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OFIA UNIVERSITY\Бюджети\2022\сайт 2022\Разпределение на бюджета на СУ за 2022 по звена съгласно чл. 90, ал. 2 от ЗВО\"/>
    </mc:Choice>
  </mc:AlternateContent>
  <bookViews>
    <workbookView xWindow="0" yWindow="0" windowWidth="38400" windowHeight="17430"/>
  </bookViews>
  <sheets>
    <sheet name="учащи 2021-22" sheetId="1" r:id="rId1"/>
    <sheet name="Code ReasonsForAcc" sheetId="2" r:id="rId2"/>
  </sheets>
  <definedNames>
    <definedName name="_xlnm._FilterDatabase" localSheetId="0" hidden="1">'учащи 2021-22'!$A$1:$AS$6298</definedName>
    <definedName name="студанти_за_такси">'учащи 2021-22'!$A$1:$AJ$5919</definedName>
  </definedNames>
  <calcPr calcId="162913"/>
</workbook>
</file>

<file path=xl/calcChain.xml><?xml version="1.0" encoding="utf-8"?>
<calcChain xmlns="http://schemas.openxmlformats.org/spreadsheetml/2006/main">
  <c r="AG6068" i="1" l="1"/>
  <c r="AB6068" i="1" s="1"/>
  <c r="AG6069" i="1"/>
  <c r="AB6069" i="1" s="1"/>
  <c r="AG6070" i="1"/>
  <c r="AB6070" i="1" s="1"/>
  <c r="AG6071" i="1"/>
  <c r="AB6071" i="1" s="1"/>
  <c r="AG6072" i="1"/>
  <c r="AB6072" i="1" s="1"/>
  <c r="AG6073" i="1"/>
  <c r="AB6073" i="1" s="1"/>
  <c r="AG6074" i="1"/>
  <c r="AB6074" i="1" s="1"/>
  <c r="AG6075" i="1"/>
  <c r="AB6075" i="1" s="1"/>
  <c r="AG6076" i="1"/>
  <c r="AB6076" i="1" s="1"/>
  <c r="AG6077" i="1"/>
  <c r="AB6077" i="1" s="1"/>
  <c r="AG6078" i="1"/>
  <c r="AB6078" i="1" s="1"/>
  <c r="AG6079" i="1"/>
  <c r="AB6079" i="1" s="1"/>
  <c r="AG6080" i="1"/>
  <c r="AB6080" i="1" s="1"/>
  <c r="AG6081" i="1"/>
  <c r="AB6081" i="1" s="1"/>
  <c r="AG6082" i="1"/>
  <c r="AB6082" i="1" s="1"/>
  <c r="AG6083" i="1"/>
  <c r="AB6083" i="1" s="1"/>
  <c r="AG6084" i="1"/>
  <c r="AB6084" i="1" s="1"/>
  <c r="AG6085" i="1"/>
  <c r="AB6085" i="1" s="1"/>
  <c r="AG6086" i="1"/>
  <c r="AB6086" i="1" s="1"/>
  <c r="AG6087" i="1"/>
  <c r="AB6087" i="1" s="1"/>
  <c r="AG6088" i="1"/>
  <c r="AB6088" i="1" s="1"/>
  <c r="AG6089" i="1"/>
  <c r="AB6089" i="1" s="1"/>
  <c r="AG6090" i="1"/>
  <c r="AB6090" i="1" s="1"/>
  <c r="AG6091" i="1"/>
  <c r="AG6092" i="1"/>
  <c r="AB6092" i="1" s="1"/>
  <c r="AG6093" i="1"/>
  <c r="AB6093" i="1" s="1"/>
  <c r="AG6094" i="1"/>
  <c r="AB6094" i="1" s="1"/>
  <c r="AG6095" i="1"/>
  <c r="AB6095" i="1" s="1"/>
  <c r="AG6096" i="1"/>
  <c r="AB6096" i="1" s="1"/>
  <c r="AG6097" i="1"/>
  <c r="AB6097" i="1" s="1"/>
  <c r="AG6098" i="1"/>
  <c r="AG6099" i="1"/>
  <c r="AG6100" i="1"/>
  <c r="AG6101" i="1"/>
  <c r="AG6102" i="1"/>
  <c r="AG6103" i="1"/>
  <c r="AB6103" i="1" s="1"/>
  <c r="AG6104" i="1"/>
  <c r="AB6104" i="1" s="1"/>
  <c r="AG6105" i="1"/>
  <c r="AB6105" i="1" s="1"/>
  <c r="AG6106" i="1"/>
  <c r="AG6107" i="1"/>
  <c r="AB6107" i="1" s="1"/>
  <c r="AG6108" i="1"/>
  <c r="AG6109" i="1"/>
  <c r="AG6110" i="1"/>
  <c r="AB6110" i="1" s="1"/>
  <c r="AG6111" i="1"/>
  <c r="AG6112" i="1"/>
  <c r="AG6113" i="1"/>
  <c r="AG6114" i="1"/>
  <c r="AB6114" i="1" s="1"/>
  <c r="AG6115" i="1"/>
  <c r="AB6115" i="1" s="1"/>
  <c r="AG6116" i="1"/>
  <c r="AG6117" i="1"/>
  <c r="AB6117" i="1" s="1"/>
  <c r="AG6118" i="1"/>
  <c r="AB6118" i="1" s="1"/>
  <c r="AG6119" i="1"/>
  <c r="AB6119" i="1" s="1"/>
  <c r="AG6120" i="1"/>
  <c r="AB6120" i="1" s="1"/>
  <c r="AG6121" i="1"/>
  <c r="AB6121" i="1" s="1"/>
  <c r="AG6122" i="1"/>
  <c r="AB6122" i="1" s="1"/>
  <c r="AG6123" i="1"/>
  <c r="AB6123" i="1" s="1"/>
  <c r="AG6124" i="1"/>
  <c r="AB6124" i="1" s="1"/>
  <c r="AG6125" i="1"/>
  <c r="AB6125" i="1" s="1"/>
  <c r="AG6126" i="1"/>
  <c r="AB6126" i="1" s="1"/>
  <c r="AG6127" i="1"/>
  <c r="AB6127" i="1" s="1"/>
  <c r="AG6128" i="1"/>
  <c r="AB6128" i="1" s="1"/>
  <c r="AG6129" i="1"/>
  <c r="AB6129" i="1" s="1"/>
  <c r="AG6130" i="1"/>
  <c r="AB6130" i="1" s="1"/>
  <c r="AG6131" i="1"/>
  <c r="AB6131" i="1" s="1"/>
  <c r="AG6132" i="1"/>
  <c r="AG6133" i="1"/>
  <c r="AG6134" i="1"/>
  <c r="AG6135" i="1"/>
  <c r="AG6136" i="1"/>
  <c r="AB6136" i="1" s="1"/>
  <c r="AG6137" i="1"/>
  <c r="AB6137" i="1" s="1"/>
  <c r="AG6138" i="1"/>
  <c r="AB6138" i="1" s="1"/>
  <c r="AG6139" i="1"/>
  <c r="AB6139" i="1" s="1"/>
  <c r="AG6140" i="1"/>
  <c r="AB6140" i="1" s="1"/>
  <c r="AG6141" i="1"/>
  <c r="AB6141" i="1" s="1"/>
  <c r="AG6142" i="1"/>
  <c r="AB6142" i="1" s="1"/>
  <c r="AG6143" i="1"/>
  <c r="AB6143" i="1" s="1"/>
  <c r="AG6144" i="1"/>
  <c r="AB6144" i="1" s="1"/>
  <c r="AG6145" i="1"/>
  <c r="AB6145" i="1" s="1"/>
  <c r="AG6146" i="1"/>
  <c r="AB6146" i="1" s="1"/>
  <c r="AG6147" i="1"/>
  <c r="AB6147" i="1" s="1"/>
  <c r="AG6148" i="1"/>
  <c r="AB6148" i="1" s="1"/>
  <c r="AG6149" i="1"/>
  <c r="AB6149" i="1" s="1"/>
  <c r="AG6150" i="1"/>
  <c r="AB6150" i="1" s="1"/>
  <c r="AG6151" i="1"/>
  <c r="AB6151" i="1" s="1"/>
  <c r="AG6152" i="1"/>
  <c r="AB6152" i="1" s="1"/>
  <c r="AG6153" i="1"/>
  <c r="AB6153" i="1" s="1"/>
  <c r="AG6154" i="1"/>
  <c r="AB6154" i="1" s="1"/>
  <c r="AG6155" i="1"/>
  <c r="AB6155" i="1" s="1"/>
  <c r="AG6156" i="1"/>
  <c r="AB6156" i="1" s="1"/>
  <c r="AG6157" i="1"/>
  <c r="AB6157" i="1" s="1"/>
  <c r="AG6158" i="1"/>
  <c r="AB6158" i="1" s="1"/>
  <c r="AG6159" i="1"/>
  <c r="AB6159" i="1" s="1"/>
  <c r="AG6160" i="1"/>
  <c r="AB6160" i="1" s="1"/>
  <c r="AG6161" i="1"/>
  <c r="AB6161" i="1" s="1"/>
  <c r="AG6162" i="1"/>
  <c r="AB6162" i="1" s="1"/>
  <c r="AG6163" i="1"/>
  <c r="AB6163" i="1" s="1"/>
  <c r="AG6164" i="1"/>
  <c r="AB6164" i="1" s="1"/>
  <c r="AG6165" i="1"/>
  <c r="AB6165" i="1" s="1"/>
  <c r="AG6166" i="1"/>
  <c r="AB6166" i="1" s="1"/>
  <c r="AG6167" i="1"/>
  <c r="AB6167" i="1" s="1"/>
  <c r="AG6168" i="1"/>
  <c r="AB6168" i="1" s="1"/>
  <c r="AG6169" i="1"/>
  <c r="AB6169" i="1" s="1"/>
  <c r="AG6170" i="1"/>
  <c r="AB6170" i="1" s="1"/>
  <c r="AG6171" i="1"/>
  <c r="AB6171" i="1" s="1"/>
  <c r="AG6172" i="1"/>
  <c r="AB6172" i="1" s="1"/>
  <c r="AG6173" i="1"/>
  <c r="AB6173" i="1" s="1"/>
  <c r="AG6174" i="1"/>
  <c r="AB6174" i="1" s="1"/>
  <c r="AG6175" i="1"/>
  <c r="AB6175" i="1" s="1"/>
  <c r="AG6176" i="1"/>
  <c r="AB6176" i="1" s="1"/>
  <c r="AG6177" i="1"/>
  <c r="AB6177" i="1" s="1"/>
  <c r="AG6178" i="1"/>
  <c r="AB6178" i="1" s="1"/>
  <c r="AG6179" i="1"/>
  <c r="AB6179" i="1" s="1"/>
  <c r="AG6180" i="1"/>
  <c r="AB6180" i="1" s="1"/>
  <c r="AG6181" i="1"/>
  <c r="AB6181" i="1" s="1"/>
  <c r="AG6182" i="1"/>
  <c r="AB6182" i="1" s="1"/>
  <c r="AG6183" i="1"/>
  <c r="AB6183" i="1" s="1"/>
  <c r="AG6184" i="1"/>
  <c r="AB6184" i="1" s="1"/>
  <c r="AG6185" i="1"/>
  <c r="AB6185" i="1" s="1"/>
  <c r="AG6186" i="1"/>
  <c r="AB6186" i="1" s="1"/>
  <c r="AG6187" i="1"/>
  <c r="AB6187" i="1" s="1"/>
  <c r="AG6188" i="1"/>
  <c r="AB6188" i="1" s="1"/>
  <c r="AG6189" i="1"/>
  <c r="AB6189" i="1" s="1"/>
  <c r="AG6190" i="1"/>
  <c r="AB6190" i="1" s="1"/>
  <c r="AG6191" i="1"/>
  <c r="AB6191" i="1" s="1"/>
  <c r="AG6192" i="1"/>
  <c r="AB6192" i="1" s="1"/>
  <c r="AG6193" i="1"/>
  <c r="AB6193" i="1" s="1"/>
  <c r="AG6194" i="1"/>
  <c r="AB6194" i="1" s="1"/>
  <c r="AG6195" i="1"/>
  <c r="AG6196" i="1"/>
  <c r="AG6197" i="1"/>
  <c r="AB6197" i="1" s="1"/>
  <c r="AG6198" i="1"/>
  <c r="AB6198" i="1" s="1"/>
  <c r="AG6199" i="1"/>
  <c r="AG6200" i="1"/>
  <c r="AB6200" i="1" s="1"/>
  <c r="AG6201" i="1"/>
  <c r="AB6201" i="1" s="1"/>
  <c r="AG6202" i="1"/>
  <c r="AG6203" i="1"/>
  <c r="AB6203" i="1" s="1"/>
  <c r="AG6204" i="1"/>
  <c r="AG6205" i="1"/>
  <c r="AB6205" i="1" s="1"/>
  <c r="AG6206" i="1"/>
  <c r="AG6207" i="1"/>
  <c r="AG6208" i="1"/>
  <c r="AG6209" i="1"/>
  <c r="AG6210" i="1"/>
  <c r="AG6211" i="1"/>
  <c r="AB6211" i="1" s="1"/>
  <c r="AG6212" i="1"/>
  <c r="AB6212" i="1" s="1"/>
  <c r="AG6213" i="1"/>
  <c r="AG6214" i="1"/>
  <c r="AB6214" i="1" s="1"/>
  <c r="AG6215" i="1"/>
  <c r="AB6215" i="1" s="1"/>
  <c r="AG6216" i="1"/>
  <c r="AB6216" i="1" s="1"/>
  <c r="AG6217" i="1"/>
  <c r="AB6217" i="1" s="1"/>
  <c r="AG6218" i="1"/>
  <c r="AG6219" i="1"/>
  <c r="AG6220" i="1"/>
  <c r="AB6220" i="1" s="1"/>
  <c r="AG6221" i="1"/>
  <c r="AB6221" i="1" s="1"/>
  <c r="AG6222" i="1"/>
  <c r="AB6222" i="1" s="1"/>
  <c r="AG6223" i="1"/>
  <c r="AB6223" i="1" s="1"/>
  <c r="AG6224" i="1"/>
  <c r="AG6225" i="1"/>
  <c r="AG6226" i="1"/>
  <c r="AB6226" i="1" s="1"/>
  <c r="AG6227" i="1"/>
  <c r="AG6228" i="1"/>
  <c r="AB6228" i="1" s="1"/>
  <c r="AG6229" i="1"/>
  <c r="AG6230" i="1"/>
  <c r="AG6231" i="1"/>
  <c r="AG6232" i="1"/>
  <c r="AG6233" i="1"/>
  <c r="AB6233" i="1" s="1"/>
  <c r="AG6234" i="1"/>
  <c r="AG6235" i="1"/>
  <c r="AG6236" i="1"/>
  <c r="AG6237" i="1"/>
  <c r="AG6238" i="1"/>
  <c r="AG6239" i="1"/>
  <c r="AG6240" i="1"/>
  <c r="AG6241" i="1"/>
  <c r="AB6241" i="1" s="1"/>
  <c r="AG6242" i="1"/>
  <c r="AB6242" i="1" s="1"/>
  <c r="AG6243" i="1"/>
  <c r="AB6243" i="1" s="1"/>
  <c r="AG6244" i="1"/>
  <c r="AB6244" i="1" s="1"/>
  <c r="AG6245" i="1"/>
  <c r="AB6245" i="1" s="1"/>
  <c r="AG6246" i="1"/>
  <c r="AB6246" i="1" s="1"/>
  <c r="AG6247" i="1"/>
  <c r="AB6247" i="1" s="1"/>
  <c r="AG6248" i="1"/>
  <c r="AB6248" i="1" s="1"/>
  <c r="AG6249" i="1"/>
  <c r="AB6249" i="1" s="1"/>
  <c r="AG6250" i="1"/>
  <c r="AB6250" i="1" s="1"/>
  <c r="AG6251" i="1"/>
  <c r="AB6251" i="1" s="1"/>
  <c r="AG6252" i="1"/>
  <c r="AB6252" i="1" s="1"/>
  <c r="AG6253" i="1"/>
  <c r="AB6253" i="1" s="1"/>
  <c r="AG6254" i="1"/>
  <c r="AB6254" i="1" s="1"/>
  <c r="AG6255" i="1"/>
  <c r="AB6255" i="1" s="1"/>
  <c r="AG6256" i="1"/>
  <c r="AB6256" i="1" s="1"/>
  <c r="AG6257" i="1"/>
  <c r="AB6257" i="1" s="1"/>
  <c r="AG6258" i="1"/>
  <c r="AB6258" i="1" s="1"/>
  <c r="AG6259" i="1"/>
  <c r="AB6259" i="1" s="1"/>
  <c r="AG6260" i="1"/>
  <c r="AB6260" i="1" s="1"/>
  <c r="AG6261" i="1"/>
  <c r="AB6261" i="1" s="1"/>
  <c r="AG6262" i="1"/>
  <c r="AB6262" i="1" s="1"/>
  <c r="AG6263" i="1"/>
  <c r="AB6263" i="1" s="1"/>
  <c r="AG6264" i="1"/>
  <c r="AB6264" i="1" s="1"/>
  <c r="AG6265" i="1"/>
  <c r="AB6265" i="1" s="1"/>
  <c r="AG6266" i="1"/>
  <c r="AB6266" i="1" s="1"/>
  <c r="AG6267" i="1"/>
  <c r="AB6267" i="1" s="1"/>
  <c r="AG6268" i="1"/>
  <c r="AB6268" i="1" s="1"/>
  <c r="AG6269" i="1"/>
  <c r="AB6269" i="1" s="1"/>
  <c r="AG6270" i="1"/>
  <c r="AB6270" i="1" s="1"/>
  <c r="AG6271" i="1"/>
  <c r="AB6271" i="1" s="1"/>
  <c r="AG6272" i="1"/>
  <c r="AB6272" i="1" s="1"/>
  <c r="AG6273" i="1"/>
  <c r="AB6273" i="1" s="1"/>
  <c r="AG6274" i="1"/>
  <c r="AB6274" i="1" s="1"/>
  <c r="AG6275" i="1"/>
  <c r="AB6275" i="1" s="1"/>
  <c r="AG6276" i="1"/>
  <c r="AB6276" i="1" s="1"/>
  <c r="AG6277" i="1"/>
  <c r="AB6277" i="1" s="1"/>
  <c r="AG6278" i="1"/>
  <c r="AB6278" i="1" s="1"/>
  <c r="AG6279" i="1"/>
  <c r="AG6280" i="1"/>
  <c r="AG6281" i="1"/>
  <c r="AB6281" i="1" s="1"/>
  <c r="AG6282" i="1"/>
  <c r="AG6283" i="1"/>
  <c r="AG6284" i="1"/>
  <c r="AG6285" i="1"/>
  <c r="AG6286" i="1"/>
  <c r="AG6287" i="1"/>
  <c r="AG6288" i="1"/>
  <c r="AB6288" i="1" s="1"/>
  <c r="AG6289" i="1"/>
  <c r="AB6289" i="1" s="1"/>
  <c r="AG6290" i="1"/>
  <c r="AB6290" i="1" s="1"/>
  <c r="AG6291" i="1"/>
  <c r="AG6292" i="1"/>
  <c r="AB6292" i="1" s="1"/>
  <c r="AG6293" i="1"/>
  <c r="AB6293" i="1" s="1"/>
  <c r="AG6294" i="1"/>
  <c r="AG6295" i="1"/>
  <c r="AG6296" i="1"/>
  <c r="AB6296" i="1" s="1"/>
  <c r="AG6297" i="1"/>
  <c r="AB6297" i="1" s="1"/>
  <c r="AG6298" i="1"/>
  <c r="AB6298" i="1" s="1"/>
  <c r="AG6067" i="1"/>
  <c r="AB6067" i="1" s="1"/>
  <c r="AJ6287" i="1" l="1"/>
  <c r="AB6287" i="1"/>
  <c r="AJ6227" i="1"/>
  <c r="AL6227" i="1" s="1"/>
  <c r="AB6227" i="1"/>
  <c r="AJ6285" i="1"/>
  <c r="AK6285" i="1" s="1"/>
  <c r="AB6285" i="1"/>
  <c r="AJ6284" i="1"/>
  <c r="AL6284" i="1" s="1"/>
  <c r="AB6284" i="1"/>
  <c r="AJ6295" i="1"/>
  <c r="AL6295" i="1" s="1"/>
  <c r="AB6295" i="1"/>
  <c r="AJ6283" i="1"/>
  <c r="AL6283" i="1" s="1"/>
  <c r="AB6283" i="1"/>
  <c r="AJ6235" i="1"/>
  <c r="AB6235" i="1"/>
  <c r="AJ6199" i="1"/>
  <c r="AL6199" i="1" s="1"/>
  <c r="AB6199" i="1"/>
  <c r="AJ6091" i="1"/>
  <c r="AK6091" i="1" s="1"/>
  <c r="AB6091" i="1"/>
  <c r="AJ6294" i="1"/>
  <c r="AL6294" i="1" s="1"/>
  <c r="AB6294" i="1"/>
  <c r="AJ6282" i="1"/>
  <c r="AL6282" i="1" s="1"/>
  <c r="AB6282" i="1"/>
  <c r="AJ6234" i="1"/>
  <c r="AL6234" i="1" s="1"/>
  <c r="AB6234" i="1"/>
  <c r="AJ6210" i="1"/>
  <c r="AL6210" i="1" s="1"/>
  <c r="AB6210" i="1"/>
  <c r="AJ6102" i="1"/>
  <c r="AK6102" i="1" s="1"/>
  <c r="AB6102" i="1"/>
  <c r="AJ6209" i="1"/>
  <c r="AK6209" i="1" s="1"/>
  <c r="AB6209" i="1"/>
  <c r="AJ6113" i="1"/>
  <c r="AL6113" i="1" s="1"/>
  <c r="AB6113" i="1"/>
  <c r="AJ6101" i="1"/>
  <c r="AL6101" i="1" s="1"/>
  <c r="AB6101" i="1"/>
  <c r="AJ6232" i="1"/>
  <c r="AK6232" i="1" s="1"/>
  <c r="AB6232" i="1"/>
  <c r="AJ6208" i="1"/>
  <c r="AK6208" i="1" s="1"/>
  <c r="AB6208" i="1"/>
  <c r="AJ6196" i="1"/>
  <c r="AK6196" i="1" s="1"/>
  <c r="AB6196" i="1"/>
  <c r="AJ6112" i="1"/>
  <c r="AL6112" i="1" s="1"/>
  <c r="AB6112" i="1"/>
  <c r="AJ6100" i="1"/>
  <c r="AL6100" i="1" s="1"/>
  <c r="AB6100" i="1"/>
  <c r="AJ6291" i="1"/>
  <c r="AL6291" i="1" s="1"/>
  <c r="AB6291" i="1"/>
  <c r="AJ6231" i="1"/>
  <c r="AK6231" i="1" s="1"/>
  <c r="AB6231" i="1"/>
  <c r="AJ6219" i="1"/>
  <c r="AK6219" i="1" s="1"/>
  <c r="AB6219" i="1"/>
  <c r="AJ6207" i="1"/>
  <c r="AL6207" i="1" s="1"/>
  <c r="AB6207" i="1"/>
  <c r="AJ6195" i="1"/>
  <c r="AL6195" i="1" s="1"/>
  <c r="AB6195" i="1"/>
  <c r="AJ6135" i="1"/>
  <c r="AL6135" i="1" s="1"/>
  <c r="AB6135" i="1"/>
  <c r="AJ6111" i="1"/>
  <c r="AL6111" i="1" s="1"/>
  <c r="AB6111" i="1"/>
  <c r="AJ6099" i="1"/>
  <c r="AK6099" i="1" s="1"/>
  <c r="AB6099" i="1"/>
  <c r="AJ6134" i="1"/>
  <c r="AK6134" i="1" s="1"/>
  <c r="AB6134" i="1"/>
  <c r="AJ6098" i="1"/>
  <c r="AL6098" i="1" s="1"/>
  <c r="AB6098" i="1"/>
  <c r="AJ6218" i="1"/>
  <c r="AL6218" i="1" s="1"/>
  <c r="AB6218" i="1"/>
  <c r="AJ6109" i="1"/>
  <c r="AL6109" i="1" s="1"/>
  <c r="AB6109" i="1"/>
  <c r="AJ6280" i="1"/>
  <c r="AL6280" i="1" s="1"/>
  <c r="AB6280" i="1"/>
  <c r="AJ6279" i="1"/>
  <c r="AK6279" i="1" s="1"/>
  <c r="AB6279" i="1"/>
  <c r="AJ6230" i="1"/>
  <c r="AK6230" i="1" s="1"/>
  <c r="AB6230" i="1"/>
  <c r="AJ6206" i="1"/>
  <c r="AL6206" i="1" s="1"/>
  <c r="AB6206" i="1"/>
  <c r="AJ6229" i="1"/>
  <c r="AK6229" i="1" s="1"/>
  <c r="AB6229" i="1"/>
  <c r="AJ6133" i="1"/>
  <c r="AL6133" i="1" s="1"/>
  <c r="AB6133" i="1"/>
  <c r="AJ6240" i="1"/>
  <c r="AL6240" i="1" s="1"/>
  <c r="AB6240" i="1"/>
  <c r="AJ6204" i="1"/>
  <c r="AL6204" i="1" s="1"/>
  <c r="AB6204" i="1"/>
  <c r="AJ6132" i="1"/>
  <c r="AK6132" i="1" s="1"/>
  <c r="AB6132" i="1"/>
  <c r="AJ6108" i="1"/>
  <c r="AL6108" i="1" s="1"/>
  <c r="AB6108" i="1"/>
  <c r="AJ6239" i="1"/>
  <c r="AL6239" i="1" s="1"/>
  <c r="AB6239" i="1"/>
  <c r="AJ6238" i="1"/>
  <c r="AL6238" i="1" s="1"/>
  <c r="AB6238" i="1"/>
  <c r="AJ6202" i="1"/>
  <c r="AK6202" i="1" s="1"/>
  <c r="AB6202" i="1"/>
  <c r="AJ6106" i="1"/>
  <c r="AL6106" i="1" s="1"/>
  <c r="AB6106" i="1"/>
  <c r="AJ6237" i="1"/>
  <c r="AK6237" i="1" s="1"/>
  <c r="AB6237" i="1"/>
  <c r="AJ6225" i="1"/>
  <c r="AL6225" i="1" s="1"/>
  <c r="AB6225" i="1"/>
  <c r="AJ6213" i="1"/>
  <c r="AK6213" i="1" s="1"/>
  <c r="AB6213" i="1"/>
  <c r="AJ6286" i="1"/>
  <c r="AL6286" i="1" s="1"/>
  <c r="AB6286" i="1"/>
  <c r="AJ6236" i="1"/>
  <c r="AL6236" i="1" s="1"/>
  <c r="AB6236" i="1"/>
  <c r="AJ6224" i="1"/>
  <c r="AL6224" i="1" s="1"/>
  <c r="AB6224" i="1"/>
  <c r="AJ6116" i="1"/>
  <c r="AK6116" i="1" s="1"/>
  <c r="AB6116" i="1"/>
  <c r="AJ6215" i="1"/>
  <c r="AL6215" i="1" s="1"/>
  <c r="AK6210" i="1"/>
  <c r="AL6287" i="1"/>
  <c r="AK6287" i="1"/>
  <c r="AL6235" i="1"/>
  <c r="AK6235" i="1"/>
  <c r="AL6102" i="1"/>
  <c r="AL6237" i="1"/>
  <c r="AQ3" i="1"/>
  <c r="AP3" i="1"/>
  <c r="AD3" i="1"/>
  <c r="AE3" i="1"/>
  <c r="AF3" i="1"/>
  <c r="AH3" i="1"/>
  <c r="AI3" i="1"/>
  <c r="AC3" i="1"/>
  <c r="AG5920" i="1"/>
  <c r="AG5921" i="1"/>
  <c r="AB5921" i="1" s="1"/>
  <c r="AG5922" i="1"/>
  <c r="AG5923" i="1"/>
  <c r="AB5923" i="1" s="1"/>
  <c r="AG5924" i="1"/>
  <c r="AG5925" i="1"/>
  <c r="AB5925" i="1" s="1"/>
  <c r="AG5926" i="1"/>
  <c r="AB5926" i="1" s="1"/>
  <c r="AG5927" i="1"/>
  <c r="AG5928" i="1"/>
  <c r="AG5929" i="1"/>
  <c r="AB5929" i="1" s="1"/>
  <c r="AG5930" i="1"/>
  <c r="AB5930" i="1" s="1"/>
  <c r="AG5931" i="1"/>
  <c r="AG5932" i="1"/>
  <c r="AG5933" i="1"/>
  <c r="AG5934" i="1"/>
  <c r="AJ5934" i="1" s="1"/>
  <c r="AG5935" i="1"/>
  <c r="AJ5935" i="1" s="1"/>
  <c r="AG5936" i="1"/>
  <c r="AG5937" i="1"/>
  <c r="AG5938" i="1"/>
  <c r="AG5939" i="1"/>
  <c r="AG5940" i="1"/>
  <c r="AB5940" i="1" s="1"/>
  <c r="AG5941" i="1"/>
  <c r="AG5942" i="1"/>
  <c r="AG5943" i="1"/>
  <c r="AG5944" i="1"/>
  <c r="AB5944" i="1" s="1"/>
  <c r="AG5945" i="1"/>
  <c r="AB5945" i="1" s="1"/>
  <c r="AG5946" i="1"/>
  <c r="AJ5946" i="1" s="1"/>
  <c r="AG5947" i="1"/>
  <c r="AJ5947" i="1" s="1"/>
  <c r="AG5948" i="1"/>
  <c r="AG5949" i="1"/>
  <c r="AG5950" i="1"/>
  <c r="AB5950" i="1" s="1"/>
  <c r="AG5951" i="1"/>
  <c r="AG5952" i="1"/>
  <c r="AG5953" i="1"/>
  <c r="AG5954" i="1"/>
  <c r="AG5955" i="1"/>
  <c r="AG5956" i="1"/>
  <c r="AG5957" i="1"/>
  <c r="AG5958" i="1"/>
  <c r="AG5959" i="1"/>
  <c r="AB5959" i="1" s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B5977" i="1" s="1"/>
  <c r="AG5978" i="1"/>
  <c r="AG5979" i="1"/>
  <c r="AG5980" i="1"/>
  <c r="AG5981" i="1"/>
  <c r="AG5982" i="1"/>
  <c r="AG5983" i="1"/>
  <c r="AB5983" i="1" s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J6018" i="1" s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Z5926" i="1"/>
  <c r="Z5922" i="1"/>
  <c r="AL6134" i="1" l="1"/>
  <c r="AL6196" i="1"/>
  <c r="AM6196" i="1" s="1"/>
  <c r="AK6195" i="1"/>
  <c r="AM6195" i="1" s="1"/>
  <c r="AK6227" i="1"/>
  <c r="AM6227" i="1" s="1"/>
  <c r="AL6132" i="1"/>
  <c r="AL6230" i="1"/>
  <c r="AM6230" i="1" s="1"/>
  <c r="AK6207" i="1"/>
  <c r="AM6207" i="1" s="1"/>
  <c r="AL6116" i="1"/>
  <c r="AM6116" i="1" s="1"/>
  <c r="AK6199" i="1"/>
  <c r="AM6199" i="1" s="1"/>
  <c r="AL6208" i="1"/>
  <c r="AM6208" i="1" s="1"/>
  <c r="AL6229" i="1"/>
  <c r="AM6229" i="1" s="1"/>
  <c r="AL6209" i="1"/>
  <c r="AM6209" i="1" s="1"/>
  <c r="AK6225" i="1"/>
  <c r="AM6225" i="1" s="1"/>
  <c r="AK6108" i="1"/>
  <c r="AM6108" i="1" s="1"/>
  <c r="AL6285" i="1"/>
  <c r="AM6285" i="1" s="1"/>
  <c r="AL6219" i="1"/>
  <c r="AM6219" i="1" s="1"/>
  <c r="AK6098" i="1"/>
  <c r="AM6098" i="1" s="1"/>
  <c r="AK6239" i="1"/>
  <c r="AM6239" i="1" s="1"/>
  <c r="AK6206" i="1"/>
  <c r="AM6206" i="1" s="1"/>
  <c r="AL6091" i="1"/>
  <c r="AM6091" i="1" s="1"/>
  <c r="AL6232" i="1"/>
  <c r="AM6232" i="1" s="1"/>
  <c r="AL6279" i="1"/>
  <c r="AM6279" i="1" s="1"/>
  <c r="AK6204" i="1"/>
  <c r="AM6204" i="1" s="1"/>
  <c r="AK6215" i="1"/>
  <c r="AM6215" i="1" s="1"/>
  <c r="AL6213" i="1"/>
  <c r="AM6213" i="1" s="1"/>
  <c r="AK6240" i="1"/>
  <c r="AM6240" i="1" s="1"/>
  <c r="AK6109" i="1"/>
  <c r="AM6109" i="1" s="1"/>
  <c r="AK6106" i="1"/>
  <c r="AM6106" i="1" s="1"/>
  <c r="AL6202" i="1"/>
  <c r="AM6202" i="1" s="1"/>
  <c r="AK6294" i="1"/>
  <c r="AM6294" i="1" s="1"/>
  <c r="AK6284" i="1"/>
  <c r="AM6284" i="1" s="1"/>
  <c r="AK6238" i="1"/>
  <c r="AM6238" i="1" s="1"/>
  <c r="AK6280" i="1"/>
  <c r="AM6280" i="1" s="1"/>
  <c r="AK6135" i="1"/>
  <c r="AM6135" i="1" s="1"/>
  <c r="AK6224" i="1"/>
  <c r="AM6224" i="1" s="1"/>
  <c r="AL6231" i="1"/>
  <c r="AM6231" i="1" s="1"/>
  <c r="AK6113" i="1"/>
  <c r="AM6113" i="1" s="1"/>
  <c r="AK6111" i="1"/>
  <c r="AM6111" i="1" s="1"/>
  <c r="AL6099" i="1"/>
  <c r="AM6099" i="1" s="1"/>
  <c r="AK6234" i="1"/>
  <c r="AM6234" i="1" s="1"/>
  <c r="AK6282" i="1"/>
  <c r="AM6282" i="1" s="1"/>
  <c r="AK6218" i="1"/>
  <c r="AM6218" i="1" s="1"/>
  <c r="AK6291" i="1"/>
  <c r="AM6291" i="1" s="1"/>
  <c r="AK6112" i="1"/>
  <c r="AM6112" i="1" s="1"/>
  <c r="AK6286" i="1"/>
  <c r="AM6286" i="1" s="1"/>
  <c r="AK6101" i="1"/>
  <c r="AM6101" i="1" s="1"/>
  <c r="AK6133" i="1"/>
  <c r="AM6133" i="1" s="1"/>
  <c r="AK6283" i="1"/>
  <c r="AM6283" i="1" s="1"/>
  <c r="AK6295" i="1"/>
  <c r="AM6295" i="1" s="1"/>
  <c r="AK6236" i="1"/>
  <c r="AM6236" i="1" s="1"/>
  <c r="AK6100" i="1"/>
  <c r="AM6100" i="1" s="1"/>
  <c r="AM6210" i="1"/>
  <c r="AM6287" i="1"/>
  <c r="AM6132" i="1"/>
  <c r="AM6134" i="1"/>
  <c r="AM6102" i="1"/>
  <c r="AM6235" i="1"/>
  <c r="AM6237" i="1"/>
  <c r="AB5922" i="1"/>
  <c r="AB6018" i="1"/>
  <c r="AB5947" i="1"/>
  <c r="AB5935" i="1"/>
  <c r="AB5934" i="1"/>
  <c r="AB5946" i="1"/>
  <c r="AL5947" i="1"/>
  <c r="AK5947" i="1"/>
  <c r="AL5935" i="1"/>
  <c r="AK5935" i="1"/>
  <c r="AL6018" i="1"/>
  <c r="AK6018" i="1"/>
  <c r="AK5946" i="1"/>
  <c r="AL5946" i="1"/>
  <c r="AL5934" i="1"/>
  <c r="AK5934" i="1"/>
  <c r="AB5943" i="1"/>
  <c r="AJ5943" i="1"/>
  <c r="AB6038" i="1"/>
  <c r="AJ6038" i="1"/>
  <c r="AB6002" i="1"/>
  <c r="AJ6002" i="1"/>
  <c r="AB5942" i="1"/>
  <c r="AJ5942" i="1"/>
  <c r="AB6017" i="1"/>
  <c r="AJ6017" i="1"/>
  <c r="AB6005" i="1"/>
  <c r="AJ6005" i="1"/>
  <c r="AB5981" i="1"/>
  <c r="AJ5981" i="1"/>
  <c r="AB5957" i="1"/>
  <c r="AJ5957" i="1"/>
  <c r="AB6028" i="1"/>
  <c r="AJ6028" i="1"/>
  <c r="AB5956" i="1"/>
  <c r="AJ5956" i="1"/>
  <c r="AB5979" i="1"/>
  <c r="AJ5979" i="1"/>
  <c r="AB5967" i="1"/>
  <c r="AJ5967" i="1"/>
  <c r="AB6014" i="1"/>
  <c r="AJ6014" i="1"/>
  <c r="AB6026" i="1"/>
  <c r="AJ6026" i="1"/>
  <c r="AB5989" i="1"/>
  <c r="AJ5989" i="1"/>
  <c r="AB5976" i="1"/>
  <c r="AJ5976" i="1"/>
  <c r="AB6011" i="1"/>
  <c r="AJ6011" i="1"/>
  <c r="AB5937" i="1"/>
  <c r="AJ5937" i="1"/>
  <c r="AB5972" i="1"/>
  <c r="AJ5972" i="1"/>
  <c r="AB5988" i="1"/>
  <c r="AJ5988" i="1"/>
  <c r="AB6047" i="1"/>
  <c r="AJ6047" i="1"/>
  <c r="AB5999" i="1"/>
  <c r="AJ5999" i="1"/>
  <c r="AB5987" i="1"/>
  <c r="AJ5987" i="1"/>
  <c r="AB5963" i="1"/>
  <c r="AJ5963" i="1"/>
  <c r="AB6022" i="1"/>
  <c r="AJ6022" i="1"/>
  <c r="AB6009" i="1"/>
  <c r="AJ6009" i="1"/>
  <c r="AB5961" i="1"/>
  <c r="AJ5961" i="1"/>
  <c r="AB6020" i="1"/>
  <c r="AJ6020" i="1"/>
  <c r="AB6043" i="1"/>
  <c r="AJ6043" i="1"/>
  <c r="AB6007" i="1"/>
  <c r="AJ6007" i="1"/>
  <c r="AB5995" i="1"/>
  <c r="AJ5995" i="1"/>
  <c r="AB5971" i="1"/>
  <c r="AJ5971" i="1"/>
  <c r="AB5958" i="1"/>
  <c r="AJ5958" i="1"/>
  <c r="AB6062" i="1"/>
  <c r="AJ6062" i="1"/>
  <c r="AB6065" i="1"/>
  <c r="AJ6065" i="1"/>
  <c r="AB6053" i="1"/>
  <c r="AJ6053" i="1"/>
  <c r="AB6041" i="1"/>
  <c r="AJ6041" i="1"/>
  <c r="AB6029" i="1"/>
  <c r="AJ6029" i="1"/>
  <c r="AB5993" i="1"/>
  <c r="AJ5993" i="1"/>
  <c r="AB5969" i="1"/>
  <c r="AJ5969" i="1"/>
  <c r="AB5933" i="1"/>
  <c r="AJ5933" i="1"/>
  <c r="AB6064" i="1"/>
  <c r="AJ6064" i="1"/>
  <c r="AB6052" i="1"/>
  <c r="AJ6052" i="1"/>
  <c r="AB6040" i="1"/>
  <c r="AJ6040" i="1"/>
  <c r="AB6016" i="1"/>
  <c r="AJ6016" i="1"/>
  <c r="AB6004" i="1"/>
  <c r="AJ6004" i="1"/>
  <c r="AB5992" i="1"/>
  <c r="AJ5992" i="1"/>
  <c r="AB5980" i="1"/>
  <c r="AJ5980" i="1"/>
  <c r="AB5968" i="1"/>
  <c r="AJ5968" i="1"/>
  <c r="AB5932" i="1"/>
  <c r="AJ5932" i="1"/>
  <c r="AB5920" i="1"/>
  <c r="AJ5920" i="1"/>
  <c r="AB6051" i="1"/>
  <c r="AJ6051" i="1"/>
  <c r="AB5931" i="1"/>
  <c r="AJ5931" i="1"/>
  <c r="AB5990" i="1"/>
  <c r="AJ5990" i="1"/>
  <c r="AB5966" i="1"/>
  <c r="AJ5966" i="1"/>
  <c r="AB6025" i="1"/>
  <c r="AJ6025" i="1"/>
  <c r="AB6048" i="1"/>
  <c r="AJ6048" i="1"/>
  <c r="AB6012" i="1"/>
  <c r="AJ6012" i="1"/>
  <c r="AB5964" i="1"/>
  <c r="AJ5964" i="1"/>
  <c r="AB6059" i="1"/>
  <c r="AJ6059" i="1"/>
  <c r="AB6046" i="1"/>
  <c r="AJ6046" i="1"/>
  <c r="AB6033" i="1"/>
  <c r="AJ6033" i="1"/>
  <c r="AB6021" i="1"/>
  <c r="AJ6021" i="1"/>
  <c r="AB5985" i="1"/>
  <c r="AJ5985" i="1"/>
  <c r="AB5949" i="1"/>
  <c r="AJ5949" i="1"/>
  <c r="AB6027" i="1"/>
  <c r="AJ6027" i="1"/>
  <c r="AB6003" i="1"/>
  <c r="AJ6003" i="1"/>
  <c r="AB6050" i="1"/>
  <c r="AJ6050" i="1"/>
  <c r="AB5978" i="1"/>
  <c r="AJ5978" i="1"/>
  <c r="AB5954" i="1"/>
  <c r="AJ5954" i="1"/>
  <c r="AB6061" i="1"/>
  <c r="AJ6061" i="1"/>
  <c r="AB5941" i="1"/>
  <c r="AJ5941" i="1"/>
  <c r="AB6036" i="1"/>
  <c r="AJ6036" i="1"/>
  <c r="AB6000" i="1"/>
  <c r="AJ6000" i="1"/>
  <c r="AB5928" i="1"/>
  <c r="AJ5928" i="1"/>
  <c r="AB5975" i="1"/>
  <c r="AJ5975" i="1"/>
  <c r="AB5927" i="1"/>
  <c r="AJ5927" i="1"/>
  <c r="AB5974" i="1"/>
  <c r="AJ5974" i="1"/>
  <c r="AB6056" i="1"/>
  <c r="AJ6056" i="1"/>
  <c r="AB6032" i="1"/>
  <c r="AJ6032" i="1"/>
  <c r="AB5996" i="1"/>
  <c r="AJ5996" i="1"/>
  <c r="AB5960" i="1"/>
  <c r="AJ5960" i="1"/>
  <c r="AB6037" i="1"/>
  <c r="AJ6037" i="1"/>
  <c r="AB5965" i="1"/>
  <c r="AJ5965" i="1"/>
  <c r="AB6060" i="1"/>
  <c r="AJ6060" i="1"/>
  <c r="AB5952" i="1"/>
  <c r="AJ5952" i="1"/>
  <c r="AB6023" i="1"/>
  <c r="AJ6023" i="1"/>
  <c r="AB5939" i="1"/>
  <c r="AJ5939" i="1"/>
  <c r="AB6058" i="1"/>
  <c r="AJ6058" i="1"/>
  <c r="AB6010" i="1"/>
  <c r="AJ6010" i="1"/>
  <c r="AB5986" i="1"/>
  <c r="AJ5986" i="1"/>
  <c r="AB6057" i="1"/>
  <c r="AJ6057" i="1"/>
  <c r="AB5997" i="1"/>
  <c r="AJ5997" i="1"/>
  <c r="AB5984" i="1"/>
  <c r="AJ5984" i="1"/>
  <c r="AB5948" i="1"/>
  <c r="AJ5948" i="1"/>
  <c r="AB5924" i="1"/>
  <c r="AJ5924" i="1"/>
  <c r="AB6055" i="1"/>
  <c r="AJ6055" i="1"/>
  <c r="AB6031" i="1"/>
  <c r="AJ6031" i="1"/>
  <c r="AB6019" i="1"/>
  <c r="AJ6019" i="1"/>
  <c r="AB6063" i="1"/>
  <c r="AJ6063" i="1"/>
  <c r="AB6039" i="1"/>
  <c r="AJ6039" i="1"/>
  <c r="AB6015" i="1"/>
  <c r="AJ6015" i="1"/>
  <c r="AB5991" i="1"/>
  <c r="AJ5991" i="1"/>
  <c r="AB5955" i="1"/>
  <c r="AJ5955" i="1"/>
  <c r="AB6049" i="1"/>
  <c r="AJ6049" i="1"/>
  <c r="AB6013" i="1"/>
  <c r="AJ6013" i="1"/>
  <c r="AB6001" i="1"/>
  <c r="AJ6001" i="1"/>
  <c r="AB5953" i="1"/>
  <c r="AJ5953" i="1"/>
  <c r="AB6024" i="1"/>
  <c r="AJ6024" i="1"/>
  <c r="AB6035" i="1"/>
  <c r="AJ6035" i="1"/>
  <c r="AB5951" i="1"/>
  <c r="AJ5951" i="1"/>
  <c r="AB6034" i="1"/>
  <c r="AJ6034" i="1"/>
  <c r="AB5998" i="1"/>
  <c r="AJ5998" i="1"/>
  <c r="AB5962" i="1"/>
  <c r="AJ5962" i="1"/>
  <c r="AB5938" i="1"/>
  <c r="AJ5938" i="1"/>
  <c r="AB6045" i="1"/>
  <c r="AJ6045" i="1"/>
  <c r="AB5973" i="1"/>
  <c r="AJ5973" i="1"/>
  <c r="AB6044" i="1"/>
  <c r="AJ6044" i="1"/>
  <c r="AB6008" i="1"/>
  <c r="AJ6008" i="1"/>
  <c r="AB5936" i="1"/>
  <c r="AJ5936" i="1"/>
  <c r="AB6066" i="1"/>
  <c r="AJ6066" i="1"/>
  <c r="AB6054" i="1"/>
  <c r="AJ6054" i="1"/>
  <c r="AB6042" i="1"/>
  <c r="AJ6042" i="1"/>
  <c r="AB6030" i="1"/>
  <c r="AJ6030" i="1"/>
  <c r="AB6006" i="1"/>
  <c r="AJ6006" i="1"/>
  <c r="AB5994" i="1"/>
  <c r="AJ5994" i="1"/>
  <c r="AB5982" i="1"/>
  <c r="AJ5982" i="1"/>
  <c r="AB5970" i="1"/>
  <c r="AJ5970" i="1"/>
  <c r="AG4897" i="1"/>
  <c r="AG4898" i="1"/>
  <c r="AG4899" i="1"/>
  <c r="AG4833" i="1"/>
  <c r="AG4834" i="1"/>
  <c r="AM6018" i="1" l="1"/>
  <c r="AM5934" i="1"/>
  <c r="AM5947" i="1"/>
  <c r="AM5946" i="1"/>
  <c r="AL6066" i="1"/>
  <c r="AK6066" i="1"/>
  <c r="AL6024" i="1"/>
  <c r="AK6024" i="1"/>
  <c r="AL5986" i="1"/>
  <c r="AK5986" i="1"/>
  <c r="AL6060" i="1"/>
  <c r="AK6060" i="1"/>
  <c r="AL5968" i="1"/>
  <c r="AK5968" i="1"/>
  <c r="AL5995" i="1"/>
  <c r="AK5995" i="1"/>
  <c r="AL5943" i="1"/>
  <c r="AK5943" i="1"/>
  <c r="AL5994" i="1"/>
  <c r="AK5994" i="1"/>
  <c r="AL5962" i="1"/>
  <c r="AK5962" i="1"/>
  <c r="AL6015" i="1"/>
  <c r="AK6015" i="1"/>
  <c r="AL6010" i="1"/>
  <c r="AK6010" i="1"/>
  <c r="AL5974" i="1"/>
  <c r="AK5974" i="1"/>
  <c r="AL6027" i="1"/>
  <c r="AK6027" i="1"/>
  <c r="AK5990" i="1"/>
  <c r="AL5990" i="1"/>
  <c r="AL6064" i="1"/>
  <c r="AK6064" i="1"/>
  <c r="AK5963" i="1"/>
  <c r="AL5963" i="1"/>
  <c r="AK5982" i="1"/>
  <c r="AL5982" i="1"/>
  <c r="AL5991" i="1"/>
  <c r="AK5991" i="1"/>
  <c r="AL6055" i="1"/>
  <c r="AK6055" i="1"/>
  <c r="AL6003" i="1"/>
  <c r="AK6003" i="1"/>
  <c r="AK5966" i="1"/>
  <c r="AL5966" i="1"/>
  <c r="AL6041" i="1"/>
  <c r="AK6041" i="1"/>
  <c r="AL6014" i="1"/>
  <c r="AK6014" i="1"/>
  <c r="AL5981" i="1"/>
  <c r="AK5981" i="1"/>
  <c r="AL5936" i="1"/>
  <c r="AK5936" i="1"/>
  <c r="AL5953" i="1"/>
  <c r="AK5953" i="1"/>
  <c r="AL5924" i="1"/>
  <c r="AK5924" i="1"/>
  <c r="AL5965" i="1"/>
  <c r="AK5965" i="1"/>
  <c r="AL5941" i="1"/>
  <c r="AK5941" i="1"/>
  <c r="AL6059" i="1"/>
  <c r="AK6059" i="1"/>
  <c r="AL5980" i="1"/>
  <c r="AK5980" i="1"/>
  <c r="AL6053" i="1"/>
  <c r="AK6053" i="1"/>
  <c r="AK6007" i="1"/>
  <c r="AL6007" i="1"/>
  <c r="AL5937" i="1"/>
  <c r="AK5937" i="1"/>
  <c r="AK5967" i="1"/>
  <c r="AL5967" i="1"/>
  <c r="AL6005" i="1"/>
  <c r="AK6005" i="1"/>
  <c r="AL6006" i="1"/>
  <c r="AK6006" i="1"/>
  <c r="AL6008" i="1"/>
  <c r="AK6008" i="1"/>
  <c r="AL5998" i="1"/>
  <c r="AK5998" i="1"/>
  <c r="AL6001" i="1"/>
  <c r="AK6001" i="1"/>
  <c r="AL6039" i="1"/>
  <c r="AK6039" i="1"/>
  <c r="AL5948" i="1"/>
  <c r="AK5948" i="1"/>
  <c r="AL6058" i="1"/>
  <c r="AK6058" i="1"/>
  <c r="AL6037" i="1"/>
  <c r="AK6037" i="1"/>
  <c r="AK5927" i="1"/>
  <c r="AL5927" i="1"/>
  <c r="AL6061" i="1"/>
  <c r="AK6061" i="1"/>
  <c r="AL5949" i="1"/>
  <c r="AK5949" i="1"/>
  <c r="AL5964" i="1"/>
  <c r="AK5964" i="1"/>
  <c r="AL5931" i="1"/>
  <c r="AK5931" i="1"/>
  <c r="AL5992" i="1"/>
  <c r="AK5992" i="1"/>
  <c r="AL5933" i="1"/>
  <c r="AK5933" i="1"/>
  <c r="AL6065" i="1"/>
  <c r="AK6065" i="1"/>
  <c r="AL6043" i="1"/>
  <c r="AK6043" i="1"/>
  <c r="AL5987" i="1"/>
  <c r="AK5987" i="1"/>
  <c r="AL6011" i="1"/>
  <c r="AK6011" i="1"/>
  <c r="AL5979" i="1"/>
  <c r="AK5979" i="1"/>
  <c r="AL6017" i="1"/>
  <c r="AK6017" i="1"/>
  <c r="AL5938" i="1"/>
  <c r="AK5938" i="1"/>
  <c r="AL6036" i="1"/>
  <c r="AK6036" i="1"/>
  <c r="AL6030" i="1"/>
  <c r="AK6030" i="1"/>
  <c r="AL6044" i="1"/>
  <c r="AK6044" i="1"/>
  <c r="AL6034" i="1"/>
  <c r="AK6034" i="1"/>
  <c r="AL6013" i="1"/>
  <c r="AK6013" i="1"/>
  <c r="AL6063" i="1"/>
  <c r="AK6063" i="1"/>
  <c r="AL5984" i="1"/>
  <c r="AK5984" i="1"/>
  <c r="AL5939" i="1"/>
  <c r="AK5939" i="1"/>
  <c r="AL5960" i="1"/>
  <c r="AK5960" i="1"/>
  <c r="AL5975" i="1"/>
  <c r="AK5975" i="1"/>
  <c r="AK5954" i="1"/>
  <c r="AL5954" i="1"/>
  <c r="AL5985" i="1"/>
  <c r="AK5985" i="1"/>
  <c r="AL6012" i="1"/>
  <c r="AK6012" i="1"/>
  <c r="AL6051" i="1"/>
  <c r="AK6051" i="1"/>
  <c r="AK6004" i="1"/>
  <c r="AL6004" i="1"/>
  <c r="AL5969" i="1"/>
  <c r="AK5969" i="1"/>
  <c r="AL6062" i="1"/>
  <c r="AK6062" i="1"/>
  <c r="AL6020" i="1"/>
  <c r="AK6020" i="1"/>
  <c r="AL5999" i="1"/>
  <c r="AK5999" i="1"/>
  <c r="AL5976" i="1"/>
  <c r="AK5976" i="1"/>
  <c r="AL5956" i="1"/>
  <c r="AK5956" i="1"/>
  <c r="AK5942" i="1"/>
  <c r="AL5942" i="1"/>
  <c r="AL6052" i="1"/>
  <c r="AK6052" i="1"/>
  <c r="AL6046" i="1"/>
  <c r="AK6046" i="1"/>
  <c r="AL6042" i="1"/>
  <c r="AK6042" i="1"/>
  <c r="AK5973" i="1"/>
  <c r="AL5973" i="1"/>
  <c r="AK5951" i="1"/>
  <c r="AL5951" i="1"/>
  <c r="AL6049" i="1"/>
  <c r="AK6049" i="1"/>
  <c r="AL6019" i="1"/>
  <c r="AK6019" i="1"/>
  <c r="AL5997" i="1"/>
  <c r="AK5997" i="1"/>
  <c r="AL6023" i="1"/>
  <c r="AK6023" i="1"/>
  <c r="AL5996" i="1"/>
  <c r="AK5996" i="1"/>
  <c r="AL5928" i="1"/>
  <c r="AK5928" i="1"/>
  <c r="AL5978" i="1"/>
  <c r="AK5978" i="1"/>
  <c r="AL6021" i="1"/>
  <c r="AK6021" i="1"/>
  <c r="AL6048" i="1"/>
  <c r="AK6048" i="1"/>
  <c r="AL5920" i="1"/>
  <c r="AK5920" i="1"/>
  <c r="AK6016" i="1"/>
  <c r="AL6016" i="1"/>
  <c r="AL5993" i="1"/>
  <c r="AK5993" i="1"/>
  <c r="AL5958" i="1"/>
  <c r="AK5958" i="1"/>
  <c r="AL5961" i="1"/>
  <c r="AK5961" i="1"/>
  <c r="AL6047" i="1"/>
  <c r="AK6047" i="1"/>
  <c r="AK5989" i="1"/>
  <c r="AL5989" i="1"/>
  <c r="AL6028" i="1"/>
  <c r="AK6028" i="1"/>
  <c r="AL6002" i="1"/>
  <c r="AK6002" i="1"/>
  <c r="AM5935" i="1"/>
  <c r="AL5972" i="1"/>
  <c r="AK5972" i="1"/>
  <c r="AL6056" i="1"/>
  <c r="AK6056" i="1"/>
  <c r="AK5970" i="1"/>
  <c r="AL5970" i="1"/>
  <c r="AL6054" i="1"/>
  <c r="AK6054" i="1"/>
  <c r="AL6045" i="1"/>
  <c r="AK6045" i="1"/>
  <c r="AL6035" i="1"/>
  <c r="AK6035" i="1"/>
  <c r="AL5955" i="1"/>
  <c r="AK5955" i="1"/>
  <c r="AL6031" i="1"/>
  <c r="AK6031" i="1"/>
  <c r="AL6057" i="1"/>
  <c r="AK6057" i="1"/>
  <c r="AL5952" i="1"/>
  <c r="AK5952" i="1"/>
  <c r="AL6032" i="1"/>
  <c r="AK6032" i="1"/>
  <c r="AL6000" i="1"/>
  <c r="AK6000" i="1"/>
  <c r="AL6050" i="1"/>
  <c r="AK6050" i="1"/>
  <c r="AL6033" i="1"/>
  <c r="AK6033" i="1"/>
  <c r="AL6025" i="1"/>
  <c r="AK6025" i="1"/>
  <c r="AL5932" i="1"/>
  <c r="AK5932" i="1"/>
  <c r="AL6040" i="1"/>
  <c r="AK6040" i="1"/>
  <c r="AL6029" i="1"/>
  <c r="AK6029" i="1"/>
  <c r="AL5971" i="1"/>
  <c r="AK5971" i="1"/>
  <c r="AL6009" i="1"/>
  <c r="AK6009" i="1"/>
  <c r="AL5988" i="1"/>
  <c r="AK5988" i="1"/>
  <c r="AL6026" i="1"/>
  <c r="AK6026" i="1"/>
  <c r="AK5957" i="1"/>
  <c r="AL5957" i="1"/>
  <c r="AL6038" i="1"/>
  <c r="AK6038" i="1"/>
  <c r="AL6022" i="1"/>
  <c r="AK6022" i="1"/>
  <c r="AK2" i="1"/>
  <c r="AM5958" i="1" l="1"/>
  <c r="AM5978" i="1"/>
  <c r="AM6049" i="1"/>
  <c r="AM5969" i="1"/>
  <c r="AM5975" i="1"/>
  <c r="AM6034" i="1"/>
  <c r="AM5979" i="1"/>
  <c r="AM5992" i="1"/>
  <c r="AM6037" i="1"/>
  <c r="AM6008" i="1"/>
  <c r="AM6053" i="1"/>
  <c r="AM5953" i="1"/>
  <c r="AM6003" i="1"/>
  <c r="AM5994" i="1"/>
  <c r="AM5920" i="1"/>
  <c r="AM6023" i="1"/>
  <c r="AM6042" i="1"/>
  <c r="AM5999" i="1"/>
  <c r="AM6012" i="1"/>
  <c r="AM5984" i="1"/>
  <c r="AM6036" i="1"/>
  <c r="AM6043" i="1"/>
  <c r="AM5949" i="1"/>
  <c r="AM6039" i="1"/>
  <c r="AM5941" i="1"/>
  <c r="AM6014" i="1"/>
  <c r="AM6010" i="1"/>
  <c r="AM5968" i="1"/>
  <c r="AM6024" i="1"/>
  <c r="AM6021" i="1"/>
  <c r="AM6019" i="1"/>
  <c r="AM6052" i="1"/>
  <c r="AM6062" i="1"/>
  <c r="AM6013" i="1"/>
  <c r="AM6017" i="1"/>
  <c r="AM5933" i="1"/>
  <c r="AM5998" i="1"/>
  <c r="AM5924" i="1"/>
  <c r="AM6064" i="1"/>
  <c r="AM5962" i="1"/>
  <c r="AM5986" i="1"/>
  <c r="AM6029" i="1"/>
  <c r="AM5961" i="1"/>
  <c r="AM5970" i="1"/>
  <c r="AM5963" i="1"/>
  <c r="AM6026" i="1"/>
  <c r="AM5932" i="1"/>
  <c r="AM5952" i="1"/>
  <c r="AM6054" i="1"/>
  <c r="AM6047" i="1"/>
  <c r="AM6048" i="1"/>
  <c r="AM5997" i="1"/>
  <c r="AM6046" i="1"/>
  <c r="AM6020" i="1"/>
  <c r="AM5985" i="1"/>
  <c r="AM6063" i="1"/>
  <c r="AM5938" i="1"/>
  <c r="AM6065" i="1"/>
  <c r="AM6061" i="1"/>
  <c r="AM6001" i="1"/>
  <c r="AM6015" i="1"/>
  <c r="AM6060" i="1"/>
  <c r="AM6009" i="1"/>
  <c r="AM6033" i="1"/>
  <c r="AM6031" i="1"/>
  <c r="AM6056" i="1"/>
  <c r="AM6022" i="1"/>
  <c r="AM5971" i="1"/>
  <c r="AM6050" i="1"/>
  <c r="AM5955" i="1"/>
  <c r="AM5972" i="1"/>
  <c r="AM6000" i="1"/>
  <c r="AM6035" i="1"/>
  <c r="AM5951" i="1"/>
  <c r="AM6004" i="1"/>
  <c r="AM6038" i="1"/>
  <c r="AM5957" i="1"/>
  <c r="AM6028" i="1"/>
  <c r="AM5996" i="1"/>
  <c r="AM5976" i="1"/>
  <c r="AM6051" i="1"/>
  <c r="AM5939" i="1"/>
  <c r="AM6030" i="1"/>
  <c r="AM5987" i="1"/>
  <c r="AM5964" i="1"/>
  <c r="AM5948" i="1"/>
  <c r="AM6005" i="1"/>
  <c r="AM6059" i="1"/>
  <c r="AM5981" i="1"/>
  <c r="AM5991" i="1"/>
  <c r="AM5974" i="1"/>
  <c r="AM5995" i="1"/>
  <c r="AM5988" i="1"/>
  <c r="AM6025" i="1"/>
  <c r="AM6057" i="1"/>
  <c r="AM5989" i="1"/>
  <c r="AM5967" i="1"/>
  <c r="AM5982" i="1"/>
  <c r="AM5937" i="1"/>
  <c r="AM5965" i="1"/>
  <c r="AM6041" i="1"/>
  <c r="AM6016" i="1"/>
  <c r="AM5954" i="1"/>
  <c r="AM5927" i="1"/>
  <c r="AM6007" i="1"/>
  <c r="AM5966" i="1"/>
  <c r="AM5990" i="1"/>
  <c r="AM5973" i="1"/>
  <c r="AM5942" i="1"/>
  <c r="AM6002" i="1"/>
  <c r="AM5993" i="1"/>
  <c r="AM5928" i="1"/>
  <c r="AM5956" i="1"/>
  <c r="AM5960" i="1"/>
  <c r="AM6044" i="1"/>
  <c r="AM6011" i="1"/>
  <c r="AM5931" i="1"/>
  <c r="AM6058" i="1"/>
  <c r="AM6006" i="1"/>
  <c r="AM5980" i="1"/>
  <c r="AM5936" i="1"/>
  <c r="AM6055" i="1"/>
  <c r="AM6027" i="1"/>
  <c r="AM5943" i="1"/>
  <c r="AM6066" i="1"/>
  <c r="AM6040" i="1"/>
  <c r="AM6032" i="1"/>
  <c r="AM6045" i="1"/>
  <c r="AG5029" i="1"/>
  <c r="AG4538" i="1"/>
  <c r="AG4508" i="1"/>
  <c r="AG4483" i="1"/>
  <c r="AG4470" i="1"/>
  <c r="AG4426" i="1"/>
  <c r="AG4394" i="1"/>
  <c r="AG4352" i="1"/>
  <c r="AG4301" i="1"/>
  <c r="AG4222" i="1"/>
  <c r="AG4203" i="1"/>
  <c r="AG4177" i="1"/>
  <c r="AG2715" i="1"/>
  <c r="AG2489" i="1"/>
  <c r="AG1771" i="1"/>
  <c r="AG1676" i="1"/>
  <c r="AG1110" i="1"/>
  <c r="AG1088" i="1"/>
  <c r="AG998" i="1"/>
  <c r="AG963" i="1"/>
  <c r="AG896" i="1"/>
  <c r="AG845" i="1"/>
  <c r="AG794" i="1"/>
  <c r="AG744" i="1"/>
  <c r="AG741" i="1"/>
  <c r="AG5" i="1"/>
  <c r="AJ5" i="1" s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J19" i="1" s="1"/>
  <c r="AG20" i="1"/>
  <c r="AG21" i="1"/>
  <c r="AG22" i="1"/>
  <c r="AJ22" i="1" s="1"/>
  <c r="AG23" i="1"/>
  <c r="AJ23" i="1" s="1"/>
  <c r="AG24" i="1"/>
  <c r="AJ24" i="1" s="1"/>
  <c r="AG25" i="1"/>
  <c r="AJ25" i="1" s="1"/>
  <c r="AG26" i="1"/>
  <c r="AG27" i="1"/>
  <c r="AG28" i="1"/>
  <c r="AG29" i="1"/>
  <c r="AJ29" i="1" s="1"/>
  <c r="AG30" i="1"/>
  <c r="AJ30" i="1" s="1"/>
  <c r="AG31" i="1"/>
  <c r="AJ31" i="1" s="1"/>
  <c r="AG32" i="1"/>
  <c r="AJ32" i="1" s="1"/>
  <c r="AG33" i="1"/>
  <c r="AJ33" i="1" s="1"/>
  <c r="AG34" i="1"/>
  <c r="AJ34" i="1" s="1"/>
  <c r="AG35" i="1"/>
  <c r="AJ35" i="1" s="1"/>
  <c r="AG36" i="1"/>
  <c r="AG37" i="1"/>
  <c r="AJ37" i="1" s="1"/>
  <c r="AG38" i="1"/>
  <c r="AG39" i="1"/>
  <c r="AJ39" i="1" s="1"/>
  <c r="AG40" i="1"/>
  <c r="AG41" i="1"/>
  <c r="AJ41" i="1" s="1"/>
  <c r="AG42" i="1"/>
  <c r="AJ42" i="1" s="1"/>
  <c r="AG43" i="1"/>
  <c r="AJ43" i="1" s="1"/>
  <c r="AG44" i="1"/>
  <c r="AJ44" i="1" s="1"/>
  <c r="AG45" i="1"/>
  <c r="AJ45" i="1" s="1"/>
  <c r="AG46" i="1"/>
  <c r="AJ46" i="1" s="1"/>
  <c r="AG47" i="1"/>
  <c r="AJ47" i="1" s="1"/>
  <c r="AG48" i="1"/>
  <c r="AG49" i="1"/>
  <c r="AJ49" i="1" s="1"/>
  <c r="AG50" i="1"/>
  <c r="AJ50" i="1" s="1"/>
  <c r="AG51" i="1"/>
  <c r="AJ51" i="1" s="1"/>
  <c r="AG52" i="1"/>
  <c r="AJ52" i="1" s="1"/>
  <c r="AG53" i="1"/>
  <c r="AG54" i="1"/>
  <c r="AG55" i="1"/>
  <c r="AG56" i="1"/>
  <c r="AJ56" i="1" s="1"/>
  <c r="AG57" i="1"/>
  <c r="AJ57" i="1" s="1"/>
  <c r="AG58" i="1"/>
  <c r="AJ58" i="1" s="1"/>
  <c r="AG59" i="1"/>
  <c r="AJ59" i="1" s="1"/>
  <c r="AG60" i="1"/>
  <c r="AJ60" i="1" s="1"/>
  <c r="AG61" i="1"/>
  <c r="AJ61" i="1" s="1"/>
  <c r="AG62" i="1"/>
  <c r="AJ62" i="1" s="1"/>
  <c r="AG63" i="1"/>
  <c r="AJ63" i="1" s="1"/>
  <c r="AG64" i="1"/>
  <c r="AG65" i="1"/>
  <c r="AG66" i="1"/>
  <c r="AG67" i="1"/>
  <c r="AG68" i="1"/>
  <c r="AJ68" i="1" s="1"/>
  <c r="AG69" i="1"/>
  <c r="AJ69" i="1" s="1"/>
  <c r="AG70" i="1"/>
  <c r="AJ70" i="1" s="1"/>
  <c r="AG71" i="1"/>
  <c r="AJ71" i="1" s="1"/>
  <c r="AG72" i="1"/>
  <c r="AJ72" i="1" s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J85" i="1" s="1"/>
  <c r="AG86" i="1"/>
  <c r="AG87" i="1"/>
  <c r="AG88" i="1"/>
  <c r="AJ88" i="1" s="1"/>
  <c r="AG89" i="1"/>
  <c r="AJ89" i="1" s="1"/>
  <c r="AG90" i="1"/>
  <c r="AJ90" i="1" s="1"/>
  <c r="AG91" i="1"/>
  <c r="AJ91" i="1" s="1"/>
  <c r="AG92" i="1"/>
  <c r="AJ92" i="1" s="1"/>
  <c r="AG93" i="1"/>
  <c r="AJ93" i="1" s="1"/>
  <c r="AG94" i="1"/>
  <c r="AJ94" i="1" s="1"/>
  <c r="AG95" i="1"/>
  <c r="AJ95" i="1" s="1"/>
  <c r="AG96" i="1"/>
  <c r="AJ96" i="1" s="1"/>
  <c r="AG97" i="1"/>
  <c r="AJ97" i="1" s="1"/>
  <c r="AG98" i="1"/>
  <c r="AJ98" i="1" s="1"/>
  <c r="AG99" i="1"/>
  <c r="AJ99" i="1" s="1"/>
  <c r="AG100" i="1"/>
  <c r="AJ100" i="1" s="1"/>
  <c r="AG101" i="1"/>
  <c r="AJ101" i="1" s="1"/>
  <c r="AG102" i="1"/>
  <c r="AJ102" i="1" s="1"/>
  <c r="AG103" i="1"/>
  <c r="AJ103" i="1" s="1"/>
  <c r="AG104" i="1"/>
  <c r="AJ104" i="1" s="1"/>
  <c r="AG105" i="1"/>
  <c r="AJ105" i="1" s="1"/>
  <c r="AG106" i="1"/>
  <c r="AJ106" i="1" s="1"/>
  <c r="AG107" i="1"/>
  <c r="AG108" i="1"/>
  <c r="AJ108" i="1" s="1"/>
  <c r="AG109" i="1"/>
  <c r="AJ109" i="1" s="1"/>
  <c r="AG110" i="1"/>
  <c r="AJ110" i="1" s="1"/>
  <c r="AG111" i="1"/>
  <c r="AG112" i="1"/>
  <c r="AJ112" i="1" s="1"/>
  <c r="AG113" i="1"/>
  <c r="AJ113" i="1" s="1"/>
  <c r="AG114" i="1"/>
  <c r="AJ114" i="1" s="1"/>
  <c r="AG115" i="1"/>
  <c r="AG116" i="1"/>
  <c r="AJ116" i="1" s="1"/>
  <c r="AG117" i="1"/>
  <c r="AG118" i="1"/>
  <c r="AG119" i="1"/>
  <c r="AG120" i="1"/>
  <c r="AJ120" i="1" s="1"/>
  <c r="AG121" i="1"/>
  <c r="AJ121" i="1" s="1"/>
  <c r="AG122" i="1"/>
  <c r="AJ122" i="1" s="1"/>
  <c r="AG123" i="1"/>
  <c r="AG124" i="1"/>
  <c r="AJ124" i="1" s="1"/>
  <c r="AG125" i="1"/>
  <c r="AJ125" i="1" s="1"/>
  <c r="AG126" i="1"/>
  <c r="AG127" i="1"/>
  <c r="AJ127" i="1" s="1"/>
  <c r="AG128" i="1"/>
  <c r="AJ128" i="1" s="1"/>
  <c r="AG129" i="1"/>
  <c r="AJ129" i="1" s="1"/>
  <c r="AG130" i="1"/>
  <c r="AJ130" i="1" s="1"/>
  <c r="AG131" i="1"/>
  <c r="AG132" i="1"/>
  <c r="AJ132" i="1" s="1"/>
  <c r="AG133" i="1"/>
  <c r="AJ133" i="1" s="1"/>
  <c r="AG134" i="1"/>
  <c r="AJ134" i="1" s="1"/>
  <c r="AG135" i="1"/>
  <c r="AJ135" i="1" s="1"/>
  <c r="AG136" i="1"/>
  <c r="AJ136" i="1" s="1"/>
  <c r="AG137" i="1"/>
  <c r="AJ137" i="1" s="1"/>
  <c r="AG138" i="1"/>
  <c r="AJ138" i="1" s="1"/>
  <c r="AG139" i="1"/>
  <c r="AJ139" i="1" s="1"/>
  <c r="AG140" i="1"/>
  <c r="AG141" i="1"/>
  <c r="AJ141" i="1" s="1"/>
  <c r="AG142" i="1"/>
  <c r="AJ142" i="1" s="1"/>
  <c r="AG143" i="1"/>
  <c r="AJ143" i="1" s="1"/>
  <c r="AG144" i="1"/>
  <c r="AJ144" i="1" s="1"/>
  <c r="AG145" i="1"/>
  <c r="AJ145" i="1" s="1"/>
  <c r="AG146" i="1"/>
  <c r="AJ146" i="1" s="1"/>
  <c r="AG147" i="1"/>
  <c r="AJ147" i="1" s="1"/>
  <c r="AG148" i="1"/>
  <c r="AG149" i="1"/>
  <c r="AJ149" i="1" s="1"/>
  <c r="AG150" i="1"/>
  <c r="AJ150" i="1" s="1"/>
  <c r="AG151" i="1"/>
  <c r="AJ151" i="1" s="1"/>
  <c r="AG152" i="1"/>
  <c r="AJ152" i="1" s="1"/>
  <c r="AG153" i="1"/>
  <c r="AJ153" i="1" s="1"/>
  <c r="AG154" i="1"/>
  <c r="AJ154" i="1" s="1"/>
  <c r="AG155" i="1"/>
  <c r="AG156" i="1"/>
  <c r="AJ156" i="1" s="1"/>
  <c r="AG157" i="1"/>
  <c r="AJ157" i="1" s="1"/>
  <c r="AG158" i="1"/>
  <c r="AJ158" i="1" s="1"/>
  <c r="AG159" i="1"/>
  <c r="AG160" i="1"/>
  <c r="AJ160" i="1" s="1"/>
  <c r="AG161" i="1"/>
  <c r="AJ161" i="1" s="1"/>
  <c r="AG162" i="1"/>
  <c r="AJ162" i="1" s="1"/>
  <c r="AG163" i="1"/>
  <c r="AJ163" i="1" s="1"/>
  <c r="AG164" i="1"/>
  <c r="AJ164" i="1" s="1"/>
  <c r="AG165" i="1"/>
  <c r="AG166" i="1"/>
  <c r="AJ166" i="1" s="1"/>
  <c r="AG167" i="1"/>
  <c r="AJ167" i="1" s="1"/>
  <c r="AG168" i="1"/>
  <c r="AJ168" i="1" s="1"/>
  <c r="AG169" i="1"/>
  <c r="AJ169" i="1" s="1"/>
  <c r="AG170" i="1"/>
  <c r="AJ170" i="1" s="1"/>
  <c r="AG171" i="1"/>
  <c r="AJ171" i="1" s="1"/>
  <c r="AG172" i="1"/>
  <c r="AJ172" i="1" s="1"/>
  <c r="AG173" i="1"/>
  <c r="AJ173" i="1" s="1"/>
  <c r="AG174" i="1"/>
  <c r="AG175" i="1"/>
  <c r="AJ175" i="1" s="1"/>
  <c r="AG176" i="1"/>
  <c r="AJ176" i="1" s="1"/>
  <c r="AG177" i="1"/>
  <c r="AJ177" i="1" s="1"/>
  <c r="AG178" i="1"/>
  <c r="AJ178" i="1" s="1"/>
  <c r="AG179" i="1"/>
  <c r="AJ179" i="1" s="1"/>
  <c r="AG180" i="1"/>
  <c r="AG181" i="1"/>
  <c r="AG182" i="1"/>
  <c r="AJ182" i="1" s="1"/>
  <c r="AG183" i="1"/>
  <c r="AJ183" i="1" s="1"/>
  <c r="AG184" i="1"/>
  <c r="AJ184" i="1" s="1"/>
  <c r="AG185" i="1"/>
  <c r="AJ185" i="1" s="1"/>
  <c r="AG186" i="1"/>
  <c r="AJ186" i="1" s="1"/>
  <c r="AG187" i="1"/>
  <c r="AG188" i="1"/>
  <c r="AJ188" i="1" s="1"/>
  <c r="AG189" i="1"/>
  <c r="AG190" i="1"/>
  <c r="AJ190" i="1" s="1"/>
  <c r="AG191" i="1"/>
  <c r="AJ191" i="1" s="1"/>
  <c r="AG192" i="1"/>
  <c r="AJ192" i="1" s="1"/>
  <c r="AG193" i="1"/>
  <c r="AJ193" i="1" s="1"/>
  <c r="AG194" i="1"/>
  <c r="AG195" i="1"/>
  <c r="AG196" i="1"/>
  <c r="AG197" i="1"/>
  <c r="AG198" i="1"/>
  <c r="AJ198" i="1" s="1"/>
  <c r="AG199" i="1"/>
  <c r="AJ199" i="1" s="1"/>
  <c r="AG200" i="1"/>
  <c r="AJ200" i="1" s="1"/>
  <c r="AG201" i="1"/>
  <c r="AJ201" i="1" s="1"/>
  <c r="AG202" i="1"/>
  <c r="AJ202" i="1" s="1"/>
  <c r="AG203" i="1"/>
  <c r="AG204" i="1"/>
  <c r="AG205" i="1"/>
  <c r="AG206" i="1"/>
  <c r="AG207" i="1"/>
  <c r="AG208" i="1"/>
  <c r="AJ208" i="1" s="1"/>
  <c r="AG209" i="1"/>
  <c r="AJ209" i="1" s="1"/>
  <c r="AG210" i="1"/>
  <c r="AJ210" i="1" s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J222" i="1" s="1"/>
  <c r="AG223" i="1"/>
  <c r="AG224" i="1"/>
  <c r="AJ224" i="1" s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J237" i="1" s="1"/>
  <c r="AG238" i="1"/>
  <c r="AJ238" i="1" s="1"/>
  <c r="AG239" i="1"/>
  <c r="AJ239" i="1" s="1"/>
  <c r="AG240" i="1"/>
  <c r="AJ240" i="1" s="1"/>
  <c r="AG241" i="1"/>
  <c r="AJ241" i="1" s="1"/>
  <c r="AG242" i="1"/>
  <c r="AJ242" i="1" s="1"/>
  <c r="AG243" i="1"/>
  <c r="AJ243" i="1" s="1"/>
  <c r="AG244" i="1"/>
  <c r="AJ244" i="1" s="1"/>
  <c r="AG245" i="1"/>
  <c r="AJ245" i="1" s="1"/>
  <c r="AG246" i="1"/>
  <c r="AG247" i="1"/>
  <c r="AJ247" i="1" s="1"/>
  <c r="AG248" i="1"/>
  <c r="AJ248" i="1" s="1"/>
  <c r="AG249" i="1"/>
  <c r="AJ249" i="1" s="1"/>
  <c r="AG250" i="1"/>
  <c r="AJ250" i="1" s="1"/>
  <c r="AG251" i="1"/>
  <c r="AJ251" i="1" s="1"/>
  <c r="AG252" i="1"/>
  <c r="AJ252" i="1" s="1"/>
  <c r="AG253" i="1"/>
  <c r="AJ253" i="1" s="1"/>
  <c r="AG254" i="1"/>
  <c r="AJ254" i="1" s="1"/>
  <c r="AG255" i="1"/>
  <c r="AG256" i="1"/>
  <c r="AJ256" i="1" s="1"/>
  <c r="AG257" i="1"/>
  <c r="AJ257" i="1" s="1"/>
  <c r="AG258" i="1"/>
  <c r="AJ258" i="1" s="1"/>
  <c r="AG259" i="1"/>
  <c r="AJ259" i="1" s="1"/>
  <c r="AG260" i="1"/>
  <c r="AJ260" i="1" s="1"/>
  <c r="AG261" i="1"/>
  <c r="AJ261" i="1" s="1"/>
  <c r="AG262" i="1"/>
  <c r="AJ262" i="1" s="1"/>
  <c r="AG263" i="1"/>
  <c r="AJ263" i="1" s="1"/>
  <c r="AG264" i="1"/>
  <c r="AJ264" i="1" s="1"/>
  <c r="AG265" i="1"/>
  <c r="AJ265" i="1" s="1"/>
  <c r="AG266" i="1"/>
  <c r="AJ266" i="1" s="1"/>
  <c r="AG267" i="1"/>
  <c r="AG268" i="1"/>
  <c r="AJ268" i="1" s="1"/>
  <c r="AG269" i="1"/>
  <c r="AJ269" i="1" s="1"/>
  <c r="AG270" i="1"/>
  <c r="AJ270" i="1" s="1"/>
  <c r="AG271" i="1"/>
  <c r="AJ271" i="1" s="1"/>
  <c r="AG272" i="1"/>
  <c r="AJ272" i="1" s="1"/>
  <c r="AG273" i="1"/>
  <c r="AJ273" i="1" s="1"/>
  <c r="AG274" i="1"/>
  <c r="AJ274" i="1" s="1"/>
  <c r="AG275" i="1"/>
  <c r="AJ275" i="1" s="1"/>
  <c r="AG276" i="1"/>
  <c r="AJ276" i="1" s="1"/>
  <c r="AG277" i="1"/>
  <c r="AJ277" i="1" s="1"/>
  <c r="AG278" i="1"/>
  <c r="AJ278" i="1" s="1"/>
  <c r="AG279" i="1"/>
  <c r="AJ279" i="1" s="1"/>
  <c r="AG280" i="1"/>
  <c r="AJ280" i="1" s="1"/>
  <c r="AG281" i="1"/>
  <c r="AG282" i="1"/>
  <c r="AG283" i="1"/>
  <c r="AG284" i="1"/>
  <c r="AG285" i="1"/>
  <c r="AJ285" i="1" s="1"/>
  <c r="AG286" i="1"/>
  <c r="AJ286" i="1" s="1"/>
  <c r="AG287" i="1"/>
  <c r="AJ287" i="1" s="1"/>
  <c r="AG288" i="1"/>
  <c r="AJ288" i="1" s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J306" i="1" s="1"/>
  <c r="AG307" i="1"/>
  <c r="AG308" i="1"/>
  <c r="AG309" i="1"/>
  <c r="AG310" i="1"/>
  <c r="AJ310" i="1" s="1"/>
  <c r="AG311" i="1"/>
  <c r="AG312" i="1"/>
  <c r="AG313" i="1"/>
  <c r="AG314" i="1"/>
  <c r="AG315" i="1"/>
  <c r="AG316" i="1"/>
  <c r="AG317" i="1"/>
  <c r="AG318" i="1"/>
  <c r="AG319" i="1"/>
  <c r="AG320" i="1"/>
  <c r="AJ320" i="1" s="1"/>
  <c r="AG321" i="1"/>
  <c r="AG322" i="1"/>
  <c r="AG323" i="1"/>
  <c r="AJ323" i="1" s="1"/>
  <c r="AG324" i="1"/>
  <c r="AJ324" i="1" s="1"/>
  <c r="AG325" i="1"/>
  <c r="AG326" i="1"/>
  <c r="AG327" i="1"/>
  <c r="AG328" i="1"/>
  <c r="AG329" i="1"/>
  <c r="AG330" i="1"/>
  <c r="AG331" i="1"/>
  <c r="AG332" i="1"/>
  <c r="AG333" i="1"/>
  <c r="AG334" i="1"/>
  <c r="AJ334" i="1" s="1"/>
  <c r="AG335" i="1"/>
  <c r="AJ335" i="1" s="1"/>
  <c r="AG336" i="1"/>
  <c r="AJ336" i="1" s="1"/>
  <c r="AG337" i="1"/>
  <c r="AJ337" i="1" s="1"/>
  <c r="AG338" i="1"/>
  <c r="AJ338" i="1" s="1"/>
  <c r="AG339" i="1"/>
  <c r="AG340" i="1"/>
  <c r="AJ340" i="1" s="1"/>
  <c r="AG341" i="1"/>
  <c r="AJ341" i="1" s="1"/>
  <c r="AG342" i="1"/>
  <c r="AJ342" i="1" s="1"/>
  <c r="AG343" i="1"/>
  <c r="AJ343" i="1" s="1"/>
  <c r="AG344" i="1"/>
  <c r="AJ344" i="1" s="1"/>
  <c r="AG345" i="1"/>
  <c r="AJ345" i="1" s="1"/>
  <c r="AG346" i="1"/>
  <c r="AJ346" i="1" s="1"/>
  <c r="AG347" i="1"/>
  <c r="AJ347" i="1" s="1"/>
  <c r="AG348" i="1"/>
  <c r="AJ348" i="1" s="1"/>
  <c r="AG349" i="1"/>
  <c r="AJ349" i="1" s="1"/>
  <c r="AG350" i="1"/>
  <c r="AJ350" i="1" s="1"/>
  <c r="AG351" i="1"/>
  <c r="AG352" i="1"/>
  <c r="AJ352" i="1" s="1"/>
  <c r="AG353" i="1"/>
  <c r="AJ353" i="1" s="1"/>
  <c r="AG354" i="1"/>
  <c r="AG355" i="1"/>
  <c r="AJ355" i="1" s="1"/>
  <c r="AG356" i="1"/>
  <c r="AJ356" i="1" s="1"/>
  <c r="AG357" i="1"/>
  <c r="AG358" i="1"/>
  <c r="AG359" i="1"/>
  <c r="AG360" i="1"/>
  <c r="AJ360" i="1" s="1"/>
  <c r="AG361" i="1"/>
  <c r="AJ361" i="1" s="1"/>
  <c r="AG362" i="1"/>
  <c r="AJ362" i="1" s="1"/>
  <c r="AG363" i="1"/>
  <c r="AJ363" i="1" s="1"/>
  <c r="AG364" i="1"/>
  <c r="AJ364" i="1" s="1"/>
  <c r="AG365" i="1"/>
  <c r="AJ365" i="1" s="1"/>
  <c r="AG366" i="1"/>
  <c r="AJ366" i="1" s="1"/>
  <c r="AG367" i="1"/>
  <c r="AJ367" i="1" s="1"/>
  <c r="AG368" i="1"/>
  <c r="AJ368" i="1" s="1"/>
  <c r="AG369" i="1"/>
  <c r="AJ369" i="1" s="1"/>
  <c r="AG370" i="1"/>
  <c r="AJ370" i="1" s="1"/>
  <c r="AG371" i="1"/>
  <c r="AJ371" i="1" s="1"/>
  <c r="AG372" i="1"/>
  <c r="AJ372" i="1" s="1"/>
  <c r="AG373" i="1"/>
  <c r="AG374" i="1"/>
  <c r="AJ374" i="1" s="1"/>
  <c r="AG375" i="1"/>
  <c r="AJ375" i="1" s="1"/>
  <c r="AG376" i="1"/>
  <c r="AJ376" i="1" s="1"/>
  <c r="AG377" i="1"/>
  <c r="AJ377" i="1" s="1"/>
  <c r="AG378" i="1"/>
  <c r="AJ378" i="1" s="1"/>
  <c r="AG379" i="1"/>
  <c r="AJ379" i="1" s="1"/>
  <c r="AG380" i="1"/>
  <c r="AJ380" i="1" s="1"/>
  <c r="AG381" i="1"/>
  <c r="AJ381" i="1" s="1"/>
  <c r="AG382" i="1"/>
  <c r="AJ382" i="1" s="1"/>
  <c r="AG383" i="1"/>
  <c r="AJ383" i="1" s="1"/>
  <c r="AG384" i="1"/>
  <c r="AJ384" i="1" s="1"/>
  <c r="AG385" i="1"/>
  <c r="AJ385" i="1" s="1"/>
  <c r="AG386" i="1"/>
  <c r="AJ386" i="1" s="1"/>
  <c r="AG387" i="1"/>
  <c r="AG388" i="1"/>
  <c r="AJ388" i="1" s="1"/>
  <c r="AG389" i="1"/>
  <c r="AJ389" i="1" s="1"/>
  <c r="AG390" i="1"/>
  <c r="AJ390" i="1" s="1"/>
  <c r="AG391" i="1"/>
  <c r="AJ391" i="1" s="1"/>
  <c r="AG392" i="1"/>
  <c r="AJ392" i="1" s="1"/>
  <c r="AG393" i="1"/>
  <c r="AJ393" i="1" s="1"/>
  <c r="AG394" i="1"/>
  <c r="AJ394" i="1" s="1"/>
  <c r="AG395" i="1"/>
  <c r="AJ395" i="1" s="1"/>
  <c r="AG396" i="1"/>
  <c r="AG397" i="1"/>
  <c r="AJ397" i="1" s="1"/>
  <c r="AG398" i="1"/>
  <c r="AJ398" i="1" s="1"/>
  <c r="AG399" i="1"/>
  <c r="AJ399" i="1" s="1"/>
  <c r="AG400" i="1"/>
  <c r="AJ400" i="1" s="1"/>
  <c r="AG401" i="1"/>
  <c r="AJ401" i="1" s="1"/>
  <c r="AG402" i="1"/>
  <c r="AG403" i="1"/>
  <c r="AG404" i="1"/>
  <c r="AJ404" i="1" s="1"/>
  <c r="AG405" i="1"/>
  <c r="AJ405" i="1" s="1"/>
  <c r="AG406" i="1"/>
  <c r="AG407" i="1"/>
  <c r="AJ407" i="1" s="1"/>
  <c r="AG408" i="1"/>
  <c r="AJ408" i="1" s="1"/>
  <c r="AG409" i="1"/>
  <c r="AJ409" i="1" s="1"/>
  <c r="AG410" i="1"/>
  <c r="AJ410" i="1" s="1"/>
  <c r="AG411" i="1"/>
  <c r="AJ411" i="1" s="1"/>
  <c r="AG412" i="1"/>
  <c r="AJ412" i="1" s="1"/>
  <c r="AG413" i="1"/>
  <c r="AJ413" i="1" s="1"/>
  <c r="AG414" i="1"/>
  <c r="AJ414" i="1" s="1"/>
  <c r="AG415" i="1"/>
  <c r="AJ415" i="1" s="1"/>
  <c r="AG416" i="1"/>
  <c r="AJ416" i="1" s="1"/>
  <c r="AG417" i="1"/>
  <c r="AJ417" i="1" s="1"/>
  <c r="AG418" i="1"/>
  <c r="AJ418" i="1" s="1"/>
  <c r="AG419" i="1"/>
  <c r="AJ419" i="1" s="1"/>
  <c r="AG420" i="1"/>
  <c r="AJ420" i="1" s="1"/>
  <c r="AG421" i="1"/>
  <c r="AJ421" i="1" s="1"/>
  <c r="AG422" i="1"/>
  <c r="AJ422" i="1" s="1"/>
  <c r="AG423" i="1"/>
  <c r="AJ423" i="1" s="1"/>
  <c r="AG424" i="1"/>
  <c r="AG425" i="1"/>
  <c r="AJ425" i="1" s="1"/>
  <c r="AG426" i="1"/>
  <c r="AJ426" i="1" s="1"/>
  <c r="AG427" i="1"/>
  <c r="AJ427" i="1" s="1"/>
  <c r="AG428" i="1"/>
  <c r="AJ428" i="1" s="1"/>
  <c r="AG429" i="1"/>
  <c r="AG430" i="1"/>
  <c r="AJ430" i="1" s="1"/>
  <c r="AG431" i="1"/>
  <c r="AJ431" i="1" s="1"/>
  <c r="AG432" i="1"/>
  <c r="AJ432" i="1" s="1"/>
  <c r="AG433" i="1"/>
  <c r="AJ433" i="1" s="1"/>
  <c r="AG434" i="1"/>
  <c r="AG435" i="1"/>
  <c r="AG436" i="1"/>
  <c r="AG437" i="1"/>
  <c r="AG438" i="1"/>
  <c r="AJ438" i="1" s="1"/>
  <c r="AG439" i="1"/>
  <c r="AG440" i="1"/>
  <c r="AG441" i="1"/>
  <c r="AG442" i="1"/>
  <c r="AJ442" i="1" s="1"/>
  <c r="AG443" i="1"/>
  <c r="AG444" i="1"/>
  <c r="AG445" i="1"/>
  <c r="AJ445" i="1" s="1"/>
  <c r="AG446" i="1"/>
  <c r="AG447" i="1"/>
  <c r="AG448" i="1"/>
  <c r="AJ448" i="1" s="1"/>
  <c r="AG449" i="1"/>
  <c r="AJ449" i="1" s="1"/>
  <c r="AG450" i="1"/>
  <c r="AJ450" i="1" s="1"/>
  <c r="AG451" i="1"/>
  <c r="AG452" i="1"/>
  <c r="AG453" i="1"/>
  <c r="AJ453" i="1" s="1"/>
  <c r="AG454" i="1"/>
  <c r="AG455" i="1"/>
  <c r="AJ455" i="1" s="1"/>
  <c r="AG456" i="1"/>
  <c r="AG457" i="1"/>
  <c r="AJ457" i="1" s="1"/>
  <c r="AG458" i="1"/>
  <c r="AJ458" i="1" s="1"/>
  <c r="AG459" i="1"/>
  <c r="AJ459" i="1" s="1"/>
  <c r="AG460" i="1"/>
  <c r="AJ460" i="1" s="1"/>
  <c r="AG461" i="1"/>
  <c r="AG462" i="1"/>
  <c r="AJ462" i="1" s="1"/>
  <c r="AG463" i="1"/>
  <c r="AG464" i="1"/>
  <c r="AJ464" i="1" s="1"/>
  <c r="AG465" i="1"/>
  <c r="AG466" i="1"/>
  <c r="AG467" i="1"/>
  <c r="AJ467" i="1" s="1"/>
  <c r="AG468" i="1"/>
  <c r="AJ468" i="1" s="1"/>
  <c r="AG469" i="1"/>
  <c r="AJ469" i="1" s="1"/>
  <c r="AG470" i="1"/>
  <c r="AJ470" i="1" s="1"/>
  <c r="AG471" i="1"/>
  <c r="AJ471" i="1" s="1"/>
  <c r="AG472" i="1"/>
  <c r="AJ472" i="1" s="1"/>
  <c r="AG473" i="1"/>
  <c r="AG474" i="1"/>
  <c r="AJ474" i="1" s="1"/>
  <c r="AG475" i="1"/>
  <c r="AJ475" i="1" s="1"/>
  <c r="AG476" i="1"/>
  <c r="AJ476" i="1" s="1"/>
  <c r="AG477" i="1"/>
  <c r="AJ477" i="1" s="1"/>
  <c r="AG478" i="1"/>
  <c r="AJ478" i="1" s="1"/>
  <c r="AG479" i="1"/>
  <c r="AJ479" i="1" s="1"/>
  <c r="AG480" i="1"/>
  <c r="AJ480" i="1" s="1"/>
  <c r="AG481" i="1"/>
  <c r="AJ481" i="1" s="1"/>
  <c r="AG482" i="1"/>
  <c r="AJ482" i="1" s="1"/>
  <c r="AG483" i="1"/>
  <c r="AJ483" i="1" s="1"/>
  <c r="AG484" i="1"/>
  <c r="AJ484" i="1" s="1"/>
  <c r="AG485" i="1"/>
  <c r="AG486" i="1"/>
  <c r="AJ486" i="1" s="1"/>
  <c r="AG487" i="1"/>
  <c r="AJ487" i="1" s="1"/>
  <c r="AG488" i="1"/>
  <c r="AJ488" i="1" s="1"/>
  <c r="AG489" i="1"/>
  <c r="AJ489" i="1" s="1"/>
  <c r="AG490" i="1"/>
  <c r="AJ490" i="1" s="1"/>
  <c r="AG491" i="1"/>
  <c r="AJ491" i="1" s="1"/>
  <c r="AG492" i="1"/>
  <c r="AJ492" i="1" s="1"/>
  <c r="AG493" i="1"/>
  <c r="AJ493" i="1" s="1"/>
  <c r="AG494" i="1"/>
  <c r="AJ494" i="1" s="1"/>
  <c r="AG495" i="1"/>
  <c r="AJ495" i="1" s="1"/>
  <c r="AG496" i="1"/>
  <c r="AJ496" i="1" s="1"/>
  <c r="AG497" i="1"/>
  <c r="AJ497" i="1" s="1"/>
  <c r="AG498" i="1"/>
  <c r="AJ498" i="1" s="1"/>
  <c r="AG499" i="1"/>
  <c r="AJ499" i="1" s="1"/>
  <c r="AG500" i="1"/>
  <c r="AJ500" i="1" s="1"/>
  <c r="AG501" i="1"/>
  <c r="AJ501" i="1" s="1"/>
  <c r="AG502" i="1"/>
  <c r="AJ502" i="1" s="1"/>
  <c r="AG503" i="1"/>
  <c r="AJ503" i="1" s="1"/>
  <c r="AG504" i="1"/>
  <c r="AJ504" i="1" s="1"/>
  <c r="AG505" i="1"/>
  <c r="AG506" i="1"/>
  <c r="AJ506" i="1" s="1"/>
  <c r="AG507" i="1"/>
  <c r="AJ507" i="1" s="1"/>
  <c r="AG508" i="1"/>
  <c r="AG509" i="1"/>
  <c r="AJ509" i="1" s="1"/>
  <c r="AG510" i="1"/>
  <c r="AJ510" i="1" s="1"/>
  <c r="AG511" i="1"/>
  <c r="AJ511" i="1" s="1"/>
  <c r="AG512" i="1"/>
  <c r="AJ512" i="1" s="1"/>
  <c r="AG513" i="1"/>
  <c r="AJ513" i="1" s="1"/>
  <c r="AG514" i="1"/>
  <c r="AJ514" i="1" s="1"/>
  <c r="AG515" i="1"/>
  <c r="AJ515" i="1" s="1"/>
  <c r="AG516" i="1"/>
  <c r="AG517" i="1"/>
  <c r="AJ517" i="1" s="1"/>
  <c r="AG518" i="1"/>
  <c r="AJ518" i="1" s="1"/>
  <c r="AG519" i="1"/>
  <c r="AJ519" i="1" s="1"/>
  <c r="AG520" i="1"/>
  <c r="AG521" i="1"/>
  <c r="AG522" i="1"/>
  <c r="AJ522" i="1" s="1"/>
  <c r="AG523" i="1"/>
  <c r="AJ523" i="1" s="1"/>
  <c r="AG524" i="1"/>
  <c r="AJ524" i="1" s="1"/>
  <c r="AG525" i="1"/>
  <c r="AJ525" i="1" s="1"/>
  <c r="AG526" i="1"/>
  <c r="AG527" i="1"/>
  <c r="AJ527" i="1" s="1"/>
  <c r="AG528" i="1"/>
  <c r="AJ528" i="1" s="1"/>
  <c r="AG529" i="1"/>
  <c r="AG530" i="1"/>
  <c r="AJ530" i="1" s="1"/>
  <c r="AG531" i="1"/>
  <c r="AJ531" i="1" s="1"/>
  <c r="AG532" i="1"/>
  <c r="AG533" i="1"/>
  <c r="AJ533" i="1" s="1"/>
  <c r="AG534" i="1"/>
  <c r="AJ534" i="1" s="1"/>
  <c r="AG535" i="1"/>
  <c r="AJ535" i="1" s="1"/>
  <c r="AG536" i="1"/>
  <c r="AJ536" i="1" s="1"/>
  <c r="AG537" i="1"/>
  <c r="AJ537" i="1" s="1"/>
  <c r="AG538" i="1"/>
  <c r="AG539" i="1"/>
  <c r="AJ539" i="1" s="1"/>
  <c r="AG540" i="1"/>
  <c r="AJ540" i="1" s="1"/>
  <c r="AG541" i="1"/>
  <c r="AJ541" i="1" s="1"/>
  <c r="AG542" i="1"/>
  <c r="AJ542" i="1" s="1"/>
  <c r="AG543" i="1"/>
  <c r="AJ543" i="1" s="1"/>
  <c r="AG544" i="1"/>
  <c r="AJ544" i="1" s="1"/>
  <c r="AG545" i="1"/>
  <c r="AJ545" i="1" s="1"/>
  <c r="AG546" i="1"/>
  <c r="AJ546" i="1" s="1"/>
  <c r="AG547" i="1"/>
  <c r="AJ547" i="1" s="1"/>
  <c r="AG548" i="1"/>
  <c r="AJ548" i="1" s="1"/>
  <c r="AG549" i="1"/>
  <c r="AG550" i="1"/>
  <c r="AJ550" i="1" s="1"/>
  <c r="AG551" i="1"/>
  <c r="AJ551" i="1" s="1"/>
  <c r="AG552" i="1"/>
  <c r="AJ552" i="1" s="1"/>
  <c r="AG553" i="1"/>
  <c r="AJ553" i="1" s="1"/>
  <c r="AG554" i="1"/>
  <c r="AJ554" i="1" s="1"/>
  <c r="AG555" i="1"/>
  <c r="AJ555" i="1" s="1"/>
  <c r="AG556" i="1"/>
  <c r="AJ556" i="1" s="1"/>
  <c r="AG557" i="1"/>
  <c r="AJ557" i="1" s="1"/>
  <c r="AG558" i="1"/>
  <c r="AJ558" i="1" s="1"/>
  <c r="AG559" i="1"/>
  <c r="AJ559" i="1" s="1"/>
  <c r="AG560" i="1"/>
  <c r="AG561" i="1"/>
  <c r="AG562" i="1"/>
  <c r="AJ562" i="1" s="1"/>
  <c r="AG563" i="1"/>
  <c r="AJ563" i="1" s="1"/>
  <c r="AG564" i="1"/>
  <c r="AJ564" i="1" s="1"/>
  <c r="AG565" i="1"/>
  <c r="AJ565" i="1" s="1"/>
  <c r="AG566" i="1"/>
  <c r="AJ566" i="1" s="1"/>
  <c r="AG567" i="1"/>
  <c r="AJ567" i="1" s="1"/>
  <c r="AG568" i="1"/>
  <c r="AG569" i="1"/>
  <c r="AG570" i="1"/>
  <c r="AJ570" i="1" s="1"/>
  <c r="AG571" i="1"/>
  <c r="AJ571" i="1" s="1"/>
  <c r="AG572" i="1"/>
  <c r="AJ572" i="1" s="1"/>
  <c r="AG573" i="1"/>
  <c r="AJ573" i="1" s="1"/>
  <c r="AG574" i="1"/>
  <c r="AJ574" i="1" s="1"/>
  <c r="AG575" i="1"/>
  <c r="AJ575" i="1" s="1"/>
  <c r="AG576" i="1"/>
  <c r="AJ576" i="1" s="1"/>
  <c r="AG577" i="1"/>
  <c r="AJ577" i="1" s="1"/>
  <c r="AG578" i="1"/>
  <c r="AJ578" i="1" s="1"/>
  <c r="AG579" i="1"/>
  <c r="AG580" i="1"/>
  <c r="AG581" i="1"/>
  <c r="AG582" i="1"/>
  <c r="AG583" i="1"/>
  <c r="AJ583" i="1" s="1"/>
  <c r="AG584" i="1"/>
  <c r="AJ584" i="1" s="1"/>
  <c r="AG585" i="1"/>
  <c r="AJ585" i="1" s="1"/>
  <c r="AG586" i="1"/>
  <c r="AJ586" i="1" s="1"/>
  <c r="AG587" i="1"/>
  <c r="AJ587" i="1" s="1"/>
  <c r="AG588" i="1"/>
  <c r="AJ588" i="1" s="1"/>
  <c r="AG589" i="1"/>
  <c r="AG590" i="1"/>
  <c r="AJ590" i="1" s="1"/>
  <c r="AG591" i="1"/>
  <c r="AG592" i="1"/>
  <c r="AG593" i="1"/>
  <c r="AJ593" i="1" s="1"/>
  <c r="AG594" i="1"/>
  <c r="AJ594" i="1" s="1"/>
  <c r="AG595" i="1"/>
  <c r="AJ595" i="1" s="1"/>
  <c r="AG596" i="1"/>
  <c r="AJ596" i="1" s="1"/>
  <c r="AG597" i="1"/>
  <c r="AJ597" i="1" s="1"/>
  <c r="AG598" i="1"/>
  <c r="AJ598" i="1" s="1"/>
  <c r="AG599" i="1"/>
  <c r="AJ599" i="1" s="1"/>
  <c r="AG600" i="1"/>
  <c r="AG601" i="1"/>
  <c r="AJ601" i="1" s="1"/>
  <c r="AG602" i="1"/>
  <c r="AJ602" i="1" s="1"/>
  <c r="AG603" i="1"/>
  <c r="AJ603" i="1" s="1"/>
  <c r="AG604" i="1"/>
  <c r="AJ604" i="1" s="1"/>
  <c r="AG605" i="1"/>
  <c r="AJ605" i="1" s="1"/>
  <c r="AG606" i="1"/>
  <c r="AG607" i="1"/>
  <c r="AJ607" i="1" s="1"/>
  <c r="AG608" i="1"/>
  <c r="AJ608" i="1" s="1"/>
  <c r="AG609" i="1"/>
  <c r="AJ609" i="1" s="1"/>
  <c r="AG610" i="1"/>
  <c r="AJ610" i="1" s="1"/>
  <c r="AG611" i="1"/>
  <c r="AJ611" i="1" s="1"/>
  <c r="AG612" i="1"/>
  <c r="AG613" i="1"/>
  <c r="AG614" i="1"/>
  <c r="AJ614" i="1" s="1"/>
  <c r="AG615" i="1"/>
  <c r="AJ615" i="1" s="1"/>
  <c r="AG616" i="1"/>
  <c r="AJ616" i="1" s="1"/>
  <c r="AG617" i="1"/>
  <c r="AJ617" i="1" s="1"/>
  <c r="AG618" i="1"/>
  <c r="AJ618" i="1" s="1"/>
  <c r="AG619" i="1"/>
  <c r="AJ619" i="1" s="1"/>
  <c r="AG620" i="1"/>
  <c r="AJ620" i="1" s="1"/>
  <c r="AG621" i="1"/>
  <c r="AJ621" i="1" s="1"/>
  <c r="AG622" i="1"/>
  <c r="AJ622" i="1" s="1"/>
  <c r="AG623" i="1"/>
  <c r="AG624" i="1"/>
  <c r="AJ624" i="1" s="1"/>
  <c r="AG625" i="1"/>
  <c r="AJ625" i="1" s="1"/>
  <c r="AG626" i="1"/>
  <c r="AJ626" i="1" s="1"/>
  <c r="AG627" i="1"/>
  <c r="AJ627" i="1" s="1"/>
  <c r="AG628" i="1"/>
  <c r="AG629" i="1"/>
  <c r="AG630" i="1"/>
  <c r="AJ630" i="1" s="1"/>
  <c r="AG631" i="1"/>
  <c r="AJ631" i="1" s="1"/>
  <c r="AG632" i="1"/>
  <c r="AJ632" i="1" s="1"/>
  <c r="AG633" i="1"/>
  <c r="AJ633" i="1" s="1"/>
  <c r="AG634" i="1"/>
  <c r="AJ634" i="1" s="1"/>
  <c r="AG635" i="1"/>
  <c r="AG636" i="1"/>
  <c r="AG637" i="1"/>
  <c r="AJ637" i="1" s="1"/>
  <c r="AG638" i="1"/>
  <c r="AJ638" i="1" s="1"/>
  <c r="AG639" i="1"/>
  <c r="AJ639" i="1" s="1"/>
  <c r="AG640" i="1"/>
  <c r="AJ640" i="1" s="1"/>
  <c r="AG641" i="1"/>
  <c r="AG642" i="1"/>
  <c r="AG643" i="1"/>
  <c r="AG644" i="1"/>
  <c r="AG645" i="1"/>
  <c r="AJ645" i="1" s="1"/>
  <c r="AG646" i="1"/>
  <c r="AJ646" i="1" s="1"/>
  <c r="AG647" i="1"/>
  <c r="AJ647" i="1" s="1"/>
  <c r="AG648" i="1"/>
  <c r="AG649" i="1"/>
  <c r="AJ649" i="1" s="1"/>
  <c r="AG650" i="1"/>
  <c r="AJ650" i="1" s="1"/>
  <c r="AG651" i="1"/>
  <c r="AJ651" i="1" s="1"/>
  <c r="AG652" i="1"/>
  <c r="AJ652" i="1" s="1"/>
  <c r="AG653" i="1"/>
  <c r="AJ653" i="1" s="1"/>
  <c r="AG654" i="1"/>
  <c r="AG655" i="1"/>
  <c r="AJ655" i="1" s="1"/>
  <c r="AG656" i="1"/>
  <c r="AJ656" i="1" s="1"/>
  <c r="AG657" i="1"/>
  <c r="AJ657" i="1" s="1"/>
  <c r="AG658" i="1"/>
  <c r="AJ658" i="1" s="1"/>
  <c r="AG659" i="1"/>
  <c r="AJ659" i="1" s="1"/>
  <c r="AG660" i="1"/>
  <c r="AG661" i="1"/>
  <c r="AG662" i="1"/>
  <c r="AJ662" i="1" s="1"/>
  <c r="AG663" i="1"/>
  <c r="AG664" i="1"/>
  <c r="AG665" i="1"/>
  <c r="AG666" i="1"/>
  <c r="AG667" i="1"/>
  <c r="AJ667" i="1" s="1"/>
  <c r="AG668" i="1"/>
  <c r="AG669" i="1"/>
  <c r="AG670" i="1"/>
  <c r="AG671" i="1"/>
  <c r="AG672" i="1"/>
  <c r="AJ672" i="1" s="1"/>
  <c r="AG673" i="1"/>
  <c r="AG674" i="1"/>
  <c r="AG675" i="1"/>
  <c r="AG676" i="1"/>
  <c r="AJ676" i="1" s="1"/>
  <c r="AG677" i="1"/>
  <c r="AJ677" i="1" s="1"/>
  <c r="AG678" i="1"/>
  <c r="AG679" i="1"/>
  <c r="AG680" i="1"/>
  <c r="AG681" i="1"/>
  <c r="AJ681" i="1" s="1"/>
  <c r="AG682" i="1"/>
  <c r="AG683" i="1"/>
  <c r="AG684" i="1"/>
  <c r="AJ684" i="1" s="1"/>
  <c r="AG685" i="1"/>
  <c r="AJ685" i="1" s="1"/>
  <c r="AG686" i="1"/>
  <c r="AJ686" i="1" s="1"/>
  <c r="AG687" i="1"/>
  <c r="AJ687" i="1" s="1"/>
  <c r="AG688" i="1"/>
  <c r="AJ688" i="1" s="1"/>
  <c r="AG689" i="1"/>
  <c r="AJ689" i="1" s="1"/>
  <c r="AG690" i="1"/>
  <c r="AJ690" i="1" s="1"/>
  <c r="AG691" i="1"/>
  <c r="AJ691" i="1" s="1"/>
  <c r="AG692" i="1"/>
  <c r="AJ692" i="1" s="1"/>
  <c r="AG693" i="1"/>
  <c r="AJ693" i="1" s="1"/>
  <c r="AG694" i="1"/>
  <c r="AG695" i="1"/>
  <c r="AG696" i="1"/>
  <c r="AG697" i="1"/>
  <c r="AG698" i="1"/>
  <c r="AG699" i="1"/>
  <c r="AJ699" i="1" s="1"/>
  <c r="AG700" i="1"/>
  <c r="AJ700" i="1" s="1"/>
  <c r="AG701" i="1"/>
  <c r="AJ701" i="1" s="1"/>
  <c r="AG702" i="1"/>
  <c r="AJ702" i="1" s="1"/>
  <c r="AG703" i="1"/>
  <c r="AJ703" i="1" s="1"/>
  <c r="AG704" i="1"/>
  <c r="AJ704" i="1" s="1"/>
  <c r="AG705" i="1"/>
  <c r="AJ705" i="1" s="1"/>
  <c r="AG706" i="1"/>
  <c r="AJ706" i="1" s="1"/>
  <c r="AG707" i="1"/>
  <c r="AJ707" i="1" s="1"/>
  <c r="AG708" i="1"/>
  <c r="AJ708" i="1" s="1"/>
  <c r="AG709" i="1"/>
  <c r="AJ709" i="1" s="1"/>
  <c r="AG710" i="1"/>
  <c r="AJ710" i="1" s="1"/>
  <c r="AG711" i="1"/>
  <c r="AG712" i="1"/>
  <c r="AG713" i="1"/>
  <c r="AG714" i="1"/>
  <c r="AG715" i="1"/>
  <c r="AG716" i="1"/>
  <c r="AJ716" i="1" s="1"/>
  <c r="AG717" i="1"/>
  <c r="AJ717" i="1" s="1"/>
  <c r="AG718" i="1"/>
  <c r="AJ718" i="1" s="1"/>
  <c r="AG719" i="1"/>
  <c r="AJ719" i="1" s="1"/>
  <c r="AG720" i="1"/>
  <c r="AJ720" i="1" s="1"/>
  <c r="AG721" i="1"/>
  <c r="AJ721" i="1" s="1"/>
  <c r="AG722" i="1"/>
  <c r="AJ722" i="1" s="1"/>
  <c r="AG723" i="1"/>
  <c r="AJ723" i="1" s="1"/>
  <c r="AG724" i="1"/>
  <c r="AJ724" i="1" s="1"/>
  <c r="AG725" i="1"/>
  <c r="AJ725" i="1" s="1"/>
  <c r="AG726" i="1"/>
  <c r="AJ726" i="1" s="1"/>
  <c r="AG727" i="1"/>
  <c r="AJ727" i="1" s="1"/>
  <c r="AG728" i="1"/>
  <c r="AJ728" i="1" s="1"/>
  <c r="AG729" i="1"/>
  <c r="AJ729" i="1" s="1"/>
  <c r="AG730" i="1"/>
  <c r="AJ730" i="1" s="1"/>
  <c r="AG731" i="1"/>
  <c r="AJ731" i="1" s="1"/>
  <c r="AG732" i="1"/>
  <c r="AJ732" i="1" s="1"/>
  <c r="AG733" i="1"/>
  <c r="AJ733" i="1" s="1"/>
  <c r="AG734" i="1"/>
  <c r="AJ734" i="1" s="1"/>
  <c r="AG735" i="1"/>
  <c r="AJ735" i="1" s="1"/>
  <c r="AG736" i="1"/>
  <c r="AG737" i="1"/>
  <c r="AG738" i="1"/>
  <c r="AG739" i="1"/>
  <c r="AG740" i="1"/>
  <c r="AG742" i="1"/>
  <c r="AG743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J761" i="1" s="1"/>
  <c r="AG762" i="1"/>
  <c r="AJ762" i="1" s="1"/>
  <c r="AG763" i="1"/>
  <c r="AJ763" i="1" s="1"/>
  <c r="AG764" i="1"/>
  <c r="AJ764" i="1" s="1"/>
  <c r="AG765" i="1"/>
  <c r="AJ765" i="1" s="1"/>
  <c r="AG766" i="1"/>
  <c r="AJ766" i="1" s="1"/>
  <c r="AG767" i="1"/>
  <c r="AJ767" i="1" s="1"/>
  <c r="AG768" i="1"/>
  <c r="AJ768" i="1" s="1"/>
  <c r="AG769" i="1"/>
  <c r="AJ769" i="1" s="1"/>
  <c r="AG770" i="1"/>
  <c r="AJ770" i="1" s="1"/>
  <c r="AG771" i="1"/>
  <c r="AJ771" i="1" s="1"/>
  <c r="AG772" i="1"/>
  <c r="AJ772" i="1" s="1"/>
  <c r="AG773" i="1"/>
  <c r="AJ773" i="1" s="1"/>
  <c r="AG774" i="1"/>
  <c r="AJ774" i="1" s="1"/>
  <c r="AG775" i="1"/>
  <c r="AG776" i="1"/>
  <c r="AJ776" i="1" s="1"/>
  <c r="AG777" i="1"/>
  <c r="AJ777" i="1" s="1"/>
  <c r="AG778" i="1"/>
  <c r="AJ778" i="1" s="1"/>
  <c r="AG779" i="1"/>
  <c r="AJ779" i="1" s="1"/>
  <c r="AG780" i="1"/>
  <c r="AJ780" i="1" s="1"/>
  <c r="AG781" i="1"/>
  <c r="AJ781" i="1" s="1"/>
  <c r="AG782" i="1"/>
  <c r="AJ782" i="1" s="1"/>
  <c r="AG783" i="1"/>
  <c r="AJ783" i="1" s="1"/>
  <c r="AG784" i="1"/>
  <c r="AJ784" i="1" s="1"/>
  <c r="AG785" i="1"/>
  <c r="AJ785" i="1" s="1"/>
  <c r="AG786" i="1"/>
  <c r="AJ786" i="1" s="1"/>
  <c r="AG787" i="1"/>
  <c r="AJ787" i="1" s="1"/>
  <c r="AG788" i="1"/>
  <c r="AJ788" i="1" s="1"/>
  <c r="AG789" i="1"/>
  <c r="AG790" i="1"/>
  <c r="AG791" i="1"/>
  <c r="AG792" i="1"/>
  <c r="AG793" i="1"/>
  <c r="AG795" i="1"/>
  <c r="AG796" i="1"/>
  <c r="AG797" i="1"/>
  <c r="AG798" i="1"/>
  <c r="AJ798" i="1" s="1"/>
  <c r="AG799" i="1"/>
  <c r="AG800" i="1"/>
  <c r="AG801" i="1"/>
  <c r="AJ801" i="1" s="1"/>
  <c r="AG802" i="1"/>
  <c r="AJ802" i="1" s="1"/>
  <c r="AG803" i="1"/>
  <c r="AJ803" i="1" s="1"/>
  <c r="AG804" i="1"/>
  <c r="AJ804" i="1" s="1"/>
  <c r="AG805" i="1"/>
  <c r="AJ805" i="1" s="1"/>
  <c r="AG806" i="1"/>
  <c r="AJ806" i="1" s="1"/>
  <c r="AG807" i="1"/>
  <c r="AJ807" i="1" s="1"/>
  <c r="AG808" i="1"/>
  <c r="AJ808" i="1" s="1"/>
  <c r="AG809" i="1"/>
  <c r="AJ809" i="1" s="1"/>
  <c r="AG810" i="1"/>
  <c r="AJ810" i="1" s="1"/>
  <c r="AG811" i="1"/>
  <c r="AG812" i="1"/>
  <c r="AJ812" i="1" s="1"/>
  <c r="AG813" i="1"/>
  <c r="AJ813" i="1" s="1"/>
  <c r="AG814" i="1"/>
  <c r="AJ814" i="1" s="1"/>
  <c r="AG815" i="1"/>
  <c r="AJ815" i="1" s="1"/>
  <c r="AG816" i="1"/>
  <c r="AJ816" i="1" s="1"/>
  <c r="AG817" i="1"/>
  <c r="AJ817" i="1" s="1"/>
  <c r="AG818" i="1"/>
  <c r="AJ818" i="1" s="1"/>
  <c r="AG819" i="1"/>
  <c r="AJ819" i="1" s="1"/>
  <c r="AG820" i="1"/>
  <c r="AJ820" i="1" s="1"/>
  <c r="AG821" i="1"/>
  <c r="AJ821" i="1" s="1"/>
  <c r="AG822" i="1"/>
  <c r="AJ822" i="1" s="1"/>
  <c r="AG823" i="1"/>
  <c r="AJ823" i="1" s="1"/>
  <c r="AG824" i="1"/>
  <c r="AJ824" i="1" s="1"/>
  <c r="AG825" i="1"/>
  <c r="AJ825" i="1" s="1"/>
  <c r="AG826" i="1"/>
  <c r="AJ826" i="1" s="1"/>
  <c r="AG827" i="1"/>
  <c r="AJ827" i="1" s="1"/>
  <c r="AG828" i="1"/>
  <c r="AJ828" i="1" s="1"/>
  <c r="AG829" i="1"/>
  <c r="AJ829" i="1" s="1"/>
  <c r="AG830" i="1"/>
  <c r="AJ830" i="1" s="1"/>
  <c r="AG831" i="1"/>
  <c r="AJ831" i="1" s="1"/>
  <c r="AG832" i="1"/>
  <c r="AJ832" i="1" s="1"/>
  <c r="AG833" i="1"/>
  <c r="AJ833" i="1" s="1"/>
  <c r="AG834" i="1"/>
  <c r="AG835" i="1"/>
  <c r="AG836" i="1"/>
  <c r="AG837" i="1"/>
  <c r="AG838" i="1"/>
  <c r="AG839" i="1"/>
  <c r="AG840" i="1"/>
  <c r="AG841" i="1"/>
  <c r="AG842" i="1"/>
  <c r="AG843" i="1"/>
  <c r="AG844" i="1"/>
  <c r="AG846" i="1"/>
  <c r="AG847" i="1"/>
  <c r="AG848" i="1"/>
  <c r="AG849" i="1"/>
  <c r="AG850" i="1"/>
  <c r="AJ850" i="1" s="1"/>
  <c r="AG851" i="1"/>
  <c r="AG852" i="1"/>
  <c r="AG853" i="1"/>
  <c r="AG854" i="1"/>
  <c r="AG855" i="1"/>
  <c r="AG856" i="1"/>
  <c r="AG857" i="1"/>
  <c r="AG858" i="1"/>
  <c r="AG859" i="1"/>
  <c r="AJ859" i="1" s="1"/>
  <c r="AG860" i="1"/>
  <c r="AJ860" i="1" s="1"/>
  <c r="AG861" i="1"/>
  <c r="AJ861" i="1" s="1"/>
  <c r="AG862" i="1"/>
  <c r="AG863" i="1"/>
  <c r="AG864" i="1"/>
  <c r="AG865" i="1"/>
  <c r="AJ865" i="1" s="1"/>
  <c r="AG866" i="1"/>
  <c r="AJ866" i="1" s="1"/>
  <c r="AG867" i="1"/>
  <c r="AJ867" i="1" s="1"/>
  <c r="AG868" i="1"/>
  <c r="AJ868" i="1" s="1"/>
  <c r="AG869" i="1"/>
  <c r="AJ869" i="1" s="1"/>
  <c r="AG870" i="1"/>
  <c r="AJ870" i="1" s="1"/>
  <c r="AG871" i="1"/>
  <c r="AJ871" i="1" s="1"/>
  <c r="AG872" i="1"/>
  <c r="AJ872" i="1" s="1"/>
  <c r="AG873" i="1"/>
  <c r="AG874" i="1"/>
  <c r="AJ874" i="1" s="1"/>
  <c r="AG875" i="1"/>
  <c r="AJ875" i="1" s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J889" i="1" s="1"/>
  <c r="AG890" i="1"/>
  <c r="AJ890" i="1" s="1"/>
  <c r="AG891" i="1"/>
  <c r="AJ891" i="1" s="1"/>
  <c r="AG892" i="1"/>
  <c r="AJ892" i="1" s="1"/>
  <c r="AG893" i="1"/>
  <c r="AJ893" i="1" s="1"/>
  <c r="AG894" i="1"/>
  <c r="AG895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J910" i="1" s="1"/>
  <c r="AG911" i="1"/>
  <c r="AJ911" i="1" s="1"/>
  <c r="AG912" i="1"/>
  <c r="AJ912" i="1" s="1"/>
  <c r="AG913" i="1"/>
  <c r="AJ913" i="1" s="1"/>
  <c r="AG914" i="1"/>
  <c r="AJ914" i="1" s="1"/>
  <c r="AG915" i="1"/>
  <c r="AG916" i="1"/>
  <c r="AG917" i="1"/>
  <c r="AG918" i="1"/>
  <c r="AG919" i="1"/>
  <c r="AG920" i="1"/>
  <c r="AG921" i="1"/>
  <c r="AG922" i="1"/>
  <c r="AG923" i="1"/>
  <c r="AG924" i="1"/>
  <c r="AG925" i="1"/>
  <c r="AJ925" i="1" s="1"/>
  <c r="AG926" i="1"/>
  <c r="AJ926" i="1" s="1"/>
  <c r="AG927" i="1"/>
  <c r="AG928" i="1"/>
  <c r="AG929" i="1"/>
  <c r="AJ929" i="1" s="1"/>
  <c r="AG930" i="1"/>
  <c r="AJ930" i="1" s="1"/>
  <c r="AG931" i="1"/>
  <c r="AJ931" i="1" s="1"/>
  <c r="AG932" i="1"/>
  <c r="AJ932" i="1" s="1"/>
  <c r="AG933" i="1"/>
  <c r="AJ933" i="1" s="1"/>
  <c r="AG934" i="1"/>
  <c r="AJ934" i="1" s="1"/>
  <c r="AG935" i="1"/>
  <c r="AJ935" i="1" s="1"/>
  <c r="AG936" i="1"/>
  <c r="AJ936" i="1" s="1"/>
  <c r="AG937" i="1"/>
  <c r="AJ937" i="1" s="1"/>
  <c r="AG938" i="1"/>
  <c r="AJ938" i="1" s="1"/>
  <c r="AG939" i="1"/>
  <c r="AJ939" i="1" s="1"/>
  <c r="AG940" i="1"/>
  <c r="AJ940" i="1" s="1"/>
  <c r="AG941" i="1"/>
  <c r="AJ941" i="1" s="1"/>
  <c r="AG942" i="1"/>
  <c r="AJ942" i="1" s="1"/>
  <c r="AG943" i="1"/>
  <c r="AJ943" i="1" s="1"/>
  <c r="AG944" i="1"/>
  <c r="AJ944" i="1" s="1"/>
  <c r="AG945" i="1"/>
  <c r="AJ945" i="1" s="1"/>
  <c r="AG946" i="1"/>
  <c r="AJ946" i="1" s="1"/>
  <c r="AG947" i="1"/>
  <c r="AJ947" i="1" s="1"/>
  <c r="AG948" i="1"/>
  <c r="AG949" i="1"/>
  <c r="AJ949" i="1" s="1"/>
  <c r="AG950" i="1"/>
  <c r="AJ950" i="1" s="1"/>
  <c r="AG951" i="1"/>
  <c r="AJ951" i="1" s="1"/>
  <c r="AG952" i="1"/>
  <c r="AJ952" i="1" s="1"/>
  <c r="AG953" i="1"/>
  <c r="AJ953" i="1" s="1"/>
  <c r="AG954" i="1"/>
  <c r="AJ954" i="1" s="1"/>
  <c r="AG955" i="1"/>
  <c r="AJ955" i="1" s="1"/>
  <c r="AG956" i="1"/>
  <c r="AJ956" i="1" s="1"/>
  <c r="AG957" i="1"/>
  <c r="AG958" i="1"/>
  <c r="AG959" i="1"/>
  <c r="AG960" i="1"/>
  <c r="AG961" i="1"/>
  <c r="AG962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J981" i="1" s="1"/>
  <c r="AG982" i="1"/>
  <c r="AJ982" i="1" s="1"/>
  <c r="AG983" i="1"/>
  <c r="AJ983" i="1" s="1"/>
  <c r="AG984" i="1"/>
  <c r="AJ984" i="1" s="1"/>
  <c r="AG985" i="1"/>
  <c r="AJ985" i="1" s="1"/>
  <c r="AG986" i="1"/>
  <c r="AJ986" i="1" s="1"/>
  <c r="AG987" i="1"/>
  <c r="AJ987" i="1" s="1"/>
  <c r="AG988" i="1"/>
  <c r="AJ988" i="1" s="1"/>
  <c r="AG989" i="1"/>
  <c r="AJ989" i="1" s="1"/>
  <c r="AG990" i="1"/>
  <c r="AJ990" i="1" s="1"/>
  <c r="AG991" i="1"/>
  <c r="AJ991" i="1" s="1"/>
  <c r="AG992" i="1"/>
  <c r="AJ992" i="1" s="1"/>
  <c r="AG993" i="1"/>
  <c r="AG994" i="1"/>
  <c r="AG995" i="1"/>
  <c r="AG996" i="1"/>
  <c r="AG997" i="1"/>
  <c r="AG999" i="1"/>
  <c r="AG1000" i="1"/>
  <c r="AJ1000" i="1" s="1"/>
  <c r="AG1001" i="1"/>
  <c r="AJ1001" i="1" s="1"/>
  <c r="AG1002" i="1"/>
  <c r="AJ1002" i="1" s="1"/>
  <c r="AG1003" i="1"/>
  <c r="AJ1003" i="1" s="1"/>
  <c r="AG1004" i="1"/>
  <c r="AJ1004" i="1" s="1"/>
  <c r="AG1005" i="1"/>
  <c r="AJ1005" i="1" s="1"/>
  <c r="AG1006" i="1"/>
  <c r="AJ1006" i="1" s="1"/>
  <c r="AG1007" i="1"/>
  <c r="AJ1007" i="1" s="1"/>
  <c r="AG1008" i="1"/>
  <c r="AJ1008" i="1" s="1"/>
  <c r="AG1009" i="1"/>
  <c r="AJ1009" i="1" s="1"/>
  <c r="AG1010" i="1"/>
  <c r="AJ1010" i="1" s="1"/>
  <c r="AG1011" i="1"/>
  <c r="AJ1011" i="1" s="1"/>
  <c r="AG1012" i="1"/>
  <c r="AJ1012" i="1" s="1"/>
  <c r="AG1013" i="1"/>
  <c r="AJ1013" i="1" s="1"/>
  <c r="AG1014" i="1"/>
  <c r="AJ1014" i="1" s="1"/>
  <c r="AG1015" i="1"/>
  <c r="AJ1015" i="1" s="1"/>
  <c r="AG1016" i="1"/>
  <c r="AJ1016" i="1" s="1"/>
  <c r="AG1017" i="1"/>
  <c r="AJ1017" i="1" s="1"/>
  <c r="AG1018" i="1"/>
  <c r="AJ1018" i="1" s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J1029" i="1" s="1"/>
  <c r="AG1030" i="1"/>
  <c r="AJ1030" i="1" s="1"/>
  <c r="AG1031" i="1"/>
  <c r="AJ1031" i="1" s="1"/>
  <c r="AG1032" i="1"/>
  <c r="AJ1032" i="1" s="1"/>
  <c r="AG1033" i="1"/>
  <c r="AG1034" i="1"/>
  <c r="AG1035" i="1"/>
  <c r="AG1036" i="1"/>
  <c r="AJ1036" i="1" s="1"/>
  <c r="AG1037" i="1"/>
  <c r="AJ1037" i="1" s="1"/>
  <c r="AG1038" i="1"/>
  <c r="AJ1038" i="1" s="1"/>
  <c r="AG1039" i="1"/>
  <c r="AJ1039" i="1" s="1"/>
  <c r="AG1040" i="1"/>
  <c r="AJ1040" i="1" s="1"/>
  <c r="AG1041" i="1"/>
  <c r="AJ1041" i="1" s="1"/>
  <c r="AG1042" i="1"/>
  <c r="AJ1042" i="1" s="1"/>
  <c r="AG1043" i="1"/>
  <c r="AJ1043" i="1" s="1"/>
  <c r="AG1044" i="1"/>
  <c r="AJ1044" i="1" s="1"/>
  <c r="AG1045" i="1"/>
  <c r="AJ1045" i="1" s="1"/>
  <c r="AG1046" i="1"/>
  <c r="AJ1046" i="1" s="1"/>
  <c r="AG1047" i="1"/>
  <c r="AG1048" i="1"/>
  <c r="AJ1048" i="1" s="1"/>
  <c r="AG1049" i="1"/>
  <c r="AG1050" i="1"/>
  <c r="AG1051" i="1"/>
  <c r="AG1052" i="1"/>
  <c r="AJ1052" i="1" s="1"/>
  <c r="AG1053" i="1"/>
  <c r="AJ1053" i="1" s="1"/>
  <c r="AG1054" i="1"/>
  <c r="AJ1054" i="1" s="1"/>
  <c r="AG1055" i="1"/>
  <c r="AG1056" i="1"/>
  <c r="AJ1056" i="1" s="1"/>
  <c r="AG1057" i="1"/>
  <c r="AG1058" i="1"/>
  <c r="AJ1058" i="1" s="1"/>
  <c r="AG1059" i="1"/>
  <c r="AJ1059" i="1" s="1"/>
  <c r="AG1060" i="1"/>
  <c r="AJ1060" i="1" s="1"/>
  <c r="AG1061" i="1"/>
  <c r="AJ1061" i="1" s="1"/>
  <c r="AG1062" i="1"/>
  <c r="AJ1062" i="1" s="1"/>
  <c r="AG1063" i="1"/>
  <c r="AJ1063" i="1" s="1"/>
  <c r="AG1064" i="1"/>
  <c r="AG1065" i="1"/>
  <c r="AJ1065" i="1" s="1"/>
  <c r="AG1066" i="1"/>
  <c r="AJ1066" i="1" s="1"/>
  <c r="AG1067" i="1"/>
  <c r="AJ1067" i="1" s="1"/>
  <c r="AG1068" i="1"/>
  <c r="AG1069" i="1"/>
  <c r="AG1070" i="1"/>
  <c r="AG1071" i="1"/>
  <c r="AG1072" i="1"/>
  <c r="AG1073" i="1"/>
  <c r="AG1074" i="1"/>
  <c r="AJ1074" i="1" s="1"/>
  <c r="AG1075" i="1"/>
  <c r="AJ1075" i="1" s="1"/>
  <c r="AG1076" i="1"/>
  <c r="AJ1076" i="1" s="1"/>
  <c r="AG1077" i="1"/>
  <c r="AJ1077" i="1" s="1"/>
  <c r="AG1078" i="1"/>
  <c r="AJ1078" i="1" s="1"/>
  <c r="AG1079" i="1"/>
  <c r="AJ1079" i="1" s="1"/>
  <c r="AG1080" i="1"/>
  <c r="AG1081" i="1"/>
  <c r="AJ1081" i="1" s="1"/>
  <c r="AG1082" i="1"/>
  <c r="AJ1082" i="1" s="1"/>
  <c r="AG1083" i="1"/>
  <c r="AJ1083" i="1" s="1"/>
  <c r="AG1084" i="1"/>
  <c r="AG1085" i="1"/>
  <c r="AJ1085" i="1" s="1"/>
  <c r="AG1086" i="1"/>
  <c r="AJ1086" i="1" s="1"/>
  <c r="AG1087" i="1"/>
  <c r="AG1089" i="1"/>
  <c r="AG1090" i="1"/>
  <c r="AG1091" i="1"/>
  <c r="AG1092" i="1"/>
  <c r="AG1093" i="1"/>
  <c r="AJ1093" i="1" s="1"/>
  <c r="AG1094" i="1"/>
  <c r="AJ1094" i="1" s="1"/>
  <c r="AG1095" i="1"/>
  <c r="AJ1095" i="1" s="1"/>
  <c r="AG1096" i="1"/>
  <c r="AG1097" i="1"/>
  <c r="AG1098" i="1"/>
  <c r="AG1099" i="1"/>
  <c r="AJ1099" i="1" s="1"/>
  <c r="AG1100" i="1"/>
  <c r="AJ1100" i="1" s="1"/>
  <c r="AG1101" i="1"/>
  <c r="AJ1101" i="1" s="1"/>
  <c r="AG1102" i="1"/>
  <c r="AJ1102" i="1" s="1"/>
  <c r="AG1103" i="1"/>
  <c r="AJ1103" i="1" s="1"/>
  <c r="AG1104" i="1"/>
  <c r="AJ1104" i="1" s="1"/>
  <c r="AG1105" i="1"/>
  <c r="AJ1105" i="1" s="1"/>
  <c r="AG1106" i="1"/>
  <c r="AG1107" i="1"/>
  <c r="AG1108" i="1"/>
  <c r="AG1109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J1129" i="1" s="1"/>
  <c r="AG1130" i="1"/>
  <c r="AG1131" i="1"/>
  <c r="AJ1131" i="1" s="1"/>
  <c r="AG1132" i="1"/>
  <c r="AJ1132" i="1" s="1"/>
  <c r="AG1133" i="1"/>
  <c r="AJ1133" i="1" s="1"/>
  <c r="AG1134" i="1"/>
  <c r="AG1135" i="1"/>
  <c r="AJ1135" i="1" s="1"/>
  <c r="AG1136" i="1"/>
  <c r="AJ1136" i="1" s="1"/>
  <c r="AG1137" i="1"/>
  <c r="AJ1137" i="1" s="1"/>
  <c r="AG1138" i="1"/>
  <c r="AJ1138" i="1" s="1"/>
  <c r="AG1139" i="1"/>
  <c r="AJ1139" i="1" s="1"/>
  <c r="AG1140" i="1"/>
  <c r="AJ1140" i="1" s="1"/>
  <c r="AG1141" i="1"/>
  <c r="AJ1141" i="1" s="1"/>
  <c r="AG1142" i="1"/>
  <c r="AJ1142" i="1" s="1"/>
  <c r="AG1143" i="1"/>
  <c r="AJ1143" i="1" s="1"/>
  <c r="AG1144" i="1"/>
  <c r="AJ1144" i="1" s="1"/>
  <c r="AG1145" i="1"/>
  <c r="AG1146" i="1"/>
  <c r="AJ1146" i="1" s="1"/>
  <c r="AG1147" i="1"/>
  <c r="AJ1147" i="1" s="1"/>
  <c r="AG1148" i="1"/>
  <c r="AJ1148" i="1" s="1"/>
  <c r="AG1149" i="1"/>
  <c r="AJ1149" i="1" s="1"/>
  <c r="AG1150" i="1"/>
  <c r="AJ1150" i="1" s="1"/>
  <c r="AG1151" i="1"/>
  <c r="AG1152" i="1"/>
  <c r="AJ1152" i="1" s="1"/>
  <c r="AG1153" i="1"/>
  <c r="AJ1153" i="1" s="1"/>
  <c r="AG1154" i="1"/>
  <c r="AJ1154" i="1" s="1"/>
  <c r="AG1155" i="1"/>
  <c r="AJ1155" i="1" s="1"/>
  <c r="AG1156" i="1"/>
  <c r="AJ1156" i="1" s="1"/>
  <c r="AG1157" i="1"/>
  <c r="AJ1157" i="1" s="1"/>
  <c r="AG1158" i="1"/>
  <c r="AJ1158" i="1" s="1"/>
  <c r="AG1159" i="1"/>
  <c r="AG1160" i="1"/>
  <c r="AJ1160" i="1" s="1"/>
  <c r="AG1161" i="1"/>
  <c r="AJ1161" i="1" s="1"/>
  <c r="AG1162" i="1"/>
  <c r="AJ1162" i="1" s="1"/>
  <c r="AG1163" i="1"/>
  <c r="AJ1163" i="1" s="1"/>
  <c r="AG1164" i="1"/>
  <c r="AG1165" i="1"/>
  <c r="AJ1165" i="1" s="1"/>
  <c r="AG1166" i="1"/>
  <c r="AJ1166" i="1" s="1"/>
  <c r="AG1167" i="1"/>
  <c r="AJ1167" i="1" s="1"/>
  <c r="AG1168" i="1"/>
  <c r="AJ1168" i="1" s="1"/>
  <c r="AG1169" i="1"/>
  <c r="AJ1169" i="1" s="1"/>
  <c r="AG1170" i="1"/>
  <c r="AJ1170" i="1" s="1"/>
  <c r="AG1171" i="1"/>
  <c r="AJ1171" i="1" s="1"/>
  <c r="AG1172" i="1"/>
  <c r="AJ1172" i="1" s="1"/>
  <c r="AG1173" i="1"/>
  <c r="AJ1173" i="1" s="1"/>
  <c r="AG1174" i="1"/>
  <c r="AJ1174" i="1" s="1"/>
  <c r="AG1175" i="1"/>
  <c r="AJ1175" i="1" s="1"/>
  <c r="AG1176" i="1"/>
  <c r="AG1177" i="1"/>
  <c r="AG1178" i="1"/>
  <c r="AJ1178" i="1" s="1"/>
  <c r="AG1179" i="1"/>
  <c r="AJ1179" i="1" s="1"/>
  <c r="AG1180" i="1"/>
  <c r="AJ1180" i="1" s="1"/>
  <c r="AG1181" i="1"/>
  <c r="AG1182" i="1"/>
  <c r="AG1183" i="1"/>
  <c r="AJ1183" i="1" s="1"/>
  <c r="AG1184" i="1"/>
  <c r="AG1185" i="1"/>
  <c r="AG1186" i="1"/>
  <c r="AJ1186" i="1" s="1"/>
  <c r="AG1187" i="1"/>
  <c r="AJ1187" i="1" s="1"/>
  <c r="AG1188" i="1"/>
  <c r="AJ1188" i="1" s="1"/>
  <c r="AG1189" i="1"/>
  <c r="AJ1189" i="1" s="1"/>
  <c r="AG1190" i="1"/>
  <c r="AG1191" i="1"/>
  <c r="AG1192" i="1"/>
  <c r="AJ1192" i="1" s="1"/>
  <c r="AG1193" i="1"/>
  <c r="AG1194" i="1"/>
  <c r="AJ1194" i="1" s="1"/>
  <c r="AG1195" i="1"/>
  <c r="AJ1195" i="1" s="1"/>
  <c r="AG1196" i="1"/>
  <c r="AG1197" i="1"/>
  <c r="AJ1197" i="1" s="1"/>
  <c r="AG1198" i="1"/>
  <c r="AJ1198" i="1" s="1"/>
  <c r="AG1199" i="1"/>
  <c r="AG1200" i="1"/>
  <c r="AJ1200" i="1" s="1"/>
  <c r="AG1201" i="1"/>
  <c r="AG1202" i="1"/>
  <c r="AG1203" i="1"/>
  <c r="AJ1203" i="1" s="1"/>
  <c r="AG1204" i="1"/>
  <c r="AJ1204" i="1" s="1"/>
  <c r="AG1205" i="1"/>
  <c r="AJ1205" i="1" s="1"/>
  <c r="AG1206" i="1"/>
  <c r="AJ1206" i="1" s="1"/>
  <c r="AG1207" i="1"/>
  <c r="AJ1207" i="1" s="1"/>
  <c r="AG1208" i="1"/>
  <c r="AG1209" i="1"/>
  <c r="AJ1209" i="1" s="1"/>
  <c r="AG1210" i="1"/>
  <c r="AG1211" i="1"/>
  <c r="AJ1211" i="1" s="1"/>
  <c r="AG1212" i="1"/>
  <c r="AG1213" i="1"/>
  <c r="AJ1213" i="1" s="1"/>
  <c r="AG1214" i="1"/>
  <c r="AG1215" i="1"/>
  <c r="AJ1215" i="1" s="1"/>
  <c r="AG1216" i="1"/>
  <c r="AJ1216" i="1" s="1"/>
  <c r="AG1217" i="1"/>
  <c r="AJ1217" i="1" s="1"/>
  <c r="AG1218" i="1"/>
  <c r="AJ1218" i="1" s="1"/>
  <c r="AG1219" i="1"/>
  <c r="AJ1219" i="1" s="1"/>
  <c r="AG1220" i="1"/>
  <c r="AJ1220" i="1" s="1"/>
  <c r="AG1221" i="1"/>
  <c r="AJ1221" i="1" s="1"/>
  <c r="AG1222" i="1"/>
  <c r="AJ1222" i="1" s="1"/>
  <c r="AG1223" i="1"/>
  <c r="AJ1223" i="1" s="1"/>
  <c r="AG1224" i="1"/>
  <c r="AJ1224" i="1" s="1"/>
  <c r="AG1225" i="1"/>
  <c r="AJ1225" i="1" s="1"/>
  <c r="AG1226" i="1"/>
  <c r="AG1227" i="1"/>
  <c r="AJ1227" i="1" s="1"/>
  <c r="AG1228" i="1"/>
  <c r="AJ1228" i="1" s="1"/>
  <c r="AG1229" i="1"/>
  <c r="AJ1229" i="1" s="1"/>
  <c r="AG1230" i="1"/>
  <c r="AJ1230" i="1" s="1"/>
  <c r="AG1231" i="1"/>
  <c r="AJ1231" i="1" s="1"/>
  <c r="AG1232" i="1"/>
  <c r="AJ1232" i="1" s="1"/>
  <c r="AG1233" i="1"/>
  <c r="AJ1233" i="1" s="1"/>
  <c r="AG1234" i="1"/>
  <c r="AJ1234" i="1" s="1"/>
  <c r="AG1235" i="1"/>
  <c r="AJ1235" i="1" s="1"/>
  <c r="AG1236" i="1"/>
  <c r="AJ1236" i="1" s="1"/>
  <c r="AG1237" i="1"/>
  <c r="AJ1237" i="1" s="1"/>
  <c r="AG1238" i="1"/>
  <c r="AG1239" i="1"/>
  <c r="AG1240" i="1"/>
  <c r="AG1241" i="1"/>
  <c r="AJ1241" i="1" s="1"/>
  <c r="AG1242" i="1"/>
  <c r="AJ1242" i="1" s="1"/>
  <c r="AG1243" i="1"/>
  <c r="AJ1243" i="1" s="1"/>
  <c r="AG1244" i="1"/>
  <c r="AJ1244" i="1" s="1"/>
  <c r="AG1245" i="1"/>
  <c r="AJ1245" i="1" s="1"/>
  <c r="AG1246" i="1"/>
  <c r="AJ1246" i="1" s="1"/>
  <c r="AG1247" i="1"/>
  <c r="AJ1247" i="1" s="1"/>
  <c r="AG1248" i="1"/>
  <c r="AJ1248" i="1" s="1"/>
  <c r="AG1249" i="1"/>
  <c r="AJ1249" i="1" s="1"/>
  <c r="AG1250" i="1"/>
  <c r="AJ1250" i="1" s="1"/>
  <c r="AG1251" i="1"/>
  <c r="AJ1251" i="1" s="1"/>
  <c r="AG1252" i="1"/>
  <c r="AJ1252" i="1" s="1"/>
  <c r="AG1253" i="1"/>
  <c r="AJ1253" i="1" s="1"/>
  <c r="AG1254" i="1"/>
  <c r="AJ1254" i="1" s="1"/>
  <c r="AG1255" i="1"/>
  <c r="AJ1255" i="1" s="1"/>
  <c r="AG1256" i="1"/>
  <c r="AJ1256" i="1" s="1"/>
  <c r="AG1257" i="1"/>
  <c r="AJ1257" i="1" s="1"/>
  <c r="AG1258" i="1"/>
  <c r="AJ1258" i="1" s="1"/>
  <c r="AG1259" i="1"/>
  <c r="AJ1259" i="1" s="1"/>
  <c r="AG1260" i="1"/>
  <c r="AJ1260" i="1" s="1"/>
  <c r="AG1261" i="1"/>
  <c r="AJ1261" i="1" s="1"/>
  <c r="AG1262" i="1"/>
  <c r="AG1263" i="1"/>
  <c r="AJ1263" i="1" s="1"/>
  <c r="AG1264" i="1"/>
  <c r="AJ1264" i="1" s="1"/>
  <c r="AG1265" i="1"/>
  <c r="AJ1265" i="1" s="1"/>
  <c r="AG1266" i="1"/>
  <c r="AJ1266" i="1" s="1"/>
  <c r="AG1267" i="1"/>
  <c r="AJ1267" i="1" s="1"/>
  <c r="AG1268" i="1"/>
  <c r="AG1269" i="1"/>
  <c r="AG1270" i="1"/>
  <c r="AJ1270" i="1" s="1"/>
  <c r="AG1271" i="1"/>
  <c r="AJ1271" i="1" s="1"/>
  <c r="AG1272" i="1"/>
  <c r="AJ1272" i="1" s="1"/>
  <c r="AG1273" i="1"/>
  <c r="AJ1273" i="1" s="1"/>
  <c r="AG1274" i="1"/>
  <c r="AG1275" i="1"/>
  <c r="AG1276" i="1"/>
  <c r="AJ1276" i="1" s="1"/>
  <c r="AG1277" i="1"/>
  <c r="AJ1277" i="1" s="1"/>
  <c r="AG1278" i="1"/>
  <c r="AJ1278" i="1" s="1"/>
  <c r="AG1279" i="1"/>
  <c r="AJ1279" i="1" s="1"/>
  <c r="AG1280" i="1"/>
  <c r="AJ1280" i="1" s="1"/>
  <c r="AG1281" i="1"/>
  <c r="AJ1281" i="1" s="1"/>
  <c r="AG1282" i="1"/>
  <c r="AJ1282" i="1" s="1"/>
  <c r="AG1283" i="1"/>
  <c r="AJ1283" i="1" s="1"/>
  <c r="AG1284" i="1"/>
  <c r="AJ1284" i="1" s="1"/>
  <c r="AG1285" i="1"/>
  <c r="AJ1285" i="1" s="1"/>
  <c r="AG1286" i="1"/>
  <c r="AJ1286" i="1" s="1"/>
  <c r="AG1287" i="1"/>
  <c r="AJ1287" i="1" s="1"/>
  <c r="AG1288" i="1"/>
  <c r="AG1289" i="1"/>
  <c r="AJ1289" i="1" s="1"/>
  <c r="AG1290" i="1"/>
  <c r="AJ1290" i="1" s="1"/>
  <c r="AG1291" i="1"/>
  <c r="AJ1291" i="1" s="1"/>
  <c r="AG1292" i="1"/>
  <c r="AJ1292" i="1" s="1"/>
  <c r="AG1293" i="1"/>
  <c r="AJ1293" i="1" s="1"/>
  <c r="AG1294" i="1"/>
  <c r="AJ1294" i="1" s="1"/>
  <c r="AG1295" i="1"/>
  <c r="AJ1295" i="1" s="1"/>
  <c r="AG1296" i="1"/>
  <c r="AJ1296" i="1" s="1"/>
  <c r="AG1297" i="1"/>
  <c r="AJ1297" i="1" s="1"/>
  <c r="AG1298" i="1"/>
  <c r="AJ1298" i="1" s="1"/>
  <c r="AG1299" i="1"/>
  <c r="AJ1299" i="1" s="1"/>
  <c r="AG1300" i="1"/>
  <c r="AJ1300" i="1" s="1"/>
  <c r="AG1301" i="1"/>
  <c r="AJ1301" i="1" s="1"/>
  <c r="AG1302" i="1"/>
  <c r="AJ1302" i="1" s="1"/>
  <c r="AG1303" i="1"/>
  <c r="AJ1303" i="1" s="1"/>
  <c r="AG1304" i="1"/>
  <c r="AG1305" i="1"/>
  <c r="AJ1305" i="1" s="1"/>
  <c r="AG1306" i="1"/>
  <c r="AJ1306" i="1" s="1"/>
  <c r="AG1307" i="1"/>
  <c r="AJ1307" i="1" s="1"/>
  <c r="AG1308" i="1"/>
  <c r="AJ1308" i="1" s="1"/>
  <c r="AG1309" i="1"/>
  <c r="AJ1309" i="1" s="1"/>
  <c r="AG1310" i="1"/>
  <c r="AG1311" i="1"/>
  <c r="AJ1311" i="1" s="1"/>
  <c r="AG1312" i="1"/>
  <c r="AJ1312" i="1" s="1"/>
  <c r="AG1313" i="1"/>
  <c r="AJ1313" i="1" s="1"/>
  <c r="AG1314" i="1"/>
  <c r="AJ1314" i="1" s="1"/>
  <c r="AG1315" i="1"/>
  <c r="AJ1315" i="1" s="1"/>
  <c r="AG1316" i="1"/>
  <c r="AJ1316" i="1" s="1"/>
  <c r="AG1317" i="1"/>
  <c r="AJ1317" i="1" s="1"/>
  <c r="AG1318" i="1"/>
  <c r="AG1319" i="1"/>
  <c r="AJ1319" i="1" s="1"/>
  <c r="AG1320" i="1"/>
  <c r="AJ1320" i="1" s="1"/>
  <c r="AG1321" i="1"/>
  <c r="AJ1321" i="1" s="1"/>
  <c r="AG1322" i="1"/>
  <c r="AJ1322" i="1" s="1"/>
  <c r="AG1323" i="1"/>
  <c r="AJ1323" i="1" s="1"/>
  <c r="AG1324" i="1"/>
  <c r="AJ1324" i="1" s="1"/>
  <c r="AG1325" i="1"/>
  <c r="AG1326" i="1"/>
  <c r="AJ1326" i="1" s="1"/>
  <c r="AG1327" i="1"/>
  <c r="AJ1327" i="1" s="1"/>
  <c r="AG1328" i="1"/>
  <c r="AJ1328" i="1" s="1"/>
  <c r="AG1329" i="1"/>
  <c r="AJ1329" i="1" s="1"/>
  <c r="AG1330" i="1"/>
  <c r="AG1331" i="1"/>
  <c r="AJ1331" i="1" s="1"/>
  <c r="AG1332" i="1"/>
  <c r="AJ1332" i="1" s="1"/>
  <c r="AG1333" i="1"/>
  <c r="AJ1333" i="1" s="1"/>
  <c r="AG1334" i="1"/>
  <c r="AG1335" i="1"/>
  <c r="AJ1335" i="1" s="1"/>
  <c r="AG1336" i="1"/>
  <c r="AJ1336" i="1" s="1"/>
  <c r="AG1337" i="1"/>
  <c r="AJ1337" i="1" s="1"/>
  <c r="AG1338" i="1"/>
  <c r="AG1339" i="1"/>
  <c r="AG1340" i="1"/>
  <c r="AJ1340" i="1" s="1"/>
  <c r="AG1341" i="1"/>
  <c r="AJ1341" i="1" s="1"/>
  <c r="AG1342" i="1"/>
  <c r="AJ1342" i="1" s="1"/>
  <c r="AG1343" i="1"/>
  <c r="AJ1343" i="1" s="1"/>
  <c r="AG1344" i="1"/>
  <c r="AG1345" i="1"/>
  <c r="AJ1345" i="1" s="1"/>
  <c r="AG1346" i="1"/>
  <c r="AG1347" i="1"/>
  <c r="AJ1347" i="1" s="1"/>
  <c r="AG1348" i="1"/>
  <c r="AJ1348" i="1" s="1"/>
  <c r="AG1349" i="1"/>
  <c r="AG1350" i="1"/>
  <c r="AJ1350" i="1" s="1"/>
  <c r="AG1351" i="1"/>
  <c r="AJ1351" i="1" s="1"/>
  <c r="AG1352" i="1"/>
  <c r="AG1353" i="1"/>
  <c r="AJ1353" i="1" s="1"/>
  <c r="AG1354" i="1"/>
  <c r="AJ1354" i="1" s="1"/>
  <c r="AG1355" i="1"/>
  <c r="AG1356" i="1"/>
  <c r="AJ1356" i="1" s="1"/>
  <c r="AG1357" i="1"/>
  <c r="AJ1357" i="1" s="1"/>
  <c r="AG1358" i="1"/>
  <c r="AG1359" i="1"/>
  <c r="AJ1359" i="1" s="1"/>
  <c r="AG1360" i="1"/>
  <c r="AJ1360" i="1" s="1"/>
  <c r="AG1361" i="1"/>
  <c r="AJ1361" i="1" s="1"/>
  <c r="AG1362" i="1"/>
  <c r="AG1363" i="1"/>
  <c r="AJ1363" i="1" s="1"/>
  <c r="AG1364" i="1"/>
  <c r="AJ1364" i="1" s="1"/>
  <c r="AG1365" i="1"/>
  <c r="AG1366" i="1"/>
  <c r="AG1367" i="1"/>
  <c r="AG1368" i="1"/>
  <c r="AG1369" i="1"/>
  <c r="AJ1369" i="1" s="1"/>
  <c r="AG1370" i="1"/>
  <c r="AJ1370" i="1" s="1"/>
  <c r="AG1371" i="1"/>
  <c r="AG1372" i="1"/>
  <c r="AG1373" i="1"/>
  <c r="AG1374" i="1"/>
  <c r="AJ1374" i="1" s="1"/>
  <c r="AG1375" i="1"/>
  <c r="AG1376" i="1"/>
  <c r="AJ1376" i="1" s="1"/>
  <c r="AG1377" i="1"/>
  <c r="AJ1377" i="1" s="1"/>
  <c r="AG1378" i="1"/>
  <c r="AG1379" i="1"/>
  <c r="AJ1379" i="1" s="1"/>
  <c r="AG1380" i="1"/>
  <c r="AG1381" i="1"/>
  <c r="AG1382" i="1"/>
  <c r="AJ1382" i="1" s="1"/>
  <c r="AG1383" i="1"/>
  <c r="AG1384" i="1"/>
  <c r="AG1385" i="1"/>
  <c r="AJ1385" i="1" s="1"/>
  <c r="AG1386" i="1"/>
  <c r="AJ1386" i="1" s="1"/>
  <c r="AG1387" i="1"/>
  <c r="AG1388" i="1"/>
  <c r="AG1389" i="1"/>
  <c r="AJ1389" i="1" s="1"/>
  <c r="AG1390" i="1"/>
  <c r="AJ1390" i="1" s="1"/>
  <c r="AG1391" i="1"/>
  <c r="AG1392" i="1"/>
  <c r="AJ1392" i="1" s="1"/>
  <c r="AG1393" i="1"/>
  <c r="AJ1393" i="1" s="1"/>
  <c r="AG1394" i="1"/>
  <c r="AG1395" i="1"/>
  <c r="AJ1395" i="1" s="1"/>
  <c r="AG1396" i="1"/>
  <c r="AJ1396" i="1" s="1"/>
  <c r="AG1397" i="1"/>
  <c r="AJ1397" i="1" s="1"/>
  <c r="AG1398" i="1"/>
  <c r="AG1399" i="1"/>
  <c r="AJ1399" i="1" s="1"/>
  <c r="AG1400" i="1"/>
  <c r="AJ1400" i="1" s="1"/>
  <c r="AG1401" i="1"/>
  <c r="AJ1401" i="1" s="1"/>
  <c r="AG1402" i="1"/>
  <c r="AG1403" i="1"/>
  <c r="AJ1403" i="1" s="1"/>
  <c r="AG1404" i="1"/>
  <c r="AJ1404" i="1" s="1"/>
  <c r="AG1405" i="1"/>
  <c r="AG1406" i="1"/>
  <c r="AG1407" i="1"/>
  <c r="AG1408" i="1"/>
  <c r="AJ1408" i="1" s="1"/>
  <c r="AG1409" i="1"/>
  <c r="AG1410" i="1"/>
  <c r="AJ1410" i="1" s="1"/>
  <c r="AG1411" i="1"/>
  <c r="AJ1411" i="1" s="1"/>
  <c r="AG1412" i="1"/>
  <c r="AG1413" i="1"/>
  <c r="AJ1413" i="1" s="1"/>
  <c r="AG1414" i="1"/>
  <c r="AJ1414" i="1" s="1"/>
  <c r="AG1415" i="1"/>
  <c r="AJ1415" i="1" s="1"/>
  <c r="AG1416" i="1"/>
  <c r="AJ1416" i="1" s="1"/>
  <c r="AG1417" i="1"/>
  <c r="AJ1417" i="1" s="1"/>
  <c r="AG1418" i="1"/>
  <c r="AJ1418" i="1" s="1"/>
  <c r="AG1419" i="1"/>
  <c r="AJ1419" i="1" s="1"/>
  <c r="AG1420" i="1"/>
  <c r="AJ1420" i="1" s="1"/>
  <c r="AG1421" i="1"/>
  <c r="AJ1421" i="1" s="1"/>
  <c r="AG1422" i="1"/>
  <c r="AJ1422" i="1" s="1"/>
  <c r="AG1423" i="1"/>
  <c r="AJ1423" i="1" s="1"/>
  <c r="AG1424" i="1"/>
  <c r="AJ1424" i="1" s="1"/>
  <c r="AG1425" i="1"/>
  <c r="AJ1425" i="1" s="1"/>
  <c r="AG1426" i="1"/>
  <c r="AJ1426" i="1" s="1"/>
  <c r="AG1427" i="1"/>
  <c r="AJ1427" i="1" s="1"/>
  <c r="AG1428" i="1"/>
  <c r="AJ1428" i="1" s="1"/>
  <c r="AG1429" i="1"/>
  <c r="AG1430" i="1"/>
  <c r="AJ1430" i="1" s="1"/>
  <c r="AG1431" i="1"/>
  <c r="AG1432" i="1"/>
  <c r="AJ1432" i="1" s="1"/>
  <c r="AG1433" i="1"/>
  <c r="AJ1433" i="1" s="1"/>
  <c r="AG1434" i="1"/>
  <c r="AJ1434" i="1" s="1"/>
  <c r="AG1435" i="1"/>
  <c r="AJ1435" i="1" s="1"/>
  <c r="AG1436" i="1"/>
  <c r="AJ1436" i="1" s="1"/>
  <c r="AG1437" i="1"/>
  <c r="AJ1437" i="1" s="1"/>
  <c r="AG1438" i="1"/>
  <c r="AJ1438" i="1" s="1"/>
  <c r="AG1439" i="1"/>
  <c r="AJ1439" i="1" s="1"/>
  <c r="AG1440" i="1"/>
  <c r="AJ1440" i="1" s="1"/>
  <c r="AG1441" i="1"/>
  <c r="AJ1441" i="1" s="1"/>
  <c r="AG1442" i="1"/>
  <c r="AJ1442" i="1" s="1"/>
  <c r="AG1443" i="1"/>
  <c r="AG1444" i="1"/>
  <c r="AJ1444" i="1" s="1"/>
  <c r="AG1445" i="1"/>
  <c r="AJ1445" i="1" s="1"/>
  <c r="AG1446" i="1"/>
  <c r="AJ1446" i="1" s="1"/>
  <c r="AG1447" i="1"/>
  <c r="AJ1447" i="1" s="1"/>
  <c r="AG1448" i="1"/>
  <c r="AJ1448" i="1" s="1"/>
  <c r="AG1449" i="1"/>
  <c r="AJ1449" i="1" s="1"/>
  <c r="AG1450" i="1"/>
  <c r="AJ1450" i="1" s="1"/>
  <c r="AG1451" i="1"/>
  <c r="AG1452" i="1"/>
  <c r="AJ1452" i="1" s="1"/>
  <c r="AG1453" i="1"/>
  <c r="AJ1453" i="1" s="1"/>
  <c r="AG1454" i="1"/>
  <c r="AJ1454" i="1" s="1"/>
  <c r="AG1455" i="1"/>
  <c r="AJ1455" i="1" s="1"/>
  <c r="AG1456" i="1"/>
  <c r="AG1457" i="1"/>
  <c r="AG1458" i="1"/>
  <c r="AG1459" i="1"/>
  <c r="AG1460" i="1"/>
  <c r="AJ1460" i="1" s="1"/>
  <c r="AG1461" i="1"/>
  <c r="AG1462" i="1"/>
  <c r="AJ1462" i="1" s="1"/>
  <c r="AG1463" i="1"/>
  <c r="AJ1463" i="1" s="1"/>
  <c r="AG1464" i="1"/>
  <c r="AG1465" i="1"/>
  <c r="AG1466" i="1"/>
  <c r="AJ1466" i="1" s="1"/>
  <c r="AG1467" i="1"/>
  <c r="AG1468" i="1"/>
  <c r="AG1469" i="1"/>
  <c r="AG1470" i="1"/>
  <c r="AJ1470" i="1" s="1"/>
  <c r="AG1471" i="1"/>
  <c r="AJ1471" i="1" s="1"/>
  <c r="AG1472" i="1"/>
  <c r="AJ1472" i="1" s="1"/>
  <c r="AG1473" i="1"/>
  <c r="AJ1473" i="1" s="1"/>
  <c r="AG1474" i="1"/>
  <c r="AG1475" i="1"/>
  <c r="AJ1475" i="1" s="1"/>
  <c r="AG1476" i="1"/>
  <c r="AJ1476" i="1" s="1"/>
  <c r="AG1477" i="1"/>
  <c r="AJ1477" i="1" s="1"/>
  <c r="AG1478" i="1"/>
  <c r="AJ1478" i="1" s="1"/>
  <c r="AG1479" i="1"/>
  <c r="AJ1479" i="1" s="1"/>
  <c r="AG1480" i="1"/>
  <c r="AJ1480" i="1" s="1"/>
  <c r="AG1481" i="1"/>
  <c r="AJ1481" i="1" s="1"/>
  <c r="AG1482" i="1"/>
  <c r="AJ1482" i="1" s="1"/>
  <c r="AG1483" i="1"/>
  <c r="AJ1483" i="1" s="1"/>
  <c r="AG1484" i="1"/>
  <c r="AJ1484" i="1" s="1"/>
  <c r="AG1485" i="1"/>
  <c r="AJ1485" i="1" s="1"/>
  <c r="AG1486" i="1"/>
  <c r="AJ1486" i="1" s="1"/>
  <c r="AG1487" i="1"/>
  <c r="AJ1487" i="1" s="1"/>
  <c r="AG1488" i="1"/>
  <c r="AJ1488" i="1" s="1"/>
  <c r="AG1489" i="1"/>
  <c r="AJ1489" i="1" s="1"/>
  <c r="AG1490" i="1"/>
  <c r="AJ1490" i="1" s="1"/>
  <c r="AG1491" i="1"/>
  <c r="AJ1491" i="1" s="1"/>
  <c r="AG1492" i="1"/>
  <c r="AJ1492" i="1" s="1"/>
  <c r="AG1493" i="1"/>
  <c r="AJ1493" i="1" s="1"/>
  <c r="AG1494" i="1"/>
  <c r="AJ1494" i="1" s="1"/>
  <c r="AG1495" i="1"/>
  <c r="AJ1495" i="1" s="1"/>
  <c r="AG1496" i="1"/>
  <c r="AJ1496" i="1" s="1"/>
  <c r="AG1497" i="1"/>
  <c r="AG1498" i="1"/>
  <c r="AJ1498" i="1" s="1"/>
  <c r="AG1499" i="1"/>
  <c r="AJ1499" i="1" s="1"/>
  <c r="AG1500" i="1"/>
  <c r="AJ1500" i="1" s="1"/>
  <c r="AG1501" i="1"/>
  <c r="AJ1501" i="1" s="1"/>
  <c r="AG1502" i="1"/>
  <c r="AJ1502" i="1" s="1"/>
  <c r="AG1503" i="1"/>
  <c r="AJ1503" i="1" s="1"/>
  <c r="AG1504" i="1"/>
  <c r="AJ1504" i="1" s="1"/>
  <c r="AG1505" i="1"/>
  <c r="AG1506" i="1"/>
  <c r="AJ1506" i="1" s="1"/>
  <c r="AG1507" i="1"/>
  <c r="AJ1507" i="1" s="1"/>
  <c r="AG1508" i="1"/>
  <c r="AJ1508" i="1" s="1"/>
  <c r="AG1509" i="1"/>
  <c r="AG1510" i="1"/>
  <c r="AJ1510" i="1" s="1"/>
  <c r="AG1511" i="1"/>
  <c r="AJ1511" i="1" s="1"/>
  <c r="AG1512" i="1"/>
  <c r="AJ1512" i="1" s="1"/>
  <c r="AG1513" i="1"/>
  <c r="AJ1513" i="1" s="1"/>
  <c r="AG1514" i="1"/>
  <c r="AJ1514" i="1" s="1"/>
  <c r="AG1515" i="1"/>
  <c r="AJ1515" i="1" s="1"/>
  <c r="AG1516" i="1"/>
  <c r="AJ1516" i="1" s="1"/>
  <c r="AG1517" i="1"/>
  <c r="AJ1517" i="1" s="1"/>
  <c r="AG1518" i="1"/>
  <c r="AJ1518" i="1" s="1"/>
  <c r="AG1519" i="1"/>
  <c r="AJ1519" i="1" s="1"/>
  <c r="AG1520" i="1"/>
  <c r="AJ1520" i="1" s="1"/>
  <c r="AG1521" i="1"/>
  <c r="AJ1521" i="1" s="1"/>
  <c r="AG1522" i="1"/>
  <c r="AG1523" i="1"/>
  <c r="AJ1523" i="1" s="1"/>
  <c r="AG1524" i="1"/>
  <c r="AJ1524" i="1" s="1"/>
  <c r="AG1525" i="1"/>
  <c r="AJ1525" i="1" s="1"/>
  <c r="AG1526" i="1"/>
  <c r="AG1527" i="1"/>
  <c r="AJ1527" i="1" s="1"/>
  <c r="AG1528" i="1"/>
  <c r="AJ1528" i="1" s="1"/>
  <c r="AG1529" i="1"/>
  <c r="AJ1529" i="1" s="1"/>
  <c r="AG1530" i="1"/>
  <c r="AJ1530" i="1" s="1"/>
  <c r="AG1531" i="1"/>
  <c r="AJ1531" i="1" s="1"/>
  <c r="AG1532" i="1"/>
  <c r="AG1533" i="1"/>
  <c r="AG1534" i="1"/>
  <c r="AJ1534" i="1" s="1"/>
  <c r="AG1535" i="1"/>
  <c r="AG1536" i="1"/>
  <c r="AJ1536" i="1" s="1"/>
  <c r="AG1537" i="1"/>
  <c r="AG1538" i="1"/>
  <c r="AJ1538" i="1" s="1"/>
  <c r="AG1539" i="1"/>
  <c r="AG1540" i="1"/>
  <c r="AJ1540" i="1" s="1"/>
  <c r="AG1541" i="1"/>
  <c r="AJ1541" i="1" s="1"/>
  <c r="AG1542" i="1"/>
  <c r="AJ1542" i="1" s="1"/>
  <c r="AG1543" i="1"/>
  <c r="AJ1543" i="1" s="1"/>
  <c r="AG1544" i="1"/>
  <c r="AJ1544" i="1" s="1"/>
  <c r="AG1545" i="1"/>
  <c r="AJ1545" i="1" s="1"/>
  <c r="AG1546" i="1"/>
  <c r="AJ1546" i="1" s="1"/>
  <c r="AG1547" i="1"/>
  <c r="AJ1547" i="1" s="1"/>
  <c r="AG1548" i="1"/>
  <c r="AJ1548" i="1" s="1"/>
  <c r="AG1549" i="1"/>
  <c r="AJ1549" i="1" s="1"/>
  <c r="AG1550" i="1"/>
  <c r="AJ1550" i="1" s="1"/>
  <c r="AG1551" i="1"/>
  <c r="AJ1551" i="1" s="1"/>
  <c r="AG1552" i="1"/>
  <c r="AG1553" i="1"/>
  <c r="AJ1553" i="1" s="1"/>
  <c r="AG1554" i="1"/>
  <c r="AJ1554" i="1" s="1"/>
  <c r="AG1555" i="1"/>
  <c r="AJ1555" i="1" s="1"/>
  <c r="AG1556" i="1"/>
  <c r="AJ1556" i="1" s="1"/>
  <c r="AG1557" i="1"/>
  <c r="AJ1557" i="1" s="1"/>
  <c r="AG1558" i="1"/>
  <c r="AJ1558" i="1" s="1"/>
  <c r="AG1559" i="1"/>
  <c r="AG1560" i="1"/>
  <c r="AJ1560" i="1" s="1"/>
  <c r="AG1561" i="1"/>
  <c r="AJ1561" i="1" s="1"/>
  <c r="AG1562" i="1"/>
  <c r="AJ1562" i="1" s="1"/>
  <c r="AG1563" i="1"/>
  <c r="AJ1563" i="1" s="1"/>
  <c r="AG1564" i="1"/>
  <c r="AJ1564" i="1" s="1"/>
  <c r="AG1565" i="1"/>
  <c r="AJ1565" i="1" s="1"/>
  <c r="AG1566" i="1"/>
  <c r="AJ1566" i="1" s="1"/>
  <c r="AG1567" i="1"/>
  <c r="AJ1567" i="1" s="1"/>
  <c r="AG1568" i="1"/>
  <c r="AG1569" i="1"/>
  <c r="AJ1569" i="1" s="1"/>
  <c r="AG1570" i="1"/>
  <c r="AJ1570" i="1" s="1"/>
  <c r="AG1571" i="1"/>
  <c r="AG1572" i="1"/>
  <c r="AJ1572" i="1" s="1"/>
  <c r="AG1573" i="1"/>
  <c r="AJ1573" i="1" s="1"/>
  <c r="AG1574" i="1"/>
  <c r="AG1575" i="1"/>
  <c r="AJ1575" i="1" s="1"/>
  <c r="AG1576" i="1"/>
  <c r="AJ1576" i="1" s="1"/>
  <c r="AG1577" i="1"/>
  <c r="AG1578" i="1"/>
  <c r="AJ1578" i="1" s="1"/>
  <c r="AG1579" i="1"/>
  <c r="AG1580" i="1"/>
  <c r="AJ1580" i="1" s="1"/>
  <c r="AG1581" i="1"/>
  <c r="AG1582" i="1"/>
  <c r="AJ1582" i="1" s="1"/>
  <c r="AG1583" i="1"/>
  <c r="AG1584" i="1"/>
  <c r="AG1585" i="1"/>
  <c r="AG1586" i="1"/>
  <c r="AJ1586" i="1" s="1"/>
  <c r="AG1587" i="1"/>
  <c r="AG1588" i="1"/>
  <c r="AJ1588" i="1" s="1"/>
  <c r="AG1589" i="1"/>
  <c r="AJ1589" i="1" s="1"/>
  <c r="AG1590" i="1"/>
  <c r="AO1590" i="1" s="1"/>
  <c r="AG1591" i="1"/>
  <c r="AG1592" i="1"/>
  <c r="AJ1592" i="1" s="1"/>
  <c r="AG1593" i="1"/>
  <c r="AG1594" i="1"/>
  <c r="AG1595" i="1"/>
  <c r="AJ1595" i="1" s="1"/>
  <c r="AG1596" i="1"/>
  <c r="AJ1596" i="1" s="1"/>
  <c r="AG1597" i="1"/>
  <c r="AJ1597" i="1" s="1"/>
  <c r="AG1598" i="1"/>
  <c r="AJ1598" i="1" s="1"/>
  <c r="AG1599" i="1"/>
  <c r="AJ1599" i="1" s="1"/>
  <c r="AG1600" i="1"/>
  <c r="AJ1600" i="1" s="1"/>
  <c r="AG1601" i="1"/>
  <c r="AJ1601" i="1" s="1"/>
  <c r="AG1602" i="1"/>
  <c r="AJ1602" i="1" s="1"/>
  <c r="AG1603" i="1"/>
  <c r="AJ1603" i="1" s="1"/>
  <c r="AG1604" i="1"/>
  <c r="AJ1604" i="1" s="1"/>
  <c r="AG1605" i="1"/>
  <c r="AJ1605" i="1" s="1"/>
  <c r="AG1606" i="1"/>
  <c r="AJ1606" i="1" s="1"/>
  <c r="AG1607" i="1"/>
  <c r="AJ1607" i="1" s="1"/>
  <c r="AG1608" i="1"/>
  <c r="AJ1608" i="1" s="1"/>
  <c r="AG1609" i="1"/>
  <c r="AJ1609" i="1" s="1"/>
  <c r="AG1610" i="1"/>
  <c r="AJ1610" i="1" s="1"/>
  <c r="AG1611" i="1"/>
  <c r="AJ1611" i="1" s="1"/>
  <c r="AG1612" i="1"/>
  <c r="AJ1612" i="1" s="1"/>
  <c r="AG1613" i="1"/>
  <c r="AJ1613" i="1" s="1"/>
  <c r="AG1614" i="1"/>
  <c r="AG1615" i="1"/>
  <c r="AJ1615" i="1" s="1"/>
  <c r="AG1616" i="1"/>
  <c r="AG1617" i="1"/>
  <c r="AJ1617" i="1" s="1"/>
  <c r="AG1618" i="1"/>
  <c r="AJ1618" i="1" s="1"/>
  <c r="AG1619" i="1"/>
  <c r="AJ1619" i="1" s="1"/>
  <c r="AG1620" i="1"/>
  <c r="AJ1620" i="1" s="1"/>
  <c r="AG1621" i="1"/>
  <c r="AJ1621" i="1" s="1"/>
  <c r="AG1622" i="1"/>
  <c r="AJ1622" i="1" s="1"/>
  <c r="AG1623" i="1"/>
  <c r="AJ1623" i="1" s="1"/>
  <c r="AG1624" i="1"/>
  <c r="AJ1624" i="1" s="1"/>
  <c r="AG1625" i="1"/>
  <c r="AJ1625" i="1" s="1"/>
  <c r="AG1626" i="1"/>
  <c r="AJ1626" i="1" s="1"/>
  <c r="AG1627" i="1"/>
  <c r="AJ1627" i="1" s="1"/>
  <c r="AG1628" i="1"/>
  <c r="AJ1628" i="1" s="1"/>
  <c r="AG1629" i="1"/>
  <c r="AJ1629" i="1" s="1"/>
  <c r="AG1630" i="1"/>
  <c r="AJ1630" i="1" s="1"/>
  <c r="AG1631" i="1"/>
  <c r="AJ1631" i="1" s="1"/>
  <c r="AG1632" i="1"/>
  <c r="AJ1632" i="1" s="1"/>
  <c r="AG1633" i="1"/>
  <c r="AJ1633" i="1" s="1"/>
  <c r="AG1634" i="1"/>
  <c r="AJ1634" i="1" s="1"/>
  <c r="AG1635" i="1"/>
  <c r="AJ1635" i="1" s="1"/>
  <c r="AG1636" i="1"/>
  <c r="AJ1636" i="1" s="1"/>
  <c r="AG1637" i="1"/>
  <c r="AJ1637" i="1" s="1"/>
  <c r="AG1638" i="1"/>
  <c r="AJ1638" i="1" s="1"/>
  <c r="AG1639" i="1"/>
  <c r="AJ1639" i="1" s="1"/>
  <c r="AG1640" i="1"/>
  <c r="AJ1640" i="1" s="1"/>
  <c r="AG1641" i="1"/>
  <c r="AJ1641" i="1" s="1"/>
  <c r="AG1642" i="1"/>
  <c r="AJ1642" i="1" s="1"/>
  <c r="AG1643" i="1"/>
  <c r="AJ1643" i="1" s="1"/>
  <c r="AG1644" i="1"/>
  <c r="AJ1644" i="1" s="1"/>
  <c r="AG1645" i="1"/>
  <c r="AJ1645" i="1" s="1"/>
  <c r="AG1646" i="1"/>
  <c r="AJ1646" i="1" s="1"/>
  <c r="AG1647" i="1"/>
  <c r="AG1648" i="1"/>
  <c r="AJ1648" i="1" s="1"/>
  <c r="AG1649" i="1"/>
  <c r="AJ1649" i="1" s="1"/>
  <c r="AG1650" i="1"/>
  <c r="AJ1650" i="1" s="1"/>
  <c r="AG1651" i="1"/>
  <c r="AJ1651" i="1" s="1"/>
  <c r="AG1652" i="1"/>
  <c r="AJ1652" i="1" s="1"/>
  <c r="AG1653" i="1"/>
  <c r="AJ1653" i="1" s="1"/>
  <c r="AG1654" i="1"/>
  <c r="AJ1654" i="1" s="1"/>
  <c r="AG1655" i="1"/>
  <c r="AJ1655" i="1" s="1"/>
  <c r="AG1656" i="1"/>
  <c r="AJ1656" i="1" s="1"/>
  <c r="AG1657" i="1"/>
  <c r="AG1658" i="1"/>
  <c r="AJ1658" i="1" s="1"/>
  <c r="AG1659" i="1"/>
  <c r="AJ1659" i="1" s="1"/>
  <c r="AG1660" i="1"/>
  <c r="AJ1660" i="1" s="1"/>
  <c r="AG1661" i="1"/>
  <c r="AJ1661" i="1" s="1"/>
  <c r="AG1662" i="1"/>
  <c r="AG1663" i="1"/>
  <c r="AJ1663" i="1" s="1"/>
  <c r="AG1664" i="1"/>
  <c r="AJ1664" i="1" s="1"/>
  <c r="AG1665" i="1"/>
  <c r="AG1666" i="1"/>
  <c r="AJ1666" i="1" s="1"/>
  <c r="AG1667" i="1"/>
  <c r="AJ1667" i="1" s="1"/>
  <c r="AG1668" i="1"/>
  <c r="AJ1668" i="1" s="1"/>
  <c r="AG1669" i="1"/>
  <c r="AJ1669" i="1" s="1"/>
  <c r="AG1670" i="1"/>
  <c r="AJ1670" i="1" s="1"/>
  <c r="AG1671" i="1"/>
  <c r="AJ1671" i="1" s="1"/>
  <c r="AG1672" i="1"/>
  <c r="AJ1672" i="1" s="1"/>
  <c r="AG1673" i="1"/>
  <c r="AG1674" i="1"/>
  <c r="AG1675" i="1"/>
  <c r="AG1677" i="1"/>
  <c r="AG1678" i="1"/>
  <c r="AG1679" i="1"/>
  <c r="AJ1679" i="1" s="1"/>
  <c r="AG1680" i="1"/>
  <c r="AG1681" i="1"/>
  <c r="AJ1681" i="1" s="1"/>
  <c r="AG1682" i="1"/>
  <c r="AJ1682" i="1" s="1"/>
  <c r="AG1683" i="1"/>
  <c r="AJ1683" i="1" s="1"/>
  <c r="AG1684" i="1"/>
  <c r="AJ1684" i="1" s="1"/>
  <c r="AG1685" i="1"/>
  <c r="AJ1685" i="1" s="1"/>
  <c r="AG1686" i="1"/>
  <c r="AJ1686" i="1" s="1"/>
  <c r="AG1687" i="1"/>
  <c r="AJ1687" i="1" s="1"/>
  <c r="AG1688" i="1"/>
  <c r="AG1689" i="1"/>
  <c r="AG1690" i="1"/>
  <c r="AJ1690" i="1" s="1"/>
  <c r="AG1691" i="1"/>
  <c r="AJ1691" i="1" s="1"/>
  <c r="AG1692" i="1"/>
  <c r="AJ1692" i="1" s="1"/>
  <c r="AG1693" i="1"/>
  <c r="AG1694" i="1"/>
  <c r="AJ1694" i="1" s="1"/>
  <c r="AG1695" i="1"/>
  <c r="AJ1695" i="1" s="1"/>
  <c r="AG1696" i="1"/>
  <c r="AJ1696" i="1" s="1"/>
  <c r="AG1697" i="1"/>
  <c r="AJ1697" i="1" s="1"/>
  <c r="AG1698" i="1"/>
  <c r="AG1699" i="1"/>
  <c r="AJ1699" i="1" s="1"/>
  <c r="AG1700" i="1"/>
  <c r="AJ1700" i="1" s="1"/>
  <c r="AG1701" i="1"/>
  <c r="AJ1701" i="1" s="1"/>
  <c r="AG1702" i="1"/>
  <c r="AJ1702" i="1" s="1"/>
  <c r="AG1703" i="1"/>
  <c r="AJ1703" i="1" s="1"/>
  <c r="AG1704" i="1"/>
  <c r="AJ1704" i="1" s="1"/>
  <c r="AG1705" i="1"/>
  <c r="AJ1705" i="1" s="1"/>
  <c r="AG1706" i="1"/>
  <c r="AO1706" i="1" s="1"/>
  <c r="AG1707" i="1"/>
  <c r="AO1707" i="1" s="1"/>
  <c r="AG1708" i="1"/>
  <c r="AO1708" i="1" s="1"/>
  <c r="AG1709" i="1"/>
  <c r="AG1710" i="1"/>
  <c r="AG1711" i="1"/>
  <c r="AG1712" i="1"/>
  <c r="AJ1712" i="1" s="1"/>
  <c r="AG1713" i="1"/>
  <c r="AJ1713" i="1" s="1"/>
  <c r="AG1714" i="1"/>
  <c r="AJ1714" i="1" s="1"/>
  <c r="AG1715" i="1"/>
  <c r="AJ1715" i="1" s="1"/>
  <c r="AG1716" i="1"/>
  <c r="AJ1716" i="1" s="1"/>
  <c r="AG1717" i="1"/>
  <c r="AJ1717" i="1" s="1"/>
  <c r="AG1718" i="1"/>
  <c r="AJ1718" i="1" s="1"/>
  <c r="AG1719" i="1"/>
  <c r="AJ1719" i="1" s="1"/>
  <c r="AG1720" i="1"/>
  <c r="AJ1720" i="1" s="1"/>
  <c r="AG1721" i="1"/>
  <c r="AJ1721" i="1" s="1"/>
  <c r="AG1722" i="1"/>
  <c r="AJ1722" i="1" s="1"/>
  <c r="AG1723" i="1"/>
  <c r="AG1724" i="1"/>
  <c r="AJ1724" i="1" s="1"/>
  <c r="AG1725" i="1"/>
  <c r="AJ1725" i="1" s="1"/>
  <c r="AG1726" i="1"/>
  <c r="AJ1726" i="1" s="1"/>
  <c r="AG1727" i="1"/>
  <c r="AJ1727" i="1" s="1"/>
  <c r="AG1728" i="1"/>
  <c r="AJ1728" i="1" s="1"/>
  <c r="AG1729" i="1"/>
  <c r="AG1730" i="1"/>
  <c r="AJ1730" i="1" s="1"/>
  <c r="AG1731" i="1"/>
  <c r="AJ1731" i="1" s="1"/>
  <c r="AG1732" i="1"/>
  <c r="AJ1732" i="1" s="1"/>
  <c r="AG1733" i="1"/>
  <c r="AJ1733" i="1" s="1"/>
  <c r="AG1734" i="1"/>
  <c r="AJ1734" i="1" s="1"/>
  <c r="AG1735" i="1"/>
  <c r="AJ1735" i="1" s="1"/>
  <c r="AG1736" i="1"/>
  <c r="AJ1736" i="1" s="1"/>
  <c r="AG1737" i="1"/>
  <c r="AG1738" i="1"/>
  <c r="AG1739" i="1"/>
  <c r="AG1740" i="1"/>
  <c r="AG1741" i="1"/>
  <c r="AG1742" i="1"/>
  <c r="AG1743" i="1"/>
  <c r="AG1744" i="1"/>
  <c r="AJ1744" i="1" s="1"/>
  <c r="AG1745" i="1"/>
  <c r="AJ1745" i="1" s="1"/>
  <c r="AG1746" i="1"/>
  <c r="AJ1746" i="1" s="1"/>
  <c r="AG1747" i="1"/>
  <c r="AJ1747" i="1" s="1"/>
  <c r="AG1748" i="1"/>
  <c r="AJ1748" i="1" s="1"/>
  <c r="AG1749" i="1"/>
  <c r="AG1750" i="1"/>
  <c r="AJ1750" i="1" s="1"/>
  <c r="AG1751" i="1"/>
  <c r="AJ1751" i="1" s="1"/>
  <c r="AG1752" i="1"/>
  <c r="AJ1752" i="1" s="1"/>
  <c r="AG1753" i="1"/>
  <c r="AJ1753" i="1" s="1"/>
  <c r="AG1754" i="1"/>
  <c r="AJ1754" i="1" s="1"/>
  <c r="AG1755" i="1"/>
  <c r="AJ1755" i="1" s="1"/>
  <c r="AG1756" i="1"/>
  <c r="AJ1756" i="1" s="1"/>
  <c r="AG1757" i="1"/>
  <c r="AG1758" i="1"/>
  <c r="AG1759" i="1"/>
  <c r="AJ1759" i="1" s="1"/>
  <c r="AG1760" i="1"/>
  <c r="AJ1760" i="1" s="1"/>
  <c r="AG1761" i="1"/>
  <c r="AJ1761" i="1" s="1"/>
  <c r="AG1762" i="1"/>
  <c r="AJ1762" i="1" s="1"/>
  <c r="AG1763" i="1"/>
  <c r="AJ1763" i="1" s="1"/>
  <c r="AG1764" i="1"/>
  <c r="AJ1764" i="1" s="1"/>
  <c r="AG1765" i="1"/>
  <c r="AJ1765" i="1" s="1"/>
  <c r="AG1766" i="1"/>
  <c r="AJ1766" i="1" s="1"/>
  <c r="AG1767" i="1"/>
  <c r="AJ1767" i="1" s="1"/>
  <c r="AG1768" i="1"/>
  <c r="AJ1768" i="1" s="1"/>
  <c r="AG1769" i="1"/>
  <c r="AO1769" i="1" s="1"/>
  <c r="AG1770" i="1"/>
  <c r="AG1772" i="1"/>
  <c r="AG1773" i="1"/>
  <c r="AG1774" i="1"/>
  <c r="AJ1774" i="1" s="1"/>
  <c r="AG1775" i="1"/>
  <c r="AJ1775" i="1" s="1"/>
  <c r="AG1776" i="1"/>
  <c r="AJ1776" i="1" s="1"/>
  <c r="AG1777" i="1"/>
  <c r="AJ1777" i="1" s="1"/>
  <c r="AG1778" i="1"/>
  <c r="AG1779" i="1"/>
  <c r="AJ1779" i="1" s="1"/>
  <c r="AG1780" i="1"/>
  <c r="AG1781" i="1"/>
  <c r="AJ1781" i="1" s="1"/>
  <c r="AG1782" i="1"/>
  <c r="AJ1782" i="1" s="1"/>
  <c r="AG1783" i="1"/>
  <c r="AG1784" i="1"/>
  <c r="AJ1784" i="1" s="1"/>
  <c r="AG1785" i="1"/>
  <c r="AJ1785" i="1" s="1"/>
  <c r="AG1786" i="1"/>
  <c r="AJ1786" i="1" s="1"/>
  <c r="AG1787" i="1"/>
  <c r="AG1788" i="1"/>
  <c r="AJ1788" i="1" s="1"/>
  <c r="AG1789" i="1"/>
  <c r="AG1790" i="1"/>
  <c r="AJ1790" i="1" s="1"/>
  <c r="AG1791" i="1"/>
  <c r="AJ1791" i="1" s="1"/>
  <c r="AG1792" i="1"/>
  <c r="AJ1792" i="1" s="1"/>
  <c r="AG1793" i="1"/>
  <c r="AJ1793" i="1" s="1"/>
  <c r="AG1794" i="1"/>
  <c r="AG1795" i="1"/>
  <c r="AJ1795" i="1" s="1"/>
  <c r="AG1796" i="1"/>
  <c r="AJ1796" i="1" s="1"/>
  <c r="AG1797" i="1"/>
  <c r="AJ1797" i="1" s="1"/>
  <c r="AG1798" i="1"/>
  <c r="AJ1798" i="1" s="1"/>
  <c r="AG1799" i="1"/>
  <c r="AJ1799" i="1" s="1"/>
  <c r="AG1800" i="1"/>
  <c r="AJ1800" i="1" s="1"/>
  <c r="AG1801" i="1"/>
  <c r="AJ1801" i="1" s="1"/>
  <c r="AG1802" i="1"/>
  <c r="AG1803" i="1"/>
  <c r="AJ1803" i="1" s="1"/>
  <c r="AG1804" i="1"/>
  <c r="AJ1804" i="1" s="1"/>
  <c r="AG1805" i="1"/>
  <c r="AJ1805" i="1" s="1"/>
  <c r="AG1806" i="1"/>
  <c r="AG1807" i="1"/>
  <c r="AJ1807" i="1" s="1"/>
  <c r="AG1808" i="1"/>
  <c r="AG1809" i="1"/>
  <c r="AG1810" i="1"/>
  <c r="AJ1810" i="1" s="1"/>
  <c r="AG1811" i="1"/>
  <c r="AJ1811" i="1" s="1"/>
  <c r="AG1812" i="1"/>
  <c r="AG1813" i="1"/>
  <c r="AJ1813" i="1" s="1"/>
  <c r="AG1814" i="1"/>
  <c r="AJ1814" i="1" s="1"/>
  <c r="AG1815" i="1"/>
  <c r="AG1816" i="1"/>
  <c r="AJ1816" i="1" s="1"/>
  <c r="AG1817" i="1"/>
  <c r="AJ1817" i="1" s="1"/>
  <c r="AG1818" i="1"/>
  <c r="AJ1818" i="1" s="1"/>
  <c r="AG1819" i="1"/>
  <c r="AJ1819" i="1" s="1"/>
  <c r="AG1820" i="1"/>
  <c r="AJ1820" i="1" s="1"/>
  <c r="AG1821" i="1"/>
  <c r="AG1822" i="1"/>
  <c r="AJ1822" i="1" s="1"/>
  <c r="AG1823" i="1"/>
  <c r="AJ1823" i="1" s="1"/>
  <c r="AG1824" i="1"/>
  <c r="AJ1824" i="1" s="1"/>
  <c r="AG1825" i="1"/>
  <c r="AJ1825" i="1" s="1"/>
  <c r="AG1826" i="1"/>
  <c r="AJ1826" i="1" s="1"/>
  <c r="AG1827" i="1"/>
  <c r="AG1828" i="1"/>
  <c r="AJ1828" i="1" s="1"/>
  <c r="AG1829" i="1"/>
  <c r="AJ1829" i="1" s="1"/>
  <c r="AG1830" i="1"/>
  <c r="AJ1830" i="1" s="1"/>
  <c r="AG1831" i="1"/>
  <c r="AG1832" i="1"/>
  <c r="AG1833" i="1"/>
  <c r="AJ1833" i="1" s="1"/>
  <c r="AG1834" i="1"/>
  <c r="AJ1834" i="1" s="1"/>
  <c r="AG1835" i="1"/>
  <c r="AJ1835" i="1" s="1"/>
  <c r="AG1836" i="1"/>
  <c r="AJ1836" i="1" s="1"/>
  <c r="AG1837" i="1"/>
  <c r="AJ1837" i="1" s="1"/>
  <c r="AG1838" i="1"/>
  <c r="AG1839" i="1"/>
  <c r="AJ1839" i="1" s="1"/>
  <c r="AG1840" i="1"/>
  <c r="AJ1840" i="1" s="1"/>
  <c r="AG1841" i="1"/>
  <c r="AJ1841" i="1" s="1"/>
  <c r="AG1842" i="1"/>
  <c r="AJ1842" i="1" s="1"/>
  <c r="AG1843" i="1"/>
  <c r="AJ1843" i="1" s="1"/>
  <c r="AG1844" i="1"/>
  <c r="AG1845" i="1"/>
  <c r="AJ1845" i="1" s="1"/>
  <c r="AG1846" i="1"/>
  <c r="AJ1846" i="1" s="1"/>
  <c r="AG1847" i="1"/>
  <c r="AG1848" i="1"/>
  <c r="AJ1848" i="1" s="1"/>
  <c r="AG1849" i="1"/>
  <c r="AJ1849" i="1" s="1"/>
  <c r="AG1850" i="1"/>
  <c r="AG1851" i="1"/>
  <c r="AJ1851" i="1" s="1"/>
  <c r="AG1852" i="1"/>
  <c r="AJ1852" i="1" s="1"/>
  <c r="AG1853" i="1"/>
  <c r="AJ1853" i="1" s="1"/>
  <c r="AG1854" i="1"/>
  <c r="AG1855" i="1"/>
  <c r="AJ1855" i="1" s="1"/>
  <c r="AG1856" i="1"/>
  <c r="AJ1856" i="1" s="1"/>
  <c r="AG1857" i="1"/>
  <c r="AJ1857" i="1" s="1"/>
  <c r="AG1858" i="1"/>
  <c r="AJ1858" i="1" s="1"/>
  <c r="AG1859" i="1"/>
  <c r="AJ1859" i="1" s="1"/>
  <c r="AG1860" i="1"/>
  <c r="AJ1860" i="1" s="1"/>
  <c r="AG1861" i="1"/>
  <c r="AJ1861" i="1" s="1"/>
  <c r="AG1862" i="1"/>
  <c r="AG1863" i="1"/>
  <c r="AG1864" i="1"/>
  <c r="AJ1864" i="1" s="1"/>
  <c r="AG1865" i="1"/>
  <c r="AJ1865" i="1" s="1"/>
  <c r="AG1866" i="1"/>
  <c r="AJ1866" i="1" s="1"/>
  <c r="AG1867" i="1"/>
  <c r="AJ1867" i="1" s="1"/>
  <c r="AG1868" i="1"/>
  <c r="AJ1868" i="1" s="1"/>
  <c r="AG1869" i="1"/>
  <c r="AJ1869" i="1" s="1"/>
  <c r="AG1870" i="1"/>
  <c r="AG1871" i="1"/>
  <c r="AJ1871" i="1" s="1"/>
  <c r="AG1872" i="1"/>
  <c r="AJ1872" i="1" s="1"/>
  <c r="AG1873" i="1"/>
  <c r="AJ1873" i="1" s="1"/>
  <c r="AG1874" i="1"/>
  <c r="AG1875" i="1"/>
  <c r="AJ1875" i="1" s="1"/>
  <c r="AG1876" i="1"/>
  <c r="AJ1876" i="1" s="1"/>
  <c r="AG1877" i="1"/>
  <c r="AG1878" i="1"/>
  <c r="AJ1878" i="1" s="1"/>
  <c r="AG1879" i="1"/>
  <c r="AJ1879" i="1" s="1"/>
  <c r="AG1880" i="1"/>
  <c r="AJ1880" i="1" s="1"/>
  <c r="AG1881" i="1"/>
  <c r="AJ1881" i="1" s="1"/>
  <c r="AG1882" i="1"/>
  <c r="AJ1882" i="1" s="1"/>
  <c r="AG1883" i="1"/>
  <c r="AJ1883" i="1" s="1"/>
  <c r="AG1884" i="1"/>
  <c r="AG1885" i="1"/>
  <c r="AG1886" i="1"/>
  <c r="AG1887" i="1"/>
  <c r="AJ1887" i="1" s="1"/>
  <c r="AG1888" i="1"/>
  <c r="AG1889" i="1"/>
  <c r="AJ1889" i="1" s="1"/>
  <c r="AG1890" i="1"/>
  <c r="AG1891" i="1"/>
  <c r="AJ1891" i="1" s="1"/>
  <c r="AG1892" i="1"/>
  <c r="AJ1892" i="1" s="1"/>
  <c r="AG1893" i="1"/>
  <c r="AJ1893" i="1" s="1"/>
  <c r="AG1894" i="1"/>
  <c r="AJ1894" i="1" s="1"/>
  <c r="AG1895" i="1"/>
  <c r="AJ1895" i="1" s="1"/>
  <c r="AG1896" i="1"/>
  <c r="AG1897" i="1"/>
  <c r="AJ1897" i="1" s="1"/>
  <c r="AG1898" i="1"/>
  <c r="AJ1898" i="1" s="1"/>
  <c r="AG1899" i="1"/>
  <c r="AJ1899" i="1" s="1"/>
  <c r="AG1900" i="1"/>
  <c r="AJ1900" i="1" s="1"/>
  <c r="AG1901" i="1"/>
  <c r="AJ1901" i="1" s="1"/>
  <c r="AG1902" i="1"/>
  <c r="AJ1902" i="1" s="1"/>
  <c r="AG1903" i="1"/>
  <c r="AJ1903" i="1" s="1"/>
  <c r="AG1904" i="1"/>
  <c r="AJ1904" i="1" s="1"/>
  <c r="AG1905" i="1"/>
  <c r="AJ1905" i="1" s="1"/>
  <c r="AG1906" i="1"/>
  <c r="AJ1906" i="1" s="1"/>
  <c r="AG1907" i="1"/>
  <c r="AJ1907" i="1" s="1"/>
  <c r="AG1908" i="1"/>
  <c r="AJ1908" i="1" s="1"/>
  <c r="AG1909" i="1"/>
  <c r="AJ1909" i="1" s="1"/>
  <c r="AG1910" i="1"/>
  <c r="AJ1910" i="1" s="1"/>
  <c r="AG1911" i="1"/>
  <c r="AJ1911" i="1" s="1"/>
  <c r="AG1912" i="1"/>
  <c r="AJ1912" i="1" s="1"/>
  <c r="AG1913" i="1"/>
  <c r="AJ1913" i="1" s="1"/>
  <c r="AG1914" i="1"/>
  <c r="AJ1914" i="1" s="1"/>
  <c r="AG1915" i="1"/>
  <c r="AG1916" i="1"/>
  <c r="AJ1916" i="1" s="1"/>
  <c r="AG1917" i="1"/>
  <c r="AJ1917" i="1" s="1"/>
  <c r="AG1918" i="1"/>
  <c r="AG1919" i="1"/>
  <c r="AJ1919" i="1" s="1"/>
  <c r="AG1920" i="1"/>
  <c r="AJ1920" i="1" s="1"/>
  <c r="AG1921" i="1"/>
  <c r="AJ1921" i="1" s="1"/>
  <c r="AG1922" i="1"/>
  <c r="AJ1922" i="1" s="1"/>
  <c r="AG1923" i="1"/>
  <c r="AG1924" i="1"/>
  <c r="AG1925" i="1"/>
  <c r="AG1926" i="1"/>
  <c r="AG1927" i="1"/>
  <c r="AG1928" i="1"/>
  <c r="AG1929" i="1"/>
  <c r="AG1930" i="1"/>
  <c r="AJ1930" i="1" s="1"/>
  <c r="AG1931" i="1"/>
  <c r="AG1932" i="1"/>
  <c r="AG1933" i="1"/>
  <c r="AJ1933" i="1" s="1"/>
  <c r="AG1934" i="1"/>
  <c r="AG1935" i="1"/>
  <c r="AJ1935" i="1" s="1"/>
  <c r="AG1936" i="1"/>
  <c r="AG1937" i="1"/>
  <c r="AG1938" i="1"/>
  <c r="AG1939" i="1"/>
  <c r="AJ1939" i="1" s="1"/>
  <c r="AG1940" i="1"/>
  <c r="AJ1940" i="1" s="1"/>
  <c r="AG1941" i="1"/>
  <c r="AJ1941" i="1" s="1"/>
  <c r="AG1942" i="1"/>
  <c r="AJ1942" i="1" s="1"/>
  <c r="AG1943" i="1"/>
  <c r="AJ1943" i="1" s="1"/>
  <c r="AG1944" i="1"/>
  <c r="AJ1944" i="1" s="1"/>
  <c r="AG1945" i="1"/>
  <c r="AJ1945" i="1" s="1"/>
  <c r="AG1946" i="1"/>
  <c r="AJ1946" i="1" s="1"/>
  <c r="AG1947" i="1"/>
  <c r="AJ1947" i="1" s="1"/>
  <c r="AG1948" i="1"/>
  <c r="AJ1948" i="1" s="1"/>
  <c r="AG1949" i="1"/>
  <c r="AJ1949" i="1" s="1"/>
  <c r="AG1950" i="1"/>
  <c r="AJ1950" i="1" s="1"/>
  <c r="AG1951" i="1"/>
  <c r="AJ1951" i="1" s="1"/>
  <c r="AG1952" i="1"/>
  <c r="AJ1952" i="1" s="1"/>
  <c r="AG1953" i="1"/>
  <c r="AJ1953" i="1" s="1"/>
  <c r="AG1954" i="1"/>
  <c r="AJ1954" i="1" s="1"/>
  <c r="AG1955" i="1"/>
  <c r="AJ1955" i="1" s="1"/>
  <c r="AG1956" i="1"/>
  <c r="AJ1956" i="1" s="1"/>
  <c r="AG1957" i="1"/>
  <c r="AJ1957" i="1" s="1"/>
  <c r="AG1958" i="1"/>
  <c r="AJ1958" i="1" s="1"/>
  <c r="AG1959" i="1"/>
  <c r="AJ1959" i="1" s="1"/>
  <c r="AG1960" i="1"/>
  <c r="AJ1960" i="1" s="1"/>
  <c r="AG1961" i="1"/>
  <c r="AJ1961" i="1" s="1"/>
  <c r="AG1962" i="1"/>
  <c r="AG1963" i="1"/>
  <c r="AJ1963" i="1" s="1"/>
  <c r="AG1964" i="1"/>
  <c r="AG1965" i="1"/>
  <c r="AJ1965" i="1" s="1"/>
  <c r="AG1966" i="1"/>
  <c r="AJ1966" i="1" s="1"/>
  <c r="AG1967" i="1"/>
  <c r="AJ1967" i="1" s="1"/>
  <c r="AG1968" i="1"/>
  <c r="AJ1968" i="1" s="1"/>
  <c r="AG1969" i="1"/>
  <c r="AJ1969" i="1" s="1"/>
  <c r="AG1970" i="1"/>
  <c r="AG1971" i="1"/>
  <c r="AG1972" i="1"/>
  <c r="AG1973" i="1"/>
  <c r="AG1974" i="1"/>
  <c r="AJ1974" i="1" s="1"/>
  <c r="AG1975" i="1"/>
  <c r="AJ1975" i="1" s="1"/>
  <c r="AG1976" i="1"/>
  <c r="AG1977" i="1"/>
  <c r="AJ1977" i="1" s="1"/>
  <c r="AG1978" i="1"/>
  <c r="AJ1978" i="1" s="1"/>
  <c r="AG1979" i="1"/>
  <c r="AJ1979" i="1" s="1"/>
  <c r="AG1980" i="1"/>
  <c r="AJ1980" i="1" s="1"/>
  <c r="AG1981" i="1"/>
  <c r="AJ1981" i="1" s="1"/>
  <c r="AG1982" i="1"/>
  <c r="AJ1982" i="1" s="1"/>
  <c r="AG1983" i="1"/>
  <c r="AJ1983" i="1" s="1"/>
  <c r="AG1984" i="1"/>
  <c r="AJ1984" i="1" s="1"/>
  <c r="AG1985" i="1"/>
  <c r="AJ1985" i="1" s="1"/>
  <c r="AG1986" i="1"/>
  <c r="AJ1986" i="1" s="1"/>
  <c r="AG1987" i="1"/>
  <c r="AJ1987" i="1" s="1"/>
  <c r="AG1988" i="1"/>
  <c r="AJ1988" i="1" s="1"/>
  <c r="AG1989" i="1"/>
  <c r="AJ1989" i="1" s="1"/>
  <c r="AG1990" i="1"/>
  <c r="AJ1990" i="1" s="1"/>
  <c r="AG1991" i="1"/>
  <c r="AG1992" i="1"/>
  <c r="AJ1992" i="1" s="1"/>
  <c r="AG1993" i="1"/>
  <c r="AJ1993" i="1" s="1"/>
  <c r="AG1994" i="1"/>
  <c r="AJ1994" i="1" s="1"/>
  <c r="AG1995" i="1"/>
  <c r="AJ1995" i="1" s="1"/>
  <c r="AG1996" i="1"/>
  <c r="AJ1996" i="1" s="1"/>
  <c r="AG1997" i="1"/>
  <c r="AJ1997" i="1" s="1"/>
  <c r="AG1998" i="1"/>
  <c r="AJ1998" i="1" s="1"/>
  <c r="AG1999" i="1"/>
  <c r="AJ1999" i="1" s="1"/>
  <c r="AG2000" i="1"/>
  <c r="AJ2000" i="1" s="1"/>
  <c r="AG2001" i="1"/>
  <c r="AJ2001" i="1" s="1"/>
  <c r="AG2002" i="1"/>
  <c r="AJ2002" i="1" s="1"/>
  <c r="AG2003" i="1"/>
  <c r="AJ2003" i="1" s="1"/>
  <c r="AG2004" i="1"/>
  <c r="AJ2004" i="1" s="1"/>
  <c r="AG2005" i="1"/>
  <c r="AJ2005" i="1" s="1"/>
  <c r="AG2006" i="1"/>
  <c r="AJ2006" i="1" s="1"/>
  <c r="AG2007" i="1"/>
  <c r="AG2008" i="1"/>
  <c r="AJ2008" i="1" s="1"/>
  <c r="AG2009" i="1"/>
  <c r="AJ2009" i="1" s="1"/>
  <c r="AG2010" i="1"/>
  <c r="AJ2010" i="1" s="1"/>
  <c r="AG2011" i="1"/>
  <c r="AJ2011" i="1" s="1"/>
  <c r="AG2012" i="1"/>
  <c r="AG2013" i="1"/>
  <c r="AJ2013" i="1" s="1"/>
  <c r="AG2014" i="1"/>
  <c r="AJ2014" i="1" s="1"/>
  <c r="AG2015" i="1"/>
  <c r="AJ2015" i="1" s="1"/>
  <c r="AG2016" i="1"/>
  <c r="AJ2016" i="1" s="1"/>
  <c r="AG2017" i="1"/>
  <c r="AJ2017" i="1" s="1"/>
  <c r="AG2018" i="1"/>
  <c r="AJ2018" i="1" s="1"/>
  <c r="AG2019" i="1"/>
  <c r="AJ2019" i="1" s="1"/>
  <c r="AG2020" i="1"/>
  <c r="AJ2020" i="1" s="1"/>
  <c r="AG2021" i="1"/>
  <c r="AJ2021" i="1" s="1"/>
  <c r="AG2022" i="1"/>
  <c r="AJ2022" i="1" s="1"/>
  <c r="AG2023" i="1"/>
  <c r="AJ2023" i="1" s="1"/>
  <c r="AG2024" i="1"/>
  <c r="AJ2024" i="1" s="1"/>
  <c r="AG2025" i="1"/>
  <c r="AJ2025" i="1" s="1"/>
  <c r="AG2026" i="1"/>
  <c r="AJ2026" i="1" s="1"/>
  <c r="AG2027" i="1"/>
  <c r="AJ2027" i="1" s="1"/>
  <c r="AG2028" i="1"/>
  <c r="AJ2028" i="1" s="1"/>
  <c r="AG2029" i="1"/>
  <c r="AJ2029" i="1" s="1"/>
  <c r="AG2030" i="1"/>
  <c r="AJ2030" i="1" s="1"/>
  <c r="AG2031" i="1"/>
  <c r="AJ2031" i="1" s="1"/>
  <c r="AG2032" i="1"/>
  <c r="AJ2032" i="1" s="1"/>
  <c r="AG2033" i="1"/>
  <c r="AG2034" i="1"/>
  <c r="AJ2034" i="1" s="1"/>
  <c r="AG2035" i="1"/>
  <c r="AJ2035" i="1" s="1"/>
  <c r="AG2036" i="1"/>
  <c r="AJ2036" i="1" s="1"/>
  <c r="AG2037" i="1"/>
  <c r="AJ2037" i="1" s="1"/>
  <c r="AG2038" i="1"/>
  <c r="AG2039" i="1"/>
  <c r="AJ2039" i="1" s="1"/>
  <c r="AG2040" i="1"/>
  <c r="AJ2040" i="1" s="1"/>
  <c r="AG2041" i="1"/>
  <c r="AJ2041" i="1" s="1"/>
  <c r="AG2042" i="1"/>
  <c r="AJ2042" i="1" s="1"/>
  <c r="AG2043" i="1"/>
  <c r="AJ2043" i="1" s="1"/>
  <c r="AG2044" i="1"/>
  <c r="AJ2044" i="1" s="1"/>
  <c r="AG2045" i="1"/>
  <c r="AJ2045" i="1" s="1"/>
  <c r="AG2046" i="1"/>
  <c r="AJ2046" i="1" s="1"/>
  <c r="AG2047" i="1"/>
  <c r="AJ2047" i="1" s="1"/>
  <c r="AG2048" i="1"/>
  <c r="AG2049" i="1"/>
  <c r="AJ2049" i="1" s="1"/>
  <c r="AG2050" i="1"/>
  <c r="AJ2050" i="1" s="1"/>
  <c r="AG2051" i="1"/>
  <c r="AJ2051" i="1" s="1"/>
  <c r="AG2052" i="1"/>
  <c r="AJ2052" i="1" s="1"/>
  <c r="AG2053" i="1"/>
  <c r="AJ2053" i="1" s="1"/>
  <c r="AG2054" i="1"/>
  <c r="AG2055" i="1"/>
  <c r="AG2056" i="1"/>
  <c r="AJ2056" i="1" s="1"/>
  <c r="AG2057" i="1"/>
  <c r="AJ2057" i="1" s="1"/>
  <c r="AG2058" i="1"/>
  <c r="AJ2058" i="1" s="1"/>
  <c r="AG2059" i="1"/>
  <c r="AJ2059" i="1" s="1"/>
  <c r="AG2060" i="1"/>
  <c r="AJ2060" i="1" s="1"/>
  <c r="AG2061" i="1"/>
  <c r="AJ2061" i="1" s="1"/>
  <c r="AG2062" i="1"/>
  <c r="AG2063" i="1"/>
  <c r="AJ2063" i="1" s="1"/>
  <c r="AG2064" i="1"/>
  <c r="AJ2064" i="1" s="1"/>
  <c r="AG2065" i="1"/>
  <c r="AJ2065" i="1" s="1"/>
  <c r="AG2066" i="1"/>
  <c r="AG2067" i="1"/>
  <c r="AG2068" i="1"/>
  <c r="AG2069" i="1"/>
  <c r="AG2070" i="1"/>
  <c r="AG2071" i="1"/>
  <c r="AJ2071" i="1" s="1"/>
  <c r="AG2072" i="1"/>
  <c r="AJ2072" i="1" s="1"/>
  <c r="AG2073" i="1"/>
  <c r="AJ2073" i="1" s="1"/>
  <c r="AG2074" i="1"/>
  <c r="AJ2074" i="1" s="1"/>
  <c r="AG2075" i="1"/>
  <c r="AG2076" i="1"/>
  <c r="AJ2076" i="1" s="1"/>
  <c r="AG2077" i="1"/>
  <c r="AJ2077" i="1" s="1"/>
  <c r="AG2078" i="1"/>
  <c r="AJ2078" i="1" s="1"/>
  <c r="AG2079" i="1"/>
  <c r="AJ2079" i="1" s="1"/>
  <c r="AG2080" i="1"/>
  <c r="AJ2080" i="1" s="1"/>
  <c r="AG2081" i="1"/>
  <c r="AG2082" i="1"/>
  <c r="AG2083" i="1"/>
  <c r="AJ2083" i="1" s="1"/>
  <c r="AG2084" i="1"/>
  <c r="AG2085" i="1"/>
  <c r="AG2086" i="1"/>
  <c r="AJ2086" i="1" s="1"/>
  <c r="AG2087" i="1"/>
  <c r="AG2088" i="1"/>
  <c r="AJ2088" i="1" s="1"/>
  <c r="AG2089" i="1"/>
  <c r="AG2090" i="1"/>
  <c r="AJ2090" i="1" s="1"/>
  <c r="AG2091" i="1"/>
  <c r="AG2092" i="1"/>
  <c r="AJ2092" i="1" s="1"/>
  <c r="AG2093" i="1"/>
  <c r="AJ2093" i="1" s="1"/>
  <c r="AG2094" i="1"/>
  <c r="AG2095" i="1"/>
  <c r="AG2096" i="1"/>
  <c r="AJ2096" i="1" s="1"/>
  <c r="AG2097" i="1"/>
  <c r="AJ2097" i="1" s="1"/>
  <c r="AG2098" i="1"/>
  <c r="AG2099" i="1"/>
  <c r="AJ2099" i="1" s="1"/>
  <c r="AG2100" i="1"/>
  <c r="AJ2100" i="1" s="1"/>
  <c r="AG2101" i="1"/>
  <c r="AJ2101" i="1" s="1"/>
  <c r="AG2102" i="1"/>
  <c r="AJ2102" i="1" s="1"/>
  <c r="AG2103" i="1"/>
  <c r="AJ2103" i="1" s="1"/>
  <c r="AG2104" i="1"/>
  <c r="AJ2104" i="1" s="1"/>
  <c r="AG2105" i="1"/>
  <c r="AJ2105" i="1" s="1"/>
  <c r="AG2106" i="1"/>
  <c r="AJ2106" i="1" s="1"/>
  <c r="AG2107" i="1"/>
  <c r="AJ2107" i="1" s="1"/>
  <c r="AG2108" i="1"/>
  <c r="AJ2108" i="1" s="1"/>
  <c r="AG2109" i="1"/>
  <c r="AJ2109" i="1" s="1"/>
  <c r="AG2110" i="1"/>
  <c r="AJ2110" i="1" s="1"/>
  <c r="AG2111" i="1"/>
  <c r="AJ2111" i="1" s="1"/>
  <c r="AG2112" i="1"/>
  <c r="AJ2112" i="1" s="1"/>
  <c r="AG2113" i="1"/>
  <c r="AJ2113" i="1" s="1"/>
  <c r="AG2114" i="1"/>
  <c r="AJ2114" i="1" s="1"/>
  <c r="AG2115" i="1"/>
  <c r="AJ2115" i="1" s="1"/>
  <c r="AG2116" i="1"/>
  <c r="AJ2116" i="1" s="1"/>
  <c r="AG2117" i="1"/>
  <c r="AJ2117" i="1" s="1"/>
  <c r="AG2118" i="1"/>
  <c r="AJ2118" i="1" s="1"/>
  <c r="AG2119" i="1"/>
  <c r="AJ2119" i="1" s="1"/>
  <c r="AG2120" i="1"/>
  <c r="AJ2120" i="1" s="1"/>
  <c r="AG2121" i="1"/>
  <c r="AG2122" i="1"/>
  <c r="AJ2122" i="1" s="1"/>
  <c r="AG2123" i="1"/>
  <c r="AJ2123" i="1" s="1"/>
  <c r="AG2124" i="1"/>
  <c r="AJ2124" i="1" s="1"/>
  <c r="AG2125" i="1"/>
  <c r="AG2126" i="1"/>
  <c r="AJ2126" i="1" s="1"/>
  <c r="AG2127" i="1"/>
  <c r="AJ2127" i="1" s="1"/>
  <c r="AG2128" i="1"/>
  <c r="AG2129" i="1"/>
  <c r="AJ2129" i="1" s="1"/>
  <c r="AG2130" i="1"/>
  <c r="AJ2130" i="1" s="1"/>
  <c r="AG2131" i="1"/>
  <c r="AJ2131" i="1" s="1"/>
  <c r="AG2132" i="1"/>
  <c r="AJ2132" i="1" s="1"/>
  <c r="AG2133" i="1"/>
  <c r="AJ2133" i="1" s="1"/>
  <c r="AG2134" i="1"/>
  <c r="AG2135" i="1"/>
  <c r="AJ2135" i="1" s="1"/>
  <c r="AG2136" i="1"/>
  <c r="AG2137" i="1"/>
  <c r="AG2138" i="1"/>
  <c r="AJ2138" i="1" s="1"/>
  <c r="AG2139" i="1"/>
  <c r="AJ2139" i="1" s="1"/>
  <c r="AG2140" i="1"/>
  <c r="AJ2140" i="1" s="1"/>
  <c r="AG2141" i="1"/>
  <c r="AJ2141" i="1" s="1"/>
  <c r="AG2142" i="1"/>
  <c r="AJ2142" i="1" s="1"/>
  <c r="AG2143" i="1"/>
  <c r="AJ2143" i="1" s="1"/>
  <c r="AG2144" i="1"/>
  <c r="AJ2144" i="1" s="1"/>
  <c r="AG2145" i="1"/>
  <c r="AG2146" i="1"/>
  <c r="AJ2146" i="1" s="1"/>
  <c r="AG2147" i="1"/>
  <c r="AJ2147" i="1" s="1"/>
  <c r="AG2148" i="1"/>
  <c r="AJ2148" i="1" s="1"/>
  <c r="AG2149" i="1"/>
  <c r="AG2150" i="1"/>
  <c r="AJ2150" i="1" s="1"/>
  <c r="AG2151" i="1"/>
  <c r="AJ2151" i="1" s="1"/>
  <c r="AG2152" i="1"/>
  <c r="AJ2152" i="1" s="1"/>
  <c r="AG2153" i="1"/>
  <c r="AJ2153" i="1" s="1"/>
  <c r="AG2154" i="1"/>
  <c r="AJ2154" i="1" s="1"/>
  <c r="AG2155" i="1"/>
  <c r="AJ2155" i="1" s="1"/>
  <c r="AG2156" i="1"/>
  <c r="AJ2156" i="1" s="1"/>
  <c r="AG2157" i="1"/>
  <c r="AJ2157" i="1" s="1"/>
  <c r="AG2158" i="1"/>
  <c r="AG2159" i="1"/>
  <c r="AG2160" i="1"/>
  <c r="AJ2160" i="1" s="1"/>
  <c r="AG2161" i="1"/>
  <c r="AJ2161" i="1" s="1"/>
  <c r="AG2162" i="1"/>
  <c r="AJ2162" i="1" s="1"/>
  <c r="AG2163" i="1"/>
  <c r="AG2164" i="1"/>
  <c r="AG2165" i="1"/>
  <c r="AG2166" i="1"/>
  <c r="AG2167" i="1"/>
  <c r="AG2168" i="1"/>
  <c r="AJ2168" i="1" s="1"/>
  <c r="AG2169" i="1"/>
  <c r="AJ2169" i="1" s="1"/>
  <c r="AG2170" i="1"/>
  <c r="AJ2170" i="1" s="1"/>
  <c r="AG2171" i="1"/>
  <c r="AJ2171" i="1" s="1"/>
  <c r="AG2172" i="1"/>
  <c r="AG2173" i="1"/>
  <c r="AJ2173" i="1" s="1"/>
  <c r="AG2174" i="1"/>
  <c r="AJ2174" i="1" s="1"/>
  <c r="AG2175" i="1"/>
  <c r="AJ2175" i="1" s="1"/>
  <c r="AG2176" i="1"/>
  <c r="AJ2176" i="1" s="1"/>
  <c r="AG2177" i="1"/>
  <c r="AG2178" i="1"/>
  <c r="AJ2178" i="1" s="1"/>
  <c r="AG2179" i="1"/>
  <c r="AG2180" i="1"/>
  <c r="AJ2180" i="1" s="1"/>
  <c r="AG2181" i="1"/>
  <c r="AJ2181" i="1" s="1"/>
  <c r="AG2182" i="1"/>
  <c r="AJ2182" i="1" s="1"/>
  <c r="AG2183" i="1"/>
  <c r="AJ2183" i="1" s="1"/>
  <c r="AG2184" i="1"/>
  <c r="AJ2184" i="1" s="1"/>
  <c r="AG2185" i="1"/>
  <c r="AJ2185" i="1" s="1"/>
  <c r="AG2186" i="1"/>
  <c r="AJ2186" i="1" s="1"/>
  <c r="AG2187" i="1"/>
  <c r="AJ2187" i="1" s="1"/>
  <c r="AG2188" i="1"/>
  <c r="AJ2188" i="1" s="1"/>
  <c r="AG2189" i="1"/>
  <c r="AJ2189" i="1" s="1"/>
  <c r="AG2190" i="1"/>
  <c r="AG2191" i="1"/>
  <c r="AJ2191" i="1" s="1"/>
  <c r="AG2192" i="1"/>
  <c r="AJ2192" i="1" s="1"/>
  <c r="AG2193" i="1"/>
  <c r="AJ2193" i="1" s="1"/>
  <c r="AG2194" i="1"/>
  <c r="AJ2194" i="1" s="1"/>
  <c r="AG2195" i="1"/>
  <c r="AJ2195" i="1" s="1"/>
  <c r="AG2196" i="1"/>
  <c r="AJ2196" i="1" s="1"/>
  <c r="AG2197" i="1"/>
  <c r="AJ2197" i="1" s="1"/>
  <c r="AG2198" i="1"/>
  <c r="AJ2198" i="1" s="1"/>
  <c r="AG2199" i="1"/>
  <c r="AJ2199" i="1" s="1"/>
  <c r="AG2200" i="1"/>
  <c r="AJ2200" i="1" s="1"/>
  <c r="AG2201" i="1"/>
  <c r="AJ2201" i="1" s="1"/>
  <c r="AG2202" i="1"/>
  <c r="AJ2202" i="1" s="1"/>
  <c r="AG2203" i="1"/>
  <c r="AJ2203" i="1" s="1"/>
  <c r="AG2204" i="1"/>
  <c r="AJ2204" i="1" s="1"/>
  <c r="AG2205" i="1"/>
  <c r="AG2206" i="1"/>
  <c r="AJ2206" i="1" s="1"/>
  <c r="AG2207" i="1"/>
  <c r="AG2208" i="1"/>
  <c r="AJ2208" i="1" s="1"/>
  <c r="AG2209" i="1"/>
  <c r="AG2210" i="1"/>
  <c r="AG2211" i="1"/>
  <c r="AJ2211" i="1" s="1"/>
  <c r="AG2212" i="1"/>
  <c r="AJ2212" i="1" s="1"/>
  <c r="AG2213" i="1"/>
  <c r="AJ2213" i="1" s="1"/>
  <c r="AG2214" i="1"/>
  <c r="AJ2214" i="1" s="1"/>
  <c r="AG2215" i="1"/>
  <c r="AJ2215" i="1" s="1"/>
  <c r="AG2216" i="1"/>
  <c r="AG2217" i="1"/>
  <c r="AJ2217" i="1" s="1"/>
  <c r="AG2218" i="1"/>
  <c r="AG2219" i="1"/>
  <c r="AJ2219" i="1" s="1"/>
  <c r="AG2220" i="1"/>
  <c r="AJ2220" i="1" s="1"/>
  <c r="AG2221" i="1"/>
  <c r="AJ2221" i="1" s="1"/>
  <c r="AG2222" i="1"/>
  <c r="AG2223" i="1"/>
  <c r="AG2224" i="1"/>
  <c r="AJ2224" i="1" s="1"/>
  <c r="AG2225" i="1"/>
  <c r="AJ2225" i="1" s="1"/>
  <c r="AG2226" i="1"/>
  <c r="AJ2226" i="1" s="1"/>
  <c r="AG2227" i="1"/>
  <c r="AJ2227" i="1" s="1"/>
  <c r="AG2228" i="1"/>
  <c r="AJ2228" i="1" s="1"/>
  <c r="AG2229" i="1"/>
  <c r="AJ2229" i="1" s="1"/>
  <c r="AG2230" i="1"/>
  <c r="AJ2230" i="1" s="1"/>
  <c r="AG2231" i="1"/>
  <c r="AJ2231" i="1" s="1"/>
  <c r="AG2232" i="1"/>
  <c r="AJ2232" i="1" s="1"/>
  <c r="AG2233" i="1"/>
  <c r="AJ2233" i="1" s="1"/>
  <c r="AG2234" i="1"/>
  <c r="AJ2234" i="1" s="1"/>
  <c r="AG2235" i="1"/>
  <c r="AJ2235" i="1" s="1"/>
  <c r="AG2236" i="1"/>
  <c r="AJ2236" i="1" s="1"/>
  <c r="AG2237" i="1"/>
  <c r="AJ2237" i="1" s="1"/>
  <c r="AG2238" i="1"/>
  <c r="AJ2238" i="1" s="1"/>
  <c r="AG2239" i="1"/>
  <c r="AJ2239" i="1" s="1"/>
  <c r="AG2240" i="1"/>
  <c r="AJ2240" i="1" s="1"/>
  <c r="AG2241" i="1"/>
  <c r="AJ2241" i="1" s="1"/>
  <c r="AG2242" i="1"/>
  <c r="AJ2242" i="1" s="1"/>
  <c r="AG2243" i="1"/>
  <c r="AJ2243" i="1" s="1"/>
  <c r="AG2244" i="1"/>
  <c r="AJ2244" i="1" s="1"/>
  <c r="AG2245" i="1"/>
  <c r="AJ2245" i="1" s="1"/>
  <c r="AG2246" i="1"/>
  <c r="AJ2246" i="1" s="1"/>
  <c r="AG2247" i="1"/>
  <c r="AJ2247" i="1" s="1"/>
  <c r="AG2248" i="1"/>
  <c r="AJ2248" i="1" s="1"/>
  <c r="AG2249" i="1"/>
  <c r="AJ2249" i="1" s="1"/>
  <c r="AG2250" i="1"/>
  <c r="AJ2250" i="1" s="1"/>
  <c r="AG2251" i="1"/>
  <c r="AJ2251" i="1" s="1"/>
  <c r="AG2252" i="1"/>
  <c r="AG2253" i="1"/>
  <c r="AJ2253" i="1" s="1"/>
  <c r="AG2254" i="1"/>
  <c r="AJ2254" i="1" s="1"/>
  <c r="AG2255" i="1"/>
  <c r="AJ2255" i="1" s="1"/>
  <c r="AG2256" i="1"/>
  <c r="AJ2256" i="1" s="1"/>
  <c r="AG2257" i="1"/>
  <c r="AG2258" i="1"/>
  <c r="AJ2258" i="1" s="1"/>
  <c r="AG2259" i="1"/>
  <c r="AJ2259" i="1" s="1"/>
  <c r="AG2260" i="1"/>
  <c r="AJ2260" i="1" s="1"/>
  <c r="AG2261" i="1"/>
  <c r="AJ2261" i="1" s="1"/>
  <c r="AG2262" i="1"/>
  <c r="AJ2262" i="1" s="1"/>
  <c r="AG2263" i="1"/>
  <c r="AJ2263" i="1" s="1"/>
  <c r="AG2264" i="1"/>
  <c r="AJ2264" i="1" s="1"/>
  <c r="AG2265" i="1"/>
  <c r="AJ2265" i="1" s="1"/>
  <c r="AG2266" i="1"/>
  <c r="AJ2266" i="1" s="1"/>
  <c r="AG2267" i="1"/>
  <c r="AJ2267" i="1" s="1"/>
  <c r="AG2268" i="1"/>
  <c r="AG2269" i="1"/>
  <c r="AJ2269" i="1" s="1"/>
  <c r="AG2270" i="1"/>
  <c r="AJ2270" i="1" s="1"/>
  <c r="AG2271" i="1"/>
  <c r="AJ2271" i="1" s="1"/>
  <c r="AG2272" i="1"/>
  <c r="AG2273" i="1"/>
  <c r="AG2274" i="1"/>
  <c r="AG2275" i="1"/>
  <c r="AJ2275" i="1" s="1"/>
  <c r="AG2276" i="1"/>
  <c r="AJ2276" i="1" s="1"/>
  <c r="AG2277" i="1"/>
  <c r="AJ2277" i="1" s="1"/>
  <c r="AG2278" i="1"/>
  <c r="AJ2278" i="1" s="1"/>
  <c r="AG2279" i="1"/>
  <c r="AJ2279" i="1" s="1"/>
  <c r="AG2280" i="1"/>
  <c r="AG2281" i="1"/>
  <c r="AG2282" i="1"/>
  <c r="AG2283" i="1"/>
  <c r="AG2284" i="1"/>
  <c r="AJ2284" i="1" s="1"/>
  <c r="AG2285" i="1"/>
  <c r="AJ2285" i="1" s="1"/>
  <c r="AG2286" i="1"/>
  <c r="AJ2286" i="1" s="1"/>
  <c r="AG2287" i="1"/>
  <c r="AJ2287" i="1" s="1"/>
  <c r="AG2288" i="1"/>
  <c r="AJ2288" i="1" s="1"/>
  <c r="AG2289" i="1"/>
  <c r="AG2290" i="1"/>
  <c r="AJ2290" i="1" s="1"/>
  <c r="AG2291" i="1"/>
  <c r="AG2292" i="1"/>
  <c r="AG2293" i="1"/>
  <c r="AG2294" i="1"/>
  <c r="AG2295" i="1"/>
  <c r="AJ2295" i="1" s="1"/>
  <c r="AG2296" i="1"/>
  <c r="AJ2296" i="1" s="1"/>
  <c r="AG2297" i="1"/>
  <c r="AJ2297" i="1" s="1"/>
  <c r="AG2298" i="1"/>
  <c r="AG2299" i="1"/>
  <c r="AJ2299" i="1" s="1"/>
  <c r="AG2300" i="1"/>
  <c r="AJ2300" i="1" s="1"/>
  <c r="AG2301" i="1"/>
  <c r="AJ2301" i="1" s="1"/>
  <c r="AG2302" i="1"/>
  <c r="AG2303" i="1"/>
  <c r="AG2304" i="1"/>
  <c r="AJ2304" i="1" s="1"/>
  <c r="AG2305" i="1"/>
  <c r="AG2306" i="1"/>
  <c r="AJ2306" i="1" s="1"/>
  <c r="AG2307" i="1"/>
  <c r="AG2308" i="1"/>
  <c r="AG2309" i="1"/>
  <c r="AG2310" i="1"/>
  <c r="AG2311" i="1"/>
  <c r="AG2312" i="1"/>
  <c r="AJ2312" i="1" s="1"/>
  <c r="AG2313" i="1"/>
  <c r="AJ2313" i="1" s="1"/>
  <c r="AG2314" i="1"/>
  <c r="AG2315" i="1"/>
  <c r="AG2316" i="1"/>
  <c r="AJ2316" i="1" s="1"/>
  <c r="AG2317" i="1"/>
  <c r="AG2318" i="1"/>
  <c r="AG2319" i="1"/>
  <c r="AJ2319" i="1" s="1"/>
  <c r="AG2320" i="1"/>
  <c r="AG2321" i="1"/>
  <c r="AJ2321" i="1" s="1"/>
  <c r="AG2322" i="1"/>
  <c r="AJ2322" i="1" s="1"/>
  <c r="AG2323" i="1"/>
  <c r="AJ2323" i="1" s="1"/>
  <c r="AG2324" i="1"/>
  <c r="AJ2324" i="1" s="1"/>
  <c r="AG2325" i="1"/>
  <c r="AJ2325" i="1" s="1"/>
  <c r="AG2326" i="1"/>
  <c r="AJ2326" i="1" s="1"/>
  <c r="AG2327" i="1"/>
  <c r="AJ2327" i="1" s="1"/>
  <c r="AG2328" i="1"/>
  <c r="AG2329" i="1"/>
  <c r="AJ2329" i="1" s="1"/>
  <c r="AG2330" i="1"/>
  <c r="AJ2330" i="1" s="1"/>
  <c r="AG2331" i="1"/>
  <c r="AJ2331" i="1" s="1"/>
  <c r="AG2332" i="1"/>
  <c r="AJ2332" i="1" s="1"/>
  <c r="AG2333" i="1"/>
  <c r="AJ2333" i="1" s="1"/>
  <c r="AG2334" i="1"/>
  <c r="AJ2334" i="1" s="1"/>
  <c r="AG2335" i="1"/>
  <c r="AJ2335" i="1" s="1"/>
  <c r="AG2336" i="1"/>
  <c r="AJ2336" i="1" s="1"/>
  <c r="AG2337" i="1"/>
  <c r="AJ2337" i="1" s="1"/>
  <c r="AG2338" i="1"/>
  <c r="AJ2338" i="1" s="1"/>
  <c r="AG2339" i="1"/>
  <c r="AG2340" i="1"/>
  <c r="AJ2340" i="1" s="1"/>
  <c r="AG2341" i="1"/>
  <c r="AJ2341" i="1" s="1"/>
  <c r="AG2342" i="1"/>
  <c r="AJ2342" i="1" s="1"/>
  <c r="AG2343" i="1"/>
  <c r="AG2344" i="1"/>
  <c r="AG2345" i="1"/>
  <c r="AG2346" i="1"/>
  <c r="AG2347" i="1"/>
  <c r="AJ2347" i="1" s="1"/>
  <c r="AG2348" i="1"/>
  <c r="AJ2348" i="1" s="1"/>
  <c r="AG2349" i="1"/>
  <c r="AJ2349" i="1" s="1"/>
  <c r="AG2350" i="1"/>
  <c r="AJ2350" i="1" s="1"/>
  <c r="AG2351" i="1"/>
  <c r="AJ2351" i="1" s="1"/>
  <c r="AG2352" i="1"/>
  <c r="AJ2352" i="1" s="1"/>
  <c r="AG2353" i="1"/>
  <c r="AJ2353" i="1" s="1"/>
  <c r="AG2354" i="1"/>
  <c r="AJ2354" i="1" s="1"/>
  <c r="AG2355" i="1"/>
  <c r="AJ2355" i="1" s="1"/>
  <c r="AG2356" i="1"/>
  <c r="AG2357" i="1"/>
  <c r="AG2358" i="1"/>
  <c r="AG2359" i="1"/>
  <c r="AG2360" i="1"/>
  <c r="AJ2360" i="1" s="1"/>
  <c r="AG2361" i="1"/>
  <c r="AJ2361" i="1" s="1"/>
  <c r="AG2362" i="1"/>
  <c r="AJ2362" i="1" s="1"/>
  <c r="AG2363" i="1"/>
  <c r="AJ2363" i="1" s="1"/>
  <c r="AG2364" i="1"/>
  <c r="AJ2364" i="1" s="1"/>
  <c r="AG2365" i="1"/>
  <c r="AJ2365" i="1" s="1"/>
  <c r="AG2366" i="1"/>
  <c r="AJ2366" i="1" s="1"/>
  <c r="AG2367" i="1"/>
  <c r="AG2368" i="1"/>
  <c r="AG2369" i="1"/>
  <c r="AG2370" i="1"/>
  <c r="AG2371" i="1"/>
  <c r="AJ2371" i="1" s="1"/>
  <c r="AG2372" i="1"/>
  <c r="AJ2372" i="1" s="1"/>
  <c r="AG2373" i="1"/>
  <c r="AJ2373" i="1" s="1"/>
  <c r="AG2374" i="1"/>
  <c r="AJ2374" i="1" s="1"/>
  <c r="AG2375" i="1"/>
  <c r="AJ2375" i="1" s="1"/>
  <c r="AG2376" i="1"/>
  <c r="AJ2376" i="1" s="1"/>
  <c r="AG2377" i="1"/>
  <c r="AJ2377" i="1" s="1"/>
  <c r="AG2378" i="1"/>
  <c r="AG2379" i="1"/>
  <c r="AJ2379" i="1" s="1"/>
  <c r="AG2380" i="1"/>
  <c r="AJ2380" i="1" s="1"/>
  <c r="AG2381" i="1"/>
  <c r="AJ2381" i="1" s="1"/>
  <c r="AG2382" i="1"/>
  <c r="AG2383" i="1"/>
  <c r="AG2384" i="1"/>
  <c r="AJ2384" i="1" s="1"/>
  <c r="AG2385" i="1"/>
  <c r="AJ2385" i="1" s="1"/>
  <c r="AG2386" i="1"/>
  <c r="AJ2386" i="1" s="1"/>
  <c r="AG2387" i="1"/>
  <c r="AJ2387" i="1" s="1"/>
  <c r="AG2388" i="1"/>
  <c r="AG2389" i="1"/>
  <c r="AG2390" i="1"/>
  <c r="AG2391" i="1"/>
  <c r="AG2392" i="1"/>
  <c r="AJ2392" i="1" s="1"/>
  <c r="AG2393" i="1"/>
  <c r="AJ2393" i="1" s="1"/>
  <c r="AG2394" i="1"/>
  <c r="AJ2394" i="1" s="1"/>
  <c r="AG2395" i="1"/>
  <c r="AJ2395" i="1" s="1"/>
  <c r="AG2396" i="1"/>
  <c r="AJ2396" i="1" s="1"/>
  <c r="AG2397" i="1"/>
  <c r="AJ2397" i="1" s="1"/>
  <c r="AG2398" i="1"/>
  <c r="AJ2398" i="1" s="1"/>
  <c r="AG2399" i="1"/>
  <c r="AJ2399" i="1" s="1"/>
  <c r="AG2400" i="1"/>
  <c r="AJ2400" i="1" s="1"/>
  <c r="AG2401" i="1"/>
  <c r="AJ2401" i="1" s="1"/>
  <c r="AG2402" i="1"/>
  <c r="AJ2402" i="1" s="1"/>
  <c r="AG2403" i="1"/>
  <c r="AJ2403" i="1" s="1"/>
  <c r="AG2404" i="1"/>
  <c r="AG2405" i="1"/>
  <c r="AJ2405" i="1" s="1"/>
  <c r="AG2406" i="1"/>
  <c r="AJ2406" i="1" s="1"/>
  <c r="AG2407" i="1"/>
  <c r="AJ2407" i="1" s="1"/>
  <c r="AG2408" i="1"/>
  <c r="AJ2408" i="1" s="1"/>
  <c r="AG2409" i="1"/>
  <c r="AJ2409" i="1" s="1"/>
  <c r="AG2410" i="1"/>
  <c r="AJ2410" i="1" s="1"/>
  <c r="AG2411" i="1"/>
  <c r="AJ2411" i="1" s="1"/>
  <c r="AG2412" i="1"/>
  <c r="AJ2412" i="1" s="1"/>
  <c r="AG2413" i="1"/>
  <c r="AJ2413" i="1" s="1"/>
  <c r="AG2414" i="1"/>
  <c r="AJ2414" i="1" s="1"/>
  <c r="AG2415" i="1"/>
  <c r="AJ2415" i="1" s="1"/>
  <c r="AG2416" i="1"/>
  <c r="AJ2416" i="1" s="1"/>
  <c r="AG2417" i="1"/>
  <c r="AJ2417" i="1" s="1"/>
  <c r="AG2418" i="1"/>
  <c r="AJ2418" i="1" s="1"/>
  <c r="AG2419" i="1"/>
  <c r="AJ2419" i="1" s="1"/>
  <c r="AG2420" i="1"/>
  <c r="AJ2420" i="1" s="1"/>
  <c r="AG2421" i="1"/>
  <c r="AJ2421" i="1" s="1"/>
  <c r="AG2422" i="1"/>
  <c r="AJ2422" i="1" s="1"/>
  <c r="AG2423" i="1"/>
  <c r="AG2424" i="1"/>
  <c r="AJ2424" i="1" s="1"/>
  <c r="AG2425" i="1"/>
  <c r="AJ2425" i="1" s="1"/>
  <c r="AG2426" i="1"/>
  <c r="AJ2426" i="1" s="1"/>
  <c r="AG2427" i="1"/>
  <c r="AJ2427" i="1" s="1"/>
  <c r="AG2428" i="1"/>
  <c r="AJ2428" i="1" s="1"/>
  <c r="AG2429" i="1"/>
  <c r="AJ2429" i="1" s="1"/>
  <c r="AG2430" i="1"/>
  <c r="AJ2430" i="1" s="1"/>
  <c r="AG2431" i="1"/>
  <c r="AJ2431" i="1" s="1"/>
  <c r="AG2432" i="1"/>
  <c r="AJ2432" i="1" s="1"/>
  <c r="AG2433" i="1"/>
  <c r="AJ2433" i="1" s="1"/>
  <c r="AG2434" i="1"/>
  <c r="AJ2434" i="1" s="1"/>
  <c r="AG2435" i="1"/>
  <c r="AJ2435" i="1" s="1"/>
  <c r="AG2436" i="1"/>
  <c r="AJ2436" i="1" s="1"/>
  <c r="AG2437" i="1"/>
  <c r="AJ2437" i="1" s="1"/>
  <c r="AG2438" i="1"/>
  <c r="AJ2438" i="1" s="1"/>
  <c r="AG2439" i="1"/>
  <c r="AG2440" i="1"/>
  <c r="AJ2440" i="1" s="1"/>
  <c r="AG2441" i="1"/>
  <c r="AJ2441" i="1" s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J2530" i="1" s="1"/>
  <c r="AG2531" i="1"/>
  <c r="AJ2531" i="1" s="1"/>
  <c r="AG2532" i="1"/>
  <c r="AJ2532" i="1" s="1"/>
  <c r="AG2533" i="1"/>
  <c r="AG2534" i="1"/>
  <c r="AJ2534" i="1" s="1"/>
  <c r="AG2535" i="1"/>
  <c r="AJ2535" i="1" s="1"/>
  <c r="AG2536" i="1"/>
  <c r="AG2537" i="1"/>
  <c r="AJ2537" i="1" s="1"/>
  <c r="AG2538" i="1"/>
  <c r="AJ2538" i="1" s="1"/>
  <c r="AG2539" i="1"/>
  <c r="AJ2539" i="1" s="1"/>
  <c r="AG2540" i="1"/>
  <c r="AG2541" i="1"/>
  <c r="AJ2541" i="1" s="1"/>
  <c r="AG2542" i="1"/>
  <c r="AJ2542" i="1" s="1"/>
  <c r="AG2543" i="1"/>
  <c r="AG2544" i="1"/>
  <c r="AJ2544" i="1" s="1"/>
  <c r="AG2545" i="1"/>
  <c r="AJ2545" i="1" s="1"/>
  <c r="AG2546" i="1"/>
  <c r="AJ2546" i="1" s="1"/>
  <c r="AG2547" i="1"/>
  <c r="AJ2547" i="1" s="1"/>
  <c r="AG2548" i="1"/>
  <c r="AJ2548" i="1" s="1"/>
  <c r="AG2549" i="1"/>
  <c r="AJ2549" i="1" s="1"/>
  <c r="AG2550" i="1"/>
  <c r="AJ2550" i="1" s="1"/>
  <c r="AG2551" i="1"/>
  <c r="AJ2551" i="1" s="1"/>
  <c r="AG2552" i="1"/>
  <c r="AG2553" i="1"/>
  <c r="AJ2553" i="1" s="1"/>
  <c r="AG2554" i="1"/>
  <c r="AJ2554" i="1" s="1"/>
  <c r="AG2555" i="1"/>
  <c r="AJ2555" i="1" s="1"/>
  <c r="AG2556" i="1"/>
  <c r="AG2557" i="1"/>
  <c r="AG2558" i="1"/>
  <c r="AG2559" i="1"/>
  <c r="AG2560" i="1"/>
  <c r="AG2561" i="1"/>
  <c r="AG2562" i="1"/>
  <c r="AG2563" i="1"/>
  <c r="AJ2563" i="1" s="1"/>
  <c r="AG2564" i="1"/>
  <c r="AJ2564" i="1" s="1"/>
  <c r="AG2565" i="1"/>
  <c r="AJ2565" i="1" s="1"/>
  <c r="AG2566" i="1"/>
  <c r="AJ2566" i="1" s="1"/>
  <c r="AG2567" i="1"/>
  <c r="AJ2567" i="1" s="1"/>
  <c r="AG2568" i="1"/>
  <c r="AJ2568" i="1" s="1"/>
  <c r="AG2569" i="1"/>
  <c r="AJ2569" i="1" s="1"/>
  <c r="AG2570" i="1"/>
  <c r="AG2571" i="1"/>
  <c r="AJ2571" i="1" s="1"/>
  <c r="AG2572" i="1"/>
  <c r="AJ2572" i="1" s="1"/>
  <c r="AG2573" i="1"/>
  <c r="AJ2573" i="1" s="1"/>
  <c r="AG2574" i="1"/>
  <c r="AJ2574" i="1" s="1"/>
  <c r="AG2575" i="1"/>
  <c r="AJ2575" i="1" s="1"/>
  <c r="AG2576" i="1"/>
  <c r="AJ2576" i="1" s="1"/>
  <c r="AG2577" i="1"/>
  <c r="AJ2577" i="1" s="1"/>
  <c r="AG2578" i="1"/>
  <c r="AJ2578" i="1" s="1"/>
  <c r="AG2579" i="1"/>
  <c r="AJ2579" i="1" s="1"/>
  <c r="AG2580" i="1"/>
  <c r="AJ2580" i="1" s="1"/>
  <c r="AG2581" i="1"/>
  <c r="AJ2581" i="1" s="1"/>
  <c r="AG2582" i="1"/>
  <c r="AJ2582" i="1" s="1"/>
  <c r="AG2583" i="1"/>
  <c r="AG2584" i="1"/>
  <c r="AJ2584" i="1" s="1"/>
  <c r="AG2585" i="1"/>
  <c r="AJ2585" i="1" s="1"/>
  <c r="AG2586" i="1"/>
  <c r="AG2587" i="1"/>
  <c r="AJ2587" i="1" s="1"/>
  <c r="AG2588" i="1"/>
  <c r="AJ2588" i="1" s="1"/>
  <c r="AG2589" i="1"/>
  <c r="AJ2589" i="1" s="1"/>
  <c r="AG2590" i="1"/>
  <c r="AJ2590" i="1" s="1"/>
  <c r="AG2591" i="1"/>
  <c r="AJ2591" i="1" s="1"/>
  <c r="AG2592" i="1"/>
  <c r="AJ2592" i="1" s="1"/>
  <c r="AG2593" i="1"/>
  <c r="AJ2593" i="1" s="1"/>
  <c r="AG2594" i="1"/>
  <c r="AJ2594" i="1" s="1"/>
  <c r="AG2595" i="1"/>
  <c r="AJ2595" i="1" s="1"/>
  <c r="AG2596" i="1"/>
  <c r="AG2597" i="1"/>
  <c r="AJ2597" i="1" s="1"/>
  <c r="AG2598" i="1"/>
  <c r="AJ2598" i="1" s="1"/>
  <c r="AG2599" i="1"/>
  <c r="AJ2599" i="1" s="1"/>
  <c r="AG2600" i="1"/>
  <c r="AJ2600" i="1" s="1"/>
  <c r="AG2601" i="1"/>
  <c r="AJ2601" i="1" s="1"/>
  <c r="AG2602" i="1"/>
  <c r="AJ2602" i="1" s="1"/>
  <c r="AG2603" i="1"/>
  <c r="AJ2603" i="1" s="1"/>
  <c r="AG2604" i="1"/>
  <c r="AJ2604" i="1" s="1"/>
  <c r="AG2605" i="1"/>
  <c r="AJ2605" i="1" s="1"/>
  <c r="AG2606" i="1"/>
  <c r="AG2607" i="1"/>
  <c r="AJ2607" i="1" s="1"/>
  <c r="AG2608" i="1"/>
  <c r="AJ2608" i="1" s="1"/>
  <c r="AG2609" i="1"/>
  <c r="AJ2609" i="1" s="1"/>
  <c r="AG2610" i="1"/>
  <c r="AJ2610" i="1" s="1"/>
  <c r="AG2611" i="1"/>
  <c r="AG2612" i="1"/>
  <c r="AG2613" i="1"/>
  <c r="AG2614" i="1"/>
  <c r="AJ2614" i="1" s="1"/>
  <c r="AG2615" i="1"/>
  <c r="AJ2615" i="1" s="1"/>
  <c r="AG2616" i="1"/>
  <c r="AJ2616" i="1" s="1"/>
  <c r="AG2617" i="1"/>
  <c r="AJ2617" i="1" s="1"/>
  <c r="AG2618" i="1"/>
  <c r="AJ2618" i="1" s="1"/>
  <c r="AG2619" i="1"/>
  <c r="AG2620" i="1"/>
  <c r="AJ2620" i="1" s="1"/>
  <c r="AG2621" i="1"/>
  <c r="AG2622" i="1"/>
  <c r="AJ2622" i="1" s="1"/>
  <c r="AG2623" i="1"/>
  <c r="AG2624" i="1"/>
  <c r="AJ2624" i="1" s="1"/>
  <c r="AG2625" i="1"/>
  <c r="AG2626" i="1"/>
  <c r="AJ2626" i="1" s="1"/>
  <c r="AG2627" i="1"/>
  <c r="AJ2627" i="1" s="1"/>
  <c r="AG2628" i="1"/>
  <c r="AG2629" i="1"/>
  <c r="AJ2629" i="1" s="1"/>
  <c r="AG2630" i="1"/>
  <c r="AJ2630" i="1" s="1"/>
  <c r="AG2631" i="1"/>
  <c r="AJ2631" i="1" s="1"/>
  <c r="AG2632" i="1"/>
  <c r="AJ2632" i="1" s="1"/>
  <c r="AG2633" i="1"/>
  <c r="AJ2633" i="1" s="1"/>
  <c r="AG2634" i="1"/>
  <c r="AJ2634" i="1" s="1"/>
  <c r="AG2635" i="1"/>
  <c r="AJ2635" i="1" s="1"/>
  <c r="AG2636" i="1"/>
  <c r="AJ2636" i="1" s="1"/>
  <c r="AG2637" i="1"/>
  <c r="AG2638" i="1"/>
  <c r="AJ2638" i="1" s="1"/>
  <c r="AG2639" i="1"/>
  <c r="AJ2639" i="1" s="1"/>
  <c r="AG2640" i="1"/>
  <c r="AJ2640" i="1" s="1"/>
  <c r="AG2641" i="1"/>
  <c r="AJ2641" i="1" s="1"/>
  <c r="AG2642" i="1"/>
  <c r="AJ2642" i="1" s="1"/>
  <c r="AG2643" i="1"/>
  <c r="AJ2643" i="1" s="1"/>
  <c r="AG2644" i="1"/>
  <c r="AG2645" i="1"/>
  <c r="AJ2645" i="1" s="1"/>
  <c r="AG2646" i="1"/>
  <c r="AJ2646" i="1" s="1"/>
  <c r="AG2647" i="1"/>
  <c r="AJ2647" i="1" s="1"/>
  <c r="AG2648" i="1"/>
  <c r="AJ2648" i="1" s="1"/>
  <c r="AG2649" i="1"/>
  <c r="AJ2649" i="1" s="1"/>
  <c r="AG2650" i="1"/>
  <c r="AJ2650" i="1" s="1"/>
  <c r="AG2651" i="1"/>
  <c r="AJ2651" i="1" s="1"/>
  <c r="AG2652" i="1"/>
  <c r="AG2653" i="1"/>
  <c r="AG2654" i="1"/>
  <c r="AJ2654" i="1" s="1"/>
  <c r="AG2655" i="1"/>
  <c r="AJ2655" i="1" s="1"/>
  <c r="AG2656" i="1"/>
  <c r="AJ2656" i="1" s="1"/>
  <c r="AG2657" i="1"/>
  <c r="AJ2657" i="1" s="1"/>
  <c r="AG2658" i="1"/>
  <c r="AG2659" i="1"/>
  <c r="AJ2659" i="1" s="1"/>
  <c r="AG2660" i="1"/>
  <c r="AG2661" i="1"/>
  <c r="AJ2661" i="1" s="1"/>
  <c r="AG2662" i="1"/>
  <c r="AJ2662" i="1" s="1"/>
  <c r="AG2663" i="1"/>
  <c r="AG2664" i="1"/>
  <c r="AG2665" i="1"/>
  <c r="AJ2665" i="1" s="1"/>
  <c r="AG2666" i="1"/>
  <c r="AG2667" i="1"/>
  <c r="AJ2667" i="1" s="1"/>
  <c r="AG2668" i="1"/>
  <c r="AJ2668" i="1" s="1"/>
  <c r="AG2669" i="1"/>
  <c r="AJ2669" i="1" s="1"/>
  <c r="AG2670" i="1"/>
  <c r="AJ2670" i="1" s="1"/>
  <c r="AG2671" i="1"/>
  <c r="AJ2671" i="1" s="1"/>
  <c r="AG2672" i="1"/>
  <c r="AJ2672" i="1" s="1"/>
  <c r="AG2673" i="1"/>
  <c r="AJ2673" i="1" s="1"/>
  <c r="AG2674" i="1"/>
  <c r="AG2675" i="1"/>
  <c r="AJ2675" i="1" s="1"/>
  <c r="AG2676" i="1"/>
  <c r="AJ2676" i="1" s="1"/>
  <c r="AG2677" i="1"/>
  <c r="AJ2677" i="1" s="1"/>
  <c r="AG2678" i="1"/>
  <c r="AJ2678" i="1" s="1"/>
  <c r="AG2679" i="1"/>
  <c r="AJ2679" i="1" s="1"/>
  <c r="AG2680" i="1"/>
  <c r="AG2681" i="1"/>
  <c r="AJ2681" i="1" s="1"/>
  <c r="AG2682" i="1"/>
  <c r="AJ2682" i="1" s="1"/>
  <c r="AG2683" i="1"/>
  <c r="AJ2683" i="1" s="1"/>
  <c r="AG2684" i="1"/>
  <c r="AJ2684" i="1" s="1"/>
  <c r="AG2685" i="1"/>
  <c r="AJ2685" i="1" s="1"/>
  <c r="AG2686" i="1"/>
  <c r="AJ2686" i="1" s="1"/>
  <c r="AG2687" i="1"/>
  <c r="AJ2687" i="1" s="1"/>
  <c r="AG2688" i="1"/>
  <c r="AG2689" i="1"/>
  <c r="AG2690" i="1"/>
  <c r="AJ2690" i="1" s="1"/>
  <c r="AG2691" i="1"/>
  <c r="AJ2691" i="1" s="1"/>
  <c r="AG2692" i="1"/>
  <c r="AJ2692" i="1" s="1"/>
  <c r="AG2693" i="1"/>
  <c r="AG2694" i="1"/>
  <c r="AJ2694" i="1" s="1"/>
  <c r="AG2695" i="1"/>
  <c r="AJ2695" i="1" s="1"/>
  <c r="AG2696" i="1"/>
  <c r="AJ2696" i="1" s="1"/>
  <c r="AG2697" i="1"/>
  <c r="AJ2697" i="1" s="1"/>
  <c r="AG2698" i="1"/>
  <c r="AG2699" i="1"/>
  <c r="AJ2699" i="1" s="1"/>
  <c r="AG2700" i="1"/>
  <c r="AJ2700" i="1" s="1"/>
  <c r="AG2701" i="1"/>
  <c r="AG2702" i="1"/>
  <c r="AG2703" i="1"/>
  <c r="AJ2703" i="1" s="1"/>
  <c r="AG2704" i="1"/>
  <c r="AJ2704" i="1" s="1"/>
  <c r="AG2705" i="1"/>
  <c r="AJ2705" i="1" s="1"/>
  <c r="AG2706" i="1"/>
  <c r="AJ2706" i="1" s="1"/>
  <c r="AG2707" i="1"/>
  <c r="AJ2707" i="1" s="1"/>
  <c r="AG2708" i="1"/>
  <c r="AJ2708" i="1" s="1"/>
  <c r="AG2709" i="1"/>
  <c r="AJ2709" i="1" s="1"/>
  <c r="AG2710" i="1"/>
  <c r="AJ2710" i="1" s="1"/>
  <c r="AG2711" i="1"/>
  <c r="AJ2711" i="1" s="1"/>
  <c r="AG2712" i="1"/>
  <c r="AG2713" i="1"/>
  <c r="AG2714" i="1"/>
  <c r="AG2716" i="1"/>
  <c r="AG2717" i="1"/>
  <c r="AG2718" i="1"/>
  <c r="AJ2718" i="1" s="1"/>
  <c r="AG2719" i="1"/>
  <c r="AJ2719" i="1" s="1"/>
  <c r="AG2720" i="1"/>
  <c r="AJ2720" i="1" s="1"/>
  <c r="AG2721" i="1"/>
  <c r="AJ2721" i="1" s="1"/>
  <c r="AG2722" i="1"/>
  <c r="AJ2722" i="1" s="1"/>
  <c r="AG2723" i="1"/>
  <c r="AJ2723" i="1" s="1"/>
  <c r="AG2724" i="1"/>
  <c r="AJ2724" i="1" s="1"/>
  <c r="AG2725" i="1"/>
  <c r="AJ2725" i="1" s="1"/>
  <c r="AG2726" i="1"/>
  <c r="AG2727" i="1"/>
  <c r="AG2728" i="1"/>
  <c r="AJ2728" i="1" s="1"/>
  <c r="AG2729" i="1"/>
  <c r="AG2730" i="1"/>
  <c r="AJ2730" i="1" s="1"/>
  <c r="AG2731" i="1"/>
  <c r="AJ2731" i="1" s="1"/>
  <c r="AG2732" i="1"/>
  <c r="AG2733" i="1"/>
  <c r="AG2734" i="1"/>
  <c r="AG2735" i="1"/>
  <c r="AJ2735" i="1" s="1"/>
  <c r="AG2736" i="1"/>
  <c r="AJ2736" i="1" s="1"/>
  <c r="AG2737" i="1"/>
  <c r="AG2738" i="1"/>
  <c r="AJ2738" i="1" s="1"/>
  <c r="AG2739" i="1"/>
  <c r="AG2740" i="1"/>
  <c r="AG2741" i="1"/>
  <c r="AJ2741" i="1" s="1"/>
  <c r="AG2742" i="1"/>
  <c r="AG2743" i="1"/>
  <c r="AG2744" i="1"/>
  <c r="AJ2744" i="1" s="1"/>
  <c r="AG2745" i="1"/>
  <c r="AJ2745" i="1" s="1"/>
  <c r="AG2746" i="1"/>
  <c r="AJ2746" i="1" s="1"/>
  <c r="AG2747" i="1"/>
  <c r="AJ2747" i="1" s="1"/>
  <c r="AG2748" i="1"/>
  <c r="AJ2748" i="1" s="1"/>
  <c r="AG2749" i="1"/>
  <c r="AJ2749" i="1" s="1"/>
  <c r="AG2750" i="1"/>
  <c r="AJ2750" i="1" s="1"/>
  <c r="AG2751" i="1"/>
  <c r="AJ2751" i="1" s="1"/>
  <c r="AG2752" i="1"/>
  <c r="AJ2752" i="1" s="1"/>
  <c r="AG2753" i="1"/>
  <c r="AG2754" i="1"/>
  <c r="AJ2754" i="1" s="1"/>
  <c r="AG2755" i="1"/>
  <c r="AJ2755" i="1" s="1"/>
  <c r="AG2756" i="1"/>
  <c r="AJ2756" i="1" s="1"/>
  <c r="AG2757" i="1"/>
  <c r="AG2758" i="1"/>
  <c r="AJ2758" i="1" s="1"/>
  <c r="AG2759" i="1"/>
  <c r="AJ2759" i="1" s="1"/>
  <c r="AG2760" i="1"/>
  <c r="AJ2760" i="1" s="1"/>
  <c r="AG2761" i="1"/>
  <c r="AJ2761" i="1" s="1"/>
  <c r="AG2762" i="1"/>
  <c r="AJ2762" i="1" s="1"/>
  <c r="AG2763" i="1"/>
  <c r="AJ2763" i="1" s="1"/>
  <c r="AG2764" i="1"/>
  <c r="AJ2764" i="1" s="1"/>
  <c r="AG2765" i="1"/>
  <c r="AJ2765" i="1" s="1"/>
  <c r="AG2766" i="1"/>
  <c r="AJ2766" i="1" s="1"/>
  <c r="AG2767" i="1"/>
  <c r="AJ2767" i="1" s="1"/>
  <c r="AG2768" i="1"/>
  <c r="AG2769" i="1"/>
  <c r="AJ2769" i="1" s="1"/>
  <c r="AG2770" i="1"/>
  <c r="AJ2770" i="1" s="1"/>
  <c r="AG2771" i="1"/>
  <c r="AJ2771" i="1" s="1"/>
  <c r="AG2772" i="1"/>
  <c r="AJ2772" i="1" s="1"/>
  <c r="AG2773" i="1"/>
  <c r="AG2774" i="1"/>
  <c r="AG2775" i="1"/>
  <c r="AG2776" i="1"/>
  <c r="AG2777" i="1"/>
  <c r="AJ2777" i="1" s="1"/>
  <c r="AG2778" i="1"/>
  <c r="AJ2778" i="1" s="1"/>
  <c r="AG2779" i="1"/>
  <c r="AJ2779" i="1" s="1"/>
  <c r="AG2780" i="1"/>
  <c r="AJ2780" i="1" s="1"/>
  <c r="AG2781" i="1"/>
  <c r="AJ2781" i="1" s="1"/>
  <c r="AG2782" i="1"/>
  <c r="AG2783" i="1"/>
  <c r="AJ2783" i="1" s="1"/>
  <c r="AG2784" i="1"/>
  <c r="AJ2784" i="1" s="1"/>
  <c r="AG2785" i="1"/>
  <c r="AJ2785" i="1" s="1"/>
  <c r="AG2786" i="1"/>
  <c r="AJ2786" i="1" s="1"/>
  <c r="AG2787" i="1"/>
  <c r="AJ2787" i="1" s="1"/>
  <c r="AG2788" i="1"/>
  <c r="AJ2788" i="1" s="1"/>
  <c r="AG2789" i="1"/>
  <c r="AG2790" i="1"/>
  <c r="AG2791" i="1"/>
  <c r="AG2792" i="1"/>
  <c r="AG2793" i="1"/>
  <c r="AJ2793" i="1" s="1"/>
  <c r="AG2794" i="1"/>
  <c r="AJ2794" i="1" s="1"/>
  <c r="AG2795" i="1"/>
  <c r="AJ2795" i="1" s="1"/>
  <c r="AG2796" i="1"/>
  <c r="AJ2796" i="1" s="1"/>
  <c r="AG2797" i="1"/>
  <c r="AJ2797" i="1" s="1"/>
  <c r="AG2798" i="1"/>
  <c r="AG2799" i="1"/>
  <c r="AG2800" i="1"/>
  <c r="AG2801" i="1"/>
  <c r="AJ2801" i="1" s="1"/>
  <c r="AG2802" i="1"/>
  <c r="AG2803" i="1"/>
  <c r="AG2804" i="1"/>
  <c r="AJ2804" i="1" s="1"/>
  <c r="AG2805" i="1"/>
  <c r="AG2806" i="1"/>
  <c r="AG2807" i="1"/>
  <c r="AJ2807" i="1" s="1"/>
  <c r="AG2808" i="1"/>
  <c r="AG2809" i="1"/>
  <c r="AG2810" i="1"/>
  <c r="AG2811" i="1"/>
  <c r="AJ2811" i="1" s="1"/>
  <c r="AG2812" i="1"/>
  <c r="AG2813" i="1"/>
  <c r="AG2814" i="1"/>
  <c r="AG2815" i="1"/>
  <c r="AJ2815" i="1" s="1"/>
  <c r="AG2816" i="1"/>
  <c r="AG2817" i="1"/>
  <c r="AG2818" i="1"/>
  <c r="AG2819" i="1"/>
  <c r="AJ2819" i="1" s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J2842" i="1" s="1"/>
  <c r="AG2843" i="1"/>
  <c r="AG2844" i="1"/>
  <c r="AJ2844" i="1" s="1"/>
  <c r="AG2845" i="1"/>
  <c r="AG2846" i="1"/>
  <c r="AG2847" i="1"/>
  <c r="AG2848" i="1"/>
  <c r="AG2849" i="1"/>
  <c r="AG2850" i="1"/>
  <c r="AG2851" i="1"/>
  <c r="AG2852" i="1"/>
  <c r="AJ2852" i="1" s="1"/>
  <c r="AG2853" i="1"/>
  <c r="AJ2853" i="1" s="1"/>
  <c r="AG2854" i="1"/>
  <c r="AG2855" i="1"/>
  <c r="AG2856" i="1"/>
  <c r="AG2857" i="1"/>
  <c r="AJ2857" i="1" s="1"/>
  <c r="AG2858" i="1"/>
  <c r="AJ2858" i="1" s="1"/>
  <c r="AG2859" i="1"/>
  <c r="AG2860" i="1"/>
  <c r="AG2861" i="1"/>
  <c r="AG2862" i="1"/>
  <c r="AJ2862" i="1" s="1"/>
  <c r="AG2863" i="1"/>
  <c r="AJ2863" i="1" s="1"/>
  <c r="AG2864" i="1"/>
  <c r="AJ2864" i="1" s="1"/>
  <c r="AG2865" i="1"/>
  <c r="AG2866" i="1"/>
  <c r="AJ2866" i="1" s="1"/>
  <c r="AG2867" i="1"/>
  <c r="AJ2867" i="1" s="1"/>
  <c r="AG2868" i="1"/>
  <c r="AJ2868" i="1" s="1"/>
  <c r="AG2869" i="1"/>
  <c r="AG2870" i="1"/>
  <c r="AG2871" i="1"/>
  <c r="AJ2871" i="1" s="1"/>
  <c r="AG2872" i="1"/>
  <c r="AG2873" i="1"/>
  <c r="AG2874" i="1"/>
  <c r="AJ2874" i="1" s="1"/>
  <c r="AG2875" i="1"/>
  <c r="AJ2875" i="1" s="1"/>
  <c r="AG2876" i="1"/>
  <c r="AG2877" i="1"/>
  <c r="AJ2877" i="1" s="1"/>
  <c r="AG2878" i="1"/>
  <c r="AG2879" i="1"/>
  <c r="AJ2879" i="1" s="1"/>
  <c r="AG2880" i="1"/>
  <c r="AJ2880" i="1" s="1"/>
  <c r="AG2881" i="1"/>
  <c r="AJ2881" i="1" s="1"/>
  <c r="AG2882" i="1"/>
  <c r="AJ2882" i="1" s="1"/>
  <c r="AG2883" i="1"/>
  <c r="AG2884" i="1"/>
  <c r="AJ2884" i="1" s="1"/>
  <c r="AG2885" i="1"/>
  <c r="AJ2885" i="1" s="1"/>
  <c r="AG2886" i="1"/>
  <c r="AJ2886" i="1" s="1"/>
  <c r="AG2887" i="1"/>
  <c r="AJ2887" i="1" s="1"/>
  <c r="AG2888" i="1"/>
  <c r="AJ2888" i="1" s="1"/>
  <c r="AG2889" i="1"/>
  <c r="AJ2889" i="1" s="1"/>
  <c r="AG2890" i="1"/>
  <c r="AJ2890" i="1" s="1"/>
  <c r="AG2891" i="1"/>
  <c r="AJ2891" i="1" s="1"/>
  <c r="AG2892" i="1"/>
  <c r="AJ2892" i="1" s="1"/>
  <c r="AG2893" i="1"/>
  <c r="AJ2893" i="1" s="1"/>
  <c r="AG2894" i="1"/>
  <c r="AJ2894" i="1" s="1"/>
  <c r="AG2895" i="1"/>
  <c r="AJ2895" i="1" s="1"/>
  <c r="AG2896" i="1"/>
  <c r="AJ2896" i="1" s="1"/>
  <c r="AG2897" i="1"/>
  <c r="AJ2897" i="1" s="1"/>
  <c r="AG2898" i="1"/>
  <c r="AJ2898" i="1" s="1"/>
  <c r="AG2899" i="1"/>
  <c r="AG2900" i="1"/>
  <c r="AG2901" i="1"/>
  <c r="AG2902" i="1"/>
  <c r="AJ2902" i="1" s="1"/>
  <c r="AG2903" i="1"/>
  <c r="AG2904" i="1"/>
  <c r="AJ2904" i="1" s="1"/>
  <c r="AG2905" i="1"/>
  <c r="AJ2905" i="1" s="1"/>
  <c r="AG2906" i="1"/>
  <c r="AJ2906" i="1" s="1"/>
  <c r="AG2907" i="1"/>
  <c r="AJ2907" i="1" s="1"/>
  <c r="AG2908" i="1"/>
  <c r="AJ2908" i="1" s="1"/>
  <c r="AG2909" i="1"/>
  <c r="AJ2909" i="1" s="1"/>
  <c r="AG2910" i="1"/>
  <c r="AJ2910" i="1" s="1"/>
  <c r="AG2911" i="1"/>
  <c r="AJ2911" i="1" s="1"/>
  <c r="AG2912" i="1"/>
  <c r="AJ2912" i="1" s="1"/>
  <c r="AG2913" i="1"/>
  <c r="AJ2913" i="1" s="1"/>
  <c r="AG2914" i="1"/>
  <c r="AJ2914" i="1" s="1"/>
  <c r="AG2915" i="1"/>
  <c r="AJ2915" i="1" s="1"/>
  <c r="AG2916" i="1"/>
  <c r="AJ2916" i="1" s="1"/>
  <c r="AG2917" i="1"/>
  <c r="AJ2917" i="1" s="1"/>
  <c r="AG2918" i="1"/>
  <c r="AJ2918" i="1" s="1"/>
  <c r="AG2919" i="1"/>
  <c r="AJ2919" i="1" s="1"/>
  <c r="AG2920" i="1"/>
  <c r="AJ2920" i="1" s="1"/>
  <c r="AG2921" i="1"/>
  <c r="AJ2921" i="1" s="1"/>
  <c r="AG2922" i="1"/>
  <c r="AJ2922" i="1" s="1"/>
  <c r="AG2923" i="1"/>
  <c r="AG2924" i="1"/>
  <c r="AJ2924" i="1" s="1"/>
  <c r="AG2925" i="1"/>
  <c r="AJ2925" i="1" s="1"/>
  <c r="AG2926" i="1"/>
  <c r="AJ2926" i="1" s="1"/>
  <c r="AG2927" i="1"/>
  <c r="AJ2927" i="1" s="1"/>
  <c r="AG2928" i="1"/>
  <c r="AJ2928" i="1" s="1"/>
  <c r="AG2929" i="1"/>
  <c r="AJ2929" i="1" s="1"/>
  <c r="AG2930" i="1"/>
  <c r="AJ2930" i="1" s="1"/>
  <c r="AG2931" i="1"/>
  <c r="AJ2931" i="1" s="1"/>
  <c r="AG2932" i="1"/>
  <c r="AJ2932" i="1" s="1"/>
  <c r="AG2933" i="1"/>
  <c r="AJ2933" i="1" s="1"/>
  <c r="AG2934" i="1"/>
  <c r="AG2935" i="1"/>
  <c r="AJ2935" i="1" s="1"/>
  <c r="AG2936" i="1"/>
  <c r="AJ2936" i="1" s="1"/>
  <c r="AG2937" i="1"/>
  <c r="AJ2937" i="1" s="1"/>
  <c r="AG2938" i="1"/>
  <c r="AJ2938" i="1" s="1"/>
  <c r="AG2939" i="1"/>
  <c r="AJ2939" i="1" s="1"/>
  <c r="AG2940" i="1"/>
  <c r="AJ2940" i="1" s="1"/>
  <c r="AG2941" i="1"/>
  <c r="AJ2941" i="1" s="1"/>
  <c r="AG2942" i="1"/>
  <c r="AJ2942" i="1" s="1"/>
  <c r="AG2943" i="1"/>
  <c r="AG2944" i="1"/>
  <c r="AG2945" i="1"/>
  <c r="AG2946" i="1"/>
  <c r="AG2947" i="1"/>
  <c r="AG2948" i="1"/>
  <c r="AJ2948" i="1" s="1"/>
  <c r="AG2949" i="1"/>
  <c r="AJ2949" i="1" s="1"/>
  <c r="AG2950" i="1"/>
  <c r="AJ2950" i="1" s="1"/>
  <c r="AG2951" i="1"/>
  <c r="AJ2951" i="1" s="1"/>
  <c r="AG2952" i="1"/>
  <c r="AJ2952" i="1" s="1"/>
  <c r="AG2953" i="1"/>
  <c r="AJ2953" i="1" s="1"/>
  <c r="AG2954" i="1"/>
  <c r="AJ2954" i="1" s="1"/>
  <c r="AG2955" i="1"/>
  <c r="AJ2955" i="1" s="1"/>
  <c r="AG2956" i="1"/>
  <c r="AJ2956" i="1" s="1"/>
  <c r="AG2957" i="1"/>
  <c r="AG2958" i="1"/>
  <c r="AG2959" i="1"/>
  <c r="AG2960" i="1"/>
  <c r="AG2961" i="1"/>
  <c r="AJ2961" i="1" s="1"/>
  <c r="AG2962" i="1"/>
  <c r="AJ2962" i="1" s="1"/>
  <c r="AG2963" i="1"/>
  <c r="AG2964" i="1"/>
  <c r="AJ2964" i="1" s="1"/>
  <c r="AG2965" i="1"/>
  <c r="AG2966" i="1"/>
  <c r="AG2967" i="1"/>
  <c r="AJ2967" i="1" s="1"/>
  <c r="AG2968" i="1"/>
  <c r="AG2969" i="1"/>
  <c r="AG2970" i="1"/>
  <c r="AG2971" i="1"/>
  <c r="AG2972" i="1"/>
  <c r="AG2973" i="1"/>
  <c r="AG2974" i="1"/>
  <c r="AJ2974" i="1" s="1"/>
  <c r="AG2975" i="1"/>
  <c r="AG2976" i="1"/>
  <c r="AJ2976" i="1" s="1"/>
  <c r="AG2977" i="1"/>
  <c r="AG2978" i="1"/>
  <c r="AJ2978" i="1" s="1"/>
  <c r="AG2979" i="1"/>
  <c r="AG2980" i="1"/>
  <c r="AG2981" i="1"/>
  <c r="AJ2981" i="1" s="1"/>
  <c r="AG2982" i="1"/>
  <c r="AJ2982" i="1" s="1"/>
  <c r="AG2983" i="1"/>
  <c r="AJ2983" i="1" s="1"/>
  <c r="AG2984" i="1"/>
  <c r="AJ2984" i="1" s="1"/>
  <c r="AG2985" i="1"/>
  <c r="AJ2985" i="1" s="1"/>
  <c r="AG2986" i="1"/>
  <c r="AJ2986" i="1" s="1"/>
  <c r="AG2987" i="1"/>
  <c r="AJ2987" i="1" s="1"/>
  <c r="AG2988" i="1"/>
  <c r="AJ2988" i="1" s="1"/>
  <c r="AG2989" i="1"/>
  <c r="AJ2989" i="1" s="1"/>
  <c r="AG2990" i="1"/>
  <c r="AJ2990" i="1" s="1"/>
  <c r="AG2991" i="1"/>
  <c r="AJ2991" i="1" s="1"/>
  <c r="AG2992" i="1"/>
  <c r="AJ2992" i="1" s="1"/>
  <c r="AG2993" i="1"/>
  <c r="AG2994" i="1"/>
  <c r="AJ2994" i="1" s="1"/>
  <c r="AG2995" i="1"/>
  <c r="AJ2995" i="1" s="1"/>
  <c r="AG2996" i="1"/>
  <c r="AJ2996" i="1" s="1"/>
  <c r="AG2997" i="1"/>
  <c r="AJ2997" i="1" s="1"/>
  <c r="AG2998" i="1"/>
  <c r="AJ2998" i="1" s="1"/>
  <c r="AG2999" i="1"/>
  <c r="AJ2999" i="1" s="1"/>
  <c r="AG3000" i="1"/>
  <c r="AJ3000" i="1" s="1"/>
  <c r="AG3001" i="1"/>
  <c r="AJ3001" i="1" s="1"/>
  <c r="AG3002" i="1"/>
  <c r="AJ3002" i="1" s="1"/>
  <c r="AG3003" i="1"/>
  <c r="AJ3003" i="1" s="1"/>
  <c r="AG3004" i="1"/>
  <c r="AJ3004" i="1" s="1"/>
  <c r="AG3005" i="1"/>
  <c r="AG3006" i="1"/>
  <c r="AJ3006" i="1" s="1"/>
  <c r="AG3007" i="1"/>
  <c r="AJ3007" i="1" s="1"/>
  <c r="AG3008" i="1"/>
  <c r="AJ3008" i="1" s="1"/>
  <c r="AG3009" i="1"/>
  <c r="AJ3009" i="1" s="1"/>
  <c r="AG3010" i="1"/>
  <c r="AJ3010" i="1" s="1"/>
  <c r="AG3011" i="1"/>
  <c r="AJ3011" i="1" s="1"/>
  <c r="AG3012" i="1"/>
  <c r="AG3013" i="1"/>
  <c r="AG3014" i="1"/>
  <c r="AJ3014" i="1" s="1"/>
  <c r="AG3015" i="1"/>
  <c r="AG3016" i="1"/>
  <c r="AG3017" i="1"/>
  <c r="AG3018" i="1"/>
  <c r="AJ3018" i="1" s="1"/>
  <c r="AG3019" i="1"/>
  <c r="AG3020" i="1"/>
  <c r="AG3021" i="1"/>
  <c r="AG3022" i="1"/>
  <c r="AJ3022" i="1" s="1"/>
  <c r="AG3023" i="1"/>
  <c r="AJ3023" i="1" s="1"/>
  <c r="AG3024" i="1"/>
  <c r="AJ3024" i="1" s="1"/>
  <c r="AG3025" i="1"/>
  <c r="AJ3025" i="1" s="1"/>
  <c r="AG3026" i="1"/>
  <c r="AJ3026" i="1" s="1"/>
  <c r="AG3027" i="1"/>
  <c r="AJ3027" i="1" s="1"/>
  <c r="AG3028" i="1"/>
  <c r="AJ3028" i="1" s="1"/>
  <c r="AG3029" i="1"/>
  <c r="AJ3029" i="1" s="1"/>
  <c r="AG3030" i="1"/>
  <c r="AG3031" i="1"/>
  <c r="AG3032" i="1"/>
  <c r="AJ3032" i="1" s="1"/>
  <c r="AG3033" i="1"/>
  <c r="AG3034" i="1"/>
  <c r="AJ3034" i="1" s="1"/>
  <c r="AG3035" i="1"/>
  <c r="AJ3035" i="1" s="1"/>
  <c r="AG3036" i="1"/>
  <c r="AJ3036" i="1" s="1"/>
  <c r="AG3037" i="1"/>
  <c r="AJ3037" i="1" s="1"/>
  <c r="AG3038" i="1"/>
  <c r="AG3039" i="1"/>
  <c r="AJ3039" i="1" s="1"/>
  <c r="AG3040" i="1"/>
  <c r="AJ3040" i="1" s="1"/>
  <c r="AG3041" i="1"/>
  <c r="AG3042" i="1"/>
  <c r="AJ3042" i="1" s="1"/>
  <c r="AG3043" i="1"/>
  <c r="AJ3043" i="1" s="1"/>
  <c r="AG3044" i="1"/>
  <c r="AG3045" i="1"/>
  <c r="AG3046" i="1"/>
  <c r="AG3047" i="1"/>
  <c r="AJ3047" i="1" s="1"/>
  <c r="AG3048" i="1"/>
  <c r="AG3049" i="1"/>
  <c r="AG3050" i="1"/>
  <c r="AJ3050" i="1" s="1"/>
  <c r="AG3051" i="1"/>
  <c r="AJ3051" i="1" s="1"/>
  <c r="AG3052" i="1"/>
  <c r="AJ3052" i="1" s="1"/>
  <c r="AG3053" i="1"/>
  <c r="AJ3053" i="1" s="1"/>
  <c r="AG3054" i="1"/>
  <c r="AJ3054" i="1" s="1"/>
  <c r="AG3055" i="1"/>
  <c r="AG3056" i="1"/>
  <c r="AJ3056" i="1" s="1"/>
  <c r="AG3057" i="1"/>
  <c r="AJ3057" i="1" s="1"/>
  <c r="AG3058" i="1"/>
  <c r="AJ3058" i="1" s="1"/>
  <c r="AG3059" i="1"/>
  <c r="AJ3059" i="1" s="1"/>
  <c r="AG3060" i="1"/>
  <c r="AJ3060" i="1" s="1"/>
  <c r="AG3061" i="1"/>
  <c r="AJ3061" i="1" s="1"/>
  <c r="AG3062" i="1"/>
  <c r="AJ3062" i="1" s="1"/>
  <c r="AG3063" i="1"/>
  <c r="AJ3063" i="1" s="1"/>
  <c r="AG3064" i="1"/>
  <c r="AJ3064" i="1" s="1"/>
  <c r="AG3065" i="1"/>
  <c r="AJ3065" i="1" s="1"/>
  <c r="AG3066" i="1"/>
  <c r="AG3067" i="1"/>
  <c r="AJ3067" i="1" s="1"/>
  <c r="AG3068" i="1"/>
  <c r="AJ3068" i="1" s="1"/>
  <c r="AG3069" i="1"/>
  <c r="AJ3069" i="1" s="1"/>
  <c r="AG3070" i="1"/>
  <c r="AJ3070" i="1" s="1"/>
  <c r="AG3071" i="1"/>
  <c r="AJ3071" i="1" s="1"/>
  <c r="AG3072" i="1"/>
  <c r="AG3073" i="1"/>
  <c r="AJ3073" i="1" s="1"/>
  <c r="AG3074" i="1"/>
  <c r="AJ3074" i="1" s="1"/>
  <c r="AG3075" i="1"/>
  <c r="AJ3075" i="1" s="1"/>
  <c r="AG3076" i="1"/>
  <c r="AJ3076" i="1" s="1"/>
  <c r="AG3077" i="1"/>
  <c r="AG3078" i="1"/>
  <c r="AJ3078" i="1" s="1"/>
  <c r="AG3079" i="1"/>
  <c r="AJ3079" i="1" s="1"/>
  <c r="AG3080" i="1"/>
  <c r="AG3081" i="1"/>
  <c r="AG3082" i="1"/>
  <c r="AJ3082" i="1" s="1"/>
  <c r="AG3083" i="1"/>
  <c r="AJ3083" i="1" s="1"/>
  <c r="AG3084" i="1"/>
  <c r="AG3085" i="1"/>
  <c r="AG3086" i="1"/>
  <c r="AG3087" i="1"/>
  <c r="AG3088" i="1"/>
  <c r="AG3089" i="1"/>
  <c r="AG3090" i="1"/>
  <c r="AJ3090" i="1" s="1"/>
  <c r="AG3091" i="1"/>
  <c r="AG3092" i="1"/>
  <c r="AG3093" i="1"/>
  <c r="AG3094" i="1"/>
  <c r="AG3095" i="1"/>
  <c r="AJ3095" i="1" s="1"/>
  <c r="AG3096" i="1"/>
  <c r="AJ3096" i="1" s="1"/>
  <c r="AG3097" i="1"/>
  <c r="AJ3097" i="1" s="1"/>
  <c r="AG3098" i="1"/>
  <c r="AJ3098" i="1" s="1"/>
  <c r="AG3099" i="1"/>
  <c r="AJ3099" i="1" s="1"/>
  <c r="AG3100" i="1"/>
  <c r="AG3101" i="1"/>
  <c r="AG3102" i="1"/>
  <c r="AJ3102" i="1" s="1"/>
  <c r="AG3103" i="1"/>
  <c r="AG3104" i="1"/>
  <c r="AG3105" i="1"/>
  <c r="AJ3105" i="1" s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J3123" i="1" s="1"/>
  <c r="AG3124" i="1"/>
  <c r="AG3125" i="1"/>
  <c r="AG3126" i="1"/>
  <c r="AJ3126" i="1" s="1"/>
  <c r="AG3127" i="1"/>
  <c r="AG3128" i="1"/>
  <c r="AJ3128" i="1" s="1"/>
  <c r="AG3129" i="1"/>
  <c r="AJ3129" i="1" s="1"/>
  <c r="AG3130" i="1"/>
  <c r="AJ3130" i="1" s="1"/>
  <c r="AG3131" i="1"/>
  <c r="AJ3131" i="1" s="1"/>
  <c r="AG3132" i="1"/>
  <c r="AJ3132" i="1" s="1"/>
  <c r="AG3133" i="1"/>
  <c r="AJ3133" i="1" s="1"/>
  <c r="AG3134" i="1"/>
  <c r="AJ3134" i="1" s="1"/>
  <c r="AG3135" i="1"/>
  <c r="AJ3135" i="1" s="1"/>
  <c r="AG3136" i="1"/>
  <c r="AJ3136" i="1" s="1"/>
  <c r="AG3137" i="1"/>
  <c r="AJ3137" i="1" s="1"/>
  <c r="AG3138" i="1"/>
  <c r="AJ3138" i="1" s="1"/>
  <c r="AG3139" i="1"/>
  <c r="AJ3139" i="1" s="1"/>
  <c r="AG3140" i="1"/>
  <c r="AJ3140" i="1" s="1"/>
  <c r="AG3141" i="1"/>
  <c r="AG3142" i="1"/>
  <c r="AJ3142" i="1" s="1"/>
  <c r="AG3143" i="1"/>
  <c r="AJ3143" i="1" s="1"/>
  <c r="AG3144" i="1"/>
  <c r="AJ3144" i="1" s="1"/>
  <c r="AG3145" i="1"/>
  <c r="AJ3145" i="1" s="1"/>
  <c r="AG3146" i="1"/>
  <c r="AJ3146" i="1" s="1"/>
  <c r="AG3147" i="1"/>
  <c r="AJ3147" i="1" s="1"/>
  <c r="AG3148" i="1"/>
  <c r="AJ3148" i="1" s="1"/>
  <c r="AG3149" i="1"/>
  <c r="AJ3149" i="1" s="1"/>
  <c r="AG3150" i="1"/>
  <c r="AJ3150" i="1" s="1"/>
  <c r="AG3151" i="1"/>
  <c r="AJ3151" i="1" s="1"/>
  <c r="AG3152" i="1"/>
  <c r="AJ3152" i="1" s="1"/>
  <c r="AG3153" i="1"/>
  <c r="AJ3153" i="1" s="1"/>
  <c r="AG3154" i="1"/>
  <c r="AJ3154" i="1" s="1"/>
  <c r="AG3155" i="1"/>
  <c r="AJ3155" i="1" s="1"/>
  <c r="AG3156" i="1"/>
  <c r="AJ3156" i="1" s="1"/>
  <c r="AG3157" i="1"/>
  <c r="AJ3157" i="1" s="1"/>
  <c r="AG3158" i="1"/>
  <c r="AJ3158" i="1" s="1"/>
  <c r="AG3159" i="1"/>
  <c r="AG3160" i="1"/>
  <c r="AJ3160" i="1" s="1"/>
  <c r="AG3161" i="1"/>
  <c r="AJ3161" i="1" s="1"/>
  <c r="AG3162" i="1"/>
  <c r="AJ3162" i="1" s="1"/>
  <c r="AG3163" i="1"/>
  <c r="AJ3163" i="1" s="1"/>
  <c r="AG3164" i="1"/>
  <c r="AJ3164" i="1" s="1"/>
  <c r="AG3165" i="1"/>
  <c r="AJ3165" i="1" s="1"/>
  <c r="AG3166" i="1"/>
  <c r="AJ3166" i="1" s="1"/>
  <c r="AG3167" i="1"/>
  <c r="AJ3167" i="1" s="1"/>
  <c r="AG3168" i="1"/>
  <c r="AG3169" i="1"/>
  <c r="AJ3169" i="1" s="1"/>
  <c r="AG3170" i="1"/>
  <c r="AJ3170" i="1" s="1"/>
  <c r="AG3171" i="1"/>
  <c r="AJ3171" i="1" s="1"/>
  <c r="AG3172" i="1"/>
  <c r="AJ3172" i="1" s="1"/>
  <c r="AG3173" i="1"/>
  <c r="AJ3173" i="1" s="1"/>
  <c r="AG3174" i="1"/>
  <c r="AJ3174" i="1" s="1"/>
  <c r="AG3175" i="1"/>
  <c r="AJ3175" i="1" s="1"/>
  <c r="AG3176" i="1"/>
  <c r="AG3177" i="1"/>
  <c r="AG3178" i="1"/>
  <c r="AJ3178" i="1" s="1"/>
  <c r="AG3179" i="1"/>
  <c r="AJ3179" i="1" s="1"/>
  <c r="AG3180" i="1"/>
  <c r="AJ3180" i="1" s="1"/>
  <c r="AG3181" i="1"/>
  <c r="AJ3181" i="1" s="1"/>
  <c r="AG3182" i="1"/>
  <c r="AJ3182" i="1" s="1"/>
  <c r="AG3183" i="1"/>
  <c r="AG3184" i="1"/>
  <c r="AJ3184" i="1" s="1"/>
  <c r="AG3185" i="1"/>
  <c r="AJ3185" i="1" s="1"/>
  <c r="AG3186" i="1"/>
  <c r="AJ3186" i="1" s="1"/>
  <c r="AG3187" i="1"/>
  <c r="AJ3187" i="1" s="1"/>
  <c r="AG3188" i="1"/>
  <c r="AJ3188" i="1" s="1"/>
  <c r="AG3189" i="1"/>
  <c r="AG3190" i="1"/>
  <c r="AJ3190" i="1" s="1"/>
  <c r="AG3191" i="1"/>
  <c r="AJ3191" i="1" s="1"/>
  <c r="AG3192" i="1"/>
  <c r="AJ3192" i="1" s="1"/>
  <c r="AG3193" i="1"/>
  <c r="AJ3193" i="1" s="1"/>
  <c r="AG3194" i="1"/>
  <c r="AJ3194" i="1" s="1"/>
  <c r="AG3195" i="1"/>
  <c r="AJ3195" i="1" s="1"/>
  <c r="AG3196" i="1"/>
  <c r="AJ3196" i="1" s="1"/>
  <c r="AG3197" i="1"/>
  <c r="AJ3197" i="1" s="1"/>
  <c r="AG3198" i="1"/>
  <c r="AG3199" i="1"/>
  <c r="AJ3199" i="1" s="1"/>
  <c r="AG3200" i="1"/>
  <c r="AJ3200" i="1" s="1"/>
  <c r="AG3201" i="1"/>
  <c r="AJ3201" i="1" s="1"/>
  <c r="AG3202" i="1"/>
  <c r="AJ3202" i="1" s="1"/>
  <c r="AG3203" i="1"/>
  <c r="AG3204" i="1"/>
  <c r="AG3205" i="1"/>
  <c r="AJ3205" i="1" s="1"/>
  <c r="AG3206" i="1"/>
  <c r="AJ3206" i="1" s="1"/>
  <c r="AG3207" i="1"/>
  <c r="AJ3207" i="1" s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J3222" i="1" s="1"/>
  <c r="AG3223" i="1"/>
  <c r="AG3224" i="1"/>
  <c r="AG3225" i="1"/>
  <c r="AG3226" i="1"/>
  <c r="AG3227" i="1"/>
  <c r="AG3228" i="1"/>
  <c r="AG3229" i="1"/>
  <c r="AG3230" i="1"/>
  <c r="AG3231" i="1"/>
  <c r="AG3232" i="1"/>
  <c r="AJ3232" i="1" s="1"/>
  <c r="AG3233" i="1"/>
  <c r="AJ3233" i="1" s="1"/>
  <c r="AG3234" i="1"/>
  <c r="AJ3234" i="1" s="1"/>
  <c r="AG3235" i="1"/>
  <c r="AJ3235" i="1" s="1"/>
  <c r="AG3236" i="1"/>
  <c r="AJ3236" i="1" s="1"/>
  <c r="AG3237" i="1"/>
  <c r="AJ3237" i="1" s="1"/>
  <c r="AG3238" i="1"/>
  <c r="AJ3238" i="1" s="1"/>
  <c r="AG3239" i="1"/>
  <c r="AJ3239" i="1" s="1"/>
  <c r="AG3240" i="1"/>
  <c r="AJ3240" i="1" s="1"/>
  <c r="AG3241" i="1"/>
  <c r="AJ3241" i="1" s="1"/>
  <c r="AG3242" i="1"/>
  <c r="AJ3242" i="1" s="1"/>
  <c r="AG3243" i="1"/>
  <c r="AJ3243" i="1" s="1"/>
  <c r="AG3244" i="1"/>
  <c r="AJ3244" i="1" s="1"/>
  <c r="AG3245" i="1"/>
  <c r="AJ3245" i="1" s="1"/>
  <c r="AG3246" i="1"/>
  <c r="AJ3246" i="1" s="1"/>
  <c r="AG3247" i="1"/>
  <c r="AJ3247" i="1" s="1"/>
  <c r="AG3248" i="1"/>
  <c r="AJ3248" i="1" s="1"/>
  <c r="AG3249" i="1"/>
  <c r="AJ3249" i="1" s="1"/>
  <c r="AG3250" i="1"/>
  <c r="AJ3250" i="1" s="1"/>
  <c r="AG3251" i="1"/>
  <c r="AJ3251" i="1" s="1"/>
  <c r="AG3252" i="1"/>
  <c r="AJ3252" i="1" s="1"/>
  <c r="AG3253" i="1"/>
  <c r="AJ3253" i="1" s="1"/>
  <c r="AG3254" i="1"/>
  <c r="AJ3254" i="1" s="1"/>
  <c r="AG3255" i="1"/>
  <c r="AJ3255" i="1" s="1"/>
  <c r="AG3256" i="1"/>
  <c r="AJ3256" i="1" s="1"/>
  <c r="AG3257" i="1"/>
  <c r="AJ3257" i="1" s="1"/>
  <c r="AG3258" i="1"/>
  <c r="AJ3258" i="1" s="1"/>
  <c r="AG3259" i="1"/>
  <c r="AJ3259" i="1" s="1"/>
  <c r="AG3260" i="1"/>
  <c r="AG3261" i="1"/>
  <c r="AJ3261" i="1" s="1"/>
  <c r="AG3262" i="1"/>
  <c r="AJ3262" i="1" s="1"/>
  <c r="AG3263" i="1"/>
  <c r="AJ3263" i="1" s="1"/>
  <c r="AG3264" i="1"/>
  <c r="AJ3264" i="1" s="1"/>
  <c r="AG3265" i="1"/>
  <c r="AJ3265" i="1" s="1"/>
  <c r="AG3266" i="1"/>
  <c r="AJ3266" i="1" s="1"/>
  <c r="AG3267" i="1"/>
  <c r="AJ3267" i="1" s="1"/>
  <c r="AG3268" i="1"/>
  <c r="AJ3268" i="1" s="1"/>
  <c r="AG3269" i="1"/>
  <c r="AJ3269" i="1" s="1"/>
  <c r="AG3270" i="1"/>
  <c r="AG3271" i="1"/>
  <c r="AJ3271" i="1" s="1"/>
  <c r="AG3272" i="1"/>
  <c r="AJ3272" i="1" s="1"/>
  <c r="AG3273" i="1"/>
  <c r="AJ3273" i="1" s="1"/>
  <c r="AG3274" i="1"/>
  <c r="AJ3274" i="1" s="1"/>
  <c r="AG3275" i="1"/>
  <c r="AJ3275" i="1" s="1"/>
  <c r="AG3276" i="1"/>
  <c r="AJ3276" i="1" s="1"/>
  <c r="AG3277" i="1"/>
  <c r="AJ3277" i="1" s="1"/>
  <c r="AG3278" i="1"/>
  <c r="AJ3278" i="1" s="1"/>
  <c r="AG3279" i="1"/>
  <c r="AG3280" i="1"/>
  <c r="AG3281" i="1"/>
  <c r="AG3282" i="1"/>
  <c r="AJ3282" i="1" s="1"/>
  <c r="AG3283" i="1"/>
  <c r="AJ3283" i="1" s="1"/>
  <c r="AG3284" i="1"/>
  <c r="AJ3284" i="1" s="1"/>
  <c r="AG3285" i="1"/>
  <c r="AG3286" i="1"/>
  <c r="AG3287" i="1"/>
  <c r="AG3288" i="1"/>
  <c r="AG3289" i="1"/>
  <c r="AJ3289" i="1" s="1"/>
  <c r="AG3290" i="1"/>
  <c r="AJ3290" i="1" s="1"/>
  <c r="AG3291" i="1"/>
  <c r="AJ3291" i="1" s="1"/>
  <c r="AG3292" i="1"/>
  <c r="AJ3292" i="1" s="1"/>
  <c r="AG3293" i="1"/>
  <c r="AJ3293" i="1" s="1"/>
  <c r="AG3294" i="1"/>
  <c r="AJ3294" i="1" s="1"/>
  <c r="AG3295" i="1"/>
  <c r="AG3296" i="1"/>
  <c r="AJ3296" i="1" s="1"/>
  <c r="AG3297" i="1"/>
  <c r="AJ3297" i="1" s="1"/>
  <c r="AG3298" i="1"/>
  <c r="AJ3298" i="1" s="1"/>
  <c r="AG3299" i="1"/>
  <c r="AJ3299" i="1" s="1"/>
  <c r="AG3300" i="1"/>
  <c r="AJ3300" i="1" s="1"/>
  <c r="AG3301" i="1"/>
  <c r="AJ3301" i="1" s="1"/>
  <c r="AG3302" i="1"/>
  <c r="AG3303" i="1"/>
  <c r="AG3304" i="1"/>
  <c r="AJ3304" i="1" s="1"/>
  <c r="AG3305" i="1"/>
  <c r="AJ3305" i="1" s="1"/>
  <c r="AG3306" i="1"/>
  <c r="AG3307" i="1"/>
  <c r="AJ3307" i="1" s="1"/>
  <c r="AG3308" i="1"/>
  <c r="AJ3308" i="1" s="1"/>
  <c r="AG3309" i="1"/>
  <c r="AJ3309" i="1" s="1"/>
  <c r="AG3310" i="1"/>
  <c r="AJ3310" i="1" s="1"/>
  <c r="AG3311" i="1"/>
  <c r="AJ3311" i="1" s="1"/>
  <c r="AG3312" i="1"/>
  <c r="AG3313" i="1"/>
  <c r="AJ3313" i="1" s="1"/>
  <c r="AG3314" i="1"/>
  <c r="AJ3314" i="1" s="1"/>
  <c r="AG3315" i="1"/>
  <c r="AJ3315" i="1" s="1"/>
  <c r="AG3316" i="1"/>
  <c r="AJ3316" i="1" s="1"/>
  <c r="AG3317" i="1"/>
  <c r="AG3318" i="1"/>
  <c r="AG3319" i="1"/>
  <c r="AJ3319" i="1" s="1"/>
  <c r="AG3320" i="1"/>
  <c r="AJ3320" i="1" s="1"/>
  <c r="AG3321" i="1"/>
  <c r="AJ3321" i="1" s="1"/>
  <c r="AG3322" i="1"/>
  <c r="AG3323" i="1"/>
  <c r="AJ3323" i="1" s="1"/>
  <c r="AG3324" i="1"/>
  <c r="AJ3324" i="1" s="1"/>
  <c r="AG3325" i="1"/>
  <c r="AJ3325" i="1" s="1"/>
  <c r="AG3326" i="1"/>
  <c r="AG3327" i="1"/>
  <c r="AG3328" i="1"/>
  <c r="AG3329" i="1"/>
  <c r="AJ3329" i="1" s="1"/>
  <c r="AG3330" i="1"/>
  <c r="AJ3330" i="1" s="1"/>
  <c r="AG3331" i="1"/>
  <c r="AJ3331" i="1" s="1"/>
  <c r="AG3332" i="1"/>
  <c r="AJ3332" i="1" s="1"/>
  <c r="AG3333" i="1"/>
  <c r="AG3334" i="1"/>
  <c r="AG3335" i="1"/>
  <c r="AG3336" i="1"/>
  <c r="AG3337" i="1"/>
  <c r="AG3338" i="1"/>
  <c r="AG3339" i="1"/>
  <c r="AJ3339" i="1" s="1"/>
  <c r="AG3340" i="1"/>
  <c r="AJ3340" i="1" s="1"/>
  <c r="AG3341" i="1"/>
  <c r="AJ3341" i="1" s="1"/>
  <c r="AG3342" i="1"/>
  <c r="AG3343" i="1"/>
  <c r="AG3344" i="1"/>
  <c r="AG3345" i="1"/>
  <c r="AG3346" i="1"/>
  <c r="AG3347" i="1"/>
  <c r="AG3348" i="1"/>
  <c r="AJ3348" i="1" s="1"/>
  <c r="AG3349" i="1"/>
  <c r="AJ3349" i="1" s="1"/>
  <c r="AG3350" i="1"/>
  <c r="AJ3350" i="1" s="1"/>
  <c r="AG3351" i="1"/>
  <c r="AJ3351" i="1" s="1"/>
  <c r="AG3352" i="1"/>
  <c r="AJ3352" i="1" s="1"/>
  <c r="AG3353" i="1"/>
  <c r="AJ3353" i="1" s="1"/>
  <c r="AG3354" i="1"/>
  <c r="AJ3354" i="1" s="1"/>
  <c r="AG3355" i="1"/>
  <c r="AJ3355" i="1" s="1"/>
  <c r="AG3356" i="1"/>
  <c r="AJ3356" i="1" s="1"/>
  <c r="AG3357" i="1"/>
  <c r="AG3358" i="1"/>
  <c r="AJ3358" i="1" s="1"/>
  <c r="AG3359" i="1"/>
  <c r="AJ3359" i="1" s="1"/>
  <c r="AG3360" i="1"/>
  <c r="AJ3360" i="1" s="1"/>
  <c r="AG3361" i="1"/>
  <c r="AJ3361" i="1" s="1"/>
  <c r="AG3362" i="1"/>
  <c r="AG3363" i="1"/>
  <c r="AG3364" i="1"/>
  <c r="AJ3364" i="1" s="1"/>
  <c r="AG3365" i="1"/>
  <c r="AJ3365" i="1" s="1"/>
  <c r="AG3366" i="1"/>
  <c r="AJ3366" i="1" s="1"/>
  <c r="AG3367" i="1"/>
  <c r="AJ3367" i="1" s="1"/>
  <c r="AG3368" i="1"/>
  <c r="AJ3368" i="1" s="1"/>
  <c r="AG3369" i="1"/>
  <c r="AJ3369" i="1" s="1"/>
  <c r="AG3370" i="1"/>
  <c r="AJ3370" i="1" s="1"/>
  <c r="AG3371" i="1"/>
  <c r="AG3372" i="1"/>
  <c r="AJ3372" i="1" s="1"/>
  <c r="AG3373" i="1"/>
  <c r="AJ3373" i="1" s="1"/>
  <c r="AG3374" i="1"/>
  <c r="AJ3374" i="1" s="1"/>
  <c r="AG3375" i="1"/>
  <c r="AJ3375" i="1" s="1"/>
  <c r="AG3376" i="1"/>
  <c r="AJ3376" i="1" s="1"/>
  <c r="AG3377" i="1"/>
  <c r="AG3378" i="1"/>
  <c r="AG3379" i="1"/>
  <c r="AJ3379" i="1" s="1"/>
  <c r="AG3380" i="1"/>
  <c r="AJ3380" i="1" s="1"/>
  <c r="AG3381" i="1"/>
  <c r="AJ3381" i="1" s="1"/>
  <c r="AG3382" i="1"/>
  <c r="AJ3382" i="1" s="1"/>
  <c r="AG3383" i="1"/>
  <c r="AJ3383" i="1" s="1"/>
  <c r="AG3384" i="1"/>
  <c r="AG3385" i="1"/>
  <c r="AJ3385" i="1" s="1"/>
  <c r="AG3386" i="1"/>
  <c r="AJ3386" i="1" s="1"/>
  <c r="AG3387" i="1"/>
  <c r="AJ3387" i="1" s="1"/>
  <c r="AG3388" i="1"/>
  <c r="AJ3388" i="1" s="1"/>
  <c r="AG3389" i="1"/>
  <c r="AJ3389" i="1" s="1"/>
  <c r="AG3390" i="1"/>
  <c r="AJ3390" i="1" s="1"/>
  <c r="AG3391" i="1"/>
  <c r="AJ3391" i="1" s="1"/>
  <c r="AG3392" i="1"/>
  <c r="AJ3392" i="1" s="1"/>
  <c r="AG3393" i="1"/>
  <c r="AJ3393" i="1" s="1"/>
  <c r="AG3394" i="1"/>
  <c r="AJ3394" i="1" s="1"/>
  <c r="AG3395" i="1"/>
  <c r="AJ3395" i="1" s="1"/>
  <c r="AG3396" i="1"/>
  <c r="AG3397" i="1"/>
  <c r="AG3398" i="1"/>
  <c r="AG3399" i="1"/>
  <c r="AJ3399" i="1" s="1"/>
  <c r="AG3400" i="1"/>
  <c r="AJ3400" i="1" s="1"/>
  <c r="AG3401" i="1"/>
  <c r="AJ3401" i="1" s="1"/>
  <c r="AG3402" i="1"/>
  <c r="AJ3402" i="1" s="1"/>
  <c r="AG3403" i="1"/>
  <c r="AJ3403" i="1" s="1"/>
  <c r="AG3404" i="1"/>
  <c r="AG3405" i="1"/>
  <c r="AG3406" i="1"/>
  <c r="AG3407" i="1"/>
  <c r="AJ3407" i="1" s="1"/>
  <c r="AG3408" i="1"/>
  <c r="AJ3408" i="1" s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J3425" i="1" s="1"/>
  <c r="AG3426" i="1"/>
  <c r="AG3427" i="1"/>
  <c r="AG3428" i="1"/>
  <c r="AJ3428" i="1" s="1"/>
  <c r="AG3429" i="1"/>
  <c r="AG3430" i="1"/>
  <c r="AG3431" i="1"/>
  <c r="AG3432" i="1"/>
  <c r="AG3433" i="1"/>
  <c r="AJ3433" i="1" s="1"/>
  <c r="AG3434" i="1"/>
  <c r="AJ3434" i="1" s="1"/>
  <c r="AG3435" i="1"/>
  <c r="AJ3435" i="1" s="1"/>
  <c r="AG3436" i="1"/>
  <c r="AJ3436" i="1" s="1"/>
  <c r="AG3437" i="1"/>
  <c r="AJ3437" i="1" s="1"/>
  <c r="AG3438" i="1"/>
  <c r="AJ3438" i="1" s="1"/>
  <c r="AG3439" i="1"/>
  <c r="AJ3439" i="1" s="1"/>
  <c r="AG3440" i="1"/>
  <c r="AG3441" i="1"/>
  <c r="AJ3441" i="1" s="1"/>
  <c r="AG3442" i="1"/>
  <c r="AJ3442" i="1" s="1"/>
  <c r="AG3443" i="1"/>
  <c r="AG3444" i="1"/>
  <c r="AJ3444" i="1" s="1"/>
  <c r="AG3445" i="1"/>
  <c r="AJ3445" i="1" s="1"/>
  <c r="AG3446" i="1"/>
  <c r="AJ3446" i="1" s="1"/>
  <c r="AG3447" i="1"/>
  <c r="AG3448" i="1"/>
  <c r="AG3449" i="1"/>
  <c r="AJ3449" i="1" s="1"/>
  <c r="AG3450" i="1"/>
  <c r="AJ3450" i="1" s="1"/>
  <c r="AG3451" i="1"/>
  <c r="AJ3451" i="1" s="1"/>
  <c r="AG3452" i="1"/>
  <c r="AG3453" i="1"/>
  <c r="AG3454" i="1"/>
  <c r="AG3455" i="1"/>
  <c r="AG3456" i="1"/>
  <c r="AJ3456" i="1" s="1"/>
  <c r="AG3457" i="1"/>
  <c r="AJ3457" i="1" s="1"/>
  <c r="AG3458" i="1"/>
  <c r="AJ3458" i="1" s="1"/>
  <c r="AG3459" i="1"/>
  <c r="AJ3459" i="1" s="1"/>
  <c r="AG3460" i="1"/>
  <c r="AJ3460" i="1" s="1"/>
  <c r="AG3461" i="1"/>
  <c r="AJ3461" i="1" s="1"/>
  <c r="AG3462" i="1"/>
  <c r="AG3463" i="1"/>
  <c r="AJ3463" i="1" s="1"/>
  <c r="AG3464" i="1"/>
  <c r="AJ3464" i="1" s="1"/>
  <c r="AG3465" i="1"/>
  <c r="AJ3465" i="1" s="1"/>
  <c r="AG3466" i="1"/>
  <c r="AG3467" i="1"/>
  <c r="AJ3467" i="1" s="1"/>
  <c r="AG3468" i="1"/>
  <c r="AJ3468" i="1" s="1"/>
  <c r="AG3469" i="1"/>
  <c r="AJ3469" i="1" s="1"/>
  <c r="AG3470" i="1"/>
  <c r="AJ3470" i="1" s="1"/>
  <c r="AG3471" i="1"/>
  <c r="AJ3471" i="1" s="1"/>
  <c r="AG3472" i="1"/>
  <c r="AJ3472" i="1" s="1"/>
  <c r="AG3473" i="1"/>
  <c r="AJ3473" i="1" s="1"/>
  <c r="AG3474" i="1"/>
  <c r="AJ3474" i="1" s="1"/>
  <c r="AG3475" i="1"/>
  <c r="AJ3475" i="1" s="1"/>
  <c r="AG3476" i="1"/>
  <c r="AJ3476" i="1" s="1"/>
  <c r="AG3477" i="1"/>
  <c r="AJ3477" i="1" s="1"/>
  <c r="AG3478" i="1"/>
  <c r="AG3479" i="1"/>
  <c r="AJ3479" i="1" s="1"/>
  <c r="AG3480" i="1"/>
  <c r="AG3481" i="1"/>
  <c r="AG3482" i="1"/>
  <c r="AJ3482" i="1" s="1"/>
  <c r="AG3483" i="1"/>
  <c r="AJ3483" i="1" s="1"/>
  <c r="AG3484" i="1"/>
  <c r="AJ3484" i="1" s="1"/>
  <c r="AG3485" i="1"/>
  <c r="AJ3485" i="1" s="1"/>
  <c r="AG3486" i="1"/>
  <c r="AJ3486" i="1" s="1"/>
  <c r="AG3487" i="1"/>
  <c r="AJ3487" i="1" s="1"/>
  <c r="AG3488" i="1"/>
  <c r="AG3489" i="1"/>
  <c r="AJ3489" i="1" s="1"/>
  <c r="AG3490" i="1"/>
  <c r="AJ3490" i="1" s="1"/>
  <c r="AG3491" i="1"/>
  <c r="AJ3491" i="1" s="1"/>
  <c r="AG3492" i="1"/>
  <c r="AJ3492" i="1" s="1"/>
  <c r="AG3493" i="1"/>
  <c r="AJ3493" i="1" s="1"/>
  <c r="AG3494" i="1"/>
  <c r="AG3495" i="1"/>
  <c r="AJ3495" i="1" s="1"/>
  <c r="AG3496" i="1"/>
  <c r="AJ3496" i="1" s="1"/>
  <c r="AG3497" i="1"/>
  <c r="AJ3497" i="1" s="1"/>
  <c r="AG3498" i="1"/>
  <c r="AG3499" i="1"/>
  <c r="AJ3499" i="1" s="1"/>
  <c r="AG3500" i="1"/>
  <c r="AJ3500" i="1" s="1"/>
  <c r="AG3501" i="1"/>
  <c r="AJ3501" i="1" s="1"/>
  <c r="AG3502" i="1"/>
  <c r="AJ3502" i="1" s="1"/>
  <c r="AG3503" i="1"/>
  <c r="AJ3503" i="1" s="1"/>
  <c r="AG3504" i="1"/>
  <c r="AJ3504" i="1" s="1"/>
  <c r="AG3505" i="1"/>
  <c r="AG3506" i="1"/>
  <c r="AJ3506" i="1" s="1"/>
  <c r="AG3507" i="1"/>
  <c r="AJ3507" i="1" s="1"/>
  <c r="AG3508" i="1"/>
  <c r="AJ3508" i="1" s="1"/>
  <c r="AG3509" i="1"/>
  <c r="AJ3509" i="1" s="1"/>
  <c r="AG3510" i="1"/>
  <c r="AJ3510" i="1" s="1"/>
  <c r="AG3511" i="1"/>
  <c r="AJ3511" i="1" s="1"/>
  <c r="AG3512" i="1"/>
  <c r="AG3513" i="1"/>
  <c r="AJ3513" i="1" s="1"/>
  <c r="AG3514" i="1"/>
  <c r="AJ3514" i="1" s="1"/>
  <c r="AG3515" i="1"/>
  <c r="AJ3515" i="1" s="1"/>
  <c r="AG3516" i="1"/>
  <c r="AJ3516" i="1" s="1"/>
  <c r="AG3517" i="1"/>
  <c r="AJ3517" i="1" s="1"/>
  <c r="AG3518" i="1"/>
  <c r="AG3519" i="1"/>
  <c r="AJ3519" i="1" s="1"/>
  <c r="AG3520" i="1"/>
  <c r="AJ3520" i="1" s="1"/>
  <c r="AG3521" i="1"/>
  <c r="AJ3521" i="1" s="1"/>
  <c r="AG3522" i="1"/>
  <c r="AJ3522" i="1" s="1"/>
  <c r="AG3523" i="1"/>
  <c r="AJ3523" i="1" s="1"/>
  <c r="AG3524" i="1"/>
  <c r="AJ3524" i="1" s="1"/>
  <c r="AG3525" i="1"/>
  <c r="AG3526" i="1"/>
  <c r="AG3527" i="1"/>
  <c r="AG3528" i="1"/>
  <c r="AG3529" i="1"/>
  <c r="AG3530" i="1"/>
  <c r="AJ3530" i="1" s="1"/>
  <c r="AG3531" i="1"/>
  <c r="AJ3531" i="1" s="1"/>
  <c r="AG3532" i="1"/>
  <c r="AJ3532" i="1" s="1"/>
  <c r="AG3533" i="1"/>
  <c r="AJ3533" i="1" s="1"/>
  <c r="AG3534" i="1"/>
  <c r="AG3535" i="1"/>
  <c r="AG3536" i="1"/>
  <c r="AG3537" i="1"/>
  <c r="AG3538" i="1"/>
  <c r="AG3539" i="1"/>
  <c r="AG3540" i="1"/>
  <c r="AJ3540" i="1" s="1"/>
  <c r="AG3541" i="1"/>
  <c r="AG3542" i="1"/>
  <c r="AG3543" i="1"/>
  <c r="AG3544" i="1"/>
  <c r="AJ3544" i="1" s="1"/>
  <c r="AG3545" i="1"/>
  <c r="AJ3545" i="1" s="1"/>
  <c r="AG3546" i="1"/>
  <c r="AJ3546" i="1" s="1"/>
  <c r="AG3547" i="1"/>
  <c r="AJ3547" i="1" s="1"/>
  <c r="AG3548" i="1"/>
  <c r="AJ3548" i="1" s="1"/>
  <c r="AG3549" i="1"/>
  <c r="AJ3549" i="1" s="1"/>
  <c r="AG3550" i="1"/>
  <c r="AJ3550" i="1" s="1"/>
  <c r="AG3551" i="1"/>
  <c r="AJ3551" i="1" s="1"/>
  <c r="AG3552" i="1"/>
  <c r="AJ3552" i="1" s="1"/>
  <c r="AG3553" i="1"/>
  <c r="AJ3553" i="1" s="1"/>
  <c r="AG3554" i="1"/>
  <c r="AJ3554" i="1" s="1"/>
  <c r="AG3555" i="1"/>
  <c r="AJ3555" i="1" s="1"/>
  <c r="AG3556" i="1"/>
  <c r="AJ3556" i="1" s="1"/>
  <c r="AG3557" i="1"/>
  <c r="AJ3557" i="1" s="1"/>
  <c r="AG3558" i="1"/>
  <c r="AJ3558" i="1" s="1"/>
  <c r="AG3559" i="1"/>
  <c r="AG3560" i="1"/>
  <c r="AJ3560" i="1" s="1"/>
  <c r="AG3561" i="1"/>
  <c r="AG3562" i="1"/>
  <c r="AG3563" i="1"/>
  <c r="AJ3563" i="1" s="1"/>
  <c r="AG3564" i="1"/>
  <c r="AJ3564" i="1" s="1"/>
  <c r="AG3565" i="1"/>
  <c r="AJ3565" i="1" s="1"/>
  <c r="AG3566" i="1"/>
  <c r="AJ3566" i="1" s="1"/>
  <c r="AG3567" i="1"/>
  <c r="AG3568" i="1"/>
  <c r="AJ3568" i="1" s="1"/>
  <c r="AG3569" i="1"/>
  <c r="AJ3569" i="1" s="1"/>
  <c r="AG3570" i="1"/>
  <c r="AJ3570" i="1" s="1"/>
  <c r="AG3571" i="1"/>
  <c r="AJ3571" i="1" s="1"/>
  <c r="AG3572" i="1"/>
  <c r="AJ3572" i="1" s="1"/>
  <c r="AG3573" i="1"/>
  <c r="AJ3573" i="1" s="1"/>
  <c r="AG3574" i="1"/>
  <c r="AJ3574" i="1" s="1"/>
  <c r="AG3575" i="1"/>
  <c r="AJ3575" i="1" s="1"/>
  <c r="AG3576" i="1"/>
  <c r="AG3577" i="1"/>
  <c r="AJ3577" i="1" s="1"/>
  <c r="AG3578" i="1"/>
  <c r="AJ3578" i="1" s="1"/>
  <c r="AG3579" i="1"/>
  <c r="AJ3579" i="1" s="1"/>
  <c r="AG3580" i="1"/>
  <c r="AJ3580" i="1" s="1"/>
  <c r="AG3581" i="1"/>
  <c r="AJ3581" i="1" s="1"/>
  <c r="AG3582" i="1"/>
  <c r="AJ3582" i="1" s="1"/>
  <c r="AG3583" i="1"/>
  <c r="AJ3583" i="1" s="1"/>
  <c r="AG3584" i="1"/>
  <c r="AJ3584" i="1" s="1"/>
  <c r="AG3585" i="1"/>
  <c r="AG3586" i="1"/>
  <c r="AJ3586" i="1" s="1"/>
  <c r="AG3587" i="1"/>
  <c r="AJ3587" i="1" s="1"/>
  <c r="AG3588" i="1"/>
  <c r="AJ3588" i="1" s="1"/>
  <c r="AG3589" i="1"/>
  <c r="AJ3589" i="1" s="1"/>
  <c r="AG3590" i="1"/>
  <c r="AJ3590" i="1" s="1"/>
  <c r="AG3591" i="1"/>
  <c r="AJ3591" i="1" s="1"/>
  <c r="AG3592" i="1"/>
  <c r="AG3593" i="1"/>
  <c r="AJ3593" i="1" s="1"/>
  <c r="AG3594" i="1"/>
  <c r="AJ3594" i="1" s="1"/>
  <c r="AG3595" i="1"/>
  <c r="AJ3595" i="1" s="1"/>
  <c r="AG3596" i="1"/>
  <c r="AG3597" i="1"/>
  <c r="AG3598" i="1"/>
  <c r="AJ3598" i="1" s="1"/>
  <c r="AG3599" i="1"/>
  <c r="AJ3599" i="1" s="1"/>
  <c r="AG3600" i="1"/>
  <c r="AJ3600" i="1" s="1"/>
  <c r="AG3601" i="1"/>
  <c r="AJ3601" i="1" s="1"/>
  <c r="AG3602" i="1"/>
  <c r="AJ3602" i="1" s="1"/>
  <c r="AG3603" i="1"/>
  <c r="AJ3603" i="1" s="1"/>
  <c r="AG3604" i="1"/>
  <c r="AJ3604" i="1" s="1"/>
  <c r="AG3605" i="1"/>
  <c r="AG3606" i="1"/>
  <c r="AJ3606" i="1" s="1"/>
  <c r="AG3607" i="1"/>
  <c r="AJ3607" i="1" s="1"/>
  <c r="AG3608" i="1"/>
  <c r="AJ3608" i="1" s="1"/>
  <c r="AG3609" i="1"/>
  <c r="AJ3609" i="1" s="1"/>
  <c r="AG3610" i="1"/>
  <c r="AJ3610" i="1" s="1"/>
  <c r="AG3611" i="1"/>
  <c r="AG3612" i="1"/>
  <c r="AJ3612" i="1" s="1"/>
  <c r="AG3613" i="1"/>
  <c r="AG3614" i="1"/>
  <c r="AJ3614" i="1" s="1"/>
  <c r="AG3615" i="1"/>
  <c r="AJ3615" i="1" s="1"/>
  <c r="AG3616" i="1"/>
  <c r="AJ3616" i="1" s="1"/>
  <c r="AG3617" i="1"/>
  <c r="AJ3617" i="1" s="1"/>
  <c r="AG3618" i="1"/>
  <c r="AJ3618" i="1" s="1"/>
  <c r="AG3619" i="1"/>
  <c r="AJ3619" i="1" s="1"/>
  <c r="AG3620" i="1"/>
  <c r="AG3621" i="1"/>
  <c r="AG3622" i="1"/>
  <c r="AG3623" i="1"/>
  <c r="AG3624" i="1"/>
  <c r="AJ3624" i="1" s="1"/>
  <c r="AG3625" i="1"/>
  <c r="AJ3625" i="1" s="1"/>
  <c r="AG3626" i="1"/>
  <c r="AJ3626" i="1" s="1"/>
  <c r="AG3627" i="1"/>
  <c r="AG3628" i="1"/>
  <c r="AG3629" i="1"/>
  <c r="AG3630" i="1"/>
  <c r="AG3631" i="1"/>
  <c r="AG3632" i="1"/>
  <c r="AG3633" i="1"/>
  <c r="AJ3633" i="1" s="1"/>
  <c r="AG3634" i="1"/>
  <c r="AJ3634" i="1" s="1"/>
  <c r="AG3635" i="1"/>
  <c r="AJ3635" i="1" s="1"/>
  <c r="AG3636" i="1"/>
  <c r="AJ3636" i="1" s="1"/>
  <c r="AG3637" i="1"/>
  <c r="AJ3637" i="1" s="1"/>
  <c r="AG3638" i="1"/>
  <c r="AJ3638" i="1" s="1"/>
  <c r="AG3639" i="1"/>
  <c r="AJ3639" i="1" s="1"/>
  <c r="AG3640" i="1"/>
  <c r="AJ3640" i="1" s="1"/>
  <c r="AG3641" i="1"/>
  <c r="AJ3641" i="1" s="1"/>
  <c r="AG3642" i="1"/>
  <c r="AJ3642" i="1" s="1"/>
  <c r="AG3643" i="1"/>
  <c r="AJ3643" i="1" s="1"/>
  <c r="AG3644" i="1"/>
  <c r="AJ3644" i="1" s="1"/>
  <c r="AG3645" i="1"/>
  <c r="AJ3645" i="1" s="1"/>
  <c r="AG3646" i="1"/>
  <c r="AJ3646" i="1" s="1"/>
  <c r="AG3647" i="1"/>
  <c r="AJ3647" i="1" s="1"/>
  <c r="AG3648" i="1"/>
  <c r="AJ3648" i="1" s="1"/>
  <c r="AG3649" i="1"/>
  <c r="AJ3649" i="1" s="1"/>
  <c r="AG3650" i="1"/>
  <c r="AJ3650" i="1" s="1"/>
  <c r="AG3651" i="1"/>
  <c r="AJ3651" i="1" s="1"/>
  <c r="AG3652" i="1"/>
  <c r="AJ3652" i="1" s="1"/>
  <c r="AG3653" i="1"/>
  <c r="AJ3653" i="1" s="1"/>
  <c r="AG3654" i="1"/>
  <c r="AJ3654" i="1" s="1"/>
  <c r="AG3655" i="1"/>
  <c r="AJ3655" i="1" s="1"/>
  <c r="AG3656" i="1"/>
  <c r="AJ3656" i="1" s="1"/>
  <c r="AG3657" i="1"/>
  <c r="AJ3657" i="1" s="1"/>
  <c r="AG3658" i="1"/>
  <c r="AJ3658" i="1" s="1"/>
  <c r="AG3659" i="1"/>
  <c r="AJ3659" i="1" s="1"/>
  <c r="AG3660" i="1"/>
  <c r="AJ3660" i="1" s="1"/>
  <c r="AG3661" i="1"/>
  <c r="AJ3661" i="1" s="1"/>
  <c r="AG3662" i="1"/>
  <c r="AJ3662" i="1" s="1"/>
  <c r="AG3663" i="1"/>
  <c r="AJ3663" i="1" s="1"/>
  <c r="AG3664" i="1"/>
  <c r="AJ3664" i="1" s="1"/>
  <c r="AG3665" i="1"/>
  <c r="AJ3665" i="1" s="1"/>
  <c r="AG3666" i="1"/>
  <c r="AJ3666" i="1" s="1"/>
  <c r="AG3667" i="1"/>
  <c r="AJ3667" i="1" s="1"/>
  <c r="AG3668" i="1"/>
  <c r="AG3669" i="1"/>
  <c r="AG3670" i="1"/>
  <c r="AJ3670" i="1" s="1"/>
  <c r="AG3671" i="1"/>
  <c r="AJ3671" i="1" s="1"/>
  <c r="AG3672" i="1"/>
  <c r="AJ3672" i="1" s="1"/>
  <c r="AG3673" i="1"/>
  <c r="AJ3673" i="1" s="1"/>
  <c r="AG3674" i="1"/>
  <c r="AG3675" i="1"/>
  <c r="AJ3675" i="1" s="1"/>
  <c r="AG3676" i="1"/>
  <c r="AJ3676" i="1" s="1"/>
  <c r="AG3677" i="1"/>
  <c r="AJ3677" i="1" s="1"/>
  <c r="AG3678" i="1"/>
  <c r="AG3679" i="1"/>
  <c r="AG3680" i="1"/>
  <c r="AJ3680" i="1" s="1"/>
  <c r="AG3681" i="1"/>
  <c r="AJ3681" i="1" s="1"/>
  <c r="AG3682" i="1"/>
  <c r="AJ3682" i="1" s="1"/>
  <c r="AG3683" i="1"/>
  <c r="AJ3683" i="1" s="1"/>
  <c r="AG3684" i="1"/>
  <c r="AJ3684" i="1" s="1"/>
  <c r="AG3685" i="1"/>
  <c r="AJ3685" i="1" s="1"/>
  <c r="AG3686" i="1"/>
  <c r="AG3687" i="1"/>
  <c r="AJ3687" i="1" s="1"/>
  <c r="AG3688" i="1"/>
  <c r="AJ3688" i="1" s="1"/>
  <c r="AG3689" i="1"/>
  <c r="AG3690" i="1"/>
  <c r="AJ3690" i="1" s="1"/>
  <c r="AG3691" i="1"/>
  <c r="AG3692" i="1"/>
  <c r="AJ3692" i="1" s="1"/>
  <c r="AG3693" i="1"/>
  <c r="AJ3693" i="1" s="1"/>
  <c r="AG3694" i="1"/>
  <c r="AJ3694" i="1" s="1"/>
  <c r="AG3695" i="1"/>
  <c r="AJ3695" i="1" s="1"/>
  <c r="AG3696" i="1"/>
  <c r="AJ3696" i="1" s="1"/>
  <c r="AG3697" i="1"/>
  <c r="AG3698" i="1"/>
  <c r="AJ3698" i="1" s="1"/>
  <c r="AG3699" i="1"/>
  <c r="AJ3699" i="1" s="1"/>
  <c r="AG3700" i="1"/>
  <c r="AG3701" i="1"/>
  <c r="AG3702" i="1"/>
  <c r="AJ3702" i="1" s="1"/>
  <c r="AG3703" i="1"/>
  <c r="AJ3703" i="1" s="1"/>
  <c r="AG3704" i="1"/>
  <c r="AJ3704" i="1" s="1"/>
  <c r="AG3705" i="1"/>
  <c r="AJ3705" i="1" s="1"/>
  <c r="AG3706" i="1"/>
  <c r="AG3707" i="1"/>
  <c r="AG3708" i="1"/>
  <c r="AJ3708" i="1" s="1"/>
  <c r="AG3709" i="1"/>
  <c r="AG3710" i="1"/>
  <c r="AG3711" i="1"/>
  <c r="AJ3711" i="1" s="1"/>
  <c r="AG3712" i="1"/>
  <c r="AG3713" i="1"/>
  <c r="AJ3713" i="1" s="1"/>
  <c r="AG3714" i="1"/>
  <c r="AJ3714" i="1" s="1"/>
  <c r="AG3715" i="1"/>
  <c r="AJ3715" i="1" s="1"/>
  <c r="AG3716" i="1"/>
  <c r="AJ3716" i="1" s="1"/>
  <c r="AG3717" i="1"/>
  <c r="AJ3717" i="1" s="1"/>
  <c r="AG3718" i="1"/>
  <c r="AG3719" i="1"/>
  <c r="AG3720" i="1"/>
  <c r="AJ3720" i="1" s="1"/>
  <c r="AG3721" i="1"/>
  <c r="AJ3721" i="1" s="1"/>
  <c r="AG3722" i="1"/>
  <c r="AJ3722" i="1" s="1"/>
  <c r="AG3723" i="1"/>
  <c r="AJ3723" i="1" s="1"/>
  <c r="AG3724" i="1"/>
  <c r="AJ3724" i="1" s="1"/>
  <c r="AG3725" i="1"/>
  <c r="AJ3725" i="1" s="1"/>
  <c r="AG3726" i="1"/>
  <c r="AJ3726" i="1" s="1"/>
  <c r="AG3727" i="1"/>
  <c r="AJ3727" i="1" s="1"/>
  <c r="AG3728" i="1"/>
  <c r="AJ3728" i="1" s="1"/>
  <c r="AG3729" i="1"/>
  <c r="AJ3729" i="1" s="1"/>
  <c r="AG3730" i="1"/>
  <c r="AJ3730" i="1" s="1"/>
  <c r="AG3731" i="1"/>
  <c r="AJ3731" i="1" s="1"/>
  <c r="AG3732" i="1"/>
  <c r="AJ3732" i="1" s="1"/>
  <c r="AG3733" i="1"/>
  <c r="AJ3733" i="1" s="1"/>
  <c r="AG3734" i="1"/>
  <c r="AJ3734" i="1" s="1"/>
  <c r="AG3735" i="1"/>
  <c r="AJ3735" i="1" s="1"/>
  <c r="AG3736" i="1"/>
  <c r="AJ3736" i="1" s="1"/>
  <c r="AG3737" i="1"/>
  <c r="AJ3737" i="1" s="1"/>
  <c r="AG3738" i="1"/>
  <c r="AJ3738" i="1" s="1"/>
  <c r="AG3739" i="1"/>
  <c r="AG3740" i="1"/>
  <c r="AG3741" i="1"/>
  <c r="AJ3741" i="1" s="1"/>
  <c r="AG3742" i="1"/>
  <c r="AG3743" i="1"/>
  <c r="AJ3743" i="1" s="1"/>
  <c r="AG3744" i="1"/>
  <c r="AJ3744" i="1" s="1"/>
  <c r="AG3745" i="1"/>
  <c r="AJ3745" i="1" s="1"/>
  <c r="AG3746" i="1"/>
  <c r="AJ3746" i="1" s="1"/>
  <c r="AG3747" i="1"/>
  <c r="AJ3747" i="1" s="1"/>
  <c r="AG3748" i="1"/>
  <c r="AJ3748" i="1" s="1"/>
  <c r="AG3749" i="1"/>
  <c r="AJ3749" i="1" s="1"/>
  <c r="AG3750" i="1"/>
  <c r="AJ3750" i="1" s="1"/>
  <c r="AG3751" i="1"/>
  <c r="AJ3751" i="1" s="1"/>
  <c r="AG3752" i="1"/>
  <c r="AJ3752" i="1" s="1"/>
  <c r="AG3753" i="1"/>
  <c r="AG3754" i="1"/>
  <c r="AJ3754" i="1" s="1"/>
  <c r="AG3755" i="1"/>
  <c r="AJ3755" i="1" s="1"/>
  <c r="AG3756" i="1"/>
  <c r="AJ3756" i="1" s="1"/>
  <c r="AG3757" i="1"/>
  <c r="AJ3757" i="1" s="1"/>
  <c r="AG3758" i="1"/>
  <c r="AJ3758" i="1" s="1"/>
  <c r="AG3759" i="1"/>
  <c r="AG3760" i="1"/>
  <c r="AJ3760" i="1" s="1"/>
  <c r="AG3761" i="1"/>
  <c r="AJ3761" i="1" s="1"/>
  <c r="AG3762" i="1"/>
  <c r="AJ3762" i="1" s="1"/>
  <c r="AG3763" i="1"/>
  <c r="AJ3763" i="1" s="1"/>
  <c r="AG3764" i="1"/>
  <c r="AJ3764" i="1" s="1"/>
  <c r="AG3765" i="1"/>
  <c r="AJ3765" i="1" s="1"/>
  <c r="AG3766" i="1"/>
  <c r="AJ3766" i="1" s="1"/>
  <c r="AG3767" i="1"/>
  <c r="AJ3767" i="1" s="1"/>
  <c r="AG3768" i="1"/>
  <c r="AG3769" i="1"/>
  <c r="AG3770" i="1"/>
  <c r="AG3771" i="1"/>
  <c r="AJ3771" i="1" s="1"/>
  <c r="AG3772" i="1"/>
  <c r="AJ3772" i="1" s="1"/>
  <c r="AG3773" i="1"/>
  <c r="AJ3773" i="1" s="1"/>
  <c r="AG3774" i="1"/>
  <c r="AJ3774" i="1" s="1"/>
  <c r="AG3775" i="1"/>
  <c r="AJ3775" i="1" s="1"/>
  <c r="AG3776" i="1"/>
  <c r="AG3777" i="1"/>
  <c r="AG3778" i="1"/>
  <c r="AJ3778" i="1" s="1"/>
  <c r="AG3779" i="1"/>
  <c r="AJ3779" i="1" s="1"/>
  <c r="AG3780" i="1"/>
  <c r="AG3781" i="1"/>
  <c r="AG3782" i="1"/>
  <c r="AG3783" i="1"/>
  <c r="AG3784" i="1"/>
  <c r="AJ3784" i="1" s="1"/>
  <c r="AG3785" i="1"/>
  <c r="AJ3785" i="1" s="1"/>
  <c r="AG3786" i="1"/>
  <c r="AJ3786" i="1" s="1"/>
  <c r="AG3787" i="1"/>
  <c r="AJ3787" i="1" s="1"/>
  <c r="AG3788" i="1"/>
  <c r="AJ3788" i="1" s="1"/>
  <c r="AG3789" i="1"/>
  <c r="AJ3789" i="1" s="1"/>
  <c r="AG3790" i="1"/>
  <c r="AJ3790" i="1" s="1"/>
  <c r="AG3791" i="1"/>
  <c r="AJ3791" i="1" s="1"/>
  <c r="AG3792" i="1"/>
  <c r="AJ3792" i="1" s="1"/>
  <c r="AG3793" i="1"/>
  <c r="AJ3793" i="1" s="1"/>
  <c r="AG3794" i="1"/>
  <c r="AG3795" i="1"/>
  <c r="AJ3795" i="1" s="1"/>
  <c r="AG3796" i="1"/>
  <c r="AJ3796" i="1" s="1"/>
  <c r="AG3797" i="1"/>
  <c r="AJ3797" i="1" s="1"/>
  <c r="AG3798" i="1"/>
  <c r="AJ3798" i="1" s="1"/>
  <c r="AG3799" i="1"/>
  <c r="AJ3799" i="1" s="1"/>
  <c r="AG3800" i="1"/>
  <c r="AJ3800" i="1" s="1"/>
  <c r="AG3801" i="1"/>
  <c r="AJ3801" i="1" s="1"/>
  <c r="AG3802" i="1"/>
  <c r="AG3803" i="1"/>
  <c r="AG3804" i="1"/>
  <c r="AJ3804" i="1" s="1"/>
  <c r="AG3805" i="1"/>
  <c r="AJ3805" i="1" s="1"/>
  <c r="AG3806" i="1"/>
  <c r="AJ3806" i="1" s="1"/>
  <c r="AG3807" i="1"/>
  <c r="AJ3807" i="1" s="1"/>
  <c r="AG3808" i="1"/>
  <c r="AJ3808" i="1" s="1"/>
  <c r="AG3809" i="1"/>
  <c r="AJ3809" i="1" s="1"/>
  <c r="AG3810" i="1"/>
  <c r="AJ3810" i="1" s="1"/>
  <c r="AG3811" i="1"/>
  <c r="AG3812" i="1"/>
  <c r="AJ3812" i="1" s="1"/>
  <c r="AG3813" i="1"/>
  <c r="AJ3813" i="1" s="1"/>
  <c r="AG3814" i="1"/>
  <c r="AJ3814" i="1" s="1"/>
  <c r="AG3815" i="1"/>
  <c r="AJ3815" i="1" s="1"/>
  <c r="AG3816" i="1"/>
  <c r="AJ3816" i="1" s="1"/>
  <c r="AG3817" i="1"/>
  <c r="AJ3817" i="1" s="1"/>
  <c r="AG3818" i="1"/>
  <c r="AG3819" i="1"/>
  <c r="AJ3819" i="1" s="1"/>
  <c r="AG3820" i="1"/>
  <c r="AG3821" i="1"/>
  <c r="AG3822" i="1"/>
  <c r="AG3823" i="1"/>
  <c r="AG3824" i="1"/>
  <c r="AG3825" i="1"/>
  <c r="AG3826" i="1"/>
  <c r="AG3827" i="1"/>
  <c r="AJ3827" i="1" s="1"/>
  <c r="AG3828" i="1"/>
  <c r="AJ3828" i="1" s="1"/>
  <c r="AG3829" i="1"/>
  <c r="AJ3829" i="1" s="1"/>
  <c r="AG3830" i="1"/>
  <c r="AJ3830" i="1" s="1"/>
  <c r="AG3831" i="1"/>
  <c r="AJ3831" i="1" s="1"/>
  <c r="AG3832" i="1"/>
  <c r="AJ3832" i="1" s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J3858" i="1" s="1"/>
  <c r="AG3859" i="1"/>
  <c r="AJ3859" i="1" s="1"/>
  <c r="AG3860" i="1"/>
  <c r="AJ3860" i="1" s="1"/>
  <c r="AG3861" i="1"/>
  <c r="AJ3861" i="1" s="1"/>
  <c r="AG3862" i="1"/>
  <c r="AG3863" i="1"/>
  <c r="AJ3863" i="1" s="1"/>
  <c r="AG3864" i="1"/>
  <c r="AJ3864" i="1" s="1"/>
  <c r="AG3865" i="1"/>
  <c r="AJ3865" i="1" s="1"/>
  <c r="AG3866" i="1"/>
  <c r="AG3867" i="1"/>
  <c r="AG3868" i="1"/>
  <c r="AJ3868" i="1" s="1"/>
  <c r="AG3869" i="1"/>
  <c r="AG3870" i="1"/>
  <c r="AJ3870" i="1" s="1"/>
  <c r="AG3871" i="1"/>
  <c r="AJ3871" i="1" s="1"/>
  <c r="AG3872" i="1"/>
  <c r="AJ3872" i="1" s="1"/>
  <c r="AG3873" i="1"/>
  <c r="AJ3873" i="1" s="1"/>
  <c r="AG3874" i="1"/>
  <c r="AG3875" i="1"/>
  <c r="AJ3875" i="1" s="1"/>
  <c r="AG3876" i="1"/>
  <c r="AJ3876" i="1" s="1"/>
  <c r="AG3877" i="1"/>
  <c r="AG3878" i="1"/>
  <c r="AJ3878" i="1" s="1"/>
  <c r="AG3879" i="1"/>
  <c r="AJ3879" i="1" s="1"/>
  <c r="AG3880" i="1"/>
  <c r="AJ3880" i="1" s="1"/>
  <c r="AG3881" i="1"/>
  <c r="AJ3881" i="1" s="1"/>
  <c r="AG3882" i="1"/>
  <c r="AJ3882" i="1" s="1"/>
  <c r="AG3883" i="1"/>
  <c r="AJ3883" i="1" s="1"/>
  <c r="AG3884" i="1"/>
  <c r="AG3885" i="1"/>
  <c r="AG3886" i="1"/>
  <c r="AG3887" i="1"/>
  <c r="AG3888" i="1"/>
  <c r="AJ3888" i="1" s="1"/>
  <c r="AG3889" i="1"/>
  <c r="AJ3889" i="1" s="1"/>
  <c r="AG3890" i="1"/>
  <c r="AJ3890" i="1" s="1"/>
  <c r="AG3891" i="1"/>
  <c r="AJ3891" i="1" s="1"/>
  <c r="AG3892" i="1"/>
  <c r="AG3893" i="1"/>
  <c r="AG3894" i="1"/>
  <c r="AG3895" i="1"/>
  <c r="AG3896" i="1"/>
  <c r="AJ3896" i="1" s="1"/>
  <c r="AG3897" i="1"/>
  <c r="AG3898" i="1"/>
  <c r="AG3899" i="1"/>
  <c r="AJ3899" i="1" s="1"/>
  <c r="AG3900" i="1"/>
  <c r="AJ3900" i="1" s="1"/>
  <c r="AG3901" i="1"/>
  <c r="AJ3901" i="1" s="1"/>
  <c r="AG3902" i="1"/>
  <c r="AJ3902" i="1" s="1"/>
  <c r="AG3903" i="1"/>
  <c r="AJ3903" i="1" s="1"/>
  <c r="AG3904" i="1"/>
  <c r="AJ3904" i="1" s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J3944" i="1" s="1"/>
  <c r="AG3945" i="1"/>
  <c r="AJ3945" i="1" s="1"/>
  <c r="AG3946" i="1"/>
  <c r="AJ3946" i="1" s="1"/>
  <c r="AG3947" i="1"/>
  <c r="AG3948" i="1"/>
  <c r="AJ3948" i="1" s="1"/>
  <c r="AG3949" i="1"/>
  <c r="AJ3949" i="1" s="1"/>
  <c r="AG3950" i="1"/>
  <c r="AJ3950" i="1" s="1"/>
  <c r="AG3951" i="1"/>
  <c r="AJ3951" i="1" s="1"/>
  <c r="AG3952" i="1"/>
  <c r="AJ3952" i="1" s="1"/>
  <c r="AG3953" i="1"/>
  <c r="AJ3953" i="1" s="1"/>
  <c r="AG3954" i="1"/>
  <c r="AJ3954" i="1" s="1"/>
  <c r="AG3955" i="1"/>
  <c r="AJ3955" i="1" s="1"/>
  <c r="AG3956" i="1"/>
  <c r="AJ3956" i="1" s="1"/>
  <c r="AG3957" i="1"/>
  <c r="AG3958" i="1"/>
  <c r="AG3959" i="1"/>
  <c r="AG3960" i="1"/>
  <c r="AG3961" i="1"/>
  <c r="AJ3961" i="1" s="1"/>
  <c r="AG3962" i="1"/>
  <c r="AJ3962" i="1" s="1"/>
  <c r="AG3963" i="1"/>
  <c r="AJ3963" i="1" s="1"/>
  <c r="AG3964" i="1"/>
  <c r="AJ3964" i="1" s="1"/>
  <c r="AG3965" i="1"/>
  <c r="AJ3965" i="1" s="1"/>
  <c r="AG3966" i="1"/>
  <c r="AJ3966" i="1" s="1"/>
  <c r="AG3967" i="1"/>
  <c r="AJ3967" i="1" s="1"/>
  <c r="AG3968" i="1"/>
  <c r="AG3969" i="1"/>
  <c r="AG3970" i="1"/>
  <c r="AG3971" i="1"/>
  <c r="AJ3971" i="1" s="1"/>
  <c r="AG3972" i="1"/>
  <c r="AJ3972" i="1" s="1"/>
  <c r="AG3973" i="1"/>
  <c r="AJ3973" i="1" s="1"/>
  <c r="AG3974" i="1"/>
  <c r="AJ3974" i="1" s="1"/>
  <c r="AG3975" i="1"/>
  <c r="AG3976" i="1"/>
  <c r="AJ3976" i="1" s="1"/>
  <c r="AG3977" i="1"/>
  <c r="AG3978" i="1"/>
  <c r="AJ3978" i="1" s="1"/>
  <c r="AG3979" i="1"/>
  <c r="AJ3979" i="1" s="1"/>
  <c r="AG3980" i="1"/>
  <c r="AJ3980" i="1" s="1"/>
  <c r="AG3981" i="1"/>
  <c r="AJ3981" i="1" s="1"/>
  <c r="AG3982" i="1"/>
  <c r="AJ3982" i="1" s="1"/>
  <c r="AG3983" i="1"/>
  <c r="AJ3983" i="1" s="1"/>
  <c r="AG3984" i="1"/>
  <c r="AG3985" i="1"/>
  <c r="AG3986" i="1"/>
  <c r="AJ3986" i="1" s="1"/>
  <c r="AG3987" i="1"/>
  <c r="AJ3987" i="1" s="1"/>
  <c r="AG3988" i="1"/>
  <c r="AJ3988" i="1" s="1"/>
  <c r="AG3989" i="1"/>
  <c r="AJ3989" i="1" s="1"/>
  <c r="AG3990" i="1"/>
  <c r="AJ3990" i="1" s="1"/>
  <c r="AG3991" i="1"/>
  <c r="AG3992" i="1"/>
  <c r="AJ3992" i="1" s="1"/>
  <c r="AG3993" i="1"/>
  <c r="AG3994" i="1"/>
  <c r="AG3995" i="1"/>
  <c r="AG3996" i="1"/>
  <c r="AG3997" i="1"/>
  <c r="AJ3997" i="1" s="1"/>
  <c r="AG3998" i="1"/>
  <c r="AJ3998" i="1" s="1"/>
  <c r="AG3999" i="1"/>
  <c r="AJ3999" i="1" s="1"/>
  <c r="AG4000" i="1"/>
  <c r="AJ4000" i="1" s="1"/>
  <c r="AG4001" i="1"/>
  <c r="AJ4001" i="1" s="1"/>
  <c r="AG4002" i="1"/>
  <c r="AJ4002" i="1" s="1"/>
  <c r="AG4003" i="1"/>
  <c r="AJ4003" i="1" s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J4050" i="1" s="1"/>
  <c r="AG4051" i="1"/>
  <c r="AJ4051" i="1" s="1"/>
  <c r="AG4052" i="1"/>
  <c r="AJ4052" i="1" s="1"/>
  <c r="AG4053" i="1"/>
  <c r="AJ4053" i="1" s="1"/>
  <c r="AG4054" i="1"/>
  <c r="AG4055" i="1"/>
  <c r="AJ4055" i="1" s="1"/>
  <c r="AG4056" i="1"/>
  <c r="AJ4056" i="1" s="1"/>
  <c r="AG4057" i="1"/>
  <c r="AJ4057" i="1" s="1"/>
  <c r="AG4058" i="1"/>
  <c r="AJ4058" i="1" s="1"/>
  <c r="AG4059" i="1"/>
  <c r="AG4060" i="1"/>
  <c r="AG4061" i="1"/>
  <c r="AJ4061" i="1" s="1"/>
  <c r="AG4062" i="1"/>
  <c r="AJ4062" i="1" s="1"/>
  <c r="AG4063" i="1"/>
  <c r="AG4064" i="1"/>
  <c r="AG4065" i="1"/>
  <c r="AJ4065" i="1" s="1"/>
  <c r="AG4066" i="1"/>
  <c r="AJ4066" i="1" s="1"/>
  <c r="AG4067" i="1"/>
  <c r="AJ4067" i="1" s="1"/>
  <c r="AG4068" i="1"/>
  <c r="AJ4068" i="1" s="1"/>
  <c r="AG4069" i="1"/>
  <c r="AG4070" i="1"/>
  <c r="AG4071" i="1"/>
  <c r="AG4072" i="1"/>
  <c r="AG4073" i="1"/>
  <c r="AG4074" i="1"/>
  <c r="AG4075" i="1"/>
  <c r="AG4076" i="1"/>
  <c r="AG4077" i="1"/>
  <c r="AJ4077" i="1" s="1"/>
  <c r="AG4078" i="1"/>
  <c r="AJ4078" i="1" s="1"/>
  <c r="AG4079" i="1"/>
  <c r="AJ4079" i="1" s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J4090" i="1" s="1"/>
  <c r="AG4091" i="1"/>
  <c r="AJ4091" i="1" s="1"/>
  <c r="AG4092" i="1"/>
  <c r="AJ4092" i="1" s="1"/>
  <c r="AG4093" i="1"/>
  <c r="AJ4093" i="1" s="1"/>
  <c r="AG4094" i="1"/>
  <c r="AJ4094" i="1" s="1"/>
  <c r="AG4095" i="1"/>
  <c r="AG4096" i="1"/>
  <c r="AJ4096" i="1" s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J4110" i="1" s="1"/>
  <c r="AG4111" i="1"/>
  <c r="AJ4111" i="1" s="1"/>
  <c r="AG4112" i="1"/>
  <c r="AG4113" i="1"/>
  <c r="AJ4113" i="1" s="1"/>
  <c r="AG4114" i="1"/>
  <c r="AJ4114" i="1" s="1"/>
  <c r="AG4115" i="1"/>
  <c r="AJ4115" i="1" s="1"/>
  <c r="AG4116" i="1"/>
  <c r="AJ4116" i="1" s="1"/>
  <c r="AG4117" i="1"/>
  <c r="AG4118" i="1"/>
  <c r="AJ4118" i="1" s="1"/>
  <c r="AG4119" i="1"/>
  <c r="AG4120" i="1"/>
  <c r="AJ4120" i="1" s="1"/>
  <c r="AG4121" i="1"/>
  <c r="AJ4121" i="1" s="1"/>
  <c r="AG4122" i="1"/>
  <c r="AJ4122" i="1" s="1"/>
  <c r="AG4123" i="1"/>
  <c r="AJ4123" i="1" s="1"/>
  <c r="AG4124" i="1"/>
  <c r="AJ4124" i="1" s="1"/>
  <c r="AG4125" i="1"/>
  <c r="AJ4125" i="1" s="1"/>
  <c r="AG4126" i="1"/>
  <c r="AJ4126" i="1" s="1"/>
  <c r="AG4127" i="1"/>
  <c r="AG4128" i="1"/>
  <c r="AG4129" i="1"/>
  <c r="AG4130" i="1"/>
  <c r="AJ4130" i="1" s="1"/>
  <c r="AG4131" i="1"/>
  <c r="AJ4131" i="1" s="1"/>
  <c r="AG4132" i="1"/>
  <c r="AJ4132" i="1" s="1"/>
  <c r="AG4133" i="1"/>
  <c r="AJ4133" i="1" s="1"/>
  <c r="AG4134" i="1"/>
  <c r="AJ4134" i="1" s="1"/>
  <c r="AG4135" i="1"/>
  <c r="AJ4135" i="1" s="1"/>
  <c r="AG4136" i="1"/>
  <c r="AG4137" i="1"/>
  <c r="AJ4137" i="1" s="1"/>
  <c r="AG4138" i="1"/>
  <c r="AJ4138" i="1" s="1"/>
  <c r="AG4139" i="1"/>
  <c r="AJ4139" i="1" s="1"/>
  <c r="AG4140" i="1"/>
  <c r="AG4141" i="1"/>
  <c r="AJ4141" i="1" s="1"/>
  <c r="AG4142" i="1"/>
  <c r="AJ4142" i="1" s="1"/>
  <c r="AG4143" i="1"/>
  <c r="AG4144" i="1"/>
  <c r="AG4145" i="1"/>
  <c r="AG4146" i="1"/>
  <c r="AG4147" i="1"/>
  <c r="AG4148" i="1"/>
  <c r="AG4149" i="1"/>
  <c r="AG4150" i="1"/>
  <c r="AG4151" i="1"/>
  <c r="AJ4151" i="1" s="1"/>
  <c r="AG4152" i="1"/>
  <c r="AG4153" i="1"/>
  <c r="AG4154" i="1"/>
  <c r="AG4155" i="1"/>
  <c r="AJ4155" i="1" s="1"/>
  <c r="AG4156" i="1"/>
  <c r="AJ4156" i="1" s="1"/>
  <c r="AG4157" i="1"/>
  <c r="AJ4157" i="1" s="1"/>
  <c r="AG4158" i="1"/>
  <c r="AJ4158" i="1" s="1"/>
  <c r="AG4159" i="1"/>
  <c r="AJ4159" i="1" s="1"/>
  <c r="AG4160" i="1"/>
  <c r="AJ4160" i="1" s="1"/>
  <c r="AG4161" i="1"/>
  <c r="AJ4161" i="1" s="1"/>
  <c r="AG4162" i="1"/>
  <c r="AJ4162" i="1" s="1"/>
  <c r="AG4163" i="1"/>
  <c r="AJ4163" i="1" s="1"/>
  <c r="AG4164" i="1"/>
  <c r="AJ4164" i="1" s="1"/>
  <c r="AG4165" i="1"/>
  <c r="AJ4165" i="1" s="1"/>
  <c r="AG4166" i="1"/>
  <c r="AJ4166" i="1" s="1"/>
  <c r="AG4167" i="1"/>
  <c r="AG4168" i="1"/>
  <c r="AG4169" i="1"/>
  <c r="AG4170" i="1"/>
  <c r="AG4171" i="1"/>
  <c r="AG4172" i="1"/>
  <c r="AG4173" i="1"/>
  <c r="AG4174" i="1"/>
  <c r="AG4175" i="1"/>
  <c r="AG4176" i="1"/>
  <c r="AG4178" i="1"/>
  <c r="AG4179" i="1"/>
  <c r="AG4180" i="1"/>
  <c r="AG4181" i="1"/>
  <c r="AG4182" i="1"/>
  <c r="AG4183" i="1"/>
  <c r="AG4184" i="1"/>
  <c r="AG4185" i="1"/>
  <c r="AG4186" i="1"/>
  <c r="AJ4186" i="1" s="1"/>
  <c r="AG4187" i="1"/>
  <c r="AJ4187" i="1" s="1"/>
  <c r="AG4188" i="1"/>
  <c r="AJ4188" i="1" s="1"/>
  <c r="AG4189" i="1"/>
  <c r="AJ4189" i="1" s="1"/>
  <c r="AG4190" i="1"/>
  <c r="AJ4190" i="1" s="1"/>
  <c r="AG4191" i="1"/>
  <c r="AJ4191" i="1" s="1"/>
  <c r="AG4192" i="1"/>
  <c r="AJ4192" i="1" s="1"/>
  <c r="AG4193" i="1"/>
  <c r="AJ4193" i="1" s="1"/>
  <c r="AG4194" i="1"/>
  <c r="AJ4194" i="1" s="1"/>
  <c r="AG4195" i="1"/>
  <c r="AJ4195" i="1" s="1"/>
  <c r="AG4196" i="1"/>
  <c r="AJ4196" i="1" s="1"/>
  <c r="AG4197" i="1"/>
  <c r="AJ4197" i="1" s="1"/>
  <c r="AG4198" i="1"/>
  <c r="AJ4198" i="1" s="1"/>
  <c r="AG4199" i="1"/>
  <c r="AG4200" i="1"/>
  <c r="AG4201" i="1"/>
  <c r="AG4202" i="1"/>
  <c r="AG4204" i="1"/>
  <c r="AG4205" i="1"/>
  <c r="AG4206" i="1"/>
  <c r="AG4207" i="1"/>
  <c r="AG4208" i="1"/>
  <c r="AG4209" i="1"/>
  <c r="AG4210" i="1"/>
  <c r="AG4211" i="1"/>
  <c r="AG4212" i="1"/>
  <c r="AG4213" i="1"/>
  <c r="AJ4213" i="1" s="1"/>
  <c r="AG4214" i="1"/>
  <c r="AG4215" i="1"/>
  <c r="AJ4215" i="1" s="1"/>
  <c r="AG4216" i="1"/>
  <c r="AG4217" i="1"/>
  <c r="AG4218" i="1"/>
  <c r="AG4219" i="1"/>
  <c r="AJ4219" i="1" s="1"/>
  <c r="AG4220" i="1"/>
  <c r="AG4221" i="1"/>
  <c r="AG4223" i="1"/>
  <c r="AG4224" i="1"/>
  <c r="AG4225" i="1"/>
  <c r="AJ4225" i="1" s="1"/>
  <c r="AG4226" i="1"/>
  <c r="AJ4226" i="1" s="1"/>
  <c r="AG4227" i="1"/>
  <c r="AJ4227" i="1" s="1"/>
  <c r="AG4228" i="1"/>
  <c r="AJ4228" i="1" s="1"/>
  <c r="AG4229" i="1"/>
  <c r="AJ4229" i="1" s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J4244" i="1" s="1"/>
  <c r="AG4245" i="1"/>
  <c r="AJ4245" i="1" s="1"/>
  <c r="AG4246" i="1"/>
  <c r="AJ4246" i="1" s="1"/>
  <c r="AG4247" i="1"/>
  <c r="AJ4247" i="1" s="1"/>
  <c r="AG4248" i="1"/>
  <c r="AJ4248" i="1" s="1"/>
  <c r="AG4249" i="1"/>
  <c r="AJ4249" i="1" s="1"/>
  <c r="AG4250" i="1"/>
  <c r="AJ4250" i="1" s="1"/>
  <c r="AG4251" i="1"/>
  <c r="AJ4251" i="1" s="1"/>
  <c r="AG4252" i="1"/>
  <c r="AJ4252" i="1" s="1"/>
  <c r="AG4253" i="1"/>
  <c r="AJ4253" i="1" s="1"/>
  <c r="AG4254" i="1"/>
  <c r="AJ4254" i="1" s="1"/>
  <c r="AG4255" i="1"/>
  <c r="AJ4255" i="1" s="1"/>
  <c r="AG4256" i="1"/>
  <c r="AJ4256" i="1" s="1"/>
  <c r="AG4257" i="1"/>
  <c r="AJ4257" i="1" s="1"/>
  <c r="AG4258" i="1"/>
  <c r="AJ4258" i="1" s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J4287" i="1" s="1"/>
  <c r="AG4288" i="1"/>
  <c r="AJ4288" i="1" s="1"/>
  <c r="AG4289" i="1"/>
  <c r="AJ4289" i="1" s="1"/>
  <c r="AG4290" i="1"/>
  <c r="AJ4290" i="1" s="1"/>
  <c r="AG4291" i="1"/>
  <c r="AJ4291" i="1" s="1"/>
  <c r="AG4292" i="1"/>
  <c r="AJ4292" i="1" s="1"/>
  <c r="AG4293" i="1"/>
  <c r="AJ4293" i="1" s="1"/>
  <c r="AG4294" i="1"/>
  <c r="AJ4294" i="1" s="1"/>
  <c r="AG4295" i="1"/>
  <c r="AJ4295" i="1" s="1"/>
  <c r="AG4296" i="1"/>
  <c r="AG4297" i="1"/>
  <c r="AG4298" i="1"/>
  <c r="AG4299" i="1"/>
  <c r="AG4300" i="1"/>
  <c r="AG4302" i="1"/>
  <c r="AG4303" i="1"/>
  <c r="AJ4303" i="1" s="1"/>
  <c r="AG4304" i="1"/>
  <c r="AG4305" i="1"/>
  <c r="AG4306" i="1"/>
  <c r="AG4307" i="1"/>
  <c r="AG4308" i="1"/>
  <c r="AJ4308" i="1" s="1"/>
  <c r="AG4309" i="1"/>
  <c r="AJ4309" i="1" s="1"/>
  <c r="AG4310" i="1"/>
  <c r="AJ4310" i="1" s="1"/>
  <c r="AG4311" i="1"/>
  <c r="AJ4311" i="1" s="1"/>
  <c r="AG4312" i="1"/>
  <c r="AJ4312" i="1" s="1"/>
  <c r="AG4313" i="1"/>
  <c r="AJ4313" i="1" s="1"/>
  <c r="AG4314" i="1"/>
  <c r="AJ4314" i="1" s="1"/>
  <c r="AG4315" i="1"/>
  <c r="AJ4315" i="1" s="1"/>
  <c r="AG4316" i="1"/>
  <c r="AJ4316" i="1" s="1"/>
  <c r="AG4317" i="1"/>
  <c r="AJ4317" i="1" s="1"/>
  <c r="AG4318" i="1"/>
  <c r="AJ4318" i="1" s="1"/>
  <c r="AG4319" i="1"/>
  <c r="AJ4319" i="1" s="1"/>
  <c r="AG4320" i="1"/>
  <c r="AJ4320" i="1" s="1"/>
  <c r="AG4321" i="1"/>
  <c r="AJ4321" i="1" s="1"/>
  <c r="AG4322" i="1"/>
  <c r="AJ4322" i="1" s="1"/>
  <c r="AG4323" i="1"/>
  <c r="AJ4323" i="1" s="1"/>
  <c r="AG4324" i="1"/>
  <c r="AJ4324" i="1" s="1"/>
  <c r="AG4325" i="1"/>
  <c r="AJ4325" i="1" s="1"/>
  <c r="AG4326" i="1"/>
  <c r="AJ4326" i="1" s="1"/>
  <c r="AG4327" i="1"/>
  <c r="AJ4327" i="1" s="1"/>
  <c r="AG4328" i="1"/>
  <c r="AJ4328" i="1" s="1"/>
  <c r="AG4329" i="1"/>
  <c r="AJ4329" i="1" s="1"/>
  <c r="AG4330" i="1"/>
  <c r="AJ4330" i="1" s="1"/>
  <c r="AG4331" i="1"/>
  <c r="AJ4331" i="1" s="1"/>
  <c r="AG4332" i="1"/>
  <c r="AJ4332" i="1" s="1"/>
  <c r="AG4333" i="1"/>
  <c r="AJ4333" i="1" s="1"/>
  <c r="AG4334" i="1"/>
  <c r="AJ4334" i="1" s="1"/>
  <c r="AG4335" i="1"/>
  <c r="AJ4335" i="1" s="1"/>
  <c r="AG4336" i="1"/>
  <c r="AG4337" i="1"/>
  <c r="AJ4337" i="1" s="1"/>
  <c r="AG4338" i="1"/>
  <c r="AJ4338" i="1" s="1"/>
  <c r="AG4339" i="1"/>
  <c r="AJ4339" i="1" s="1"/>
  <c r="AG4340" i="1"/>
  <c r="AJ4340" i="1" s="1"/>
  <c r="AG4341" i="1"/>
  <c r="AJ4341" i="1" s="1"/>
  <c r="AG4342" i="1"/>
  <c r="AJ4342" i="1" s="1"/>
  <c r="AG4343" i="1"/>
  <c r="AJ4343" i="1" s="1"/>
  <c r="AG4344" i="1"/>
  <c r="AG4345" i="1"/>
  <c r="AG4346" i="1"/>
  <c r="AG4347" i="1"/>
  <c r="AG4348" i="1"/>
  <c r="AG4349" i="1"/>
  <c r="AG4350" i="1"/>
  <c r="AG4351" i="1"/>
  <c r="AG4353" i="1"/>
  <c r="AJ4353" i="1" s="1"/>
  <c r="AG4354" i="1"/>
  <c r="AJ4354" i="1" s="1"/>
  <c r="AG4355" i="1"/>
  <c r="AJ4355" i="1" s="1"/>
  <c r="AG4356" i="1"/>
  <c r="AJ4356" i="1" s="1"/>
  <c r="AG4357" i="1"/>
  <c r="AJ4357" i="1" s="1"/>
  <c r="AG4358" i="1"/>
  <c r="AG4359" i="1"/>
  <c r="AG4360" i="1"/>
  <c r="AG4361" i="1"/>
  <c r="AJ4361" i="1" s="1"/>
  <c r="AG4362" i="1"/>
  <c r="AJ4362" i="1" s="1"/>
  <c r="AG4363" i="1"/>
  <c r="AJ4363" i="1" s="1"/>
  <c r="AG4364" i="1"/>
  <c r="AJ4364" i="1" s="1"/>
  <c r="AG4365" i="1"/>
  <c r="AJ4365" i="1" s="1"/>
  <c r="AG4366" i="1"/>
  <c r="AG4367" i="1"/>
  <c r="AJ4367" i="1" s="1"/>
  <c r="AG4368" i="1"/>
  <c r="AJ4368" i="1" s="1"/>
  <c r="AG4369" i="1"/>
  <c r="AJ4369" i="1" s="1"/>
  <c r="AG4370" i="1"/>
  <c r="AJ4370" i="1" s="1"/>
  <c r="AG4371" i="1"/>
  <c r="AJ4371" i="1" s="1"/>
  <c r="AG4372" i="1"/>
  <c r="AJ4372" i="1" s="1"/>
  <c r="AG4373" i="1"/>
  <c r="AJ4373" i="1" s="1"/>
  <c r="AG4374" i="1"/>
  <c r="AG4375" i="1"/>
  <c r="AJ4375" i="1" s="1"/>
  <c r="AG4376" i="1"/>
  <c r="AJ4376" i="1" s="1"/>
  <c r="AG4377" i="1"/>
  <c r="AJ4377" i="1" s="1"/>
  <c r="AG4378" i="1"/>
  <c r="AJ4378" i="1" s="1"/>
  <c r="AG4379" i="1"/>
  <c r="AJ4379" i="1" s="1"/>
  <c r="AG4380" i="1"/>
  <c r="AG4381" i="1"/>
  <c r="AJ4381" i="1" s="1"/>
  <c r="AG4382" i="1"/>
  <c r="AJ4382" i="1" s="1"/>
  <c r="AG4383" i="1"/>
  <c r="AJ4383" i="1" s="1"/>
  <c r="AG4384" i="1"/>
  <c r="AG4385" i="1"/>
  <c r="AG4386" i="1"/>
  <c r="AG4387" i="1"/>
  <c r="AG4388" i="1"/>
  <c r="AG4389" i="1"/>
  <c r="AG4390" i="1"/>
  <c r="AG4391" i="1"/>
  <c r="AG4392" i="1"/>
  <c r="AG4393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J4413" i="1" s="1"/>
  <c r="AG4414" i="1"/>
  <c r="AJ4414" i="1" s="1"/>
  <c r="AG4415" i="1"/>
  <c r="AJ4415" i="1" s="1"/>
  <c r="AG4416" i="1"/>
  <c r="AG4417" i="1"/>
  <c r="AG4418" i="1"/>
  <c r="AG4419" i="1"/>
  <c r="AG4420" i="1"/>
  <c r="AJ4420" i="1" s="1"/>
  <c r="AG4421" i="1"/>
  <c r="AG4422" i="1"/>
  <c r="AG4423" i="1"/>
  <c r="AG4424" i="1"/>
  <c r="AG4425" i="1"/>
  <c r="AG4427" i="1"/>
  <c r="AG4428" i="1"/>
  <c r="AG4429" i="1"/>
  <c r="AJ4429" i="1" s="1"/>
  <c r="AG4430" i="1"/>
  <c r="AJ4430" i="1" s="1"/>
  <c r="AG4431" i="1"/>
  <c r="AJ4431" i="1" s="1"/>
  <c r="AG4432" i="1"/>
  <c r="AJ4432" i="1" s="1"/>
  <c r="AG4433" i="1"/>
  <c r="AJ4433" i="1" s="1"/>
  <c r="AG4434" i="1"/>
  <c r="AJ4434" i="1" s="1"/>
  <c r="AG4435" i="1"/>
  <c r="AJ4435" i="1" s="1"/>
  <c r="AG4436" i="1"/>
  <c r="AG4437" i="1"/>
  <c r="AG4438" i="1"/>
  <c r="AG4439" i="1"/>
  <c r="AJ4439" i="1" s="1"/>
  <c r="AG4440" i="1"/>
  <c r="AJ4440" i="1" s="1"/>
  <c r="AG4441" i="1"/>
  <c r="AJ4441" i="1" s="1"/>
  <c r="AG4442" i="1"/>
  <c r="AJ4442" i="1" s="1"/>
  <c r="AG4443" i="1"/>
  <c r="AJ4443" i="1" s="1"/>
  <c r="AG4444" i="1"/>
  <c r="AJ4444" i="1" s="1"/>
  <c r="AG4445" i="1"/>
  <c r="AJ4445" i="1" s="1"/>
  <c r="AG4446" i="1"/>
  <c r="AJ4446" i="1" s="1"/>
  <c r="AG4447" i="1"/>
  <c r="AG4448" i="1"/>
  <c r="AG4449" i="1"/>
  <c r="AG4450" i="1"/>
  <c r="AG4451" i="1"/>
  <c r="AG4452" i="1"/>
  <c r="AG4453" i="1"/>
  <c r="AJ4453" i="1" s="1"/>
  <c r="AG4454" i="1"/>
  <c r="AJ4454" i="1" s="1"/>
  <c r="AG4455" i="1"/>
  <c r="AJ4455" i="1" s="1"/>
  <c r="AG4456" i="1"/>
  <c r="AJ4456" i="1" s="1"/>
  <c r="AG4457" i="1"/>
  <c r="AJ4457" i="1" s="1"/>
  <c r="AG4458" i="1"/>
  <c r="AJ4458" i="1" s="1"/>
  <c r="AG4459" i="1"/>
  <c r="AJ4459" i="1" s="1"/>
  <c r="AG4460" i="1"/>
  <c r="AJ4460" i="1" s="1"/>
  <c r="AG4461" i="1"/>
  <c r="AG4462" i="1"/>
  <c r="AG4463" i="1"/>
  <c r="AJ4463" i="1" s="1"/>
  <c r="AG4464" i="1"/>
  <c r="AJ4464" i="1" s="1"/>
  <c r="AG4465" i="1"/>
  <c r="AJ4465" i="1" s="1"/>
  <c r="AG4466" i="1"/>
  <c r="AJ4466" i="1" s="1"/>
  <c r="AG4467" i="1"/>
  <c r="AJ4467" i="1" s="1"/>
  <c r="AG4468" i="1"/>
  <c r="AJ4468" i="1" s="1"/>
  <c r="AG4469" i="1"/>
  <c r="AJ4469" i="1" s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4" i="1"/>
  <c r="AG4485" i="1"/>
  <c r="AG4486" i="1"/>
  <c r="AG4487" i="1"/>
  <c r="AG4488" i="1"/>
  <c r="AJ4488" i="1" s="1"/>
  <c r="AG4489" i="1"/>
  <c r="AJ4489" i="1" s="1"/>
  <c r="AG4490" i="1"/>
  <c r="AJ4490" i="1" s="1"/>
  <c r="AG4491" i="1"/>
  <c r="AJ4491" i="1" s="1"/>
  <c r="AG4492" i="1"/>
  <c r="AJ4492" i="1" s="1"/>
  <c r="AG4493" i="1"/>
  <c r="AJ4493" i="1" s="1"/>
  <c r="AG4494" i="1"/>
  <c r="AJ4494" i="1" s="1"/>
  <c r="AG4495" i="1"/>
  <c r="AJ4495" i="1" s="1"/>
  <c r="AG4496" i="1"/>
  <c r="AJ4496" i="1" s="1"/>
  <c r="AG4497" i="1"/>
  <c r="AJ4497" i="1" s="1"/>
  <c r="AG4498" i="1"/>
  <c r="AG4499" i="1"/>
  <c r="AG4500" i="1"/>
  <c r="AG4501" i="1"/>
  <c r="AG4502" i="1"/>
  <c r="AG4503" i="1"/>
  <c r="AG4504" i="1"/>
  <c r="AJ4504" i="1" s="1"/>
  <c r="AG4505" i="1"/>
  <c r="AG4506" i="1"/>
  <c r="AG4507" i="1"/>
  <c r="AG4509" i="1"/>
  <c r="AJ4509" i="1" s="1"/>
  <c r="AG4510" i="1"/>
  <c r="AJ4510" i="1" s="1"/>
  <c r="AG4511" i="1"/>
  <c r="AJ4511" i="1" s="1"/>
  <c r="AG4512" i="1"/>
  <c r="AJ4512" i="1" s="1"/>
  <c r="AG4513" i="1"/>
  <c r="AJ4513" i="1" s="1"/>
  <c r="AG4514" i="1"/>
  <c r="AJ4514" i="1" s="1"/>
  <c r="AG4515" i="1"/>
  <c r="AG4516" i="1"/>
  <c r="AG4517" i="1"/>
  <c r="AG4518" i="1"/>
  <c r="AG4519" i="1"/>
  <c r="AG4520" i="1"/>
  <c r="AJ4520" i="1" s="1"/>
  <c r="AG4521" i="1"/>
  <c r="AJ4521" i="1" s="1"/>
  <c r="AG4522" i="1"/>
  <c r="AJ4522" i="1" s="1"/>
  <c r="AG4523" i="1"/>
  <c r="AJ4523" i="1" s="1"/>
  <c r="AG4524" i="1"/>
  <c r="AJ4524" i="1" s="1"/>
  <c r="AG4525" i="1"/>
  <c r="AJ4525" i="1" s="1"/>
  <c r="AG4526" i="1"/>
  <c r="AJ4526" i="1" s="1"/>
  <c r="AG4527" i="1"/>
  <c r="AJ4527" i="1" s="1"/>
  <c r="AG4528" i="1"/>
  <c r="AJ4528" i="1" s="1"/>
  <c r="AG4529" i="1"/>
  <c r="AJ4529" i="1" s="1"/>
  <c r="AG4530" i="1"/>
  <c r="AJ4530" i="1" s="1"/>
  <c r="AG4531" i="1"/>
  <c r="AJ4531" i="1" s="1"/>
  <c r="AG4532" i="1"/>
  <c r="AG4533" i="1"/>
  <c r="AG4534" i="1"/>
  <c r="AG4535" i="1"/>
  <c r="AG4536" i="1"/>
  <c r="AG4537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J4552" i="1" s="1"/>
  <c r="AG4553" i="1"/>
  <c r="AJ4553" i="1" s="1"/>
  <c r="AG4554" i="1"/>
  <c r="AJ4554" i="1" s="1"/>
  <c r="AG4555" i="1"/>
  <c r="AJ4555" i="1" s="1"/>
  <c r="AG4556" i="1"/>
  <c r="AJ4556" i="1" s="1"/>
  <c r="AG4557" i="1"/>
  <c r="AJ4557" i="1" s="1"/>
  <c r="AG4558" i="1"/>
  <c r="AJ4558" i="1" s="1"/>
  <c r="AG4559" i="1"/>
  <c r="AJ4559" i="1" s="1"/>
  <c r="AG4560" i="1"/>
  <c r="AJ4560" i="1" s="1"/>
  <c r="AG4561" i="1"/>
  <c r="AJ4561" i="1" s="1"/>
  <c r="AG4562" i="1"/>
  <c r="AJ4562" i="1" s="1"/>
  <c r="AG4563" i="1"/>
  <c r="AJ4563" i="1" s="1"/>
  <c r="AG4564" i="1"/>
  <c r="AJ4564" i="1" s="1"/>
  <c r="AG4565" i="1"/>
  <c r="AG4566" i="1"/>
  <c r="AG4567" i="1"/>
  <c r="AJ4567" i="1" s="1"/>
  <c r="AG4568" i="1"/>
  <c r="AJ4568" i="1" s="1"/>
  <c r="AG4569" i="1"/>
  <c r="AJ4569" i="1" s="1"/>
  <c r="AG4570" i="1"/>
  <c r="AJ4570" i="1" s="1"/>
  <c r="AG4571" i="1"/>
  <c r="AJ4571" i="1" s="1"/>
  <c r="AG4572" i="1"/>
  <c r="AJ4572" i="1" s="1"/>
  <c r="AG4573" i="1"/>
  <c r="AJ4573" i="1" s="1"/>
  <c r="AG4574" i="1"/>
  <c r="AJ4574" i="1" s="1"/>
  <c r="AG4575" i="1"/>
  <c r="AJ4575" i="1" s="1"/>
  <c r="AG4576" i="1"/>
  <c r="AJ4576" i="1" s="1"/>
  <c r="AG4577" i="1"/>
  <c r="AJ4577" i="1" s="1"/>
  <c r="AG4578" i="1"/>
  <c r="AJ4578" i="1" s="1"/>
  <c r="AG4579" i="1"/>
  <c r="AJ4579" i="1" s="1"/>
  <c r="AG4580" i="1"/>
  <c r="AJ4580" i="1" s="1"/>
  <c r="AG4581" i="1"/>
  <c r="AJ4581" i="1" s="1"/>
  <c r="AG4582" i="1"/>
  <c r="AJ4582" i="1" s="1"/>
  <c r="AG4583" i="1"/>
  <c r="AJ4583" i="1" s="1"/>
  <c r="AG4584" i="1"/>
  <c r="AJ4584" i="1" s="1"/>
  <c r="AG4585" i="1"/>
  <c r="AJ4585" i="1" s="1"/>
  <c r="AG4586" i="1"/>
  <c r="AJ4586" i="1" s="1"/>
  <c r="AG4587" i="1"/>
  <c r="AJ4587" i="1" s="1"/>
  <c r="AG4588" i="1"/>
  <c r="AJ4588" i="1" s="1"/>
  <c r="AG4589" i="1"/>
  <c r="AJ4589" i="1" s="1"/>
  <c r="AG4590" i="1"/>
  <c r="AJ4590" i="1" s="1"/>
  <c r="AG4591" i="1"/>
  <c r="AJ4591" i="1" s="1"/>
  <c r="AG4592" i="1"/>
  <c r="AJ4592" i="1" s="1"/>
  <c r="AG4593" i="1"/>
  <c r="AJ4593" i="1" s="1"/>
  <c r="AG4594" i="1"/>
  <c r="AG4595" i="1"/>
  <c r="AJ4595" i="1" s="1"/>
  <c r="AG4596" i="1"/>
  <c r="AJ4596" i="1" s="1"/>
  <c r="AG4597" i="1"/>
  <c r="AJ4597" i="1" s="1"/>
  <c r="AG4598" i="1"/>
  <c r="AJ4598" i="1" s="1"/>
  <c r="AG4599" i="1"/>
  <c r="AJ4599" i="1" s="1"/>
  <c r="AG4600" i="1"/>
  <c r="AJ4600" i="1" s="1"/>
  <c r="AG4601" i="1"/>
  <c r="AG4602" i="1"/>
  <c r="AJ4602" i="1" s="1"/>
  <c r="AG4603" i="1"/>
  <c r="AJ4603" i="1" s="1"/>
  <c r="AG4604" i="1"/>
  <c r="AJ4604" i="1" s="1"/>
  <c r="AG4605" i="1"/>
  <c r="AJ4605" i="1" s="1"/>
  <c r="AG4606" i="1"/>
  <c r="AJ4606" i="1" s="1"/>
  <c r="AG4607" i="1"/>
  <c r="AG4608" i="1"/>
  <c r="AG4609" i="1"/>
  <c r="AG4610" i="1"/>
  <c r="AJ4610" i="1" s="1"/>
  <c r="AG4611" i="1"/>
  <c r="AG4612" i="1"/>
  <c r="AJ4612" i="1" s="1"/>
  <c r="AG4613" i="1"/>
  <c r="AJ4613" i="1" s="1"/>
  <c r="AG4614" i="1"/>
  <c r="AJ4614" i="1" s="1"/>
  <c r="AG4615" i="1"/>
  <c r="AJ4615" i="1" s="1"/>
  <c r="AG4616" i="1"/>
  <c r="AG4617" i="1"/>
  <c r="AJ4617" i="1" s="1"/>
  <c r="AG4618" i="1"/>
  <c r="AG4619" i="1"/>
  <c r="AJ4619" i="1" s="1"/>
  <c r="AG4620" i="1"/>
  <c r="AG4621" i="1"/>
  <c r="AJ4621" i="1" s="1"/>
  <c r="AG4622" i="1"/>
  <c r="AJ4622" i="1" s="1"/>
  <c r="AG4623" i="1"/>
  <c r="AJ4623" i="1" s="1"/>
  <c r="AG4624" i="1"/>
  <c r="AJ4624" i="1" s="1"/>
  <c r="AG4625" i="1"/>
  <c r="AJ4625" i="1" s="1"/>
  <c r="AG4626" i="1"/>
  <c r="AJ4626" i="1" s="1"/>
  <c r="AG4627" i="1"/>
  <c r="AJ4627" i="1" s="1"/>
  <c r="AG4628" i="1"/>
  <c r="AJ4628" i="1" s="1"/>
  <c r="AG4629" i="1"/>
  <c r="AJ4629" i="1" s="1"/>
  <c r="AG4630" i="1"/>
  <c r="AJ4630" i="1" s="1"/>
  <c r="AG4631" i="1"/>
  <c r="AJ4631" i="1" s="1"/>
  <c r="AG4632" i="1"/>
  <c r="AJ4632" i="1" s="1"/>
  <c r="AG4633" i="1"/>
  <c r="AJ4633" i="1" s="1"/>
  <c r="AG4634" i="1"/>
  <c r="AJ4634" i="1" s="1"/>
  <c r="AG4635" i="1"/>
  <c r="AJ4635" i="1" s="1"/>
  <c r="AG4636" i="1"/>
  <c r="AJ4636" i="1" s="1"/>
  <c r="AG4637" i="1"/>
  <c r="AJ4637" i="1" s="1"/>
  <c r="AG4638" i="1"/>
  <c r="AJ4638" i="1" s="1"/>
  <c r="AG4639" i="1"/>
  <c r="AJ4639" i="1" s="1"/>
  <c r="AG4640" i="1"/>
  <c r="AJ4640" i="1" s="1"/>
  <c r="AG4641" i="1"/>
  <c r="AJ4641" i="1" s="1"/>
  <c r="AG4642" i="1"/>
  <c r="AJ4642" i="1" s="1"/>
  <c r="AG4643" i="1"/>
  <c r="AJ4643" i="1" s="1"/>
  <c r="AG4644" i="1"/>
  <c r="AJ4644" i="1" s="1"/>
  <c r="AG4645" i="1"/>
  <c r="AJ4645" i="1" s="1"/>
  <c r="AG4646" i="1"/>
  <c r="AJ4646" i="1" s="1"/>
  <c r="AG4647" i="1"/>
  <c r="AJ4647" i="1" s="1"/>
  <c r="AG4648" i="1"/>
  <c r="AJ4648" i="1" s="1"/>
  <c r="AG4649" i="1"/>
  <c r="AJ4649" i="1" s="1"/>
  <c r="AG4650" i="1"/>
  <c r="AJ4650" i="1" s="1"/>
  <c r="AG4651" i="1"/>
  <c r="AJ4651" i="1" s="1"/>
  <c r="AG4652" i="1"/>
  <c r="AJ4652" i="1" s="1"/>
  <c r="AG4653" i="1"/>
  <c r="AJ4653" i="1" s="1"/>
  <c r="AG4654" i="1"/>
  <c r="AJ4654" i="1" s="1"/>
  <c r="AG4655" i="1"/>
  <c r="AJ4655" i="1" s="1"/>
  <c r="AG4656" i="1"/>
  <c r="AJ4656" i="1" s="1"/>
  <c r="AG4657" i="1"/>
  <c r="AJ4657" i="1" s="1"/>
  <c r="AG4658" i="1"/>
  <c r="AJ4658" i="1" s="1"/>
  <c r="AG4659" i="1"/>
  <c r="AJ4659" i="1" s="1"/>
  <c r="AG4660" i="1"/>
  <c r="AJ4660" i="1" s="1"/>
  <c r="AG4661" i="1"/>
  <c r="AG4662" i="1"/>
  <c r="AG4663" i="1"/>
  <c r="AG4664" i="1"/>
  <c r="AJ4664" i="1" s="1"/>
  <c r="AG4665" i="1"/>
  <c r="AG4666" i="1"/>
  <c r="AG4667" i="1"/>
  <c r="AG4668" i="1"/>
  <c r="AG4669" i="1"/>
  <c r="AJ4669" i="1" s="1"/>
  <c r="AG4670" i="1"/>
  <c r="AJ4670" i="1" s="1"/>
  <c r="AG4671" i="1"/>
  <c r="AJ4671" i="1" s="1"/>
  <c r="AG4672" i="1"/>
  <c r="AJ4672" i="1" s="1"/>
  <c r="AG4673" i="1"/>
  <c r="AJ4673" i="1" s="1"/>
  <c r="AG4674" i="1"/>
  <c r="AJ4674" i="1" s="1"/>
  <c r="AG4675" i="1"/>
  <c r="AJ4675" i="1" s="1"/>
  <c r="AG4676" i="1"/>
  <c r="AJ4676" i="1" s="1"/>
  <c r="AG4677" i="1"/>
  <c r="AJ4677" i="1" s="1"/>
  <c r="AG4678" i="1"/>
  <c r="AJ4678" i="1" s="1"/>
  <c r="AG4679" i="1"/>
  <c r="AG4680" i="1"/>
  <c r="AJ4680" i="1" s="1"/>
  <c r="AG4681" i="1"/>
  <c r="AJ4681" i="1" s="1"/>
  <c r="AG4682" i="1"/>
  <c r="AJ4682" i="1" s="1"/>
  <c r="AG4683" i="1"/>
  <c r="AJ4683" i="1" s="1"/>
  <c r="AG4684" i="1"/>
  <c r="AJ4684" i="1" s="1"/>
  <c r="AG4685" i="1"/>
  <c r="AJ4685" i="1" s="1"/>
  <c r="AG4686" i="1"/>
  <c r="AJ4686" i="1" s="1"/>
  <c r="AG4687" i="1"/>
  <c r="AJ4687" i="1" s="1"/>
  <c r="AG4688" i="1"/>
  <c r="AJ4688" i="1" s="1"/>
  <c r="AG4689" i="1"/>
  <c r="AJ4689" i="1" s="1"/>
  <c r="AG4690" i="1"/>
  <c r="AJ4690" i="1" s="1"/>
  <c r="AG4691" i="1"/>
  <c r="AJ4691" i="1" s="1"/>
  <c r="AG4692" i="1"/>
  <c r="AJ4692" i="1" s="1"/>
  <c r="AG4693" i="1"/>
  <c r="AJ4693" i="1" s="1"/>
  <c r="AG4694" i="1"/>
  <c r="AG4695" i="1"/>
  <c r="AJ4695" i="1" s="1"/>
  <c r="AG4696" i="1"/>
  <c r="AJ4696" i="1" s="1"/>
  <c r="AG4697" i="1"/>
  <c r="AJ4697" i="1" s="1"/>
  <c r="AG4698" i="1"/>
  <c r="AJ4698" i="1" s="1"/>
  <c r="AG4699" i="1"/>
  <c r="AJ4699" i="1" s="1"/>
  <c r="AG4700" i="1"/>
  <c r="AJ4700" i="1" s="1"/>
  <c r="AG4701" i="1"/>
  <c r="AJ4701" i="1" s="1"/>
  <c r="AG4702" i="1"/>
  <c r="AJ4702" i="1" s="1"/>
  <c r="AG4703" i="1"/>
  <c r="AG4704" i="1"/>
  <c r="AJ4704" i="1" s="1"/>
  <c r="AG4705" i="1"/>
  <c r="AJ4705" i="1" s="1"/>
  <c r="AG4706" i="1"/>
  <c r="AJ4706" i="1" s="1"/>
  <c r="AG4707" i="1"/>
  <c r="AJ4707" i="1" s="1"/>
  <c r="AG4708" i="1"/>
  <c r="AJ4708" i="1" s="1"/>
  <c r="AG4709" i="1"/>
  <c r="AJ4709" i="1" s="1"/>
  <c r="AG4710" i="1"/>
  <c r="AJ4710" i="1" s="1"/>
  <c r="AG4711" i="1"/>
  <c r="AG4712" i="1"/>
  <c r="AJ4712" i="1" s="1"/>
  <c r="AG4713" i="1"/>
  <c r="AJ4713" i="1" s="1"/>
  <c r="AG4714" i="1"/>
  <c r="AJ4714" i="1" s="1"/>
  <c r="AG4715" i="1"/>
  <c r="AJ4715" i="1" s="1"/>
  <c r="AG4716" i="1"/>
  <c r="AG4717" i="1"/>
  <c r="AJ4717" i="1" s="1"/>
  <c r="AG4718" i="1"/>
  <c r="AJ4718" i="1" s="1"/>
  <c r="AG4719" i="1"/>
  <c r="AJ4719" i="1" s="1"/>
  <c r="AG4720" i="1"/>
  <c r="AG4721" i="1"/>
  <c r="AJ4721" i="1" s="1"/>
  <c r="AG4722" i="1"/>
  <c r="AJ4722" i="1" s="1"/>
  <c r="AG4723" i="1"/>
  <c r="AJ4723" i="1" s="1"/>
  <c r="AG4724" i="1"/>
  <c r="AG4725" i="1"/>
  <c r="AJ4725" i="1" s="1"/>
  <c r="AG4726" i="1"/>
  <c r="AG4727" i="1"/>
  <c r="AJ4727" i="1" s="1"/>
  <c r="AG4728" i="1"/>
  <c r="AJ4728" i="1" s="1"/>
  <c r="AG4729" i="1"/>
  <c r="AG4730" i="1"/>
  <c r="AG4731" i="1"/>
  <c r="AJ4731" i="1" s="1"/>
  <c r="AG4732" i="1"/>
  <c r="AJ4732" i="1" s="1"/>
  <c r="AG4733" i="1"/>
  <c r="AJ4733" i="1" s="1"/>
  <c r="AG4734" i="1"/>
  <c r="AG4735" i="1"/>
  <c r="AG4736" i="1"/>
  <c r="AG4737" i="1"/>
  <c r="AG4738" i="1"/>
  <c r="AG4739" i="1"/>
  <c r="AJ4739" i="1" s="1"/>
  <c r="AG4740" i="1"/>
  <c r="AJ4740" i="1" s="1"/>
  <c r="AG4741" i="1"/>
  <c r="AG4742" i="1"/>
  <c r="AG4743" i="1"/>
  <c r="AG4744" i="1"/>
  <c r="AG4745" i="1"/>
  <c r="AG4746" i="1"/>
  <c r="AJ4746" i="1" s="1"/>
  <c r="AG4747" i="1"/>
  <c r="AJ4747" i="1" s="1"/>
  <c r="AG4748" i="1"/>
  <c r="AJ4748" i="1" s="1"/>
  <c r="AG4749" i="1"/>
  <c r="AJ4749" i="1" s="1"/>
  <c r="AG4750" i="1"/>
  <c r="AJ4750" i="1" s="1"/>
  <c r="AG4751" i="1"/>
  <c r="AJ4751" i="1" s="1"/>
  <c r="AG4752" i="1"/>
  <c r="AJ4752" i="1" s="1"/>
  <c r="AG4753" i="1"/>
  <c r="AJ4753" i="1" s="1"/>
  <c r="AG4754" i="1"/>
  <c r="AJ4754" i="1" s="1"/>
  <c r="AG4755" i="1"/>
  <c r="AJ4755" i="1" s="1"/>
  <c r="AG4756" i="1"/>
  <c r="AJ4756" i="1" s="1"/>
  <c r="AG4757" i="1"/>
  <c r="AJ4757" i="1" s="1"/>
  <c r="AG4758" i="1"/>
  <c r="AJ4758" i="1" s="1"/>
  <c r="AG4759" i="1"/>
  <c r="AJ4759" i="1" s="1"/>
  <c r="AG4760" i="1"/>
  <c r="AG4761" i="1"/>
  <c r="AJ4761" i="1" s="1"/>
  <c r="AG4762" i="1"/>
  <c r="AJ4762" i="1" s="1"/>
  <c r="AG4763" i="1"/>
  <c r="AJ4763" i="1" s="1"/>
  <c r="AG4764" i="1"/>
  <c r="AJ4764" i="1" s="1"/>
  <c r="AG4765" i="1"/>
  <c r="AJ4765" i="1" s="1"/>
  <c r="AG4766" i="1"/>
  <c r="AJ4766" i="1" s="1"/>
  <c r="AG4767" i="1"/>
  <c r="AJ4767" i="1" s="1"/>
  <c r="AG4768" i="1"/>
  <c r="AJ4768" i="1" s="1"/>
  <c r="AG4769" i="1"/>
  <c r="AJ4769" i="1" s="1"/>
  <c r="AG4770" i="1"/>
  <c r="AJ4770" i="1" s="1"/>
  <c r="AG4771" i="1"/>
  <c r="AJ4771" i="1" s="1"/>
  <c r="AG4772" i="1"/>
  <c r="AJ4772" i="1" s="1"/>
  <c r="AG4773" i="1"/>
  <c r="AJ4773" i="1" s="1"/>
  <c r="AG4774" i="1"/>
  <c r="AJ4774" i="1" s="1"/>
  <c r="AG4775" i="1"/>
  <c r="AJ4775" i="1" s="1"/>
  <c r="AG4776" i="1"/>
  <c r="AJ4776" i="1" s="1"/>
  <c r="AG4777" i="1"/>
  <c r="AJ4777" i="1" s="1"/>
  <c r="AG4778" i="1"/>
  <c r="AJ4778" i="1" s="1"/>
  <c r="AG4779" i="1"/>
  <c r="AJ4779" i="1" s="1"/>
  <c r="AG4780" i="1"/>
  <c r="AJ4780" i="1" s="1"/>
  <c r="AG4781" i="1"/>
  <c r="AJ4781" i="1" s="1"/>
  <c r="AG4782" i="1"/>
  <c r="AJ4782" i="1" s="1"/>
  <c r="AG4783" i="1"/>
  <c r="AJ4783" i="1" s="1"/>
  <c r="AG4784" i="1"/>
  <c r="AJ4784" i="1" s="1"/>
  <c r="AG4785" i="1"/>
  <c r="AG4786" i="1"/>
  <c r="AG4787" i="1"/>
  <c r="AG4788" i="1"/>
  <c r="AJ4788" i="1" s="1"/>
  <c r="AG4789" i="1"/>
  <c r="AG4790" i="1"/>
  <c r="AG4791" i="1"/>
  <c r="AJ4791" i="1" s="1"/>
  <c r="AG4792" i="1"/>
  <c r="AG4793" i="1"/>
  <c r="AG4794" i="1"/>
  <c r="AJ4794" i="1" s="1"/>
  <c r="AG4795" i="1"/>
  <c r="AJ4795" i="1" s="1"/>
  <c r="AG4796" i="1"/>
  <c r="AJ4796" i="1" s="1"/>
  <c r="AG4797" i="1"/>
  <c r="AG4798" i="1"/>
  <c r="AJ4798" i="1" s="1"/>
  <c r="AG4799" i="1"/>
  <c r="AJ4799" i="1" s="1"/>
  <c r="AG4800" i="1"/>
  <c r="AJ4800" i="1" s="1"/>
  <c r="AG4801" i="1"/>
  <c r="AJ4801" i="1" s="1"/>
  <c r="AG4802" i="1"/>
  <c r="AJ4802" i="1" s="1"/>
  <c r="AG4803" i="1"/>
  <c r="AJ4803" i="1" s="1"/>
  <c r="AG4804" i="1"/>
  <c r="AJ4804" i="1" s="1"/>
  <c r="AG4805" i="1"/>
  <c r="AJ4805" i="1" s="1"/>
  <c r="AG4806" i="1"/>
  <c r="AG4807" i="1"/>
  <c r="AG4808" i="1"/>
  <c r="AG4809" i="1"/>
  <c r="AG4810" i="1"/>
  <c r="AJ4810" i="1" s="1"/>
  <c r="AG4811" i="1"/>
  <c r="AG4812" i="1"/>
  <c r="AJ4812" i="1" s="1"/>
  <c r="AG4813" i="1"/>
  <c r="AJ4813" i="1" s="1"/>
  <c r="AG4814" i="1"/>
  <c r="AG4815" i="1"/>
  <c r="AJ4815" i="1" s="1"/>
  <c r="AG4816" i="1"/>
  <c r="AJ4816" i="1" s="1"/>
  <c r="AG4817" i="1"/>
  <c r="AJ4817" i="1" s="1"/>
  <c r="AG4818" i="1"/>
  <c r="AJ4818" i="1" s="1"/>
  <c r="AG4819" i="1"/>
  <c r="AJ4819" i="1" s="1"/>
  <c r="AG4820" i="1"/>
  <c r="AJ4820" i="1" s="1"/>
  <c r="AG4821" i="1"/>
  <c r="AG4822" i="1"/>
  <c r="AJ4822" i="1" s="1"/>
  <c r="AG4823" i="1"/>
  <c r="AG4824" i="1"/>
  <c r="AJ4824" i="1" s="1"/>
  <c r="AG4825" i="1"/>
  <c r="AJ4825" i="1" s="1"/>
  <c r="AG4826" i="1"/>
  <c r="AJ4826" i="1" s="1"/>
  <c r="AG4827" i="1"/>
  <c r="AJ4827" i="1" s="1"/>
  <c r="AG4828" i="1"/>
  <c r="AJ4828" i="1" s="1"/>
  <c r="AG4829" i="1"/>
  <c r="AJ4829" i="1" s="1"/>
  <c r="AG4830" i="1"/>
  <c r="AJ4830" i="1" s="1"/>
  <c r="AG4831" i="1"/>
  <c r="AJ4831" i="1" s="1"/>
  <c r="AG4832" i="1"/>
  <c r="AJ4832" i="1" s="1"/>
  <c r="AJ4833" i="1"/>
  <c r="AJ4834" i="1"/>
  <c r="AG4835" i="1"/>
  <c r="AG4836" i="1"/>
  <c r="AJ4836" i="1" s="1"/>
  <c r="AG4837" i="1"/>
  <c r="AJ4837" i="1" s="1"/>
  <c r="AG4838" i="1"/>
  <c r="AJ4838" i="1" s="1"/>
  <c r="AG4839" i="1"/>
  <c r="AJ4839" i="1" s="1"/>
  <c r="AG4840" i="1"/>
  <c r="AJ4840" i="1" s="1"/>
  <c r="AG4841" i="1"/>
  <c r="AJ4841" i="1" s="1"/>
  <c r="AG4842" i="1"/>
  <c r="AJ4842" i="1" s="1"/>
  <c r="AG4843" i="1"/>
  <c r="AJ4843" i="1" s="1"/>
  <c r="AG4844" i="1"/>
  <c r="AJ4844" i="1" s="1"/>
  <c r="AG4845" i="1"/>
  <c r="AJ4845" i="1" s="1"/>
  <c r="AG4846" i="1"/>
  <c r="AJ4846" i="1" s="1"/>
  <c r="AG4847" i="1"/>
  <c r="AJ4847" i="1" s="1"/>
  <c r="AG4848" i="1"/>
  <c r="AJ4848" i="1" s="1"/>
  <c r="AG4849" i="1"/>
  <c r="AJ4849" i="1" s="1"/>
  <c r="AG4850" i="1"/>
  <c r="AJ4850" i="1" s="1"/>
  <c r="AG4851" i="1"/>
  <c r="AJ4851" i="1" s="1"/>
  <c r="AG4852" i="1"/>
  <c r="AJ4852" i="1" s="1"/>
  <c r="AG4853" i="1"/>
  <c r="AJ4853" i="1" s="1"/>
  <c r="AG4854" i="1"/>
  <c r="AJ4854" i="1" s="1"/>
  <c r="AG4855" i="1"/>
  <c r="AJ4855" i="1" s="1"/>
  <c r="AG4856" i="1"/>
  <c r="AJ4856" i="1" s="1"/>
  <c r="AG4857" i="1"/>
  <c r="AJ4857" i="1" s="1"/>
  <c r="AG4858" i="1"/>
  <c r="AJ4858" i="1" s="1"/>
  <c r="AG4859" i="1"/>
  <c r="AJ4859" i="1" s="1"/>
  <c r="AG4860" i="1"/>
  <c r="AJ4860" i="1" s="1"/>
  <c r="AG4861" i="1"/>
  <c r="AJ4861" i="1" s="1"/>
  <c r="AG4862" i="1"/>
  <c r="AJ4862" i="1" s="1"/>
  <c r="AG4863" i="1"/>
  <c r="AJ4863" i="1" s="1"/>
  <c r="AG4864" i="1"/>
  <c r="AJ4864" i="1" s="1"/>
  <c r="AG4865" i="1"/>
  <c r="AJ4865" i="1" s="1"/>
  <c r="AG4866" i="1"/>
  <c r="AJ4866" i="1" s="1"/>
  <c r="AG4867" i="1"/>
  <c r="AJ4867" i="1" s="1"/>
  <c r="AG4868" i="1"/>
  <c r="AJ4868" i="1" s="1"/>
  <c r="AG4869" i="1"/>
  <c r="AJ4869" i="1" s="1"/>
  <c r="AG4870" i="1"/>
  <c r="AJ4870" i="1" s="1"/>
  <c r="AG4871" i="1"/>
  <c r="AJ4871" i="1" s="1"/>
  <c r="AG4872" i="1"/>
  <c r="AG4873" i="1"/>
  <c r="AG4874" i="1"/>
  <c r="AJ4874" i="1" s="1"/>
  <c r="AG4875" i="1"/>
  <c r="AG4876" i="1"/>
  <c r="AJ4876" i="1" s="1"/>
  <c r="AG4877" i="1"/>
  <c r="AG4878" i="1"/>
  <c r="AJ4878" i="1" s="1"/>
  <c r="AG4879" i="1"/>
  <c r="AG4880" i="1"/>
  <c r="AG4881" i="1"/>
  <c r="AJ4881" i="1" s="1"/>
  <c r="AG4882" i="1"/>
  <c r="AG4883" i="1"/>
  <c r="AG4884" i="1"/>
  <c r="AG4885" i="1"/>
  <c r="AG4886" i="1"/>
  <c r="AG4887" i="1"/>
  <c r="AJ4887" i="1" s="1"/>
  <c r="AG4888" i="1"/>
  <c r="AG4889" i="1"/>
  <c r="AJ4889" i="1" s="1"/>
  <c r="AG4890" i="1"/>
  <c r="AG4891" i="1"/>
  <c r="AG4892" i="1"/>
  <c r="AG4893" i="1"/>
  <c r="AG4894" i="1"/>
  <c r="AG4895" i="1"/>
  <c r="AG4896" i="1"/>
  <c r="AJ4896" i="1" s="1"/>
  <c r="AJ4897" i="1"/>
  <c r="AJ4898" i="1"/>
  <c r="AJ4899" i="1"/>
  <c r="AG4900" i="1"/>
  <c r="AJ4900" i="1" s="1"/>
  <c r="AG4901" i="1"/>
  <c r="AJ4901" i="1" s="1"/>
  <c r="AG4902" i="1"/>
  <c r="AJ4902" i="1" s="1"/>
  <c r="AG4903" i="1"/>
  <c r="AJ4903" i="1" s="1"/>
  <c r="AG4904" i="1"/>
  <c r="AJ4904" i="1" s="1"/>
  <c r="AG4905" i="1"/>
  <c r="AJ4905" i="1" s="1"/>
  <c r="AG4906" i="1"/>
  <c r="AJ4906" i="1" s="1"/>
  <c r="AG4907" i="1"/>
  <c r="AJ4907" i="1" s="1"/>
  <c r="AG4908" i="1"/>
  <c r="AJ4908" i="1" s="1"/>
  <c r="AG4909" i="1"/>
  <c r="AJ4909" i="1" s="1"/>
  <c r="AG4910" i="1"/>
  <c r="AJ4910" i="1" s="1"/>
  <c r="AG4911" i="1"/>
  <c r="AG4912" i="1"/>
  <c r="AJ4912" i="1" s="1"/>
  <c r="AG4913" i="1"/>
  <c r="AG4914" i="1"/>
  <c r="AG4915" i="1"/>
  <c r="AJ4915" i="1" s="1"/>
  <c r="AG4916" i="1"/>
  <c r="AJ4916" i="1" s="1"/>
  <c r="AG4917" i="1"/>
  <c r="AJ4917" i="1" s="1"/>
  <c r="AG4918" i="1"/>
  <c r="AJ4918" i="1" s="1"/>
  <c r="AG4919" i="1"/>
  <c r="AG4920" i="1"/>
  <c r="AJ4920" i="1" s="1"/>
  <c r="AG4921" i="1"/>
  <c r="AJ4921" i="1" s="1"/>
  <c r="AG4922" i="1"/>
  <c r="AJ4922" i="1" s="1"/>
  <c r="AG4923" i="1"/>
  <c r="AJ4923" i="1" s="1"/>
  <c r="AG4924" i="1"/>
  <c r="AJ4924" i="1" s="1"/>
  <c r="AG4925" i="1"/>
  <c r="AJ4925" i="1" s="1"/>
  <c r="AG4926" i="1"/>
  <c r="AJ4926" i="1" s="1"/>
  <c r="AG4927" i="1"/>
  <c r="AJ4927" i="1" s="1"/>
  <c r="AG4928" i="1"/>
  <c r="AJ4928" i="1" s="1"/>
  <c r="AG4929" i="1"/>
  <c r="AG4930" i="1"/>
  <c r="AJ4930" i="1" s="1"/>
  <c r="AG4931" i="1"/>
  <c r="AJ4931" i="1" s="1"/>
  <c r="AG4932" i="1"/>
  <c r="AJ4932" i="1" s="1"/>
  <c r="AG4933" i="1"/>
  <c r="AJ4933" i="1" s="1"/>
  <c r="AG4934" i="1"/>
  <c r="AJ4934" i="1" s="1"/>
  <c r="AG4935" i="1"/>
  <c r="AJ4935" i="1" s="1"/>
  <c r="AG4936" i="1"/>
  <c r="AJ4936" i="1" s="1"/>
  <c r="AG4937" i="1"/>
  <c r="AJ4937" i="1" s="1"/>
  <c r="AG4938" i="1"/>
  <c r="AJ4938" i="1" s="1"/>
  <c r="AG4939" i="1"/>
  <c r="AG4940" i="1"/>
  <c r="AJ4940" i="1" s="1"/>
  <c r="AG4941" i="1"/>
  <c r="AJ4941" i="1" s="1"/>
  <c r="AG4942" i="1"/>
  <c r="AJ4942" i="1" s="1"/>
  <c r="AG4943" i="1"/>
  <c r="AJ4943" i="1" s="1"/>
  <c r="AG4944" i="1"/>
  <c r="AG4945" i="1"/>
  <c r="AJ4945" i="1" s="1"/>
  <c r="AG4946" i="1"/>
  <c r="AJ4946" i="1" s="1"/>
  <c r="AG4947" i="1"/>
  <c r="AJ4947" i="1" s="1"/>
  <c r="AG4948" i="1"/>
  <c r="AJ4948" i="1" s="1"/>
  <c r="AG4949" i="1"/>
  <c r="AJ4949" i="1" s="1"/>
  <c r="AG4950" i="1"/>
  <c r="AJ4950" i="1" s="1"/>
  <c r="AG4951" i="1"/>
  <c r="AJ4951" i="1" s="1"/>
  <c r="AG4952" i="1"/>
  <c r="AG4953" i="1"/>
  <c r="AJ4953" i="1" s="1"/>
  <c r="AG4954" i="1"/>
  <c r="AJ4954" i="1" s="1"/>
  <c r="AG4955" i="1"/>
  <c r="AJ4955" i="1" s="1"/>
  <c r="AG4956" i="1"/>
  <c r="AJ4956" i="1" s="1"/>
  <c r="AG4957" i="1"/>
  <c r="AJ4957" i="1" s="1"/>
  <c r="AG4958" i="1"/>
  <c r="AJ4958" i="1" s="1"/>
  <c r="AG4959" i="1"/>
  <c r="AJ4959" i="1" s="1"/>
  <c r="AG4960" i="1"/>
  <c r="AJ4960" i="1" s="1"/>
  <c r="AG4961" i="1"/>
  <c r="AJ4961" i="1" s="1"/>
  <c r="AG4962" i="1"/>
  <c r="AJ4962" i="1" s="1"/>
  <c r="AG4963" i="1"/>
  <c r="AJ4963" i="1" s="1"/>
  <c r="AG4964" i="1"/>
  <c r="AG4965" i="1"/>
  <c r="AJ4965" i="1" s="1"/>
  <c r="AG4966" i="1"/>
  <c r="AG4967" i="1"/>
  <c r="AJ4967" i="1" s="1"/>
  <c r="AG4968" i="1"/>
  <c r="AG4969" i="1"/>
  <c r="AJ4969" i="1" s="1"/>
  <c r="AG4970" i="1"/>
  <c r="AJ4970" i="1" s="1"/>
  <c r="AG4971" i="1"/>
  <c r="AJ4971" i="1" s="1"/>
  <c r="AG4972" i="1"/>
  <c r="AJ4972" i="1" s="1"/>
  <c r="AG4973" i="1"/>
  <c r="AG4974" i="1"/>
  <c r="AJ4974" i="1" s="1"/>
  <c r="AG4975" i="1"/>
  <c r="AJ4975" i="1" s="1"/>
  <c r="AG4976" i="1"/>
  <c r="AJ4976" i="1" s="1"/>
  <c r="AG4977" i="1"/>
  <c r="AJ4977" i="1" s="1"/>
  <c r="AG4978" i="1"/>
  <c r="AJ4978" i="1" s="1"/>
  <c r="AG4979" i="1"/>
  <c r="AJ4979" i="1" s="1"/>
  <c r="AG4980" i="1"/>
  <c r="AJ4980" i="1" s="1"/>
  <c r="AG4981" i="1"/>
  <c r="AG4982" i="1"/>
  <c r="AG4983" i="1"/>
  <c r="AG4984" i="1"/>
  <c r="AG4985" i="1"/>
  <c r="AG4986" i="1"/>
  <c r="AJ4986" i="1" s="1"/>
  <c r="AG4987" i="1"/>
  <c r="AG4988" i="1"/>
  <c r="AG4989" i="1"/>
  <c r="AG4990" i="1"/>
  <c r="AG4991" i="1"/>
  <c r="AG4992" i="1"/>
  <c r="AG4993" i="1"/>
  <c r="AG4994" i="1"/>
  <c r="AJ4994" i="1" s="1"/>
  <c r="AG4995" i="1"/>
  <c r="AG4996" i="1"/>
  <c r="AJ4996" i="1" s="1"/>
  <c r="AG4997" i="1"/>
  <c r="AJ4997" i="1" s="1"/>
  <c r="AG4998" i="1"/>
  <c r="AJ4998" i="1" s="1"/>
  <c r="AG4999" i="1"/>
  <c r="AJ4999" i="1" s="1"/>
  <c r="AG5000" i="1"/>
  <c r="AJ5000" i="1" s="1"/>
  <c r="AG5001" i="1"/>
  <c r="AJ5001" i="1" s="1"/>
  <c r="AG5002" i="1"/>
  <c r="AJ5002" i="1" s="1"/>
  <c r="AG5003" i="1"/>
  <c r="AJ5003" i="1" s="1"/>
  <c r="AG5004" i="1"/>
  <c r="AJ5004" i="1" s="1"/>
  <c r="AG5005" i="1"/>
  <c r="AJ5005" i="1" s="1"/>
  <c r="AG5006" i="1"/>
  <c r="AJ5006" i="1" s="1"/>
  <c r="AG5007" i="1"/>
  <c r="AJ5007" i="1" s="1"/>
  <c r="AG5008" i="1"/>
  <c r="AJ5008" i="1" s="1"/>
  <c r="AG5009" i="1"/>
  <c r="AJ5009" i="1" s="1"/>
  <c r="AG5010" i="1"/>
  <c r="AJ5010" i="1" s="1"/>
  <c r="AG5011" i="1"/>
  <c r="AJ5011" i="1" s="1"/>
  <c r="AG5012" i="1"/>
  <c r="AJ5012" i="1" s="1"/>
  <c r="AG5013" i="1"/>
  <c r="AJ5013" i="1" s="1"/>
  <c r="AG5014" i="1"/>
  <c r="AJ5014" i="1" s="1"/>
  <c r="AG5015" i="1"/>
  <c r="AJ5015" i="1" s="1"/>
  <c r="AG5016" i="1"/>
  <c r="AJ5016" i="1" s="1"/>
  <c r="AG5017" i="1"/>
  <c r="AJ5017" i="1" s="1"/>
  <c r="AG5018" i="1"/>
  <c r="AG5019" i="1"/>
  <c r="AG5020" i="1"/>
  <c r="AG5021" i="1"/>
  <c r="AG5022" i="1"/>
  <c r="AG5023" i="1"/>
  <c r="AG5024" i="1"/>
  <c r="AG5025" i="1"/>
  <c r="AG5026" i="1"/>
  <c r="AJ5026" i="1" s="1"/>
  <c r="AG5027" i="1"/>
  <c r="AG5028" i="1"/>
  <c r="AG5030" i="1"/>
  <c r="AJ5030" i="1" s="1"/>
  <c r="AG5031" i="1"/>
  <c r="AJ5031" i="1" s="1"/>
  <c r="AG5032" i="1"/>
  <c r="AG5033" i="1"/>
  <c r="AG5034" i="1"/>
  <c r="AG5035" i="1"/>
  <c r="AG5036" i="1"/>
  <c r="AG5037" i="1"/>
  <c r="AJ5037" i="1" s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J5048" i="1" s="1"/>
  <c r="AG5049" i="1"/>
  <c r="AG5050" i="1"/>
  <c r="AG5051" i="1"/>
  <c r="AG5052" i="1"/>
  <c r="AG5053" i="1"/>
  <c r="AG5054" i="1"/>
  <c r="AJ5054" i="1" s="1"/>
  <c r="AG5055" i="1"/>
  <c r="AJ5055" i="1" s="1"/>
  <c r="AG5056" i="1"/>
  <c r="AJ5056" i="1" s="1"/>
  <c r="AG5057" i="1"/>
  <c r="AJ5057" i="1" s="1"/>
  <c r="AG5058" i="1"/>
  <c r="AJ5058" i="1" s="1"/>
  <c r="AG5059" i="1"/>
  <c r="AJ5059" i="1" s="1"/>
  <c r="AG5060" i="1"/>
  <c r="AJ5060" i="1" s="1"/>
  <c r="AG5061" i="1"/>
  <c r="AJ5061" i="1" s="1"/>
  <c r="AG5062" i="1"/>
  <c r="AJ5062" i="1" s="1"/>
  <c r="AG5063" i="1"/>
  <c r="AJ5063" i="1" s="1"/>
  <c r="AG5064" i="1"/>
  <c r="AG5065" i="1"/>
  <c r="AG5066" i="1"/>
  <c r="AG5067" i="1"/>
  <c r="AJ5067" i="1" s="1"/>
  <c r="AG5068" i="1"/>
  <c r="AJ5068" i="1" s="1"/>
  <c r="AG5069" i="1"/>
  <c r="AJ5069" i="1" s="1"/>
  <c r="AG5070" i="1"/>
  <c r="AJ5070" i="1" s="1"/>
  <c r="AG5071" i="1"/>
  <c r="AG5072" i="1"/>
  <c r="AJ5072" i="1" s="1"/>
  <c r="AG5073" i="1"/>
  <c r="AJ5073" i="1" s="1"/>
  <c r="AG5074" i="1"/>
  <c r="AJ5074" i="1" s="1"/>
  <c r="AG5075" i="1"/>
  <c r="AJ5075" i="1" s="1"/>
  <c r="AG5076" i="1"/>
  <c r="AJ5076" i="1" s="1"/>
  <c r="AG5077" i="1"/>
  <c r="AJ5077" i="1" s="1"/>
  <c r="AG5078" i="1"/>
  <c r="AJ5078" i="1" s="1"/>
  <c r="AG5079" i="1"/>
  <c r="AJ5079" i="1" s="1"/>
  <c r="AG5080" i="1"/>
  <c r="AG5081" i="1"/>
  <c r="AJ5081" i="1" s="1"/>
  <c r="AG5082" i="1"/>
  <c r="AG5083" i="1"/>
  <c r="AG5084" i="1"/>
  <c r="AJ5084" i="1" s="1"/>
  <c r="AG5085" i="1"/>
  <c r="AJ5085" i="1" s="1"/>
  <c r="AG5086" i="1"/>
  <c r="AG5087" i="1"/>
  <c r="AJ5087" i="1" s="1"/>
  <c r="AG5088" i="1"/>
  <c r="AJ5088" i="1" s="1"/>
  <c r="AG5089" i="1"/>
  <c r="AJ5089" i="1" s="1"/>
  <c r="AG5090" i="1"/>
  <c r="AJ5090" i="1" s="1"/>
  <c r="AG5091" i="1"/>
  <c r="AJ5091" i="1" s="1"/>
  <c r="AG5092" i="1"/>
  <c r="AJ5092" i="1" s="1"/>
  <c r="AG5093" i="1"/>
  <c r="AJ5093" i="1" s="1"/>
  <c r="AG5094" i="1"/>
  <c r="AJ5094" i="1" s="1"/>
  <c r="AG5095" i="1"/>
  <c r="AJ5095" i="1" s="1"/>
  <c r="AG5096" i="1"/>
  <c r="AJ5096" i="1" s="1"/>
  <c r="AG5097" i="1"/>
  <c r="AJ5097" i="1" s="1"/>
  <c r="AG5098" i="1"/>
  <c r="AJ5098" i="1" s="1"/>
  <c r="AG5099" i="1"/>
  <c r="AJ5099" i="1" s="1"/>
  <c r="AG5100" i="1"/>
  <c r="AJ5100" i="1" s="1"/>
  <c r="AG5101" i="1"/>
  <c r="AJ5101" i="1" s="1"/>
  <c r="AG5102" i="1"/>
  <c r="AJ5102" i="1" s="1"/>
  <c r="AG5103" i="1"/>
  <c r="AJ5103" i="1" s="1"/>
  <c r="AG5104" i="1"/>
  <c r="AJ5104" i="1" s="1"/>
  <c r="AG5105" i="1"/>
  <c r="AJ5105" i="1" s="1"/>
  <c r="AG5106" i="1"/>
  <c r="AJ5106" i="1" s="1"/>
  <c r="AG5107" i="1"/>
  <c r="AJ5107" i="1" s="1"/>
  <c r="AG5108" i="1"/>
  <c r="AJ5108" i="1" s="1"/>
  <c r="AG5109" i="1"/>
  <c r="AJ5109" i="1" s="1"/>
  <c r="AG5110" i="1"/>
  <c r="AJ5110" i="1" s="1"/>
  <c r="AG5111" i="1"/>
  <c r="AJ5111" i="1" s="1"/>
  <c r="AG5112" i="1"/>
  <c r="AJ5112" i="1" s="1"/>
  <c r="AG5113" i="1"/>
  <c r="AJ5113" i="1" s="1"/>
  <c r="AG5114" i="1"/>
  <c r="AJ5114" i="1" s="1"/>
  <c r="AG5115" i="1"/>
  <c r="AJ5115" i="1" s="1"/>
  <c r="AG5116" i="1"/>
  <c r="AJ5116" i="1" s="1"/>
  <c r="AG5117" i="1"/>
  <c r="AJ5117" i="1" s="1"/>
  <c r="AG5118" i="1"/>
  <c r="AJ5118" i="1" s="1"/>
  <c r="AG5119" i="1"/>
  <c r="AJ5119" i="1" s="1"/>
  <c r="AG5120" i="1"/>
  <c r="AJ5120" i="1" s="1"/>
  <c r="AG5121" i="1"/>
  <c r="AJ5121" i="1" s="1"/>
  <c r="AG5122" i="1"/>
  <c r="AJ5122" i="1" s="1"/>
  <c r="AG5123" i="1"/>
  <c r="AJ5123" i="1" s="1"/>
  <c r="AG5124" i="1"/>
  <c r="AJ5124" i="1" s="1"/>
  <c r="AG5125" i="1"/>
  <c r="AJ5125" i="1" s="1"/>
  <c r="AG5126" i="1"/>
  <c r="AJ5126" i="1" s="1"/>
  <c r="AG5127" i="1"/>
  <c r="AJ5127" i="1" s="1"/>
  <c r="AG5128" i="1"/>
  <c r="AJ5128" i="1" s="1"/>
  <c r="AG5129" i="1"/>
  <c r="AJ5129" i="1" s="1"/>
  <c r="AG5130" i="1"/>
  <c r="AJ5130" i="1" s="1"/>
  <c r="AG5131" i="1"/>
  <c r="AJ5131" i="1" s="1"/>
  <c r="AG5132" i="1"/>
  <c r="AJ5132" i="1" s="1"/>
  <c r="AG5133" i="1"/>
  <c r="AJ5133" i="1" s="1"/>
  <c r="AG5134" i="1"/>
  <c r="AJ5134" i="1" s="1"/>
  <c r="AG5135" i="1"/>
  <c r="AG5136" i="1"/>
  <c r="AJ5136" i="1" s="1"/>
  <c r="AG5137" i="1"/>
  <c r="AJ5137" i="1" s="1"/>
  <c r="AG5138" i="1"/>
  <c r="AJ5138" i="1" s="1"/>
  <c r="AG5139" i="1"/>
  <c r="AJ5139" i="1" s="1"/>
  <c r="AG5140" i="1"/>
  <c r="AJ5140" i="1" s="1"/>
  <c r="AG5141" i="1"/>
  <c r="AJ5141" i="1" s="1"/>
  <c r="AG5142" i="1"/>
  <c r="AJ5142" i="1" s="1"/>
  <c r="AG5143" i="1"/>
  <c r="AG5144" i="1"/>
  <c r="AG5145" i="1"/>
  <c r="AJ5145" i="1" s="1"/>
  <c r="AG5146" i="1"/>
  <c r="AG5147" i="1"/>
  <c r="AG5148" i="1"/>
  <c r="AJ5148" i="1" s="1"/>
  <c r="AG5149" i="1"/>
  <c r="AJ5149" i="1" s="1"/>
  <c r="AG5150" i="1"/>
  <c r="AJ5150" i="1" s="1"/>
  <c r="AG5151" i="1"/>
  <c r="AG5152" i="1"/>
  <c r="AG5153" i="1"/>
  <c r="AG5154" i="1"/>
  <c r="AJ5154" i="1" s="1"/>
  <c r="AG5155" i="1"/>
  <c r="AJ5155" i="1" s="1"/>
  <c r="AG5156" i="1"/>
  <c r="AG5157" i="1"/>
  <c r="AG5158" i="1"/>
  <c r="AJ5158" i="1" s="1"/>
  <c r="AG5159" i="1"/>
  <c r="AG5160" i="1"/>
  <c r="AJ5160" i="1" s="1"/>
  <c r="AG5161" i="1"/>
  <c r="AJ5161" i="1" s="1"/>
  <c r="AG5162" i="1"/>
  <c r="AJ5162" i="1" s="1"/>
  <c r="AG5163" i="1"/>
  <c r="AG5164" i="1"/>
  <c r="AJ5164" i="1" s="1"/>
  <c r="AG5165" i="1"/>
  <c r="AJ5165" i="1" s="1"/>
  <c r="AG5166" i="1"/>
  <c r="AG5167" i="1"/>
  <c r="AG5168" i="1"/>
  <c r="AJ5168" i="1" s="1"/>
  <c r="AG5169" i="1"/>
  <c r="AG5170" i="1"/>
  <c r="AJ5170" i="1" s="1"/>
  <c r="AG5171" i="1"/>
  <c r="AG5172" i="1"/>
  <c r="AJ5172" i="1" s="1"/>
  <c r="AG5173" i="1"/>
  <c r="AJ5173" i="1" s="1"/>
  <c r="AG5174" i="1"/>
  <c r="AG5175" i="1"/>
  <c r="AJ5175" i="1" s="1"/>
  <c r="AG5176" i="1"/>
  <c r="AJ5176" i="1" s="1"/>
  <c r="AG5177" i="1"/>
  <c r="AG5178" i="1"/>
  <c r="AJ5178" i="1" s="1"/>
  <c r="AG5179" i="1"/>
  <c r="AJ5179" i="1" s="1"/>
  <c r="AG5180" i="1"/>
  <c r="AJ5180" i="1" s="1"/>
  <c r="AG5181" i="1"/>
  <c r="AJ5181" i="1" s="1"/>
  <c r="AG5182" i="1"/>
  <c r="AG5183" i="1"/>
  <c r="AG5184" i="1"/>
  <c r="AG5185" i="1"/>
  <c r="AG5186" i="1"/>
  <c r="AG5187" i="1"/>
  <c r="AJ5187" i="1" s="1"/>
  <c r="AG5188" i="1"/>
  <c r="AJ5188" i="1" s="1"/>
  <c r="AG5189" i="1"/>
  <c r="AG5190" i="1"/>
  <c r="AJ5190" i="1" s="1"/>
  <c r="AG5191" i="1"/>
  <c r="AG5192" i="1"/>
  <c r="AJ5192" i="1" s="1"/>
  <c r="AG5193" i="1"/>
  <c r="AG5194" i="1"/>
  <c r="AG5195" i="1"/>
  <c r="AJ5195" i="1" s="1"/>
  <c r="AG5196" i="1"/>
  <c r="AJ5196" i="1" s="1"/>
  <c r="AG5197" i="1"/>
  <c r="AG5198" i="1"/>
  <c r="AJ5198" i="1" s="1"/>
  <c r="AG5199" i="1"/>
  <c r="AJ5199" i="1" s="1"/>
  <c r="AG5200" i="1"/>
  <c r="AJ5200" i="1" s="1"/>
  <c r="AG5201" i="1"/>
  <c r="AG5202" i="1"/>
  <c r="AJ5202" i="1" s="1"/>
  <c r="AG5203" i="1"/>
  <c r="AG5204" i="1"/>
  <c r="AG5205" i="1"/>
  <c r="AJ5205" i="1" s="1"/>
  <c r="AG5206" i="1"/>
  <c r="AG5207" i="1"/>
  <c r="AG5208" i="1"/>
  <c r="AJ5208" i="1" s="1"/>
  <c r="AG5209" i="1"/>
  <c r="AG5210" i="1"/>
  <c r="AJ5210" i="1" s="1"/>
  <c r="AG5211" i="1"/>
  <c r="AJ5211" i="1" s="1"/>
  <c r="AG5212" i="1"/>
  <c r="AJ5212" i="1" s="1"/>
  <c r="AG5213" i="1"/>
  <c r="AG5214" i="1"/>
  <c r="AG5215" i="1"/>
  <c r="AG5216" i="1"/>
  <c r="AJ5216" i="1" s="1"/>
  <c r="AG5217" i="1"/>
  <c r="AG5218" i="1"/>
  <c r="AJ5218" i="1" s="1"/>
  <c r="AG5219" i="1"/>
  <c r="AJ5219" i="1" s="1"/>
  <c r="AG5220" i="1"/>
  <c r="AJ5220" i="1" s="1"/>
  <c r="AG5221" i="1"/>
  <c r="AG5222" i="1"/>
  <c r="AG5223" i="1"/>
  <c r="AJ5223" i="1" s="1"/>
  <c r="AG5224" i="1"/>
  <c r="AG5225" i="1"/>
  <c r="AJ5225" i="1" s="1"/>
  <c r="AG5226" i="1"/>
  <c r="AJ5226" i="1" s="1"/>
  <c r="AG5227" i="1"/>
  <c r="AG5228" i="1"/>
  <c r="AJ5228" i="1" s="1"/>
  <c r="AG5229" i="1"/>
  <c r="AJ5229" i="1" s="1"/>
  <c r="AG5230" i="1"/>
  <c r="AG5231" i="1"/>
  <c r="AJ5231" i="1" s="1"/>
  <c r="AG5232" i="1"/>
  <c r="AG5233" i="1"/>
  <c r="AJ5233" i="1" s="1"/>
  <c r="AG5234" i="1"/>
  <c r="AG5235" i="1"/>
  <c r="AJ5235" i="1" s="1"/>
  <c r="AG5236" i="1"/>
  <c r="AG5237" i="1"/>
  <c r="AJ5237" i="1" s="1"/>
  <c r="AG5238" i="1"/>
  <c r="AG5239" i="1"/>
  <c r="AJ5239" i="1" s="1"/>
  <c r="AG5240" i="1"/>
  <c r="AJ5240" i="1" s="1"/>
  <c r="AG5241" i="1"/>
  <c r="AJ5241" i="1" s="1"/>
  <c r="AG5242" i="1"/>
  <c r="AJ5242" i="1" s="1"/>
  <c r="AG5243" i="1"/>
  <c r="AJ5243" i="1" s="1"/>
  <c r="AG5244" i="1"/>
  <c r="AG5245" i="1"/>
  <c r="AJ5245" i="1" s="1"/>
  <c r="AG5246" i="1"/>
  <c r="AJ5246" i="1" s="1"/>
  <c r="AG5247" i="1"/>
  <c r="AJ5247" i="1" s="1"/>
  <c r="AG5248" i="1"/>
  <c r="AJ5248" i="1" s="1"/>
  <c r="AG5249" i="1"/>
  <c r="AJ5249" i="1" s="1"/>
  <c r="AG5250" i="1"/>
  <c r="AJ5250" i="1" s="1"/>
  <c r="AG5251" i="1"/>
  <c r="AJ5251" i="1" s="1"/>
  <c r="AG5252" i="1"/>
  <c r="AJ5252" i="1" s="1"/>
  <c r="AG5253" i="1"/>
  <c r="AG5254" i="1"/>
  <c r="AJ5254" i="1" s="1"/>
  <c r="AG5255" i="1"/>
  <c r="AJ5255" i="1" s="1"/>
  <c r="AG5256" i="1"/>
  <c r="AG5257" i="1"/>
  <c r="AG5258" i="1"/>
  <c r="AJ5258" i="1" s="1"/>
  <c r="AG5259" i="1"/>
  <c r="AJ5259" i="1" s="1"/>
  <c r="AG5260" i="1"/>
  <c r="AJ5260" i="1" s="1"/>
  <c r="AG5261" i="1"/>
  <c r="AJ5261" i="1" s="1"/>
  <c r="AG5262" i="1"/>
  <c r="AJ5262" i="1" s="1"/>
  <c r="AG5263" i="1"/>
  <c r="AJ5263" i="1" s="1"/>
  <c r="AG5264" i="1"/>
  <c r="AJ5264" i="1" s="1"/>
  <c r="AG5265" i="1"/>
  <c r="AJ5265" i="1" s="1"/>
  <c r="AG5266" i="1"/>
  <c r="AJ5266" i="1" s="1"/>
  <c r="AG5267" i="1"/>
  <c r="AJ5267" i="1" s="1"/>
  <c r="AG5268" i="1"/>
  <c r="AJ5268" i="1" s="1"/>
  <c r="AG5269" i="1"/>
  <c r="AJ5269" i="1" s="1"/>
  <c r="AG5270" i="1"/>
  <c r="AJ5270" i="1" s="1"/>
  <c r="AG5271" i="1"/>
  <c r="AJ5271" i="1" s="1"/>
  <c r="AG5272" i="1"/>
  <c r="AJ5272" i="1" s="1"/>
  <c r="AG5273" i="1"/>
  <c r="AJ5273" i="1" s="1"/>
  <c r="AG5274" i="1"/>
  <c r="AJ5274" i="1" s="1"/>
  <c r="AG5275" i="1"/>
  <c r="AJ5275" i="1" s="1"/>
  <c r="AG5276" i="1"/>
  <c r="AJ5276" i="1" s="1"/>
  <c r="AG5277" i="1"/>
  <c r="AJ5277" i="1" s="1"/>
  <c r="AG5278" i="1"/>
  <c r="AJ5278" i="1" s="1"/>
  <c r="AG5279" i="1"/>
  <c r="AJ5279" i="1" s="1"/>
  <c r="AG5280" i="1"/>
  <c r="AJ5280" i="1" s="1"/>
  <c r="AG5281" i="1"/>
  <c r="AJ5281" i="1" s="1"/>
  <c r="AG5282" i="1"/>
  <c r="AJ5282" i="1" s="1"/>
  <c r="AG5283" i="1"/>
  <c r="AJ5283" i="1" s="1"/>
  <c r="AG5284" i="1"/>
  <c r="AJ5284" i="1" s="1"/>
  <c r="AG5285" i="1"/>
  <c r="AJ5285" i="1" s="1"/>
  <c r="AG5286" i="1"/>
  <c r="AJ5286" i="1" s="1"/>
  <c r="AG5287" i="1"/>
  <c r="AJ5287" i="1" s="1"/>
  <c r="AG5288" i="1"/>
  <c r="AJ5288" i="1" s="1"/>
  <c r="AG5289" i="1"/>
  <c r="AJ5289" i="1" s="1"/>
  <c r="AG5290" i="1"/>
  <c r="AJ5290" i="1" s="1"/>
  <c r="AG5291" i="1"/>
  <c r="AJ5291" i="1" s="1"/>
  <c r="AG5292" i="1"/>
  <c r="AJ5292" i="1" s="1"/>
  <c r="AG5293" i="1"/>
  <c r="AJ5293" i="1" s="1"/>
  <c r="AG5294" i="1"/>
  <c r="AJ5294" i="1" s="1"/>
  <c r="AG5295" i="1"/>
  <c r="AJ5295" i="1" s="1"/>
  <c r="AG5296" i="1"/>
  <c r="AJ5296" i="1" s="1"/>
  <c r="AG5297" i="1"/>
  <c r="AJ5297" i="1" s="1"/>
  <c r="AG5298" i="1"/>
  <c r="AG5299" i="1"/>
  <c r="AJ5299" i="1" s="1"/>
  <c r="AG5300" i="1"/>
  <c r="AJ5300" i="1" s="1"/>
  <c r="AG5301" i="1"/>
  <c r="AJ5301" i="1" s="1"/>
  <c r="AG5302" i="1"/>
  <c r="AJ5302" i="1" s="1"/>
  <c r="AG5303" i="1"/>
  <c r="AG5304" i="1"/>
  <c r="AJ5304" i="1" s="1"/>
  <c r="AG5305" i="1"/>
  <c r="AJ5305" i="1" s="1"/>
  <c r="AG5306" i="1"/>
  <c r="AG5307" i="1"/>
  <c r="AJ5307" i="1" s="1"/>
  <c r="AG5308" i="1"/>
  <c r="AJ5308" i="1" s="1"/>
  <c r="AG5309" i="1"/>
  <c r="AJ5309" i="1" s="1"/>
  <c r="AG5310" i="1"/>
  <c r="AG5311" i="1"/>
  <c r="AJ5311" i="1" s="1"/>
  <c r="AG5312" i="1"/>
  <c r="AJ5312" i="1" s="1"/>
  <c r="AG5313" i="1"/>
  <c r="AJ5313" i="1" s="1"/>
  <c r="AG5314" i="1"/>
  <c r="AJ5314" i="1" s="1"/>
  <c r="AG5315" i="1"/>
  <c r="AG5316" i="1"/>
  <c r="AJ5316" i="1" s="1"/>
  <c r="AG5317" i="1"/>
  <c r="AJ5317" i="1" s="1"/>
  <c r="AG5318" i="1"/>
  <c r="AJ5318" i="1" s="1"/>
  <c r="AG5319" i="1"/>
  <c r="AJ5319" i="1" s="1"/>
  <c r="AG5320" i="1"/>
  <c r="AJ5320" i="1" s="1"/>
  <c r="AG5321" i="1"/>
  <c r="AJ5321" i="1" s="1"/>
  <c r="AG5322" i="1"/>
  <c r="AJ5322" i="1" s="1"/>
  <c r="AG5323" i="1"/>
  <c r="AJ5323" i="1" s="1"/>
  <c r="AG5324" i="1"/>
  <c r="AJ5324" i="1" s="1"/>
  <c r="AG5325" i="1"/>
  <c r="AG5326" i="1"/>
  <c r="AG5327" i="1"/>
  <c r="AG5328" i="1"/>
  <c r="AG5329" i="1"/>
  <c r="AJ5329" i="1" s="1"/>
  <c r="AG5330" i="1"/>
  <c r="AJ5330" i="1" s="1"/>
  <c r="AG5331" i="1"/>
  <c r="AJ5331" i="1" s="1"/>
  <c r="AG5332" i="1"/>
  <c r="AJ5332" i="1" s="1"/>
  <c r="AG5333" i="1"/>
  <c r="AJ5333" i="1" s="1"/>
  <c r="AG5334" i="1"/>
  <c r="AJ5334" i="1" s="1"/>
  <c r="AG5335" i="1"/>
  <c r="AJ5335" i="1" s="1"/>
  <c r="AG5336" i="1"/>
  <c r="AJ5336" i="1" s="1"/>
  <c r="AG5337" i="1"/>
  <c r="AJ5337" i="1" s="1"/>
  <c r="AG5338" i="1"/>
  <c r="AJ5338" i="1" s="1"/>
  <c r="AG5339" i="1"/>
  <c r="AJ5339" i="1" s="1"/>
  <c r="AG5340" i="1"/>
  <c r="AJ5340" i="1" s="1"/>
  <c r="AG5341" i="1"/>
  <c r="AJ5341" i="1" s="1"/>
  <c r="AG5342" i="1"/>
  <c r="AJ5342" i="1" s="1"/>
  <c r="AG5343" i="1"/>
  <c r="AJ5343" i="1" s="1"/>
  <c r="AG5344" i="1"/>
  <c r="AJ5344" i="1" s="1"/>
  <c r="AG5345" i="1"/>
  <c r="AJ5345" i="1" s="1"/>
  <c r="AG5346" i="1"/>
  <c r="AJ5346" i="1" s="1"/>
  <c r="AG5347" i="1"/>
  <c r="AJ5347" i="1" s="1"/>
  <c r="AG5348" i="1"/>
  <c r="AG5349" i="1"/>
  <c r="AJ5349" i="1" s="1"/>
  <c r="AG5350" i="1"/>
  <c r="AJ5350" i="1" s="1"/>
  <c r="AG5351" i="1"/>
  <c r="AJ5351" i="1" s="1"/>
  <c r="AG5352" i="1"/>
  <c r="AJ5352" i="1" s="1"/>
  <c r="AG5353" i="1"/>
  <c r="AJ5353" i="1" s="1"/>
  <c r="AG5354" i="1"/>
  <c r="AJ5354" i="1" s="1"/>
  <c r="AG5355" i="1"/>
  <c r="AJ5355" i="1" s="1"/>
  <c r="AG5356" i="1"/>
  <c r="AJ5356" i="1" s="1"/>
  <c r="AG5357" i="1"/>
  <c r="AJ5357" i="1" s="1"/>
  <c r="AG5358" i="1"/>
  <c r="AJ5358" i="1" s="1"/>
  <c r="AG5359" i="1"/>
  <c r="AJ5359" i="1" s="1"/>
  <c r="AG5360" i="1"/>
  <c r="AJ5360" i="1" s="1"/>
  <c r="AG5361" i="1"/>
  <c r="AJ5361" i="1" s="1"/>
  <c r="AG5362" i="1"/>
  <c r="AJ5362" i="1" s="1"/>
  <c r="AG5363" i="1"/>
  <c r="AJ5363" i="1" s="1"/>
  <c r="AG5364" i="1"/>
  <c r="AJ5364" i="1" s="1"/>
  <c r="AG5365" i="1"/>
  <c r="AJ5365" i="1" s="1"/>
  <c r="AG5366" i="1"/>
  <c r="AJ5366" i="1" s="1"/>
  <c r="AG5367" i="1"/>
  <c r="AJ5367" i="1" s="1"/>
  <c r="AG5368" i="1"/>
  <c r="AJ5368" i="1" s="1"/>
  <c r="AG5369" i="1"/>
  <c r="AJ5369" i="1" s="1"/>
  <c r="AG5370" i="1"/>
  <c r="AJ5370" i="1" s="1"/>
  <c r="AG5371" i="1"/>
  <c r="AJ5371" i="1" s="1"/>
  <c r="AG5372" i="1"/>
  <c r="AJ5372" i="1" s="1"/>
  <c r="AG5373" i="1"/>
  <c r="AJ5373" i="1" s="1"/>
  <c r="AG5374" i="1"/>
  <c r="AJ5374" i="1" s="1"/>
  <c r="AG5375" i="1"/>
  <c r="AJ5375" i="1" s="1"/>
  <c r="AG5376" i="1"/>
  <c r="AJ5376" i="1" s="1"/>
  <c r="AG5377" i="1"/>
  <c r="AJ5377" i="1" s="1"/>
  <c r="AG5378" i="1"/>
  <c r="AJ5378" i="1" s="1"/>
  <c r="AG5379" i="1"/>
  <c r="AG5380" i="1"/>
  <c r="AJ5380" i="1" s="1"/>
  <c r="AG5381" i="1"/>
  <c r="AJ5381" i="1" s="1"/>
  <c r="AG5382" i="1"/>
  <c r="AJ5382" i="1" s="1"/>
  <c r="AG5383" i="1"/>
  <c r="AJ5383" i="1" s="1"/>
  <c r="AG5384" i="1"/>
  <c r="AJ5384" i="1" s="1"/>
  <c r="AG5385" i="1"/>
  <c r="AJ5385" i="1" s="1"/>
  <c r="AG5386" i="1"/>
  <c r="AJ5386" i="1" s="1"/>
  <c r="AG5387" i="1"/>
  <c r="AJ5387" i="1" s="1"/>
  <c r="AG5388" i="1"/>
  <c r="AJ5388" i="1" s="1"/>
  <c r="AG5389" i="1"/>
  <c r="AJ5389" i="1" s="1"/>
  <c r="AG5390" i="1"/>
  <c r="AG5391" i="1"/>
  <c r="AJ5391" i="1" s="1"/>
  <c r="AG5392" i="1"/>
  <c r="AG5393" i="1"/>
  <c r="AJ5393" i="1" s="1"/>
  <c r="AG5394" i="1"/>
  <c r="AJ5394" i="1" s="1"/>
  <c r="AG5395" i="1"/>
  <c r="AJ5395" i="1" s="1"/>
  <c r="AG5396" i="1"/>
  <c r="AJ5396" i="1" s="1"/>
  <c r="AG5397" i="1"/>
  <c r="AJ5397" i="1" s="1"/>
  <c r="AG5398" i="1"/>
  <c r="AJ5398" i="1" s="1"/>
  <c r="AG5399" i="1"/>
  <c r="AG5400" i="1"/>
  <c r="AJ5400" i="1" s="1"/>
  <c r="AG5401" i="1"/>
  <c r="AJ5401" i="1" s="1"/>
  <c r="AG5402" i="1"/>
  <c r="AJ5402" i="1" s="1"/>
  <c r="AG5403" i="1"/>
  <c r="AJ5403" i="1" s="1"/>
  <c r="AG5404" i="1"/>
  <c r="AJ5404" i="1" s="1"/>
  <c r="AG5405" i="1"/>
  <c r="AJ5405" i="1" s="1"/>
  <c r="AG5406" i="1"/>
  <c r="AJ5406" i="1" s="1"/>
  <c r="AG5407" i="1"/>
  <c r="AJ5407" i="1" s="1"/>
  <c r="AG5408" i="1"/>
  <c r="AJ5408" i="1" s="1"/>
  <c r="AG5409" i="1"/>
  <c r="AJ5409" i="1" s="1"/>
  <c r="AG5410" i="1"/>
  <c r="AG5411" i="1"/>
  <c r="AG5412" i="1"/>
  <c r="AG5413" i="1"/>
  <c r="AJ5413" i="1" s="1"/>
  <c r="AG5414" i="1"/>
  <c r="AJ5414" i="1" s="1"/>
  <c r="AG5415" i="1"/>
  <c r="AJ5415" i="1" s="1"/>
  <c r="AG5416" i="1"/>
  <c r="AJ5416" i="1" s="1"/>
  <c r="AG5417" i="1"/>
  <c r="AJ5417" i="1" s="1"/>
  <c r="AG5418" i="1"/>
  <c r="AJ5418" i="1" s="1"/>
  <c r="AG5419" i="1"/>
  <c r="AJ5419" i="1" s="1"/>
  <c r="AG5420" i="1"/>
  <c r="AJ5420" i="1" s="1"/>
  <c r="AG5421" i="1"/>
  <c r="AJ5421" i="1" s="1"/>
  <c r="AG5422" i="1"/>
  <c r="AJ5422" i="1" s="1"/>
  <c r="AG5423" i="1"/>
  <c r="AJ5423" i="1" s="1"/>
  <c r="AG5424" i="1"/>
  <c r="AJ5424" i="1" s="1"/>
  <c r="AG5425" i="1"/>
  <c r="AJ5425" i="1" s="1"/>
  <c r="AG5426" i="1"/>
  <c r="AJ5426" i="1" s="1"/>
  <c r="AG5427" i="1"/>
  <c r="AJ5427" i="1" s="1"/>
  <c r="AG5428" i="1"/>
  <c r="AG5429" i="1"/>
  <c r="AJ5429" i="1" s="1"/>
  <c r="AG5430" i="1"/>
  <c r="AJ5430" i="1" s="1"/>
  <c r="AG5431" i="1"/>
  <c r="AJ5431" i="1" s="1"/>
  <c r="AG5432" i="1"/>
  <c r="AJ5432" i="1" s="1"/>
  <c r="AG5433" i="1"/>
  <c r="AJ5433" i="1" s="1"/>
  <c r="AG5434" i="1"/>
  <c r="AJ5434" i="1" s="1"/>
  <c r="AG5435" i="1"/>
  <c r="AJ5435" i="1" s="1"/>
  <c r="AG5436" i="1"/>
  <c r="AJ5436" i="1" s="1"/>
  <c r="AG5437" i="1"/>
  <c r="AJ5437" i="1" s="1"/>
  <c r="AG5438" i="1"/>
  <c r="AJ5438" i="1" s="1"/>
  <c r="AG5439" i="1"/>
  <c r="AJ5439" i="1" s="1"/>
  <c r="AG5440" i="1"/>
  <c r="AJ5440" i="1" s="1"/>
  <c r="AG5441" i="1"/>
  <c r="AJ5441" i="1" s="1"/>
  <c r="AG5442" i="1"/>
  <c r="AJ5442" i="1" s="1"/>
  <c r="AG5443" i="1"/>
  <c r="AJ5443" i="1" s="1"/>
  <c r="AG5444" i="1"/>
  <c r="AJ5444" i="1" s="1"/>
  <c r="AG5445" i="1"/>
  <c r="AG5446" i="1"/>
  <c r="AJ5446" i="1" s="1"/>
  <c r="AG5447" i="1"/>
  <c r="AJ5447" i="1" s="1"/>
  <c r="AG5448" i="1"/>
  <c r="AJ5448" i="1" s="1"/>
  <c r="AG5449" i="1"/>
  <c r="AJ5449" i="1" s="1"/>
  <c r="AG5450" i="1"/>
  <c r="AJ5450" i="1" s="1"/>
  <c r="AG5451" i="1"/>
  <c r="AJ5451" i="1" s="1"/>
  <c r="AG5452" i="1"/>
  <c r="AJ5452" i="1" s="1"/>
  <c r="AG5453" i="1"/>
  <c r="AJ5453" i="1" s="1"/>
  <c r="AG5454" i="1"/>
  <c r="AJ5454" i="1" s="1"/>
  <c r="AG5455" i="1"/>
  <c r="AJ5455" i="1" s="1"/>
  <c r="AG5456" i="1"/>
  <c r="AJ5456" i="1" s="1"/>
  <c r="AG5457" i="1"/>
  <c r="AJ5457" i="1" s="1"/>
  <c r="AG5458" i="1"/>
  <c r="AJ5458" i="1" s="1"/>
  <c r="AG5459" i="1"/>
  <c r="AJ5459" i="1" s="1"/>
  <c r="AG5460" i="1"/>
  <c r="AJ5460" i="1" s="1"/>
  <c r="AG5461" i="1"/>
  <c r="AJ5461" i="1" s="1"/>
  <c r="AG5462" i="1"/>
  <c r="AJ5462" i="1" s="1"/>
  <c r="AG5463" i="1"/>
  <c r="AJ5463" i="1" s="1"/>
  <c r="AG5464" i="1"/>
  <c r="AJ5464" i="1" s="1"/>
  <c r="AG5465" i="1"/>
  <c r="AG5466" i="1"/>
  <c r="AG5467" i="1"/>
  <c r="AG5468" i="1"/>
  <c r="AG5469" i="1"/>
  <c r="AJ5469" i="1" s="1"/>
  <c r="AG5470" i="1"/>
  <c r="AJ5470" i="1" s="1"/>
  <c r="AG5471" i="1"/>
  <c r="AJ5471" i="1" s="1"/>
  <c r="AG5472" i="1"/>
  <c r="AG5473" i="1"/>
  <c r="AG5474" i="1"/>
  <c r="AJ5474" i="1" s="1"/>
  <c r="AG5475" i="1"/>
  <c r="AJ5475" i="1" s="1"/>
  <c r="AG5476" i="1"/>
  <c r="AJ5476" i="1" s="1"/>
  <c r="AG5477" i="1"/>
  <c r="AJ5477" i="1" s="1"/>
  <c r="AG5478" i="1"/>
  <c r="AJ5478" i="1" s="1"/>
  <c r="AG5479" i="1"/>
  <c r="AJ5479" i="1" s="1"/>
  <c r="AG5480" i="1"/>
  <c r="AG5481" i="1"/>
  <c r="AJ5481" i="1" s="1"/>
  <c r="AG5482" i="1"/>
  <c r="AJ5482" i="1" s="1"/>
  <c r="AG5483" i="1"/>
  <c r="AJ5483" i="1" s="1"/>
  <c r="AG5484" i="1"/>
  <c r="AJ5484" i="1" s="1"/>
  <c r="AG5485" i="1"/>
  <c r="AJ5485" i="1" s="1"/>
  <c r="AG5486" i="1"/>
  <c r="AJ5486" i="1" s="1"/>
  <c r="AG5487" i="1"/>
  <c r="AJ5487" i="1" s="1"/>
  <c r="AG5488" i="1"/>
  <c r="AJ5488" i="1" s="1"/>
  <c r="AG5489" i="1"/>
  <c r="AG5490" i="1"/>
  <c r="AJ5490" i="1" s="1"/>
  <c r="AG5491" i="1"/>
  <c r="AJ5491" i="1" s="1"/>
  <c r="AG5492" i="1"/>
  <c r="AJ5492" i="1" s="1"/>
  <c r="AG5493" i="1"/>
  <c r="AG5494" i="1"/>
  <c r="AJ5494" i="1" s="1"/>
  <c r="AG5495" i="1"/>
  <c r="AJ5495" i="1" s="1"/>
  <c r="AG5496" i="1"/>
  <c r="AJ5496" i="1" s="1"/>
  <c r="AG5497" i="1"/>
  <c r="AJ5497" i="1" s="1"/>
  <c r="AG5498" i="1"/>
  <c r="AJ5498" i="1" s="1"/>
  <c r="AG5499" i="1"/>
  <c r="AG5500" i="1"/>
  <c r="AG5501" i="1"/>
  <c r="AJ5501" i="1" s="1"/>
  <c r="AG5502" i="1"/>
  <c r="AJ5502" i="1" s="1"/>
  <c r="AG5503" i="1"/>
  <c r="AJ5503" i="1" s="1"/>
  <c r="AG5504" i="1"/>
  <c r="AJ5504" i="1" s="1"/>
  <c r="AG5505" i="1"/>
  <c r="AJ5505" i="1" s="1"/>
  <c r="AG5506" i="1"/>
  <c r="AJ5506" i="1" s="1"/>
  <c r="AG5507" i="1"/>
  <c r="AJ5507" i="1" s="1"/>
  <c r="AG5508" i="1"/>
  <c r="AJ5508" i="1" s="1"/>
  <c r="AG5509" i="1"/>
  <c r="AJ5509" i="1" s="1"/>
  <c r="AG5510" i="1"/>
  <c r="AJ5510" i="1" s="1"/>
  <c r="AG5511" i="1"/>
  <c r="AJ5511" i="1" s="1"/>
  <c r="AG5512" i="1"/>
  <c r="AJ5512" i="1" s="1"/>
  <c r="AG5513" i="1"/>
  <c r="AJ5513" i="1" s="1"/>
  <c r="AG5514" i="1"/>
  <c r="AJ5514" i="1" s="1"/>
  <c r="AG5515" i="1"/>
  <c r="AG5516" i="1"/>
  <c r="AJ5516" i="1" s="1"/>
  <c r="AG5517" i="1"/>
  <c r="AJ5517" i="1" s="1"/>
  <c r="AG5518" i="1"/>
  <c r="AJ5518" i="1" s="1"/>
  <c r="AG5519" i="1"/>
  <c r="AJ5519" i="1" s="1"/>
  <c r="AG5520" i="1"/>
  <c r="AJ5520" i="1" s="1"/>
  <c r="AG5521" i="1"/>
  <c r="AJ5521" i="1" s="1"/>
  <c r="AG5522" i="1"/>
  <c r="AJ5522" i="1" s="1"/>
  <c r="AG5523" i="1"/>
  <c r="AJ5523" i="1" s="1"/>
  <c r="AG5524" i="1"/>
  <c r="AJ5524" i="1" s="1"/>
  <c r="AG5525" i="1"/>
  <c r="AJ5525" i="1" s="1"/>
  <c r="AG5526" i="1"/>
  <c r="AJ5526" i="1" s="1"/>
  <c r="AG5527" i="1"/>
  <c r="AJ5527" i="1" s="1"/>
  <c r="AG5528" i="1"/>
  <c r="AJ5528" i="1" s="1"/>
  <c r="AG5529" i="1"/>
  <c r="AJ5529" i="1" s="1"/>
  <c r="AG5530" i="1"/>
  <c r="AJ5530" i="1" s="1"/>
  <c r="AG5531" i="1"/>
  <c r="AJ5531" i="1" s="1"/>
  <c r="AG5532" i="1"/>
  <c r="AJ5532" i="1" s="1"/>
  <c r="AG5533" i="1"/>
  <c r="AG5534" i="1"/>
  <c r="AJ5534" i="1" s="1"/>
  <c r="AG5535" i="1"/>
  <c r="AJ5535" i="1" s="1"/>
  <c r="AG5536" i="1"/>
  <c r="AJ5536" i="1" s="1"/>
  <c r="AG5537" i="1"/>
  <c r="AJ5537" i="1" s="1"/>
  <c r="AG5538" i="1"/>
  <c r="AJ5538" i="1" s="1"/>
  <c r="AG5539" i="1"/>
  <c r="AJ5539" i="1" s="1"/>
  <c r="AG5540" i="1"/>
  <c r="AJ5540" i="1" s="1"/>
  <c r="AG5541" i="1"/>
  <c r="AJ5541" i="1" s="1"/>
  <c r="AG5542" i="1"/>
  <c r="AG5543" i="1"/>
  <c r="AJ5543" i="1" s="1"/>
  <c r="AG5544" i="1"/>
  <c r="AJ5544" i="1" s="1"/>
  <c r="AG5545" i="1"/>
  <c r="AJ5545" i="1" s="1"/>
  <c r="AG5546" i="1"/>
  <c r="AJ5546" i="1" s="1"/>
  <c r="AG5547" i="1"/>
  <c r="AJ5547" i="1" s="1"/>
  <c r="AG5548" i="1"/>
  <c r="AJ5548" i="1" s="1"/>
  <c r="AG5549" i="1"/>
  <c r="AG5550" i="1"/>
  <c r="AJ5550" i="1" s="1"/>
  <c r="AG5551" i="1"/>
  <c r="AJ5551" i="1" s="1"/>
  <c r="AG5552" i="1"/>
  <c r="AJ5552" i="1" s="1"/>
  <c r="AG5553" i="1"/>
  <c r="AJ5553" i="1" s="1"/>
  <c r="AG5554" i="1"/>
  <c r="AJ5554" i="1" s="1"/>
  <c r="AG5555" i="1"/>
  <c r="AG5556" i="1"/>
  <c r="AJ5556" i="1" s="1"/>
  <c r="AG5557" i="1"/>
  <c r="AJ5557" i="1" s="1"/>
  <c r="AG5558" i="1"/>
  <c r="AJ5558" i="1" s="1"/>
  <c r="AG5559" i="1"/>
  <c r="AJ5559" i="1" s="1"/>
  <c r="AG5560" i="1"/>
  <c r="AJ5560" i="1" s="1"/>
  <c r="AG5561" i="1"/>
  <c r="AG5562" i="1"/>
  <c r="AG5563" i="1"/>
  <c r="AG5564" i="1"/>
  <c r="AG5565" i="1"/>
  <c r="AJ5565" i="1" s="1"/>
  <c r="AG5566" i="1"/>
  <c r="AG5567" i="1"/>
  <c r="AJ5567" i="1" s="1"/>
  <c r="AG5568" i="1"/>
  <c r="AJ5568" i="1" s="1"/>
  <c r="AG5569" i="1"/>
  <c r="AJ5569" i="1" s="1"/>
  <c r="AG5570" i="1"/>
  <c r="AJ5570" i="1" s="1"/>
  <c r="AG5571" i="1"/>
  <c r="AJ5571" i="1" s="1"/>
  <c r="AG5572" i="1"/>
  <c r="AJ5572" i="1" s="1"/>
  <c r="AG5573" i="1"/>
  <c r="AG5574" i="1"/>
  <c r="AG5575" i="1"/>
  <c r="AJ5575" i="1" s="1"/>
  <c r="AG5576" i="1"/>
  <c r="AJ5576" i="1" s="1"/>
  <c r="AG5577" i="1"/>
  <c r="AJ5577" i="1" s="1"/>
  <c r="AG5578" i="1"/>
  <c r="AJ5578" i="1" s="1"/>
  <c r="AG5579" i="1"/>
  <c r="AJ5579" i="1" s="1"/>
  <c r="AG5580" i="1"/>
  <c r="AJ5580" i="1" s="1"/>
  <c r="AG5581" i="1"/>
  <c r="AJ5581" i="1" s="1"/>
  <c r="AG5582" i="1"/>
  <c r="AG5583" i="1"/>
  <c r="AJ5583" i="1" s="1"/>
  <c r="AG5584" i="1"/>
  <c r="AJ5584" i="1" s="1"/>
  <c r="AG5585" i="1"/>
  <c r="AJ5585" i="1" s="1"/>
  <c r="AG5586" i="1"/>
  <c r="AJ5586" i="1" s="1"/>
  <c r="AG5587" i="1"/>
  <c r="AJ5587" i="1" s="1"/>
  <c r="AG5588" i="1"/>
  <c r="AJ5588" i="1" s="1"/>
  <c r="AG5589" i="1"/>
  <c r="AJ5589" i="1" s="1"/>
  <c r="AG5590" i="1"/>
  <c r="AJ5590" i="1" s="1"/>
  <c r="AG5591" i="1"/>
  <c r="AJ5591" i="1" s="1"/>
  <c r="AG5592" i="1"/>
  <c r="AJ5592" i="1" s="1"/>
  <c r="AG5593" i="1"/>
  <c r="AG5594" i="1"/>
  <c r="AG5595" i="1"/>
  <c r="AJ5595" i="1" s="1"/>
  <c r="AG5596" i="1"/>
  <c r="AJ5596" i="1" s="1"/>
  <c r="AG5597" i="1"/>
  <c r="AJ5597" i="1" s="1"/>
  <c r="AG5598" i="1"/>
  <c r="AG5599" i="1"/>
  <c r="AJ5599" i="1" s="1"/>
  <c r="AG5600" i="1"/>
  <c r="AJ5600" i="1" s="1"/>
  <c r="AG5601" i="1"/>
  <c r="AJ5601" i="1" s="1"/>
  <c r="AG5602" i="1"/>
  <c r="AJ5602" i="1" s="1"/>
  <c r="AG5603" i="1"/>
  <c r="AJ5603" i="1" s="1"/>
  <c r="AG5604" i="1"/>
  <c r="AJ5604" i="1" s="1"/>
  <c r="AG5605" i="1"/>
  <c r="AJ5605" i="1" s="1"/>
  <c r="AG5606" i="1"/>
  <c r="AJ5606" i="1" s="1"/>
  <c r="AG5607" i="1"/>
  <c r="AJ5607" i="1" s="1"/>
  <c r="AG5608" i="1"/>
  <c r="AJ5608" i="1" s="1"/>
  <c r="AG5609" i="1"/>
  <c r="AJ5609" i="1" s="1"/>
  <c r="AG5610" i="1"/>
  <c r="AG5611" i="1"/>
  <c r="AG5612" i="1"/>
  <c r="AG5613" i="1"/>
  <c r="AJ5613" i="1" s="1"/>
  <c r="AG5614" i="1"/>
  <c r="AJ5614" i="1" s="1"/>
  <c r="AG5615" i="1"/>
  <c r="AJ5615" i="1" s="1"/>
  <c r="AG5616" i="1"/>
  <c r="AJ5616" i="1" s="1"/>
  <c r="AG5617" i="1"/>
  <c r="AJ5617" i="1" s="1"/>
  <c r="AG5618" i="1"/>
  <c r="AG5619" i="1"/>
  <c r="AJ5619" i="1" s="1"/>
  <c r="AG5620" i="1"/>
  <c r="AG5621" i="1"/>
  <c r="AG5622" i="1"/>
  <c r="AG5623" i="1"/>
  <c r="AJ5623" i="1" s="1"/>
  <c r="AG5624" i="1"/>
  <c r="AJ5624" i="1" s="1"/>
  <c r="AG5625" i="1"/>
  <c r="AG5626" i="1"/>
  <c r="AG5627" i="1"/>
  <c r="AG5628" i="1"/>
  <c r="AJ5628" i="1" s="1"/>
  <c r="AG5629" i="1"/>
  <c r="AG5630" i="1"/>
  <c r="AG5631" i="1"/>
  <c r="AG5632" i="1"/>
  <c r="AJ5632" i="1" s="1"/>
  <c r="AG5633" i="1"/>
  <c r="AJ5633" i="1" s="1"/>
  <c r="AG5634" i="1"/>
  <c r="AJ5634" i="1" s="1"/>
  <c r="AG5635" i="1"/>
  <c r="AJ5635" i="1" s="1"/>
  <c r="AG5636" i="1"/>
  <c r="AJ5636" i="1" s="1"/>
  <c r="AG5637" i="1"/>
  <c r="AG5638" i="1"/>
  <c r="AJ5638" i="1" s="1"/>
  <c r="AG5639" i="1"/>
  <c r="AJ5639" i="1" s="1"/>
  <c r="AG5640" i="1"/>
  <c r="AJ5640" i="1" s="1"/>
  <c r="AG5641" i="1"/>
  <c r="AJ5641" i="1" s="1"/>
  <c r="AG5642" i="1"/>
  <c r="AJ5642" i="1" s="1"/>
  <c r="AG5643" i="1"/>
  <c r="AJ5643" i="1" s="1"/>
  <c r="AG5644" i="1"/>
  <c r="AJ5644" i="1" s="1"/>
  <c r="AG5645" i="1"/>
  <c r="AJ5645" i="1" s="1"/>
  <c r="AG5646" i="1"/>
  <c r="AG5647" i="1"/>
  <c r="AG5648" i="1"/>
  <c r="AJ5648" i="1" s="1"/>
  <c r="AG5649" i="1"/>
  <c r="AJ5649" i="1" s="1"/>
  <c r="AG5650" i="1"/>
  <c r="AJ5650" i="1" s="1"/>
  <c r="AG5651" i="1"/>
  <c r="AG5652" i="1"/>
  <c r="AJ5652" i="1" s="1"/>
  <c r="AG5653" i="1"/>
  <c r="AG5654" i="1"/>
  <c r="AJ5654" i="1" s="1"/>
  <c r="AG5655" i="1"/>
  <c r="AG5656" i="1"/>
  <c r="AJ5656" i="1" s="1"/>
  <c r="AG5657" i="1"/>
  <c r="AJ5657" i="1" s="1"/>
  <c r="AG5658" i="1"/>
  <c r="AG5659" i="1"/>
  <c r="AJ5659" i="1" s="1"/>
  <c r="AG5660" i="1"/>
  <c r="AJ5660" i="1" s="1"/>
  <c r="AG5661" i="1"/>
  <c r="AJ5661" i="1" s="1"/>
  <c r="AG5662" i="1"/>
  <c r="AG5663" i="1"/>
  <c r="AG5664" i="1"/>
  <c r="AJ5664" i="1" s="1"/>
  <c r="AG5665" i="1"/>
  <c r="AJ5665" i="1" s="1"/>
  <c r="AG5666" i="1"/>
  <c r="AJ5666" i="1" s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J5755" i="1" s="1"/>
  <c r="AG5756" i="1"/>
  <c r="AJ5756" i="1" s="1"/>
  <c r="AG5757" i="1"/>
  <c r="AJ5757" i="1" s="1"/>
  <c r="AG5758" i="1"/>
  <c r="AJ5758" i="1" s="1"/>
  <c r="AG5759" i="1"/>
  <c r="AJ5759" i="1" s="1"/>
  <c r="AG5760" i="1"/>
  <c r="AG5761" i="1"/>
  <c r="AJ5761" i="1" s="1"/>
  <c r="AG5762" i="1"/>
  <c r="AG5763" i="1"/>
  <c r="AJ5763" i="1" s="1"/>
  <c r="AG5764" i="1"/>
  <c r="AJ5764" i="1" s="1"/>
  <c r="AG5765" i="1"/>
  <c r="AG5766" i="1"/>
  <c r="AJ5766" i="1" s="1"/>
  <c r="AG5767" i="1"/>
  <c r="AJ5767" i="1" s="1"/>
  <c r="AG5768" i="1"/>
  <c r="AJ5768" i="1" s="1"/>
  <c r="AG5769" i="1"/>
  <c r="AJ5769" i="1" s="1"/>
  <c r="AG5770" i="1"/>
  <c r="AJ5770" i="1" s="1"/>
  <c r="AG5771" i="1"/>
  <c r="AJ5771" i="1" s="1"/>
  <c r="AG5772" i="1"/>
  <c r="AJ5772" i="1" s="1"/>
  <c r="AG5773" i="1"/>
  <c r="AJ5773" i="1" s="1"/>
  <c r="AG5774" i="1"/>
  <c r="AG5775" i="1"/>
  <c r="AJ5775" i="1" s="1"/>
  <c r="AG5776" i="1"/>
  <c r="AJ5776" i="1" s="1"/>
  <c r="AG5777" i="1"/>
  <c r="AJ5777" i="1" s="1"/>
  <c r="AG5778" i="1"/>
  <c r="AG5779" i="1"/>
  <c r="AG5780" i="1"/>
  <c r="AJ5780" i="1" s="1"/>
  <c r="AG5781" i="1"/>
  <c r="AG5782" i="1"/>
  <c r="AJ5782" i="1" s="1"/>
  <c r="AG5783" i="1"/>
  <c r="AJ5783" i="1" s="1"/>
  <c r="AG5784" i="1"/>
  <c r="AJ5784" i="1" s="1"/>
  <c r="AG5785" i="1"/>
  <c r="AG5786" i="1"/>
  <c r="AJ5786" i="1" s="1"/>
  <c r="AG5787" i="1"/>
  <c r="AJ5787" i="1" s="1"/>
  <c r="AG5788" i="1"/>
  <c r="AG5789" i="1"/>
  <c r="AJ5789" i="1" s="1"/>
  <c r="AG5790" i="1"/>
  <c r="AJ5790" i="1" s="1"/>
  <c r="AG5791" i="1"/>
  <c r="AJ5791" i="1" s="1"/>
  <c r="AG5792" i="1"/>
  <c r="AJ5792" i="1" s="1"/>
  <c r="AG5793" i="1"/>
  <c r="AG5794" i="1"/>
  <c r="AG5795" i="1"/>
  <c r="AJ5795" i="1" s="1"/>
  <c r="AG5796" i="1"/>
  <c r="AJ5796" i="1" s="1"/>
  <c r="AG5797" i="1"/>
  <c r="AJ5797" i="1" s="1"/>
  <c r="AG5798" i="1"/>
  <c r="AJ5798" i="1" s="1"/>
  <c r="AG5799" i="1"/>
  <c r="AG5800" i="1"/>
  <c r="AJ5800" i="1" s="1"/>
  <c r="AG5801" i="1"/>
  <c r="AJ5801" i="1" s="1"/>
  <c r="AG5802" i="1"/>
  <c r="AJ5802" i="1" s="1"/>
  <c r="AG5803" i="1"/>
  <c r="AJ5803" i="1" s="1"/>
  <c r="AG5804" i="1"/>
  <c r="AJ5804" i="1" s="1"/>
  <c r="AG5805" i="1"/>
  <c r="AG5806" i="1"/>
  <c r="AG5807" i="1"/>
  <c r="AJ5807" i="1" s="1"/>
  <c r="AG5808" i="1"/>
  <c r="AJ5808" i="1" s="1"/>
  <c r="AG5809" i="1"/>
  <c r="AG5810" i="1"/>
  <c r="AJ5810" i="1" s="1"/>
  <c r="AG5811" i="1"/>
  <c r="AJ5811" i="1" s="1"/>
  <c r="AG5812" i="1"/>
  <c r="AJ5812" i="1" s="1"/>
  <c r="AG5813" i="1"/>
  <c r="AG5814" i="1"/>
  <c r="AJ5814" i="1" s="1"/>
  <c r="AG5815" i="1"/>
  <c r="AJ5815" i="1" s="1"/>
  <c r="AG5816" i="1"/>
  <c r="AJ5816" i="1" s="1"/>
  <c r="AG5817" i="1"/>
  <c r="AJ5817" i="1" s="1"/>
  <c r="AG5818" i="1"/>
  <c r="AJ5818" i="1" s="1"/>
  <c r="AG5819" i="1"/>
  <c r="AJ5819" i="1" s="1"/>
  <c r="AG5820" i="1"/>
  <c r="AJ5820" i="1" s="1"/>
  <c r="AG5821" i="1"/>
  <c r="AG5822" i="1"/>
  <c r="AG5823" i="1"/>
  <c r="AJ5823" i="1" s="1"/>
  <c r="AG5824" i="1"/>
  <c r="AG5825" i="1"/>
  <c r="AG5826" i="1"/>
  <c r="AG5827" i="1"/>
  <c r="AG5828" i="1"/>
  <c r="AG5829" i="1"/>
  <c r="AG5830" i="1"/>
  <c r="AG5831" i="1"/>
  <c r="AJ5831" i="1" s="1"/>
  <c r="AG5832" i="1"/>
  <c r="AJ5832" i="1" s="1"/>
  <c r="AG5833" i="1"/>
  <c r="AJ5833" i="1" s="1"/>
  <c r="AG5834" i="1"/>
  <c r="AG5835" i="1"/>
  <c r="AG5836" i="1"/>
  <c r="AJ5836" i="1" s="1"/>
  <c r="AG5837" i="1"/>
  <c r="AG5838" i="1"/>
  <c r="AG5839" i="1"/>
  <c r="AG5840" i="1"/>
  <c r="AJ5840" i="1" s="1"/>
  <c r="AG5841" i="1"/>
  <c r="AG5842" i="1"/>
  <c r="AG5843" i="1"/>
  <c r="AJ5843" i="1" s="1"/>
  <c r="AG5844" i="1"/>
  <c r="AJ5844" i="1" s="1"/>
  <c r="AG5845" i="1"/>
  <c r="AG5846" i="1"/>
  <c r="AG5847" i="1"/>
  <c r="AG5848" i="1"/>
  <c r="AJ5848" i="1" s="1"/>
  <c r="AG5849" i="1"/>
  <c r="AG5850" i="1"/>
  <c r="AG5851" i="1"/>
  <c r="AJ5851" i="1" s="1"/>
  <c r="AG5852" i="1"/>
  <c r="AJ5852" i="1" s="1"/>
  <c r="AG5853" i="1"/>
  <c r="AJ5853" i="1" s="1"/>
  <c r="AG5854" i="1"/>
  <c r="AJ5854" i="1" s="1"/>
  <c r="AG5855" i="1"/>
  <c r="AG5856" i="1"/>
  <c r="AJ5856" i="1" s="1"/>
  <c r="AG5857" i="1"/>
  <c r="AG5858" i="1"/>
  <c r="AG5859" i="1"/>
  <c r="AG5860" i="1"/>
  <c r="AJ5860" i="1" s="1"/>
  <c r="AG5861" i="1"/>
  <c r="AJ5861" i="1" s="1"/>
  <c r="AG5862" i="1"/>
  <c r="AJ5862" i="1" s="1"/>
  <c r="AG5863" i="1"/>
  <c r="AJ5863" i="1" s="1"/>
  <c r="AG5864" i="1"/>
  <c r="AJ5864" i="1" s="1"/>
  <c r="AG5865" i="1"/>
  <c r="AJ5865" i="1" s="1"/>
  <c r="AG5866" i="1"/>
  <c r="AJ5866" i="1" s="1"/>
  <c r="AG5867" i="1"/>
  <c r="AJ5867" i="1" s="1"/>
  <c r="AG5868" i="1"/>
  <c r="AJ5868" i="1" s="1"/>
  <c r="AG5869" i="1"/>
  <c r="AJ5869" i="1" s="1"/>
  <c r="AG5870" i="1"/>
  <c r="AJ5870" i="1" s="1"/>
  <c r="AG5871" i="1"/>
  <c r="AJ5871" i="1" s="1"/>
  <c r="AG5872" i="1"/>
  <c r="AG5873" i="1"/>
  <c r="AJ5873" i="1" s="1"/>
  <c r="AG5874" i="1"/>
  <c r="AJ5874" i="1" s="1"/>
  <c r="AG5875" i="1"/>
  <c r="AJ5875" i="1" s="1"/>
  <c r="AG5876" i="1"/>
  <c r="AG5877" i="1"/>
  <c r="AJ5877" i="1" s="1"/>
  <c r="AG5878" i="1"/>
  <c r="AJ5878" i="1" s="1"/>
  <c r="AG5879" i="1"/>
  <c r="AJ5879" i="1" s="1"/>
  <c r="AG5880" i="1"/>
  <c r="AG5881" i="1"/>
  <c r="AG5882" i="1"/>
  <c r="AJ5882" i="1" s="1"/>
  <c r="AG5883" i="1"/>
  <c r="AJ5883" i="1" s="1"/>
  <c r="AG5884" i="1"/>
  <c r="AJ5884" i="1" s="1"/>
  <c r="AG5885" i="1"/>
  <c r="AJ5885" i="1" s="1"/>
  <c r="AG5886" i="1"/>
  <c r="AJ5886" i="1" s="1"/>
  <c r="AG5887" i="1"/>
  <c r="AJ5887" i="1" s="1"/>
  <c r="AG5888" i="1"/>
  <c r="AJ5888" i="1" s="1"/>
  <c r="AG5889" i="1"/>
  <c r="AJ5889" i="1" s="1"/>
  <c r="AG5890" i="1"/>
  <c r="AG5891" i="1"/>
  <c r="AG5892" i="1"/>
  <c r="AJ5892" i="1" s="1"/>
  <c r="AG5893" i="1"/>
  <c r="AJ5893" i="1" s="1"/>
  <c r="AG5894" i="1"/>
  <c r="AJ5894" i="1" s="1"/>
  <c r="AG5895" i="1"/>
  <c r="AJ5895" i="1" s="1"/>
  <c r="AG5896" i="1"/>
  <c r="AG5897" i="1"/>
  <c r="AJ5897" i="1" s="1"/>
  <c r="AG5898" i="1"/>
  <c r="AJ5898" i="1" s="1"/>
  <c r="AG5899" i="1"/>
  <c r="AJ5899" i="1" s="1"/>
  <c r="AG5900" i="1"/>
  <c r="AJ5900" i="1" s="1"/>
  <c r="AG5901" i="1"/>
  <c r="AJ5901" i="1" s="1"/>
  <c r="AG5902" i="1"/>
  <c r="AJ5902" i="1" s="1"/>
  <c r="AG5903" i="1"/>
  <c r="AG5904" i="1"/>
  <c r="AG5905" i="1"/>
  <c r="AJ5905" i="1" s="1"/>
  <c r="AG5906" i="1"/>
  <c r="AJ5906" i="1" s="1"/>
  <c r="AG5907" i="1"/>
  <c r="AJ5907" i="1" s="1"/>
  <c r="AG5908" i="1"/>
  <c r="AJ5908" i="1" s="1"/>
  <c r="AG5909" i="1"/>
  <c r="AJ5909" i="1" s="1"/>
  <c r="AG5910" i="1"/>
  <c r="AJ5910" i="1" s="1"/>
  <c r="AG5911" i="1"/>
  <c r="AJ5911" i="1" s="1"/>
  <c r="AG5912" i="1"/>
  <c r="AJ5912" i="1" s="1"/>
  <c r="AG5913" i="1"/>
  <c r="AJ5913" i="1" s="1"/>
  <c r="AG5914" i="1"/>
  <c r="AJ5914" i="1" s="1"/>
  <c r="AG5915" i="1"/>
  <c r="AJ5915" i="1" s="1"/>
  <c r="AG5916" i="1"/>
  <c r="AJ5916" i="1" s="1"/>
  <c r="AG5917" i="1"/>
  <c r="AG5918" i="1"/>
  <c r="AG5919" i="1"/>
  <c r="AG4" i="1"/>
  <c r="AG3" i="1" l="1"/>
  <c r="AL5916" i="1"/>
  <c r="AK5916" i="1"/>
  <c r="AK5902" i="1"/>
  <c r="AL5902" i="1"/>
  <c r="AL5900" i="1"/>
  <c r="AK5900" i="1"/>
  <c r="AK5899" i="1"/>
  <c r="AL5899" i="1"/>
  <c r="AL5901" i="1"/>
  <c r="AK5901" i="1"/>
  <c r="AK5898" i="1"/>
  <c r="AL5898" i="1"/>
  <c r="AL5897" i="1"/>
  <c r="AK5897" i="1"/>
  <c r="AJ1923" i="1"/>
  <c r="AO1923" i="1"/>
  <c r="AJ1593" i="1"/>
  <c r="AO1593" i="1"/>
  <c r="AJ1739" i="1"/>
  <c r="AO1739" i="1"/>
  <c r="AJ1738" i="1"/>
  <c r="AK1738" i="1" s="1"/>
  <c r="AO1738" i="1"/>
  <c r="AJ1737" i="1"/>
  <c r="AL1737" i="1" s="1"/>
  <c r="AJ1772" i="1"/>
  <c r="AL1772" i="1" s="1"/>
  <c r="AO1772" i="1"/>
  <c r="AJ1674" i="1"/>
  <c r="AK1674" i="1" s="1"/>
  <c r="AO1674" i="1"/>
  <c r="AJ1673" i="1"/>
  <c r="AL1673" i="1" s="1"/>
  <c r="AO1673" i="1"/>
  <c r="AJ1587" i="1"/>
  <c r="AO1587" i="1"/>
  <c r="AJ5032" i="1"/>
  <c r="AJ2450" i="1"/>
  <c r="AL2450" i="1" s="1"/>
  <c r="AO2450" i="1"/>
  <c r="AJ4475" i="1"/>
  <c r="AK4475" i="1" s="1"/>
  <c r="AO4475" i="1"/>
  <c r="AJ4167" i="1"/>
  <c r="AL4167" i="1" s="1"/>
  <c r="AJ2558" i="1"/>
  <c r="AK2558" i="1" s="1"/>
  <c r="AO2558" i="1"/>
  <c r="AJ2461" i="1"/>
  <c r="AK2461" i="1" s="1"/>
  <c r="AO2461" i="1"/>
  <c r="AJ2449" i="1"/>
  <c r="AO2449" i="1"/>
  <c r="AJ4203" i="1"/>
  <c r="AO4203" i="1"/>
  <c r="AJ2556" i="1"/>
  <c r="AL2556" i="1" s="1"/>
  <c r="AO2556" i="1"/>
  <c r="AJ4389" i="1"/>
  <c r="AK4389" i="1" s="1"/>
  <c r="AO4389" i="1"/>
  <c r="AJ4201" i="1"/>
  <c r="AK4201" i="1" s="1"/>
  <c r="AO4201" i="1"/>
  <c r="AJ4204" i="1"/>
  <c r="AK4204" i="1" s="1"/>
  <c r="AO4204" i="1"/>
  <c r="AJ2460" i="1"/>
  <c r="AO2460" i="1"/>
  <c r="AJ4202" i="1"/>
  <c r="AO4202" i="1"/>
  <c r="AJ4476" i="1"/>
  <c r="AL4476" i="1" s="1"/>
  <c r="AO4476" i="1"/>
  <c r="AJ2462" i="1"/>
  <c r="AK2462" i="1" s="1"/>
  <c r="AO2462" i="1"/>
  <c r="AJ4474" i="1"/>
  <c r="AL4474" i="1" s="1"/>
  <c r="AO4474" i="1"/>
  <c r="AJ2557" i="1"/>
  <c r="AK2557" i="1" s="1"/>
  <c r="AO2557" i="1"/>
  <c r="AJ2442" i="1"/>
  <c r="AJ2453" i="1"/>
  <c r="AK2453" i="1" s="1"/>
  <c r="AO2453" i="1"/>
  <c r="AJ959" i="1"/>
  <c r="AK959" i="1" s="1"/>
  <c r="AJ4391" i="1"/>
  <c r="AL4391" i="1" s="1"/>
  <c r="AO4391" i="1"/>
  <c r="AJ4170" i="1"/>
  <c r="AL4170" i="1" s="1"/>
  <c r="AO4170" i="1"/>
  <c r="AJ2452" i="1"/>
  <c r="AL2452" i="1" s="1"/>
  <c r="AO2452" i="1"/>
  <c r="AJ958" i="1"/>
  <c r="AK958" i="1" s="1"/>
  <c r="AJ4390" i="1"/>
  <c r="AO4390" i="1"/>
  <c r="AJ2451" i="1"/>
  <c r="AK2451" i="1" s="1"/>
  <c r="AO2451" i="1"/>
  <c r="AJ957" i="1"/>
  <c r="AK957" i="1" s="1"/>
  <c r="AJ4181" i="1"/>
  <c r="AL4181" i="1" s="1"/>
  <c r="AO4181" i="1"/>
  <c r="AJ4216" i="1"/>
  <c r="AK4216" i="1" s="1"/>
  <c r="AO4216" i="1"/>
  <c r="AJ5053" i="1"/>
  <c r="AK5053" i="1" s="1"/>
  <c r="AO5053" i="1"/>
  <c r="AJ4486" i="1"/>
  <c r="AL4486" i="1" s="1"/>
  <c r="AO4486" i="1"/>
  <c r="AJ4276" i="1"/>
  <c r="AO4276" i="1"/>
  <c r="AJ1027" i="1"/>
  <c r="AL1027" i="1" s="1"/>
  <c r="AO1027" i="1"/>
  <c r="AJ5052" i="1"/>
  <c r="AL5052" i="1" s="1"/>
  <c r="AO5052" i="1"/>
  <c r="AJ5027" i="1"/>
  <c r="AL5027" i="1" s="1"/>
  <c r="AO5027" i="1"/>
  <c r="AJ4991" i="1"/>
  <c r="AK4991" i="1" s="1"/>
  <c r="AO4991" i="1"/>
  <c r="AJ4547" i="1"/>
  <c r="AL4547" i="1" s="1"/>
  <c r="AO4547" i="1"/>
  <c r="AJ4214" i="1"/>
  <c r="AO4214" i="1"/>
  <c r="AJ4243" i="1"/>
  <c r="AO4243" i="1"/>
  <c r="AJ5038" i="1"/>
  <c r="AK5038" i="1" s="1"/>
  <c r="AO5038" i="1"/>
  <c r="AJ4545" i="1"/>
  <c r="AK4545" i="1" s="1"/>
  <c r="AO4545" i="1"/>
  <c r="AJ4304" i="1"/>
  <c r="AK4304" i="1" s="1"/>
  <c r="AO4304" i="1"/>
  <c r="AJ5049" i="1"/>
  <c r="AL5049" i="1" s="1"/>
  <c r="AO5049" i="1"/>
  <c r="AJ4506" i="1"/>
  <c r="AO4506" i="1"/>
  <c r="AJ4543" i="1"/>
  <c r="AK4543" i="1" s="1"/>
  <c r="AO4543" i="1"/>
  <c r="AJ4505" i="1"/>
  <c r="AL4505" i="1" s="1"/>
  <c r="AO4505" i="1"/>
  <c r="AJ5035" i="1"/>
  <c r="AL5035" i="1" s="1"/>
  <c r="AO5035" i="1"/>
  <c r="AJ4417" i="1"/>
  <c r="AK4417" i="1" s="1"/>
  <c r="AO4417" i="1"/>
  <c r="AJ4221" i="1"/>
  <c r="AK4221" i="1" s="1"/>
  <c r="AO4221" i="1"/>
  <c r="AJ4184" i="1"/>
  <c r="AO4184" i="1"/>
  <c r="AJ4540" i="1"/>
  <c r="AL4540" i="1" s="1"/>
  <c r="AO4540" i="1"/>
  <c r="AJ4268" i="1"/>
  <c r="AL4268" i="1" s="1"/>
  <c r="AO4268" i="1"/>
  <c r="AJ920" i="1"/>
  <c r="AK920" i="1" s="1"/>
  <c r="AO920" i="1"/>
  <c r="AJ2519" i="1"/>
  <c r="AL2519" i="1" s="1"/>
  <c r="AO2519" i="1"/>
  <c r="AJ4503" i="1"/>
  <c r="AL4503" i="1" s="1"/>
  <c r="AO4503" i="1"/>
  <c r="AJ4269" i="1"/>
  <c r="AO4269" i="1"/>
  <c r="AJ895" i="1"/>
  <c r="AL895" i="1" s="1"/>
  <c r="AO895" i="1"/>
  <c r="AJ894" i="1"/>
  <c r="AL894" i="1" s="1"/>
  <c r="AO894" i="1"/>
  <c r="AJ851" i="1"/>
  <c r="AL851" i="1" s="1"/>
  <c r="AO851" i="1"/>
  <c r="AJ862" i="1"/>
  <c r="AL862" i="1" s="1"/>
  <c r="AO862" i="1"/>
  <c r="AJ838" i="1"/>
  <c r="AK838" i="1" s="1"/>
  <c r="AO838" i="1"/>
  <c r="AJ837" i="1"/>
  <c r="AO837" i="1"/>
  <c r="AJ4267" i="1"/>
  <c r="AL4267" i="1" s="1"/>
  <c r="AO4267" i="1"/>
  <c r="AJ1584" i="1"/>
  <c r="AL1584" i="1" s="1"/>
  <c r="AO1584" i="1"/>
  <c r="AJ883" i="1"/>
  <c r="AL883" i="1" s="1"/>
  <c r="AO883" i="1"/>
  <c r="AJ711" i="1"/>
  <c r="AL711" i="1" s="1"/>
  <c r="AO711" i="1"/>
  <c r="AJ4177" i="1"/>
  <c r="AL4177" i="1" s="1"/>
  <c r="AO4177" i="1"/>
  <c r="AJ5066" i="1"/>
  <c r="AO5066" i="1"/>
  <c r="AJ4549" i="1"/>
  <c r="AL4549" i="1" s="1"/>
  <c r="AO4549" i="1"/>
  <c r="AJ5019" i="1"/>
  <c r="AL5019" i="1" s="1"/>
  <c r="AO5019" i="1"/>
  <c r="AJ4995" i="1"/>
  <c r="AL4995" i="1" s="1"/>
  <c r="AO4995" i="1"/>
  <c r="AJ4983" i="1"/>
  <c r="AL4983" i="1" s="1"/>
  <c r="AO4983" i="1"/>
  <c r="AJ4551" i="1"/>
  <c r="AL4551" i="1" s="1"/>
  <c r="AO4551" i="1"/>
  <c r="AJ4539" i="1"/>
  <c r="AO4539" i="1"/>
  <c r="AJ4501" i="1"/>
  <c r="AL4501" i="1" s="1"/>
  <c r="AO4501" i="1"/>
  <c r="AJ4451" i="1"/>
  <c r="AK4451" i="1" s="1"/>
  <c r="AO4451" i="1"/>
  <c r="AJ4427" i="1"/>
  <c r="AL4427" i="1" s="1"/>
  <c r="AO4427" i="1"/>
  <c r="AJ4231" i="1"/>
  <c r="AK4231" i="1" s="1"/>
  <c r="AO4231" i="1"/>
  <c r="AJ4218" i="1"/>
  <c r="AL4218" i="1" s="1"/>
  <c r="AO4218" i="1"/>
  <c r="AJ4206" i="1"/>
  <c r="AO4206" i="1"/>
  <c r="AJ4168" i="1"/>
  <c r="AK4168" i="1" s="1"/>
  <c r="AO4168" i="1"/>
  <c r="AJ2716" i="1"/>
  <c r="AL2716" i="1" s="1"/>
  <c r="AO2716" i="1"/>
  <c r="AJ2559" i="1"/>
  <c r="AL2559" i="1" s="1"/>
  <c r="AO2559" i="1"/>
  <c r="AJ2523" i="1"/>
  <c r="AL2523" i="1" s="1"/>
  <c r="AO2523" i="1"/>
  <c r="AJ2499" i="1"/>
  <c r="AL2499" i="1" s="1"/>
  <c r="AO2499" i="1"/>
  <c r="AJ1838" i="1"/>
  <c r="AO1838" i="1"/>
  <c r="AJ1741" i="1"/>
  <c r="AL1741" i="1" s="1"/>
  <c r="AO1741" i="1"/>
  <c r="AJ1091" i="1"/>
  <c r="AL1091" i="1" s="1"/>
  <c r="AO1091" i="1"/>
  <c r="AJ969" i="1"/>
  <c r="AL969" i="1" s="1"/>
  <c r="AJ908" i="1"/>
  <c r="AL908" i="1" s="1"/>
  <c r="AO908" i="1"/>
  <c r="AJ834" i="1"/>
  <c r="AO834" i="1"/>
  <c r="AJ744" i="1"/>
  <c r="AO744" i="1"/>
  <c r="AJ5018" i="1"/>
  <c r="AL5018" i="1" s="1"/>
  <c r="AO5018" i="1"/>
  <c r="AJ4982" i="1"/>
  <c r="AL4982" i="1" s="1"/>
  <c r="AO4982" i="1"/>
  <c r="AJ4537" i="1"/>
  <c r="AL4537" i="1" s="1"/>
  <c r="AO4537" i="1"/>
  <c r="AJ4500" i="1"/>
  <c r="AL4500" i="1" s="1"/>
  <c r="AO4500" i="1"/>
  <c r="AJ4450" i="1"/>
  <c r="AO4450" i="1"/>
  <c r="AJ4438" i="1"/>
  <c r="AO4438" i="1"/>
  <c r="AJ4351" i="1"/>
  <c r="AL4351" i="1" s="1"/>
  <c r="AO4351" i="1"/>
  <c r="AJ4278" i="1"/>
  <c r="AL4278" i="1" s="1"/>
  <c r="AO4278" i="1"/>
  <c r="AJ4266" i="1"/>
  <c r="AL4266" i="1" s="1"/>
  <c r="AO4266" i="1"/>
  <c r="AJ4230" i="1"/>
  <c r="AK4230" i="1" s="1"/>
  <c r="AO4230" i="1"/>
  <c r="AJ4205" i="1"/>
  <c r="AO4205" i="1"/>
  <c r="AJ4180" i="1"/>
  <c r="AO4180" i="1"/>
  <c r="AJ2522" i="1"/>
  <c r="AL2522" i="1" s="1"/>
  <c r="AO2522" i="1"/>
  <c r="AJ2473" i="1"/>
  <c r="AL2473" i="1" s="1"/>
  <c r="AO2473" i="1"/>
  <c r="AJ1583" i="1"/>
  <c r="AK1583" i="1" s="1"/>
  <c r="AO1583" i="1"/>
  <c r="AJ1090" i="1"/>
  <c r="AL1090" i="1" s="1"/>
  <c r="AO1090" i="1"/>
  <c r="AJ968" i="1"/>
  <c r="AJ882" i="1"/>
  <c r="AK882" i="1" s="1"/>
  <c r="AO882" i="1"/>
  <c r="AJ797" i="1"/>
  <c r="AL797" i="1" s="1"/>
  <c r="AO797" i="1"/>
  <c r="AJ698" i="1"/>
  <c r="AK698" i="1" s="1"/>
  <c r="AO698" i="1"/>
  <c r="AJ794" i="1"/>
  <c r="AL794" i="1" s="1"/>
  <c r="AO794" i="1"/>
  <c r="AJ4499" i="1"/>
  <c r="AK4499" i="1" s="1"/>
  <c r="AO4499" i="1"/>
  <c r="AJ4487" i="1"/>
  <c r="AL4487" i="1" s="1"/>
  <c r="AO4487" i="1"/>
  <c r="AJ4424" i="1"/>
  <c r="AK4424" i="1" s="1"/>
  <c r="AO4424" i="1"/>
  <c r="AJ4302" i="1"/>
  <c r="AK4302" i="1" s="1"/>
  <c r="AO4302" i="1"/>
  <c r="AJ1114" i="1"/>
  <c r="AL1114" i="1" s="1"/>
  <c r="AJ1028" i="1"/>
  <c r="AL1028" i="1" s="1"/>
  <c r="AO1028" i="1"/>
  <c r="AJ967" i="1"/>
  <c r="AK967" i="1" s="1"/>
  <c r="AO967" i="1"/>
  <c r="AJ881" i="1"/>
  <c r="AL881" i="1" s="1"/>
  <c r="AO881" i="1"/>
  <c r="AJ844" i="1"/>
  <c r="AO844" i="1"/>
  <c r="AJ796" i="1"/>
  <c r="AK796" i="1" s="1"/>
  <c r="AO796" i="1"/>
  <c r="AJ697" i="1"/>
  <c r="AK697" i="1" s="1"/>
  <c r="AO697" i="1"/>
  <c r="AJ845" i="1"/>
  <c r="AK845" i="1" s="1"/>
  <c r="AO845" i="1"/>
  <c r="AJ4222" i="1"/>
  <c r="AK4222" i="1" s="1"/>
  <c r="AO4222" i="1"/>
  <c r="AJ4350" i="1"/>
  <c r="AL4350" i="1" s="1"/>
  <c r="AO4350" i="1"/>
  <c r="AJ5065" i="1"/>
  <c r="AO5065" i="1"/>
  <c r="AJ4535" i="1"/>
  <c r="AL4535" i="1" s="1"/>
  <c r="AO4535" i="1"/>
  <c r="AJ4498" i="1"/>
  <c r="AO4498" i="1"/>
  <c r="AJ4473" i="1"/>
  <c r="AL4473" i="1" s="1"/>
  <c r="AO4473" i="1"/>
  <c r="AJ4448" i="1"/>
  <c r="AL4448" i="1" s="1"/>
  <c r="AO4448" i="1"/>
  <c r="AJ4436" i="1"/>
  <c r="AL4436" i="1" s="1"/>
  <c r="AO4436" i="1"/>
  <c r="AJ4423" i="1"/>
  <c r="AO4423" i="1"/>
  <c r="AJ4399" i="1"/>
  <c r="AL4399" i="1" s="1"/>
  <c r="AO4399" i="1"/>
  <c r="AJ4386" i="1"/>
  <c r="AO4386" i="1"/>
  <c r="AJ4349" i="1"/>
  <c r="AK4349" i="1" s="1"/>
  <c r="AO4349" i="1"/>
  <c r="AJ4300" i="1"/>
  <c r="AL4300" i="1" s="1"/>
  <c r="AJ4264" i="1"/>
  <c r="AL4264" i="1" s="1"/>
  <c r="AO4264" i="1"/>
  <c r="AJ4178" i="1"/>
  <c r="AL4178" i="1" s="1"/>
  <c r="AO4178" i="1"/>
  <c r="AJ2712" i="1"/>
  <c r="AL2712" i="1" s="1"/>
  <c r="AO2712" i="1"/>
  <c r="AJ2471" i="1"/>
  <c r="AO2471" i="1"/>
  <c r="AJ2447" i="1"/>
  <c r="AO2447" i="1"/>
  <c r="AJ1678" i="1"/>
  <c r="AL1678" i="1" s="1"/>
  <c r="AO1678" i="1"/>
  <c r="AJ1113" i="1"/>
  <c r="AL1113" i="1" s="1"/>
  <c r="AO1113" i="1"/>
  <c r="AJ1087" i="1"/>
  <c r="AL1087" i="1" s="1"/>
  <c r="AO1087" i="1"/>
  <c r="AJ966" i="1"/>
  <c r="AK966" i="1" s="1"/>
  <c r="AO966" i="1"/>
  <c r="AJ795" i="1"/>
  <c r="AO795" i="1"/>
  <c r="AJ746" i="1"/>
  <c r="AO746" i="1"/>
  <c r="AJ696" i="1"/>
  <c r="AL696" i="1" s="1"/>
  <c r="AO696" i="1"/>
  <c r="AJ896" i="1"/>
  <c r="AK896" i="1" s="1"/>
  <c r="AO896" i="1"/>
  <c r="AJ4301" i="1"/>
  <c r="AL4301" i="1" s="1"/>
  <c r="AO4301" i="1"/>
  <c r="AJ1089" i="1"/>
  <c r="AL1089" i="1" s="1"/>
  <c r="AO1089" i="1"/>
  <c r="AJ5064" i="1"/>
  <c r="AO5064" i="1"/>
  <c r="AJ5040" i="1"/>
  <c r="AO5040" i="1"/>
  <c r="AJ4534" i="1"/>
  <c r="AL4534" i="1" s="1"/>
  <c r="AO4534" i="1"/>
  <c r="AJ4485" i="1"/>
  <c r="AL4485" i="1" s="1"/>
  <c r="AO4485" i="1"/>
  <c r="AJ4472" i="1"/>
  <c r="AL4472" i="1" s="1"/>
  <c r="AO4472" i="1"/>
  <c r="AJ4447" i="1"/>
  <c r="AL4447" i="1" s="1"/>
  <c r="AO4447" i="1"/>
  <c r="AJ4422" i="1"/>
  <c r="AO4422" i="1"/>
  <c r="AJ4398" i="1"/>
  <c r="AO4398" i="1"/>
  <c r="AJ4385" i="1"/>
  <c r="AK4385" i="1" s="1"/>
  <c r="AO4385" i="1"/>
  <c r="AJ4348" i="1"/>
  <c r="AK4348" i="1" s="1"/>
  <c r="AO4348" i="1"/>
  <c r="AJ4299" i="1"/>
  <c r="AK4299" i="1" s="1"/>
  <c r="AO4299" i="1"/>
  <c r="AJ4263" i="1"/>
  <c r="AK4263" i="1" s="1"/>
  <c r="AO4263" i="1"/>
  <c r="AJ4176" i="1"/>
  <c r="AO4176" i="1"/>
  <c r="AJ2470" i="1"/>
  <c r="AO2470" i="1"/>
  <c r="AJ2458" i="1"/>
  <c r="AL2458" i="1" s="1"/>
  <c r="AO2458" i="1"/>
  <c r="AJ2446" i="1"/>
  <c r="AL2446" i="1" s="1"/>
  <c r="AO2446" i="1"/>
  <c r="AJ1677" i="1"/>
  <c r="AK1677" i="1" s="1"/>
  <c r="AO1677" i="1"/>
  <c r="AJ1112" i="1"/>
  <c r="AL1112" i="1" s="1"/>
  <c r="AO1112" i="1"/>
  <c r="AJ1026" i="1"/>
  <c r="AO1026" i="1"/>
  <c r="AJ977" i="1"/>
  <c r="AJ965" i="1"/>
  <c r="AL965" i="1" s="1"/>
  <c r="AO965" i="1"/>
  <c r="AJ916" i="1"/>
  <c r="AK916" i="1" s="1"/>
  <c r="AO916" i="1"/>
  <c r="AJ879" i="1"/>
  <c r="AK879" i="1" s="1"/>
  <c r="AO879" i="1"/>
  <c r="AJ842" i="1"/>
  <c r="AK842" i="1" s="1"/>
  <c r="AO842" i="1"/>
  <c r="AJ793" i="1"/>
  <c r="AO793" i="1"/>
  <c r="AJ745" i="1"/>
  <c r="AO745" i="1"/>
  <c r="AJ695" i="1"/>
  <c r="AL695" i="1" s="1"/>
  <c r="AO695" i="1"/>
  <c r="AJ963" i="1"/>
  <c r="AK963" i="1" s="1"/>
  <c r="AO963" i="1"/>
  <c r="AJ4352" i="1"/>
  <c r="AK4352" i="1" s="1"/>
  <c r="AO4352" i="1"/>
  <c r="AJ4993" i="1"/>
  <c r="AL4993" i="1" s="1"/>
  <c r="AO4993" i="1"/>
  <c r="AJ4449" i="1"/>
  <c r="AO4449" i="1"/>
  <c r="AJ5051" i="1"/>
  <c r="AL5051" i="1" s="1"/>
  <c r="AO5051" i="1"/>
  <c r="AJ4533" i="1"/>
  <c r="AL4533" i="1" s="1"/>
  <c r="AO4533" i="1"/>
  <c r="AJ4484" i="1"/>
  <c r="AL4484" i="1" s="1"/>
  <c r="AO4484" i="1"/>
  <c r="AJ4471" i="1"/>
  <c r="AL4471" i="1" s="1"/>
  <c r="AO4471" i="1"/>
  <c r="AJ4397" i="1"/>
  <c r="AL4397" i="1" s="1"/>
  <c r="AO4397" i="1"/>
  <c r="AJ4384" i="1"/>
  <c r="AO4384" i="1"/>
  <c r="AJ4360" i="1"/>
  <c r="AK4360" i="1" s="1"/>
  <c r="AO4360" i="1"/>
  <c r="AJ4298" i="1"/>
  <c r="AL4298" i="1" s="1"/>
  <c r="AO4298" i="1"/>
  <c r="AJ4286" i="1"/>
  <c r="AL4286" i="1" s="1"/>
  <c r="AO4286" i="1"/>
  <c r="AJ4262" i="1"/>
  <c r="AK4262" i="1" s="1"/>
  <c r="AJ4200" i="1"/>
  <c r="AL4200" i="1" s="1"/>
  <c r="AO4200" i="1"/>
  <c r="AJ4175" i="1"/>
  <c r="AL4175" i="1" s="1"/>
  <c r="AO4175" i="1"/>
  <c r="AJ2469" i="1"/>
  <c r="AO2469" i="1"/>
  <c r="AJ2457" i="1"/>
  <c r="AO2457" i="1"/>
  <c r="AJ2445" i="1"/>
  <c r="AK2445" i="1" s="1"/>
  <c r="AO2445" i="1"/>
  <c r="AJ1591" i="1"/>
  <c r="AL1591" i="1" s="1"/>
  <c r="AO1591" i="1"/>
  <c r="AJ1111" i="1"/>
  <c r="AK1111" i="1" s="1"/>
  <c r="AO1111" i="1"/>
  <c r="AJ1098" i="1"/>
  <c r="AL1098" i="1" s="1"/>
  <c r="AO1098" i="1"/>
  <c r="AJ1073" i="1"/>
  <c r="AO1073" i="1"/>
  <c r="AJ1025" i="1"/>
  <c r="AK1025" i="1" s="1"/>
  <c r="AO1025" i="1"/>
  <c r="AJ976" i="1"/>
  <c r="AL976" i="1" s="1"/>
  <c r="AO976" i="1"/>
  <c r="AJ964" i="1"/>
  <c r="AL964" i="1" s="1"/>
  <c r="AO964" i="1"/>
  <c r="AJ927" i="1"/>
  <c r="AK927" i="1" s="1"/>
  <c r="AO927" i="1"/>
  <c r="AJ915" i="1"/>
  <c r="AL915" i="1" s="1"/>
  <c r="AO915" i="1"/>
  <c r="AJ878" i="1"/>
  <c r="AO878" i="1"/>
  <c r="AJ841" i="1"/>
  <c r="AO841" i="1"/>
  <c r="AJ792" i="1"/>
  <c r="AK792" i="1" s="1"/>
  <c r="AO792" i="1"/>
  <c r="AJ756" i="1"/>
  <c r="AK756" i="1" s="1"/>
  <c r="AO756" i="1"/>
  <c r="AJ743" i="1"/>
  <c r="AL743" i="1" s="1"/>
  <c r="AO743" i="1"/>
  <c r="AJ998" i="1"/>
  <c r="AK998" i="1" s="1"/>
  <c r="AO998" i="1"/>
  <c r="AJ4394" i="1"/>
  <c r="AK4394" i="1" s="1"/>
  <c r="AO4394" i="1"/>
  <c r="AJ1126" i="1"/>
  <c r="AO1126" i="1"/>
  <c r="AJ5025" i="1"/>
  <c r="AL5025" i="1" s="1"/>
  <c r="AO5025" i="1"/>
  <c r="AJ4532" i="1"/>
  <c r="AL4532" i="1" s="1"/>
  <c r="AO4532" i="1"/>
  <c r="AJ4482" i="1"/>
  <c r="AL4482" i="1" s="1"/>
  <c r="AO4482" i="1"/>
  <c r="AJ4359" i="1"/>
  <c r="AK4359" i="1" s="1"/>
  <c r="AO4359" i="1"/>
  <c r="AJ4346" i="1"/>
  <c r="AO4346" i="1"/>
  <c r="AJ4297" i="1"/>
  <c r="AL4297" i="1" s="1"/>
  <c r="AO4297" i="1"/>
  <c r="AJ4261" i="1"/>
  <c r="AL4261" i="1" s="1"/>
  <c r="AO4261" i="1"/>
  <c r="AJ4199" i="1"/>
  <c r="AL4199" i="1" s="1"/>
  <c r="AO4199" i="1"/>
  <c r="AJ4174" i="1"/>
  <c r="AK4174" i="1" s="1"/>
  <c r="AO4174" i="1"/>
  <c r="AJ2468" i="1"/>
  <c r="AL2468" i="1" s="1"/>
  <c r="AO2468" i="1"/>
  <c r="AJ2456" i="1"/>
  <c r="AJ2444" i="1"/>
  <c r="AL2444" i="1" s="1"/>
  <c r="AO2444" i="1"/>
  <c r="AJ1711" i="1"/>
  <c r="AK1711" i="1" s="1"/>
  <c r="AO1711" i="1"/>
  <c r="AJ1590" i="1"/>
  <c r="AL1590" i="1" s="1"/>
  <c r="AJ1122" i="1"/>
  <c r="AK1122" i="1" s="1"/>
  <c r="AO1122" i="1"/>
  <c r="AJ1109" i="1"/>
  <c r="AK1109" i="1" s="1"/>
  <c r="AO1109" i="1"/>
  <c r="AJ1097" i="1"/>
  <c r="AL1097" i="1" s="1"/>
  <c r="AO1097" i="1"/>
  <c r="AJ1072" i="1"/>
  <c r="AL1072" i="1" s="1"/>
  <c r="AO1072" i="1"/>
  <c r="AJ1024" i="1"/>
  <c r="AL1024" i="1" s="1"/>
  <c r="AO1024" i="1"/>
  <c r="AJ975" i="1"/>
  <c r="AK975" i="1" s="1"/>
  <c r="AO975" i="1"/>
  <c r="AJ962" i="1"/>
  <c r="AL962" i="1" s="1"/>
  <c r="AO962" i="1"/>
  <c r="AJ877" i="1"/>
  <c r="AL877" i="1" s="1"/>
  <c r="AO877" i="1"/>
  <c r="AJ840" i="1"/>
  <c r="AL840" i="1" s="1"/>
  <c r="AJ791" i="1"/>
  <c r="AO791" i="1"/>
  <c r="AJ742" i="1"/>
  <c r="AK742" i="1" s="1"/>
  <c r="AO742" i="1"/>
  <c r="AJ1088" i="1"/>
  <c r="AL1088" i="1" s="1"/>
  <c r="AO1088" i="1"/>
  <c r="AJ4426" i="1"/>
  <c r="AL4426" i="1" s="1"/>
  <c r="AO4426" i="1"/>
  <c r="AJ4536" i="1"/>
  <c r="AL4536" i="1" s="1"/>
  <c r="AO4536" i="1"/>
  <c r="AJ4412" i="1"/>
  <c r="AO4412" i="1"/>
  <c r="AJ4396" i="1"/>
  <c r="AO4396" i="1"/>
  <c r="AJ4345" i="1"/>
  <c r="AK4345" i="1" s="1"/>
  <c r="AO4345" i="1"/>
  <c r="AJ4211" i="1"/>
  <c r="AL4211" i="1" s="1"/>
  <c r="AO4211" i="1"/>
  <c r="AJ2467" i="1"/>
  <c r="AL2467" i="1" s="1"/>
  <c r="AO2467" i="1"/>
  <c r="AJ2455" i="1"/>
  <c r="AL2455" i="1" s="1"/>
  <c r="AO2455" i="1"/>
  <c r="AJ1770" i="1"/>
  <c r="AO1770" i="1"/>
  <c r="AJ1710" i="1"/>
  <c r="AO1710" i="1"/>
  <c r="AJ1108" i="1"/>
  <c r="AL1108" i="1" s="1"/>
  <c r="AO1108" i="1"/>
  <c r="AJ1096" i="1"/>
  <c r="AK1096" i="1" s="1"/>
  <c r="AO1096" i="1"/>
  <c r="AJ1071" i="1"/>
  <c r="AL1071" i="1" s="1"/>
  <c r="AO1071" i="1"/>
  <c r="AJ999" i="1"/>
  <c r="AK999" i="1" s="1"/>
  <c r="AO999" i="1"/>
  <c r="AJ974" i="1"/>
  <c r="AO974" i="1"/>
  <c r="AJ888" i="1"/>
  <c r="AO888" i="1"/>
  <c r="AJ876" i="1"/>
  <c r="AL876" i="1" s="1"/>
  <c r="AO876" i="1"/>
  <c r="AJ852" i="1"/>
  <c r="AL852" i="1" s="1"/>
  <c r="AO852" i="1"/>
  <c r="AJ839" i="1"/>
  <c r="AL839" i="1" s="1"/>
  <c r="AO839" i="1"/>
  <c r="AJ790" i="1"/>
  <c r="AK790" i="1" s="1"/>
  <c r="AO790" i="1"/>
  <c r="AJ740" i="1"/>
  <c r="AO740" i="1"/>
  <c r="AJ1110" i="1"/>
  <c r="AO1110" i="1"/>
  <c r="AJ4470" i="1"/>
  <c r="AL4470" i="1" s="1"/>
  <c r="AO4470" i="1"/>
  <c r="AJ4387" i="1"/>
  <c r="AK4387" i="1" s="1"/>
  <c r="AO4387" i="1"/>
  <c r="AJ2713" i="1"/>
  <c r="AL2713" i="1" s="1"/>
  <c r="AO2713" i="1"/>
  <c r="AJ5024" i="1"/>
  <c r="AL5024" i="1" s="1"/>
  <c r="AO5024" i="1"/>
  <c r="AJ4544" i="1"/>
  <c r="AO4544" i="1"/>
  <c r="AJ4519" i="1"/>
  <c r="AJ4481" i="1"/>
  <c r="AL4481" i="1" s="1"/>
  <c r="AO4481" i="1"/>
  <c r="AJ4395" i="1"/>
  <c r="AL4395" i="1" s="1"/>
  <c r="AO4395" i="1"/>
  <c r="AJ4358" i="1"/>
  <c r="AK4358" i="1" s="1"/>
  <c r="AO4358" i="1"/>
  <c r="AJ4296" i="1"/>
  <c r="AK4296" i="1" s="1"/>
  <c r="AO4296" i="1"/>
  <c r="AJ4260" i="1"/>
  <c r="AK4260" i="1" s="1"/>
  <c r="AO4260" i="1"/>
  <c r="AJ4224" i="1"/>
  <c r="AL4224" i="1" s="1"/>
  <c r="AO4224" i="1"/>
  <c r="AJ4173" i="1"/>
  <c r="AK4173" i="1" s="1"/>
  <c r="AO4173" i="1"/>
  <c r="AJ5036" i="1"/>
  <c r="AL5036" i="1" s="1"/>
  <c r="AO5036" i="1"/>
  <c r="AJ5023" i="1"/>
  <c r="AL5023" i="1" s="1"/>
  <c r="AO5023" i="1"/>
  <c r="AJ4987" i="1"/>
  <c r="AL4987" i="1" s="1"/>
  <c r="AO4987" i="1"/>
  <c r="AJ4518" i="1"/>
  <c r="AL4518" i="1" s="1"/>
  <c r="AO4518" i="1"/>
  <c r="AJ4480" i="1"/>
  <c r="AL4480" i="1" s="1"/>
  <c r="AO4480" i="1"/>
  <c r="AJ4418" i="1"/>
  <c r="AL4418" i="1" s="1"/>
  <c r="AO4418" i="1"/>
  <c r="AJ4393" i="1"/>
  <c r="AK4393" i="1" s="1"/>
  <c r="AO4393" i="1"/>
  <c r="AJ4344" i="1"/>
  <c r="AK4344" i="1" s="1"/>
  <c r="AO4344" i="1"/>
  <c r="AJ4259" i="1"/>
  <c r="AK4259" i="1" s="1"/>
  <c r="AO4259" i="1"/>
  <c r="AJ4235" i="1"/>
  <c r="AK4235" i="1" s="1"/>
  <c r="AO4235" i="1"/>
  <c r="AJ4210" i="1"/>
  <c r="AK4210" i="1" s="1"/>
  <c r="AO4210" i="1"/>
  <c r="AJ4185" i="1"/>
  <c r="AK4185" i="1" s="1"/>
  <c r="AO4185" i="1"/>
  <c r="AJ4172" i="1"/>
  <c r="AL4172" i="1" s="1"/>
  <c r="AJ2454" i="1"/>
  <c r="AL2454" i="1" s="1"/>
  <c r="AO2454" i="1"/>
  <c r="AJ1769" i="1"/>
  <c r="AL1769" i="1" s="1"/>
  <c r="AJ1107" i="1"/>
  <c r="AK1107" i="1" s="1"/>
  <c r="AO1107" i="1"/>
  <c r="AJ1070" i="1"/>
  <c r="AL1070" i="1" s="1"/>
  <c r="AO1070" i="1"/>
  <c r="AJ1022" i="1"/>
  <c r="AL1022" i="1" s="1"/>
  <c r="AJ997" i="1"/>
  <c r="AL997" i="1" s="1"/>
  <c r="AO997" i="1"/>
  <c r="AJ973" i="1"/>
  <c r="AK973" i="1" s="1"/>
  <c r="AO973" i="1"/>
  <c r="AJ924" i="1"/>
  <c r="AK924" i="1" s="1"/>
  <c r="AO924" i="1"/>
  <c r="AJ900" i="1"/>
  <c r="AK900" i="1" s="1"/>
  <c r="AO900" i="1"/>
  <c r="AJ863" i="1"/>
  <c r="AK863" i="1" s="1"/>
  <c r="AO863" i="1"/>
  <c r="AJ789" i="1"/>
  <c r="AO789" i="1"/>
  <c r="AJ753" i="1"/>
  <c r="AL753" i="1" s="1"/>
  <c r="AO753" i="1"/>
  <c r="AJ739" i="1"/>
  <c r="AK739" i="1" s="1"/>
  <c r="AO739" i="1"/>
  <c r="AJ715" i="1"/>
  <c r="AL715" i="1" s="1"/>
  <c r="AO715" i="1"/>
  <c r="AJ1676" i="1"/>
  <c r="AK1676" i="1" s="1"/>
  <c r="AO1676" i="1"/>
  <c r="AJ4483" i="1"/>
  <c r="AL4483" i="1" s="1"/>
  <c r="AO4483" i="1"/>
  <c r="AJ5022" i="1"/>
  <c r="AO5022" i="1"/>
  <c r="AJ4542" i="1"/>
  <c r="AO4542" i="1"/>
  <c r="AJ4517" i="1"/>
  <c r="AL4517" i="1" s="1"/>
  <c r="AO4517" i="1"/>
  <c r="AJ4479" i="1"/>
  <c r="AL4479" i="1" s="1"/>
  <c r="AO4479" i="1"/>
  <c r="AJ4307" i="1"/>
  <c r="AL4307" i="1" s="1"/>
  <c r="AJ4234" i="1"/>
  <c r="AL4234" i="1" s="1"/>
  <c r="AO4234" i="1"/>
  <c r="AJ4209" i="1"/>
  <c r="AL4209" i="1" s="1"/>
  <c r="AO4209" i="1"/>
  <c r="AJ4171" i="1"/>
  <c r="AK4171" i="1" s="1"/>
  <c r="AO4171" i="1"/>
  <c r="AJ2562" i="1"/>
  <c r="AL2562" i="1" s="1"/>
  <c r="AO2562" i="1"/>
  <c r="AJ2465" i="1"/>
  <c r="AK2465" i="1" s="1"/>
  <c r="AO2465" i="1"/>
  <c r="AJ1925" i="1"/>
  <c r="AL1925" i="1" s="1"/>
  <c r="AO1925" i="1"/>
  <c r="AJ1708" i="1"/>
  <c r="AL1708" i="1" s="1"/>
  <c r="AJ1106" i="1"/>
  <c r="AK1106" i="1" s="1"/>
  <c r="AO1106" i="1"/>
  <c r="AJ1069" i="1"/>
  <c r="AO1069" i="1"/>
  <c r="AJ1021" i="1"/>
  <c r="AL1021" i="1" s="1"/>
  <c r="AO1021" i="1"/>
  <c r="AJ996" i="1"/>
  <c r="AL996" i="1" s="1"/>
  <c r="AO996" i="1"/>
  <c r="AJ899" i="1"/>
  <c r="AK899" i="1" s="1"/>
  <c r="AO899" i="1"/>
  <c r="AJ752" i="1"/>
  <c r="AL752" i="1" s="1"/>
  <c r="AO752" i="1"/>
  <c r="AJ738" i="1"/>
  <c r="AL738" i="1" s="1"/>
  <c r="AO738" i="1"/>
  <c r="AJ714" i="1"/>
  <c r="AK714" i="1" s="1"/>
  <c r="AO714" i="1"/>
  <c r="AJ1771" i="1"/>
  <c r="AL1771" i="1" s="1"/>
  <c r="AO1771" i="1"/>
  <c r="AJ4508" i="1"/>
  <c r="AL4508" i="1" s="1"/>
  <c r="AO4508" i="1"/>
  <c r="AJ4981" i="1"/>
  <c r="AL4981" i="1" s="1"/>
  <c r="AO4981" i="1"/>
  <c r="AJ4437" i="1"/>
  <c r="AK4437" i="1" s="1"/>
  <c r="AO4437" i="1"/>
  <c r="AJ4179" i="1"/>
  <c r="AK4179" i="1" s="1"/>
  <c r="AO4179" i="1"/>
  <c r="AJ5021" i="1"/>
  <c r="AL5021" i="1" s="1"/>
  <c r="AO5021" i="1"/>
  <c r="AJ4985" i="1"/>
  <c r="AK4985" i="1" s="1"/>
  <c r="AO4985" i="1"/>
  <c r="AJ4541" i="1"/>
  <c r="AL4541" i="1" s="1"/>
  <c r="AO4541" i="1"/>
  <c r="AJ4516" i="1"/>
  <c r="AL4516" i="1" s="1"/>
  <c r="AO4516" i="1"/>
  <c r="AJ4478" i="1"/>
  <c r="AL4478" i="1" s="1"/>
  <c r="AO4478" i="1"/>
  <c r="AJ4306" i="1"/>
  <c r="AL4306" i="1" s="1"/>
  <c r="AO4306" i="1"/>
  <c r="AJ4233" i="1"/>
  <c r="AK4233" i="1" s="1"/>
  <c r="AO4233" i="1"/>
  <c r="AJ4208" i="1"/>
  <c r="AK4208" i="1" s="1"/>
  <c r="AO4208" i="1"/>
  <c r="AJ2561" i="1"/>
  <c r="AL2561" i="1" s="1"/>
  <c r="AO2561" i="1"/>
  <c r="AJ2476" i="1"/>
  <c r="AL2476" i="1" s="1"/>
  <c r="AO2476" i="1"/>
  <c r="AJ2464" i="1"/>
  <c r="AL2464" i="1" s="1"/>
  <c r="AO2464" i="1"/>
  <c r="AJ1743" i="1"/>
  <c r="AL1743" i="1" s="1"/>
  <c r="AO1743" i="1"/>
  <c r="AJ1707" i="1"/>
  <c r="AJ1068" i="1"/>
  <c r="AL1068" i="1" s="1"/>
  <c r="AO1068" i="1"/>
  <c r="AJ1020" i="1"/>
  <c r="AL1020" i="1" s="1"/>
  <c r="AO1020" i="1"/>
  <c r="AJ995" i="1"/>
  <c r="AL995" i="1" s="1"/>
  <c r="AO995" i="1"/>
  <c r="AJ898" i="1"/>
  <c r="AK898" i="1" s="1"/>
  <c r="AO898" i="1"/>
  <c r="AJ836" i="1"/>
  <c r="AK836" i="1" s="1"/>
  <c r="AO836" i="1"/>
  <c r="AJ751" i="1"/>
  <c r="AL751" i="1" s="1"/>
  <c r="AO751" i="1"/>
  <c r="AJ713" i="1"/>
  <c r="AL713" i="1" s="1"/>
  <c r="AO713" i="1"/>
  <c r="AJ2489" i="1"/>
  <c r="AK2489" i="1" s="1"/>
  <c r="AO2489" i="1"/>
  <c r="AJ4538" i="1"/>
  <c r="AK4538" i="1" s="1"/>
  <c r="AO4538" i="1"/>
  <c r="AJ4400" i="1"/>
  <c r="AL4400" i="1" s="1"/>
  <c r="AO4400" i="1"/>
  <c r="AJ4265" i="1"/>
  <c r="AK4265" i="1" s="1"/>
  <c r="AO4265" i="1"/>
  <c r="AJ5020" i="1"/>
  <c r="AL5020" i="1" s="1"/>
  <c r="AO5020" i="1"/>
  <c r="AJ4984" i="1"/>
  <c r="AL4984" i="1" s="1"/>
  <c r="AO4984" i="1"/>
  <c r="AJ4515" i="1"/>
  <c r="AL4515" i="1" s="1"/>
  <c r="AO4515" i="1"/>
  <c r="AJ4502" i="1"/>
  <c r="AL4502" i="1" s="1"/>
  <c r="AO4502" i="1"/>
  <c r="AJ4452" i="1"/>
  <c r="AK4452" i="1" s="1"/>
  <c r="AO4452" i="1"/>
  <c r="AJ4428" i="1"/>
  <c r="AK4428" i="1" s="1"/>
  <c r="AO4428" i="1"/>
  <c r="AJ4232" i="1"/>
  <c r="AL4232" i="1" s="1"/>
  <c r="AO4232" i="1"/>
  <c r="AJ4207" i="1"/>
  <c r="AL4207" i="1" s="1"/>
  <c r="AO4207" i="1"/>
  <c r="AJ4182" i="1"/>
  <c r="AK4182" i="1" s="1"/>
  <c r="AO4182" i="1"/>
  <c r="AJ4169" i="1"/>
  <c r="AL4169" i="1" s="1"/>
  <c r="AO4169" i="1"/>
  <c r="AJ2717" i="1"/>
  <c r="AL2717" i="1" s="1"/>
  <c r="AO2717" i="1"/>
  <c r="AJ2560" i="1"/>
  <c r="AL2560" i="1" s="1"/>
  <c r="AO2560" i="1"/>
  <c r="AJ2524" i="1"/>
  <c r="AL2524" i="1" s="1"/>
  <c r="AO2524" i="1"/>
  <c r="AJ2463" i="1"/>
  <c r="AL2463" i="1" s="1"/>
  <c r="AO2463" i="1"/>
  <c r="AJ1742" i="1"/>
  <c r="AL1742" i="1" s="1"/>
  <c r="AO1742" i="1"/>
  <c r="AJ1706" i="1"/>
  <c r="AL1706" i="1" s="1"/>
  <c r="AJ1585" i="1"/>
  <c r="AL1585" i="1" s="1"/>
  <c r="AO1585" i="1"/>
  <c r="AJ1092" i="1"/>
  <c r="AL1092" i="1" s="1"/>
  <c r="AO1092" i="1"/>
  <c r="AJ1019" i="1"/>
  <c r="AL1019" i="1" s="1"/>
  <c r="AO1019" i="1"/>
  <c r="AJ994" i="1"/>
  <c r="AK994" i="1" s="1"/>
  <c r="AO994" i="1"/>
  <c r="AJ897" i="1"/>
  <c r="AO897" i="1"/>
  <c r="AJ835" i="1"/>
  <c r="AL835" i="1" s="1"/>
  <c r="AO835" i="1"/>
  <c r="AJ750" i="1"/>
  <c r="AL750" i="1" s="1"/>
  <c r="AO750" i="1"/>
  <c r="AJ712" i="1"/>
  <c r="AL712" i="1" s="1"/>
  <c r="AO712" i="1"/>
  <c r="AJ741" i="1"/>
  <c r="AL741" i="1" s="1"/>
  <c r="AO741" i="1"/>
  <c r="AJ2715" i="1"/>
  <c r="AL2715" i="1" s="1"/>
  <c r="AO2715" i="1"/>
  <c r="AJ5029" i="1"/>
  <c r="AO5029" i="1"/>
  <c r="AL859" i="1"/>
  <c r="AK859" i="1"/>
  <c r="AL1400" i="1"/>
  <c r="AK1400" i="1"/>
  <c r="AL1183" i="1"/>
  <c r="AK1183" i="1"/>
  <c r="AL1361" i="1"/>
  <c r="AK1361" i="1"/>
  <c r="AL850" i="1"/>
  <c r="AK850" i="1"/>
  <c r="AL5188" i="1"/>
  <c r="AK5188" i="1"/>
  <c r="AL2099" i="1"/>
  <c r="AK2099" i="1"/>
  <c r="AL5470" i="1"/>
  <c r="AK5470" i="1"/>
  <c r="AL5763" i="1"/>
  <c r="AK5763" i="1"/>
  <c r="AL5367" i="1"/>
  <c r="AK5367" i="1"/>
  <c r="AL5355" i="1"/>
  <c r="AK5355" i="1"/>
  <c r="AL3135" i="1"/>
  <c r="AK3135" i="1"/>
  <c r="AL3962" i="1"/>
  <c r="AK3962" i="1"/>
  <c r="AL3961" i="1"/>
  <c r="AK3961" i="1"/>
  <c r="AK2530" i="1"/>
  <c r="AL2530" i="1"/>
  <c r="AL5423" i="1"/>
  <c r="AK5423" i="1"/>
  <c r="AL4570" i="1"/>
  <c r="AK4570" i="1"/>
  <c r="AK5362" i="1"/>
  <c r="AL5362" i="1"/>
  <c r="AL3034" i="1"/>
  <c r="AK3034" i="1"/>
  <c r="AL1481" i="1"/>
  <c r="AK1481" i="1"/>
  <c r="AL5089" i="1"/>
  <c r="AK5089" i="1"/>
  <c r="AL1254" i="1"/>
  <c r="AK1254" i="1"/>
  <c r="AK1987" i="1"/>
  <c r="AL1987" i="1"/>
  <c r="AL1939" i="1"/>
  <c r="AK1939" i="1"/>
  <c r="AL1615" i="1"/>
  <c r="AK1615" i="1"/>
  <c r="AL5170" i="1"/>
  <c r="AK5170" i="1"/>
  <c r="AL1350" i="1"/>
  <c r="AK1350" i="1"/>
  <c r="AK1194" i="1"/>
  <c r="AL1194" i="1"/>
  <c r="AL5026" i="1"/>
  <c r="AK5026" i="1"/>
  <c r="AL4213" i="1"/>
  <c r="AK4213" i="1"/>
  <c r="AL1363" i="1"/>
  <c r="AK1363" i="1"/>
  <c r="AL5037" i="1"/>
  <c r="AK5037" i="1"/>
  <c r="AL4664" i="1"/>
  <c r="AK4664" i="1"/>
  <c r="AL2083" i="1"/>
  <c r="AK2083" i="1"/>
  <c r="AL1807" i="1"/>
  <c r="AK1807" i="1"/>
  <c r="AL1397" i="1"/>
  <c r="AK1397" i="1"/>
  <c r="AL1396" i="1"/>
  <c r="AK1396" i="1"/>
  <c r="AL5250" i="1"/>
  <c r="AK5250" i="1"/>
  <c r="AK5226" i="1"/>
  <c r="AL5226" i="1"/>
  <c r="AK5190" i="1"/>
  <c r="AL5190" i="1"/>
  <c r="AL2176" i="1"/>
  <c r="AK2176" i="1"/>
  <c r="AK2092" i="1"/>
  <c r="AL2092" i="1"/>
  <c r="AL2080" i="1"/>
  <c r="AK2080" i="1"/>
  <c r="AL861" i="1"/>
  <c r="AK861" i="1"/>
  <c r="AL5" i="1"/>
  <c r="AK5" i="1"/>
  <c r="AL5252" i="1"/>
  <c r="AK5252" i="1"/>
  <c r="AK4219" i="1"/>
  <c r="AL4219" i="1"/>
  <c r="AL2211" i="1"/>
  <c r="AK2211" i="1"/>
  <c r="AL2079" i="1"/>
  <c r="AK2079" i="1"/>
  <c r="AK860" i="1"/>
  <c r="AL860" i="1"/>
  <c r="AK2102" i="1"/>
  <c r="AL2102" i="1"/>
  <c r="AK2090" i="1"/>
  <c r="AL2090" i="1"/>
  <c r="AL1404" i="1"/>
  <c r="AK1404" i="1"/>
  <c r="AL1356" i="1"/>
  <c r="AK1356" i="1"/>
  <c r="AL1188" i="1"/>
  <c r="AK1188" i="1"/>
  <c r="AK5031" i="1"/>
  <c r="AL5031" i="1"/>
  <c r="AL4303" i="1"/>
  <c r="AK4303" i="1"/>
  <c r="AL4155" i="1"/>
  <c r="AK4155" i="1"/>
  <c r="AK2173" i="1"/>
  <c r="AL2173" i="1"/>
  <c r="AL2161" i="1"/>
  <c r="AK2161" i="1"/>
  <c r="AL1728" i="1"/>
  <c r="AK1728" i="1"/>
  <c r="AL1619" i="1"/>
  <c r="AK1619" i="1"/>
  <c r="AL5240" i="1"/>
  <c r="AK5240" i="1"/>
  <c r="AL5210" i="1"/>
  <c r="AK5210" i="1"/>
  <c r="AK5198" i="1"/>
  <c r="AL5198" i="1"/>
  <c r="AL5030" i="1"/>
  <c r="AK5030" i="1"/>
  <c r="AK2858" i="1"/>
  <c r="AL2858" i="1"/>
  <c r="AL2569" i="1"/>
  <c r="AK2569" i="1"/>
  <c r="AL2100" i="1"/>
  <c r="AK2100" i="1"/>
  <c r="AL2088" i="1"/>
  <c r="AK2088" i="1"/>
  <c r="AL1390" i="1"/>
  <c r="AK1390" i="1"/>
  <c r="AK4215" i="1"/>
  <c r="AL4215" i="1"/>
  <c r="AK2171" i="1"/>
  <c r="AL2171" i="1"/>
  <c r="AK2135" i="1"/>
  <c r="AL2135" i="1"/>
  <c r="AL1919" i="1"/>
  <c r="AK1919" i="1"/>
  <c r="AL1209" i="1"/>
  <c r="AK1209" i="1"/>
  <c r="AK1207" i="1"/>
  <c r="AL1207" i="1"/>
  <c r="AK4994" i="1"/>
  <c r="AL4994" i="1"/>
  <c r="AL5233" i="1"/>
  <c r="AK5233" i="1"/>
  <c r="AK5220" i="1"/>
  <c r="AL5220" i="1"/>
  <c r="AK5160" i="1"/>
  <c r="AL5160" i="1"/>
  <c r="AL5148" i="1"/>
  <c r="AK5148" i="1"/>
  <c r="AL2206" i="1"/>
  <c r="AK2206" i="1"/>
  <c r="AK1810" i="1"/>
  <c r="AL1810" i="1"/>
  <c r="AL1460" i="1"/>
  <c r="AK1460" i="1"/>
  <c r="AL5363" i="1"/>
  <c r="AK5363" i="1"/>
  <c r="AL5231" i="1"/>
  <c r="AK5231" i="1"/>
  <c r="AL4942" i="1"/>
  <c r="AK4942" i="1"/>
  <c r="AL4521" i="1"/>
  <c r="AK4521" i="1"/>
  <c r="AK4509" i="1"/>
  <c r="AL4509" i="1"/>
  <c r="AK4458" i="1"/>
  <c r="AL4458" i="1"/>
  <c r="AL3899" i="1"/>
  <c r="AK3899" i="1"/>
  <c r="AL3035" i="1"/>
  <c r="AK3035" i="1"/>
  <c r="AL3023" i="1"/>
  <c r="AK3023" i="1"/>
  <c r="AK1941" i="1"/>
  <c r="AL1941" i="1"/>
  <c r="AL1483" i="1"/>
  <c r="AK1483" i="1"/>
  <c r="AL1219" i="1"/>
  <c r="AK1219" i="1"/>
  <c r="AL1135" i="1"/>
  <c r="AK1135" i="1"/>
  <c r="AK890" i="1"/>
  <c r="AL890" i="1"/>
  <c r="AL238" i="1"/>
  <c r="AK238" i="1"/>
  <c r="AL130" i="1"/>
  <c r="AK130" i="1"/>
  <c r="AK4629" i="1"/>
  <c r="AL4629" i="1"/>
  <c r="AL2673" i="1"/>
  <c r="AK2673" i="1"/>
  <c r="AL1542" i="1"/>
  <c r="AK1542" i="1"/>
  <c r="AL1482" i="1"/>
  <c r="AK1482" i="1"/>
  <c r="AK1218" i="1"/>
  <c r="AL1218" i="1"/>
  <c r="AL779" i="1"/>
  <c r="AK779" i="1"/>
  <c r="AL645" i="1"/>
  <c r="AK645" i="1"/>
  <c r="AL129" i="1"/>
  <c r="AK129" i="1"/>
  <c r="AL5097" i="1"/>
  <c r="AK5097" i="1"/>
  <c r="AL4796" i="1"/>
  <c r="AK4796" i="1"/>
  <c r="AL4456" i="1"/>
  <c r="AK4456" i="1"/>
  <c r="AL3789" i="1"/>
  <c r="AK3789" i="1"/>
  <c r="AL2011" i="1"/>
  <c r="AK2011" i="1"/>
  <c r="AL1541" i="1"/>
  <c r="AK1541" i="1"/>
  <c r="AL1433" i="1"/>
  <c r="AK1433" i="1"/>
  <c r="AL1421" i="1"/>
  <c r="AK1421" i="1"/>
  <c r="AL1265" i="1"/>
  <c r="AK1265" i="1"/>
  <c r="AL1083" i="1"/>
  <c r="AK1083" i="1"/>
  <c r="AL986" i="1"/>
  <c r="AK986" i="1"/>
  <c r="AL778" i="1"/>
  <c r="AK778" i="1"/>
  <c r="AK704" i="1"/>
  <c r="AL704" i="1"/>
  <c r="AL128" i="1"/>
  <c r="AK128" i="1"/>
  <c r="AL4457" i="1"/>
  <c r="AK4457" i="1"/>
  <c r="AL5517" i="1"/>
  <c r="AK5517" i="1"/>
  <c r="AL5277" i="1"/>
  <c r="AK5277" i="1"/>
  <c r="AL5516" i="1"/>
  <c r="AK5516" i="1"/>
  <c r="AL5276" i="1"/>
  <c r="AK5276" i="1"/>
  <c r="AL5096" i="1"/>
  <c r="AK5096" i="1"/>
  <c r="AL4771" i="1"/>
  <c r="AK4771" i="1"/>
  <c r="AL4627" i="1"/>
  <c r="AK4627" i="1"/>
  <c r="AL4493" i="1"/>
  <c r="AK4493" i="1"/>
  <c r="AL3788" i="1"/>
  <c r="AK3788" i="1"/>
  <c r="AK3140" i="1"/>
  <c r="AL3140" i="1"/>
  <c r="AL2707" i="1"/>
  <c r="AK2707" i="1"/>
  <c r="AL2683" i="1"/>
  <c r="AK2683" i="1"/>
  <c r="AK2010" i="1"/>
  <c r="AL2010" i="1"/>
  <c r="AL1878" i="1"/>
  <c r="AK1878" i="1"/>
  <c r="AL1697" i="1"/>
  <c r="AK1697" i="1"/>
  <c r="AL1432" i="1"/>
  <c r="AK1432" i="1"/>
  <c r="AK1420" i="1"/>
  <c r="AL1420" i="1"/>
  <c r="AL1264" i="1"/>
  <c r="AK1264" i="1"/>
  <c r="AL985" i="1"/>
  <c r="AK985" i="1"/>
  <c r="AL777" i="1"/>
  <c r="AK777" i="1"/>
  <c r="AL703" i="1"/>
  <c r="AK703" i="1"/>
  <c r="AL535" i="1"/>
  <c r="AK535" i="1"/>
  <c r="AL367" i="1"/>
  <c r="AK367" i="1"/>
  <c r="AL127" i="1"/>
  <c r="AK127" i="1"/>
  <c r="AK5275" i="1"/>
  <c r="AL5275" i="1"/>
  <c r="AL5239" i="1"/>
  <c r="AK5239" i="1"/>
  <c r="AL4998" i="1"/>
  <c r="AK4998" i="1"/>
  <c r="AL4504" i="1"/>
  <c r="AK4504" i="1"/>
  <c r="AL4492" i="1"/>
  <c r="AK4492" i="1"/>
  <c r="AL4319" i="1"/>
  <c r="AK4319" i="1"/>
  <c r="AL3955" i="1"/>
  <c r="AK3955" i="1"/>
  <c r="AL3787" i="1"/>
  <c r="AK3787" i="1"/>
  <c r="AL3139" i="1"/>
  <c r="AK3139" i="1"/>
  <c r="AK2706" i="1"/>
  <c r="AL2706" i="1"/>
  <c r="AL2682" i="1"/>
  <c r="AK2682" i="1"/>
  <c r="AL2333" i="1"/>
  <c r="AK2333" i="1"/>
  <c r="AL2141" i="1"/>
  <c r="AK2141" i="1"/>
  <c r="AL2105" i="1"/>
  <c r="AK2105" i="1"/>
  <c r="AL2009" i="1"/>
  <c r="AK2009" i="1"/>
  <c r="AL1696" i="1"/>
  <c r="AK1696" i="1"/>
  <c r="AL1599" i="1"/>
  <c r="AK1599" i="1"/>
  <c r="AL1419" i="1"/>
  <c r="AK1419" i="1"/>
  <c r="AL1263" i="1"/>
  <c r="AK1263" i="1"/>
  <c r="AL1009" i="1"/>
  <c r="AK1009" i="1"/>
  <c r="AK984" i="1"/>
  <c r="AL984" i="1"/>
  <c r="AL911" i="1"/>
  <c r="AK911" i="1"/>
  <c r="AL776" i="1"/>
  <c r="AK776" i="1"/>
  <c r="AL366" i="1"/>
  <c r="AK366" i="1"/>
  <c r="AL5422" i="1"/>
  <c r="AK5422" i="1"/>
  <c r="AL5278" i="1"/>
  <c r="AK5278" i="1"/>
  <c r="AL4310" i="1"/>
  <c r="AK4310" i="1"/>
  <c r="AL5430" i="1"/>
  <c r="AK5430" i="1"/>
  <c r="AL5274" i="1"/>
  <c r="AK5274" i="1"/>
  <c r="AL4491" i="1"/>
  <c r="AK4491" i="1"/>
  <c r="AL4441" i="1"/>
  <c r="AK4441" i="1"/>
  <c r="AL4318" i="1"/>
  <c r="AK4318" i="1"/>
  <c r="AL4158" i="1"/>
  <c r="AK4158" i="1"/>
  <c r="AK4050" i="1"/>
  <c r="AL4050" i="1"/>
  <c r="AL3954" i="1"/>
  <c r="AK3954" i="1"/>
  <c r="AL3858" i="1"/>
  <c r="AK3858" i="1"/>
  <c r="AL3138" i="1"/>
  <c r="AK3138" i="1"/>
  <c r="AK2681" i="1"/>
  <c r="AL2681" i="1"/>
  <c r="AL1634" i="1"/>
  <c r="AK1634" i="1"/>
  <c r="AL1622" i="1"/>
  <c r="AK1622" i="1"/>
  <c r="AL1598" i="1"/>
  <c r="AK1598" i="1"/>
  <c r="AL1430" i="1"/>
  <c r="AK1430" i="1"/>
  <c r="AL1008" i="1"/>
  <c r="AK1008" i="1"/>
  <c r="AL910" i="1"/>
  <c r="AK910" i="1"/>
  <c r="AL365" i="1"/>
  <c r="AK365" i="1"/>
  <c r="AL125" i="1"/>
  <c r="AK125" i="1"/>
  <c r="AL5158" i="1"/>
  <c r="AK5158" i="1"/>
  <c r="AL4917" i="1"/>
  <c r="AK4917" i="1"/>
  <c r="AL4677" i="1"/>
  <c r="AK4677" i="1"/>
  <c r="AL5513" i="1"/>
  <c r="AK5513" i="1"/>
  <c r="AK5429" i="1"/>
  <c r="AL5429" i="1"/>
  <c r="AL5105" i="1"/>
  <c r="AK5105" i="1"/>
  <c r="AL4440" i="1"/>
  <c r="AK4440" i="1"/>
  <c r="AL4317" i="1"/>
  <c r="AK4317" i="1"/>
  <c r="AL3425" i="1"/>
  <c r="AK3425" i="1"/>
  <c r="AL2909" i="1"/>
  <c r="AK2909" i="1"/>
  <c r="AL2668" i="1"/>
  <c r="AK2668" i="1"/>
  <c r="AK1621" i="1"/>
  <c r="AL1621" i="1"/>
  <c r="AL1513" i="1"/>
  <c r="AK1513" i="1"/>
  <c r="AL1273" i="1"/>
  <c r="AK1273" i="1"/>
  <c r="AK1261" i="1"/>
  <c r="AL1261" i="1"/>
  <c r="AL652" i="1"/>
  <c r="AK652" i="1"/>
  <c r="AL472" i="1"/>
  <c r="AK472" i="1"/>
  <c r="AL124" i="1"/>
  <c r="AK124" i="1"/>
  <c r="AL5104" i="1"/>
  <c r="AK5104" i="1"/>
  <c r="AL4353" i="1"/>
  <c r="AK4353" i="1"/>
  <c r="AL4328" i="1"/>
  <c r="AK4328" i="1"/>
  <c r="AL3136" i="1"/>
  <c r="AK3136" i="1"/>
  <c r="AL2342" i="1"/>
  <c r="AK2342" i="1"/>
  <c r="AL1512" i="1"/>
  <c r="AK1512" i="1"/>
  <c r="AK1272" i="1"/>
  <c r="AL1272" i="1"/>
  <c r="AL1260" i="1"/>
  <c r="AK1260" i="1"/>
  <c r="AL810" i="1"/>
  <c r="AK810" i="1"/>
  <c r="AL687" i="1"/>
  <c r="AK687" i="1"/>
  <c r="AK471" i="1"/>
  <c r="AL471" i="1"/>
  <c r="AL459" i="1"/>
  <c r="AK459" i="1"/>
  <c r="AL5764" i="1"/>
  <c r="AK5764" i="1"/>
  <c r="AL5512" i="1"/>
  <c r="AK5512" i="1"/>
  <c r="AK5356" i="1"/>
  <c r="AL5356" i="1"/>
  <c r="AL5248" i="1"/>
  <c r="AK5248" i="1"/>
  <c r="AL5056" i="1"/>
  <c r="AK5056" i="1"/>
  <c r="AL4923" i="1"/>
  <c r="AK4923" i="1"/>
  <c r="AL5511" i="1"/>
  <c r="AK5511" i="1"/>
  <c r="AL5463" i="1"/>
  <c r="AK5463" i="1"/>
  <c r="AK5187" i="1"/>
  <c r="AL5187" i="1"/>
  <c r="AL5055" i="1"/>
  <c r="AK5055" i="1"/>
  <c r="AL4682" i="1"/>
  <c r="AK4682" i="1"/>
  <c r="AL4192" i="1"/>
  <c r="AK4192" i="1"/>
  <c r="AL1813" i="1"/>
  <c r="AK1813" i="1"/>
  <c r="AL1271" i="1"/>
  <c r="AK1271" i="1"/>
  <c r="AL809" i="1"/>
  <c r="AK809" i="1"/>
  <c r="AK686" i="1"/>
  <c r="AL686" i="1"/>
  <c r="AL590" i="1"/>
  <c r="AK590" i="1"/>
  <c r="AL458" i="1"/>
  <c r="AK458" i="1"/>
  <c r="AL122" i="1"/>
  <c r="AK122" i="1"/>
  <c r="AL5882" i="1"/>
  <c r="AK5882" i="1"/>
  <c r="AL5366" i="1"/>
  <c r="AK5366" i="1"/>
  <c r="AL4825" i="1"/>
  <c r="AK4825" i="1"/>
  <c r="AK4753" i="1"/>
  <c r="AL4753" i="1"/>
  <c r="AL4681" i="1"/>
  <c r="AK4681" i="1"/>
  <c r="AL4363" i="1"/>
  <c r="AK4363" i="1"/>
  <c r="AL3734" i="1"/>
  <c r="AK3734" i="1"/>
  <c r="AL3458" i="1"/>
  <c r="AK3458" i="1"/>
  <c r="AL3134" i="1"/>
  <c r="AK3134" i="1"/>
  <c r="AL2160" i="1"/>
  <c r="AK2160" i="1"/>
  <c r="AL2004" i="1"/>
  <c r="AK2004" i="1"/>
  <c r="AL1715" i="1"/>
  <c r="AK1715" i="1"/>
  <c r="AL1270" i="1"/>
  <c r="AK1270" i="1"/>
  <c r="AL541" i="1"/>
  <c r="AK541" i="1"/>
  <c r="AL469" i="1"/>
  <c r="AK469" i="1"/>
  <c r="AL445" i="1"/>
  <c r="AK445" i="1"/>
  <c r="AL337" i="1"/>
  <c r="AK337" i="1"/>
  <c r="AK121" i="1"/>
  <c r="AL121" i="1"/>
  <c r="AL97" i="1"/>
  <c r="AK97" i="1"/>
  <c r="AL5339" i="1"/>
  <c r="AK5339" i="1"/>
  <c r="AL5001" i="1"/>
  <c r="AK5001" i="1"/>
  <c r="AL5905" i="1"/>
  <c r="AK5905" i="1"/>
  <c r="AL5761" i="1"/>
  <c r="AK5761" i="1"/>
  <c r="AL5365" i="1"/>
  <c r="AK5365" i="1"/>
  <c r="AL4824" i="1"/>
  <c r="AK4824" i="1"/>
  <c r="AL4752" i="1"/>
  <c r="AK4752" i="1"/>
  <c r="AL4680" i="1"/>
  <c r="AK4680" i="1"/>
  <c r="AL4572" i="1"/>
  <c r="AK4572" i="1"/>
  <c r="AK4362" i="1"/>
  <c r="AL4362" i="1"/>
  <c r="AL4288" i="1"/>
  <c r="AK4288" i="1"/>
  <c r="AL3133" i="1"/>
  <c r="AK3133" i="1"/>
  <c r="AL2893" i="1"/>
  <c r="AK2893" i="1"/>
  <c r="AL2532" i="1"/>
  <c r="AK2532" i="1"/>
  <c r="AL2003" i="1"/>
  <c r="AK2003" i="1"/>
  <c r="AL1943" i="1"/>
  <c r="AK1943" i="1"/>
  <c r="AK1775" i="1"/>
  <c r="AL1775" i="1"/>
  <c r="AK1714" i="1"/>
  <c r="AL1714" i="1"/>
  <c r="AK1063" i="1"/>
  <c r="AL1063" i="1"/>
  <c r="AL1003" i="1"/>
  <c r="AK1003" i="1"/>
  <c r="AL807" i="1"/>
  <c r="AK807" i="1"/>
  <c r="AL540" i="1"/>
  <c r="AK540" i="1"/>
  <c r="AK24" i="1"/>
  <c r="AL24" i="1"/>
  <c r="AL5266" i="1"/>
  <c r="AK5266" i="1"/>
  <c r="AL4334" i="1"/>
  <c r="AK4334" i="1"/>
  <c r="AL5364" i="1"/>
  <c r="AK5364" i="1"/>
  <c r="AL5340" i="1"/>
  <c r="AK5340" i="1"/>
  <c r="AK5076" i="1"/>
  <c r="AL5076" i="1"/>
  <c r="AL4571" i="1"/>
  <c r="AK4571" i="1"/>
  <c r="AL4522" i="1"/>
  <c r="AK4522" i="1"/>
  <c r="AL4459" i="1"/>
  <c r="AK4459" i="1"/>
  <c r="AL4227" i="1"/>
  <c r="AK4227" i="1"/>
  <c r="AL3900" i="1"/>
  <c r="AK3900" i="1"/>
  <c r="AL3132" i="1"/>
  <c r="AK3132" i="1"/>
  <c r="AL2531" i="1"/>
  <c r="AK2531" i="1"/>
  <c r="AL2170" i="1"/>
  <c r="AK2170" i="1"/>
  <c r="AL1942" i="1"/>
  <c r="AK1942" i="1"/>
  <c r="AL1774" i="1"/>
  <c r="AK1774" i="1"/>
  <c r="AL1713" i="1"/>
  <c r="AK1713" i="1"/>
  <c r="AL1580" i="1"/>
  <c r="AK1580" i="1"/>
  <c r="AL1544" i="1"/>
  <c r="AK1544" i="1"/>
  <c r="AL806" i="1"/>
  <c r="AK806" i="1"/>
  <c r="AL539" i="1"/>
  <c r="AK539" i="1"/>
  <c r="AL239" i="1"/>
  <c r="AK239" i="1"/>
  <c r="AL5759" i="1"/>
  <c r="AK5759" i="1"/>
  <c r="AK1471" i="1"/>
  <c r="AL1471" i="1"/>
  <c r="AL1255" i="1"/>
  <c r="AK1255" i="1"/>
  <c r="AL5758" i="1"/>
  <c r="AK5758" i="1"/>
  <c r="AK5506" i="1"/>
  <c r="AL5506" i="1"/>
  <c r="AK1242" i="1"/>
  <c r="AL1242" i="1"/>
  <c r="AK767" i="1"/>
  <c r="AL767" i="1"/>
  <c r="AL5757" i="1"/>
  <c r="AK5757" i="1"/>
  <c r="AK5505" i="1"/>
  <c r="AL5505" i="1"/>
  <c r="AL5421" i="1"/>
  <c r="AK5421" i="1"/>
  <c r="AL5145" i="1"/>
  <c r="AK5145" i="1"/>
  <c r="AL5085" i="1"/>
  <c r="AK5085" i="1"/>
  <c r="AL4186" i="1"/>
  <c r="AK4186" i="1"/>
  <c r="AL1253" i="1"/>
  <c r="AK1253" i="1"/>
  <c r="AK1241" i="1"/>
  <c r="AL1241" i="1"/>
  <c r="AL1217" i="1"/>
  <c r="AK1217" i="1"/>
  <c r="AL1205" i="1"/>
  <c r="AK1205" i="1"/>
  <c r="AL5756" i="1"/>
  <c r="AK5756" i="1"/>
  <c r="AL5420" i="1"/>
  <c r="AK5420" i="1"/>
  <c r="AL5084" i="1"/>
  <c r="AK5084" i="1"/>
  <c r="AL4819" i="1"/>
  <c r="AK4819" i="1"/>
  <c r="AK4675" i="1"/>
  <c r="AL4675" i="1"/>
  <c r="AL4567" i="1"/>
  <c r="AK4567" i="1"/>
  <c r="AK4308" i="1"/>
  <c r="AL4308" i="1"/>
  <c r="AL3944" i="1"/>
  <c r="AK3944" i="1"/>
  <c r="AL2563" i="1"/>
  <c r="AK2563" i="1"/>
  <c r="AK1204" i="1"/>
  <c r="AL1204" i="1"/>
  <c r="AL765" i="1"/>
  <c r="AK765" i="1"/>
  <c r="AL5507" i="1"/>
  <c r="AK5507" i="1"/>
  <c r="AK4822" i="1"/>
  <c r="AL4822" i="1"/>
  <c r="AL1989" i="1"/>
  <c r="AK1989" i="1"/>
  <c r="AL1712" i="1"/>
  <c r="AK1712" i="1"/>
  <c r="AL1243" i="1"/>
  <c r="AK1243" i="1"/>
  <c r="AL768" i="1"/>
  <c r="AK768" i="1"/>
  <c r="AL5350" i="1"/>
  <c r="AK5350" i="1"/>
  <c r="AL4569" i="1"/>
  <c r="AK4569" i="1"/>
  <c r="AK1470" i="1"/>
  <c r="AL1470" i="1"/>
  <c r="AL5575" i="1"/>
  <c r="AK5575" i="1"/>
  <c r="AL5419" i="1"/>
  <c r="AK5419" i="1"/>
  <c r="AL5347" i="1"/>
  <c r="AK5347" i="1"/>
  <c r="AL4674" i="1"/>
  <c r="AK4674" i="1"/>
  <c r="AK4454" i="1"/>
  <c r="AL4454" i="1"/>
  <c r="AK1997" i="1"/>
  <c r="AL1997" i="1"/>
  <c r="AL1479" i="1"/>
  <c r="AK1479" i="1"/>
  <c r="AL1131" i="1"/>
  <c r="AK1131" i="1"/>
  <c r="AL801" i="1"/>
  <c r="AK801" i="1"/>
  <c r="AL702" i="1"/>
  <c r="AK702" i="1"/>
  <c r="AL4673" i="1"/>
  <c r="AK4673" i="1"/>
  <c r="AL4245" i="1"/>
  <c r="AK4245" i="1"/>
  <c r="AL1996" i="1"/>
  <c r="AK1996" i="1"/>
  <c r="AK1418" i="1"/>
  <c r="AL1418" i="1"/>
  <c r="AL1250" i="1"/>
  <c r="AK1250" i="1"/>
  <c r="AK701" i="1"/>
  <c r="AL701" i="1"/>
  <c r="AL5261" i="1"/>
  <c r="AK5261" i="1"/>
  <c r="AK4816" i="1"/>
  <c r="AL4816" i="1"/>
  <c r="AL4624" i="1"/>
  <c r="AK4624" i="1"/>
  <c r="AL4157" i="1"/>
  <c r="AK4157" i="1"/>
  <c r="AL2103" i="1"/>
  <c r="AK2103" i="1"/>
  <c r="AL1995" i="1"/>
  <c r="AK1995" i="1"/>
  <c r="AL1477" i="1"/>
  <c r="AK1477" i="1"/>
  <c r="AK1417" i="1"/>
  <c r="AL1417" i="1"/>
  <c r="AL1129" i="1"/>
  <c r="AK1129" i="1"/>
  <c r="AL982" i="1"/>
  <c r="AK982" i="1"/>
  <c r="AL762" i="1"/>
  <c r="AK762" i="1"/>
  <c r="AK700" i="1"/>
  <c r="AL700" i="1"/>
  <c r="AK364" i="1"/>
  <c r="AL364" i="1"/>
  <c r="AL5260" i="1"/>
  <c r="AK5260" i="1"/>
  <c r="AK4439" i="1"/>
  <c r="AL4439" i="1"/>
  <c r="AL1476" i="1"/>
  <c r="AK1476" i="1"/>
  <c r="AL1416" i="1"/>
  <c r="AK1416" i="1"/>
  <c r="AL1248" i="1"/>
  <c r="AK1248" i="1"/>
  <c r="AL981" i="1"/>
  <c r="AK981" i="1"/>
  <c r="AK363" i="1"/>
  <c r="AL363" i="1"/>
  <c r="AL4815" i="1"/>
  <c r="AK4815" i="1"/>
  <c r="AK4623" i="1"/>
  <c r="AL4623" i="1"/>
  <c r="AL5259" i="1"/>
  <c r="AK5259" i="1"/>
  <c r="AL4670" i="1"/>
  <c r="AK4670" i="1"/>
  <c r="AL4622" i="1"/>
  <c r="AK4622" i="1"/>
  <c r="AL1993" i="1"/>
  <c r="AK1993" i="1"/>
  <c r="AK1595" i="1"/>
  <c r="AL1595" i="1"/>
  <c r="AL1475" i="1"/>
  <c r="AK1475" i="1"/>
  <c r="AL1415" i="1"/>
  <c r="AK1415" i="1"/>
  <c r="AL1247" i="1"/>
  <c r="AK1247" i="1"/>
  <c r="AL4187" i="1"/>
  <c r="AK4187" i="1"/>
  <c r="AK5510" i="1"/>
  <c r="AL5510" i="1"/>
  <c r="AK5090" i="1"/>
  <c r="AL5090" i="1"/>
  <c r="AK4969" i="1"/>
  <c r="AL4969" i="1"/>
  <c r="AK4813" i="1"/>
  <c r="AL4813" i="1"/>
  <c r="AL4669" i="1"/>
  <c r="AK4669" i="1"/>
  <c r="AK1992" i="1"/>
  <c r="AL1992" i="1"/>
  <c r="AL1763" i="1"/>
  <c r="AK1763" i="1"/>
  <c r="AL1258" i="1"/>
  <c r="AK1258" i="1"/>
  <c r="AK1246" i="1"/>
  <c r="AL1246" i="1"/>
  <c r="AL685" i="1"/>
  <c r="AK685" i="1"/>
  <c r="AL361" i="1"/>
  <c r="AK361" i="1"/>
  <c r="AL5509" i="1"/>
  <c r="AK5509" i="1"/>
  <c r="AL1473" i="1"/>
  <c r="AK1473" i="1"/>
  <c r="AL1425" i="1"/>
  <c r="AK1425" i="1"/>
  <c r="AL1257" i="1"/>
  <c r="AK1257" i="1"/>
  <c r="AL1245" i="1"/>
  <c r="AK1245" i="1"/>
  <c r="AL684" i="1"/>
  <c r="AK684" i="1"/>
  <c r="AL96" i="1"/>
  <c r="AK96" i="1"/>
  <c r="AL5508" i="1"/>
  <c r="AK5508" i="1"/>
  <c r="AL5208" i="1"/>
  <c r="AK5208" i="1"/>
  <c r="AL5088" i="1"/>
  <c r="AK5088" i="1"/>
  <c r="AL4361" i="1"/>
  <c r="AK4361" i="1"/>
  <c r="AL2074" i="1"/>
  <c r="AK2074" i="1"/>
  <c r="AK1990" i="1"/>
  <c r="AL1990" i="1"/>
  <c r="AL1472" i="1"/>
  <c r="AK1472" i="1"/>
  <c r="AL1424" i="1"/>
  <c r="AK1424" i="1"/>
  <c r="AK1256" i="1"/>
  <c r="AL1256" i="1"/>
  <c r="AK1244" i="1"/>
  <c r="AL1244" i="1"/>
  <c r="AL769" i="1"/>
  <c r="AK769" i="1"/>
  <c r="AK467" i="1"/>
  <c r="AL467" i="1"/>
  <c r="AK4162" i="1"/>
  <c r="AL4162" i="1"/>
  <c r="AK4138" i="1"/>
  <c r="AL4138" i="1"/>
  <c r="AK4078" i="1"/>
  <c r="AL4078" i="1"/>
  <c r="AK4066" i="1"/>
  <c r="AL4066" i="1"/>
  <c r="AL3982" i="1"/>
  <c r="AK3982" i="1"/>
  <c r="AL3730" i="1"/>
  <c r="AK3730" i="1"/>
  <c r="AL3658" i="1"/>
  <c r="AK3658" i="1"/>
  <c r="AL3634" i="1"/>
  <c r="AK3634" i="1"/>
  <c r="AL3610" i="1"/>
  <c r="AK3610" i="1"/>
  <c r="AK3598" i="1"/>
  <c r="AL3598" i="1"/>
  <c r="AL3514" i="1"/>
  <c r="AK3514" i="1"/>
  <c r="AL3502" i="1"/>
  <c r="AK3502" i="1"/>
  <c r="AL3442" i="1"/>
  <c r="AK3442" i="1"/>
  <c r="AK3394" i="1"/>
  <c r="AL3394" i="1"/>
  <c r="AL3370" i="1"/>
  <c r="AK3370" i="1"/>
  <c r="AL3310" i="1"/>
  <c r="AK3310" i="1"/>
  <c r="AL3262" i="1"/>
  <c r="AK3262" i="1"/>
  <c r="AL3202" i="1"/>
  <c r="AK3202" i="1"/>
  <c r="AK3190" i="1"/>
  <c r="AL3190" i="1"/>
  <c r="AL3166" i="1"/>
  <c r="AK3166" i="1"/>
  <c r="AL3082" i="1"/>
  <c r="AK3082" i="1"/>
  <c r="AL3010" i="1"/>
  <c r="AK3010" i="1"/>
  <c r="AL2998" i="1"/>
  <c r="AK2998" i="1"/>
  <c r="AL2974" i="1"/>
  <c r="AK2974" i="1"/>
  <c r="AL2962" i="1"/>
  <c r="AK2962" i="1"/>
  <c r="AL2938" i="1"/>
  <c r="AK2938" i="1"/>
  <c r="AL2926" i="1"/>
  <c r="AK2926" i="1"/>
  <c r="AL2842" i="1"/>
  <c r="AK2842" i="1"/>
  <c r="AL2770" i="1"/>
  <c r="AK2770" i="1"/>
  <c r="AL2722" i="1"/>
  <c r="AK2722" i="1"/>
  <c r="AL2697" i="1"/>
  <c r="AK2697" i="1"/>
  <c r="AL2661" i="1"/>
  <c r="AK2661" i="1"/>
  <c r="AL2649" i="1"/>
  <c r="AK2649" i="1"/>
  <c r="AL2601" i="1"/>
  <c r="AK2601" i="1"/>
  <c r="AL2541" i="1"/>
  <c r="AK2541" i="1"/>
  <c r="AL2324" i="1"/>
  <c r="AK2324" i="1"/>
  <c r="AL2072" i="1"/>
  <c r="AK2072" i="1"/>
  <c r="AL1892" i="1"/>
  <c r="AK1892" i="1"/>
  <c r="AL1626" i="1"/>
  <c r="AK1626" i="1"/>
  <c r="AL1566" i="1"/>
  <c r="AK1566" i="1"/>
  <c r="AL1530" i="1"/>
  <c r="AK1530" i="1"/>
  <c r="AL1506" i="1"/>
  <c r="AK1506" i="1"/>
  <c r="AL1410" i="1"/>
  <c r="AK1410" i="1"/>
  <c r="AL1386" i="1"/>
  <c r="AK1386" i="1"/>
  <c r="AL1374" i="1"/>
  <c r="AK1374" i="1"/>
  <c r="AK1326" i="1"/>
  <c r="AL1326" i="1"/>
  <c r="AL1314" i="1"/>
  <c r="AK1314" i="1"/>
  <c r="AL1230" i="1"/>
  <c r="AK1230" i="1"/>
  <c r="AL1170" i="1"/>
  <c r="AK1170" i="1"/>
  <c r="AL1158" i="1"/>
  <c r="AK1158" i="1"/>
  <c r="AK1097" i="1"/>
  <c r="AL1048" i="1"/>
  <c r="AK1048" i="1"/>
  <c r="AL950" i="1"/>
  <c r="AK950" i="1"/>
  <c r="AL926" i="1"/>
  <c r="AK926" i="1"/>
  <c r="AL914" i="1"/>
  <c r="AK914" i="1"/>
  <c r="AL828" i="1"/>
  <c r="AK828" i="1"/>
  <c r="AL791" i="1"/>
  <c r="AK791" i="1"/>
  <c r="AL729" i="1"/>
  <c r="AK729" i="1"/>
  <c r="AK693" i="1"/>
  <c r="AL693" i="1"/>
  <c r="AL681" i="1"/>
  <c r="AK681" i="1"/>
  <c r="AL657" i="1"/>
  <c r="AK657" i="1"/>
  <c r="AL633" i="1"/>
  <c r="AK633" i="1"/>
  <c r="AL609" i="1"/>
  <c r="AK609" i="1"/>
  <c r="AL585" i="1"/>
  <c r="AK585" i="1"/>
  <c r="AK573" i="1"/>
  <c r="AL573" i="1"/>
  <c r="AL513" i="1"/>
  <c r="AK513" i="1"/>
  <c r="AL501" i="1"/>
  <c r="AK501" i="1"/>
  <c r="AK453" i="1"/>
  <c r="AL453" i="1"/>
  <c r="AK417" i="1"/>
  <c r="AL417" i="1"/>
  <c r="AK393" i="1"/>
  <c r="AL393" i="1"/>
  <c r="AL381" i="1"/>
  <c r="AK381" i="1"/>
  <c r="AL345" i="1"/>
  <c r="AK345" i="1"/>
  <c r="AK285" i="1"/>
  <c r="AL285" i="1"/>
  <c r="AL273" i="1"/>
  <c r="AK273" i="1"/>
  <c r="AL261" i="1"/>
  <c r="AK261" i="1"/>
  <c r="AL201" i="1"/>
  <c r="AK201" i="1"/>
  <c r="AK177" i="1"/>
  <c r="AL177" i="1"/>
  <c r="AL93" i="1"/>
  <c r="AK93" i="1"/>
  <c r="AK69" i="1"/>
  <c r="AL69" i="1"/>
  <c r="AK57" i="1"/>
  <c r="AL57" i="1"/>
  <c r="AL45" i="1"/>
  <c r="AK45" i="1"/>
  <c r="AL5819" i="1"/>
  <c r="AK5819" i="1"/>
  <c r="AL5807" i="1"/>
  <c r="AK5807" i="1"/>
  <c r="AL5483" i="1"/>
  <c r="AK5483" i="1"/>
  <c r="AL5255" i="1"/>
  <c r="AK5255" i="1"/>
  <c r="AL5195" i="1"/>
  <c r="AK5195" i="1"/>
  <c r="AL4978" i="1"/>
  <c r="AK4978" i="1"/>
  <c r="AL4954" i="1"/>
  <c r="AK4954" i="1"/>
  <c r="AK4930" i="1"/>
  <c r="AL4930" i="1"/>
  <c r="AL4906" i="1"/>
  <c r="AK4906" i="1"/>
  <c r="AL4762" i="1"/>
  <c r="AK4762" i="1"/>
  <c r="AL4702" i="1"/>
  <c r="AK4702" i="1"/>
  <c r="AK4654" i="1"/>
  <c r="AL4654" i="1"/>
  <c r="AL4496" i="1"/>
  <c r="AK4496" i="1"/>
  <c r="AL4139" i="1"/>
  <c r="AK4139" i="1"/>
  <c r="AL4055" i="1"/>
  <c r="AK4055" i="1"/>
  <c r="AK3983" i="1"/>
  <c r="AL3983" i="1"/>
  <c r="AL3863" i="1"/>
  <c r="AK3863" i="1"/>
  <c r="AL3815" i="1"/>
  <c r="AK3815" i="1"/>
  <c r="AL3767" i="1"/>
  <c r="AK3767" i="1"/>
  <c r="AL3635" i="1"/>
  <c r="AK3635" i="1"/>
  <c r="AK3599" i="1"/>
  <c r="AL3599" i="1"/>
  <c r="AL3407" i="1"/>
  <c r="AK3407" i="1"/>
  <c r="AL3383" i="1"/>
  <c r="AK3383" i="1"/>
  <c r="AL3323" i="1"/>
  <c r="AK3323" i="1"/>
  <c r="AK3263" i="1"/>
  <c r="AL3263" i="1"/>
  <c r="AL3191" i="1"/>
  <c r="AK3191" i="1"/>
  <c r="AL3167" i="1"/>
  <c r="AK3167" i="1"/>
  <c r="AL3071" i="1"/>
  <c r="AK3071" i="1"/>
  <c r="AL3011" i="1"/>
  <c r="AK3011" i="1"/>
  <c r="AL2987" i="1"/>
  <c r="AK2987" i="1"/>
  <c r="AL2927" i="1"/>
  <c r="AK2927" i="1"/>
  <c r="AL2891" i="1"/>
  <c r="AK2891" i="1"/>
  <c r="AL2867" i="1"/>
  <c r="AK2867" i="1"/>
  <c r="AL2819" i="1"/>
  <c r="AK2819" i="1"/>
  <c r="AL2783" i="1"/>
  <c r="AK2783" i="1"/>
  <c r="AL2771" i="1"/>
  <c r="AK2771" i="1"/>
  <c r="AL2710" i="1"/>
  <c r="AK2710" i="1"/>
  <c r="AL1748" i="1"/>
  <c r="AK1748" i="1"/>
  <c r="AL70" i="1"/>
  <c r="AK70" i="1"/>
  <c r="AL5878" i="1"/>
  <c r="AK5878" i="1"/>
  <c r="AL4881" i="1"/>
  <c r="AK4881" i="1"/>
  <c r="AL4653" i="1"/>
  <c r="AK4653" i="1"/>
  <c r="AL4383" i="1"/>
  <c r="AK4383" i="1"/>
  <c r="AL4126" i="1"/>
  <c r="AK4126" i="1"/>
  <c r="AK3766" i="1"/>
  <c r="AL3766" i="1"/>
  <c r="AK3490" i="1"/>
  <c r="AL3490" i="1"/>
  <c r="AK3382" i="1"/>
  <c r="AL3382" i="1"/>
  <c r="AL3274" i="1"/>
  <c r="AK3274" i="1"/>
  <c r="AL3178" i="1"/>
  <c r="AK3178" i="1"/>
  <c r="AL3070" i="1"/>
  <c r="AK3070" i="1"/>
  <c r="AK3022" i="1"/>
  <c r="AL3022" i="1"/>
  <c r="AL2986" i="1"/>
  <c r="AK2986" i="1"/>
  <c r="AL2950" i="1"/>
  <c r="AK2950" i="1"/>
  <c r="AL2902" i="1"/>
  <c r="AK2902" i="1"/>
  <c r="AL2866" i="1"/>
  <c r="AK2866" i="1"/>
  <c r="AL2794" i="1"/>
  <c r="AK2794" i="1"/>
  <c r="AL2758" i="1"/>
  <c r="AK2758" i="1"/>
  <c r="AL2553" i="1"/>
  <c r="AK2553" i="1"/>
  <c r="AL2456" i="1"/>
  <c r="AK2456" i="1"/>
  <c r="AL2432" i="1"/>
  <c r="AK2432" i="1"/>
  <c r="AL2384" i="1"/>
  <c r="AK2384" i="1"/>
  <c r="AL2360" i="1"/>
  <c r="AK2360" i="1"/>
  <c r="AL2336" i="1"/>
  <c r="AK2336" i="1"/>
  <c r="AL2312" i="1"/>
  <c r="AK2312" i="1"/>
  <c r="AL2300" i="1"/>
  <c r="AK2300" i="1"/>
  <c r="AL2288" i="1"/>
  <c r="AK2288" i="1"/>
  <c r="AL2276" i="1"/>
  <c r="AK2276" i="1"/>
  <c r="AL2264" i="1"/>
  <c r="AK2264" i="1"/>
  <c r="AL2204" i="1"/>
  <c r="AK2204" i="1"/>
  <c r="AL2192" i="1"/>
  <c r="AK2192" i="1"/>
  <c r="AL2168" i="1"/>
  <c r="AK2168" i="1"/>
  <c r="AL2144" i="1"/>
  <c r="AK2144" i="1"/>
  <c r="AL2132" i="1"/>
  <c r="AK2132" i="1"/>
  <c r="AL2120" i="1"/>
  <c r="AK2120" i="1"/>
  <c r="AL2060" i="1"/>
  <c r="AK2060" i="1"/>
  <c r="AL1916" i="1"/>
  <c r="AK1916" i="1"/>
  <c r="AL1904" i="1"/>
  <c r="AK1904" i="1"/>
  <c r="AL1880" i="1"/>
  <c r="AK1880" i="1"/>
  <c r="AL1868" i="1"/>
  <c r="AK1868" i="1"/>
  <c r="AL1856" i="1"/>
  <c r="AK1856" i="1"/>
  <c r="AL1820" i="1"/>
  <c r="AK1820" i="1"/>
  <c r="AL1796" i="1"/>
  <c r="AK1796" i="1"/>
  <c r="AL1759" i="1"/>
  <c r="AK1759" i="1"/>
  <c r="AL1735" i="1"/>
  <c r="AK1735" i="1"/>
  <c r="AK1687" i="1"/>
  <c r="AL1687" i="1"/>
  <c r="AK1650" i="1"/>
  <c r="AL1650" i="1"/>
  <c r="AK1578" i="1"/>
  <c r="AL1578" i="1"/>
  <c r="AL1518" i="1"/>
  <c r="AK1518" i="1"/>
  <c r="AL1446" i="1"/>
  <c r="AK1446" i="1"/>
  <c r="AL5913" i="1"/>
  <c r="AK5913" i="1"/>
  <c r="AL5889" i="1"/>
  <c r="AK5889" i="1"/>
  <c r="AL5877" i="1"/>
  <c r="AK5877" i="1"/>
  <c r="AL5853" i="1"/>
  <c r="AK5853" i="1"/>
  <c r="AL5817" i="1"/>
  <c r="AK5817" i="1"/>
  <c r="AL5661" i="1"/>
  <c r="AK5661" i="1"/>
  <c r="AL5649" i="1"/>
  <c r="AK5649" i="1"/>
  <c r="AL5577" i="1"/>
  <c r="AK5577" i="1"/>
  <c r="AL5565" i="1"/>
  <c r="AK5565" i="1"/>
  <c r="AL5553" i="1"/>
  <c r="AK5553" i="1"/>
  <c r="AL5541" i="1"/>
  <c r="AK5541" i="1"/>
  <c r="AL5481" i="1"/>
  <c r="AK5481" i="1"/>
  <c r="AL5469" i="1"/>
  <c r="AK5469" i="1"/>
  <c r="AL5457" i="1"/>
  <c r="AK5457" i="1"/>
  <c r="AL5409" i="1"/>
  <c r="AK5409" i="1"/>
  <c r="AL5397" i="1"/>
  <c r="AK5397" i="1"/>
  <c r="AL5337" i="1"/>
  <c r="AK5337" i="1"/>
  <c r="AL5313" i="1"/>
  <c r="AK5313" i="1"/>
  <c r="AL5241" i="1"/>
  <c r="AK5241" i="1"/>
  <c r="AL5229" i="1"/>
  <c r="AK5229" i="1"/>
  <c r="AL5205" i="1"/>
  <c r="AK5205" i="1"/>
  <c r="AL5181" i="1"/>
  <c r="AK5181" i="1"/>
  <c r="AK5133" i="1"/>
  <c r="AL5133" i="1"/>
  <c r="AL5073" i="1"/>
  <c r="AK5073" i="1"/>
  <c r="AL5012" i="1"/>
  <c r="AK5012" i="1"/>
  <c r="AL4940" i="1"/>
  <c r="AK4940" i="1"/>
  <c r="AL4928" i="1"/>
  <c r="AK4928" i="1"/>
  <c r="AL4916" i="1"/>
  <c r="AK4916" i="1"/>
  <c r="AK4904" i="1"/>
  <c r="AL4904" i="1"/>
  <c r="AK4868" i="1"/>
  <c r="AL4868" i="1"/>
  <c r="AK4856" i="1"/>
  <c r="AL4856" i="1"/>
  <c r="AK4844" i="1"/>
  <c r="AL4844" i="1"/>
  <c r="AK4784" i="1"/>
  <c r="AL4784" i="1"/>
  <c r="AK4712" i="1"/>
  <c r="AL4712" i="1"/>
  <c r="AL4700" i="1"/>
  <c r="AK4700" i="1"/>
  <c r="AL4652" i="1"/>
  <c r="AK4652" i="1"/>
  <c r="AK4604" i="1"/>
  <c r="AL4604" i="1"/>
  <c r="AL4592" i="1"/>
  <c r="AK4592" i="1"/>
  <c r="AL4544" i="1"/>
  <c r="AK4544" i="1"/>
  <c r="AL4531" i="1"/>
  <c r="AK4531" i="1"/>
  <c r="AL4519" i="1"/>
  <c r="AK4519" i="1"/>
  <c r="AL4506" i="1"/>
  <c r="AK4506" i="1"/>
  <c r="AL4468" i="1"/>
  <c r="AK4468" i="1"/>
  <c r="AL4432" i="1"/>
  <c r="AK4432" i="1"/>
  <c r="AK4382" i="1"/>
  <c r="AL4382" i="1"/>
  <c r="AL4333" i="1"/>
  <c r="AK4333" i="1"/>
  <c r="AK4198" i="1"/>
  <c r="AL4198" i="1"/>
  <c r="AL4161" i="1"/>
  <c r="AK4161" i="1"/>
  <c r="AL4137" i="1"/>
  <c r="AK4137" i="1"/>
  <c r="AK4125" i="1"/>
  <c r="AL4125" i="1"/>
  <c r="AK4077" i="1"/>
  <c r="AL4077" i="1"/>
  <c r="AL4065" i="1"/>
  <c r="AK4065" i="1"/>
  <c r="AL3981" i="1"/>
  <c r="AK3981" i="1"/>
  <c r="AL3873" i="1"/>
  <c r="AK3873" i="1"/>
  <c r="AL3813" i="1"/>
  <c r="AK3813" i="1"/>
  <c r="AL3801" i="1"/>
  <c r="AK3801" i="1"/>
  <c r="AL3765" i="1"/>
  <c r="AK3765" i="1"/>
  <c r="AL3717" i="1"/>
  <c r="AK3717" i="1"/>
  <c r="AL3705" i="1"/>
  <c r="AK3705" i="1"/>
  <c r="AL3657" i="1"/>
  <c r="AK3657" i="1"/>
  <c r="AL3645" i="1"/>
  <c r="AK3645" i="1"/>
  <c r="AL3609" i="1"/>
  <c r="AK3609" i="1"/>
  <c r="AL3513" i="1"/>
  <c r="AK3513" i="1"/>
  <c r="AK3501" i="1"/>
  <c r="AL3501" i="1"/>
  <c r="AL3489" i="1"/>
  <c r="AK3489" i="1"/>
  <c r="AK3477" i="1"/>
  <c r="AL3477" i="1"/>
  <c r="AK3465" i="1"/>
  <c r="AL3465" i="1"/>
  <c r="AL3441" i="1"/>
  <c r="AK3441" i="1"/>
  <c r="AL3393" i="1"/>
  <c r="AK3393" i="1"/>
  <c r="AK3381" i="1"/>
  <c r="AL3381" i="1"/>
  <c r="AK3369" i="1"/>
  <c r="AL3369" i="1"/>
  <c r="AK3321" i="1"/>
  <c r="AL3321" i="1"/>
  <c r="AK3309" i="1"/>
  <c r="AL3309" i="1"/>
  <c r="AK3273" i="1"/>
  <c r="AL3273" i="1"/>
  <c r="AL3261" i="1"/>
  <c r="AK3261" i="1"/>
  <c r="AL3201" i="1"/>
  <c r="AK3201" i="1"/>
  <c r="AL3165" i="1"/>
  <c r="AK3165" i="1"/>
  <c r="AK3105" i="1"/>
  <c r="AL3105" i="1"/>
  <c r="AL3069" i="1"/>
  <c r="AK3069" i="1"/>
  <c r="AL3009" i="1"/>
  <c r="AK3009" i="1"/>
  <c r="AL2997" i="1"/>
  <c r="AK2997" i="1"/>
  <c r="AL2985" i="1"/>
  <c r="AK2985" i="1"/>
  <c r="AL2961" i="1"/>
  <c r="AK2961" i="1"/>
  <c r="AL2949" i="1"/>
  <c r="AK2949" i="1"/>
  <c r="AL2937" i="1"/>
  <c r="AK2937" i="1"/>
  <c r="AL2925" i="1"/>
  <c r="AK2925" i="1"/>
  <c r="AL2889" i="1"/>
  <c r="AK2889" i="1"/>
  <c r="AL2877" i="1"/>
  <c r="AK2877" i="1"/>
  <c r="AL2853" i="1"/>
  <c r="AK2853" i="1"/>
  <c r="AL2793" i="1"/>
  <c r="AK2793" i="1"/>
  <c r="AL2781" i="1"/>
  <c r="AK2781" i="1"/>
  <c r="AK2769" i="1"/>
  <c r="AL2769" i="1"/>
  <c r="AL2721" i="1"/>
  <c r="AK2721" i="1"/>
  <c r="AK2696" i="1"/>
  <c r="AL2696" i="1"/>
  <c r="AL2672" i="1"/>
  <c r="AK2672" i="1"/>
  <c r="AL2648" i="1"/>
  <c r="AK2648" i="1"/>
  <c r="AK2624" i="1"/>
  <c r="AL2624" i="1"/>
  <c r="AL2600" i="1"/>
  <c r="AK2600" i="1"/>
  <c r="AL2431" i="1"/>
  <c r="AK2431" i="1"/>
  <c r="AL2335" i="1"/>
  <c r="AK2335" i="1"/>
  <c r="AL2299" i="1"/>
  <c r="AK2299" i="1"/>
  <c r="AL2287" i="1"/>
  <c r="AK2287" i="1"/>
  <c r="AL2275" i="1"/>
  <c r="AK2275" i="1"/>
  <c r="AL2263" i="1"/>
  <c r="AK2263" i="1"/>
  <c r="AL2251" i="1"/>
  <c r="AK2251" i="1"/>
  <c r="AL2215" i="1"/>
  <c r="AK2215" i="1"/>
  <c r="AL2203" i="1"/>
  <c r="AK2203" i="1"/>
  <c r="AL2191" i="1"/>
  <c r="AK2191" i="1"/>
  <c r="AL2143" i="1"/>
  <c r="AK2143" i="1"/>
  <c r="AL2131" i="1"/>
  <c r="AK2131" i="1"/>
  <c r="AL2119" i="1"/>
  <c r="AK2119" i="1"/>
  <c r="AK2071" i="1"/>
  <c r="AL2071" i="1"/>
  <c r="AL2059" i="1"/>
  <c r="AK2059" i="1"/>
  <c r="AL2047" i="1"/>
  <c r="AK2047" i="1"/>
  <c r="AL1963" i="1"/>
  <c r="AK1963" i="1"/>
  <c r="AL1867" i="1"/>
  <c r="AK1867" i="1"/>
  <c r="AL1843" i="1"/>
  <c r="AK1843" i="1"/>
  <c r="AL1819" i="1"/>
  <c r="AK1819" i="1"/>
  <c r="AL1795" i="1"/>
  <c r="AK1795" i="1"/>
  <c r="AL1770" i="1"/>
  <c r="AK1770" i="1"/>
  <c r="AL1734" i="1"/>
  <c r="AK1734" i="1"/>
  <c r="AL1722" i="1"/>
  <c r="AK1722" i="1"/>
  <c r="AL1710" i="1"/>
  <c r="AK1710" i="1"/>
  <c r="AL1686" i="1"/>
  <c r="AK1686" i="1"/>
  <c r="AL1661" i="1"/>
  <c r="AK1661" i="1"/>
  <c r="AL1649" i="1"/>
  <c r="AK1649" i="1"/>
  <c r="AL1613" i="1"/>
  <c r="AK1613" i="1"/>
  <c r="AL1589" i="1"/>
  <c r="AK1589" i="1"/>
  <c r="AL1565" i="1"/>
  <c r="AK1565" i="1"/>
  <c r="AL1529" i="1"/>
  <c r="AK1529" i="1"/>
  <c r="AK1517" i="1"/>
  <c r="AL1517" i="1"/>
  <c r="AL1445" i="1"/>
  <c r="AK1445" i="1"/>
  <c r="AK1385" i="1"/>
  <c r="AL1385" i="1"/>
  <c r="AL1337" i="1"/>
  <c r="AK1337" i="1"/>
  <c r="AL1313" i="1"/>
  <c r="AK1313" i="1"/>
  <c r="AL1229" i="1"/>
  <c r="AK1229" i="1"/>
  <c r="AL1169" i="1"/>
  <c r="AK1169" i="1"/>
  <c r="AL1157" i="1"/>
  <c r="AK1157" i="1"/>
  <c r="AK974" i="1"/>
  <c r="AL974" i="1"/>
  <c r="AL949" i="1"/>
  <c r="AK949" i="1"/>
  <c r="AL913" i="1"/>
  <c r="AK913" i="1"/>
  <c r="AL888" i="1"/>
  <c r="AK888" i="1"/>
  <c r="AK740" i="1"/>
  <c r="AL740" i="1"/>
  <c r="AL728" i="1"/>
  <c r="AK728" i="1"/>
  <c r="AL692" i="1"/>
  <c r="AK692" i="1"/>
  <c r="AK656" i="1"/>
  <c r="AL656" i="1"/>
  <c r="AL632" i="1"/>
  <c r="AK632" i="1"/>
  <c r="AK608" i="1"/>
  <c r="AL608" i="1"/>
  <c r="AL584" i="1"/>
  <c r="AK584" i="1"/>
  <c r="AL572" i="1"/>
  <c r="AK572" i="1"/>
  <c r="AK512" i="1"/>
  <c r="AL512" i="1"/>
  <c r="AL500" i="1"/>
  <c r="AK500" i="1"/>
  <c r="AL464" i="1"/>
  <c r="AK464" i="1"/>
  <c r="AL428" i="1"/>
  <c r="AK428" i="1"/>
  <c r="AL404" i="1"/>
  <c r="AK404" i="1"/>
  <c r="AL392" i="1"/>
  <c r="AK392" i="1"/>
  <c r="AK380" i="1"/>
  <c r="AL380" i="1"/>
  <c r="AL356" i="1"/>
  <c r="AK356" i="1"/>
  <c r="AL344" i="1"/>
  <c r="AK344" i="1"/>
  <c r="AK320" i="1"/>
  <c r="AL320" i="1"/>
  <c r="AK272" i="1"/>
  <c r="AL272" i="1"/>
  <c r="AL260" i="1"/>
  <c r="AK260" i="1"/>
  <c r="AL224" i="1"/>
  <c r="AK224" i="1"/>
  <c r="AK200" i="1"/>
  <c r="AL200" i="1"/>
  <c r="AL188" i="1"/>
  <c r="AK188" i="1"/>
  <c r="AL176" i="1"/>
  <c r="AK176" i="1"/>
  <c r="AL164" i="1"/>
  <c r="AK164" i="1"/>
  <c r="AL116" i="1"/>
  <c r="AK116" i="1"/>
  <c r="AK92" i="1"/>
  <c r="AL92" i="1"/>
  <c r="AK68" i="1"/>
  <c r="AL68" i="1"/>
  <c r="AK56" i="1"/>
  <c r="AL56" i="1"/>
  <c r="AL44" i="1"/>
  <c r="AK44" i="1"/>
  <c r="AL1110" i="1"/>
  <c r="AK1110" i="1"/>
  <c r="AL2662" i="1"/>
  <c r="AK2662" i="1"/>
  <c r="AL2361" i="1"/>
  <c r="AK2361" i="1"/>
  <c r="AL2265" i="1"/>
  <c r="AK2265" i="1"/>
  <c r="AK2037" i="1"/>
  <c r="AL2037" i="1"/>
  <c r="AK1917" i="1"/>
  <c r="AL1917" i="1"/>
  <c r="AK1567" i="1"/>
  <c r="AL1567" i="1"/>
  <c r="AL1085" i="1"/>
  <c r="AK1085" i="1"/>
  <c r="AL829" i="1"/>
  <c r="AK829" i="1"/>
  <c r="AL586" i="1"/>
  <c r="AK586" i="1"/>
  <c r="AL442" i="1"/>
  <c r="AK442" i="1"/>
  <c r="AL5638" i="1"/>
  <c r="AK5638" i="1"/>
  <c r="AL4869" i="1"/>
  <c r="AK4869" i="1"/>
  <c r="AL4725" i="1"/>
  <c r="AK4725" i="1"/>
  <c r="AL4557" i="1"/>
  <c r="AK4557" i="1"/>
  <c r="AL4469" i="1"/>
  <c r="AK4469" i="1"/>
  <c r="AL3694" i="1"/>
  <c r="AK3694" i="1"/>
  <c r="AL5888" i="1"/>
  <c r="AK5888" i="1"/>
  <c r="AL5408" i="1"/>
  <c r="AK5408" i="1"/>
  <c r="AL5312" i="1"/>
  <c r="AK5312" i="1"/>
  <c r="AL4963" i="1"/>
  <c r="AK4963" i="1"/>
  <c r="AL4951" i="1"/>
  <c r="AK4951" i="1"/>
  <c r="AL4903" i="1"/>
  <c r="AK4903" i="1"/>
  <c r="AL4867" i="1"/>
  <c r="AK4867" i="1"/>
  <c r="AL4855" i="1"/>
  <c r="AK4855" i="1"/>
  <c r="AK4843" i="1"/>
  <c r="AL4843" i="1"/>
  <c r="AK4795" i="1"/>
  <c r="AL4795" i="1"/>
  <c r="AL4759" i="1"/>
  <c r="AK4759" i="1"/>
  <c r="AK4723" i="1"/>
  <c r="AL4723" i="1"/>
  <c r="AL4699" i="1"/>
  <c r="AK4699" i="1"/>
  <c r="AK4651" i="1"/>
  <c r="AL4651" i="1"/>
  <c r="AL4615" i="1"/>
  <c r="AK4615" i="1"/>
  <c r="AL4603" i="1"/>
  <c r="AK4603" i="1"/>
  <c r="AL4591" i="1"/>
  <c r="AK4591" i="1"/>
  <c r="AL4555" i="1"/>
  <c r="AK4555" i="1"/>
  <c r="AL4530" i="1"/>
  <c r="AK4530" i="1"/>
  <c r="AL4431" i="1"/>
  <c r="AK4431" i="1"/>
  <c r="AK4381" i="1"/>
  <c r="AL4381" i="1"/>
  <c r="AL4357" i="1"/>
  <c r="AK4357" i="1"/>
  <c r="AL4332" i="1"/>
  <c r="AK4332" i="1"/>
  <c r="AL4295" i="1"/>
  <c r="AK4295" i="1"/>
  <c r="AL4197" i="1"/>
  <c r="AK4197" i="1"/>
  <c r="AL4124" i="1"/>
  <c r="AK4124" i="1"/>
  <c r="AK3992" i="1"/>
  <c r="AL3992" i="1"/>
  <c r="AK3980" i="1"/>
  <c r="AL3980" i="1"/>
  <c r="AK3896" i="1"/>
  <c r="AL3896" i="1"/>
  <c r="AK3812" i="1"/>
  <c r="AL3812" i="1"/>
  <c r="AL3800" i="1"/>
  <c r="AK3800" i="1"/>
  <c r="AL3764" i="1"/>
  <c r="AK3764" i="1"/>
  <c r="AK3752" i="1"/>
  <c r="AL3752" i="1"/>
  <c r="AK3716" i="1"/>
  <c r="AL3716" i="1"/>
  <c r="AK3704" i="1"/>
  <c r="AL3704" i="1"/>
  <c r="AK3656" i="1"/>
  <c r="AL3656" i="1"/>
  <c r="AL3644" i="1"/>
  <c r="AK3644" i="1"/>
  <c r="AK3608" i="1"/>
  <c r="AL3608" i="1"/>
  <c r="AL3524" i="1"/>
  <c r="AK3524" i="1"/>
  <c r="AL3500" i="1"/>
  <c r="AK3500" i="1"/>
  <c r="AL3476" i="1"/>
  <c r="AK3476" i="1"/>
  <c r="AK3464" i="1"/>
  <c r="AL3464" i="1"/>
  <c r="AK3428" i="1"/>
  <c r="AL3428" i="1"/>
  <c r="AL3392" i="1"/>
  <c r="AK3392" i="1"/>
  <c r="AL3380" i="1"/>
  <c r="AK3380" i="1"/>
  <c r="AL3368" i="1"/>
  <c r="AK3368" i="1"/>
  <c r="AL3332" i="1"/>
  <c r="AK3332" i="1"/>
  <c r="AL3320" i="1"/>
  <c r="AK3320" i="1"/>
  <c r="AL3308" i="1"/>
  <c r="AK3308" i="1"/>
  <c r="AL3284" i="1"/>
  <c r="AK3284" i="1"/>
  <c r="AL3272" i="1"/>
  <c r="AK3272" i="1"/>
  <c r="AK3200" i="1"/>
  <c r="AL3200" i="1"/>
  <c r="AL3188" i="1"/>
  <c r="AK3188" i="1"/>
  <c r="AL3164" i="1"/>
  <c r="AK3164" i="1"/>
  <c r="AL3068" i="1"/>
  <c r="AK3068" i="1"/>
  <c r="AL3032" i="1"/>
  <c r="AK3032" i="1"/>
  <c r="AK3008" i="1"/>
  <c r="AL3008" i="1"/>
  <c r="AL2984" i="1"/>
  <c r="AK2984" i="1"/>
  <c r="AL2948" i="1"/>
  <c r="AK2948" i="1"/>
  <c r="AL2936" i="1"/>
  <c r="AK2936" i="1"/>
  <c r="AL2924" i="1"/>
  <c r="AK2924" i="1"/>
  <c r="AL2888" i="1"/>
  <c r="AK2888" i="1"/>
  <c r="AL2864" i="1"/>
  <c r="AK2864" i="1"/>
  <c r="AL2852" i="1"/>
  <c r="AK2852" i="1"/>
  <c r="AL2804" i="1"/>
  <c r="AK2804" i="1"/>
  <c r="AK2780" i="1"/>
  <c r="AL2780" i="1"/>
  <c r="AL2756" i="1"/>
  <c r="AK2756" i="1"/>
  <c r="AL2720" i="1"/>
  <c r="AK2720" i="1"/>
  <c r="AL2695" i="1"/>
  <c r="AK2695" i="1"/>
  <c r="AL2659" i="1"/>
  <c r="AK2659" i="1"/>
  <c r="AL2647" i="1"/>
  <c r="AK2647" i="1"/>
  <c r="AL2599" i="1"/>
  <c r="AK2599" i="1"/>
  <c r="AK2551" i="1"/>
  <c r="AL2551" i="1"/>
  <c r="AL2539" i="1"/>
  <c r="AK2539" i="1"/>
  <c r="AL2442" i="1"/>
  <c r="AK2442" i="1"/>
  <c r="AL2430" i="1"/>
  <c r="AK2430" i="1"/>
  <c r="AL2334" i="1"/>
  <c r="AK2334" i="1"/>
  <c r="AL2286" i="1"/>
  <c r="AK2286" i="1"/>
  <c r="AL2262" i="1"/>
  <c r="AK2262" i="1"/>
  <c r="AL2250" i="1"/>
  <c r="AK2250" i="1"/>
  <c r="AL2214" i="1"/>
  <c r="AK2214" i="1"/>
  <c r="AL2202" i="1"/>
  <c r="AK2202" i="1"/>
  <c r="AL2178" i="1"/>
  <c r="AK2178" i="1"/>
  <c r="AL2130" i="1"/>
  <c r="AK2130" i="1"/>
  <c r="AL2118" i="1"/>
  <c r="AK2118" i="1"/>
  <c r="AL2058" i="1"/>
  <c r="AK2058" i="1"/>
  <c r="AL2046" i="1"/>
  <c r="AK2046" i="1"/>
  <c r="AL1974" i="1"/>
  <c r="AK1974" i="1"/>
  <c r="AL1914" i="1"/>
  <c r="AK1914" i="1"/>
  <c r="AL1866" i="1"/>
  <c r="AK1866" i="1"/>
  <c r="AL1830" i="1"/>
  <c r="AK1830" i="1"/>
  <c r="AL1721" i="1"/>
  <c r="AK1721" i="1"/>
  <c r="AL1685" i="1"/>
  <c r="AK1685" i="1"/>
  <c r="AL1672" i="1"/>
  <c r="AK1672" i="1"/>
  <c r="AL1660" i="1"/>
  <c r="AK1660" i="1"/>
  <c r="AL1648" i="1"/>
  <c r="AK1648" i="1"/>
  <c r="AL1612" i="1"/>
  <c r="AK1612" i="1"/>
  <c r="AL1576" i="1"/>
  <c r="AK1576" i="1"/>
  <c r="AK1564" i="1"/>
  <c r="AL1564" i="1"/>
  <c r="AL1540" i="1"/>
  <c r="AK1540" i="1"/>
  <c r="AL1528" i="1"/>
  <c r="AK1528" i="1"/>
  <c r="AL1504" i="1"/>
  <c r="AK1504" i="1"/>
  <c r="AL1444" i="1"/>
  <c r="AK1444" i="1"/>
  <c r="AL1408" i="1"/>
  <c r="AK1408" i="1"/>
  <c r="AL1348" i="1"/>
  <c r="AK1348" i="1"/>
  <c r="AL1336" i="1"/>
  <c r="AK1336" i="1"/>
  <c r="AL1324" i="1"/>
  <c r="AK1324" i="1"/>
  <c r="AL1312" i="1"/>
  <c r="AK1312" i="1"/>
  <c r="AL1228" i="1"/>
  <c r="AK1228" i="1"/>
  <c r="AL1216" i="1"/>
  <c r="AK1216" i="1"/>
  <c r="AL1192" i="1"/>
  <c r="AK1192" i="1"/>
  <c r="AL1180" i="1"/>
  <c r="AK1180" i="1"/>
  <c r="AL1168" i="1"/>
  <c r="AK1168" i="1"/>
  <c r="AL1156" i="1"/>
  <c r="AK1156" i="1"/>
  <c r="AL1095" i="1"/>
  <c r="AK1095" i="1"/>
  <c r="AL1082" i="1"/>
  <c r="AK1082" i="1"/>
  <c r="AL875" i="1"/>
  <c r="AK875" i="1"/>
  <c r="AK789" i="1"/>
  <c r="AL789" i="1"/>
  <c r="AL691" i="1"/>
  <c r="AK691" i="1"/>
  <c r="AL667" i="1"/>
  <c r="AK667" i="1"/>
  <c r="AL631" i="1"/>
  <c r="AK631" i="1"/>
  <c r="AL607" i="1"/>
  <c r="AK607" i="1"/>
  <c r="AK583" i="1"/>
  <c r="AL583" i="1"/>
  <c r="AL571" i="1"/>
  <c r="AK571" i="1"/>
  <c r="AL559" i="1"/>
  <c r="AK559" i="1"/>
  <c r="AL511" i="1"/>
  <c r="AK511" i="1"/>
  <c r="AL499" i="1"/>
  <c r="AK499" i="1"/>
  <c r="AK427" i="1"/>
  <c r="AL427" i="1"/>
  <c r="AK391" i="1"/>
  <c r="AL391" i="1"/>
  <c r="AK355" i="1"/>
  <c r="AL355" i="1"/>
  <c r="AK343" i="1"/>
  <c r="AL343" i="1"/>
  <c r="AK271" i="1"/>
  <c r="AL271" i="1"/>
  <c r="AK259" i="1"/>
  <c r="AL259" i="1"/>
  <c r="AL199" i="1"/>
  <c r="AK199" i="1"/>
  <c r="AL175" i="1"/>
  <c r="AK175" i="1"/>
  <c r="AK163" i="1"/>
  <c r="AL163" i="1"/>
  <c r="AK43" i="1"/>
  <c r="AL43" i="1"/>
  <c r="AL19" i="1"/>
  <c r="AK19" i="1"/>
  <c r="AL5915" i="1"/>
  <c r="AK5915" i="1"/>
  <c r="AL5879" i="1"/>
  <c r="AK5879" i="1"/>
  <c r="AL5795" i="1"/>
  <c r="AK5795" i="1"/>
  <c r="AL5639" i="1"/>
  <c r="AK5639" i="1"/>
  <c r="AL5543" i="1"/>
  <c r="AK5543" i="1"/>
  <c r="AL5495" i="1"/>
  <c r="AK5495" i="1"/>
  <c r="AL5471" i="1"/>
  <c r="AK5471" i="1"/>
  <c r="AL5447" i="1"/>
  <c r="AK5447" i="1"/>
  <c r="AL5387" i="1"/>
  <c r="AK5387" i="1"/>
  <c r="AL5243" i="1"/>
  <c r="AK5243" i="1"/>
  <c r="AL5063" i="1"/>
  <c r="AK5063" i="1"/>
  <c r="AL5014" i="1"/>
  <c r="AK5014" i="1"/>
  <c r="AL4870" i="1"/>
  <c r="AK4870" i="1"/>
  <c r="AL4846" i="1"/>
  <c r="AK4846" i="1"/>
  <c r="AK4810" i="1"/>
  <c r="AL4810" i="1"/>
  <c r="AK4750" i="1"/>
  <c r="AL4750" i="1"/>
  <c r="AL4714" i="1"/>
  <c r="AK4714" i="1"/>
  <c r="AL4606" i="1"/>
  <c r="AK4606" i="1"/>
  <c r="AL4446" i="1"/>
  <c r="AK4446" i="1"/>
  <c r="AL4151" i="1"/>
  <c r="AK4151" i="1"/>
  <c r="AL4079" i="1"/>
  <c r="AK4079" i="1"/>
  <c r="AK3827" i="1"/>
  <c r="AL3827" i="1"/>
  <c r="AL3779" i="1"/>
  <c r="AK3779" i="1"/>
  <c r="AL3755" i="1"/>
  <c r="AK3755" i="1"/>
  <c r="AK3731" i="1"/>
  <c r="AL3731" i="1"/>
  <c r="AK3515" i="1"/>
  <c r="AL3515" i="1"/>
  <c r="AK3479" i="1"/>
  <c r="AL3479" i="1"/>
  <c r="AL3395" i="1"/>
  <c r="AK3395" i="1"/>
  <c r="AK3311" i="1"/>
  <c r="AL3311" i="1"/>
  <c r="AL3275" i="1"/>
  <c r="AK3275" i="1"/>
  <c r="AL3179" i="1"/>
  <c r="AK3179" i="1"/>
  <c r="AL3095" i="1"/>
  <c r="AK3095" i="1"/>
  <c r="AL2999" i="1"/>
  <c r="AK2999" i="1"/>
  <c r="AL2939" i="1"/>
  <c r="AK2939" i="1"/>
  <c r="AL2795" i="1"/>
  <c r="AK2795" i="1"/>
  <c r="AL2759" i="1"/>
  <c r="AK2759" i="1"/>
  <c r="AL2723" i="1"/>
  <c r="AK2723" i="1"/>
  <c r="AL2626" i="1"/>
  <c r="AK2626" i="1"/>
  <c r="AL2602" i="1"/>
  <c r="AK2602" i="1"/>
  <c r="AL2554" i="1"/>
  <c r="AK2554" i="1"/>
  <c r="AL2469" i="1"/>
  <c r="AK2469" i="1"/>
  <c r="AL2313" i="1"/>
  <c r="AK2313" i="1"/>
  <c r="AK2253" i="1"/>
  <c r="AL2253" i="1"/>
  <c r="AL2217" i="1"/>
  <c r="AK2217" i="1"/>
  <c r="AL2193" i="1"/>
  <c r="AK2193" i="1"/>
  <c r="AL2157" i="1"/>
  <c r="AK2157" i="1"/>
  <c r="AL2097" i="1"/>
  <c r="AK2097" i="1"/>
  <c r="AL2061" i="1"/>
  <c r="AK2061" i="1"/>
  <c r="AL1965" i="1"/>
  <c r="AK1965" i="1"/>
  <c r="AL1905" i="1"/>
  <c r="AK1905" i="1"/>
  <c r="AK1893" i="1"/>
  <c r="AL1893" i="1"/>
  <c r="AL1857" i="1"/>
  <c r="AK1857" i="1"/>
  <c r="AL1736" i="1"/>
  <c r="AK1736" i="1"/>
  <c r="AL1663" i="1"/>
  <c r="AK1663" i="1"/>
  <c r="AL1651" i="1"/>
  <c r="AK1651" i="1"/>
  <c r="AL1627" i="1"/>
  <c r="AK1627" i="1"/>
  <c r="AL1519" i="1"/>
  <c r="AK1519" i="1"/>
  <c r="AK1507" i="1"/>
  <c r="AL1507" i="1"/>
  <c r="AL1411" i="1"/>
  <c r="AK1411" i="1"/>
  <c r="AL1351" i="1"/>
  <c r="AK1351" i="1"/>
  <c r="AL1171" i="1"/>
  <c r="AK1171" i="1"/>
  <c r="AL1061" i="1"/>
  <c r="AK1061" i="1"/>
  <c r="AL1025" i="1"/>
  <c r="AL841" i="1"/>
  <c r="AK841" i="1"/>
  <c r="AL730" i="1"/>
  <c r="AK730" i="1"/>
  <c r="AL658" i="1"/>
  <c r="AK658" i="1"/>
  <c r="AL574" i="1"/>
  <c r="AK574" i="1"/>
  <c r="AL514" i="1"/>
  <c r="AK514" i="1"/>
  <c r="AL382" i="1"/>
  <c r="AK382" i="1"/>
  <c r="AL274" i="1"/>
  <c r="AK274" i="1"/>
  <c r="AL202" i="1"/>
  <c r="AK202" i="1"/>
  <c r="AL178" i="1"/>
  <c r="AK178" i="1"/>
  <c r="AL5914" i="1"/>
  <c r="AK5914" i="1"/>
  <c r="AL5650" i="1"/>
  <c r="AK5650" i="1"/>
  <c r="AL5494" i="1"/>
  <c r="AK5494" i="1"/>
  <c r="AL5458" i="1"/>
  <c r="AK5458" i="1"/>
  <c r="AL5398" i="1"/>
  <c r="AK5398" i="1"/>
  <c r="AL5338" i="1"/>
  <c r="AK5338" i="1"/>
  <c r="AL5314" i="1"/>
  <c r="AK5314" i="1"/>
  <c r="AL5242" i="1"/>
  <c r="AK5242" i="1"/>
  <c r="AL5134" i="1"/>
  <c r="AK5134" i="1"/>
  <c r="AL5074" i="1"/>
  <c r="AK5074" i="1"/>
  <c r="AK5013" i="1"/>
  <c r="AL5013" i="1"/>
  <c r="AL4965" i="1"/>
  <c r="AK4965" i="1"/>
  <c r="AL4953" i="1"/>
  <c r="AK4953" i="1"/>
  <c r="AL4941" i="1"/>
  <c r="AK4941" i="1"/>
  <c r="AL4845" i="1"/>
  <c r="AK4845" i="1"/>
  <c r="AK4761" i="1"/>
  <c r="AL4761" i="1"/>
  <c r="AL4713" i="1"/>
  <c r="AK4713" i="1"/>
  <c r="AL4605" i="1"/>
  <c r="AK4605" i="1"/>
  <c r="AK4593" i="1"/>
  <c r="AL4593" i="1"/>
  <c r="AL4445" i="1"/>
  <c r="AK4445" i="1"/>
  <c r="AL4420" i="1"/>
  <c r="AK4420" i="1"/>
  <c r="AK4396" i="1"/>
  <c r="AL4396" i="1"/>
  <c r="AK4322" i="1"/>
  <c r="AL4322" i="1"/>
  <c r="AL3646" i="1"/>
  <c r="AK3646" i="1"/>
  <c r="AL5912" i="1"/>
  <c r="AK5912" i="1"/>
  <c r="AL5852" i="1"/>
  <c r="AK5852" i="1"/>
  <c r="AL5816" i="1"/>
  <c r="AK5816" i="1"/>
  <c r="AL5804" i="1"/>
  <c r="AK5804" i="1"/>
  <c r="AL5660" i="1"/>
  <c r="AK5660" i="1"/>
  <c r="AL5648" i="1"/>
  <c r="AK5648" i="1"/>
  <c r="AL5636" i="1"/>
  <c r="AK5636" i="1"/>
  <c r="AL5552" i="1"/>
  <c r="AK5552" i="1"/>
  <c r="AL5540" i="1"/>
  <c r="AK5540" i="1"/>
  <c r="AL5504" i="1"/>
  <c r="AK5504" i="1"/>
  <c r="AL5492" i="1"/>
  <c r="AK5492" i="1"/>
  <c r="AL5456" i="1"/>
  <c r="AK5456" i="1"/>
  <c r="AL5444" i="1"/>
  <c r="AK5444" i="1"/>
  <c r="AL5396" i="1"/>
  <c r="AK5396" i="1"/>
  <c r="AL5324" i="1"/>
  <c r="AK5324" i="1"/>
  <c r="AL5228" i="1"/>
  <c r="AK5228" i="1"/>
  <c r="AL5216" i="1"/>
  <c r="AK5216" i="1"/>
  <c r="AL5192" i="1"/>
  <c r="AK5192" i="1"/>
  <c r="AL5180" i="1"/>
  <c r="AK5180" i="1"/>
  <c r="AL5168" i="1"/>
  <c r="AK5168" i="1"/>
  <c r="AL5132" i="1"/>
  <c r="AK5132" i="1"/>
  <c r="AL5911" i="1"/>
  <c r="AK5911" i="1"/>
  <c r="AL5875" i="1"/>
  <c r="AK5875" i="1"/>
  <c r="AL5851" i="1"/>
  <c r="AK5851" i="1"/>
  <c r="AL5815" i="1"/>
  <c r="AK5815" i="1"/>
  <c r="AL5803" i="1"/>
  <c r="AK5803" i="1"/>
  <c r="AL5659" i="1"/>
  <c r="AK5659" i="1"/>
  <c r="AL5551" i="1"/>
  <c r="AK5551" i="1"/>
  <c r="AL5539" i="1"/>
  <c r="AK5539" i="1"/>
  <c r="AL5503" i="1"/>
  <c r="AK5503" i="1"/>
  <c r="AL5491" i="1"/>
  <c r="AK5491" i="1"/>
  <c r="AL5479" i="1"/>
  <c r="AK5479" i="1"/>
  <c r="AL5455" i="1"/>
  <c r="AK5455" i="1"/>
  <c r="AL5443" i="1"/>
  <c r="AK5443" i="1"/>
  <c r="AL5407" i="1"/>
  <c r="AK5407" i="1"/>
  <c r="AL5395" i="1"/>
  <c r="AK5395" i="1"/>
  <c r="AL5323" i="1"/>
  <c r="AK5323" i="1"/>
  <c r="AL5311" i="1"/>
  <c r="AK5311" i="1"/>
  <c r="AL5251" i="1"/>
  <c r="AK5251" i="1"/>
  <c r="AL5179" i="1"/>
  <c r="AK5179" i="1"/>
  <c r="AL5155" i="1"/>
  <c r="AK5155" i="1"/>
  <c r="AL5131" i="1"/>
  <c r="AK5131" i="1"/>
  <c r="AK5022" i="1"/>
  <c r="AL5022" i="1"/>
  <c r="AL4986" i="1"/>
  <c r="AK4986" i="1"/>
  <c r="AL4962" i="1"/>
  <c r="AK4962" i="1"/>
  <c r="AL4950" i="1"/>
  <c r="AK4950" i="1"/>
  <c r="AL4938" i="1"/>
  <c r="AK4938" i="1"/>
  <c r="AL4926" i="1"/>
  <c r="AK4926" i="1"/>
  <c r="AL4902" i="1"/>
  <c r="AK4902" i="1"/>
  <c r="AK4878" i="1"/>
  <c r="AL4878" i="1"/>
  <c r="AL4866" i="1"/>
  <c r="AK4866" i="1"/>
  <c r="AL4854" i="1"/>
  <c r="AK4854" i="1"/>
  <c r="AL4842" i="1"/>
  <c r="AK4842" i="1"/>
  <c r="AL4794" i="1"/>
  <c r="AK4794" i="1"/>
  <c r="AL4770" i="1"/>
  <c r="AK4770" i="1"/>
  <c r="AL4758" i="1"/>
  <c r="AK4758" i="1"/>
  <c r="AL4722" i="1"/>
  <c r="AK4722" i="1"/>
  <c r="AL4710" i="1"/>
  <c r="AK4710" i="1"/>
  <c r="AK4698" i="1"/>
  <c r="AL4698" i="1"/>
  <c r="AL4650" i="1"/>
  <c r="AK4650" i="1"/>
  <c r="AK4614" i="1"/>
  <c r="AL4614" i="1"/>
  <c r="AL4602" i="1"/>
  <c r="AK4602" i="1"/>
  <c r="AL4590" i="1"/>
  <c r="AK4590" i="1"/>
  <c r="AL4542" i="1"/>
  <c r="AK4542" i="1"/>
  <c r="AL4529" i="1"/>
  <c r="AK4529" i="1"/>
  <c r="AL4343" i="1"/>
  <c r="AK4343" i="1"/>
  <c r="AL4294" i="1"/>
  <c r="AK4294" i="1"/>
  <c r="AL4258" i="1"/>
  <c r="AK4258" i="1"/>
  <c r="AK4184" i="1"/>
  <c r="AL4184" i="1"/>
  <c r="AL4135" i="1"/>
  <c r="AK4135" i="1"/>
  <c r="AL4123" i="1"/>
  <c r="AK4123" i="1"/>
  <c r="AL4003" i="1"/>
  <c r="AK4003" i="1"/>
  <c r="AK3979" i="1"/>
  <c r="AL3979" i="1"/>
  <c r="AL3883" i="1"/>
  <c r="AK3883" i="1"/>
  <c r="AK3775" i="1"/>
  <c r="AL3775" i="1"/>
  <c r="AL3763" i="1"/>
  <c r="AK3763" i="1"/>
  <c r="AL3751" i="1"/>
  <c r="AK3751" i="1"/>
  <c r="AL3715" i="1"/>
  <c r="AK3715" i="1"/>
  <c r="AL3703" i="1"/>
  <c r="AK3703" i="1"/>
  <c r="AL3667" i="1"/>
  <c r="AK3667" i="1"/>
  <c r="AL3643" i="1"/>
  <c r="AK3643" i="1"/>
  <c r="AK3619" i="1"/>
  <c r="AL3619" i="1"/>
  <c r="AK3607" i="1"/>
  <c r="AL3607" i="1"/>
  <c r="AL3595" i="1"/>
  <c r="AK3595" i="1"/>
  <c r="AL3523" i="1"/>
  <c r="AK3523" i="1"/>
  <c r="AK3511" i="1"/>
  <c r="AL3511" i="1"/>
  <c r="AL3499" i="1"/>
  <c r="AK3499" i="1"/>
  <c r="AL3463" i="1"/>
  <c r="AK3463" i="1"/>
  <c r="AL3451" i="1"/>
  <c r="AK3451" i="1"/>
  <c r="AK3403" i="1"/>
  <c r="AL3403" i="1"/>
  <c r="AK3391" i="1"/>
  <c r="AL3391" i="1"/>
  <c r="AL3379" i="1"/>
  <c r="AK3379" i="1"/>
  <c r="AK3331" i="1"/>
  <c r="AL3331" i="1"/>
  <c r="AL3319" i="1"/>
  <c r="AK3319" i="1"/>
  <c r="AL3307" i="1"/>
  <c r="AK3307" i="1"/>
  <c r="AL3283" i="1"/>
  <c r="AK3283" i="1"/>
  <c r="AL3271" i="1"/>
  <c r="AK3271" i="1"/>
  <c r="AK3259" i="1"/>
  <c r="AL3259" i="1"/>
  <c r="AK3235" i="1"/>
  <c r="AL3235" i="1"/>
  <c r="AK3199" i="1"/>
  <c r="AL3199" i="1"/>
  <c r="AL3187" i="1"/>
  <c r="AK3187" i="1"/>
  <c r="AL3175" i="1"/>
  <c r="AK3175" i="1"/>
  <c r="AL3079" i="1"/>
  <c r="AK3079" i="1"/>
  <c r="AL3067" i="1"/>
  <c r="AK3067" i="1"/>
  <c r="AL3043" i="1"/>
  <c r="AK3043" i="1"/>
  <c r="AL3007" i="1"/>
  <c r="AK3007" i="1"/>
  <c r="AL2935" i="1"/>
  <c r="AK2935" i="1"/>
  <c r="AK2887" i="1"/>
  <c r="AL2887" i="1"/>
  <c r="AL2863" i="1"/>
  <c r="AK2863" i="1"/>
  <c r="AL2815" i="1"/>
  <c r="AK2815" i="1"/>
  <c r="AL2779" i="1"/>
  <c r="AK2779" i="1"/>
  <c r="AL2767" i="1"/>
  <c r="AK2767" i="1"/>
  <c r="AL2755" i="1"/>
  <c r="AK2755" i="1"/>
  <c r="AL2719" i="1"/>
  <c r="AK2719" i="1"/>
  <c r="AL2694" i="1"/>
  <c r="AK2694" i="1"/>
  <c r="AL2646" i="1"/>
  <c r="AK2646" i="1"/>
  <c r="AL2622" i="1"/>
  <c r="AK2622" i="1"/>
  <c r="AL2610" i="1"/>
  <c r="AK2610" i="1"/>
  <c r="AL2598" i="1"/>
  <c r="AK2598" i="1"/>
  <c r="AL2574" i="1"/>
  <c r="AK2574" i="1"/>
  <c r="AL2550" i="1"/>
  <c r="AK2550" i="1"/>
  <c r="AL2538" i="1"/>
  <c r="AK2538" i="1"/>
  <c r="AL2453" i="1"/>
  <c r="AL2441" i="1"/>
  <c r="AK2441" i="1"/>
  <c r="AL2429" i="1"/>
  <c r="AK2429" i="1"/>
  <c r="AL2381" i="1"/>
  <c r="AK2381" i="1"/>
  <c r="AL2321" i="1"/>
  <c r="AK2321" i="1"/>
  <c r="AL2297" i="1"/>
  <c r="AK2297" i="1"/>
  <c r="AL2285" i="1"/>
  <c r="AK2285" i="1"/>
  <c r="AL2261" i="1"/>
  <c r="AK2261" i="1"/>
  <c r="AL2249" i="1"/>
  <c r="AK2249" i="1"/>
  <c r="AL2201" i="1"/>
  <c r="AK2201" i="1"/>
  <c r="AL2189" i="1"/>
  <c r="AK2189" i="1"/>
  <c r="AL2153" i="1"/>
  <c r="AK2153" i="1"/>
  <c r="AL2129" i="1"/>
  <c r="AK2129" i="1"/>
  <c r="AL2117" i="1"/>
  <c r="AK2117" i="1"/>
  <c r="AL2093" i="1"/>
  <c r="AK2093" i="1"/>
  <c r="AL2057" i="1"/>
  <c r="AK2057" i="1"/>
  <c r="AL2045" i="1"/>
  <c r="AK2045" i="1"/>
  <c r="AL1985" i="1"/>
  <c r="AK1985" i="1"/>
  <c r="AK1961" i="1"/>
  <c r="AL1961" i="1"/>
  <c r="AL1913" i="1"/>
  <c r="AK1913" i="1"/>
  <c r="AL1889" i="1"/>
  <c r="AK1889" i="1"/>
  <c r="AL1865" i="1"/>
  <c r="AK1865" i="1"/>
  <c r="AL1853" i="1"/>
  <c r="AK1853" i="1"/>
  <c r="AL1829" i="1"/>
  <c r="AK1829" i="1"/>
  <c r="AL1805" i="1"/>
  <c r="AK1805" i="1"/>
  <c r="AL1793" i="1"/>
  <c r="AK1793" i="1"/>
  <c r="AL1768" i="1"/>
  <c r="AK1768" i="1"/>
  <c r="AL1756" i="1"/>
  <c r="AK1756" i="1"/>
  <c r="AK1684" i="1"/>
  <c r="AL1684" i="1"/>
  <c r="AL1671" i="1"/>
  <c r="AK1671" i="1"/>
  <c r="AL1659" i="1"/>
  <c r="AK1659" i="1"/>
  <c r="AL1611" i="1"/>
  <c r="AK1611" i="1"/>
  <c r="AL1587" i="1"/>
  <c r="AK1587" i="1"/>
  <c r="AL1575" i="1"/>
  <c r="AK1575" i="1"/>
  <c r="AL1563" i="1"/>
  <c r="AK1563" i="1"/>
  <c r="AL1527" i="1"/>
  <c r="AK1527" i="1"/>
  <c r="AK1503" i="1"/>
  <c r="AL1503" i="1"/>
  <c r="AL1455" i="1"/>
  <c r="AK1455" i="1"/>
  <c r="AL1395" i="1"/>
  <c r="AK1395" i="1"/>
  <c r="AL1359" i="1"/>
  <c r="AK1359" i="1"/>
  <c r="AL1347" i="1"/>
  <c r="AK1347" i="1"/>
  <c r="AL1335" i="1"/>
  <c r="AK1335" i="1"/>
  <c r="AL1323" i="1"/>
  <c r="AK1323" i="1"/>
  <c r="AL1311" i="1"/>
  <c r="AK1311" i="1"/>
  <c r="AL1227" i="1"/>
  <c r="AK1227" i="1"/>
  <c r="AL1215" i="1"/>
  <c r="AK1215" i="1"/>
  <c r="AL1203" i="1"/>
  <c r="AK1203" i="1"/>
  <c r="AL1179" i="1"/>
  <c r="AK1179" i="1"/>
  <c r="AL1167" i="1"/>
  <c r="AK1167" i="1"/>
  <c r="AL1155" i="1"/>
  <c r="AK1155" i="1"/>
  <c r="AL1094" i="1"/>
  <c r="AK1094" i="1"/>
  <c r="AL1069" i="1"/>
  <c r="AK1069" i="1"/>
  <c r="AL947" i="1"/>
  <c r="AK947" i="1"/>
  <c r="AL874" i="1"/>
  <c r="AK874" i="1"/>
  <c r="AK837" i="1"/>
  <c r="AL837" i="1"/>
  <c r="AL788" i="1"/>
  <c r="AK788" i="1"/>
  <c r="AL714" i="1"/>
  <c r="AK630" i="1"/>
  <c r="AL630" i="1"/>
  <c r="AL570" i="1"/>
  <c r="AK570" i="1"/>
  <c r="AL558" i="1"/>
  <c r="AK558" i="1"/>
  <c r="AK534" i="1"/>
  <c r="AL534" i="1"/>
  <c r="AL522" i="1"/>
  <c r="AK522" i="1"/>
  <c r="AL510" i="1"/>
  <c r="AK510" i="1"/>
  <c r="AK498" i="1"/>
  <c r="AL498" i="1"/>
  <c r="AK462" i="1"/>
  <c r="AL462" i="1"/>
  <c r="AL450" i="1"/>
  <c r="AK450" i="1"/>
  <c r="AK438" i="1"/>
  <c r="AL438" i="1"/>
  <c r="AL426" i="1"/>
  <c r="AK426" i="1"/>
  <c r="AK390" i="1"/>
  <c r="AL390" i="1"/>
  <c r="AL306" i="1"/>
  <c r="AK306" i="1"/>
  <c r="AL270" i="1"/>
  <c r="AK270" i="1"/>
  <c r="AL258" i="1"/>
  <c r="AK258" i="1"/>
  <c r="AK222" i="1"/>
  <c r="AL222" i="1"/>
  <c r="AL210" i="1"/>
  <c r="AK210" i="1"/>
  <c r="AL198" i="1"/>
  <c r="AK198" i="1"/>
  <c r="AL186" i="1"/>
  <c r="AK186" i="1"/>
  <c r="AL162" i="1"/>
  <c r="AK162" i="1"/>
  <c r="AL114" i="1"/>
  <c r="AK114" i="1"/>
  <c r="AL42" i="1"/>
  <c r="AK42" i="1"/>
  <c r="AL4384" i="1"/>
  <c r="AK4384" i="1"/>
  <c r="AL3083" i="1"/>
  <c r="AK3083" i="1"/>
  <c r="AL2650" i="1"/>
  <c r="AK2650" i="1"/>
  <c r="AL2373" i="1"/>
  <c r="AK2373" i="1"/>
  <c r="AL1953" i="1"/>
  <c r="AK1953" i="1"/>
  <c r="AK1833" i="1"/>
  <c r="AL1833" i="1"/>
  <c r="AL1315" i="1"/>
  <c r="AK1315" i="1"/>
  <c r="AL1195" i="1"/>
  <c r="AK1195" i="1"/>
  <c r="AL610" i="1"/>
  <c r="AK610" i="1"/>
  <c r="AL394" i="1"/>
  <c r="AK394" i="1"/>
  <c r="AL286" i="1"/>
  <c r="AK286" i="1"/>
  <c r="AL166" i="1"/>
  <c r="AK166" i="1"/>
  <c r="AL3814" i="1"/>
  <c r="AK3814" i="1"/>
  <c r="AL5814" i="1"/>
  <c r="AK5814" i="1"/>
  <c r="AL5538" i="1"/>
  <c r="AK5538" i="1"/>
  <c r="AL5502" i="1"/>
  <c r="AK5502" i="1"/>
  <c r="AL5478" i="1"/>
  <c r="AK5478" i="1"/>
  <c r="AL5454" i="1"/>
  <c r="AK5454" i="1"/>
  <c r="AL5442" i="1"/>
  <c r="AK5442" i="1"/>
  <c r="AL5418" i="1"/>
  <c r="AK5418" i="1"/>
  <c r="AL5406" i="1"/>
  <c r="AK5406" i="1"/>
  <c r="AL5394" i="1"/>
  <c r="AK5394" i="1"/>
  <c r="AL5346" i="1"/>
  <c r="AK5346" i="1"/>
  <c r="AL5334" i="1"/>
  <c r="AK5334" i="1"/>
  <c r="AL5322" i="1"/>
  <c r="AK5322" i="1"/>
  <c r="AL5202" i="1"/>
  <c r="AK5202" i="1"/>
  <c r="AL5178" i="1"/>
  <c r="AK5178" i="1"/>
  <c r="AL5154" i="1"/>
  <c r="AK5154" i="1"/>
  <c r="AL5142" i="1"/>
  <c r="AK5142" i="1"/>
  <c r="AL5130" i="1"/>
  <c r="AK5130" i="1"/>
  <c r="AK5021" i="1"/>
  <c r="AK4961" i="1"/>
  <c r="AL4961" i="1"/>
  <c r="AL4949" i="1"/>
  <c r="AK4949" i="1"/>
  <c r="AK4937" i="1"/>
  <c r="AL4937" i="1"/>
  <c r="AK4925" i="1"/>
  <c r="AL4925" i="1"/>
  <c r="AK4901" i="1"/>
  <c r="AL4901" i="1"/>
  <c r="AK4889" i="1"/>
  <c r="AL4889" i="1"/>
  <c r="AK4865" i="1"/>
  <c r="AL4865" i="1"/>
  <c r="AK4853" i="1"/>
  <c r="AL4853" i="1"/>
  <c r="AK4841" i="1"/>
  <c r="AL4841" i="1"/>
  <c r="AK4805" i="1"/>
  <c r="AL4805" i="1"/>
  <c r="AL4781" i="1"/>
  <c r="AK4781" i="1"/>
  <c r="AK4769" i="1"/>
  <c r="AL4769" i="1"/>
  <c r="AK4757" i="1"/>
  <c r="AL4757" i="1"/>
  <c r="AK4733" i="1"/>
  <c r="AL4733" i="1"/>
  <c r="AL4721" i="1"/>
  <c r="AK4721" i="1"/>
  <c r="AL4709" i="1"/>
  <c r="AK4709" i="1"/>
  <c r="AL4697" i="1"/>
  <c r="AK4697" i="1"/>
  <c r="AL4649" i="1"/>
  <c r="AK4649" i="1"/>
  <c r="AL4613" i="1"/>
  <c r="AK4613" i="1"/>
  <c r="AL4589" i="1"/>
  <c r="AK4589" i="1"/>
  <c r="AK4541" i="1"/>
  <c r="AL4528" i="1"/>
  <c r="AK4528" i="1"/>
  <c r="AL4379" i="1"/>
  <c r="AK4379" i="1"/>
  <c r="AK4342" i="1"/>
  <c r="AL4342" i="1"/>
  <c r="AK4330" i="1"/>
  <c r="AL4330" i="1"/>
  <c r="AK4293" i="1"/>
  <c r="AL4293" i="1"/>
  <c r="AL4269" i="1"/>
  <c r="AK4269" i="1"/>
  <c r="AL4257" i="1"/>
  <c r="AK4257" i="1"/>
  <c r="AL4233" i="1"/>
  <c r="AK4134" i="1"/>
  <c r="AL4134" i="1"/>
  <c r="AK4122" i="1"/>
  <c r="AL4122" i="1"/>
  <c r="AL4062" i="1"/>
  <c r="AK4062" i="1"/>
  <c r="AK4002" i="1"/>
  <c r="AL4002" i="1"/>
  <c r="AL3990" i="1"/>
  <c r="AK3990" i="1"/>
  <c r="AL3978" i="1"/>
  <c r="AK3978" i="1"/>
  <c r="AK3882" i="1"/>
  <c r="AL3882" i="1"/>
  <c r="AL3810" i="1"/>
  <c r="AK3810" i="1"/>
  <c r="AL3774" i="1"/>
  <c r="AK3774" i="1"/>
  <c r="AL3762" i="1"/>
  <c r="AK3762" i="1"/>
  <c r="AK3750" i="1"/>
  <c r="AL3750" i="1"/>
  <c r="AL3702" i="1"/>
  <c r="AK3702" i="1"/>
  <c r="AK3666" i="1"/>
  <c r="AL3666" i="1"/>
  <c r="AL3654" i="1"/>
  <c r="AK3654" i="1"/>
  <c r="AL3618" i="1"/>
  <c r="AK3618" i="1"/>
  <c r="AL3606" i="1"/>
  <c r="AK3606" i="1"/>
  <c r="AL3594" i="1"/>
  <c r="AK3594" i="1"/>
  <c r="AK3522" i="1"/>
  <c r="AL3522" i="1"/>
  <c r="AL3510" i="1"/>
  <c r="AK3510" i="1"/>
  <c r="AL3450" i="1"/>
  <c r="AK3450" i="1"/>
  <c r="AL3402" i="1"/>
  <c r="AK3402" i="1"/>
  <c r="AK3390" i="1"/>
  <c r="AL3390" i="1"/>
  <c r="AL3330" i="1"/>
  <c r="AK3330" i="1"/>
  <c r="AK3282" i="1"/>
  <c r="AL3282" i="1"/>
  <c r="AL3258" i="1"/>
  <c r="AK3258" i="1"/>
  <c r="AL3234" i="1"/>
  <c r="AK3234" i="1"/>
  <c r="AK3222" i="1"/>
  <c r="AL3222" i="1"/>
  <c r="AL3186" i="1"/>
  <c r="AK3186" i="1"/>
  <c r="AK3174" i="1"/>
  <c r="AL3174" i="1"/>
  <c r="AL3126" i="1"/>
  <c r="AK3126" i="1"/>
  <c r="AL3102" i="1"/>
  <c r="AK3102" i="1"/>
  <c r="AL3090" i="1"/>
  <c r="AK3090" i="1"/>
  <c r="AL3078" i="1"/>
  <c r="AK3078" i="1"/>
  <c r="AL3042" i="1"/>
  <c r="AK3042" i="1"/>
  <c r="AL3018" i="1"/>
  <c r="AK3018" i="1"/>
  <c r="AL3006" i="1"/>
  <c r="AK3006" i="1"/>
  <c r="AL2922" i="1"/>
  <c r="AK2922" i="1"/>
  <c r="AL2898" i="1"/>
  <c r="AK2898" i="1"/>
  <c r="AL2886" i="1"/>
  <c r="AK2886" i="1"/>
  <c r="AL2862" i="1"/>
  <c r="AK2862" i="1"/>
  <c r="AL2778" i="1"/>
  <c r="AK2778" i="1"/>
  <c r="AL2766" i="1"/>
  <c r="AK2766" i="1"/>
  <c r="AL2754" i="1"/>
  <c r="AK2754" i="1"/>
  <c r="AL2730" i="1"/>
  <c r="AK2730" i="1"/>
  <c r="AL2718" i="1"/>
  <c r="AK2718" i="1"/>
  <c r="AL2657" i="1"/>
  <c r="AK2657" i="1"/>
  <c r="AL2645" i="1"/>
  <c r="AK2645" i="1"/>
  <c r="AL2609" i="1"/>
  <c r="AK2609" i="1"/>
  <c r="AL2597" i="1"/>
  <c r="AK2597" i="1"/>
  <c r="AL2573" i="1"/>
  <c r="AK2573" i="1"/>
  <c r="AL2440" i="1"/>
  <c r="AK2440" i="1"/>
  <c r="AL2428" i="1"/>
  <c r="AK2428" i="1"/>
  <c r="AL2380" i="1"/>
  <c r="AK2380" i="1"/>
  <c r="AL2296" i="1"/>
  <c r="AK2296" i="1"/>
  <c r="AL2284" i="1"/>
  <c r="AK2284" i="1"/>
  <c r="AL2260" i="1"/>
  <c r="AK2260" i="1"/>
  <c r="AL2248" i="1"/>
  <c r="AK2248" i="1"/>
  <c r="AL2212" i="1"/>
  <c r="AK2212" i="1"/>
  <c r="AL2200" i="1"/>
  <c r="AK2200" i="1"/>
  <c r="AL2188" i="1"/>
  <c r="AK2188" i="1"/>
  <c r="AL2152" i="1"/>
  <c r="AK2152" i="1"/>
  <c r="AL2140" i="1"/>
  <c r="AK2140" i="1"/>
  <c r="AL2116" i="1"/>
  <c r="AK2116" i="1"/>
  <c r="AL2056" i="1"/>
  <c r="AK2056" i="1"/>
  <c r="AL2044" i="1"/>
  <c r="AK2044" i="1"/>
  <c r="AL1984" i="1"/>
  <c r="AK1984" i="1"/>
  <c r="AL1960" i="1"/>
  <c r="AK1960" i="1"/>
  <c r="AL1912" i="1"/>
  <c r="AK1912" i="1"/>
  <c r="AL1876" i="1"/>
  <c r="AK1876" i="1"/>
  <c r="AL1852" i="1"/>
  <c r="AK1852" i="1"/>
  <c r="AL1840" i="1"/>
  <c r="AK1840" i="1"/>
  <c r="AL1828" i="1"/>
  <c r="AK1828" i="1"/>
  <c r="AL1804" i="1"/>
  <c r="AK1804" i="1"/>
  <c r="AL1792" i="1"/>
  <c r="AK1792" i="1"/>
  <c r="AL1767" i="1"/>
  <c r="AK1767" i="1"/>
  <c r="AL1755" i="1"/>
  <c r="AK1755" i="1"/>
  <c r="AL1707" i="1"/>
  <c r="AK1707" i="1"/>
  <c r="AL1695" i="1"/>
  <c r="AK1695" i="1"/>
  <c r="AL1683" i="1"/>
  <c r="AK1683" i="1"/>
  <c r="AL1670" i="1"/>
  <c r="AK1670" i="1"/>
  <c r="AL1658" i="1"/>
  <c r="AK1658" i="1"/>
  <c r="AK1646" i="1"/>
  <c r="AL1646" i="1"/>
  <c r="AL1610" i="1"/>
  <c r="AK1610" i="1"/>
  <c r="AL1586" i="1"/>
  <c r="AK1586" i="1"/>
  <c r="AL1562" i="1"/>
  <c r="AK1562" i="1"/>
  <c r="AL1538" i="1"/>
  <c r="AK1538" i="1"/>
  <c r="AL1502" i="1"/>
  <c r="AK1502" i="1"/>
  <c r="AK1466" i="1"/>
  <c r="AL1466" i="1"/>
  <c r="AK1454" i="1"/>
  <c r="AL1454" i="1"/>
  <c r="AL1442" i="1"/>
  <c r="AK1442" i="1"/>
  <c r="AL1382" i="1"/>
  <c r="AK1382" i="1"/>
  <c r="AL1370" i="1"/>
  <c r="AK1370" i="1"/>
  <c r="AL1322" i="1"/>
  <c r="AK1322" i="1"/>
  <c r="AL1178" i="1"/>
  <c r="AK1178" i="1"/>
  <c r="AL1166" i="1"/>
  <c r="AK1166" i="1"/>
  <c r="AL1154" i="1"/>
  <c r="AK1154" i="1"/>
  <c r="AL1105" i="1"/>
  <c r="AK1105" i="1"/>
  <c r="AK1056" i="1"/>
  <c r="AL1056" i="1"/>
  <c r="AL1044" i="1"/>
  <c r="AK1044" i="1"/>
  <c r="AK1032" i="1"/>
  <c r="AL1032" i="1"/>
  <c r="AL946" i="1"/>
  <c r="AK946" i="1"/>
  <c r="AL787" i="1"/>
  <c r="AK787" i="1"/>
  <c r="AL677" i="1"/>
  <c r="AK677" i="1"/>
  <c r="AL617" i="1"/>
  <c r="AK617" i="1"/>
  <c r="AK605" i="1"/>
  <c r="AL605" i="1"/>
  <c r="AL509" i="1"/>
  <c r="AK509" i="1"/>
  <c r="AL497" i="1"/>
  <c r="AK497" i="1"/>
  <c r="AL425" i="1"/>
  <c r="AK425" i="1"/>
  <c r="AL401" i="1"/>
  <c r="AK401" i="1"/>
  <c r="AL389" i="1"/>
  <c r="AK389" i="1"/>
  <c r="AK353" i="1"/>
  <c r="AL353" i="1"/>
  <c r="AK269" i="1"/>
  <c r="AL269" i="1"/>
  <c r="AL257" i="1"/>
  <c r="AK257" i="1"/>
  <c r="AL209" i="1"/>
  <c r="AK209" i="1"/>
  <c r="AK185" i="1"/>
  <c r="AL185" i="1"/>
  <c r="AK173" i="1"/>
  <c r="AL173" i="1"/>
  <c r="AL161" i="1"/>
  <c r="AK161" i="1"/>
  <c r="AK113" i="1"/>
  <c r="AL113" i="1"/>
  <c r="AL41" i="1"/>
  <c r="AK41" i="1"/>
  <c r="AL5567" i="1"/>
  <c r="AK5567" i="1"/>
  <c r="AK4774" i="1"/>
  <c r="AL4774" i="1"/>
  <c r="AL4067" i="1"/>
  <c r="AK4067" i="1"/>
  <c r="AL2073" i="1"/>
  <c r="AK2073" i="1"/>
  <c r="AL1881" i="1"/>
  <c r="AK1881" i="1"/>
  <c r="AL1399" i="1"/>
  <c r="AK1399" i="1"/>
  <c r="AL634" i="1"/>
  <c r="AK634" i="1"/>
  <c r="AL5482" i="1"/>
  <c r="AK5482" i="1"/>
  <c r="AL4857" i="1"/>
  <c r="AK4857" i="1"/>
  <c r="AL3778" i="1"/>
  <c r="AK3778" i="1"/>
  <c r="AL5550" i="1"/>
  <c r="AK5550" i="1"/>
  <c r="AL5873" i="1"/>
  <c r="AK5873" i="1"/>
  <c r="AL5645" i="1"/>
  <c r="AK5645" i="1"/>
  <c r="AL5537" i="1"/>
  <c r="AK5537" i="1"/>
  <c r="AL5501" i="1"/>
  <c r="AK5501" i="1"/>
  <c r="AL5477" i="1"/>
  <c r="AK5477" i="1"/>
  <c r="AL5453" i="1"/>
  <c r="AK5453" i="1"/>
  <c r="AL5441" i="1"/>
  <c r="AK5441" i="1"/>
  <c r="AL5417" i="1"/>
  <c r="AK5417" i="1"/>
  <c r="AL5405" i="1"/>
  <c r="AK5405" i="1"/>
  <c r="AL5393" i="1"/>
  <c r="AK5393" i="1"/>
  <c r="AL5345" i="1"/>
  <c r="AK5345" i="1"/>
  <c r="AL5333" i="1"/>
  <c r="AK5333" i="1"/>
  <c r="AL5321" i="1"/>
  <c r="AK5321" i="1"/>
  <c r="AL5309" i="1"/>
  <c r="AK5309" i="1"/>
  <c r="AL5249" i="1"/>
  <c r="AK5249" i="1"/>
  <c r="AL5237" i="1"/>
  <c r="AK5237" i="1"/>
  <c r="AL5225" i="1"/>
  <c r="AK5225" i="1"/>
  <c r="AL5165" i="1"/>
  <c r="AK5165" i="1"/>
  <c r="AL5141" i="1"/>
  <c r="AK5141" i="1"/>
  <c r="AL5129" i="1"/>
  <c r="AK5129" i="1"/>
  <c r="AL5081" i="1"/>
  <c r="AK5081" i="1"/>
  <c r="AL4960" i="1"/>
  <c r="AK4960" i="1"/>
  <c r="AK4948" i="1"/>
  <c r="AL4948" i="1"/>
  <c r="AL4912" i="1"/>
  <c r="AK4912" i="1"/>
  <c r="AK4900" i="1"/>
  <c r="AL4900" i="1"/>
  <c r="AL4876" i="1"/>
  <c r="AK4876" i="1"/>
  <c r="AL4864" i="1"/>
  <c r="AK4864" i="1"/>
  <c r="AL4852" i="1"/>
  <c r="AK4852" i="1"/>
  <c r="AL4840" i="1"/>
  <c r="AK4840" i="1"/>
  <c r="AL4804" i="1"/>
  <c r="AK4804" i="1"/>
  <c r="AL4780" i="1"/>
  <c r="AK4780" i="1"/>
  <c r="AL4768" i="1"/>
  <c r="AK4768" i="1"/>
  <c r="AK4756" i="1"/>
  <c r="AL4756" i="1"/>
  <c r="AL4732" i="1"/>
  <c r="AK4732" i="1"/>
  <c r="AK4708" i="1"/>
  <c r="AL4708" i="1"/>
  <c r="AL4696" i="1"/>
  <c r="AK4696" i="1"/>
  <c r="AL4660" i="1"/>
  <c r="AK4660" i="1"/>
  <c r="AK4648" i="1"/>
  <c r="AL4648" i="1"/>
  <c r="AL4612" i="1"/>
  <c r="AK4612" i="1"/>
  <c r="AK4600" i="1"/>
  <c r="AL4600" i="1"/>
  <c r="AL4588" i="1"/>
  <c r="AK4588" i="1"/>
  <c r="AL4527" i="1"/>
  <c r="AK4527" i="1"/>
  <c r="AL4490" i="1"/>
  <c r="AK4490" i="1"/>
  <c r="AL4390" i="1"/>
  <c r="AK4390" i="1"/>
  <c r="AK4378" i="1"/>
  <c r="AL4378" i="1"/>
  <c r="AK4341" i="1"/>
  <c r="AL4341" i="1"/>
  <c r="AL4292" i="1"/>
  <c r="AK4292" i="1"/>
  <c r="AK4256" i="1"/>
  <c r="AL4256" i="1"/>
  <c r="AL4182" i="1"/>
  <c r="AL4133" i="1"/>
  <c r="AK4133" i="1"/>
  <c r="AK4121" i="1"/>
  <c r="AL4121" i="1"/>
  <c r="AK4061" i="1"/>
  <c r="AL4061" i="1"/>
  <c r="AL4001" i="1"/>
  <c r="AK4001" i="1"/>
  <c r="AL3989" i="1"/>
  <c r="AK3989" i="1"/>
  <c r="AL3953" i="1"/>
  <c r="AK3953" i="1"/>
  <c r="AL3881" i="1"/>
  <c r="AK3881" i="1"/>
  <c r="AL3809" i="1"/>
  <c r="AK3809" i="1"/>
  <c r="AL3773" i="1"/>
  <c r="AK3773" i="1"/>
  <c r="AL3761" i="1"/>
  <c r="AK3761" i="1"/>
  <c r="AL3749" i="1"/>
  <c r="AK3749" i="1"/>
  <c r="AK3725" i="1"/>
  <c r="AL3725" i="1"/>
  <c r="AL3713" i="1"/>
  <c r="AK3713" i="1"/>
  <c r="AK3665" i="1"/>
  <c r="AL3665" i="1"/>
  <c r="AL3653" i="1"/>
  <c r="AK3653" i="1"/>
  <c r="AK3617" i="1"/>
  <c r="AL3617" i="1"/>
  <c r="AK3593" i="1"/>
  <c r="AL3593" i="1"/>
  <c r="AK3533" i="1"/>
  <c r="AL3533" i="1"/>
  <c r="AL3521" i="1"/>
  <c r="AK3521" i="1"/>
  <c r="AK3497" i="1"/>
  <c r="AL3497" i="1"/>
  <c r="AK3449" i="1"/>
  <c r="AL3449" i="1"/>
  <c r="AL3401" i="1"/>
  <c r="AK3401" i="1"/>
  <c r="AL3389" i="1"/>
  <c r="AK3389" i="1"/>
  <c r="AL3341" i="1"/>
  <c r="AK3341" i="1"/>
  <c r="AL3329" i="1"/>
  <c r="AK3329" i="1"/>
  <c r="AK3305" i="1"/>
  <c r="AL3305" i="1"/>
  <c r="AK3269" i="1"/>
  <c r="AL3269" i="1"/>
  <c r="AL3257" i="1"/>
  <c r="AK3257" i="1"/>
  <c r="AL3233" i="1"/>
  <c r="AK3233" i="1"/>
  <c r="AK3197" i="1"/>
  <c r="AL3197" i="1"/>
  <c r="AL3185" i="1"/>
  <c r="AK3185" i="1"/>
  <c r="AL3173" i="1"/>
  <c r="AK3173" i="1"/>
  <c r="AL3065" i="1"/>
  <c r="AK3065" i="1"/>
  <c r="AL3029" i="1"/>
  <c r="AK3029" i="1"/>
  <c r="AL2933" i="1"/>
  <c r="AK2933" i="1"/>
  <c r="AL2921" i="1"/>
  <c r="AK2921" i="1"/>
  <c r="AL2897" i="1"/>
  <c r="AK2897" i="1"/>
  <c r="AL2885" i="1"/>
  <c r="AK2885" i="1"/>
  <c r="AL2801" i="1"/>
  <c r="AK2801" i="1"/>
  <c r="AL2777" i="1"/>
  <c r="AK2777" i="1"/>
  <c r="AL2765" i="1"/>
  <c r="AK2765" i="1"/>
  <c r="AL2704" i="1"/>
  <c r="AK2704" i="1"/>
  <c r="AL2656" i="1"/>
  <c r="AK2656" i="1"/>
  <c r="AL2620" i="1"/>
  <c r="AK2620" i="1"/>
  <c r="AL2608" i="1"/>
  <c r="AK2608" i="1"/>
  <c r="AL2451" i="1"/>
  <c r="AL2427" i="1"/>
  <c r="AK2427" i="1"/>
  <c r="AL2379" i="1"/>
  <c r="AK2379" i="1"/>
  <c r="AL2355" i="1"/>
  <c r="AK2355" i="1"/>
  <c r="AL2319" i="1"/>
  <c r="AK2319" i="1"/>
  <c r="AL2295" i="1"/>
  <c r="AK2295" i="1"/>
  <c r="AL2271" i="1"/>
  <c r="AK2271" i="1"/>
  <c r="AL2259" i="1"/>
  <c r="AK2259" i="1"/>
  <c r="AL2247" i="1"/>
  <c r="AK2247" i="1"/>
  <c r="AL2199" i="1"/>
  <c r="AK2199" i="1"/>
  <c r="AL2187" i="1"/>
  <c r="AK2187" i="1"/>
  <c r="AL2175" i="1"/>
  <c r="AK2175" i="1"/>
  <c r="AL2127" i="1"/>
  <c r="AK2127" i="1"/>
  <c r="AL2115" i="1"/>
  <c r="AK2115" i="1"/>
  <c r="AL2043" i="1"/>
  <c r="AK2043" i="1"/>
  <c r="AL1983" i="1"/>
  <c r="AK1983" i="1"/>
  <c r="AL1959" i="1"/>
  <c r="AK1959" i="1"/>
  <c r="AL1935" i="1"/>
  <c r="AK1935" i="1"/>
  <c r="AL1923" i="1"/>
  <c r="AK1923" i="1"/>
  <c r="AL1911" i="1"/>
  <c r="AK1911" i="1"/>
  <c r="AL1875" i="1"/>
  <c r="AK1875" i="1"/>
  <c r="AL1851" i="1"/>
  <c r="AK1851" i="1"/>
  <c r="AL1839" i="1"/>
  <c r="AK1839" i="1"/>
  <c r="AL1803" i="1"/>
  <c r="AK1803" i="1"/>
  <c r="AL1791" i="1"/>
  <c r="AK1791" i="1"/>
  <c r="AL1754" i="1"/>
  <c r="AK1754" i="1"/>
  <c r="AL1730" i="1"/>
  <c r="AK1730" i="1"/>
  <c r="AK1694" i="1"/>
  <c r="AL1694" i="1"/>
  <c r="AL1669" i="1"/>
  <c r="AK1669" i="1"/>
  <c r="AL1645" i="1"/>
  <c r="AK1645" i="1"/>
  <c r="AL1609" i="1"/>
  <c r="AK1609" i="1"/>
  <c r="AK1573" i="1"/>
  <c r="AL1573" i="1"/>
  <c r="AL1561" i="1"/>
  <c r="AK1561" i="1"/>
  <c r="AK1525" i="1"/>
  <c r="AL1525" i="1"/>
  <c r="AL1501" i="1"/>
  <c r="AK1501" i="1"/>
  <c r="AL1453" i="1"/>
  <c r="AK1453" i="1"/>
  <c r="AL1441" i="1"/>
  <c r="AK1441" i="1"/>
  <c r="AL1393" i="1"/>
  <c r="AK1393" i="1"/>
  <c r="AL1369" i="1"/>
  <c r="AK1369" i="1"/>
  <c r="AL1357" i="1"/>
  <c r="AK1357" i="1"/>
  <c r="AL1345" i="1"/>
  <c r="AK1345" i="1"/>
  <c r="AL1333" i="1"/>
  <c r="AK1333" i="1"/>
  <c r="AK1321" i="1"/>
  <c r="AL1321" i="1"/>
  <c r="AL1309" i="1"/>
  <c r="AK1309" i="1"/>
  <c r="AL1237" i="1"/>
  <c r="AK1237" i="1"/>
  <c r="AL1213" i="1"/>
  <c r="AK1213" i="1"/>
  <c r="AK1189" i="1"/>
  <c r="AL1189" i="1"/>
  <c r="AL1165" i="1"/>
  <c r="AK1165" i="1"/>
  <c r="AL1153" i="1"/>
  <c r="AK1153" i="1"/>
  <c r="AL1104" i="1"/>
  <c r="AK1104" i="1"/>
  <c r="AL1079" i="1"/>
  <c r="AK1079" i="1"/>
  <c r="AL1067" i="1"/>
  <c r="AK1067" i="1"/>
  <c r="AL1043" i="1"/>
  <c r="AK1043" i="1"/>
  <c r="AL1031" i="1"/>
  <c r="AK1031" i="1"/>
  <c r="AK945" i="1"/>
  <c r="AL945" i="1"/>
  <c r="AL897" i="1"/>
  <c r="AK897" i="1"/>
  <c r="AK872" i="1"/>
  <c r="AL872" i="1"/>
  <c r="AL786" i="1"/>
  <c r="AK786" i="1"/>
  <c r="AL676" i="1"/>
  <c r="AK676" i="1"/>
  <c r="AL640" i="1"/>
  <c r="AK640" i="1"/>
  <c r="AK616" i="1"/>
  <c r="AL616" i="1"/>
  <c r="AL604" i="1"/>
  <c r="AK604" i="1"/>
  <c r="AL496" i="1"/>
  <c r="AK496" i="1"/>
  <c r="AK400" i="1"/>
  <c r="AL400" i="1"/>
  <c r="AL388" i="1"/>
  <c r="AK388" i="1"/>
  <c r="AL352" i="1"/>
  <c r="AK352" i="1"/>
  <c r="AL280" i="1"/>
  <c r="AK280" i="1"/>
  <c r="AL268" i="1"/>
  <c r="AK268" i="1"/>
  <c r="AK256" i="1"/>
  <c r="AL256" i="1"/>
  <c r="AK208" i="1"/>
  <c r="AL208" i="1"/>
  <c r="AL184" i="1"/>
  <c r="AK184" i="1"/>
  <c r="AL172" i="1"/>
  <c r="AK172" i="1"/>
  <c r="AK160" i="1"/>
  <c r="AL160" i="1"/>
  <c r="AL112" i="1"/>
  <c r="AK112" i="1"/>
  <c r="AL88" i="1"/>
  <c r="AK88" i="1"/>
  <c r="AL52" i="1"/>
  <c r="AK52" i="1"/>
  <c r="AL5029" i="1"/>
  <c r="AK5029" i="1"/>
  <c r="AL2542" i="1"/>
  <c r="AK2542" i="1"/>
  <c r="AL1977" i="1"/>
  <c r="AK1977" i="1"/>
  <c r="AK1760" i="1"/>
  <c r="AL1760" i="1"/>
  <c r="AL1531" i="1"/>
  <c r="AK1531" i="1"/>
  <c r="AK430" i="1"/>
  <c r="AL430" i="1"/>
  <c r="AK46" i="1"/>
  <c r="AL46" i="1"/>
  <c r="AL5818" i="1"/>
  <c r="AK5818" i="1"/>
  <c r="AL5218" i="1"/>
  <c r="AK5218" i="1"/>
  <c r="AL5874" i="1"/>
  <c r="AK5874" i="1"/>
  <c r="AL5490" i="1"/>
  <c r="AK5490" i="1"/>
  <c r="AL5801" i="1"/>
  <c r="AK5801" i="1"/>
  <c r="AL5657" i="1"/>
  <c r="AK5657" i="1"/>
  <c r="AL5812" i="1"/>
  <c r="AK5812" i="1"/>
  <c r="AL5644" i="1"/>
  <c r="AK5644" i="1"/>
  <c r="AL5560" i="1"/>
  <c r="AK5560" i="1"/>
  <c r="AL5536" i="1"/>
  <c r="AK5536" i="1"/>
  <c r="AL5416" i="1"/>
  <c r="AK5416" i="1"/>
  <c r="AL5344" i="1"/>
  <c r="AK5344" i="1"/>
  <c r="AL5320" i="1"/>
  <c r="AK5320" i="1"/>
  <c r="AL5200" i="1"/>
  <c r="AK5200" i="1"/>
  <c r="AL5176" i="1"/>
  <c r="AK5176" i="1"/>
  <c r="AL5140" i="1"/>
  <c r="AK5140" i="1"/>
  <c r="AL4947" i="1"/>
  <c r="AK4947" i="1"/>
  <c r="AL4851" i="1"/>
  <c r="AK4851" i="1"/>
  <c r="AL4707" i="1"/>
  <c r="AK4707" i="1"/>
  <c r="AL4647" i="1"/>
  <c r="AK4647" i="1"/>
  <c r="AL4599" i="1"/>
  <c r="AK4599" i="1"/>
  <c r="AL4316" i="1"/>
  <c r="AK4316" i="1"/>
  <c r="AK4255" i="1"/>
  <c r="AL4255" i="1"/>
  <c r="AL3808" i="1"/>
  <c r="AK3808" i="1"/>
  <c r="AL3724" i="1"/>
  <c r="AK3724" i="1"/>
  <c r="AK3496" i="1"/>
  <c r="AL3496" i="1"/>
  <c r="AK3400" i="1"/>
  <c r="AL3400" i="1"/>
  <c r="AL3304" i="1"/>
  <c r="AK3304" i="1"/>
  <c r="AL3172" i="1"/>
  <c r="AK3172" i="1"/>
  <c r="AL3076" i="1"/>
  <c r="AK3076" i="1"/>
  <c r="AL3040" i="1"/>
  <c r="AK3040" i="1"/>
  <c r="AL3028" i="1"/>
  <c r="AK3028" i="1"/>
  <c r="AL3004" i="1"/>
  <c r="AK3004" i="1"/>
  <c r="AL2956" i="1"/>
  <c r="AK2956" i="1"/>
  <c r="AL2932" i="1"/>
  <c r="AK2932" i="1"/>
  <c r="AL2896" i="1"/>
  <c r="AK2896" i="1"/>
  <c r="AL2884" i="1"/>
  <c r="AK2884" i="1"/>
  <c r="AL2788" i="1"/>
  <c r="AK2788" i="1"/>
  <c r="AL2764" i="1"/>
  <c r="AK2764" i="1"/>
  <c r="AL2728" i="1"/>
  <c r="AK2728" i="1"/>
  <c r="AL2703" i="1"/>
  <c r="AK2703" i="1"/>
  <c r="AL2679" i="1"/>
  <c r="AK2679" i="1"/>
  <c r="AL2655" i="1"/>
  <c r="AK2655" i="1"/>
  <c r="AL2607" i="1"/>
  <c r="AK2607" i="1"/>
  <c r="AL2595" i="1"/>
  <c r="AK2595" i="1"/>
  <c r="AL2438" i="1"/>
  <c r="AK2438" i="1"/>
  <c r="AL2426" i="1"/>
  <c r="AK2426" i="1"/>
  <c r="AL2366" i="1"/>
  <c r="AK2366" i="1"/>
  <c r="AL2354" i="1"/>
  <c r="AK2354" i="1"/>
  <c r="AL2306" i="1"/>
  <c r="AK2306" i="1"/>
  <c r="AL2270" i="1"/>
  <c r="AK2270" i="1"/>
  <c r="AL2258" i="1"/>
  <c r="AK2258" i="1"/>
  <c r="AL2246" i="1"/>
  <c r="AK2246" i="1"/>
  <c r="AL2198" i="1"/>
  <c r="AK2198" i="1"/>
  <c r="AL2174" i="1"/>
  <c r="AK2174" i="1"/>
  <c r="AL2162" i="1"/>
  <c r="AK2162" i="1"/>
  <c r="AL2138" i="1"/>
  <c r="AK2138" i="1"/>
  <c r="AL2126" i="1"/>
  <c r="AK2126" i="1"/>
  <c r="AK2078" i="1"/>
  <c r="AL2078" i="1"/>
  <c r="AL2042" i="1"/>
  <c r="AK2042" i="1"/>
  <c r="AL1958" i="1"/>
  <c r="AK1958" i="1"/>
  <c r="AL1922" i="1"/>
  <c r="AK1922" i="1"/>
  <c r="AL1910" i="1"/>
  <c r="AK1910" i="1"/>
  <c r="AL1838" i="1"/>
  <c r="AK1838" i="1"/>
  <c r="AL1826" i="1"/>
  <c r="AK1826" i="1"/>
  <c r="AL1790" i="1"/>
  <c r="AK1790" i="1"/>
  <c r="AL1753" i="1"/>
  <c r="AK1753" i="1"/>
  <c r="AL1705" i="1"/>
  <c r="AK1705" i="1"/>
  <c r="AL1668" i="1"/>
  <c r="AK1668" i="1"/>
  <c r="AL1656" i="1"/>
  <c r="AK1656" i="1"/>
  <c r="AL1644" i="1"/>
  <c r="AK1644" i="1"/>
  <c r="AL1632" i="1"/>
  <c r="AK1632" i="1"/>
  <c r="AL1620" i="1"/>
  <c r="AK1620" i="1"/>
  <c r="AL1608" i="1"/>
  <c r="AK1608" i="1"/>
  <c r="AL1572" i="1"/>
  <c r="AK1572" i="1"/>
  <c r="AL1560" i="1"/>
  <c r="AK1560" i="1"/>
  <c r="AL1536" i="1"/>
  <c r="AK1536" i="1"/>
  <c r="AL1524" i="1"/>
  <c r="AK1524" i="1"/>
  <c r="AK1500" i="1"/>
  <c r="AL1500" i="1"/>
  <c r="AL1452" i="1"/>
  <c r="AK1452" i="1"/>
  <c r="AL1440" i="1"/>
  <c r="AK1440" i="1"/>
  <c r="AK1392" i="1"/>
  <c r="AL1392" i="1"/>
  <c r="AL1332" i="1"/>
  <c r="AK1332" i="1"/>
  <c r="AL1320" i="1"/>
  <c r="AK1320" i="1"/>
  <c r="AL1236" i="1"/>
  <c r="AK1236" i="1"/>
  <c r="AL1200" i="1"/>
  <c r="AK1200" i="1"/>
  <c r="AL1152" i="1"/>
  <c r="AK1152" i="1"/>
  <c r="AL1103" i="1"/>
  <c r="AK1103" i="1"/>
  <c r="AL1078" i="1"/>
  <c r="AK1078" i="1"/>
  <c r="AL1054" i="1"/>
  <c r="AK1054" i="1"/>
  <c r="AK1042" i="1"/>
  <c r="AL1042" i="1"/>
  <c r="AK1018" i="1"/>
  <c r="AL1018" i="1"/>
  <c r="AL1006" i="1"/>
  <c r="AK1006" i="1"/>
  <c r="AL956" i="1"/>
  <c r="AK956" i="1"/>
  <c r="AK944" i="1"/>
  <c r="AL944" i="1"/>
  <c r="AK871" i="1"/>
  <c r="AL871" i="1"/>
  <c r="AL834" i="1"/>
  <c r="AK834" i="1"/>
  <c r="AL785" i="1"/>
  <c r="AK785" i="1"/>
  <c r="AL735" i="1"/>
  <c r="AK735" i="1"/>
  <c r="AL651" i="1"/>
  <c r="AK651" i="1"/>
  <c r="AL639" i="1"/>
  <c r="AK639" i="1"/>
  <c r="AK627" i="1"/>
  <c r="AL627" i="1"/>
  <c r="AL615" i="1"/>
  <c r="AK615" i="1"/>
  <c r="AL603" i="1"/>
  <c r="AK603" i="1"/>
  <c r="AL567" i="1"/>
  <c r="AK567" i="1"/>
  <c r="AL531" i="1"/>
  <c r="AK531" i="1"/>
  <c r="AK519" i="1"/>
  <c r="AL519" i="1"/>
  <c r="AL507" i="1"/>
  <c r="AK507" i="1"/>
  <c r="AL495" i="1"/>
  <c r="AK495" i="1"/>
  <c r="AK423" i="1"/>
  <c r="AL423" i="1"/>
  <c r="AL399" i="1"/>
  <c r="AK399" i="1"/>
  <c r="AL279" i="1"/>
  <c r="AK279" i="1"/>
  <c r="AL183" i="1"/>
  <c r="AK183" i="1"/>
  <c r="AK171" i="1"/>
  <c r="AL171" i="1"/>
  <c r="AL63" i="1"/>
  <c r="AK63" i="1"/>
  <c r="AL51" i="1"/>
  <c r="AK51" i="1"/>
  <c r="AK39" i="1"/>
  <c r="AL39" i="1"/>
  <c r="AL744" i="1"/>
  <c r="AK744" i="1"/>
  <c r="AL5123" i="1"/>
  <c r="AK5123" i="1"/>
  <c r="AK2614" i="1"/>
  <c r="AL2614" i="1"/>
  <c r="AK346" i="1"/>
  <c r="AL346" i="1"/>
  <c r="AL5848" i="1"/>
  <c r="AK5848" i="1"/>
  <c r="AL5800" i="1"/>
  <c r="AK5800" i="1"/>
  <c r="AL5656" i="1"/>
  <c r="AK5656" i="1"/>
  <c r="AL5572" i="1"/>
  <c r="AK5572" i="1"/>
  <c r="AL5548" i="1"/>
  <c r="AK5548" i="1"/>
  <c r="AL5476" i="1"/>
  <c r="AK5476" i="1"/>
  <c r="AL5452" i="1"/>
  <c r="AK5452" i="1"/>
  <c r="AL5404" i="1"/>
  <c r="AK5404" i="1"/>
  <c r="AL5332" i="1"/>
  <c r="AK5332" i="1"/>
  <c r="AL5308" i="1"/>
  <c r="AK5308" i="1"/>
  <c r="AL5212" i="1"/>
  <c r="AK5212" i="1"/>
  <c r="AL5164" i="1"/>
  <c r="AK5164" i="1"/>
  <c r="AL5128" i="1"/>
  <c r="AK5128" i="1"/>
  <c r="AL5032" i="1"/>
  <c r="AK5032" i="1"/>
  <c r="AL4959" i="1"/>
  <c r="AK4959" i="1"/>
  <c r="AL4935" i="1"/>
  <c r="AK4935" i="1"/>
  <c r="AL4887" i="1"/>
  <c r="AK4887" i="1"/>
  <c r="AL4863" i="1"/>
  <c r="AK4863" i="1"/>
  <c r="AL4839" i="1"/>
  <c r="AK4839" i="1"/>
  <c r="AL4803" i="1"/>
  <c r="AK4803" i="1"/>
  <c r="AL4791" i="1"/>
  <c r="AK4791" i="1"/>
  <c r="AK4779" i="1"/>
  <c r="AL4779" i="1"/>
  <c r="AK4731" i="1"/>
  <c r="AL4731" i="1"/>
  <c r="AK4719" i="1"/>
  <c r="AL4719" i="1"/>
  <c r="AK4695" i="1"/>
  <c r="AL4695" i="1"/>
  <c r="AL4587" i="1"/>
  <c r="AK4587" i="1"/>
  <c r="AL4563" i="1"/>
  <c r="AK4563" i="1"/>
  <c r="AL4539" i="1"/>
  <c r="AK4539" i="1"/>
  <c r="AL4514" i="1"/>
  <c r="AK4514" i="1"/>
  <c r="AL4489" i="1"/>
  <c r="AK4489" i="1"/>
  <c r="AL4377" i="1"/>
  <c r="AK4377" i="1"/>
  <c r="AL4340" i="1"/>
  <c r="AK4340" i="1"/>
  <c r="AK4243" i="1"/>
  <c r="AL4243" i="1"/>
  <c r="AL4206" i="1"/>
  <c r="AK4206" i="1"/>
  <c r="AL4132" i="1"/>
  <c r="AK4132" i="1"/>
  <c r="AL4120" i="1"/>
  <c r="AK4120" i="1"/>
  <c r="AL4000" i="1"/>
  <c r="AK4000" i="1"/>
  <c r="AK3988" i="1"/>
  <c r="AL3988" i="1"/>
  <c r="AK3976" i="1"/>
  <c r="AL3976" i="1"/>
  <c r="AL3952" i="1"/>
  <c r="AK3952" i="1"/>
  <c r="AK3904" i="1"/>
  <c r="AL3904" i="1"/>
  <c r="AL3880" i="1"/>
  <c r="AK3880" i="1"/>
  <c r="AL3868" i="1"/>
  <c r="AK3868" i="1"/>
  <c r="AK3832" i="1"/>
  <c r="AL3832" i="1"/>
  <c r="AL3772" i="1"/>
  <c r="AK3772" i="1"/>
  <c r="AK3760" i="1"/>
  <c r="AL3760" i="1"/>
  <c r="AL3652" i="1"/>
  <c r="AK3652" i="1"/>
  <c r="AL3616" i="1"/>
  <c r="AK3616" i="1"/>
  <c r="AK3604" i="1"/>
  <c r="AL3604" i="1"/>
  <c r="AL3532" i="1"/>
  <c r="AK3532" i="1"/>
  <c r="AL3520" i="1"/>
  <c r="AK3520" i="1"/>
  <c r="AK3388" i="1"/>
  <c r="AL3388" i="1"/>
  <c r="AK3376" i="1"/>
  <c r="AL3376" i="1"/>
  <c r="AK3340" i="1"/>
  <c r="AL3340" i="1"/>
  <c r="AK3316" i="1"/>
  <c r="AL3316" i="1"/>
  <c r="AL3268" i="1"/>
  <c r="AK3268" i="1"/>
  <c r="AK3196" i="1"/>
  <c r="AL3196" i="1"/>
  <c r="AL3184" i="1"/>
  <c r="AK3184" i="1"/>
  <c r="AL3064" i="1"/>
  <c r="AK3064" i="1"/>
  <c r="AL2643" i="1"/>
  <c r="AK2643" i="1"/>
  <c r="AL5895" i="1"/>
  <c r="AK5895" i="1"/>
  <c r="AL5871" i="1"/>
  <c r="AK5871" i="1"/>
  <c r="AL5823" i="1"/>
  <c r="AK5823" i="1"/>
  <c r="AL5811" i="1"/>
  <c r="AK5811" i="1"/>
  <c r="AL5643" i="1"/>
  <c r="AK5643" i="1"/>
  <c r="AL5571" i="1"/>
  <c r="AK5571" i="1"/>
  <c r="AL5559" i="1"/>
  <c r="AK5559" i="1"/>
  <c r="AL5547" i="1"/>
  <c r="AK5547" i="1"/>
  <c r="AL5475" i="1"/>
  <c r="AK5475" i="1"/>
  <c r="AL5451" i="1"/>
  <c r="AK5451" i="1"/>
  <c r="AL5415" i="1"/>
  <c r="AK5415" i="1"/>
  <c r="AL5403" i="1"/>
  <c r="AK5403" i="1"/>
  <c r="AL5391" i="1"/>
  <c r="AK5391" i="1"/>
  <c r="AL5331" i="1"/>
  <c r="AK5331" i="1"/>
  <c r="AL5319" i="1"/>
  <c r="AK5319" i="1"/>
  <c r="AL5307" i="1"/>
  <c r="AK5307" i="1"/>
  <c r="AL5247" i="1"/>
  <c r="AK5247" i="1"/>
  <c r="AL5235" i="1"/>
  <c r="AK5235" i="1"/>
  <c r="AL5223" i="1"/>
  <c r="AK5223" i="1"/>
  <c r="AL5211" i="1"/>
  <c r="AK5211" i="1"/>
  <c r="AL5199" i="1"/>
  <c r="AK5199" i="1"/>
  <c r="AL5175" i="1"/>
  <c r="AK5175" i="1"/>
  <c r="AL5139" i="1"/>
  <c r="AK5139" i="1"/>
  <c r="AL5127" i="1"/>
  <c r="AK5127" i="1"/>
  <c r="AL5079" i="1"/>
  <c r="AK5079" i="1"/>
  <c r="AL5067" i="1"/>
  <c r="AK5067" i="1"/>
  <c r="AL4958" i="1"/>
  <c r="AK4958" i="1"/>
  <c r="AL4946" i="1"/>
  <c r="AK4946" i="1"/>
  <c r="AL4922" i="1"/>
  <c r="AK4922" i="1"/>
  <c r="AK4910" i="1"/>
  <c r="AL4910" i="1"/>
  <c r="AK4874" i="1"/>
  <c r="AL4874" i="1"/>
  <c r="AK4862" i="1"/>
  <c r="AL4862" i="1"/>
  <c r="AK4850" i="1"/>
  <c r="AL4850" i="1"/>
  <c r="AK4838" i="1"/>
  <c r="AL4838" i="1"/>
  <c r="AK4802" i="1"/>
  <c r="AL4802" i="1"/>
  <c r="AL4778" i="1"/>
  <c r="AK4778" i="1"/>
  <c r="AL4718" i="1"/>
  <c r="AK4718" i="1"/>
  <c r="AL4706" i="1"/>
  <c r="AK4706" i="1"/>
  <c r="AL4658" i="1"/>
  <c r="AK4658" i="1"/>
  <c r="AL4646" i="1"/>
  <c r="AK4646" i="1"/>
  <c r="AK4610" i="1"/>
  <c r="AL4610" i="1"/>
  <c r="AL4598" i="1"/>
  <c r="AK4598" i="1"/>
  <c r="AL4586" i="1"/>
  <c r="AK4586" i="1"/>
  <c r="AL4562" i="1"/>
  <c r="AK4562" i="1"/>
  <c r="AL4513" i="1"/>
  <c r="AK4513" i="1"/>
  <c r="AL4450" i="1"/>
  <c r="AK4450" i="1"/>
  <c r="AL4438" i="1"/>
  <c r="AK4438" i="1"/>
  <c r="AK4413" i="1"/>
  <c r="AL4413" i="1"/>
  <c r="AK4339" i="1"/>
  <c r="AL4339" i="1"/>
  <c r="AL4254" i="1"/>
  <c r="AK4254" i="1"/>
  <c r="AL4205" i="1"/>
  <c r="AK4205" i="1"/>
  <c r="AK4180" i="1"/>
  <c r="AL4180" i="1"/>
  <c r="AK4131" i="1"/>
  <c r="AL4131" i="1"/>
  <c r="AK3999" i="1"/>
  <c r="AL3999" i="1"/>
  <c r="AL3987" i="1"/>
  <c r="AK3987" i="1"/>
  <c r="AL3903" i="1"/>
  <c r="AK3903" i="1"/>
  <c r="AL3891" i="1"/>
  <c r="AK3891" i="1"/>
  <c r="AL3879" i="1"/>
  <c r="AK3879" i="1"/>
  <c r="AL3831" i="1"/>
  <c r="AK3831" i="1"/>
  <c r="AK3819" i="1"/>
  <c r="AL3819" i="1"/>
  <c r="AL3807" i="1"/>
  <c r="AK3807" i="1"/>
  <c r="AL3771" i="1"/>
  <c r="AK3771" i="1"/>
  <c r="AL3723" i="1"/>
  <c r="AK3723" i="1"/>
  <c r="AK3711" i="1"/>
  <c r="AL3711" i="1"/>
  <c r="AL3699" i="1"/>
  <c r="AK3699" i="1"/>
  <c r="AL3615" i="1"/>
  <c r="AK3615" i="1"/>
  <c r="AL3603" i="1"/>
  <c r="AK3603" i="1"/>
  <c r="AL3591" i="1"/>
  <c r="AK3591" i="1"/>
  <c r="AL3531" i="1"/>
  <c r="AK3531" i="1"/>
  <c r="AK3519" i="1"/>
  <c r="AL3519" i="1"/>
  <c r="AL3495" i="1"/>
  <c r="AK3495" i="1"/>
  <c r="AL3399" i="1"/>
  <c r="AK3399" i="1"/>
  <c r="AL3387" i="1"/>
  <c r="AK3387" i="1"/>
  <c r="AL3375" i="1"/>
  <c r="AK3375" i="1"/>
  <c r="AL3339" i="1"/>
  <c r="AK3339" i="1"/>
  <c r="AL3315" i="1"/>
  <c r="AK3315" i="1"/>
  <c r="AL3267" i="1"/>
  <c r="AK3267" i="1"/>
  <c r="AK3207" i="1"/>
  <c r="AL3207" i="1"/>
  <c r="AL3195" i="1"/>
  <c r="AK3195" i="1"/>
  <c r="AL3171" i="1"/>
  <c r="AK3171" i="1"/>
  <c r="AL3123" i="1"/>
  <c r="AK3123" i="1"/>
  <c r="AL3075" i="1"/>
  <c r="AK3075" i="1"/>
  <c r="AL3063" i="1"/>
  <c r="AK3063" i="1"/>
  <c r="AL3039" i="1"/>
  <c r="AK3039" i="1"/>
  <c r="AL3027" i="1"/>
  <c r="AK3027" i="1"/>
  <c r="AL3003" i="1"/>
  <c r="AK3003" i="1"/>
  <c r="AL2967" i="1"/>
  <c r="AK2967" i="1"/>
  <c r="AL2955" i="1"/>
  <c r="AK2955" i="1"/>
  <c r="AL2931" i="1"/>
  <c r="AK2931" i="1"/>
  <c r="AK2871" i="1"/>
  <c r="AL2871" i="1"/>
  <c r="AL2811" i="1"/>
  <c r="AK2811" i="1"/>
  <c r="AL2787" i="1"/>
  <c r="AK2787" i="1"/>
  <c r="AL2763" i="1"/>
  <c r="AK2763" i="1"/>
  <c r="AL2678" i="1"/>
  <c r="AK2678" i="1"/>
  <c r="AL2654" i="1"/>
  <c r="AK2654" i="1"/>
  <c r="AL2642" i="1"/>
  <c r="AK2642" i="1"/>
  <c r="AL2618" i="1"/>
  <c r="AK2618" i="1"/>
  <c r="AL2594" i="1"/>
  <c r="AK2594" i="1"/>
  <c r="AL2461" i="1"/>
  <c r="AL2449" i="1"/>
  <c r="AK2449" i="1"/>
  <c r="AL2437" i="1"/>
  <c r="AK2437" i="1"/>
  <c r="AL2425" i="1"/>
  <c r="AK2425" i="1"/>
  <c r="AL2377" i="1"/>
  <c r="AK2377" i="1"/>
  <c r="AL2365" i="1"/>
  <c r="AK2365" i="1"/>
  <c r="AL2353" i="1"/>
  <c r="AK2353" i="1"/>
  <c r="AL2341" i="1"/>
  <c r="AK2341" i="1"/>
  <c r="AL2269" i="1"/>
  <c r="AK2269" i="1"/>
  <c r="AL2245" i="1"/>
  <c r="AK2245" i="1"/>
  <c r="AL2197" i="1"/>
  <c r="AK2197" i="1"/>
  <c r="AL2101" i="1"/>
  <c r="AK2101" i="1"/>
  <c r="AL2077" i="1"/>
  <c r="AK2077" i="1"/>
  <c r="AL2065" i="1"/>
  <c r="AK2065" i="1"/>
  <c r="AL2053" i="1"/>
  <c r="AK2053" i="1"/>
  <c r="AL2041" i="1"/>
  <c r="AK2041" i="1"/>
  <c r="AL1969" i="1"/>
  <c r="AK1969" i="1"/>
  <c r="AL1957" i="1"/>
  <c r="AK1957" i="1"/>
  <c r="AL1933" i="1"/>
  <c r="AK1933" i="1"/>
  <c r="AK1909" i="1"/>
  <c r="AL1909" i="1"/>
  <c r="AL1897" i="1"/>
  <c r="AK1897" i="1"/>
  <c r="AL1861" i="1"/>
  <c r="AK1861" i="1"/>
  <c r="AL1837" i="1"/>
  <c r="AK1837" i="1"/>
  <c r="AL1825" i="1"/>
  <c r="AK1825" i="1"/>
  <c r="AL1801" i="1"/>
  <c r="AK1801" i="1"/>
  <c r="AL1752" i="1"/>
  <c r="AK1752" i="1"/>
  <c r="AL1704" i="1"/>
  <c r="AK1704" i="1"/>
  <c r="AL1692" i="1"/>
  <c r="AK1692" i="1"/>
  <c r="AL1655" i="1"/>
  <c r="AK1655" i="1"/>
  <c r="AK1631" i="1"/>
  <c r="AL1631" i="1"/>
  <c r="AL1607" i="1"/>
  <c r="AK1607" i="1"/>
  <c r="AL1523" i="1"/>
  <c r="AK1523" i="1"/>
  <c r="AK1499" i="1"/>
  <c r="AL1499" i="1"/>
  <c r="AK1463" i="1"/>
  <c r="AL1463" i="1"/>
  <c r="AL1403" i="1"/>
  <c r="AK1403" i="1"/>
  <c r="AL1379" i="1"/>
  <c r="AK1379" i="1"/>
  <c r="AL1343" i="1"/>
  <c r="AK1343" i="1"/>
  <c r="AL1331" i="1"/>
  <c r="AK1331" i="1"/>
  <c r="AL1319" i="1"/>
  <c r="AK1319" i="1"/>
  <c r="AL1235" i="1"/>
  <c r="AK1235" i="1"/>
  <c r="AL1211" i="1"/>
  <c r="AK1211" i="1"/>
  <c r="AK1175" i="1"/>
  <c r="AL1175" i="1"/>
  <c r="AL1163" i="1"/>
  <c r="AK1163" i="1"/>
  <c r="AK1102" i="1"/>
  <c r="AL1102" i="1"/>
  <c r="AL1077" i="1"/>
  <c r="AK1077" i="1"/>
  <c r="AL1053" i="1"/>
  <c r="AK1053" i="1"/>
  <c r="AL1041" i="1"/>
  <c r="AK1041" i="1"/>
  <c r="AK1017" i="1"/>
  <c r="AL1017" i="1"/>
  <c r="AL1005" i="1"/>
  <c r="AK1005" i="1"/>
  <c r="AK992" i="1"/>
  <c r="AL992" i="1"/>
  <c r="AL968" i="1"/>
  <c r="AK968" i="1"/>
  <c r="AL955" i="1"/>
  <c r="AK955" i="1"/>
  <c r="AL833" i="1"/>
  <c r="AK833" i="1"/>
  <c r="AK784" i="1"/>
  <c r="AL784" i="1"/>
  <c r="AL734" i="1"/>
  <c r="AK734" i="1"/>
  <c r="AL710" i="1"/>
  <c r="AK710" i="1"/>
  <c r="AL698" i="1"/>
  <c r="AL662" i="1"/>
  <c r="AK662" i="1"/>
  <c r="AK638" i="1"/>
  <c r="AL638" i="1"/>
  <c r="AL626" i="1"/>
  <c r="AK626" i="1"/>
  <c r="AL614" i="1"/>
  <c r="AK614" i="1"/>
  <c r="AL602" i="1"/>
  <c r="AK602" i="1"/>
  <c r="AL578" i="1"/>
  <c r="AK578" i="1"/>
  <c r="AL566" i="1"/>
  <c r="AK566" i="1"/>
  <c r="AL530" i="1"/>
  <c r="AK530" i="1"/>
  <c r="AL518" i="1"/>
  <c r="AK518" i="1"/>
  <c r="AL506" i="1"/>
  <c r="AK506" i="1"/>
  <c r="AL494" i="1"/>
  <c r="AK494" i="1"/>
  <c r="AL422" i="1"/>
  <c r="AK422" i="1"/>
  <c r="AK398" i="1"/>
  <c r="AL398" i="1"/>
  <c r="AK386" i="1"/>
  <c r="AL386" i="1"/>
  <c r="AL350" i="1"/>
  <c r="AK350" i="1"/>
  <c r="AK278" i="1"/>
  <c r="AL278" i="1"/>
  <c r="AL266" i="1"/>
  <c r="AK266" i="1"/>
  <c r="AL254" i="1"/>
  <c r="AK254" i="1"/>
  <c r="AK182" i="1"/>
  <c r="AL182" i="1"/>
  <c r="AK170" i="1"/>
  <c r="AL170" i="1"/>
  <c r="AL158" i="1"/>
  <c r="AK158" i="1"/>
  <c r="AL110" i="1"/>
  <c r="AK110" i="1"/>
  <c r="AK62" i="1"/>
  <c r="AL62" i="1"/>
  <c r="AK50" i="1"/>
  <c r="AL50" i="1"/>
  <c r="AL4203" i="1"/>
  <c r="AK4203" i="1"/>
  <c r="AL4434" i="1"/>
  <c r="AK4434" i="1"/>
  <c r="AK3695" i="1"/>
  <c r="AL3695" i="1"/>
  <c r="AL2638" i="1"/>
  <c r="AK2638" i="1"/>
  <c r="AL2277" i="1"/>
  <c r="AK2277" i="1"/>
  <c r="AL2133" i="1"/>
  <c r="AK2133" i="1"/>
  <c r="AL1869" i="1"/>
  <c r="AK1869" i="1"/>
  <c r="AL1724" i="1"/>
  <c r="AK1724" i="1"/>
  <c r="AL1447" i="1"/>
  <c r="AK1447" i="1"/>
  <c r="AL1327" i="1"/>
  <c r="AK1327" i="1"/>
  <c r="AL1073" i="1"/>
  <c r="AK1073" i="1"/>
  <c r="AK951" i="1"/>
  <c r="AL951" i="1"/>
  <c r="AL562" i="1"/>
  <c r="AK562" i="1"/>
  <c r="AK418" i="1"/>
  <c r="AL418" i="1"/>
  <c r="AK262" i="1"/>
  <c r="AL262" i="1"/>
  <c r="AL5854" i="1"/>
  <c r="AK5854" i="1"/>
  <c r="AL5554" i="1"/>
  <c r="AK5554" i="1"/>
  <c r="AL5446" i="1"/>
  <c r="AK5446" i="1"/>
  <c r="AL5254" i="1"/>
  <c r="AK5254" i="1"/>
  <c r="AL5062" i="1"/>
  <c r="AK5062" i="1"/>
  <c r="AL4905" i="1"/>
  <c r="AK4905" i="1"/>
  <c r="AL4773" i="1"/>
  <c r="AK4773" i="1"/>
  <c r="AK4701" i="1"/>
  <c r="AL4701" i="1"/>
  <c r="AL4617" i="1"/>
  <c r="AK4617" i="1"/>
  <c r="AL4346" i="1"/>
  <c r="AK4346" i="1"/>
  <c r="AL3754" i="1"/>
  <c r="AK3754" i="1"/>
  <c r="AL5462" i="1"/>
  <c r="AK5462" i="1"/>
  <c r="AL5402" i="1"/>
  <c r="AK5402" i="1"/>
  <c r="AL5246" i="1"/>
  <c r="AK5246" i="1"/>
  <c r="AL5126" i="1"/>
  <c r="AK5126" i="1"/>
  <c r="AL5066" i="1"/>
  <c r="AK5066" i="1"/>
  <c r="AL4957" i="1"/>
  <c r="AK4957" i="1"/>
  <c r="AL4921" i="1"/>
  <c r="AK4921" i="1"/>
  <c r="AL4909" i="1"/>
  <c r="AK4909" i="1"/>
  <c r="AL4861" i="1"/>
  <c r="AK4861" i="1"/>
  <c r="AL4849" i="1"/>
  <c r="AK4849" i="1"/>
  <c r="AL4801" i="1"/>
  <c r="AK4801" i="1"/>
  <c r="AL4765" i="1"/>
  <c r="AK4765" i="1"/>
  <c r="AL4717" i="1"/>
  <c r="AK4717" i="1"/>
  <c r="AK4705" i="1"/>
  <c r="AL4705" i="1"/>
  <c r="AK4693" i="1"/>
  <c r="AL4693" i="1"/>
  <c r="AK4657" i="1"/>
  <c r="AL4657" i="1"/>
  <c r="AK4645" i="1"/>
  <c r="AL4645" i="1"/>
  <c r="AL4621" i="1"/>
  <c r="AK4621" i="1"/>
  <c r="AK4597" i="1"/>
  <c r="AL4597" i="1"/>
  <c r="AL4585" i="1"/>
  <c r="AK4585" i="1"/>
  <c r="AL4449" i="1"/>
  <c r="AK4449" i="1"/>
  <c r="AL4424" i="1"/>
  <c r="AK4412" i="1"/>
  <c r="AL4412" i="1"/>
  <c r="AL4229" i="1"/>
  <c r="AK4229" i="1"/>
  <c r="AL4166" i="1"/>
  <c r="AK4166" i="1"/>
  <c r="AK4142" i="1"/>
  <c r="AL4142" i="1"/>
  <c r="AL4130" i="1"/>
  <c r="AK4130" i="1"/>
  <c r="AK4118" i="1"/>
  <c r="AL4118" i="1"/>
  <c r="AL4094" i="1"/>
  <c r="AK4094" i="1"/>
  <c r="AL4058" i="1"/>
  <c r="AK4058" i="1"/>
  <c r="AL3998" i="1"/>
  <c r="AK3998" i="1"/>
  <c r="AL3986" i="1"/>
  <c r="AK3986" i="1"/>
  <c r="AK3902" i="1"/>
  <c r="AL3902" i="1"/>
  <c r="AL3890" i="1"/>
  <c r="AK3890" i="1"/>
  <c r="AK3878" i="1"/>
  <c r="AL3878" i="1"/>
  <c r="AL3830" i="1"/>
  <c r="AK3830" i="1"/>
  <c r="AL3806" i="1"/>
  <c r="AK3806" i="1"/>
  <c r="AL3758" i="1"/>
  <c r="AK3758" i="1"/>
  <c r="AL3722" i="1"/>
  <c r="AK3722" i="1"/>
  <c r="AK3698" i="1"/>
  <c r="AL3698" i="1"/>
  <c r="AL3662" i="1"/>
  <c r="AK3662" i="1"/>
  <c r="AL3650" i="1"/>
  <c r="AK3650" i="1"/>
  <c r="AL3626" i="1"/>
  <c r="AK3626" i="1"/>
  <c r="AL3614" i="1"/>
  <c r="AK3614" i="1"/>
  <c r="AL3602" i="1"/>
  <c r="AK3602" i="1"/>
  <c r="AL3590" i="1"/>
  <c r="AK3590" i="1"/>
  <c r="AK3530" i="1"/>
  <c r="AL3530" i="1"/>
  <c r="AL3446" i="1"/>
  <c r="AK3446" i="1"/>
  <c r="AL3386" i="1"/>
  <c r="AK3386" i="1"/>
  <c r="AL3374" i="1"/>
  <c r="AK3374" i="1"/>
  <c r="AL3314" i="1"/>
  <c r="AK3314" i="1"/>
  <c r="AL3278" i="1"/>
  <c r="AK3278" i="1"/>
  <c r="AK3266" i="1"/>
  <c r="AL3266" i="1"/>
  <c r="AL3206" i="1"/>
  <c r="AK3206" i="1"/>
  <c r="AL3194" i="1"/>
  <c r="AK3194" i="1"/>
  <c r="AK3182" i="1"/>
  <c r="AL3182" i="1"/>
  <c r="AL3170" i="1"/>
  <c r="AK3170" i="1"/>
  <c r="AL3098" i="1"/>
  <c r="AK3098" i="1"/>
  <c r="AK3074" i="1"/>
  <c r="AL3074" i="1"/>
  <c r="AL3062" i="1"/>
  <c r="AK3062" i="1"/>
  <c r="AK3014" i="1"/>
  <c r="AL3014" i="1"/>
  <c r="AL3002" i="1"/>
  <c r="AK3002" i="1"/>
  <c r="AL2978" i="1"/>
  <c r="AK2978" i="1"/>
  <c r="AK2954" i="1"/>
  <c r="AL2954" i="1"/>
  <c r="AK2942" i="1"/>
  <c r="AL2942" i="1"/>
  <c r="AL2930" i="1"/>
  <c r="AK2930" i="1"/>
  <c r="AL2786" i="1"/>
  <c r="AK2786" i="1"/>
  <c r="AL2762" i="1"/>
  <c r="AK2762" i="1"/>
  <c r="AL2677" i="1"/>
  <c r="AK2677" i="1"/>
  <c r="AL2665" i="1"/>
  <c r="AK2665" i="1"/>
  <c r="AL2641" i="1"/>
  <c r="AK2641" i="1"/>
  <c r="AL2617" i="1"/>
  <c r="AK2617" i="1"/>
  <c r="AL2605" i="1"/>
  <c r="AK2605" i="1"/>
  <c r="AK2460" i="1"/>
  <c r="AL2460" i="1"/>
  <c r="AL2436" i="1"/>
  <c r="AK2436" i="1"/>
  <c r="AL2376" i="1"/>
  <c r="AK2376" i="1"/>
  <c r="AL2364" i="1"/>
  <c r="AK2364" i="1"/>
  <c r="AL2352" i="1"/>
  <c r="AK2352" i="1"/>
  <c r="AL2340" i="1"/>
  <c r="AK2340" i="1"/>
  <c r="AL2316" i="1"/>
  <c r="AK2316" i="1"/>
  <c r="AL2304" i="1"/>
  <c r="AK2304" i="1"/>
  <c r="AL2256" i="1"/>
  <c r="AK2256" i="1"/>
  <c r="AL2244" i="1"/>
  <c r="AK2244" i="1"/>
  <c r="AK2208" i="1"/>
  <c r="AL2208" i="1"/>
  <c r="AL2196" i="1"/>
  <c r="AK2196" i="1"/>
  <c r="AL2148" i="1"/>
  <c r="AK2148" i="1"/>
  <c r="AL2124" i="1"/>
  <c r="AK2124" i="1"/>
  <c r="AL2076" i="1"/>
  <c r="AK2076" i="1"/>
  <c r="AL2064" i="1"/>
  <c r="AK2064" i="1"/>
  <c r="AL2052" i="1"/>
  <c r="AK2052" i="1"/>
  <c r="AL2040" i="1"/>
  <c r="AK2040" i="1"/>
  <c r="AL1956" i="1"/>
  <c r="AK1956" i="1"/>
  <c r="AL1908" i="1"/>
  <c r="AK1908" i="1"/>
  <c r="AL1860" i="1"/>
  <c r="AK1860" i="1"/>
  <c r="AL1824" i="1"/>
  <c r="AK1824" i="1"/>
  <c r="AL1800" i="1"/>
  <c r="AK1800" i="1"/>
  <c r="AL1788" i="1"/>
  <c r="AK1788" i="1"/>
  <c r="AK1751" i="1"/>
  <c r="AL1751" i="1"/>
  <c r="AL1739" i="1"/>
  <c r="AK1739" i="1"/>
  <c r="AL1727" i="1"/>
  <c r="AK1727" i="1"/>
  <c r="AK1703" i="1"/>
  <c r="AL1703" i="1"/>
  <c r="AL1691" i="1"/>
  <c r="AK1691" i="1"/>
  <c r="AL1679" i="1"/>
  <c r="AK1679" i="1"/>
  <c r="AL1666" i="1"/>
  <c r="AK1666" i="1"/>
  <c r="AL1654" i="1"/>
  <c r="AK1654" i="1"/>
  <c r="AL1630" i="1"/>
  <c r="AK1630" i="1"/>
  <c r="AL1618" i="1"/>
  <c r="AK1618" i="1"/>
  <c r="AL1606" i="1"/>
  <c r="AK1606" i="1"/>
  <c r="AL1582" i="1"/>
  <c r="AK1582" i="1"/>
  <c r="AL1570" i="1"/>
  <c r="AK1570" i="1"/>
  <c r="AL1558" i="1"/>
  <c r="AK1558" i="1"/>
  <c r="AL1534" i="1"/>
  <c r="AK1534" i="1"/>
  <c r="AL1498" i="1"/>
  <c r="AK1498" i="1"/>
  <c r="AL1462" i="1"/>
  <c r="AK1462" i="1"/>
  <c r="AL1450" i="1"/>
  <c r="AK1450" i="1"/>
  <c r="AL1414" i="1"/>
  <c r="AK1414" i="1"/>
  <c r="AL1354" i="1"/>
  <c r="AK1354" i="1"/>
  <c r="AL1342" i="1"/>
  <c r="AK1342" i="1"/>
  <c r="AL1234" i="1"/>
  <c r="AK1234" i="1"/>
  <c r="AL1198" i="1"/>
  <c r="AK1198" i="1"/>
  <c r="AL1174" i="1"/>
  <c r="AK1174" i="1"/>
  <c r="AL1162" i="1"/>
  <c r="AK1162" i="1"/>
  <c r="AL1126" i="1"/>
  <c r="AK1126" i="1"/>
  <c r="AK1114" i="1"/>
  <c r="AL1076" i="1"/>
  <c r="AK1076" i="1"/>
  <c r="AK1052" i="1"/>
  <c r="AL1052" i="1"/>
  <c r="AL1040" i="1"/>
  <c r="AK1040" i="1"/>
  <c r="AL1016" i="1"/>
  <c r="AK1016" i="1"/>
  <c r="AL991" i="1"/>
  <c r="AK991" i="1"/>
  <c r="AL954" i="1"/>
  <c r="AK954" i="1"/>
  <c r="AK893" i="1"/>
  <c r="AL893" i="1"/>
  <c r="AK844" i="1"/>
  <c r="AL844" i="1"/>
  <c r="AK832" i="1"/>
  <c r="AL832" i="1"/>
  <c r="AL733" i="1"/>
  <c r="AK733" i="1"/>
  <c r="AL709" i="1"/>
  <c r="AK709" i="1"/>
  <c r="AL697" i="1"/>
  <c r="AL649" i="1"/>
  <c r="AK649" i="1"/>
  <c r="AL637" i="1"/>
  <c r="AK637" i="1"/>
  <c r="AL625" i="1"/>
  <c r="AK625" i="1"/>
  <c r="AK601" i="1"/>
  <c r="AL601" i="1"/>
  <c r="AL577" i="1"/>
  <c r="AK577" i="1"/>
  <c r="AK565" i="1"/>
  <c r="AL565" i="1"/>
  <c r="AL517" i="1"/>
  <c r="AK517" i="1"/>
  <c r="AL493" i="1"/>
  <c r="AK493" i="1"/>
  <c r="AL457" i="1"/>
  <c r="AK457" i="1"/>
  <c r="AL433" i="1"/>
  <c r="AK433" i="1"/>
  <c r="AL421" i="1"/>
  <c r="AK421" i="1"/>
  <c r="AK397" i="1"/>
  <c r="AL397" i="1"/>
  <c r="AL385" i="1"/>
  <c r="AK385" i="1"/>
  <c r="AK349" i="1"/>
  <c r="AL349" i="1"/>
  <c r="AL277" i="1"/>
  <c r="AK277" i="1"/>
  <c r="AK265" i="1"/>
  <c r="AL265" i="1"/>
  <c r="AK193" i="1"/>
  <c r="AL193" i="1"/>
  <c r="AL169" i="1"/>
  <c r="AK169" i="1"/>
  <c r="AL157" i="1"/>
  <c r="AK157" i="1"/>
  <c r="AK109" i="1"/>
  <c r="AL109" i="1"/>
  <c r="AL85" i="1"/>
  <c r="AK85" i="1"/>
  <c r="AL61" i="1"/>
  <c r="AK61" i="1"/>
  <c r="AL49" i="1"/>
  <c r="AK49" i="1"/>
  <c r="AL37" i="1"/>
  <c r="AK37" i="1"/>
  <c r="AK3875" i="1"/>
  <c r="AL3875" i="1"/>
  <c r="AL2807" i="1"/>
  <c r="AK2807" i="1"/>
  <c r="AK2457" i="1"/>
  <c r="AL2457" i="1"/>
  <c r="AK1845" i="1"/>
  <c r="AL1845" i="1"/>
  <c r="AL5802" i="1"/>
  <c r="AK5802" i="1"/>
  <c r="AL5894" i="1"/>
  <c r="AK5894" i="1"/>
  <c r="AL5870" i="1"/>
  <c r="AK5870" i="1"/>
  <c r="AL5810" i="1"/>
  <c r="AK5810" i="1"/>
  <c r="AL5798" i="1"/>
  <c r="AK5798" i="1"/>
  <c r="AL5666" i="1"/>
  <c r="AK5666" i="1"/>
  <c r="AL5654" i="1"/>
  <c r="AK5654" i="1"/>
  <c r="AL5642" i="1"/>
  <c r="AK5642" i="1"/>
  <c r="AL5570" i="1"/>
  <c r="AK5570" i="1"/>
  <c r="AL5558" i="1"/>
  <c r="AK5558" i="1"/>
  <c r="AL5546" i="1"/>
  <c r="AK5546" i="1"/>
  <c r="AL5498" i="1"/>
  <c r="AK5498" i="1"/>
  <c r="AL5450" i="1"/>
  <c r="AK5450" i="1"/>
  <c r="AL5414" i="1"/>
  <c r="AK5414" i="1"/>
  <c r="AL5330" i="1"/>
  <c r="AK5330" i="1"/>
  <c r="AL5318" i="1"/>
  <c r="AK5318" i="1"/>
  <c r="AL5162" i="1"/>
  <c r="AK5162" i="1"/>
  <c r="AL5150" i="1"/>
  <c r="AK5150" i="1"/>
  <c r="AL5138" i="1"/>
  <c r="AK5138" i="1"/>
  <c r="AL5017" i="1"/>
  <c r="AK5017" i="1"/>
  <c r="AL5893" i="1"/>
  <c r="AK5893" i="1"/>
  <c r="AL5869" i="1"/>
  <c r="AK5869" i="1"/>
  <c r="AL5797" i="1"/>
  <c r="AK5797" i="1"/>
  <c r="AL5665" i="1"/>
  <c r="AK5665" i="1"/>
  <c r="AL5641" i="1"/>
  <c r="AK5641" i="1"/>
  <c r="AL5569" i="1"/>
  <c r="AK5569" i="1"/>
  <c r="AL5557" i="1"/>
  <c r="AK5557" i="1"/>
  <c r="AL5545" i="1"/>
  <c r="AK5545" i="1"/>
  <c r="AL5497" i="1"/>
  <c r="AK5497" i="1"/>
  <c r="AL5461" i="1"/>
  <c r="AK5461" i="1"/>
  <c r="AL5449" i="1"/>
  <c r="AK5449" i="1"/>
  <c r="AL5413" i="1"/>
  <c r="AK5413" i="1"/>
  <c r="AL5401" i="1"/>
  <c r="AK5401" i="1"/>
  <c r="AL5389" i="1"/>
  <c r="AK5389" i="1"/>
  <c r="AL5329" i="1"/>
  <c r="AK5329" i="1"/>
  <c r="AL5317" i="1"/>
  <c r="AK5317" i="1"/>
  <c r="AL5305" i="1"/>
  <c r="AK5305" i="1"/>
  <c r="AL5245" i="1"/>
  <c r="AK5245" i="1"/>
  <c r="AL5173" i="1"/>
  <c r="AK5173" i="1"/>
  <c r="AL5161" i="1"/>
  <c r="AK5161" i="1"/>
  <c r="AL5149" i="1"/>
  <c r="AK5149" i="1"/>
  <c r="AL5137" i="1"/>
  <c r="AK5137" i="1"/>
  <c r="AL5125" i="1"/>
  <c r="AK5125" i="1"/>
  <c r="AL5077" i="1"/>
  <c r="AK5077" i="1"/>
  <c r="AK5065" i="1"/>
  <c r="AL5065" i="1"/>
  <c r="AL5016" i="1"/>
  <c r="AK5016" i="1"/>
  <c r="AL4980" i="1"/>
  <c r="AK4980" i="1"/>
  <c r="AL4956" i="1"/>
  <c r="AK4956" i="1"/>
  <c r="AL4932" i="1"/>
  <c r="AK4932" i="1"/>
  <c r="AK4920" i="1"/>
  <c r="AL4920" i="1"/>
  <c r="AL4908" i="1"/>
  <c r="AK4908" i="1"/>
  <c r="AL4896" i="1"/>
  <c r="AK4896" i="1"/>
  <c r="AL4860" i="1"/>
  <c r="AK4860" i="1"/>
  <c r="AL4848" i="1"/>
  <c r="AK4848" i="1"/>
  <c r="AL4812" i="1"/>
  <c r="AK4812" i="1"/>
  <c r="AL4800" i="1"/>
  <c r="AK4800" i="1"/>
  <c r="AK4764" i="1"/>
  <c r="AL4764" i="1"/>
  <c r="AL4740" i="1"/>
  <c r="AK4740" i="1"/>
  <c r="AK4728" i="1"/>
  <c r="AL4728" i="1"/>
  <c r="AL4704" i="1"/>
  <c r="AK4704" i="1"/>
  <c r="AL4692" i="1"/>
  <c r="AK4692" i="1"/>
  <c r="AL4656" i="1"/>
  <c r="AK4656" i="1"/>
  <c r="AL4644" i="1"/>
  <c r="AK4644" i="1"/>
  <c r="AK4596" i="1"/>
  <c r="AL4596" i="1"/>
  <c r="AL4584" i="1"/>
  <c r="AK4584" i="1"/>
  <c r="AL4560" i="1"/>
  <c r="AK4560" i="1"/>
  <c r="AL4498" i="1"/>
  <c r="AK4498" i="1"/>
  <c r="AL4423" i="1"/>
  <c r="AK4423" i="1"/>
  <c r="AL4386" i="1"/>
  <c r="AK4386" i="1"/>
  <c r="AL4276" i="1"/>
  <c r="AK4276" i="1"/>
  <c r="AL4202" i="1"/>
  <c r="AK4202" i="1"/>
  <c r="AK4165" i="1"/>
  <c r="AL4165" i="1"/>
  <c r="AL4141" i="1"/>
  <c r="AK4141" i="1"/>
  <c r="AL4093" i="1"/>
  <c r="AK4093" i="1"/>
  <c r="AL4057" i="1"/>
  <c r="AK4057" i="1"/>
  <c r="AL3997" i="1"/>
  <c r="AK3997" i="1"/>
  <c r="AK3889" i="1"/>
  <c r="AL3889" i="1"/>
  <c r="AL3865" i="1"/>
  <c r="AK3865" i="1"/>
  <c r="AL3829" i="1"/>
  <c r="AK3829" i="1"/>
  <c r="AL3817" i="1"/>
  <c r="AK3817" i="1"/>
  <c r="AK3805" i="1"/>
  <c r="AL3805" i="1"/>
  <c r="AL3757" i="1"/>
  <c r="AK3757" i="1"/>
  <c r="AL3733" i="1"/>
  <c r="AK3733" i="1"/>
  <c r="AK3721" i="1"/>
  <c r="AL3721" i="1"/>
  <c r="AK3661" i="1"/>
  <c r="AL3661" i="1"/>
  <c r="AL3649" i="1"/>
  <c r="AK3649" i="1"/>
  <c r="AL3637" i="1"/>
  <c r="AK3637" i="1"/>
  <c r="AL3625" i="1"/>
  <c r="AK3625" i="1"/>
  <c r="AK3601" i="1"/>
  <c r="AL3601" i="1"/>
  <c r="AL3517" i="1"/>
  <c r="AK3517" i="1"/>
  <c r="AK3493" i="1"/>
  <c r="AL3493" i="1"/>
  <c r="AL3469" i="1"/>
  <c r="AK3469" i="1"/>
  <c r="AK3457" i="1"/>
  <c r="AL3457" i="1"/>
  <c r="AL3445" i="1"/>
  <c r="AK3445" i="1"/>
  <c r="AK3385" i="1"/>
  <c r="AL3385" i="1"/>
  <c r="AK3373" i="1"/>
  <c r="AL3373" i="1"/>
  <c r="AK3325" i="1"/>
  <c r="AL3325" i="1"/>
  <c r="AK3313" i="1"/>
  <c r="AL3313" i="1"/>
  <c r="AK3301" i="1"/>
  <c r="AL3301" i="1"/>
  <c r="AL3277" i="1"/>
  <c r="AK3277" i="1"/>
  <c r="AL3265" i="1"/>
  <c r="AK3265" i="1"/>
  <c r="AK3205" i="1"/>
  <c r="AL3205" i="1"/>
  <c r="AK3193" i="1"/>
  <c r="AL3193" i="1"/>
  <c r="AK3181" i="1"/>
  <c r="AL3181" i="1"/>
  <c r="AL3169" i="1"/>
  <c r="AK3169" i="1"/>
  <c r="AL3097" i="1"/>
  <c r="AK3097" i="1"/>
  <c r="AL3073" i="1"/>
  <c r="AK3073" i="1"/>
  <c r="AL3061" i="1"/>
  <c r="AK3061" i="1"/>
  <c r="AL3001" i="1"/>
  <c r="AK3001" i="1"/>
  <c r="AL2989" i="1"/>
  <c r="AK2989" i="1"/>
  <c r="AL2953" i="1"/>
  <c r="AK2953" i="1"/>
  <c r="AL2941" i="1"/>
  <c r="AK2941" i="1"/>
  <c r="AL2929" i="1"/>
  <c r="AK2929" i="1"/>
  <c r="AL2881" i="1"/>
  <c r="AK2881" i="1"/>
  <c r="AL2797" i="1"/>
  <c r="AK2797" i="1"/>
  <c r="AL2785" i="1"/>
  <c r="AK2785" i="1"/>
  <c r="AL2761" i="1"/>
  <c r="AK2761" i="1"/>
  <c r="AL2725" i="1"/>
  <c r="AK2725" i="1"/>
  <c r="AL2700" i="1"/>
  <c r="AK2700" i="1"/>
  <c r="AL2640" i="1"/>
  <c r="AK2640" i="1"/>
  <c r="AL2616" i="1"/>
  <c r="AK2616" i="1"/>
  <c r="AL2604" i="1"/>
  <c r="AK2604" i="1"/>
  <c r="AL2471" i="1"/>
  <c r="AK2471" i="1"/>
  <c r="AL2447" i="1"/>
  <c r="AK2447" i="1"/>
  <c r="AL2435" i="1"/>
  <c r="AK2435" i="1"/>
  <c r="AL2387" i="1"/>
  <c r="AK2387" i="1"/>
  <c r="AL2375" i="1"/>
  <c r="AK2375" i="1"/>
  <c r="AL2363" i="1"/>
  <c r="AK2363" i="1"/>
  <c r="AL2351" i="1"/>
  <c r="AK2351" i="1"/>
  <c r="AL2279" i="1"/>
  <c r="AK2279" i="1"/>
  <c r="AL2267" i="1"/>
  <c r="AK2267" i="1"/>
  <c r="AL2255" i="1"/>
  <c r="AK2255" i="1"/>
  <c r="AL2195" i="1"/>
  <c r="AK2195" i="1"/>
  <c r="AL2147" i="1"/>
  <c r="AK2147" i="1"/>
  <c r="AL2123" i="1"/>
  <c r="AK2123" i="1"/>
  <c r="AL2063" i="1"/>
  <c r="AK2063" i="1"/>
  <c r="AK2051" i="1"/>
  <c r="AL2051" i="1"/>
  <c r="AL2039" i="1"/>
  <c r="AK2039" i="1"/>
  <c r="AL1967" i="1"/>
  <c r="AK1967" i="1"/>
  <c r="AL1955" i="1"/>
  <c r="AK1955" i="1"/>
  <c r="AK1907" i="1"/>
  <c r="AL1907" i="1"/>
  <c r="AL1895" i="1"/>
  <c r="AK1895" i="1"/>
  <c r="AL1883" i="1"/>
  <c r="AK1883" i="1"/>
  <c r="AL1835" i="1"/>
  <c r="AK1835" i="1"/>
  <c r="AK1823" i="1"/>
  <c r="AL1823" i="1"/>
  <c r="AL1811" i="1"/>
  <c r="AK1811" i="1"/>
  <c r="AL1799" i="1"/>
  <c r="AK1799" i="1"/>
  <c r="AL1762" i="1"/>
  <c r="AK1762" i="1"/>
  <c r="AL1750" i="1"/>
  <c r="AK1750" i="1"/>
  <c r="AL1738" i="1"/>
  <c r="AK1726" i="1"/>
  <c r="AL1726" i="1"/>
  <c r="AL1702" i="1"/>
  <c r="AK1702" i="1"/>
  <c r="AL1690" i="1"/>
  <c r="AK1690" i="1"/>
  <c r="AL1653" i="1"/>
  <c r="AK1653" i="1"/>
  <c r="AL1629" i="1"/>
  <c r="AK1629" i="1"/>
  <c r="AL1617" i="1"/>
  <c r="AK1617" i="1"/>
  <c r="AL1605" i="1"/>
  <c r="AK1605" i="1"/>
  <c r="AL1593" i="1"/>
  <c r="AK1593" i="1"/>
  <c r="AL1569" i="1"/>
  <c r="AK1569" i="1"/>
  <c r="AL1557" i="1"/>
  <c r="AK1557" i="1"/>
  <c r="AL1521" i="1"/>
  <c r="AK1521" i="1"/>
  <c r="AL1449" i="1"/>
  <c r="AK1449" i="1"/>
  <c r="AL1413" i="1"/>
  <c r="AK1413" i="1"/>
  <c r="AL1401" i="1"/>
  <c r="AK1401" i="1"/>
  <c r="AL1389" i="1"/>
  <c r="AK1389" i="1"/>
  <c r="AL1353" i="1"/>
  <c r="AK1353" i="1"/>
  <c r="AL1341" i="1"/>
  <c r="AK1341" i="1"/>
  <c r="AK1329" i="1"/>
  <c r="AL1329" i="1"/>
  <c r="AK1317" i="1"/>
  <c r="AL1317" i="1"/>
  <c r="AL1233" i="1"/>
  <c r="AK1233" i="1"/>
  <c r="AK1197" i="1"/>
  <c r="AL1197" i="1"/>
  <c r="AL1173" i="1"/>
  <c r="AK1173" i="1"/>
  <c r="AL1161" i="1"/>
  <c r="AK1161" i="1"/>
  <c r="AL1075" i="1"/>
  <c r="AK1075" i="1"/>
  <c r="AL1015" i="1"/>
  <c r="AK1015" i="1"/>
  <c r="AL990" i="1"/>
  <c r="AK990" i="1"/>
  <c r="AL953" i="1"/>
  <c r="AK953" i="1"/>
  <c r="AK892" i="1"/>
  <c r="AL892" i="1"/>
  <c r="AK831" i="1"/>
  <c r="AL831" i="1"/>
  <c r="AK795" i="1"/>
  <c r="AL795" i="1"/>
  <c r="AK746" i="1"/>
  <c r="AL746" i="1"/>
  <c r="AK732" i="1"/>
  <c r="AL732" i="1"/>
  <c r="AK708" i="1"/>
  <c r="AL708" i="1"/>
  <c r="AK672" i="1"/>
  <c r="AL672" i="1"/>
  <c r="AL624" i="1"/>
  <c r="AK624" i="1"/>
  <c r="AL576" i="1"/>
  <c r="AK576" i="1"/>
  <c r="AL564" i="1"/>
  <c r="AK564" i="1"/>
  <c r="AL528" i="1"/>
  <c r="AK528" i="1"/>
  <c r="AK504" i="1"/>
  <c r="AL504" i="1"/>
  <c r="AK492" i="1"/>
  <c r="AL492" i="1"/>
  <c r="AL432" i="1"/>
  <c r="AK432" i="1"/>
  <c r="AK420" i="1"/>
  <c r="AL420" i="1"/>
  <c r="AK384" i="1"/>
  <c r="AL384" i="1"/>
  <c r="AL348" i="1"/>
  <c r="AK348" i="1"/>
  <c r="AL324" i="1"/>
  <c r="AK324" i="1"/>
  <c r="AK288" i="1"/>
  <c r="AL288" i="1"/>
  <c r="AL276" i="1"/>
  <c r="AK276" i="1"/>
  <c r="AL264" i="1"/>
  <c r="AK264" i="1"/>
  <c r="AL192" i="1"/>
  <c r="AK192" i="1"/>
  <c r="AL168" i="1"/>
  <c r="AK168" i="1"/>
  <c r="AK156" i="1"/>
  <c r="AL156" i="1"/>
  <c r="AL108" i="1"/>
  <c r="AK108" i="1"/>
  <c r="AK72" i="1"/>
  <c r="AL72" i="1"/>
  <c r="AL60" i="1"/>
  <c r="AK60" i="1"/>
  <c r="AL4858" i="1"/>
  <c r="AK4858" i="1"/>
  <c r="AL4163" i="1"/>
  <c r="AK4163" i="1"/>
  <c r="AL3491" i="1"/>
  <c r="AK3491" i="1"/>
  <c r="AL2951" i="1"/>
  <c r="AK2951" i="1"/>
  <c r="AL2433" i="1"/>
  <c r="AK2433" i="1"/>
  <c r="AL2385" i="1"/>
  <c r="AK2385" i="1"/>
  <c r="AL2301" i="1"/>
  <c r="AK2301" i="1"/>
  <c r="AL2169" i="1"/>
  <c r="AK2169" i="1"/>
  <c r="AL2049" i="1"/>
  <c r="AK2049" i="1"/>
  <c r="AL1797" i="1"/>
  <c r="AK1797" i="1"/>
  <c r="AL1231" i="1"/>
  <c r="AK1231" i="1"/>
  <c r="AK878" i="1"/>
  <c r="AL878" i="1"/>
  <c r="AL502" i="1"/>
  <c r="AK502" i="1"/>
  <c r="AL310" i="1"/>
  <c r="AK310" i="1"/>
  <c r="AK190" i="1"/>
  <c r="AL190" i="1"/>
  <c r="AL58" i="1"/>
  <c r="AK58" i="1"/>
  <c r="AL5892" i="1"/>
  <c r="AK5892" i="1"/>
  <c r="AL5868" i="1"/>
  <c r="AK5868" i="1"/>
  <c r="AL5856" i="1"/>
  <c r="AK5856" i="1"/>
  <c r="AL5820" i="1"/>
  <c r="AK5820" i="1"/>
  <c r="AL5808" i="1"/>
  <c r="AK5808" i="1"/>
  <c r="AL5796" i="1"/>
  <c r="AK5796" i="1"/>
  <c r="AL5664" i="1"/>
  <c r="AK5664" i="1"/>
  <c r="AL5652" i="1"/>
  <c r="AK5652" i="1"/>
  <c r="AL5640" i="1"/>
  <c r="AK5640" i="1"/>
  <c r="AL5568" i="1"/>
  <c r="AK5568" i="1"/>
  <c r="AL5556" i="1"/>
  <c r="AK5556" i="1"/>
  <c r="AL5544" i="1"/>
  <c r="AK5544" i="1"/>
  <c r="AL5496" i="1"/>
  <c r="AK5496" i="1"/>
  <c r="AL5460" i="1"/>
  <c r="AK5460" i="1"/>
  <c r="AL5448" i="1"/>
  <c r="AK5448" i="1"/>
  <c r="AL5400" i="1"/>
  <c r="AK5400" i="1"/>
  <c r="AL5388" i="1"/>
  <c r="AK5388" i="1"/>
  <c r="AL5316" i="1"/>
  <c r="AK5316" i="1"/>
  <c r="AL5304" i="1"/>
  <c r="AK5304" i="1"/>
  <c r="AL5196" i="1"/>
  <c r="AK5196" i="1"/>
  <c r="AL5172" i="1"/>
  <c r="AK5172" i="1"/>
  <c r="AL5136" i="1"/>
  <c r="AK5136" i="1"/>
  <c r="AL5124" i="1"/>
  <c r="AK5124" i="1"/>
  <c r="AL5064" i="1"/>
  <c r="AK5064" i="1"/>
  <c r="AL5040" i="1"/>
  <c r="AK5040" i="1"/>
  <c r="AL5015" i="1"/>
  <c r="AK5015" i="1"/>
  <c r="AK4979" i="1"/>
  <c r="AL4979" i="1"/>
  <c r="AL4967" i="1"/>
  <c r="AK4967" i="1"/>
  <c r="AK4955" i="1"/>
  <c r="AL4955" i="1"/>
  <c r="AL4931" i="1"/>
  <c r="AK4931" i="1"/>
  <c r="AK4907" i="1"/>
  <c r="AL4907" i="1"/>
  <c r="AK4871" i="1"/>
  <c r="AL4871" i="1"/>
  <c r="AK4859" i="1"/>
  <c r="AL4859" i="1"/>
  <c r="AK4847" i="1"/>
  <c r="AL4847" i="1"/>
  <c r="AL4775" i="1"/>
  <c r="AK4775" i="1"/>
  <c r="AL4763" i="1"/>
  <c r="AK4763" i="1"/>
  <c r="AL4751" i="1"/>
  <c r="AK4751" i="1"/>
  <c r="AL4739" i="1"/>
  <c r="AK4739" i="1"/>
  <c r="AL4727" i="1"/>
  <c r="AK4727" i="1"/>
  <c r="AK4715" i="1"/>
  <c r="AL4715" i="1"/>
  <c r="AK4691" i="1"/>
  <c r="AL4691" i="1"/>
  <c r="AK4655" i="1"/>
  <c r="AL4655" i="1"/>
  <c r="AK4619" i="1"/>
  <c r="AL4619" i="1"/>
  <c r="AL4595" i="1"/>
  <c r="AK4595" i="1"/>
  <c r="AL4583" i="1"/>
  <c r="AK4583" i="1"/>
  <c r="AL4559" i="1"/>
  <c r="AK4559" i="1"/>
  <c r="AL4497" i="1"/>
  <c r="AK4497" i="1"/>
  <c r="AL4435" i="1"/>
  <c r="AK4435" i="1"/>
  <c r="AL4422" i="1"/>
  <c r="AK4422" i="1"/>
  <c r="AL4398" i="1"/>
  <c r="AK4398" i="1"/>
  <c r="AL4214" i="1"/>
  <c r="AK4214" i="1"/>
  <c r="AL4176" i="1"/>
  <c r="AK4176" i="1"/>
  <c r="AL4164" i="1"/>
  <c r="AK4164" i="1"/>
  <c r="AK4092" i="1"/>
  <c r="AL4092" i="1"/>
  <c r="AL4068" i="1"/>
  <c r="AK4068" i="1"/>
  <c r="AK4056" i="1"/>
  <c r="AL4056" i="1"/>
  <c r="AL3888" i="1"/>
  <c r="AK3888" i="1"/>
  <c r="AL3876" i="1"/>
  <c r="AK3876" i="1"/>
  <c r="AL3864" i="1"/>
  <c r="AK3864" i="1"/>
  <c r="AL3828" i="1"/>
  <c r="AK3828" i="1"/>
  <c r="AL3816" i="1"/>
  <c r="AK3816" i="1"/>
  <c r="AL3804" i="1"/>
  <c r="AK3804" i="1"/>
  <c r="AL3756" i="1"/>
  <c r="AK3756" i="1"/>
  <c r="AK3732" i="1"/>
  <c r="AL3732" i="1"/>
  <c r="AK3708" i="1"/>
  <c r="AL3708" i="1"/>
  <c r="AL3696" i="1"/>
  <c r="AK3696" i="1"/>
  <c r="AL3660" i="1"/>
  <c r="AK3660" i="1"/>
  <c r="AK3648" i="1"/>
  <c r="AL3648" i="1"/>
  <c r="AK3636" i="1"/>
  <c r="AL3636" i="1"/>
  <c r="AL3624" i="1"/>
  <c r="AK3624" i="1"/>
  <c r="AK3612" i="1"/>
  <c r="AL3612" i="1"/>
  <c r="AL3600" i="1"/>
  <c r="AK3600" i="1"/>
  <c r="AL3516" i="1"/>
  <c r="AK3516" i="1"/>
  <c r="AL3492" i="1"/>
  <c r="AK3492" i="1"/>
  <c r="AK3444" i="1"/>
  <c r="AL3444" i="1"/>
  <c r="AL3408" i="1"/>
  <c r="AK3408" i="1"/>
  <c r="AL3372" i="1"/>
  <c r="AK3372" i="1"/>
  <c r="AK3324" i="1"/>
  <c r="AL3324" i="1"/>
  <c r="AK3300" i="1"/>
  <c r="AL3300" i="1"/>
  <c r="AK3276" i="1"/>
  <c r="AL3276" i="1"/>
  <c r="AL3264" i="1"/>
  <c r="AK3264" i="1"/>
  <c r="AL3192" i="1"/>
  <c r="AK3192" i="1"/>
  <c r="AL3180" i="1"/>
  <c r="AK3180" i="1"/>
  <c r="AL3096" i="1"/>
  <c r="AK3096" i="1"/>
  <c r="AK3060" i="1"/>
  <c r="AL3060" i="1"/>
  <c r="AL3000" i="1"/>
  <c r="AK3000" i="1"/>
  <c r="AL2988" i="1"/>
  <c r="AK2988" i="1"/>
  <c r="AL2976" i="1"/>
  <c r="AK2976" i="1"/>
  <c r="AL2964" i="1"/>
  <c r="AK2964" i="1"/>
  <c r="AL2952" i="1"/>
  <c r="AK2952" i="1"/>
  <c r="AL2940" i="1"/>
  <c r="AK2940" i="1"/>
  <c r="AL2928" i="1"/>
  <c r="AK2928" i="1"/>
  <c r="AL2904" i="1"/>
  <c r="AK2904" i="1"/>
  <c r="AL2892" i="1"/>
  <c r="AK2892" i="1"/>
  <c r="AL2880" i="1"/>
  <c r="AK2880" i="1"/>
  <c r="AL2868" i="1"/>
  <c r="AK2868" i="1"/>
  <c r="AL2844" i="1"/>
  <c r="AK2844" i="1"/>
  <c r="AL2796" i="1"/>
  <c r="AK2796" i="1"/>
  <c r="AL2784" i="1"/>
  <c r="AK2784" i="1"/>
  <c r="AL2772" i="1"/>
  <c r="AK2772" i="1"/>
  <c r="AL2760" i="1"/>
  <c r="AK2760" i="1"/>
  <c r="AL2724" i="1"/>
  <c r="AK2724" i="1"/>
  <c r="AK2711" i="1"/>
  <c r="AL2711" i="1"/>
  <c r="AL2699" i="1"/>
  <c r="AK2699" i="1"/>
  <c r="AL2651" i="1"/>
  <c r="AK2651" i="1"/>
  <c r="AL2639" i="1"/>
  <c r="AK2639" i="1"/>
  <c r="AL2615" i="1"/>
  <c r="AK2615" i="1"/>
  <c r="AL2603" i="1"/>
  <c r="AK2603" i="1"/>
  <c r="AL2555" i="1"/>
  <c r="AK2555" i="1"/>
  <c r="AL2470" i="1"/>
  <c r="AK2470" i="1"/>
  <c r="AL2434" i="1"/>
  <c r="AK2434" i="1"/>
  <c r="AL2386" i="1"/>
  <c r="AK2386" i="1"/>
  <c r="AL2374" i="1"/>
  <c r="AK2374" i="1"/>
  <c r="AL2362" i="1"/>
  <c r="AK2362" i="1"/>
  <c r="AL2338" i="1"/>
  <c r="AK2338" i="1"/>
  <c r="AL2326" i="1"/>
  <c r="AK2326" i="1"/>
  <c r="AL2290" i="1"/>
  <c r="AK2290" i="1"/>
  <c r="AL2278" i="1"/>
  <c r="AK2278" i="1"/>
  <c r="AL2266" i="1"/>
  <c r="AK2266" i="1"/>
  <c r="AL2254" i="1"/>
  <c r="AK2254" i="1"/>
  <c r="AL2194" i="1"/>
  <c r="AK2194" i="1"/>
  <c r="AL2146" i="1"/>
  <c r="AK2146" i="1"/>
  <c r="AL2122" i="1"/>
  <c r="AK2122" i="1"/>
  <c r="AL2086" i="1"/>
  <c r="AK2086" i="1"/>
  <c r="AL2050" i="1"/>
  <c r="AK2050" i="1"/>
  <c r="AL1978" i="1"/>
  <c r="AK1978" i="1"/>
  <c r="AL1966" i="1"/>
  <c r="AK1966" i="1"/>
  <c r="AL1954" i="1"/>
  <c r="AK1954" i="1"/>
  <c r="AL1930" i="1"/>
  <c r="AK1930" i="1"/>
  <c r="AL1906" i="1"/>
  <c r="AK1906" i="1"/>
  <c r="AL1894" i="1"/>
  <c r="AK1894" i="1"/>
  <c r="AL1846" i="1"/>
  <c r="AK1846" i="1"/>
  <c r="AL1834" i="1"/>
  <c r="AK1834" i="1"/>
  <c r="AL1822" i="1"/>
  <c r="AK1822" i="1"/>
  <c r="AL1798" i="1"/>
  <c r="AK1798" i="1"/>
  <c r="AL1786" i="1"/>
  <c r="AK1786" i="1"/>
  <c r="AL1761" i="1"/>
  <c r="AK1761" i="1"/>
  <c r="AL1725" i="1"/>
  <c r="AK1725" i="1"/>
  <c r="AK1664" i="1"/>
  <c r="AL1664" i="1"/>
  <c r="AL1652" i="1"/>
  <c r="AK1652" i="1"/>
  <c r="AK1628" i="1"/>
  <c r="AL1628" i="1"/>
  <c r="AL1592" i="1"/>
  <c r="AK1592" i="1"/>
  <c r="AL1556" i="1"/>
  <c r="AK1556" i="1"/>
  <c r="AL1520" i="1"/>
  <c r="AK1520" i="1"/>
  <c r="AL1508" i="1"/>
  <c r="AK1508" i="1"/>
  <c r="AL1448" i="1"/>
  <c r="AK1448" i="1"/>
  <c r="AL1376" i="1"/>
  <c r="AK1376" i="1"/>
  <c r="AL1364" i="1"/>
  <c r="AK1364" i="1"/>
  <c r="AL1340" i="1"/>
  <c r="AK1340" i="1"/>
  <c r="AL1328" i="1"/>
  <c r="AK1328" i="1"/>
  <c r="AL1316" i="1"/>
  <c r="AK1316" i="1"/>
  <c r="AL1232" i="1"/>
  <c r="AK1232" i="1"/>
  <c r="AK1172" i="1"/>
  <c r="AL1172" i="1"/>
  <c r="AL1160" i="1"/>
  <c r="AK1160" i="1"/>
  <c r="AL1086" i="1"/>
  <c r="AK1086" i="1"/>
  <c r="AL1062" i="1"/>
  <c r="AK1062" i="1"/>
  <c r="AL1026" i="1"/>
  <c r="AK1026" i="1"/>
  <c r="AK1002" i="1"/>
  <c r="AL1002" i="1"/>
  <c r="AL977" i="1"/>
  <c r="AK977" i="1"/>
  <c r="AK952" i="1"/>
  <c r="AL952" i="1"/>
  <c r="AL830" i="1"/>
  <c r="AK830" i="1"/>
  <c r="AL793" i="1"/>
  <c r="AK793" i="1"/>
  <c r="AK745" i="1"/>
  <c r="AL745" i="1"/>
  <c r="AL731" i="1"/>
  <c r="AK731" i="1"/>
  <c r="AL707" i="1"/>
  <c r="AK707" i="1"/>
  <c r="AL659" i="1"/>
  <c r="AK659" i="1"/>
  <c r="AL647" i="1"/>
  <c r="AK647" i="1"/>
  <c r="AL611" i="1"/>
  <c r="AK611" i="1"/>
  <c r="AL599" i="1"/>
  <c r="AK599" i="1"/>
  <c r="AL587" i="1"/>
  <c r="AK587" i="1"/>
  <c r="AL575" i="1"/>
  <c r="AK575" i="1"/>
  <c r="AL563" i="1"/>
  <c r="AK563" i="1"/>
  <c r="AL527" i="1"/>
  <c r="AK527" i="1"/>
  <c r="AL515" i="1"/>
  <c r="AK515" i="1"/>
  <c r="AL503" i="1"/>
  <c r="AK503" i="1"/>
  <c r="AK491" i="1"/>
  <c r="AL491" i="1"/>
  <c r="AL455" i="1"/>
  <c r="AK455" i="1"/>
  <c r="AK431" i="1"/>
  <c r="AL431" i="1"/>
  <c r="AL419" i="1"/>
  <c r="AK419" i="1"/>
  <c r="AK395" i="1"/>
  <c r="AL395" i="1"/>
  <c r="AK383" i="1"/>
  <c r="AL383" i="1"/>
  <c r="AL347" i="1"/>
  <c r="AK347" i="1"/>
  <c r="AL323" i="1"/>
  <c r="AK323" i="1"/>
  <c r="AL287" i="1"/>
  <c r="AK287" i="1"/>
  <c r="AK275" i="1"/>
  <c r="AL275" i="1"/>
  <c r="AK263" i="1"/>
  <c r="AL263" i="1"/>
  <c r="AL191" i="1"/>
  <c r="AK191" i="1"/>
  <c r="AK179" i="1"/>
  <c r="AL179" i="1"/>
  <c r="AK167" i="1"/>
  <c r="AL167" i="1"/>
  <c r="AL71" i="1"/>
  <c r="AK71" i="1"/>
  <c r="AK59" i="1"/>
  <c r="AL59" i="1"/>
  <c r="AL47" i="1"/>
  <c r="AK47" i="1"/>
  <c r="AL5771" i="1"/>
  <c r="AK5771" i="1"/>
  <c r="AL5603" i="1"/>
  <c r="AK5603" i="1"/>
  <c r="AL5519" i="1"/>
  <c r="AK5519" i="1"/>
  <c r="AL5459" i="1"/>
  <c r="AK5459" i="1"/>
  <c r="AL5279" i="1"/>
  <c r="AK5279" i="1"/>
  <c r="AL5099" i="1"/>
  <c r="AK5099" i="1"/>
  <c r="AL5075" i="1"/>
  <c r="AK5075" i="1"/>
  <c r="AL4834" i="1"/>
  <c r="AK4834" i="1"/>
  <c r="AL4678" i="1"/>
  <c r="AK4678" i="1"/>
  <c r="AL4630" i="1"/>
  <c r="AK4630" i="1"/>
  <c r="AL4558" i="1"/>
  <c r="AK4558" i="1"/>
  <c r="AK4335" i="1"/>
  <c r="AL4335" i="1"/>
  <c r="AK4311" i="1"/>
  <c r="AL4311" i="1"/>
  <c r="AL4226" i="1"/>
  <c r="AK4226" i="1"/>
  <c r="AL3791" i="1"/>
  <c r="AK3791" i="1"/>
  <c r="AK3647" i="1"/>
  <c r="AL3647" i="1"/>
  <c r="AL3575" i="1"/>
  <c r="AK3575" i="1"/>
  <c r="AL3503" i="1"/>
  <c r="AK3503" i="1"/>
  <c r="AL3467" i="1"/>
  <c r="AK3467" i="1"/>
  <c r="AL3299" i="1"/>
  <c r="AK3299" i="1"/>
  <c r="AL3251" i="1"/>
  <c r="AK3251" i="1"/>
  <c r="AL3155" i="1"/>
  <c r="AK3155" i="1"/>
  <c r="AL3059" i="1"/>
  <c r="AK3059" i="1"/>
  <c r="AK3047" i="1"/>
  <c r="AL3047" i="1"/>
  <c r="AL2915" i="1"/>
  <c r="AK2915" i="1"/>
  <c r="AL2747" i="1"/>
  <c r="AK2747" i="1"/>
  <c r="AL2735" i="1"/>
  <c r="AK2735" i="1"/>
  <c r="AL2686" i="1"/>
  <c r="AK2686" i="1"/>
  <c r="AL2566" i="1"/>
  <c r="AK2566" i="1"/>
  <c r="AK2409" i="1"/>
  <c r="AL2409" i="1"/>
  <c r="AL2349" i="1"/>
  <c r="AK2349" i="1"/>
  <c r="AL2337" i="1"/>
  <c r="AK2337" i="1"/>
  <c r="AL2325" i="1"/>
  <c r="AK2325" i="1"/>
  <c r="AL2241" i="1"/>
  <c r="AK2241" i="1"/>
  <c r="AL2229" i="1"/>
  <c r="AK2229" i="1"/>
  <c r="AL2109" i="1"/>
  <c r="AK2109" i="1"/>
  <c r="AL2025" i="1"/>
  <c r="AK2025" i="1"/>
  <c r="AK2013" i="1"/>
  <c r="AL2013" i="1"/>
  <c r="AK1785" i="1"/>
  <c r="AL1785" i="1"/>
  <c r="AL1700" i="1"/>
  <c r="AK1700" i="1"/>
  <c r="AL1639" i="1"/>
  <c r="AK1639" i="1"/>
  <c r="AL1603" i="1"/>
  <c r="AK1603" i="1"/>
  <c r="AL1555" i="1"/>
  <c r="AK1555" i="1"/>
  <c r="AL1543" i="1"/>
  <c r="AK1543" i="1"/>
  <c r="AL1495" i="1"/>
  <c r="AK1495" i="1"/>
  <c r="AK1435" i="1"/>
  <c r="AL1435" i="1"/>
  <c r="AK1303" i="1"/>
  <c r="AL1303" i="1"/>
  <c r="AL1291" i="1"/>
  <c r="AK1291" i="1"/>
  <c r="AL1279" i="1"/>
  <c r="AK1279" i="1"/>
  <c r="AL1267" i="1"/>
  <c r="AK1267" i="1"/>
  <c r="AL1147" i="1"/>
  <c r="AK1147" i="1"/>
  <c r="AL1037" i="1"/>
  <c r="AK1037" i="1"/>
  <c r="AL1013" i="1"/>
  <c r="AK1013" i="1"/>
  <c r="AL1001" i="1"/>
  <c r="AK1001" i="1"/>
  <c r="AL988" i="1"/>
  <c r="AK988" i="1"/>
  <c r="AL939" i="1"/>
  <c r="AK939" i="1"/>
  <c r="AL817" i="1"/>
  <c r="AK817" i="1"/>
  <c r="AL805" i="1"/>
  <c r="AK805" i="1"/>
  <c r="AL780" i="1"/>
  <c r="AK780" i="1"/>
  <c r="AL718" i="1"/>
  <c r="AK718" i="1"/>
  <c r="AL706" i="1"/>
  <c r="AK706" i="1"/>
  <c r="AL646" i="1"/>
  <c r="AK646" i="1"/>
  <c r="AL622" i="1"/>
  <c r="AK622" i="1"/>
  <c r="AL598" i="1"/>
  <c r="AK598" i="1"/>
  <c r="AL550" i="1"/>
  <c r="AK550" i="1"/>
  <c r="AL490" i="1"/>
  <c r="AK490" i="1"/>
  <c r="AL478" i="1"/>
  <c r="AK478" i="1"/>
  <c r="AL370" i="1"/>
  <c r="AK370" i="1"/>
  <c r="AL250" i="1"/>
  <c r="AK250" i="1"/>
  <c r="AL154" i="1"/>
  <c r="AK154" i="1"/>
  <c r="AL142" i="1"/>
  <c r="AK142" i="1"/>
  <c r="AL106" i="1"/>
  <c r="AK106" i="1"/>
  <c r="AL34" i="1"/>
  <c r="AK34" i="1"/>
  <c r="AL22" i="1"/>
  <c r="AK22" i="1"/>
  <c r="AL5591" i="1"/>
  <c r="AK5591" i="1"/>
  <c r="AL2578" i="1"/>
  <c r="AK2578" i="1"/>
  <c r="AL5866" i="1"/>
  <c r="AK5866" i="1"/>
  <c r="AL4249" i="1"/>
  <c r="AK4249" i="1"/>
  <c r="AL3586" i="1"/>
  <c r="AK3586" i="1"/>
  <c r="AL3574" i="1"/>
  <c r="AK3574" i="1"/>
  <c r="AL3358" i="1"/>
  <c r="AK3358" i="1"/>
  <c r="AL3298" i="1"/>
  <c r="AK3298" i="1"/>
  <c r="AL3250" i="1"/>
  <c r="AK3250" i="1"/>
  <c r="AL3154" i="1"/>
  <c r="AK3154" i="1"/>
  <c r="AL3142" i="1"/>
  <c r="AK3142" i="1"/>
  <c r="AL3058" i="1"/>
  <c r="AK3058" i="1"/>
  <c r="AL2914" i="1"/>
  <c r="AK2914" i="1"/>
  <c r="AL2890" i="1"/>
  <c r="AK2890" i="1"/>
  <c r="AL2746" i="1"/>
  <c r="AK2746" i="1"/>
  <c r="AK2709" i="1"/>
  <c r="AL2709" i="1"/>
  <c r="AK2685" i="1"/>
  <c r="AL2685" i="1"/>
  <c r="AL2589" i="1"/>
  <c r="AK2589" i="1"/>
  <c r="AL2565" i="1"/>
  <c r="AK2565" i="1"/>
  <c r="AK2420" i="1"/>
  <c r="AL2420" i="1"/>
  <c r="AK2408" i="1"/>
  <c r="AL2408" i="1"/>
  <c r="AL2372" i="1"/>
  <c r="AK2372" i="1"/>
  <c r="AK2348" i="1"/>
  <c r="AL2348" i="1"/>
  <c r="AL2240" i="1"/>
  <c r="AK2240" i="1"/>
  <c r="AK2228" i="1"/>
  <c r="AL2228" i="1"/>
  <c r="AK2156" i="1"/>
  <c r="AL2156" i="1"/>
  <c r="AL2108" i="1"/>
  <c r="AK2108" i="1"/>
  <c r="AL2096" i="1"/>
  <c r="AK2096" i="1"/>
  <c r="AK2036" i="1"/>
  <c r="AL2036" i="1"/>
  <c r="AL2024" i="1"/>
  <c r="AK2024" i="1"/>
  <c r="AK1952" i="1"/>
  <c r="AL1952" i="1"/>
  <c r="AL1784" i="1"/>
  <c r="AK1784" i="1"/>
  <c r="AL1747" i="1"/>
  <c r="AK1747" i="1"/>
  <c r="AL1699" i="1"/>
  <c r="AK1699" i="1"/>
  <c r="AL1638" i="1"/>
  <c r="AK1638" i="1"/>
  <c r="AL1602" i="1"/>
  <c r="AK1602" i="1"/>
  <c r="AL1554" i="1"/>
  <c r="AK1554" i="1"/>
  <c r="AL1494" i="1"/>
  <c r="AK1494" i="1"/>
  <c r="AL1434" i="1"/>
  <c r="AK1434" i="1"/>
  <c r="AL1302" i="1"/>
  <c r="AK1302" i="1"/>
  <c r="AL1290" i="1"/>
  <c r="AK1290" i="1"/>
  <c r="AL1278" i="1"/>
  <c r="AK1278" i="1"/>
  <c r="AL1266" i="1"/>
  <c r="AK1266" i="1"/>
  <c r="AL1146" i="1"/>
  <c r="AK1146" i="1"/>
  <c r="AL1060" i="1"/>
  <c r="AK1060" i="1"/>
  <c r="AK1036" i="1"/>
  <c r="AL1036" i="1"/>
  <c r="AL1012" i="1"/>
  <c r="AK1012" i="1"/>
  <c r="AL1000" i="1"/>
  <c r="AK1000" i="1"/>
  <c r="AL987" i="1"/>
  <c r="AK987" i="1"/>
  <c r="AL938" i="1"/>
  <c r="AK938" i="1"/>
  <c r="AL816" i="1"/>
  <c r="AK816" i="1"/>
  <c r="AL717" i="1"/>
  <c r="AK717" i="1"/>
  <c r="AL705" i="1"/>
  <c r="AK705" i="1"/>
  <c r="AL621" i="1"/>
  <c r="AK621" i="1"/>
  <c r="AL597" i="1"/>
  <c r="AK597" i="1"/>
  <c r="AL537" i="1"/>
  <c r="AK537" i="1"/>
  <c r="AL525" i="1"/>
  <c r="AK525" i="1"/>
  <c r="AL489" i="1"/>
  <c r="AK489" i="1"/>
  <c r="AL477" i="1"/>
  <c r="AK477" i="1"/>
  <c r="AL369" i="1"/>
  <c r="AK369" i="1"/>
  <c r="AL249" i="1"/>
  <c r="AK249" i="1"/>
  <c r="AL237" i="1"/>
  <c r="AK237" i="1"/>
  <c r="AL153" i="1"/>
  <c r="AK153" i="1"/>
  <c r="AL141" i="1"/>
  <c r="AK141" i="1"/>
  <c r="AL105" i="1"/>
  <c r="AK105" i="1"/>
  <c r="AL33" i="1"/>
  <c r="AK33" i="1"/>
  <c r="AK2879" i="1"/>
  <c r="AL2879" i="1"/>
  <c r="AL5865" i="1"/>
  <c r="AK5865" i="1"/>
  <c r="AL5769" i="1"/>
  <c r="AK5769" i="1"/>
  <c r="AL5613" i="1"/>
  <c r="AK5613" i="1"/>
  <c r="AL5601" i="1"/>
  <c r="AK5601" i="1"/>
  <c r="AL5589" i="1"/>
  <c r="AK5589" i="1"/>
  <c r="AL5529" i="1"/>
  <c r="AK5529" i="1"/>
  <c r="AL5433" i="1"/>
  <c r="AK5433" i="1"/>
  <c r="AL5385" i="1"/>
  <c r="AK5385" i="1"/>
  <c r="AL5373" i="1"/>
  <c r="AK5373" i="1"/>
  <c r="AL5361" i="1"/>
  <c r="AK5361" i="1"/>
  <c r="AL5301" i="1"/>
  <c r="AK5301" i="1"/>
  <c r="AL5289" i="1"/>
  <c r="AK5289" i="1"/>
  <c r="AL5265" i="1"/>
  <c r="AK5265" i="1"/>
  <c r="AL5121" i="1"/>
  <c r="AK5121" i="1"/>
  <c r="AL5109" i="1"/>
  <c r="AK5109" i="1"/>
  <c r="AL5061" i="1"/>
  <c r="AK5061" i="1"/>
  <c r="AL5000" i="1"/>
  <c r="AK5000" i="1"/>
  <c r="AL4976" i="1"/>
  <c r="AK4976" i="1"/>
  <c r="AL4832" i="1"/>
  <c r="AK4832" i="1"/>
  <c r="AL4772" i="1"/>
  <c r="AK4772" i="1"/>
  <c r="AK4748" i="1"/>
  <c r="AL4748" i="1"/>
  <c r="AL4688" i="1"/>
  <c r="AK4688" i="1"/>
  <c r="AL4676" i="1"/>
  <c r="AK4676" i="1"/>
  <c r="AL4640" i="1"/>
  <c r="AK4640" i="1"/>
  <c r="AL4628" i="1"/>
  <c r="AK4628" i="1"/>
  <c r="AK4580" i="1"/>
  <c r="AL4580" i="1"/>
  <c r="AL4556" i="1"/>
  <c r="AK4556" i="1"/>
  <c r="AL4494" i="1"/>
  <c r="AK4494" i="1"/>
  <c r="AL4444" i="1"/>
  <c r="AK4444" i="1"/>
  <c r="AL4370" i="1"/>
  <c r="AK4370" i="1"/>
  <c r="AL4321" i="1"/>
  <c r="AK4321" i="1"/>
  <c r="AL4248" i="1"/>
  <c r="AK4248" i="1"/>
  <c r="AL4113" i="1"/>
  <c r="AK4113" i="1"/>
  <c r="AL4053" i="1"/>
  <c r="AK4053" i="1"/>
  <c r="AL3945" i="1"/>
  <c r="AK3945" i="1"/>
  <c r="AK3861" i="1"/>
  <c r="AL3861" i="1"/>
  <c r="AK3741" i="1"/>
  <c r="AL3741" i="1"/>
  <c r="AL3729" i="1"/>
  <c r="AK3729" i="1"/>
  <c r="AL3693" i="1"/>
  <c r="AK3693" i="1"/>
  <c r="AL3681" i="1"/>
  <c r="AK3681" i="1"/>
  <c r="AK3633" i="1"/>
  <c r="AL3633" i="1"/>
  <c r="AK3573" i="1"/>
  <c r="AL3573" i="1"/>
  <c r="AL3297" i="1"/>
  <c r="AK3297" i="1"/>
  <c r="AL3249" i="1"/>
  <c r="AK3249" i="1"/>
  <c r="AK3153" i="1"/>
  <c r="AL3153" i="1"/>
  <c r="AL3057" i="1"/>
  <c r="AK3057" i="1"/>
  <c r="AL2913" i="1"/>
  <c r="AK2913" i="1"/>
  <c r="AL2745" i="1"/>
  <c r="AK2745" i="1"/>
  <c r="AK2708" i="1"/>
  <c r="AL2708" i="1"/>
  <c r="AK2684" i="1"/>
  <c r="AL2684" i="1"/>
  <c r="AL2636" i="1"/>
  <c r="AK2636" i="1"/>
  <c r="AK2588" i="1"/>
  <c r="AL2588" i="1"/>
  <c r="AL2419" i="1"/>
  <c r="AK2419" i="1"/>
  <c r="AL2407" i="1"/>
  <c r="AK2407" i="1"/>
  <c r="AK2371" i="1"/>
  <c r="AL2371" i="1"/>
  <c r="AL2347" i="1"/>
  <c r="AK2347" i="1"/>
  <c r="AK2323" i="1"/>
  <c r="AL2323" i="1"/>
  <c r="AK2239" i="1"/>
  <c r="AL2239" i="1"/>
  <c r="AK2227" i="1"/>
  <c r="AL2227" i="1"/>
  <c r="AL2155" i="1"/>
  <c r="AK2155" i="1"/>
  <c r="AK2107" i="1"/>
  <c r="AL2107" i="1"/>
  <c r="AK2035" i="1"/>
  <c r="AL2035" i="1"/>
  <c r="AK2023" i="1"/>
  <c r="AL2023" i="1"/>
  <c r="AK1951" i="1"/>
  <c r="AL1951" i="1"/>
  <c r="AL1903" i="1"/>
  <c r="AK1903" i="1"/>
  <c r="AK1891" i="1"/>
  <c r="AL1891" i="1"/>
  <c r="AK1879" i="1"/>
  <c r="AL1879" i="1"/>
  <c r="AL1855" i="1"/>
  <c r="AK1855" i="1"/>
  <c r="AL1746" i="1"/>
  <c r="AK1746" i="1"/>
  <c r="AL1637" i="1"/>
  <c r="AK1637" i="1"/>
  <c r="AL1625" i="1"/>
  <c r="AK1625" i="1"/>
  <c r="AK1601" i="1"/>
  <c r="AL1601" i="1"/>
  <c r="AL1553" i="1"/>
  <c r="AK1553" i="1"/>
  <c r="AK1493" i="1"/>
  <c r="AL1493" i="1"/>
  <c r="AL1301" i="1"/>
  <c r="AK1301" i="1"/>
  <c r="AL1289" i="1"/>
  <c r="AK1289" i="1"/>
  <c r="AL1277" i="1"/>
  <c r="AK1277" i="1"/>
  <c r="AK1059" i="1"/>
  <c r="AL1059" i="1"/>
  <c r="AL1011" i="1"/>
  <c r="AK1011" i="1"/>
  <c r="AL937" i="1"/>
  <c r="AK937" i="1"/>
  <c r="AL827" i="1"/>
  <c r="AK827" i="1"/>
  <c r="AL815" i="1"/>
  <c r="AK815" i="1"/>
  <c r="AL620" i="1"/>
  <c r="AK620" i="1"/>
  <c r="AL596" i="1"/>
  <c r="AK596" i="1"/>
  <c r="AL548" i="1"/>
  <c r="AK548" i="1"/>
  <c r="AL524" i="1"/>
  <c r="AK524" i="1"/>
  <c r="AL488" i="1"/>
  <c r="AK488" i="1"/>
  <c r="AL476" i="1"/>
  <c r="AK476" i="1"/>
  <c r="AL416" i="1"/>
  <c r="AK416" i="1"/>
  <c r="AL368" i="1"/>
  <c r="AK368" i="1"/>
  <c r="AL248" i="1"/>
  <c r="AK248" i="1"/>
  <c r="AL152" i="1"/>
  <c r="AK152" i="1"/>
  <c r="AL104" i="1"/>
  <c r="AK104" i="1"/>
  <c r="AL32" i="1"/>
  <c r="AK32" i="1"/>
  <c r="AL2590" i="1"/>
  <c r="AK2590" i="1"/>
  <c r="AL5528" i="1"/>
  <c r="AK5528" i="1"/>
  <c r="AK4052" i="1"/>
  <c r="AL4052" i="1"/>
  <c r="AL3956" i="1"/>
  <c r="AK3956" i="1"/>
  <c r="AL3872" i="1"/>
  <c r="AK3872" i="1"/>
  <c r="AL3860" i="1"/>
  <c r="AK3860" i="1"/>
  <c r="AK3728" i="1"/>
  <c r="AL3728" i="1"/>
  <c r="AK3692" i="1"/>
  <c r="AL3692" i="1"/>
  <c r="AL3584" i="1"/>
  <c r="AK3584" i="1"/>
  <c r="AL3572" i="1"/>
  <c r="AK3572" i="1"/>
  <c r="AL3560" i="1"/>
  <c r="AK3560" i="1"/>
  <c r="AL3296" i="1"/>
  <c r="AK3296" i="1"/>
  <c r="AL3248" i="1"/>
  <c r="AK3248" i="1"/>
  <c r="AL3152" i="1"/>
  <c r="AK3152" i="1"/>
  <c r="AL3056" i="1"/>
  <c r="AK3056" i="1"/>
  <c r="AL2996" i="1"/>
  <c r="AK2996" i="1"/>
  <c r="AL2912" i="1"/>
  <c r="AK2912" i="1"/>
  <c r="AK2744" i="1"/>
  <c r="AL2744" i="1"/>
  <c r="AL2671" i="1"/>
  <c r="AK2671" i="1"/>
  <c r="AK2635" i="1"/>
  <c r="AL2635" i="1"/>
  <c r="AL2587" i="1"/>
  <c r="AK2587" i="1"/>
  <c r="AL2418" i="1"/>
  <c r="AK2418" i="1"/>
  <c r="AL2406" i="1"/>
  <c r="AK2406" i="1"/>
  <c r="AL2322" i="1"/>
  <c r="AK2322" i="1"/>
  <c r="AL2238" i="1"/>
  <c r="AK2238" i="1"/>
  <c r="AL2226" i="1"/>
  <c r="AK2226" i="1"/>
  <c r="AK2154" i="1"/>
  <c r="AL2154" i="1"/>
  <c r="AK2142" i="1"/>
  <c r="AL2142" i="1"/>
  <c r="AL2106" i="1"/>
  <c r="AK2106" i="1"/>
  <c r="AL2034" i="1"/>
  <c r="AK2034" i="1"/>
  <c r="AL2022" i="1"/>
  <c r="AK2022" i="1"/>
  <c r="AL1950" i="1"/>
  <c r="AK1950" i="1"/>
  <c r="AL1902" i="1"/>
  <c r="AK1902" i="1"/>
  <c r="AL1842" i="1"/>
  <c r="AK1842" i="1"/>
  <c r="AL1818" i="1"/>
  <c r="AK1818" i="1"/>
  <c r="AL1782" i="1"/>
  <c r="AK1782" i="1"/>
  <c r="AL1745" i="1"/>
  <c r="AK1745" i="1"/>
  <c r="AK1733" i="1"/>
  <c r="AL1733" i="1"/>
  <c r="AL1636" i="1"/>
  <c r="AK1636" i="1"/>
  <c r="AL1624" i="1"/>
  <c r="AK1624" i="1"/>
  <c r="AL1600" i="1"/>
  <c r="AK1600" i="1"/>
  <c r="AL1588" i="1"/>
  <c r="AK1588" i="1"/>
  <c r="AK1516" i="1"/>
  <c r="AL1516" i="1"/>
  <c r="AL1492" i="1"/>
  <c r="AK1492" i="1"/>
  <c r="AL1300" i="1"/>
  <c r="AK1300" i="1"/>
  <c r="AL1276" i="1"/>
  <c r="AK1276" i="1"/>
  <c r="AL1144" i="1"/>
  <c r="AK1144" i="1"/>
  <c r="AL1058" i="1"/>
  <c r="AK1058" i="1"/>
  <c r="AL1046" i="1"/>
  <c r="AK1046" i="1"/>
  <c r="AK1010" i="1"/>
  <c r="AL1010" i="1"/>
  <c r="AL936" i="1"/>
  <c r="AK936" i="1"/>
  <c r="AK912" i="1"/>
  <c r="AL912" i="1"/>
  <c r="AK826" i="1"/>
  <c r="AL826" i="1"/>
  <c r="AL814" i="1"/>
  <c r="AK814" i="1"/>
  <c r="AL727" i="1"/>
  <c r="AK727" i="1"/>
  <c r="AL655" i="1"/>
  <c r="AK655" i="1"/>
  <c r="AL619" i="1"/>
  <c r="AK619" i="1"/>
  <c r="AL595" i="1"/>
  <c r="AK595" i="1"/>
  <c r="AL547" i="1"/>
  <c r="AK547" i="1"/>
  <c r="AL487" i="1"/>
  <c r="AK487" i="1"/>
  <c r="AL475" i="1"/>
  <c r="AK475" i="1"/>
  <c r="AL415" i="1"/>
  <c r="AK415" i="1"/>
  <c r="AL379" i="1"/>
  <c r="AK379" i="1"/>
  <c r="AL247" i="1"/>
  <c r="AK247" i="1"/>
  <c r="AL151" i="1"/>
  <c r="AK151" i="1"/>
  <c r="AL139" i="1"/>
  <c r="AK139" i="1"/>
  <c r="AL103" i="1"/>
  <c r="AK103" i="1"/>
  <c r="AL91" i="1"/>
  <c r="AK91" i="1"/>
  <c r="AL31" i="1"/>
  <c r="AK31" i="1"/>
  <c r="AL5867" i="1"/>
  <c r="AK5867" i="1"/>
  <c r="AL5843" i="1"/>
  <c r="AK5843" i="1"/>
  <c r="AL5783" i="1"/>
  <c r="AK5783" i="1"/>
  <c r="AL5615" i="1"/>
  <c r="AK5615" i="1"/>
  <c r="AL5531" i="1"/>
  <c r="AK5531" i="1"/>
  <c r="AL5267" i="1"/>
  <c r="AK5267" i="1"/>
  <c r="AL5111" i="1"/>
  <c r="AK5111" i="1"/>
  <c r="AL4918" i="1"/>
  <c r="AK4918" i="1"/>
  <c r="AL4798" i="1"/>
  <c r="AK4798" i="1"/>
  <c r="AL4690" i="1"/>
  <c r="AK4690" i="1"/>
  <c r="AL4642" i="1"/>
  <c r="AK4642" i="1"/>
  <c r="AL4582" i="1"/>
  <c r="AK4582" i="1"/>
  <c r="AL4372" i="1"/>
  <c r="AK4372" i="1"/>
  <c r="AK4323" i="1"/>
  <c r="AL4323" i="1"/>
  <c r="AK4250" i="1"/>
  <c r="AL4250" i="1"/>
  <c r="AK4115" i="1"/>
  <c r="AL4115" i="1"/>
  <c r="AK3971" i="1"/>
  <c r="AL3971" i="1"/>
  <c r="AL3743" i="1"/>
  <c r="AK3743" i="1"/>
  <c r="AK3683" i="1"/>
  <c r="AL3683" i="1"/>
  <c r="AK3659" i="1"/>
  <c r="AL3659" i="1"/>
  <c r="AK3587" i="1"/>
  <c r="AL3587" i="1"/>
  <c r="AK3563" i="1"/>
  <c r="AL3563" i="1"/>
  <c r="AL3359" i="1"/>
  <c r="AK3359" i="1"/>
  <c r="AL3143" i="1"/>
  <c r="AK3143" i="1"/>
  <c r="AL2421" i="1"/>
  <c r="AK2421" i="1"/>
  <c r="AL5782" i="1"/>
  <c r="AK5782" i="1"/>
  <c r="AL5602" i="1"/>
  <c r="AK5602" i="1"/>
  <c r="AL5590" i="1"/>
  <c r="AK5590" i="1"/>
  <c r="AL5578" i="1"/>
  <c r="AK5578" i="1"/>
  <c r="AL5518" i="1"/>
  <c r="AK5518" i="1"/>
  <c r="AL5434" i="1"/>
  <c r="AK5434" i="1"/>
  <c r="AL5374" i="1"/>
  <c r="AK5374" i="1"/>
  <c r="AL5302" i="1"/>
  <c r="AK5302" i="1"/>
  <c r="AL5290" i="1"/>
  <c r="AK5290" i="1"/>
  <c r="AL5122" i="1"/>
  <c r="AK5122" i="1"/>
  <c r="AL5098" i="1"/>
  <c r="AK5098" i="1"/>
  <c r="AL4977" i="1"/>
  <c r="AK4977" i="1"/>
  <c r="AL4833" i="1"/>
  <c r="AK4833" i="1"/>
  <c r="AL4749" i="1"/>
  <c r="AK4749" i="1"/>
  <c r="AL4689" i="1"/>
  <c r="AK4689" i="1"/>
  <c r="AL4641" i="1"/>
  <c r="AK4641" i="1"/>
  <c r="AK4090" i="1"/>
  <c r="AL4090" i="1"/>
  <c r="AL3946" i="1"/>
  <c r="AK3946" i="1"/>
  <c r="AL5864" i="1"/>
  <c r="AK5864" i="1"/>
  <c r="AL5840" i="1"/>
  <c r="AK5840" i="1"/>
  <c r="AL5792" i="1"/>
  <c r="AK5792" i="1"/>
  <c r="AL5768" i="1"/>
  <c r="AK5768" i="1"/>
  <c r="AL5624" i="1"/>
  <c r="AK5624" i="1"/>
  <c r="AL5600" i="1"/>
  <c r="AK5600" i="1"/>
  <c r="AL5576" i="1"/>
  <c r="AK5576" i="1"/>
  <c r="AL5432" i="1"/>
  <c r="AK5432" i="1"/>
  <c r="AL5384" i="1"/>
  <c r="AK5384" i="1"/>
  <c r="AL5372" i="1"/>
  <c r="AK5372" i="1"/>
  <c r="AL5360" i="1"/>
  <c r="AK5360" i="1"/>
  <c r="AL5336" i="1"/>
  <c r="AK5336" i="1"/>
  <c r="AL5300" i="1"/>
  <c r="AK5300" i="1"/>
  <c r="AL5288" i="1"/>
  <c r="AK5288" i="1"/>
  <c r="AL5120" i="1"/>
  <c r="AK5120" i="1"/>
  <c r="AL5108" i="1"/>
  <c r="AK5108" i="1"/>
  <c r="AL5072" i="1"/>
  <c r="AK5072" i="1"/>
  <c r="AL5060" i="1"/>
  <c r="AK5060" i="1"/>
  <c r="AL5048" i="1"/>
  <c r="AK5048" i="1"/>
  <c r="AL5011" i="1"/>
  <c r="AK5011" i="1"/>
  <c r="AL4999" i="1"/>
  <c r="AK4999" i="1"/>
  <c r="AL4975" i="1"/>
  <c r="AK4975" i="1"/>
  <c r="AL4927" i="1"/>
  <c r="AK4927" i="1"/>
  <c r="AL4915" i="1"/>
  <c r="AK4915" i="1"/>
  <c r="AL4831" i="1"/>
  <c r="AK4831" i="1"/>
  <c r="AL4783" i="1"/>
  <c r="AK4783" i="1"/>
  <c r="AL4747" i="1"/>
  <c r="AK4747" i="1"/>
  <c r="AL4687" i="1"/>
  <c r="AK4687" i="1"/>
  <c r="AK4639" i="1"/>
  <c r="AL4639" i="1"/>
  <c r="AL4579" i="1"/>
  <c r="AK4579" i="1"/>
  <c r="AL4467" i="1"/>
  <c r="AK4467" i="1"/>
  <c r="AL4443" i="1"/>
  <c r="AK4443" i="1"/>
  <c r="AL4369" i="1"/>
  <c r="AK4369" i="1"/>
  <c r="AK4320" i="1"/>
  <c r="AL4320" i="1"/>
  <c r="AK4247" i="1"/>
  <c r="AL4247" i="1"/>
  <c r="AK4160" i="1"/>
  <c r="AL4160" i="1"/>
  <c r="AK3680" i="1"/>
  <c r="AL3680" i="1"/>
  <c r="AL5887" i="1"/>
  <c r="AK5887" i="1"/>
  <c r="AL5863" i="1"/>
  <c r="AK5863" i="1"/>
  <c r="AL5791" i="1"/>
  <c r="AK5791" i="1"/>
  <c r="AL5767" i="1"/>
  <c r="AK5767" i="1"/>
  <c r="AL5635" i="1"/>
  <c r="AK5635" i="1"/>
  <c r="AL5623" i="1"/>
  <c r="AK5623" i="1"/>
  <c r="AL5599" i="1"/>
  <c r="AK5599" i="1"/>
  <c r="AL5527" i="1"/>
  <c r="AK5527" i="1"/>
  <c r="AL5431" i="1"/>
  <c r="AK5431" i="1"/>
  <c r="AL5383" i="1"/>
  <c r="AK5383" i="1"/>
  <c r="AL5371" i="1"/>
  <c r="AK5371" i="1"/>
  <c r="AL5359" i="1"/>
  <c r="AK5359" i="1"/>
  <c r="AL5335" i="1"/>
  <c r="AK5335" i="1"/>
  <c r="AL5299" i="1"/>
  <c r="AK5299" i="1"/>
  <c r="AL5287" i="1"/>
  <c r="AK5287" i="1"/>
  <c r="AL5119" i="1"/>
  <c r="AK5119" i="1"/>
  <c r="AL5107" i="1"/>
  <c r="AK5107" i="1"/>
  <c r="AL5095" i="1"/>
  <c r="AK5095" i="1"/>
  <c r="AL5059" i="1"/>
  <c r="AK5059" i="1"/>
  <c r="AL5010" i="1"/>
  <c r="AK5010" i="1"/>
  <c r="AL4974" i="1"/>
  <c r="AK4974" i="1"/>
  <c r="AK4830" i="1"/>
  <c r="AL4830" i="1"/>
  <c r="AL4782" i="1"/>
  <c r="AK4782" i="1"/>
  <c r="AL4746" i="1"/>
  <c r="AK4746" i="1"/>
  <c r="AL4686" i="1"/>
  <c r="AK4686" i="1"/>
  <c r="AL4638" i="1"/>
  <c r="AK4638" i="1"/>
  <c r="AL4578" i="1"/>
  <c r="AK4578" i="1"/>
  <c r="AL4554" i="1"/>
  <c r="AK4554" i="1"/>
  <c r="AL4466" i="1"/>
  <c r="AK4466" i="1"/>
  <c r="AL4442" i="1"/>
  <c r="AK4442" i="1"/>
  <c r="AL4430" i="1"/>
  <c r="AK4430" i="1"/>
  <c r="AK4368" i="1"/>
  <c r="AL4368" i="1"/>
  <c r="AL4356" i="1"/>
  <c r="AK4356" i="1"/>
  <c r="AL4331" i="1"/>
  <c r="AK4331" i="1"/>
  <c r="AL4246" i="1"/>
  <c r="AK4246" i="1"/>
  <c r="AL4196" i="1"/>
  <c r="AK4196" i="1"/>
  <c r="AL4159" i="1"/>
  <c r="AK4159" i="1"/>
  <c r="AK4111" i="1"/>
  <c r="AL4111" i="1"/>
  <c r="AL4051" i="1"/>
  <c r="AK4051" i="1"/>
  <c r="AK3967" i="1"/>
  <c r="AL3967" i="1"/>
  <c r="AL3871" i="1"/>
  <c r="AK3871" i="1"/>
  <c r="AL3859" i="1"/>
  <c r="AK3859" i="1"/>
  <c r="AK3799" i="1"/>
  <c r="AL3799" i="1"/>
  <c r="AL3727" i="1"/>
  <c r="AK3727" i="1"/>
  <c r="AL3655" i="1"/>
  <c r="AK3655" i="1"/>
  <c r="AK3583" i="1"/>
  <c r="AL3583" i="1"/>
  <c r="AL3571" i="1"/>
  <c r="AK3571" i="1"/>
  <c r="AL3487" i="1"/>
  <c r="AK3487" i="1"/>
  <c r="AL3475" i="1"/>
  <c r="AK3475" i="1"/>
  <c r="AL3439" i="1"/>
  <c r="AK3439" i="1"/>
  <c r="AL3367" i="1"/>
  <c r="AK3367" i="1"/>
  <c r="AL3247" i="1"/>
  <c r="AK3247" i="1"/>
  <c r="AL3163" i="1"/>
  <c r="AK3163" i="1"/>
  <c r="AL3151" i="1"/>
  <c r="AK3151" i="1"/>
  <c r="AK2995" i="1"/>
  <c r="AL2995" i="1"/>
  <c r="AL2983" i="1"/>
  <c r="AK2983" i="1"/>
  <c r="AK2911" i="1"/>
  <c r="AL2911" i="1"/>
  <c r="AK2875" i="1"/>
  <c r="AL2875" i="1"/>
  <c r="AL2670" i="1"/>
  <c r="AK2670" i="1"/>
  <c r="AL2634" i="1"/>
  <c r="AK2634" i="1"/>
  <c r="AK2417" i="1"/>
  <c r="AL2417" i="1"/>
  <c r="AK2405" i="1"/>
  <c r="AL2405" i="1"/>
  <c r="AL2237" i="1"/>
  <c r="AK2237" i="1"/>
  <c r="AL2225" i="1"/>
  <c r="AK2225" i="1"/>
  <c r="AL2213" i="1"/>
  <c r="AK2213" i="1"/>
  <c r="AL2021" i="1"/>
  <c r="AK2021" i="1"/>
  <c r="AL1949" i="1"/>
  <c r="AK1949" i="1"/>
  <c r="AK1901" i="1"/>
  <c r="AL1901" i="1"/>
  <c r="AL1841" i="1"/>
  <c r="AK1841" i="1"/>
  <c r="AL1817" i="1"/>
  <c r="AK1817" i="1"/>
  <c r="AL1781" i="1"/>
  <c r="AK1781" i="1"/>
  <c r="AL1744" i="1"/>
  <c r="AK1744" i="1"/>
  <c r="AL1732" i="1"/>
  <c r="AK1732" i="1"/>
  <c r="AL1720" i="1"/>
  <c r="AK1720" i="1"/>
  <c r="AK1635" i="1"/>
  <c r="AL1635" i="1"/>
  <c r="AL1623" i="1"/>
  <c r="AK1623" i="1"/>
  <c r="AK1551" i="1"/>
  <c r="AL1551" i="1"/>
  <c r="AL1515" i="1"/>
  <c r="AK1515" i="1"/>
  <c r="AL1491" i="1"/>
  <c r="AK1491" i="1"/>
  <c r="AL1299" i="1"/>
  <c r="AK1299" i="1"/>
  <c r="AK1287" i="1"/>
  <c r="AL1287" i="1"/>
  <c r="AL1143" i="1"/>
  <c r="AK1143" i="1"/>
  <c r="AL1081" i="1"/>
  <c r="AK1081" i="1"/>
  <c r="AL1045" i="1"/>
  <c r="AK1045" i="1"/>
  <c r="AK935" i="1"/>
  <c r="AL935" i="1"/>
  <c r="AL825" i="1"/>
  <c r="AK825" i="1"/>
  <c r="AK813" i="1"/>
  <c r="AL813" i="1"/>
  <c r="AL726" i="1"/>
  <c r="AK726" i="1"/>
  <c r="AL690" i="1"/>
  <c r="AK690" i="1"/>
  <c r="AL618" i="1"/>
  <c r="AK618" i="1"/>
  <c r="AL594" i="1"/>
  <c r="AK594" i="1"/>
  <c r="AL546" i="1"/>
  <c r="AK546" i="1"/>
  <c r="AL486" i="1"/>
  <c r="AK486" i="1"/>
  <c r="AL474" i="1"/>
  <c r="AK474" i="1"/>
  <c r="AL414" i="1"/>
  <c r="AK414" i="1"/>
  <c r="AL378" i="1"/>
  <c r="AK378" i="1"/>
  <c r="AL342" i="1"/>
  <c r="AK342" i="1"/>
  <c r="AL150" i="1"/>
  <c r="AK150" i="1"/>
  <c r="AL138" i="1"/>
  <c r="AK138" i="1"/>
  <c r="AL102" i="1"/>
  <c r="AK102" i="1"/>
  <c r="AL30" i="1"/>
  <c r="AK30" i="1"/>
  <c r="AL5375" i="1"/>
  <c r="AK5375" i="1"/>
  <c r="AL5770" i="1"/>
  <c r="AK5770" i="1"/>
  <c r="AL5910" i="1"/>
  <c r="AK5910" i="1"/>
  <c r="AL5886" i="1"/>
  <c r="AK5886" i="1"/>
  <c r="AL5862" i="1"/>
  <c r="AK5862" i="1"/>
  <c r="AL5790" i="1"/>
  <c r="AK5790" i="1"/>
  <c r="AL5766" i="1"/>
  <c r="AK5766" i="1"/>
  <c r="AL5634" i="1"/>
  <c r="AK5634" i="1"/>
  <c r="AL5526" i="1"/>
  <c r="AK5526" i="1"/>
  <c r="AL5514" i="1"/>
  <c r="AK5514" i="1"/>
  <c r="AL5382" i="1"/>
  <c r="AK5382" i="1"/>
  <c r="AL5370" i="1"/>
  <c r="AK5370" i="1"/>
  <c r="AL5358" i="1"/>
  <c r="AK5358" i="1"/>
  <c r="AL5286" i="1"/>
  <c r="AK5286" i="1"/>
  <c r="AL5118" i="1"/>
  <c r="AK5118" i="1"/>
  <c r="AK5106" i="1"/>
  <c r="AL5106" i="1"/>
  <c r="AL5094" i="1"/>
  <c r="AK5094" i="1"/>
  <c r="AL5070" i="1"/>
  <c r="AK5070" i="1"/>
  <c r="AL5058" i="1"/>
  <c r="AK5058" i="1"/>
  <c r="AK5009" i="1"/>
  <c r="AL5009" i="1"/>
  <c r="AL4997" i="1"/>
  <c r="AK4997" i="1"/>
  <c r="AL4829" i="1"/>
  <c r="AK4829" i="1"/>
  <c r="AL4685" i="1"/>
  <c r="AK4685" i="1"/>
  <c r="AL4637" i="1"/>
  <c r="AK4637" i="1"/>
  <c r="AL4577" i="1"/>
  <c r="AK4577" i="1"/>
  <c r="AL4553" i="1"/>
  <c r="AK4553" i="1"/>
  <c r="AL4465" i="1"/>
  <c r="AK4465" i="1"/>
  <c r="AL4429" i="1"/>
  <c r="AK4429" i="1"/>
  <c r="AL4367" i="1"/>
  <c r="AK4367" i="1"/>
  <c r="AL4355" i="1"/>
  <c r="AK4355" i="1"/>
  <c r="AK4195" i="1"/>
  <c r="AL4195" i="1"/>
  <c r="AL4110" i="1"/>
  <c r="AK4110" i="1"/>
  <c r="AL3966" i="1"/>
  <c r="AK3966" i="1"/>
  <c r="AL3798" i="1"/>
  <c r="AK3798" i="1"/>
  <c r="AL3738" i="1"/>
  <c r="AK3738" i="1"/>
  <c r="AL3726" i="1"/>
  <c r="AK3726" i="1"/>
  <c r="AL3714" i="1"/>
  <c r="AK3714" i="1"/>
  <c r="AL3690" i="1"/>
  <c r="AK3690" i="1"/>
  <c r="AK3642" i="1"/>
  <c r="AL3642" i="1"/>
  <c r="AL3582" i="1"/>
  <c r="AK3582" i="1"/>
  <c r="AK3570" i="1"/>
  <c r="AL3570" i="1"/>
  <c r="AL3558" i="1"/>
  <c r="AK3558" i="1"/>
  <c r="AL3486" i="1"/>
  <c r="AK3486" i="1"/>
  <c r="AL3474" i="1"/>
  <c r="AK3474" i="1"/>
  <c r="AL3438" i="1"/>
  <c r="AK3438" i="1"/>
  <c r="AL3366" i="1"/>
  <c r="AK3366" i="1"/>
  <c r="AL3294" i="1"/>
  <c r="AK3294" i="1"/>
  <c r="AL3246" i="1"/>
  <c r="AK3246" i="1"/>
  <c r="AL3162" i="1"/>
  <c r="AK3162" i="1"/>
  <c r="AL3150" i="1"/>
  <c r="AK3150" i="1"/>
  <c r="AK3054" i="1"/>
  <c r="AL3054" i="1"/>
  <c r="AK2994" i="1"/>
  <c r="AL2994" i="1"/>
  <c r="AK2982" i="1"/>
  <c r="AL2982" i="1"/>
  <c r="AK2910" i="1"/>
  <c r="AL2910" i="1"/>
  <c r="AL2874" i="1"/>
  <c r="AK2874" i="1"/>
  <c r="AK2669" i="1"/>
  <c r="AL2669" i="1"/>
  <c r="AL2633" i="1"/>
  <c r="AK2633" i="1"/>
  <c r="AK2585" i="1"/>
  <c r="AL2585" i="1"/>
  <c r="AK2549" i="1"/>
  <c r="AL2549" i="1"/>
  <c r="AK2537" i="1"/>
  <c r="AL2537" i="1"/>
  <c r="AK2416" i="1"/>
  <c r="AL2416" i="1"/>
  <c r="AK2332" i="1"/>
  <c r="AL2332" i="1"/>
  <c r="AK2236" i="1"/>
  <c r="AL2236" i="1"/>
  <c r="AK2224" i="1"/>
  <c r="AL2224" i="1"/>
  <c r="AK2032" i="1"/>
  <c r="AL2032" i="1"/>
  <c r="AK2020" i="1"/>
  <c r="AL2020" i="1"/>
  <c r="AL2008" i="1"/>
  <c r="AK2008" i="1"/>
  <c r="AK1948" i="1"/>
  <c r="AL1948" i="1"/>
  <c r="AL1900" i="1"/>
  <c r="AK1900" i="1"/>
  <c r="AL1864" i="1"/>
  <c r="AK1864" i="1"/>
  <c r="AL1816" i="1"/>
  <c r="AK1816" i="1"/>
  <c r="AL1731" i="1"/>
  <c r="AK1731" i="1"/>
  <c r="AL1719" i="1"/>
  <c r="AK1719" i="1"/>
  <c r="AL1550" i="1"/>
  <c r="AK1550" i="1"/>
  <c r="AL1514" i="1"/>
  <c r="AK1514" i="1"/>
  <c r="AL1490" i="1"/>
  <c r="AK1490" i="1"/>
  <c r="AL1298" i="1"/>
  <c r="AK1298" i="1"/>
  <c r="AL1286" i="1"/>
  <c r="AK1286" i="1"/>
  <c r="AL1142" i="1"/>
  <c r="AK1142" i="1"/>
  <c r="AL1093" i="1"/>
  <c r="AK1093" i="1"/>
  <c r="AL934" i="1"/>
  <c r="AK934" i="1"/>
  <c r="AL824" i="1"/>
  <c r="AK824" i="1"/>
  <c r="AL812" i="1"/>
  <c r="AK812" i="1"/>
  <c r="AL725" i="1"/>
  <c r="AK725" i="1"/>
  <c r="AL689" i="1"/>
  <c r="AK689" i="1"/>
  <c r="AL653" i="1"/>
  <c r="AK653" i="1"/>
  <c r="AL593" i="1"/>
  <c r="AK593" i="1"/>
  <c r="AL557" i="1"/>
  <c r="AK557" i="1"/>
  <c r="AL545" i="1"/>
  <c r="AK545" i="1"/>
  <c r="AL533" i="1"/>
  <c r="AK533" i="1"/>
  <c r="AL449" i="1"/>
  <c r="AK449" i="1"/>
  <c r="AL413" i="1"/>
  <c r="AK413" i="1"/>
  <c r="AL377" i="1"/>
  <c r="AK377" i="1"/>
  <c r="AL341" i="1"/>
  <c r="AK341" i="1"/>
  <c r="AL245" i="1"/>
  <c r="AK245" i="1"/>
  <c r="AL149" i="1"/>
  <c r="AK149" i="1"/>
  <c r="AL137" i="1"/>
  <c r="AK137" i="1"/>
  <c r="AL101" i="1"/>
  <c r="AK101" i="1"/>
  <c r="AL89" i="1"/>
  <c r="AK89" i="1"/>
  <c r="AL29" i="1"/>
  <c r="AK29" i="1"/>
  <c r="AL5609" i="1"/>
  <c r="AK5609" i="1"/>
  <c r="AL5369" i="1"/>
  <c r="AK5369" i="1"/>
  <c r="AL5297" i="1"/>
  <c r="AK5297" i="1"/>
  <c r="AL5117" i="1"/>
  <c r="AK5117" i="1"/>
  <c r="AL5057" i="1"/>
  <c r="AK5057" i="1"/>
  <c r="AL5008" i="1"/>
  <c r="AK5008" i="1"/>
  <c r="AL4996" i="1"/>
  <c r="AK4996" i="1"/>
  <c r="AL4972" i="1"/>
  <c r="AK4972" i="1"/>
  <c r="AL4936" i="1"/>
  <c r="AK4936" i="1"/>
  <c r="AL4924" i="1"/>
  <c r="AK4924" i="1"/>
  <c r="AL4828" i="1"/>
  <c r="AK4828" i="1"/>
  <c r="AL4684" i="1"/>
  <c r="AK4684" i="1"/>
  <c r="AL4636" i="1"/>
  <c r="AK4636" i="1"/>
  <c r="AL4576" i="1"/>
  <c r="AK4576" i="1"/>
  <c r="AL4564" i="1"/>
  <c r="AK4564" i="1"/>
  <c r="AL4552" i="1"/>
  <c r="AK4552" i="1"/>
  <c r="AL4464" i="1"/>
  <c r="AK4464" i="1"/>
  <c r="AL4415" i="1"/>
  <c r="AK4415" i="1"/>
  <c r="AK4354" i="1"/>
  <c r="AL4354" i="1"/>
  <c r="AL4329" i="1"/>
  <c r="AK4329" i="1"/>
  <c r="AL4244" i="1"/>
  <c r="AK4244" i="1"/>
  <c r="AL4194" i="1"/>
  <c r="AK4194" i="1"/>
  <c r="AL3965" i="1"/>
  <c r="AK3965" i="1"/>
  <c r="AL3797" i="1"/>
  <c r="AK3797" i="1"/>
  <c r="AK3737" i="1"/>
  <c r="AL3737" i="1"/>
  <c r="AL3677" i="1"/>
  <c r="AK3677" i="1"/>
  <c r="AL3641" i="1"/>
  <c r="AK3641" i="1"/>
  <c r="AL3581" i="1"/>
  <c r="AK3581" i="1"/>
  <c r="AL3569" i="1"/>
  <c r="AK3569" i="1"/>
  <c r="AK3557" i="1"/>
  <c r="AL3557" i="1"/>
  <c r="AK3509" i="1"/>
  <c r="AL3509" i="1"/>
  <c r="AL3485" i="1"/>
  <c r="AK3485" i="1"/>
  <c r="AL3473" i="1"/>
  <c r="AK3473" i="1"/>
  <c r="AL3461" i="1"/>
  <c r="AK3461" i="1"/>
  <c r="AL3437" i="1"/>
  <c r="AK3437" i="1"/>
  <c r="AL3365" i="1"/>
  <c r="AK3365" i="1"/>
  <c r="AL3293" i="1"/>
  <c r="AK3293" i="1"/>
  <c r="AL3245" i="1"/>
  <c r="AK3245" i="1"/>
  <c r="AL3161" i="1"/>
  <c r="AK3161" i="1"/>
  <c r="AL3149" i="1"/>
  <c r="AK3149" i="1"/>
  <c r="AK3137" i="1"/>
  <c r="AL3137" i="1"/>
  <c r="AL3053" i="1"/>
  <c r="AK3053" i="1"/>
  <c r="AL2981" i="1"/>
  <c r="AK2981" i="1"/>
  <c r="AL2741" i="1"/>
  <c r="AK2741" i="1"/>
  <c r="AL2692" i="1"/>
  <c r="AK2692" i="1"/>
  <c r="AK2632" i="1"/>
  <c r="AL2632" i="1"/>
  <c r="AK2584" i="1"/>
  <c r="AL2584" i="1"/>
  <c r="AK2572" i="1"/>
  <c r="AL2572" i="1"/>
  <c r="AL2548" i="1"/>
  <c r="AK2548" i="1"/>
  <c r="AL2415" i="1"/>
  <c r="AK2415" i="1"/>
  <c r="AL2403" i="1"/>
  <c r="AK2403" i="1"/>
  <c r="AL2331" i="1"/>
  <c r="AK2331" i="1"/>
  <c r="AK2235" i="1"/>
  <c r="AL2235" i="1"/>
  <c r="AK2151" i="1"/>
  <c r="AL2151" i="1"/>
  <c r="AL2139" i="1"/>
  <c r="AK2139" i="1"/>
  <c r="AL2031" i="1"/>
  <c r="AK2031" i="1"/>
  <c r="AL2019" i="1"/>
  <c r="AK2019" i="1"/>
  <c r="AL1947" i="1"/>
  <c r="AK1947" i="1"/>
  <c r="AL1899" i="1"/>
  <c r="AK1899" i="1"/>
  <c r="AL1887" i="1"/>
  <c r="AK1887" i="1"/>
  <c r="AL1779" i="1"/>
  <c r="AK1779" i="1"/>
  <c r="AK1766" i="1"/>
  <c r="AL1766" i="1"/>
  <c r="AL1718" i="1"/>
  <c r="AK1718" i="1"/>
  <c r="AL1682" i="1"/>
  <c r="AK1682" i="1"/>
  <c r="AL1597" i="1"/>
  <c r="AK1597" i="1"/>
  <c r="AL1549" i="1"/>
  <c r="AK1549" i="1"/>
  <c r="AL1489" i="1"/>
  <c r="AK1489" i="1"/>
  <c r="AL1297" i="1"/>
  <c r="AK1297" i="1"/>
  <c r="AL1285" i="1"/>
  <c r="AK1285" i="1"/>
  <c r="AK1225" i="1"/>
  <c r="AL1225" i="1"/>
  <c r="AL1141" i="1"/>
  <c r="AK1141" i="1"/>
  <c r="AL933" i="1"/>
  <c r="AK933" i="1"/>
  <c r="AL823" i="1"/>
  <c r="AK823" i="1"/>
  <c r="AL724" i="1"/>
  <c r="AK724" i="1"/>
  <c r="AL688" i="1"/>
  <c r="AK688" i="1"/>
  <c r="AL556" i="1"/>
  <c r="AK556" i="1"/>
  <c r="AL544" i="1"/>
  <c r="AK544" i="1"/>
  <c r="AL484" i="1"/>
  <c r="AK484" i="1"/>
  <c r="AL460" i="1"/>
  <c r="AK460" i="1"/>
  <c r="AL448" i="1"/>
  <c r="AK448" i="1"/>
  <c r="AL412" i="1"/>
  <c r="AK412" i="1"/>
  <c r="AL376" i="1"/>
  <c r="AK376" i="1"/>
  <c r="AL340" i="1"/>
  <c r="AK340" i="1"/>
  <c r="AL244" i="1"/>
  <c r="AK244" i="1"/>
  <c r="AL136" i="1"/>
  <c r="AK136" i="1"/>
  <c r="AL100" i="1"/>
  <c r="AK100" i="1"/>
  <c r="AL5780" i="1"/>
  <c r="AK5780" i="1"/>
  <c r="AL5909" i="1"/>
  <c r="AK5909" i="1"/>
  <c r="AL5777" i="1"/>
  <c r="AK5777" i="1"/>
  <c r="AL5633" i="1"/>
  <c r="AK5633" i="1"/>
  <c r="AL5273" i="1"/>
  <c r="AK5273" i="1"/>
  <c r="AL5069" i="1"/>
  <c r="AK5069" i="1"/>
  <c r="AL5524" i="1"/>
  <c r="AK5524" i="1"/>
  <c r="AL5488" i="1"/>
  <c r="AK5488" i="1"/>
  <c r="AL5464" i="1"/>
  <c r="AK5464" i="1"/>
  <c r="AL5380" i="1"/>
  <c r="AK5380" i="1"/>
  <c r="AL5368" i="1"/>
  <c r="AK5368" i="1"/>
  <c r="AL5296" i="1"/>
  <c r="AK5296" i="1"/>
  <c r="AL5284" i="1"/>
  <c r="AK5284" i="1"/>
  <c r="AL5116" i="1"/>
  <c r="AK5116" i="1"/>
  <c r="AL5068" i="1"/>
  <c r="AK5068" i="1"/>
  <c r="AL5007" i="1"/>
  <c r="AK5007" i="1"/>
  <c r="AL4971" i="1"/>
  <c r="AK4971" i="1"/>
  <c r="AL4899" i="1"/>
  <c r="AK4899" i="1"/>
  <c r="AL4827" i="1"/>
  <c r="AK4827" i="1"/>
  <c r="AL4767" i="1"/>
  <c r="AK4767" i="1"/>
  <c r="AL4755" i="1"/>
  <c r="AK4755" i="1"/>
  <c r="AL4683" i="1"/>
  <c r="AK4683" i="1"/>
  <c r="AL4635" i="1"/>
  <c r="AK4635" i="1"/>
  <c r="AL4575" i="1"/>
  <c r="AK4575" i="1"/>
  <c r="AL4526" i="1"/>
  <c r="AK4526" i="1"/>
  <c r="AL4463" i="1"/>
  <c r="AK4463" i="1"/>
  <c r="AL4414" i="1"/>
  <c r="AK4414" i="1"/>
  <c r="AL4365" i="1"/>
  <c r="AK4365" i="1"/>
  <c r="AK4291" i="1"/>
  <c r="AL4291" i="1"/>
  <c r="AL4193" i="1"/>
  <c r="AK4193" i="1"/>
  <c r="AL4096" i="1"/>
  <c r="AK4096" i="1"/>
  <c r="AK3964" i="1"/>
  <c r="AL3964" i="1"/>
  <c r="AK3796" i="1"/>
  <c r="AL3796" i="1"/>
  <c r="AK3748" i="1"/>
  <c r="AL3748" i="1"/>
  <c r="AK3736" i="1"/>
  <c r="AL3736" i="1"/>
  <c r="AL3688" i="1"/>
  <c r="AK3688" i="1"/>
  <c r="AL3676" i="1"/>
  <c r="AK3676" i="1"/>
  <c r="AL3664" i="1"/>
  <c r="AK3664" i="1"/>
  <c r="AK3640" i="1"/>
  <c r="AL3640" i="1"/>
  <c r="AK3580" i="1"/>
  <c r="AL3580" i="1"/>
  <c r="AL3568" i="1"/>
  <c r="AK3568" i="1"/>
  <c r="AL3556" i="1"/>
  <c r="AK3556" i="1"/>
  <c r="AL3508" i="1"/>
  <c r="AK3508" i="1"/>
  <c r="AL3484" i="1"/>
  <c r="AK3484" i="1"/>
  <c r="AL3472" i="1"/>
  <c r="AK3472" i="1"/>
  <c r="AL3460" i="1"/>
  <c r="AK3460" i="1"/>
  <c r="AL3436" i="1"/>
  <c r="AK3436" i="1"/>
  <c r="AL3364" i="1"/>
  <c r="AK3364" i="1"/>
  <c r="AL3292" i="1"/>
  <c r="AK3292" i="1"/>
  <c r="AL3256" i="1"/>
  <c r="AK3256" i="1"/>
  <c r="AL3244" i="1"/>
  <c r="AK3244" i="1"/>
  <c r="AL3232" i="1"/>
  <c r="AK3232" i="1"/>
  <c r="AK3160" i="1"/>
  <c r="AL3160" i="1"/>
  <c r="AK3148" i="1"/>
  <c r="AL3148" i="1"/>
  <c r="AL3052" i="1"/>
  <c r="AK3052" i="1"/>
  <c r="AL2992" i="1"/>
  <c r="AK2992" i="1"/>
  <c r="AL2920" i="1"/>
  <c r="AK2920" i="1"/>
  <c r="AL2908" i="1"/>
  <c r="AK2908" i="1"/>
  <c r="AL2752" i="1"/>
  <c r="AK2752" i="1"/>
  <c r="AL2691" i="1"/>
  <c r="AK2691" i="1"/>
  <c r="AL2667" i="1"/>
  <c r="AK2667" i="1"/>
  <c r="AL2631" i="1"/>
  <c r="AK2631" i="1"/>
  <c r="AL2571" i="1"/>
  <c r="AK2571" i="1"/>
  <c r="AL2547" i="1"/>
  <c r="AK2547" i="1"/>
  <c r="AL2535" i="1"/>
  <c r="AK2535" i="1"/>
  <c r="AK2414" i="1"/>
  <c r="AL2414" i="1"/>
  <c r="AL2330" i="1"/>
  <c r="AK2330" i="1"/>
  <c r="AL2234" i="1"/>
  <c r="AK2234" i="1"/>
  <c r="AL2186" i="1"/>
  <c r="AK2186" i="1"/>
  <c r="AL2150" i="1"/>
  <c r="AK2150" i="1"/>
  <c r="AK2114" i="1"/>
  <c r="AL2114" i="1"/>
  <c r="AL2030" i="1"/>
  <c r="AK2030" i="1"/>
  <c r="AL2018" i="1"/>
  <c r="AK2018" i="1"/>
  <c r="AK2006" i="1"/>
  <c r="AL2006" i="1"/>
  <c r="AL1982" i="1"/>
  <c r="AK1982" i="1"/>
  <c r="AL1946" i="1"/>
  <c r="AK1946" i="1"/>
  <c r="AL1814" i="1"/>
  <c r="AK1814" i="1"/>
  <c r="AL1765" i="1"/>
  <c r="AK1765" i="1"/>
  <c r="AL1717" i="1"/>
  <c r="AK1717" i="1"/>
  <c r="AL1681" i="1"/>
  <c r="AK1681" i="1"/>
  <c r="AL1548" i="1"/>
  <c r="AK1548" i="1"/>
  <c r="AL1488" i="1"/>
  <c r="AK1488" i="1"/>
  <c r="AL1428" i="1"/>
  <c r="AK1428" i="1"/>
  <c r="AL1308" i="1"/>
  <c r="AK1308" i="1"/>
  <c r="AL1296" i="1"/>
  <c r="AK1296" i="1"/>
  <c r="AL1284" i="1"/>
  <c r="AK1284" i="1"/>
  <c r="AL1224" i="1"/>
  <c r="AK1224" i="1"/>
  <c r="AK1140" i="1"/>
  <c r="AL1140" i="1"/>
  <c r="AL1066" i="1"/>
  <c r="AK1066" i="1"/>
  <c r="AL1030" i="1"/>
  <c r="AK1030" i="1"/>
  <c r="AL932" i="1"/>
  <c r="AK932" i="1"/>
  <c r="AL822" i="1"/>
  <c r="AK822" i="1"/>
  <c r="AL723" i="1"/>
  <c r="AK723" i="1"/>
  <c r="AL555" i="1"/>
  <c r="AK555" i="1"/>
  <c r="AL543" i="1"/>
  <c r="AK543" i="1"/>
  <c r="AL483" i="1"/>
  <c r="AK483" i="1"/>
  <c r="AL411" i="1"/>
  <c r="AK411" i="1"/>
  <c r="AL375" i="1"/>
  <c r="AK375" i="1"/>
  <c r="AL243" i="1"/>
  <c r="AK243" i="1"/>
  <c r="AL147" i="1"/>
  <c r="AK147" i="1"/>
  <c r="AL135" i="1"/>
  <c r="AK135" i="1"/>
  <c r="AL99" i="1"/>
  <c r="AK99" i="1"/>
  <c r="AL5435" i="1"/>
  <c r="AK5435" i="1"/>
  <c r="AL5530" i="1"/>
  <c r="AK5530" i="1"/>
  <c r="AL5110" i="1"/>
  <c r="AK5110" i="1"/>
  <c r="AL5885" i="1"/>
  <c r="AK5885" i="1"/>
  <c r="AL5861" i="1"/>
  <c r="AK5861" i="1"/>
  <c r="AL5789" i="1"/>
  <c r="AK5789" i="1"/>
  <c r="AL5597" i="1"/>
  <c r="AK5597" i="1"/>
  <c r="AL5525" i="1"/>
  <c r="AK5525" i="1"/>
  <c r="AL5381" i="1"/>
  <c r="AK5381" i="1"/>
  <c r="AL5357" i="1"/>
  <c r="AK5357" i="1"/>
  <c r="AL5285" i="1"/>
  <c r="AK5285" i="1"/>
  <c r="AL5908" i="1"/>
  <c r="AK5908" i="1"/>
  <c r="AL5884" i="1"/>
  <c r="AK5884" i="1"/>
  <c r="AL5836" i="1"/>
  <c r="AK5836" i="1"/>
  <c r="AL5776" i="1"/>
  <c r="AK5776" i="1"/>
  <c r="AL5632" i="1"/>
  <c r="AK5632" i="1"/>
  <c r="AL5608" i="1"/>
  <c r="AK5608" i="1"/>
  <c r="AL5596" i="1"/>
  <c r="AK5596" i="1"/>
  <c r="AL5440" i="1"/>
  <c r="AK5440" i="1"/>
  <c r="AL5272" i="1"/>
  <c r="AK5272" i="1"/>
  <c r="AL5907" i="1"/>
  <c r="AK5907" i="1"/>
  <c r="AL5883" i="1"/>
  <c r="AK5883" i="1"/>
  <c r="AL5787" i="1"/>
  <c r="AK5787" i="1"/>
  <c r="AL5775" i="1"/>
  <c r="AK5775" i="1"/>
  <c r="AL5619" i="1"/>
  <c r="AK5619" i="1"/>
  <c r="AL5607" i="1"/>
  <c r="AK5607" i="1"/>
  <c r="AL5595" i="1"/>
  <c r="AK5595" i="1"/>
  <c r="AL5535" i="1"/>
  <c r="AK5535" i="1"/>
  <c r="AL5523" i="1"/>
  <c r="AK5523" i="1"/>
  <c r="AL5487" i="1"/>
  <c r="AK5487" i="1"/>
  <c r="AL5439" i="1"/>
  <c r="AK5439" i="1"/>
  <c r="AL5427" i="1"/>
  <c r="AK5427" i="1"/>
  <c r="AL5343" i="1"/>
  <c r="AK5343" i="1"/>
  <c r="AL5295" i="1"/>
  <c r="AK5295" i="1"/>
  <c r="AL5283" i="1"/>
  <c r="AK5283" i="1"/>
  <c r="AL5271" i="1"/>
  <c r="AK5271" i="1"/>
  <c r="AL5115" i="1"/>
  <c r="AK5115" i="1"/>
  <c r="AL5103" i="1"/>
  <c r="AK5103" i="1"/>
  <c r="AL5006" i="1"/>
  <c r="AK5006" i="1"/>
  <c r="AK4970" i="1"/>
  <c r="AL4970" i="1"/>
  <c r="AL4934" i="1"/>
  <c r="AK4934" i="1"/>
  <c r="AL4898" i="1"/>
  <c r="AK4898" i="1"/>
  <c r="AL4826" i="1"/>
  <c r="AK4826" i="1"/>
  <c r="AL4766" i="1"/>
  <c r="AK4766" i="1"/>
  <c r="AL4754" i="1"/>
  <c r="AK4754" i="1"/>
  <c r="AL4634" i="1"/>
  <c r="AK4634" i="1"/>
  <c r="AL4574" i="1"/>
  <c r="AK4574" i="1"/>
  <c r="AL4525" i="1"/>
  <c r="AK4525" i="1"/>
  <c r="AL4488" i="1"/>
  <c r="AK4488" i="1"/>
  <c r="AL4376" i="1"/>
  <c r="AK4376" i="1"/>
  <c r="AK4364" i="1"/>
  <c r="AL4364" i="1"/>
  <c r="AK4327" i="1"/>
  <c r="AL4327" i="1"/>
  <c r="AL4315" i="1"/>
  <c r="AK4315" i="1"/>
  <c r="AL4290" i="1"/>
  <c r="AK4290" i="1"/>
  <c r="AL3963" i="1"/>
  <c r="AK3963" i="1"/>
  <c r="AK3951" i="1"/>
  <c r="AL3951" i="1"/>
  <c r="AL3795" i="1"/>
  <c r="AK3795" i="1"/>
  <c r="AK3747" i="1"/>
  <c r="AL3747" i="1"/>
  <c r="AL3735" i="1"/>
  <c r="AK3735" i="1"/>
  <c r="AK3687" i="1"/>
  <c r="AL3687" i="1"/>
  <c r="AK3675" i="1"/>
  <c r="AL3675" i="1"/>
  <c r="AL3663" i="1"/>
  <c r="AK3663" i="1"/>
  <c r="AL3651" i="1"/>
  <c r="AK3651" i="1"/>
  <c r="AL3639" i="1"/>
  <c r="AK3639" i="1"/>
  <c r="AL3579" i="1"/>
  <c r="AK3579" i="1"/>
  <c r="AL3555" i="1"/>
  <c r="AK3555" i="1"/>
  <c r="AL3507" i="1"/>
  <c r="AK3507" i="1"/>
  <c r="AL3483" i="1"/>
  <c r="AK3483" i="1"/>
  <c r="AL3471" i="1"/>
  <c r="AK3471" i="1"/>
  <c r="AL3459" i="1"/>
  <c r="AK3459" i="1"/>
  <c r="AL3435" i="1"/>
  <c r="AK3435" i="1"/>
  <c r="AL3291" i="1"/>
  <c r="AK3291" i="1"/>
  <c r="AL3255" i="1"/>
  <c r="AK3255" i="1"/>
  <c r="AL3243" i="1"/>
  <c r="AK3243" i="1"/>
  <c r="AK3147" i="1"/>
  <c r="AL3147" i="1"/>
  <c r="AL3099" i="1"/>
  <c r="AK3099" i="1"/>
  <c r="AL3051" i="1"/>
  <c r="AK3051" i="1"/>
  <c r="AL2991" i="1"/>
  <c r="AK2991" i="1"/>
  <c r="AL2919" i="1"/>
  <c r="AK2919" i="1"/>
  <c r="AL2895" i="1"/>
  <c r="AK2895" i="1"/>
  <c r="AL2751" i="1"/>
  <c r="AK2751" i="1"/>
  <c r="AL2690" i="1"/>
  <c r="AK2690" i="1"/>
  <c r="AL2630" i="1"/>
  <c r="AK2630" i="1"/>
  <c r="AL2582" i="1"/>
  <c r="AK2582" i="1"/>
  <c r="AK2546" i="1"/>
  <c r="AL2546" i="1"/>
  <c r="AL2534" i="1"/>
  <c r="AK2534" i="1"/>
  <c r="AL2413" i="1"/>
  <c r="AK2413" i="1"/>
  <c r="AK2329" i="1"/>
  <c r="AL2329" i="1"/>
  <c r="AK2233" i="1"/>
  <c r="AL2233" i="1"/>
  <c r="AK2185" i="1"/>
  <c r="AL2185" i="1"/>
  <c r="AK2113" i="1"/>
  <c r="AL2113" i="1"/>
  <c r="AK2029" i="1"/>
  <c r="AL2029" i="1"/>
  <c r="AK2017" i="1"/>
  <c r="AL2017" i="1"/>
  <c r="AK2005" i="1"/>
  <c r="AL2005" i="1"/>
  <c r="AK1981" i="1"/>
  <c r="AL1981" i="1"/>
  <c r="AK1945" i="1"/>
  <c r="AL1945" i="1"/>
  <c r="AL1921" i="1"/>
  <c r="AK1921" i="1"/>
  <c r="AL1873" i="1"/>
  <c r="AK1873" i="1"/>
  <c r="AL1849" i="1"/>
  <c r="AK1849" i="1"/>
  <c r="AL1777" i="1"/>
  <c r="AK1777" i="1"/>
  <c r="AL1764" i="1"/>
  <c r="AK1764" i="1"/>
  <c r="AL1716" i="1"/>
  <c r="AK1716" i="1"/>
  <c r="AL1667" i="1"/>
  <c r="AK1667" i="1"/>
  <c r="AL1643" i="1"/>
  <c r="AK1643" i="1"/>
  <c r="AL1547" i="1"/>
  <c r="AK1547" i="1"/>
  <c r="AL1511" i="1"/>
  <c r="AK1511" i="1"/>
  <c r="AL1487" i="1"/>
  <c r="AK1487" i="1"/>
  <c r="AL1439" i="1"/>
  <c r="AK1439" i="1"/>
  <c r="AL1307" i="1"/>
  <c r="AK1307" i="1"/>
  <c r="AK1295" i="1"/>
  <c r="AL1295" i="1"/>
  <c r="AL1283" i="1"/>
  <c r="AK1283" i="1"/>
  <c r="AL1223" i="1"/>
  <c r="AK1223" i="1"/>
  <c r="AL1139" i="1"/>
  <c r="AK1139" i="1"/>
  <c r="AL1065" i="1"/>
  <c r="AK1065" i="1"/>
  <c r="AL1029" i="1"/>
  <c r="AK1029" i="1"/>
  <c r="AL943" i="1"/>
  <c r="AK943" i="1"/>
  <c r="AL931" i="1"/>
  <c r="AK931" i="1"/>
  <c r="AL870" i="1"/>
  <c r="AK870" i="1"/>
  <c r="AL821" i="1"/>
  <c r="AK821" i="1"/>
  <c r="AL722" i="1"/>
  <c r="AK722" i="1"/>
  <c r="AL650" i="1"/>
  <c r="AK650" i="1"/>
  <c r="AL554" i="1"/>
  <c r="AK554" i="1"/>
  <c r="AL542" i="1"/>
  <c r="AK542" i="1"/>
  <c r="AL482" i="1"/>
  <c r="AK482" i="1"/>
  <c r="AL470" i="1"/>
  <c r="AK470" i="1"/>
  <c r="AL410" i="1"/>
  <c r="AK410" i="1"/>
  <c r="AL374" i="1"/>
  <c r="AK374" i="1"/>
  <c r="AL338" i="1"/>
  <c r="AK338" i="1"/>
  <c r="AL242" i="1"/>
  <c r="AK242" i="1"/>
  <c r="AL146" i="1"/>
  <c r="AK146" i="1"/>
  <c r="AL134" i="1"/>
  <c r="AK134" i="1"/>
  <c r="AL98" i="1"/>
  <c r="AK98" i="1"/>
  <c r="AL4495" i="1"/>
  <c r="AK4495" i="1"/>
  <c r="AL5078" i="1"/>
  <c r="AK5078" i="1"/>
  <c r="AL4945" i="1"/>
  <c r="AK4945" i="1"/>
  <c r="AL4512" i="1"/>
  <c r="AK4512" i="1"/>
  <c r="AL3746" i="1"/>
  <c r="AK3746" i="1"/>
  <c r="AL3638" i="1"/>
  <c r="AK3638" i="1"/>
  <c r="AL3578" i="1"/>
  <c r="AK3578" i="1"/>
  <c r="AK3566" i="1"/>
  <c r="AL3566" i="1"/>
  <c r="AK3554" i="1"/>
  <c r="AL3554" i="1"/>
  <c r="AL3506" i="1"/>
  <c r="AK3506" i="1"/>
  <c r="AL3482" i="1"/>
  <c r="AK3482" i="1"/>
  <c r="AL3470" i="1"/>
  <c r="AK3470" i="1"/>
  <c r="AL3434" i="1"/>
  <c r="AK3434" i="1"/>
  <c r="AL3290" i="1"/>
  <c r="AK3290" i="1"/>
  <c r="AL3254" i="1"/>
  <c r="AK3254" i="1"/>
  <c r="AL3242" i="1"/>
  <c r="AK3242" i="1"/>
  <c r="AL3158" i="1"/>
  <c r="AK3158" i="1"/>
  <c r="AL3146" i="1"/>
  <c r="AK3146" i="1"/>
  <c r="AL3050" i="1"/>
  <c r="AK3050" i="1"/>
  <c r="AL3026" i="1"/>
  <c r="AK3026" i="1"/>
  <c r="AL2990" i="1"/>
  <c r="AK2990" i="1"/>
  <c r="AL2918" i="1"/>
  <c r="AK2918" i="1"/>
  <c r="AL2894" i="1"/>
  <c r="AK2894" i="1"/>
  <c r="AK2750" i="1"/>
  <c r="AL2750" i="1"/>
  <c r="AL2738" i="1"/>
  <c r="AK2738" i="1"/>
  <c r="AK2629" i="1"/>
  <c r="AL2629" i="1"/>
  <c r="AK2593" i="1"/>
  <c r="AL2593" i="1"/>
  <c r="AL2581" i="1"/>
  <c r="AK2581" i="1"/>
  <c r="AL2545" i="1"/>
  <c r="AK2545" i="1"/>
  <c r="AK2424" i="1"/>
  <c r="AL2424" i="1"/>
  <c r="AL2412" i="1"/>
  <c r="AK2412" i="1"/>
  <c r="AL2232" i="1"/>
  <c r="AK2232" i="1"/>
  <c r="AL2184" i="1"/>
  <c r="AK2184" i="1"/>
  <c r="AL2112" i="1"/>
  <c r="AK2112" i="1"/>
  <c r="AL2028" i="1"/>
  <c r="AK2028" i="1"/>
  <c r="AK2016" i="1"/>
  <c r="AL2016" i="1"/>
  <c r="AK1980" i="1"/>
  <c r="AL1980" i="1"/>
  <c r="AL1944" i="1"/>
  <c r="AK1944" i="1"/>
  <c r="AK1920" i="1"/>
  <c r="AL1920" i="1"/>
  <c r="AL1872" i="1"/>
  <c r="AK1872" i="1"/>
  <c r="AK1848" i="1"/>
  <c r="AL1848" i="1"/>
  <c r="AL1776" i="1"/>
  <c r="AK1776" i="1"/>
  <c r="AK1642" i="1"/>
  <c r="AL1642" i="1"/>
  <c r="AL1546" i="1"/>
  <c r="AK1546" i="1"/>
  <c r="AK1486" i="1"/>
  <c r="AL1486" i="1"/>
  <c r="AL1438" i="1"/>
  <c r="AK1438" i="1"/>
  <c r="AL1306" i="1"/>
  <c r="AK1306" i="1"/>
  <c r="AL1294" i="1"/>
  <c r="AK1294" i="1"/>
  <c r="AL1282" i="1"/>
  <c r="AK1282" i="1"/>
  <c r="AL1222" i="1"/>
  <c r="AK1222" i="1"/>
  <c r="AL1150" i="1"/>
  <c r="AK1150" i="1"/>
  <c r="AL1138" i="1"/>
  <c r="AK1138" i="1"/>
  <c r="AL1101" i="1"/>
  <c r="AK1101" i="1"/>
  <c r="AL1004" i="1"/>
  <c r="AK1004" i="1"/>
  <c r="AK942" i="1"/>
  <c r="AL942" i="1"/>
  <c r="AL930" i="1"/>
  <c r="AK930" i="1"/>
  <c r="AL869" i="1"/>
  <c r="AK869" i="1"/>
  <c r="AL820" i="1"/>
  <c r="AK820" i="1"/>
  <c r="AL808" i="1"/>
  <c r="AK808" i="1"/>
  <c r="AL783" i="1"/>
  <c r="AK783" i="1"/>
  <c r="AL721" i="1"/>
  <c r="AK721" i="1"/>
  <c r="AL553" i="1"/>
  <c r="AK553" i="1"/>
  <c r="AL481" i="1"/>
  <c r="AK481" i="1"/>
  <c r="AL409" i="1"/>
  <c r="AK409" i="1"/>
  <c r="AL253" i="1"/>
  <c r="AK253" i="1"/>
  <c r="AL241" i="1"/>
  <c r="AK241" i="1"/>
  <c r="AL145" i="1"/>
  <c r="AK145" i="1"/>
  <c r="AL133" i="1"/>
  <c r="AK133" i="1"/>
  <c r="AL25" i="1"/>
  <c r="AK25" i="1"/>
  <c r="AL5291" i="1"/>
  <c r="AK5291" i="1"/>
  <c r="AL5614" i="1"/>
  <c r="AK5614" i="1"/>
  <c r="AL5386" i="1"/>
  <c r="AK5386" i="1"/>
  <c r="AL4581" i="1"/>
  <c r="AK4581" i="1"/>
  <c r="AL4433" i="1"/>
  <c r="AK4433" i="1"/>
  <c r="AK4371" i="1"/>
  <c r="AL4371" i="1"/>
  <c r="AL4114" i="1"/>
  <c r="AK4114" i="1"/>
  <c r="AL3790" i="1"/>
  <c r="AK3790" i="1"/>
  <c r="AL3682" i="1"/>
  <c r="AK3682" i="1"/>
  <c r="AL5906" i="1"/>
  <c r="AK5906" i="1"/>
  <c r="AL5786" i="1"/>
  <c r="AK5786" i="1"/>
  <c r="AL5606" i="1"/>
  <c r="AK5606" i="1"/>
  <c r="AL5534" i="1"/>
  <c r="AK5534" i="1"/>
  <c r="AL5522" i="1"/>
  <c r="AK5522" i="1"/>
  <c r="AL5486" i="1"/>
  <c r="AK5486" i="1"/>
  <c r="AL5474" i="1"/>
  <c r="AK5474" i="1"/>
  <c r="AL5438" i="1"/>
  <c r="AK5438" i="1"/>
  <c r="AL5426" i="1"/>
  <c r="AK5426" i="1"/>
  <c r="AL5378" i="1"/>
  <c r="AK5378" i="1"/>
  <c r="AL5354" i="1"/>
  <c r="AK5354" i="1"/>
  <c r="AL5342" i="1"/>
  <c r="AK5342" i="1"/>
  <c r="AL5294" i="1"/>
  <c r="AK5294" i="1"/>
  <c r="AL5282" i="1"/>
  <c r="AK5282" i="1"/>
  <c r="AL5270" i="1"/>
  <c r="AK5270" i="1"/>
  <c r="AL5114" i="1"/>
  <c r="AK5114" i="1"/>
  <c r="AL5102" i="1"/>
  <c r="AK5102" i="1"/>
  <c r="AL5054" i="1"/>
  <c r="AK5054" i="1"/>
  <c r="AL5005" i="1"/>
  <c r="AK5005" i="1"/>
  <c r="AL4933" i="1"/>
  <c r="AK4933" i="1"/>
  <c r="AL4837" i="1"/>
  <c r="AK4837" i="1"/>
  <c r="AL4777" i="1"/>
  <c r="AK4777" i="1"/>
  <c r="AL4633" i="1"/>
  <c r="AK4633" i="1"/>
  <c r="AL4573" i="1"/>
  <c r="AK4573" i="1"/>
  <c r="AL4561" i="1"/>
  <c r="AK4561" i="1"/>
  <c r="AL4524" i="1"/>
  <c r="AK4524" i="1"/>
  <c r="AL4375" i="1"/>
  <c r="AK4375" i="1"/>
  <c r="AL4338" i="1"/>
  <c r="AK4338" i="1"/>
  <c r="AL4326" i="1"/>
  <c r="AK4326" i="1"/>
  <c r="AL4314" i="1"/>
  <c r="AK4314" i="1"/>
  <c r="AL4289" i="1"/>
  <c r="AK4289" i="1"/>
  <c r="AK4253" i="1"/>
  <c r="AL4253" i="1"/>
  <c r="AL3974" i="1"/>
  <c r="AK3974" i="1"/>
  <c r="AL3950" i="1"/>
  <c r="AK3950" i="1"/>
  <c r="AL2882" i="1"/>
  <c r="AK2882" i="1"/>
  <c r="AL5773" i="1"/>
  <c r="AK5773" i="1"/>
  <c r="AL5617" i="1"/>
  <c r="AK5617" i="1"/>
  <c r="AL5605" i="1"/>
  <c r="AK5605" i="1"/>
  <c r="AL5521" i="1"/>
  <c r="AK5521" i="1"/>
  <c r="AL5485" i="1"/>
  <c r="AK5485" i="1"/>
  <c r="AL5437" i="1"/>
  <c r="AK5437" i="1"/>
  <c r="AL5425" i="1"/>
  <c r="AK5425" i="1"/>
  <c r="AL5377" i="1"/>
  <c r="AK5377" i="1"/>
  <c r="AL5341" i="1"/>
  <c r="AK5341" i="1"/>
  <c r="AL5293" i="1"/>
  <c r="AK5293" i="1"/>
  <c r="AL5281" i="1"/>
  <c r="AK5281" i="1"/>
  <c r="AL5269" i="1"/>
  <c r="AK5269" i="1"/>
  <c r="AL5113" i="1"/>
  <c r="AK5113" i="1"/>
  <c r="AL5101" i="1"/>
  <c r="AK5101" i="1"/>
  <c r="AL5004" i="1"/>
  <c r="AK5004" i="1"/>
  <c r="AL4836" i="1"/>
  <c r="AK4836" i="1"/>
  <c r="AL4788" i="1"/>
  <c r="AK4788" i="1"/>
  <c r="AL4776" i="1"/>
  <c r="AK4776" i="1"/>
  <c r="AL4632" i="1"/>
  <c r="AK4632" i="1"/>
  <c r="AL4523" i="1"/>
  <c r="AK4523" i="1"/>
  <c r="AL4511" i="1"/>
  <c r="AK4511" i="1"/>
  <c r="AL4460" i="1"/>
  <c r="AK4460" i="1"/>
  <c r="AL4337" i="1"/>
  <c r="AK4337" i="1"/>
  <c r="AL4325" i="1"/>
  <c r="AK4325" i="1"/>
  <c r="AK4313" i="1"/>
  <c r="AL4313" i="1"/>
  <c r="AL4252" i="1"/>
  <c r="AK4252" i="1"/>
  <c r="AK4228" i="1"/>
  <c r="AL4228" i="1"/>
  <c r="AK3973" i="1"/>
  <c r="AL3973" i="1"/>
  <c r="AL3949" i="1"/>
  <c r="AK3949" i="1"/>
  <c r="AK3901" i="1"/>
  <c r="AL3901" i="1"/>
  <c r="AL3793" i="1"/>
  <c r="AK3793" i="1"/>
  <c r="AK3745" i="1"/>
  <c r="AL3745" i="1"/>
  <c r="AL3685" i="1"/>
  <c r="AK3685" i="1"/>
  <c r="AK3589" i="1"/>
  <c r="AL3589" i="1"/>
  <c r="AK3577" i="1"/>
  <c r="AL3577" i="1"/>
  <c r="AL3565" i="1"/>
  <c r="AK3565" i="1"/>
  <c r="AK3553" i="1"/>
  <c r="AL3553" i="1"/>
  <c r="AL3361" i="1"/>
  <c r="AK3361" i="1"/>
  <c r="AL3289" i="1"/>
  <c r="AK3289" i="1"/>
  <c r="AL3253" i="1"/>
  <c r="AK3253" i="1"/>
  <c r="AL3241" i="1"/>
  <c r="AK3241" i="1"/>
  <c r="AL3157" i="1"/>
  <c r="AK3157" i="1"/>
  <c r="AL3145" i="1"/>
  <c r="AK3145" i="1"/>
  <c r="AK3037" i="1"/>
  <c r="AL3037" i="1"/>
  <c r="AL3025" i="1"/>
  <c r="AK3025" i="1"/>
  <c r="AL2917" i="1"/>
  <c r="AK2917" i="1"/>
  <c r="AL2857" i="1"/>
  <c r="AK2857" i="1"/>
  <c r="AL2749" i="1"/>
  <c r="AK2749" i="1"/>
  <c r="AL2676" i="1"/>
  <c r="AK2676" i="1"/>
  <c r="AL2592" i="1"/>
  <c r="AK2592" i="1"/>
  <c r="AK2580" i="1"/>
  <c r="AL2580" i="1"/>
  <c r="AL2568" i="1"/>
  <c r="AK2568" i="1"/>
  <c r="AL2544" i="1"/>
  <c r="AK2544" i="1"/>
  <c r="AK2411" i="1"/>
  <c r="AL2411" i="1"/>
  <c r="AL2327" i="1"/>
  <c r="AK2327" i="1"/>
  <c r="AL2243" i="1"/>
  <c r="AK2243" i="1"/>
  <c r="AL2231" i="1"/>
  <c r="AK2231" i="1"/>
  <c r="AL2183" i="1"/>
  <c r="AK2183" i="1"/>
  <c r="AL2111" i="1"/>
  <c r="AK2111" i="1"/>
  <c r="AK2027" i="1"/>
  <c r="AL2027" i="1"/>
  <c r="AL2015" i="1"/>
  <c r="AK2015" i="1"/>
  <c r="AL1979" i="1"/>
  <c r="AK1979" i="1"/>
  <c r="AK1871" i="1"/>
  <c r="AL1871" i="1"/>
  <c r="AL1859" i="1"/>
  <c r="AK1859" i="1"/>
  <c r="AL1641" i="1"/>
  <c r="AK1641" i="1"/>
  <c r="AL1545" i="1"/>
  <c r="AK1545" i="1"/>
  <c r="AL1485" i="1"/>
  <c r="AK1485" i="1"/>
  <c r="AL1437" i="1"/>
  <c r="AK1437" i="1"/>
  <c r="AL1305" i="1"/>
  <c r="AK1305" i="1"/>
  <c r="AL1293" i="1"/>
  <c r="AK1293" i="1"/>
  <c r="AL1281" i="1"/>
  <c r="AK1281" i="1"/>
  <c r="AL1221" i="1"/>
  <c r="AK1221" i="1"/>
  <c r="AK1149" i="1"/>
  <c r="AL1149" i="1"/>
  <c r="AL1137" i="1"/>
  <c r="AK1137" i="1"/>
  <c r="AL1100" i="1"/>
  <c r="AK1100" i="1"/>
  <c r="AL1039" i="1"/>
  <c r="AK1039" i="1"/>
  <c r="AL941" i="1"/>
  <c r="AK941" i="1"/>
  <c r="AL929" i="1"/>
  <c r="AK929" i="1"/>
  <c r="AL868" i="1"/>
  <c r="AK868" i="1"/>
  <c r="AK819" i="1"/>
  <c r="AL819" i="1"/>
  <c r="AL782" i="1"/>
  <c r="AK782" i="1"/>
  <c r="AL720" i="1"/>
  <c r="AK720" i="1"/>
  <c r="AL588" i="1"/>
  <c r="AK588" i="1"/>
  <c r="AL552" i="1"/>
  <c r="AK552" i="1"/>
  <c r="AL480" i="1"/>
  <c r="AK480" i="1"/>
  <c r="AL372" i="1"/>
  <c r="AK372" i="1"/>
  <c r="AL252" i="1"/>
  <c r="AK252" i="1"/>
  <c r="AL240" i="1"/>
  <c r="AK240" i="1"/>
  <c r="AL144" i="1"/>
  <c r="AK144" i="1"/>
  <c r="AL132" i="1"/>
  <c r="AK132" i="1"/>
  <c r="AL5002" i="1"/>
  <c r="AK5002" i="1"/>
  <c r="AK4091" i="1"/>
  <c r="AL4091" i="1"/>
  <c r="AL5844" i="1"/>
  <c r="AK5844" i="1"/>
  <c r="AL5784" i="1"/>
  <c r="AK5784" i="1"/>
  <c r="AL5772" i="1"/>
  <c r="AK5772" i="1"/>
  <c r="AL5628" i="1"/>
  <c r="AK5628" i="1"/>
  <c r="AL5616" i="1"/>
  <c r="AK5616" i="1"/>
  <c r="AL5604" i="1"/>
  <c r="AK5604" i="1"/>
  <c r="AL5592" i="1"/>
  <c r="AK5592" i="1"/>
  <c r="AL5532" i="1"/>
  <c r="AK5532" i="1"/>
  <c r="AL5520" i="1"/>
  <c r="AK5520" i="1"/>
  <c r="AL5484" i="1"/>
  <c r="AK5484" i="1"/>
  <c r="AL5436" i="1"/>
  <c r="AK5436" i="1"/>
  <c r="AL5424" i="1"/>
  <c r="AK5424" i="1"/>
  <c r="AL5376" i="1"/>
  <c r="AK5376" i="1"/>
  <c r="AL5292" i="1"/>
  <c r="AK5292" i="1"/>
  <c r="AL5280" i="1"/>
  <c r="AK5280" i="1"/>
  <c r="AL5268" i="1"/>
  <c r="AK5268" i="1"/>
  <c r="AL5112" i="1"/>
  <c r="AK5112" i="1"/>
  <c r="AL5100" i="1"/>
  <c r="AK5100" i="1"/>
  <c r="AL5003" i="1"/>
  <c r="AK5003" i="1"/>
  <c r="AL4943" i="1"/>
  <c r="AK4943" i="1"/>
  <c r="AL4799" i="1"/>
  <c r="AK4799" i="1"/>
  <c r="AL4643" i="1"/>
  <c r="AK4643" i="1"/>
  <c r="AL4631" i="1"/>
  <c r="AK4631" i="1"/>
  <c r="AL4510" i="1"/>
  <c r="AK4510" i="1"/>
  <c r="AL4373" i="1"/>
  <c r="AK4373" i="1"/>
  <c r="AK4324" i="1"/>
  <c r="AL4324" i="1"/>
  <c r="AL4312" i="1"/>
  <c r="AK4312" i="1"/>
  <c r="AL4251" i="1"/>
  <c r="AK4251" i="1"/>
  <c r="AL4116" i="1"/>
  <c r="AK4116" i="1"/>
  <c r="AL3972" i="1"/>
  <c r="AK3972" i="1"/>
  <c r="AK3948" i="1"/>
  <c r="AL3948" i="1"/>
  <c r="AK3792" i="1"/>
  <c r="AL3792" i="1"/>
  <c r="AL3744" i="1"/>
  <c r="AK3744" i="1"/>
  <c r="AK3720" i="1"/>
  <c r="AL3720" i="1"/>
  <c r="AL3684" i="1"/>
  <c r="AK3684" i="1"/>
  <c r="AK3588" i="1"/>
  <c r="AL3588" i="1"/>
  <c r="AL3564" i="1"/>
  <c r="AK3564" i="1"/>
  <c r="AL3552" i="1"/>
  <c r="AK3552" i="1"/>
  <c r="AL3504" i="1"/>
  <c r="AK3504" i="1"/>
  <c r="AL3468" i="1"/>
  <c r="AK3468" i="1"/>
  <c r="AL3456" i="1"/>
  <c r="AK3456" i="1"/>
  <c r="AL3360" i="1"/>
  <c r="AK3360" i="1"/>
  <c r="AL3252" i="1"/>
  <c r="AK3252" i="1"/>
  <c r="AL3156" i="1"/>
  <c r="AK3156" i="1"/>
  <c r="AL3144" i="1"/>
  <c r="AK3144" i="1"/>
  <c r="AL3036" i="1"/>
  <c r="AK3036" i="1"/>
  <c r="AL3024" i="1"/>
  <c r="AK3024" i="1"/>
  <c r="AK2916" i="1"/>
  <c r="AL2916" i="1"/>
  <c r="AL2748" i="1"/>
  <c r="AK2748" i="1"/>
  <c r="AL2736" i="1"/>
  <c r="AK2736" i="1"/>
  <c r="AL2687" i="1"/>
  <c r="AK2687" i="1"/>
  <c r="AL2675" i="1"/>
  <c r="AK2675" i="1"/>
  <c r="AK2591" i="1"/>
  <c r="AL2591" i="1"/>
  <c r="AL2579" i="1"/>
  <c r="AK2579" i="1"/>
  <c r="AK2567" i="1"/>
  <c r="AL2567" i="1"/>
  <c r="AL2422" i="1"/>
  <c r="AK2422" i="1"/>
  <c r="AL2410" i="1"/>
  <c r="AK2410" i="1"/>
  <c r="AL2350" i="1"/>
  <c r="AK2350" i="1"/>
  <c r="AK2242" i="1"/>
  <c r="AL2242" i="1"/>
  <c r="AK2230" i="1"/>
  <c r="AL2230" i="1"/>
  <c r="AK2182" i="1"/>
  <c r="AL2182" i="1"/>
  <c r="AK2110" i="1"/>
  <c r="AL2110" i="1"/>
  <c r="AK2026" i="1"/>
  <c r="AL2026" i="1"/>
  <c r="AL2014" i="1"/>
  <c r="AK2014" i="1"/>
  <c r="AL1882" i="1"/>
  <c r="AK1882" i="1"/>
  <c r="AL1858" i="1"/>
  <c r="AK1858" i="1"/>
  <c r="AK1701" i="1"/>
  <c r="AL1701" i="1"/>
  <c r="AL1640" i="1"/>
  <c r="AK1640" i="1"/>
  <c r="AL1604" i="1"/>
  <c r="AK1604" i="1"/>
  <c r="AL1496" i="1"/>
  <c r="AK1496" i="1"/>
  <c r="AL1484" i="1"/>
  <c r="AK1484" i="1"/>
  <c r="AL1436" i="1"/>
  <c r="AK1436" i="1"/>
  <c r="AL1292" i="1"/>
  <c r="AK1292" i="1"/>
  <c r="AK1280" i="1"/>
  <c r="AL1280" i="1"/>
  <c r="AL1220" i="1"/>
  <c r="AK1220" i="1"/>
  <c r="AL1148" i="1"/>
  <c r="AK1148" i="1"/>
  <c r="AL1136" i="1"/>
  <c r="AK1136" i="1"/>
  <c r="AK1099" i="1"/>
  <c r="AL1099" i="1"/>
  <c r="AL1074" i="1"/>
  <c r="AK1074" i="1"/>
  <c r="AL1038" i="1"/>
  <c r="AK1038" i="1"/>
  <c r="AL1014" i="1"/>
  <c r="AK1014" i="1"/>
  <c r="AL989" i="1"/>
  <c r="AK989" i="1"/>
  <c r="AL940" i="1"/>
  <c r="AK940" i="1"/>
  <c r="AL891" i="1"/>
  <c r="AK891" i="1"/>
  <c r="AL867" i="1"/>
  <c r="AK867" i="1"/>
  <c r="AL818" i="1"/>
  <c r="AK818" i="1"/>
  <c r="AL781" i="1"/>
  <c r="AK781" i="1"/>
  <c r="AL719" i="1"/>
  <c r="AK719" i="1"/>
  <c r="AL551" i="1"/>
  <c r="AK551" i="1"/>
  <c r="AL479" i="1"/>
  <c r="AK479" i="1"/>
  <c r="AL407" i="1"/>
  <c r="AK407" i="1"/>
  <c r="AL371" i="1"/>
  <c r="AK371" i="1"/>
  <c r="AL251" i="1"/>
  <c r="AK251" i="1"/>
  <c r="AL143" i="1"/>
  <c r="AK143" i="1"/>
  <c r="AL35" i="1"/>
  <c r="AK35" i="1"/>
  <c r="AL23" i="1"/>
  <c r="AK23" i="1"/>
  <c r="AL4188" i="1"/>
  <c r="AK4188" i="1"/>
  <c r="AL3551" i="1"/>
  <c r="AK3551" i="1"/>
  <c r="AL3131" i="1"/>
  <c r="AK3131" i="1"/>
  <c r="AL1422" i="1"/>
  <c r="AK1422" i="1"/>
  <c r="AL1206" i="1"/>
  <c r="AK1206" i="1"/>
  <c r="AL889" i="1"/>
  <c r="AK889" i="1"/>
  <c r="AK865" i="1"/>
  <c r="AL865" i="1"/>
  <c r="AL804" i="1"/>
  <c r="AK804" i="1"/>
  <c r="AL2397" i="1"/>
  <c r="AK2397" i="1"/>
  <c r="AK1423" i="1"/>
  <c r="AL1423" i="1"/>
  <c r="AL3550" i="1"/>
  <c r="AK3550" i="1"/>
  <c r="AK3238" i="1"/>
  <c r="AL3238" i="1"/>
  <c r="AL2577" i="1"/>
  <c r="AK2577" i="1"/>
  <c r="AL2180" i="1"/>
  <c r="AK2180" i="1"/>
  <c r="AK5349" i="1"/>
  <c r="AL5349" i="1"/>
  <c r="AL4820" i="1"/>
  <c r="AK4820" i="1"/>
  <c r="AL4568" i="1"/>
  <c r="AK4568" i="1"/>
  <c r="AL4309" i="1"/>
  <c r="AK4309" i="1"/>
  <c r="AL3549" i="1"/>
  <c r="AK3549" i="1"/>
  <c r="AL3237" i="1"/>
  <c r="AK3237" i="1"/>
  <c r="AL3129" i="1"/>
  <c r="AK3129" i="1"/>
  <c r="AL2576" i="1"/>
  <c r="AK2576" i="1"/>
  <c r="AL2564" i="1"/>
  <c r="AK2564" i="1"/>
  <c r="AK2395" i="1"/>
  <c r="AL2395" i="1"/>
  <c r="AL1999" i="1"/>
  <c r="AK1999" i="1"/>
  <c r="AK1975" i="1"/>
  <c r="AL1975" i="1"/>
  <c r="AL1133" i="1"/>
  <c r="AK1133" i="1"/>
  <c r="AL925" i="1"/>
  <c r="AK925" i="1"/>
  <c r="AL803" i="1"/>
  <c r="AK803" i="1"/>
  <c r="AL766" i="1"/>
  <c r="AK766" i="1"/>
  <c r="AL716" i="1"/>
  <c r="AK716" i="1"/>
  <c r="AL536" i="1"/>
  <c r="AK536" i="1"/>
  <c r="AL94" i="1"/>
  <c r="AK94" i="1"/>
  <c r="AL1988" i="1"/>
  <c r="AK1988" i="1"/>
  <c r="AK3548" i="1"/>
  <c r="AL3548" i="1"/>
  <c r="AL3356" i="1"/>
  <c r="AK3356" i="1"/>
  <c r="AL3236" i="1"/>
  <c r="AK3236" i="1"/>
  <c r="AK3128" i="1"/>
  <c r="AL3128" i="1"/>
  <c r="AL2575" i="1"/>
  <c r="AK2575" i="1"/>
  <c r="AL2394" i="1"/>
  <c r="AK2394" i="1"/>
  <c r="AL1998" i="1"/>
  <c r="AK1998" i="1"/>
  <c r="AL1986" i="1"/>
  <c r="AK1986" i="1"/>
  <c r="AL1480" i="1"/>
  <c r="AK1480" i="1"/>
  <c r="AL1360" i="1"/>
  <c r="AK1360" i="1"/>
  <c r="AL1252" i="1"/>
  <c r="AK1252" i="1"/>
  <c r="AK1132" i="1"/>
  <c r="AL1132" i="1"/>
  <c r="AL802" i="1"/>
  <c r="AK802" i="1"/>
  <c r="AL5831" i="1"/>
  <c r="AK5831" i="1"/>
  <c r="AL5579" i="1"/>
  <c r="AK5579" i="1"/>
  <c r="AL5351" i="1"/>
  <c r="AK5351" i="1"/>
  <c r="AL5219" i="1"/>
  <c r="AK5219" i="1"/>
  <c r="AL5087" i="1"/>
  <c r="AK5087" i="1"/>
  <c r="AL3671" i="1"/>
  <c r="AK3671" i="1"/>
  <c r="AL3239" i="1"/>
  <c r="AK3239" i="1"/>
  <c r="AL2181" i="1"/>
  <c r="AK2181" i="1"/>
  <c r="AL2001" i="1"/>
  <c r="AK2001" i="1"/>
  <c r="AL866" i="1"/>
  <c r="AK866" i="1"/>
  <c r="AL334" i="1"/>
  <c r="AK334" i="1"/>
  <c r="AL4520" i="1"/>
  <c r="AK4520" i="1"/>
  <c r="AL4225" i="1"/>
  <c r="AK4225" i="1"/>
  <c r="AL3670" i="1"/>
  <c r="AK3670" i="1"/>
  <c r="AL3130" i="1"/>
  <c r="AK3130" i="1"/>
  <c r="AL2396" i="1"/>
  <c r="AK2396" i="1"/>
  <c r="AK2000" i="1"/>
  <c r="AL2000" i="1"/>
  <c r="AL1940" i="1"/>
  <c r="AK1940" i="1"/>
  <c r="AL5588" i="1"/>
  <c r="AK5588" i="1"/>
  <c r="AL5264" i="1"/>
  <c r="AK5264" i="1"/>
  <c r="AL4455" i="1"/>
  <c r="AK4455" i="1"/>
  <c r="AL5755" i="1"/>
  <c r="AK5755" i="1"/>
  <c r="AL5587" i="1"/>
  <c r="AK5587" i="1"/>
  <c r="AL5263" i="1"/>
  <c r="AK5263" i="1"/>
  <c r="AK4818" i="1"/>
  <c r="AL4818" i="1"/>
  <c r="AL4626" i="1"/>
  <c r="AK4626" i="1"/>
  <c r="AL3547" i="1"/>
  <c r="AK3547" i="1"/>
  <c r="AL3355" i="1"/>
  <c r="AK3355" i="1"/>
  <c r="AL2731" i="1"/>
  <c r="AK2731" i="1"/>
  <c r="AL2393" i="1"/>
  <c r="AK2393" i="1"/>
  <c r="AK1251" i="1"/>
  <c r="AL1251" i="1"/>
  <c r="AL764" i="1"/>
  <c r="AK764" i="1"/>
  <c r="AL5586" i="1"/>
  <c r="AK5586" i="1"/>
  <c r="AL5262" i="1"/>
  <c r="AK5262" i="1"/>
  <c r="AL4817" i="1"/>
  <c r="AK4817" i="1"/>
  <c r="AK4625" i="1"/>
  <c r="AL4625" i="1"/>
  <c r="AL4453" i="1"/>
  <c r="AK4453" i="1"/>
  <c r="AL3870" i="1"/>
  <c r="AK3870" i="1"/>
  <c r="AL3786" i="1"/>
  <c r="AK3786" i="1"/>
  <c r="AL3546" i="1"/>
  <c r="AK3546" i="1"/>
  <c r="AL3354" i="1"/>
  <c r="AK3354" i="1"/>
  <c r="AL2705" i="1"/>
  <c r="AK2705" i="1"/>
  <c r="AL2392" i="1"/>
  <c r="AK2392" i="1"/>
  <c r="AL2104" i="1"/>
  <c r="AK2104" i="1"/>
  <c r="AL1478" i="1"/>
  <c r="AK1478" i="1"/>
  <c r="AL983" i="1"/>
  <c r="AK983" i="1"/>
  <c r="AK763" i="1"/>
  <c r="AL763" i="1"/>
  <c r="AL5585" i="1"/>
  <c r="AK5585" i="1"/>
  <c r="AK5093" i="1"/>
  <c r="AL5093" i="1"/>
  <c r="AL4672" i="1"/>
  <c r="AK4672" i="1"/>
  <c r="AL3785" i="1"/>
  <c r="AK3785" i="1"/>
  <c r="AL3545" i="1"/>
  <c r="AK3545" i="1"/>
  <c r="AL3353" i="1"/>
  <c r="AK3353" i="1"/>
  <c r="AL1633" i="1"/>
  <c r="AK1633" i="1"/>
  <c r="AL1249" i="1"/>
  <c r="AK1249" i="1"/>
  <c r="AL1007" i="1"/>
  <c r="AK1007" i="1"/>
  <c r="AL774" i="1"/>
  <c r="AK774" i="1"/>
  <c r="AL5584" i="1"/>
  <c r="AK5584" i="1"/>
  <c r="AL5092" i="1"/>
  <c r="AK5092" i="1"/>
  <c r="AL4671" i="1"/>
  <c r="AK4671" i="1"/>
  <c r="AK4156" i="1"/>
  <c r="AL4156" i="1"/>
  <c r="AL3784" i="1"/>
  <c r="AK3784" i="1"/>
  <c r="AL3544" i="1"/>
  <c r="AK3544" i="1"/>
  <c r="AL3352" i="1"/>
  <c r="AK3352" i="1"/>
  <c r="AL2402" i="1"/>
  <c r="AK2402" i="1"/>
  <c r="AL1994" i="1"/>
  <c r="AK1994" i="1"/>
  <c r="AL1898" i="1"/>
  <c r="AK1898" i="1"/>
  <c r="AK1596" i="1"/>
  <c r="AL1596" i="1"/>
  <c r="AL798" i="1"/>
  <c r="AK798" i="1"/>
  <c r="AK773" i="1"/>
  <c r="AL773" i="1"/>
  <c r="AL761" i="1"/>
  <c r="AK761" i="1"/>
  <c r="AL699" i="1"/>
  <c r="AK699" i="1"/>
  <c r="AL4659" i="1"/>
  <c r="AK4659" i="1"/>
  <c r="AL5583" i="1"/>
  <c r="AK5583" i="1"/>
  <c r="AL5091" i="1"/>
  <c r="AK5091" i="1"/>
  <c r="AK3351" i="1"/>
  <c r="AL3351" i="1"/>
  <c r="AL2907" i="1"/>
  <c r="AK2907" i="1"/>
  <c r="AK2401" i="1"/>
  <c r="AL2401" i="1"/>
  <c r="AL2221" i="1"/>
  <c r="AK2221" i="1"/>
  <c r="AL1427" i="1"/>
  <c r="AK1427" i="1"/>
  <c r="AL1259" i="1"/>
  <c r="AK1259" i="1"/>
  <c r="AL1187" i="1"/>
  <c r="AK1187" i="1"/>
  <c r="AL772" i="1"/>
  <c r="AK772" i="1"/>
  <c r="AL362" i="1"/>
  <c r="AK362" i="1"/>
  <c r="AL5860" i="1"/>
  <c r="AK5860" i="1"/>
  <c r="AL3350" i="1"/>
  <c r="AK3350" i="1"/>
  <c r="AL2906" i="1"/>
  <c r="AK2906" i="1"/>
  <c r="AL2400" i="1"/>
  <c r="AK2400" i="1"/>
  <c r="AL2220" i="1"/>
  <c r="AK2220" i="1"/>
  <c r="AL1968" i="1"/>
  <c r="AK1968" i="1"/>
  <c r="AL1836" i="1"/>
  <c r="AK1836" i="1"/>
  <c r="AL1510" i="1"/>
  <c r="AK1510" i="1"/>
  <c r="AL1426" i="1"/>
  <c r="AK1426" i="1"/>
  <c r="AL1186" i="1"/>
  <c r="AK1186" i="1"/>
  <c r="AL771" i="1"/>
  <c r="AK771" i="1"/>
  <c r="AL5258" i="1"/>
  <c r="AK5258" i="1"/>
  <c r="AL4897" i="1"/>
  <c r="AK4897" i="1"/>
  <c r="AL4191" i="1"/>
  <c r="AK4191" i="1"/>
  <c r="AL5833" i="1"/>
  <c r="AK5833" i="1"/>
  <c r="AK5581" i="1"/>
  <c r="AL5581" i="1"/>
  <c r="AL5353" i="1"/>
  <c r="AK5353" i="1"/>
  <c r="AL4190" i="1"/>
  <c r="AK4190" i="1"/>
  <c r="AL3673" i="1"/>
  <c r="AK3673" i="1"/>
  <c r="AK3433" i="1"/>
  <c r="AL3433" i="1"/>
  <c r="AL3349" i="1"/>
  <c r="AK3349" i="1"/>
  <c r="AL2905" i="1"/>
  <c r="AK2905" i="1"/>
  <c r="AL2399" i="1"/>
  <c r="AK2399" i="1"/>
  <c r="AK2219" i="1"/>
  <c r="AL2219" i="1"/>
  <c r="AL1377" i="1"/>
  <c r="AK1377" i="1"/>
  <c r="AL770" i="1"/>
  <c r="AK770" i="1"/>
  <c r="AL468" i="1"/>
  <c r="AK468" i="1"/>
  <c r="AK408" i="1"/>
  <c r="AL408" i="1"/>
  <c r="AL360" i="1"/>
  <c r="AK360" i="1"/>
  <c r="AL336" i="1"/>
  <c r="AK336" i="1"/>
  <c r="AK120" i="1"/>
  <c r="AL120" i="1"/>
  <c r="AL5832" i="1"/>
  <c r="AK5832" i="1"/>
  <c r="AL5580" i="1"/>
  <c r="AK5580" i="1"/>
  <c r="AL5352" i="1"/>
  <c r="AK5352" i="1"/>
  <c r="AK4287" i="1"/>
  <c r="AL4287" i="1"/>
  <c r="AL4189" i="1"/>
  <c r="AK4189" i="1"/>
  <c r="AK3672" i="1"/>
  <c r="AL3672" i="1"/>
  <c r="AL3540" i="1"/>
  <c r="AK3540" i="1"/>
  <c r="AL3348" i="1"/>
  <c r="AK3348" i="1"/>
  <c r="AL3240" i="1"/>
  <c r="AK3240" i="1"/>
  <c r="AK2627" i="1"/>
  <c r="AL2627" i="1"/>
  <c r="AL2398" i="1"/>
  <c r="AK2398" i="1"/>
  <c r="AL2002" i="1"/>
  <c r="AK2002" i="1"/>
  <c r="AL335" i="1"/>
  <c r="AK335" i="1"/>
  <c r="AL95" i="1"/>
  <c r="AK95" i="1"/>
  <c r="AL90" i="1"/>
  <c r="AK90" i="1"/>
  <c r="AL405" i="1"/>
  <c r="AK405" i="1"/>
  <c r="AL4394" i="1" l="1"/>
  <c r="AL959" i="1"/>
  <c r="AK4297" i="1"/>
  <c r="AK1072" i="1"/>
  <c r="AL792" i="1"/>
  <c r="AK4483" i="1"/>
  <c r="AK2450" i="1"/>
  <c r="AL4387" i="1"/>
  <c r="AM4387" i="1" s="1"/>
  <c r="AL957" i="1"/>
  <c r="AL4385" i="1"/>
  <c r="AO3" i="1"/>
  <c r="AJ3" i="1"/>
  <c r="AK1092" i="1"/>
  <c r="AM1092" i="1" s="1"/>
  <c r="AK4268" i="1"/>
  <c r="AM4268" i="1" s="1"/>
  <c r="AK4505" i="1"/>
  <c r="AM4505" i="1" s="1"/>
  <c r="AK4534" i="1"/>
  <c r="AM4534" i="1" s="1"/>
  <c r="AK2458" i="1"/>
  <c r="AM2458" i="1" s="1"/>
  <c r="AL967" i="1"/>
  <c r="AM967" i="1" s="1"/>
  <c r="AK696" i="1"/>
  <c r="AK4476" i="1"/>
  <c r="AM4476" i="1" s="1"/>
  <c r="AL1583" i="1"/>
  <c r="AM1583" i="1" s="1"/>
  <c r="AL4475" i="1"/>
  <c r="AM4475" i="1" s="1"/>
  <c r="AK4300" i="1"/>
  <c r="AM4300" i="1" s="1"/>
  <c r="AL963" i="1"/>
  <c r="AM963" i="1" s="1"/>
  <c r="AK4537" i="1"/>
  <c r="AM4537" i="1" s="1"/>
  <c r="AK2464" i="1"/>
  <c r="AM2464" i="1" s="1"/>
  <c r="AK4448" i="1"/>
  <c r="AM4448" i="1" s="1"/>
  <c r="AL4222" i="1"/>
  <c r="AM4222" i="1" s="1"/>
  <c r="AL916" i="1"/>
  <c r="AM916" i="1" s="1"/>
  <c r="AK1737" i="1"/>
  <c r="AM1737" i="1" s="1"/>
  <c r="AL4451" i="1"/>
  <c r="AM4451" i="1" s="1"/>
  <c r="AK4400" i="1"/>
  <c r="AM4400" i="1" s="1"/>
  <c r="AK4181" i="1"/>
  <c r="AM4181" i="1" s="1"/>
  <c r="AK1584" i="1"/>
  <c r="AM1584" i="1" s="1"/>
  <c r="AK2716" i="1"/>
  <c r="AM2716" i="1" s="1"/>
  <c r="AL898" i="1"/>
  <c r="AM898" i="1" s="1"/>
  <c r="AK5025" i="1"/>
  <c r="AM5025" i="1" s="1"/>
  <c r="AL2445" i="1"/>
  <c r="AM2445" i="1" s="1"/>
  <c r="AK1678" i="1"/>
  <c r="AM1678" i="1" s="1"/>
  <c r="AK4391" i="1"/>
  <c r="AM4391" i="1" s="1"/>
  <c r="AK5019" i="1"/>
  <c r="AK794" i="1"/>
  <c r="AM794" i="1" s="1"/>
  <c r="AK894" i="1"/>
  <c r="AM894" i="1" s="1"/>
  <c r="AK2556" i="1"/>
  <c r="AM2556" i="1" s="1"/>
  <c r="AL5038" i="1"/>
  <c r="AM5038" i="1" s="1"/>
  <c r="AK5052" i="1"/>
  <c r="AM5052" i="1" s="1"/>
  <c r="AK1091" i="1"/>
  <c r="AM1091" i="1" s="1"/>
  <c r="AK2717" i="1"/>
  <c r="AM2717" i="1" s="1"/>
  <c r="AK976" i="1"/>
  <c r="AM976" i="1" s="1"/>
  <c r="AL4452" i="1"/>
  <c r="AM4452" i="1" s="1"/>
  <c r="AL4437" i="1"/>
  <c r="AM4437" i="1" s="1"/>
  <c r="AK4266" i="1"/>
  <c r="AM4266" i="1" s="1"/>
  <c r="AK712" i="1"/>
  <c r="AM712" i="1" s="1"/>
  <c r="AK4307" i="1"/>
  <c r="AM4307" i="1" s="1"/>
  <c r="AK1590" i="1"/>
  <c r="AM1590" i="1" s="1"/>
  <c r="AK752" i="1"/>
  <c r="AM752" i="1" s="1"/>
  <c r="AL4348" i="1"/>
  <c r="AM4348" i="1" s="1"/>
  <c r="AK4478" i="1"/>
  <c r="AM4478" i="1" s="1"/>
  <c r="AK4286" i="1"/>
  <c r="AM4286" i="1" s="1"/>
  <c r="AL1106" i="1"/>
  <c r="AM1106" i="1" s="1"/>
  <c r="AK4306" i="1"/>
  <c r="AM4306" i="1" s="1"/>
  <c r="AK1090" i="1"/>
  <c r="AM1090" i="1" s="1"/>
  <c r="AL4352" i="1"/>
  <c r="AM4352" i="1" s="1"/>
  <c r="AK4500" i="1"/>
  <c r="AM4500" i="1" s="1"/>
  <c r="AK4436" i="1"/>
  <c r="AM4436" i="1" s="1"/>
  <c r="AK881" i="1"/>
  <c r="AM881" i="1" s="1"/>
  <c r="AK4167" i="1"/>
  <c r="AM4167" i="1" s="1"/>
  <c r="AK1743" i="1"/>
  <c r="AM1743" i="1" s="1"/>
  <c r="AL4179" i="1"/>
  <c r="AM4179" i="1" s="1"/>
  <c r="AK738" i="1"/>
  <c r="AM738" i="1" s="1"/>
  <c r="AL4262" i="1"/>
  <c r="AM4262" i="1" s="1"/>
  <c r="AK741" i="1"/>
  <c r="AM741" i="1" s="1"/>
  <c r="AL863" i="1"/>
  <c r="AM863" i="1" s="1"/>
  <c r="AK908" i="1"/>
  <c r="AM908" i="1" s="1"/>
  <c r="AK1019" i="1"/>
  <c r="AM1019" i="1" s="1"/>
  <c r="AL879" i="1"/>
  <c r="AM879" i="1" s="1"/>
  <c r="AK4350" i="1"/>
  <c r="AM4350" i="1" s="1"/>
  <c r="AL4230" i="1"/>
  <c r="AM4230" i="1" s="1"/>
  <c r="AL924" i="1"/>
  <c r="AM924" i="1" s="1"/>
  <c r="AL1096" i="1"/>
  <c r="AM1096" i="1" s="1"/>
  <c r="AK852" i="1"/>
  <c r="AM852" i="1" s="1"/>
  <c r="AL1711" i="1"/>
  <c r="AM1711" i="1" s="1"/>
  <c r="AK1088" i="1"/>
  <c r="AM1088" i="1" s="1"/>
  <c r="AK4211" i="1"/>
  <c r="AM4211" i="1" s="1"/>
  <c r="AL4499" i="1"/>
  <c r="AM4499" i="1" s="1"/>
  <c r="AK2560" i="1"/>
  <c r="AM2560" i="1" s="1"/>
  <c r="AL1676" i="1"/>
  <c r="AM1676" i="1" s="1"/>
  <c r="AK4264" i="1"/>
  <c r="AM4264" i="1" s="1"/>
  <c r="AL920" i="1"/>
  <c r="AM920" i="1" s="1"/>
  <c r="AL2462" i="1"/>
  <c r="AM2462" i="1" s="1"/>
  <c r="AK5035" i="1"/>
  <c r="AM5035" i="1" s="1"/>
  <c r="AL4216" i="1"/>
  <c r="AM4216" i="1" s="1"/>
  <c r="AK4427" i="1"/>
  <c r="AM4427" i="1" s="1"/>
  <c r="AK2446" i="1"/>
  <c r="AM2446" i="1" s="1"/>
  <c r="AK1113" i="1"/>
  <c r="AM1113" i="1" s="1"/>
  <c r="AK4484" i="1"/>
  <c r="AM4484" i="1" s="1"/>
  <c r="AK4261" i="1"/>
  <c r="AM4261" i="1" s="1"/>
  <c r="AL975" i="1"/>
  <c r="AM975" i="1" s="1"/>
  <c r="AK4485" i="1"/>
  <c r="AM4485" i="1" s="1"/>
  <c r="AL4428" i="1"/>
  <c r="AM4428" i="1" s="1"/>
  <c r="AL896" i="1"/>
  <c r="AM896" i="1" s="1"/>
  <c r="AK5027" i="1"/>
  <c r="AM5027" i="1" s="1"/>
  <c r="AL4545" i="1"/>
  <c r="AM4545" i="1" s="1"/>
  <c r="AK969" i="1"/>
  <c r="AM969" i="1" s="1"/>
  <c r="AK1925" i="1"/>
  <c r="AM1925" i="1" s="1"/>
  <c r="AL900" i="1"/>
  <c r="AM900" i="1" s="1"/>
  <c r="AK4471" i="1"/>
  <c r="AM4471" i="1" s="1"/>
  <c r="AM2815" i="1"/>
  <c r="AK835" i="1"/>
  <c r="AM835" i="1" s="1"/>
  <c r="AK4508" i="1"/>
  <c r="AM4508" i="1" s="1"/>
  <c r="AK2444" i="1"/>
  <c r="AM2444" i="1" s="1"/>
  <c r="AL4345" i="1"/>
  <c r="AM4345" i="1" s="1"/>
  <c r="AK2561" i="1"/>
  <c r="AM2561" i="1" s="1"/>
  <c r="AL836" i="1"/>
  <c r="AM836" i="1" s="1"/>
  <c r="AK2559" i="1"/>
  <c r="AM2559" i="1" s="1"/>
  <c r="AK1591" i="1"/>
  <c r="AM1591" i="1" s="1"/>
  <c r="AK4199" i="1"/>
  <c r="AM4199" i="1" s="1"/>
  <c r="AK4170" i="1"/>
  <c r="AM4170" i="1" s="1"/>
  <c r="AM4184" i="1"/>
  <c r="AK964" i="1"/>
  <c r="AM964" i="1" s="1"/>
  <c r="AL4265" i="1"/>
  <c r="AM4265" i="1" s="1"/>
  <c r="AK883" i="1"/>
  <c r="AM883" i="1" s="1"/>
  <c r="AL4389" i="1"/>
  <c r="AM4389" i="1" s="1"/>
  <c r="AL756" i="1"/>
  <c r="AM756" i="1" s="1"/>
  <c r="AK4234" i="1"/>
  <c r="AM4234" i="1" s="1"/>
  <c r="AK851" i="1"/>
  <c r="AM851" i="1" s="1"/>
  <c r="AL1107" i="1"/>
  <c r="AM1107" i="1" s="1"/>
  <c r="AK1772" i="1"/>
  <c r="AM1772" i="1" s="1"/>
  <c r="AK1708" i="1"/>
  <c r="AM1708" i="1" s="1"/>
  <c r="AK4532" i="1"/>
  <c r="AM4532" i="1" s="1"/>
  <c r="AK4995" i="1"/>
  <c r="AM4995" i="1" s="1"/>
  <c r="AK753" i="1"/>
  <c r="AM753" i="1" s="1"/>
  <c r="AK997" i="1"/>
  <c r="AM997" i="1" s="1"/>
  <c r="AL5053" i="1"/>
  <c r="AM5053" i="1" s="1"/>
  <c r="AL4260" i="1"/>
  <c r="AM4260" i="1" s="1"/>
  <c r="AL1677" i="1"/>
  <c r="AM1677" i="1" s="1"/>
  <c r="AL2558" i="1"/>
  <c r="AM2558" i="1" s="1"/>
  <c r="AK1087" i="1"/>
  <c r="AM1087" i="1" s="1"/>
  <c r="AK862" i="1"/>
  <c r="AK4518" i="1"/>
  <c r="AM4518" i="1" s="1"/>
  <c r="AK2523" i="1"/>
  <c r="AM2523" i="1" s="1"/>
  <c r="AM2296" i="1"/>
  <c r="AL1674" i="1"/>
  <c r="AM1674" i="1" s="1"/>
  <c r="AK4209" i="1"/>
  <c r="AM4209" i="1" s="1"/>
  <c r="AL4417" i="1"/>
  <c r="AM4417" i="1" s="1"/>
  <c r="AL4235" i="1"/>
  <c r="AM4235" i="1" s="1"/>
  <c r="AL4231" i="1"/>
  <c r="AM4231" i="1" s="1"/>
  <c r="AK4983" i="1"/>
  <c r="AM4983" i="1" s="1"/>
  <c r="AL958" i="1"/>
  <c r="AM958" i="1" s="1"/>
  <c r="AK840" i="1"/>
  <c r="AM840" i="1" s="1"/>
  <c r="AK4486" i="1"/>
  <c r="AM4486" i="1" s="1"/>
  <c r="AL2557" i="1"/>
  <c r="AM2557" i="1" s="1"/>
  <c r="AK2524" i="1"/>
  <c r="AM2524" i="1" s="1"/>
  <c r="AK1070" i="1"/>
  <c r="AM1070" i="1" s="1"/>
  <c r="AL4201" i="1"/>
  <c r="AM4201" i="1" s="1"/>
  <c r="AK4474" i="1"/>
  <c r="AM4474" i="1" s="1"/>
  <c r="AK4177" i="1"/>
  <c r="AM4177" i="1" s="1"/>
  <c r="AK4232" i="1"/>
  <c r="AM4232" i="1" s="1"/>
  <c r="AK751" i="1"/>
  <c r="AM751" i="1" s="1"/>
  <c r="AK915" i="1"/>
  <c r="AM915" i="1" s="1"/>
  <c r="AK4301" i="1"/>
  <c r="AM4301" i="1" s="1"/>
  <c r="AK4470" i="1"/>
  <c r="AM4470" i="1" s="1"/>
  <c r="AK2519" i="1"/>
  <c r="AK1098" i="1"/>
  <c r="AM1098" i="1" s="1"/>
  <c r="AK4487" i="1"/>
  <c r="AM4487" i="1" s="1"/>
  <c r="AL4304" i="1"/>
  <c r="AM4304" i="1" s="1"/>
  <c r="AK5020" i="1"/>
  <c r="AM5020" i="1" s="1"/>
  <c r="AK711" i="1"/>
  <c r="AM711" i="1" s="1"/>
  <c r="AL4991" i="1"/>
  <c r="AM4991" i="1" s="1"/>
  <c r="AL4299" i="1"/>
  <c r="AM4299" i="1" s="1"/>
  <c r="AK4472" i="1"/>
  <c r="AM4472" i="1" s="1"/>
  <c r="AL4204" i="1"/>
  <c r="AM4204" i="1" s="1"/>
  <c r="AK4178" i="1"/>
  <c r="AM4178" i="1" s="1"/>
  <c r="AK2452" i="1"/>
  <c r="AM2452" i="1" s="1"/>
  <c r="AK996" i="1"/>
  <c r="AM996" i="1" s="1"/>
  <c r="AL882" i="1"/>
  <c r="AM882" i="1" s="1"/>
  <c r="AK4480" i="1"/>
  <c r="AM4480" i="1" s="1"/>
  <c r="AK1022" i="1"/>
  <c r="AM1022" i="1" s="1"/>
  <c r="AL838" i="1"/>
  <c r="AM838" i="1" s="1"/>
  <c r="AK1673" i="1"/>
  <c r="AM1673" i="1" s="1"/>
  <c r="AK4175" i="1"/>
  <c r="AM4175" i="1" s="1"/>
  <c r="AK4503" i="1"/>
  <c r="AM4503" i="1" s="1"/>
  <c r="AL4359" i="1"/>
  <c r="AM4359" i="1" s="1"/>
  <c r="AL4221" i="1"/>
  <c r="AM4221" i="1" s="1"/>
  <c r="AK4218" i="1"/>
  <c r="AM4218" i="1" s="1"/>
  <c r="AK4551" i="1"/>
  <c r="AM4551" i="1" s="1"/>
  <c r="AL998" i="1"/>
  <c r="AM998" i="1" s="1"/>
  <c r="AK4224" i="1"/>
  <c r="AM4224" i="1" s="1"/>
  <c r="AK5049" i="1"/>
  <c r="AM5049" i="1" s="1"/>
  <c r="AK2468" i="1"/>
  <c r="AM2468" i="1" s="1"/>
  <c r="AK2499" i="1"/>
  <c r="AM2499" i="1" s="1"/>
  <c r="AK4547" i="1"/>
  <c r="AM4547" i="1" s="1"/>
  <c r="AL4171" i="1"/>
  <c r="AM4171" i="1" s="1"/>
  <c r="AL4210" i="1"/>
  <c r="AM4210" i="1" s="1"/>
  <c r="AK695" i="1"/>
  <c r="AM695" i="1" s="1"/>
  <c r="AK4982" i="1"/>
  <c r="AM4982" i="1" s="1"/>
  <c r="AL4349" i="1"/>
  <c r="AM4349" i="1" s="1"/>
  <c r="AL4173" i="1"/>
  <c r="AM4173" i="1" s="1"/>
  <c r="AK4395" i="1"/>
  <c r="AM4395" i="1" s="1"/>
  <c r="AL845" i="1"/>
  <c r="AM845" i="1" s="1"/>
  <c r="AK1028" i="1"/>
  <c r="AM1028" i="1" s="1"/>
  <c r="AK4172" i="1"/>
  <c r="AM4172" i="1" s="1"/>
  <c r="AK1742" i="1"/>
  <c r="AM1742" i="1" s="1"/>
  <c r="AL2489" i="1"/>
  <c r="AM2489" i="1" s="1"/>
  <c r="AK1020" i="1"/>
  <c r="AM1020" i="1" s="1"/>
  <c r="AL4360" i="1"/>
  <c r="AM4360" i="1" s="1"/>
  <c r="AL4185" i="1"/>
  <c r="AM4185" i="1" s="1"/>
  <c r="AK4278" i="1"/>
  <c r="AM4278" i="1" s="1"/>
  <c r="AK965" i="1"/>
  <c r="AM965" i="1" s="1"/>
  <c r="AK2473" i="1"/>
  <c r="AM2473" i="1" s="1"/>
  <c r="AK4418" i="1"/>
  <c r="AM4418" i="1" s="1"/>
  <c r="AK4515" i="1"/>
  <c r="AM4515" i="1" s="1"/>
  <c r="AK5051" i="1"/>
  <c r="AM5051" i="1" s="1"/>
  <c r="AK4473" i="1"/>
  <c r="AM4473" i="1" s="1"/>
  <c r="AK4298" i="1"/>
  <c r="AM4298" i="1" s="1"/>
  <c r="AK4533" i="1"/>
  <c r="AM4533" i="1" s="1"/>
  <c r="AL4393" i="1"/>
  <c r="AM4393" i="1" s="1"/>
  <c r="AL4538" i="1"/>
  <c r="AM4538" i="1" s="1"/>
  <c r="AL2465" i="1"/>
  <c r="AM2465" i="1" s="1"/>
  <c r="AK5036" i="1"/>
  <c r="AM5036" i="1" s="1"/>
  <c r="AM5216" i="1"/>
  <c r="AK4479" i="1"/>
  <c r="AM4479" i="1" s="1"/>
  <c r="AK4169" i="1"/>
  <c r="AM4169" i="1" s="1"/>
  <c r="AK4502" i="1"/>
  <c r="AM4502" i="1" s="1"/>
  <c r="AK995" i="1"/>
  <c r="AM995" i="1" s="1"/>
  <c r="AK1706" i="1"/>
  <c r="AM1706" i="1" s="1"/>
  <c r="AK715" i="1"/>
  <c r="AM715" i="1" s="1"/>
  <c r="AM5241" i="1"/>
  <c r="AL1122" i="1"/>
  <c r="AM1122" i="1" s="1"/>
  <c r="AK1108" i="1"/>
  <c r="AM1108" i="1" s="1"/>
  <c r="AL742" i="1"/>
  <c r="AM742" i="1" s="1"/>
  <c r="AK876" i="1"/>
  <c r="AM876" i="1" s="1"/>
  <c r="AK1024" i="1"/>
  <c r="AM1024" i="1" s="1"/>
  <c r="AK4481" i="1"/>
  <c r="AM4481" i="1" s="1"/>
  <c r="AK4536" i="1"/>
  <c r="AM4536" i="1" s="1"/>
  <c r="AK1769" i="1"/>
  <c r="AM1769" i="1" s="1"/>
  <c r="AL4259" i="1"/>
  <c r="AM4259" i="1" s="1"/>
  <c r="AK4987" i="1"/>
  <c r="AM4987" i="1" s="1"/>
  <c r="AL4296" i="1"/>
  <c r="AM4296" i="1" s="1"/>
  <c r="AL1109" i="1"/>
  <c r="AM1109" i="1" s="1"/>
  <c r="AK4516" i="1"/>
  <c r="AM4516" i="1" s="1"/>
  <c r="AL790" i="1"/>
  <c r="AM790" i="1" s="1"/>
  <c r="AK750" i="1"/>
  <c r="AM750" i="1" s="1"/>
  <c r="AL999" i="1"/>
  <c r="AM999" i="1" s="1"/>
  <c r="AK5024" i="1"/>
  <c r="AM5024" i="1" s="1"/>
  <c r="AK4981" i="1"/>
  <c r="AM4981" i="1" s="1"/>
  <c r="AK2476" i="1"/>
  <c r="AM2476" i="1" s="1"/>
  <c r="AK2455" i="1"/>
  <c r="AM2455" i="1" s="1"/>
  <c r="AK1585" i="1"/>
  <c r="AM1585" i="1" s="1"/>
  <c r="AL899" i="1"/>
  <c r="AM899" i="1" s="1"/>
  <c r="AK877" i="1"/>
  <c r="AM877" i="1" s="1"/>
  <c r="AM1586" i="1"/>
  <c r="AK2712" i="1"/>
  <c r="AM2712" i="1" s="1"/>
  <c r="AK4207" i="1"/>
  <c r="AM4207" i="1" s="1"/>
  <c r="AL842" i="1"/>
  <c r="AM842" i="1" s="1"/>
  <c r="AM2659" i="1"/>
  <c r="AK1112" i="1"/>
  <c r="AM1112" i="1" s="1"/>
  <c r="AK4399" i="1"/>
  <c r="AM4399" i="1" s="1"/>
  <c r="AK2713" i="1"/>
  <c r="AM2713" i="1" s="1"/>
  <c r="AK4993" i="1"/>
  <c r="AM4993" i="1" s="1"/>
  <c r="AL4168" i="1"/>
  <c r="AM4168" i="1" s="1"/>
  <c r="AK4267" i="1"/>
  <c r="AM4267" i="1" s="1"/>
  <c r="AM4805" i="1"/>
  <c r="AK4540" i="1"/>
  <c r="AM4540" i="1" s="1"/>
  <c r="AL966" i="1"/>
  <c r="AM966" i="1" s="1"/>
  <c r="AK4535" i="1"/>
  <c r="AM4535" i="1" s="1"/>
  <c r="AL796" i="1"/>
  <c r="AM796" i="1" s="1"/>
  <c r="AK5018" i="1"/>
  <c r="AM5018" i="1" s="1"/>
  <c r="AK4517" i="1"/>
  <c r="AM4517" i="1" s="1"/>
  <c r="AK4482" i="1"/>
  <c r="AM4482" i="1" s="1"/>
  <c r="AL4543" i="1"/>
  <c r="AM4543" i="1" s="1"/>
  <c r="AK1089" i="1"/>
  <c r="AM1089" i="1" s="1"/>
  <c r="AL4302" i="1"/>
  <c r="AM4302" i="1" s="1"/>
  <c r="AK4549" i="1"/>
  <c r="AM4549" i="1" s="1"/>
  <c r="AK2522" i="1"/>
  <c r="AM2522" i="1" s="1"/>
  <c r="AK4501" i="1"/>
  <c r="AM4501" i="1" s="1"/>
  <c r="AK1741" i="1"/>
  <c r="AM1741" i="1" s="1"/>
  <c r="AM1411" i="1"/>
  <c r="AL973" i="1"/>
  <c r="AM973" i="1" s="1"/>
  <c r="AL4263" i="1"/>
  <c r="AM4263" i="1" s="1"/>
  <c r="AK797" i="1"/>
  <c r="AM797" i="1" s="1"/>
  <c r="AL927" i="1"/>
  <c r="AM927" i="1" s="1"/>
  <c r="AL4985" i="1"/>
  <c r="AK1771" i="1"/>
  <c r="AM1771" i="1" s="1"/>
  <c r="AK4447" i="1"/>
  <c r="AM4447" i="1" s="1"/>
  <c r="AK743" i="1"/>
  <c r="AM743" i="1" s="1"/>
  <c r="AK1027" i="1"/>
  <c r="AM1027" i="1" s="1"/>
  <c r="AK4351" i="1"/>
  <c r="AM4351" i="1" s="1"/>
  <c r="AK895" i="1"/>
  <c r="AM895" i="1" s="1"/>
  <c r="AL1111" i="1"/>
  <c r="AM1111" i="1" s="1"/>
  <c r="AL4174" i="1"/>
  <c r="AM4174" i="1" s="1"/>
  <c r="AL4344" i="1"/>
  <c r="AM4344" i="1" s="1"/>
  <c r="AK2715" i="1"/>
  <c r="AM2715" i="1" s="1"/>
  <c r="AK4984" i="1"/>
  <c r="AM4984" i="1" s="1"/>
  <c r="AL4208" i="1"/>
  <c r="AM4208" i="1" s="1"/>
  <c r="AK5023" i="1"/>
  <c r="AM5023" i="1" s="1"/>
  <c r="AL4358" i="1"/>
  <c r="AM4358" i="1" s="1"/>
  <c r="AK4426" i="1"/>
  <c r="AM4426" i="1" s="1"/>
  <c r="AK2454" i="1"/>
  <c r="AM2454" i="1" s="1"/>
  <c r="AK2467" i="1"/>
  <c r="AM2467" i="1" s="1"/>
  <c r="AK4200" i="1"/>
  <c r="AM4200" i="1" s="1"/>
  <c r="AK2562" i="1"/>
  <c r="AM2562" i="1" s="1"/>
  <c r="AK839" i="1"/>
  <c r="AM839" i="1" s="1"/>
  <c r="AK1021" i="1"/>
  <c r="AM1021" i="1" s="1"/>
  <c r="AL994" i="1"/>
  <c r="AM994" i="1" s="1"/>
  <c r="AK2463" i="1"/>
  <c r="AM2463" i="1" s="1"/>
  <c r="AK713" i="1"/>
  <c r="AM713" i="1" s="1"/>
  <c r="AK1068" i="1"/>
  <c r="AM1068" i="1" s="1"/>
  <c r="AL739" i="1"/>
  <c r="AM739" i="1" s="1"/>
  <c r="AK4397" i="1"/>
  <c r="AM4397" i="1" s="1"/>
  <c r="AK1071" i="1"/>
  <c r="AM1071" i="1" s="1"/>
  <c r="AK962" i="1"/>
  <c r="AM962" i="1" s="1"/>
  <c r="AM5165" i="1"/>
  <c r="AM2804" i="1"/>
  <c r="AM5202" i="1"/>
  <c r="AM2297" i="1"/>
  <c r="AM4606" i="1"/>
  <c r="AM4604" i="1"/>
  <c r="AM1620" i="1"/>
  <c r="AM4276" i="1"/>
  <c r="AM5211" i="1"/>
  <c r="AM1203" i="1"/>
  <c r="AM4320" i="1"/>
  <c r="AM5423" i="1"/>
  <c r="AM5367" i="1"/>
  <c r="AM1361" i="1"/>
  <c r="AM850" i="1"/>
  <c r="AM2099" i="1"/>
  <c r="AM859" i="1"/>
  <c r="AM1183" i="1"/>
  <c r="AM1400" i="1"/>
  <c r="AM1977" i="1"/>
  <c r="AM5192" i="1"/>
  <c r="AM4725" i="1"/>
  <c r="AM2300" i="1"/>
  <c r="AM4570" i="1"/>
  <c r="AM5355" i="1"/>
  <c r="AM2530" i="1"/>
  <c r="AM1481" i="1"/>
  <c r="AM3961" i="1"/>
  <c r="AM5470" i="1"/>
  <c r="AM5362" i="1"/>
  <c r="AM5188" i="1"/>
  <c r="AM3034" i="1"/>
  <c r="AM3962" i="1"/>
  <c r="AM1939" i="1"/>
  <c r="AM3135" i="1"/>
  <c r="AM1987" i="1"/>
  <c r="AM5089" i="1"/>
  <c r="AM5763" i="1"/>
  <c r="AM1254" i="1"/>
  <c r="AM5245" i="1"/>
  <c r="AM5335" i="1"/>
  <c r="AM2349" i="1"/>
  <c r="AM96" i="1"/>
  <c r="AM5509" i="1"/>
  <c r="AM4187" i="1"/>
  <c r="AM4622" i="1"/>
  <c r="AM981" i="1"/>
  <c r="AM1477" i="1"/>
  <c r="AM5261" i="1"/>
  <c r="AM4673" i="1"/>
  <c r="AM4569" i="1"/>
  <c r="AM5756" i="1"/>
  <c r="AM5085" i="1"/>
  <c r="AM239" i="1"/>
  <c r="AM1774" i="1"/>
  <c r="AM4227" i="1"/>
  <c r="AM5364" i="1"/>
  <c r="AM1003" i="1"/>
  <c r="AM2532" i="1"/>
  <c r="AM4680" i="1"/>
  <c r="AM5001" i="1"/>
  <c r="AM469" i="1"/>
  <c r="AM3134" i="1"/>
  <c r="AM4825" i="1"/>
  <c r="AM5055" i="1"/>
  <c r="AM5248" i="1"/>
  <c r="AM687" i="1"/>
  <c r="AM3136" i="1"/>
  <c r="AM652" i="1"/>
  <c r="AM2909" i="1"/>
  <c r="AM5513" i="1"/>
  <c r="AM910" i="1"/>
  <c r="AM4318" i="1"/>
  <c r="AM5278" i="1"/>
  <c r="AM1009" i="1"/>
  <c r="AM2105" i="1"/>
  <c r="AM3787" i="1"/>
  <c r="AM5239" i="1"/>
  <c r="AM777" i="1"/>
  <c r="AM1878" i="1"/>
  <c r="AM4493" i="1"/>
  <c r="AM5277" i="1"/>
  <c r="AM986" i="1"/>
  <c r="AM2011" i="1"/>
  <c r="AM645" i="1"/>
  <c r="AM1483" i="1"/>
  <c r="AM1810" i="1"/>
  <c r="AM5030" i="1"/>
  <c r="AM2161" i="1"/>
  <c r="AM1356" i="1"/>
  <c r="AM1397" i="1"/>
  <c r="AM1350" i="1"/>
  <c r="AM1424" i="1"/>
  <c r="AM5208" i="1"/>
  <c r="AM1425" i="1"/>
  <c r="AM4815" i="1"/>
  <c r="AM1129" i="1"/>
  <c r="AM4624" i="1"/>
  <c r="AM1996" i="1"/>
  <c r="AM1479" i="1"/>
  <c r="AM5575" i="1"/>
  <c r="AM1712" i="1"/>
  <c r="AM2563" i="1"/>
  <c r="AM5084" i="1"/>
  <c r="AM1580" i="1"/>
  <c r="AM1943" i="1"/>
  <c r="AM5761" i="1"/>
  <c r="AM337" i="1"/>
  <c r="AM2004" i="1"/>
  <c r="AM4681" i="1"/>
  <c r="AM458" i="1"/>
  <c r="AM4192" i="1"/>
  <c r="AM4923" i="1"/>
  <c r="AM459" i="1"/>
  <c r="AM1512" i="1"/>
  <c r="AM5037" i="1"/>
  <c r="AM539" i="1"/>
  <c r="AM810" i="1"/>
  <c r="AM4328" i="1"/>
  <c r="AM3425" i="1"/>
  <c r="AM4677" i="1"/>
  <c r="AM1008" i="1"/>
  <c r="AM3138" i="1"/>
  <c r="AM4441" i="1"/>
  <c r="AM5422" i="1"/>
  <c r="AM1263" i="1"/>
  <c r="AM2141" i="1"/>
  <c r="AM3955" i="1"/>
  <c r="AM985" i="1"/>
  <c r="AM4627" i="1"/>
  <c r="AM5517" i="1"/>
  <c r="AM1083" i="1"/>
  <c r="AM3789" i="1"/>
  <c r="AM779" i="1"/>
  <c r="AM4521" i="1"/>
  <c r="AM2206" i="1"/>
  <c r="AM1390" i="1"/>
  <c r="AM1404" i="1"/>
  <c r="AM2176" i="1"/>
  <c r="AM1807" i="1"/>
  <c r="AM5026" i="1"/>
  <c r="AM1258" i="1"/>
  <c r="AM3132" i="1"/>
  <c r="AM540" i="1"/>
  <c r="AM124" i="1"/>
  <c r="AM5105" i="1"/>
  <c r="AM125" i="1"/>
  <c r="AM1622" i="1"/>
  <c r="AM5430" i="1"/>
  <c r="AM911" i="1"/>
  <c r="AM2090" i="1"/>
  <c r="AM5190" i="1"/>
  <c r="AM2083" i="1"/>
  <c r="AM1194" i="1"/>
  <c r="AM5160" i="1"/>
  <c r="AM2100" i="1"/>
  <c r="AM5510" i="1"/>
  <c r="AM363" i="1"/>
  <c r="AM1417" i="1"/>
  <c r="AM4816" i="1"/>
  <c r="AM1396" i="1"/>
  <c r="AM769" i="1"/>
  <c r="AM2074" i="1"/>
  <c r="AM684" i="1"/>
  <c r="AM361" i="1"/>
  <c r="AM4669" i="1"/>
  <c r="AM1247" i="1"/>
  <c r="AM4670" i="1"/>
  <c r="AM1248" i="1"/>
  <c r="AM1995" i="1"/>
  <c r="AM702" i="1"/>
  <c r="AM4674" i="1"/>
  <c r="AM5350" i="1"/>
  <c r="AM5507" i="1"/>
  <c r="AM4567" i="1"/>
  <c r="AM1205" i="1"/>
  <c r="AM1942" i="1"/>
  <c r="AM4459" i="1"/>
  <c r="AM4334" i="1"/>
  <c r="AM2893" i="1"/>
  <c r="AM4752" i="1"/>
  <c r="AM5339" i="1"/>
  <c r="AM541" i="1"/>
  <c r="AM3458" i="1"/>
  <c r="AM5366" i="1"/>
  <c r="AM809" i="1"/>
  <c r="AM130" i="1"/>
  <c r="AM1255" i="1"/>
  <c r="AM1544" i="1"/>
  <c r="AM2531" i="1"/>
  <c r="AM4571" i="1"/>
  <c r="AM4288" i="1"/>
  <c r="AM5365" i="1"/>
  <c r="AM1715" i="1"/>
  <c r="AM4363" i="1"/>
  <c r="AM122" i="1"/>
  <c r="AM2102" i="1"/>
  <c r="AM5226" i="1"/>
  <c r="AM2135" i="1"/>
  <c r="AM860" i="1"/>
  <c r="AM1713" i="1"/>
  <c r="AM3900" i="1"/>
  <c r="AM5340" i="1"/>
  <c r="AM807" i="1"/>
  <c r="AM2003" i="1"/>
  <c r="AM4572" i="1"/>
  <c r="AM5905" i="1"/>
  <c r="AM445" i="1"/>
  <c r="AM2160" i="1"/>
  <c r="AM590" i="1"/>
  <c r="AM4682" i="1"/>
  <c r="AM5056" i="1"/>
  <c r="AM2342" i="1"/>
  <c r="AM472" i="1"/>
  <c r="AM2668" i="1"/>
  <c r="AM365" i="1"/>
  <c r="AM1634" i="1"/>
  <c r="AM4158" i="1"/>
  <c r="AM4310" i="1"/>
  <c r="AM2009" i="1"/>
  <c r="AM3139" i="1"/>
  <c r="AM4998" i="1"/>
  <c r="AM703" i="1"/>
  <c r="AM1697" i="1"/>
  <c r="AM3788" i="1"/>
  <c r="AM5516" i="1"/>
  <c r="AM778" i="1"/>
  <c r="AM1541" i="1"/>
  <c r="AM129" i="1"/>
  <c r="AM2673" i="1"/>
  <c r="AM1219" i="1"/>
  <c r="AM1460" i="1"/>
  <c r="AM5233" i="1"/>
  <c r="AM2171" i="1"/>
  <c r="AM1728" i="1"/>
  <c r="AM1363" i="1"/>
  <c r="AM4994" i="1"/>
  <c r="AM4215" i="1"/>
  <c r="AM2211" i="1"/>
  <c r="AM2092" i="1"/>
  <c r="AM4213" i="1"/>
  <c r="AM1207" i="1"/>
  <c r="AM5198" i="1"/>
  <c r="AM2173" i="1"/>
  <c r="AM4219" i="1"/>
  <c r="AM806" i="1"/>
  <c r="AM2170" i="1"/>
  <c r="AM4522" i="1"/>
  <c r="AM5266" i="1"/>
  <c r="AM3133" i="1"/>
  <c r="AM4824" i="1"/>
  <c r="AM97" i="1"/>
  <c r="AM1270" i="1"/>
  <c r="AM3734" i="1"/>
  <c r="AM5882" i="1"/>
  <c r="AM1271" i="1"/>
  <c r="AM5463" i="1"/>
  <c r="AM5512" i="1"/>
  <c r="AM1260" i="1"/>
  <c r="AM4353" i="1"/>
  <c r="AM1273" i="1"/>
  <c r="AM4317" i="1"/>
  <c r="AM4917" i="1"/>
  <c r="AM1430" i="1"/>
  <c r="AM3858" i="1"/>
  <c r="AM4491" i="1"/>
  <c r="AM366" i="1"/>
  <c r="AM1419" i="1"/>
  <c r="AM2333" i="1"/>
  <c r="AM4319" i="1"/>
  <c r="AM127" i="1"/>
  <c r="AM1264" i="1"/>
  <c r="AM2683" i="1"/>
  <c r="AM4771" i="1"/>
  <c r="AM4457" i="1"/>
  <c r="AM1265" i="1"/>
  <c r="AM238" i="1"/>
  <c r="AM3023" i="1"/>
  <c r="AM4942" i="1"/>
  <c r="AM5148" i="1"/>
  <c r="AM1209" i="1"/>
  <c r="AM2088" i="1"/>
  <c r="AM5210" i="1"/>
  <c r="AM4155" i="1"/>
  <c r="AM5252" i="1"/>
  <c r="AM1813" i="1"/>
  <c r="AM5511" i="1"/>
  <c r="AM5764" i="1"/>
  <c r="AM5104" i="1"/>
  <c r="AM1513" i="1"/>
  <c r="AM4440" i="1"/>
  <c r="AM5158" i="1"/>
  <c r="AM1598" i="1"/>
  <c r="AM3954" i="1"/>
  <c r="AM5274" i="1"/>
  <c r="AM776" i="1"/>
  <c r="AM1599" i="1"/>
  <c r="AM2682" i="1"/>
  <c r="AM4492" i="1"/>
  <c r="AM367" i="1"/>
  <c r="AM2707" i="1"/>
  <c r="AM5096" i="1"/>
  <c r="AM128" i="1"/>
  <c r="AM1421" i="1"/>
  <c r="AM4796" i="1"/>
  <c r="AM1482" i="1"/>
  <c r="AM3035" i="1"/>
  <c r="AM5231" i="1"/>
  <c r="AM1919" i="1"/>
  <c r="AM5240" i="1"/>
  <c r="AM4303" i="1"/>
  <c r="AM5" i="1"/>
  <c r="AM4664" i="1"/>
  <c r="AM1696" i="1"/>
  <c r="AM4504" i="1"/>
  <c r="AM535" i="1"/>
  <c r="AM1432" i="1"/>
  <c r="AM5276" i="1"/>
  <c r="AM1433" i="1"/>
  <c r="AM5097" i="1"/>
  <c r="AM1542" i="1"/>
  <c r="AM1135" i="1"/>
  <c r="AM3899" i="1"/>
  <c r="AM5363" i="1"/>
  <c r="AM5220" i="1"/>
  <c r="AM2569" i="1"/>
  <c r="AM1619" i="1"/>
  <c r="AM5031" i="1"/>
  <c r="AM861" i="1"/>
  <c r="AM5250" i="1"/>
  <c r="AM5170" i="1"/>
  <c r="AM1188" i="1"/>
  <c r="AM2079" i="1"/>
  <c r="AM2080" i="1"/>
  <c r="AM1997" i="1"/>
  <c r="AM1470" i="1"/>
  <c r="AM4458" i="1"/>
  <c r="AM2858" i="1"/>
  <c r="AM1615" i="1"/>
  <c r="AM767" i="1"/>
  <c r="AM4753" i="1"/>
  <c r="AM471" i="1"/>
  <c r="AM5429" i="1"/>
  <c r="AM984" i="1"/>
  <c r="AM686" i="1"/>
  <c r="AM2681" i="1"/>
  <c r="AM4629" i="1"/>
  <c r="AM4509" i="1"/>
  <c r="AM5506" i="1"/>
  <c r="AM1063" i="1"/>
  <c r="AM5187" i="1"/>
  <c r="AM5356" i="1"/>
  <c r="AM1261" i="1"/>
  <c r="AM5275" i="1"/>
  <c r="AM2010" i="1"/>
  <c r="AM1941" i="1"/>
  <c r="AM4456" i="1"/>
  <c r="AM1244" i="1"/>
  <c r="AM4813" i="1"/>
  <c r="AM4675" i="1"/>
  <c r="AM1714" i="1"/>
  <c r="AM1218" i="1"/>
  <c r="AM1256" i="1"/>
  <c r="AM1246" i="1"/>
  <c r="AM4969" i="1"/>
  <c r="AM4623" i="1"/>
  <c r="AM1418" i="1"/>
  <c r="AM1204" i="1"/>
  <c r="AM1241" i="1"/>
  <c r="AM24" i="1"/>
  <c r="AM1775" i="1"/>
  <c r="AM121" i="1"/>
  <c r="AM1272" i="1"/>
  <c r="AM1420" i="1"/>
  <c r="AM890" i="1"/>
  <c r="AM5076" i="1"/>
  <c r="AM4362" i="1"/>
  <c r="AM1621" i="1"/>
  <c r="AM4050" i="1"/>
  <c r="AM2706" i="1"/>
  <c r="AM3140" i="1"/>
  <c r="AM704" i="1"/>
  <c r="AM467" i="1"/>
  <c r="AM1990" i="1"/>
  <c r="AM1992" i="1"/>
  <c r="AM364" i="1"/>
  <c r="AM4454" i="1"/>
  <c r="AM4822" i="1"/>
  <c r="AM4308" i="1"/>
  <c r="AM1242" i="1"/>
  <c r="AM5145" i="1"/>
  <c r="AM700" i="1"/>
  <c r="AM701" i="1"/>
  <c r="AM4361" i="1"/>
  <c r="AM1245" i="1"/>
  <c r="AM685" i="1"/>
  <c r="AM1415" i="1"/>
  <c r="AM5259" i="1"/>
  <c r="AM1416" i="1"/>
  <c r="AM762" i="1"/>
  <c r="AM2103" i="1"/>
  <c r="AM1250" i="1"/>
  <c r="AM801" i="1"/>
  <c r="AM5347" i="1"/>
  <c r="AM768" i="1"/>
  <c r="AM765" i="1"/>
  <c r="AM1217" i="1"/>
  <c r="AM5421" i="1"/>
  <c r="AM5758" i="1"/>
  <c r="AM5088" i="1"/>
  <c r="AM1257" i="1"/>
  <c r="AM1475" i="1"/>
  <c r="AM1476" i="1"/>
  <c r="AM982" i="1"/>
  <c r="AM4157" i="1"/>
  <c r="AM1131" i="1"/>
  <c r="AM5419" i="1"/>
  <c r="AM1243" i="1"/>
  <c r="AM4819" i="1"/>
  <c r="AM5505" i="1"/>
  <c r="AM1253" i="1"/>
  <c r="AM5757" i="1"/>
  <c r="AM5090" i="1"/>
  <c r="AM1595" i="1"/>
  <c r="AM4439" i="1"/>
  <c r="AM1471" i="1"/>
  <c r="AM1472" i="1"/>
  <c r="AM5508" i="1"/>
  <c r="AM1473" i="1"/>
  <c r="AM1763" i="1"/>
  <c r="AM1993" i="1"/>
  <c r="AM5260" i="1"/>
  <c r="AM4245" i="1"/>
  <c r="AM1989" i="1"/>
  <c r="AM3944" i="1"/>
  <c r="AM5420" i="1"/>
  <c r="AM4186" i="1"/>
  <c r="AM5759" i="1"/>
  <c r="AM2325" i="1"/>
  <c r="AM4739" i="1"/>
  <c r="AM4243" i="1"/>
  <c r="AM1538" i="1"/>
  <c r="AM5843" i="1"/>
  <c r="AM151" i="1"/>
  <c r="AM547" i="1"/>
  <c r="AM1144" i="1"/>
  <c r="AM1600" i="1"/>
  <c r="AM1818" i="1"/>
  <c r="AM2106" i="1"/>
  <c r="AM2406" i="1"/>
  <c r="AM2912" i="1"/>
  <c r="AM3560" i="1"/>
  <c r="AM3872" i="1"/>
  <c r="AM104" i="1"/>
  <c r="AM488" i="1"/>
  <c r="AM827" i="1"/>
  <c r="AM1301" i="1"/>
  <c r="AM1746" i="1"/>
  <c r="AM2636" i="1"/>
  <c r="AM3693" i="1"/>
  <c r="AM4113" i="1"/>
  <c r="AM4556" i="1"/>
  <c r="AM5109" i="1"/>
  <c r="AM5373" i="1"/>
  <c r="AM5613" i="1"/>
  <c r="AM141" i="1"/>
  <c r="AM489" i="1"/>
  <c r="AM717" i="1"/>
  <c r="AM1036" i="1"/>
  <c r="AM1302" i="1"/>
  <c r="AM1699" i="1"/>
  <c r="AM2096" i="1"/>
  <c r="AM2372" i="1"/>
  <c r="AM3154" i="1"/>
  <c r="AM4249" i="1"/>
  <c r="AM106" i="1"/>
  <c r="AM1001" i="1"/>
  <c r="AM1291" i="1"/>
  <c r="AM1603" i="1"/>
  <c r="AM2109" i="1"/>
  <c r="AM3503" i="1"/>
  <c r="AM562" i="1"/>
  <c r="AM1869" i="1"/>
  <c r="AM4203" i="1"/>
  <c r="AM530" i="1"/>
  <c r="AM1319" i="1"/>
  <c r="AM1692" i="1"/>
  <c r="AM1861" i="1"/>
  <c r="AM2041" i="1"/>
  <c r="AM2245" i="1"/>
  <c r="AM2425" i="1"/>
  <c r="AM2763" i="1"/>
  <c r="AM2967" i="1"/>
  <c r="AM3123" i="1"/>
  <c r="AM3339" i="1"/>
  <c r="AM3531" i="1"/>
  <c r="AM3723" i="1"/>
  <c r="AM3891" i="1"/>
  <c r="AM4922" i="1"/>
  <c r="AM5079" i="1"/>
  <c r="AM5391" i="1"/>
  <c r="AM5559" i="1"/>
  <c r="AM5895" i="1"/>
  <c r="AM3868" i="1"/>
  <c r="AM4000" i="1"/>
  <c r="AM4377" i="1"/>
  <c r="AM4514" i="1"/>
  <c r="AM4863" i="1"/>
  <c r="AM5032" i="1"/>
  <c r="AM5404" i="1"/>
  <c r="AM5800" i="1"/>
  <c r="AM744" i="1"/>
  <c r="AM279" i="1"/>
  <c r="AM531" i="1"/>
  <c r="AM651" i="1"/>
  <c r="AM1332" i="1"/>
  <c r="AM1632" i="1"/>
  <c r="AM5172" i="1"/>
  <c r="AM3860" i="1"/>
  <c r="AM2348" i="1"/>
  <c r="AM310" i="1"/>
  <c r="AM95" i="1"/>
  <c r="AM3348" i="1"/>
  <c r="AM5580" i="1"/>
  <c r="AM468" i="1"/>
  <c r="AM3349" i="1"/>
  <c r="AM5833" i="1"/>
  <c r="AM1426" i="1"/>
  <c r="AM2906" i="1"/>
  <c r="AM1259" i="1"/>
  <c r="AM5091" i="1"/>
  <c r="AM798" i="1"/>
  <c r="AM3544" i="1"/>
  <c r="AM774" i="1"/>
  <c r="AM3785" i="1"/>
  <c r="AM1478" i="1"/>
  <c r="AM3786" i="1"/>
  <c r="AM5586" i="1"/>
  <c r="AM4455" i="1"/>
  <c r="AM2001" i="1"/>
  <c r="AM1753" i="1"/>
  <c r="AM1958" i="1"/>
  <c r="AM2174" i="1"/>
  <c r="AM2354" i="1"/>
  <c r="AM2679" i="1"/>
  <c r="AM2884" i="1"/>
  <c r="AM3040" i="1"/>
  <c r="AM3724" i="1"/>
  <c r="AM4647" i="1"/>
  <c r="AM5176" i="1"/>
  <c r="AM5874" i="1"/>
  <c r="AM52" i="1"/>
  <c r="AM1067" i="1"/>
  <c r="AM1345" i="1"/>
  <c r="AM1501" i="1"/>
  <c r="AM1645" i="1"/>
  <c r="AM1754" i="1"/>
  <c r="AM1911" i="1"/>
  <c r="AM2115" i="1"/>
  <c r="AM2259" i="1"/>
  <c r="AM2427" i="1"/>
  <c r="AM2801" i="1"/>
  <c r="AM3065" i="1"/>
  <c r="AM3653" i="1"/>
  <c r="AM3773" i="1"/>
  <c r="AM4390" i="1"/>
  <c r="AM4527" i="1"/>
  <c r="AM4660" i="1"/>
  <c r="AM4780" i="1"/>
  <c r="AM5081" i="1"/>
  <c r="AM5405" i="1"/>
  <c r="AM5537" i="1"/>
  <c r="AM4857" i="1"/>
  <c r="AM5567" i="1"/>
  <c r="AM389" i="1"/>
  <c r="AM617" i="1"/>
  <c r="AM1044" i="1"/>
  <c r="AM1178" i="1"/>
  <c r="AM1840" i="1"/>
  <c r="AM2044" i="1"/>
  <c r="AM2200" i="1"/>
  <c r="AM2380" i="1"/>
  <c r="AM2718" i="1"/>
  <c r="AM2886" i="1"/>
  <c r="AM3078" i="1"/>
  <c r="AM3402" i="1"/>
  <c r="AM3618" i="1"/>
  <c r="AM3774" i="1"/>
  <c r="AM4062" i="1"/>
  <c r="AM4257" i="1"/>
  <c r="AM4379" i="1"/>
  <c r="AM4541" i="1"/>
  <c r="AM5142" i="1"/>
  <c r="AM5346" i="1"/>
  <c r="AM5478" i="1"/>
  <c r="AM286" i="1"/>
  <c r="AM1315" i="1"/>
  <c r="AM3083" i="1"/>
  <c r="AM162" i="1"/>
  <c r="AM270" i="1"/>
  <c r="AM570" i="1"/>
  <c r="AM1167" i="1"/>
  <c r="AM1323" i="1"/>
  <c r="AM1659" i="1"/>
  <c r="AM1793" i="1"/>
  <c r="AM1913" i="1"/>
  <c r="AM2249" i="1"/>
  <c r="AM2429" i="1"/>
  <c r="AM2694" i="1"/>
  <c r="AM2863" i="1"/>
  <c r="AM3079" i="1"/>
  <c r="AM3271" i="1"/>
  <c r="AM3523" i="1"/>
  <c r="AM3703" i="1"/>
  <c r="AM4343" i="1"/>
  <c r="AM4590" i="1"/>
  <c r="AM3547" i="1"/>
  <c r="AM2398" i="1"/>
  <c r="AM4189" i="1"/>
  <c r="AM336" i="1"/>
  <c r="AM4190" i="1"/>
  <c r="AM5258" i="1"/>
  <c r="AM1968" i="1"/>
  <c r="AM4052" i="1"/>
  <c r="AM2890" i="1"/>
  <c r="AM5161" i="1"/>
  <c r="AM3130" i="1"/>
  <c r="AM5351" i="1"/>
  <c r="AM1360" i="1"/>
  <c r="AM1975" i="1"/>
  <c r="AM3237" i="1"/>
  <c r="AM2180" i="1"/>
  <c r="AM804" i="1"/>
  <c r="AM3551" i="1"/>
  <c r="AM818" i="1"/>
  <c r="AM1038" i="1"/>
  <c r="AM1640" i="1"/>
  <c r="AM2422" i="1"/>
  <c r="AM2736" i="1"/>
  <c r="AM3156" i="1"/>
  <c r="AM3552" i="1"/>
  <c r="AM5292" i="1"/>
  <c r="AM5532" i="1"/>
  <c r="AM5784" i="1"/>
  <c r="AM240" i="1"/>
  <c r="AM720" i="1"/>
  <c r="AM1039" i="1"/>
  <c r="AM1293" i="1"/>
  <c r="AM2183" i="1"/>
  <c r="AM2568" i="1"/>
  <c r="AM2917" i="1"/>
  <c r="AM3253" i="1"/>
  <c r="AM4460" i="1"/>
  <c r="AM4836" i="1"/>
  <c r="AM5293" i="1"/>
  <c r="AM5521" i="1"/>
  <c r="AM3974" i="1"/>
  <c r="AM4375" i="1"/>
  <c r="AM4837" i="1"/>
  <c r="AM5270" i="1"/>
  <c r="AM5426" i="1"/>
  <c r="AM5606" i="1"/>
  <c r="AM25" i="1"/>
  <c r="AM481" i="1"/>
  <c r="AM869" i="1"/>
  <c r="AM1150" i="1"/>
  <c r="AM2184" i="1"/>
  <c r="AM2990" i="1"/>
  <c r="AM3254" i="1"/>
  <c r="AM542" i="1"/>
  <c r="AM931" i="1"/>
  <c r="AM1283" i="1"/>
  <c r="AM1547" i="1"/>
  <c r="AM1849" i="1"/>
  <c r="AM2413" i="1"/>
  <c r="AM2751" i="1"/>
  <c r="AM3471" i="1"/>
  <c r="AM3795" i="1"/>
  <c r="AM4754" i="1"/>
  <c r="AM5006" i="1"/>
  <c r="AM5343" i="1"/>
  <c r="AM5595" i="1"/>
  <c r="AM5907" i="1"/>
  <c r="AM5776" i="1"/>
  <c r="AM5381" i="1"/>
  <c r="AM5110" i="1"/>
  <c r="AM243" i="1"/>
  <c r="AM723" i="1"/>
  <c r="AM1224" i="1"/>
  <c r="AM1548" i="1"/>
  <c r="AM1982" i="1"/>
  <c r="AM2186" i="1"/>
  <c r="AM2920" i="1"/>
  <c r="AM3244" i="1"/>
  <c r="AM4755" i="1"/>
  <c r="AM5068" i="1"/>
  <c r="AM5464" i="1"/>
  <c r="AM5777" i="1"/>
  <c r="AM544" i="1"/>
  <c r="AM1141" i="1"/>
  <c r="AM1597" i="1"/>
  <c r="AM1899" i="1"/>
  <c r="AM3437" i="1"/>
  <c r="AM3569" i="1"/>
  <c r="AM3965" i="1"/>
  <c r="AM4464" i="1"/>
  <c r="AM4828" i="1"/>
  <c r="AM5057" i="1"/>
  <c r="AM89" i="1"/>
  <c r="AM377" i="1"/>
  <c r="AM593" i="1"/>
  <c r="AM934" i="1"/>
  <c r="AM1514" i="1"/>
  <c r="AM1900" i="1"/>
  <c r="AM2633" i="1"/>
  <c r="AM3438" i="1"/>
  <c r="AM3966" i="1"/>
  <c r="AM4465" i="1"/>
  <c r="AM4997" i="1"/>
  <c r="AM5118" i="1"/>
  <c r="AM5526" i="1"/>
  <c r="AM5910" i="1"/>
  <c r="AM150" i="1"/>
  <c r="AM546" i="1"/>
  <c r="AM825" i="1"/>
  <c r="AM1299" i="1"/>
  <c r="AM1720" i="1"/>
  <c r="AM2983" i="1"/>
  <c r="AM3439" i="1"/>
  <c r="AM4638" i="1"/>
  <c r="AM5010" i="1"/>
  <c r="AM5299" i="1"/>
  <c r="AM5527" i="1"/>
  <c r="AM5863" i="1"/>
  <c r="AM4369" i="1"/>
  <c r="AM4747" i="1"/>
  <c r="AM4999" i="1"/>
  <c r="AM5120" i="1"/>
  <c r="AM5384" i="1"/>
  <c r="AM5792" i="1"/>
  <c r="AM4689" i="1"/>
  <c r="AM5290" i="1"/>
  <c r="AM5590" i="1"/>
  <c r="AM4690" i="1"/>
  <c r="AM5615" i="1"/>
  <c r="AM103" i="1"/>
  <c r="AM475" i="1"/>
  <c r="AM727" i="1"/>
  <c r="AM1046" i="1"/>
  <c r="AM1745" i="1"/>
  <c r="AM2022" i="1"/>
  <c r="AM2238" i="1"/>
  <c r="AM2671" i="1"/>
  <c r="AM3248" i="1"/>
  <c r="AM2590" i="1"/>
  <c r="AM416" i="1"/>
  <c r="AM620" i="1"/>
  <c r="AM1277" i="1"/>
  <c r="AM1625" i="1"/>
  <c r="AM1903" i="1"/>
  <c r="AM2419" i="1"/>
  <c r="AM2913" i="1"/>
  <c r="AM4444" i="1"/>
  <c r="AM4676" i="1"/>
  <c r="AM5000" i="1"/>
  <c r="AM5301" i="1"/>
  <c r="AM5589" i="1"/>
  <c r="AM369" i="1"/>
  <c r="AM621" i="1"/>
  <c r="AM1000" i="1"/>
  <c r="AM2024" i="1"/>
  <c r="AM2240" i="1"/>
  <c r="AM2589" i="1"/>
  <c r="AM3058" i="1"/>
  <c r="AM277" i="1"/>
  <c r="AM457" i="1"/>
  <c r="AM625" i="1"/>
  <c r="AM1076" i="1"/>
  <c r="AM1198" i="1"/>
  <c r="AM1462" i="1"/>
  <c r="AM1606" i="1"/>
  <c r="AM1691" i="1"/>
  <c r="AM1800" i="1"/>
  <c r="AM2052" i="1"/>
  <c r="AM2352" i="1"/>
  <c r="AM2605" i="1"/>
  <c r="AM2762" i="1"/>
  <c r="AM3002" i="1"/>
  <c r="AM3374" i="1"/>
  <c r="AM3614" i="1"/>
  <c r="AM3758" i="1"/>
  <c r="AM3986" i="1"/>
  <c r="AM4424" i="1"/>
  <c r="AM4849" i="1"/>
  <c r="AM5066" i="1"/>
  <c r="AM3754" i="1"/>
  <c r="AM4905" i="1"/>
  <c r="AM1447" i="1"/>
  <c r="AM110" i="1"/>
  <c r="AM506" i="1"/>
  <c r="AM614" i="1"/>
  <c r="AM734" i="1"/>
  <c r="AM955" i="1"/>
  <c r="AM1053" i="1"/>
  <c r="AM1403" i="1"/>
  <c r="AM1825" i="1"/>
  <c r="AM1957" i="1"/>
  <c r="AM2101" i="1"/>
  <c r="AM2365" i="1"/>
  <c r="AM2654" i="1"/>
  <c r="AM2931" i="1"/>
  <c r="AM3063" i="1"/>
  <c r="AM3267" i="1"/>
  <c r="AM3495" i="1"/>
  <c r="AM3699" i="1"/>
  <c r="AM3831" i="1"/>
  <c r="AM4450" i="1"/>
  <c r="AM4586" i="1"/>
  <c r="AM4718" i="1"/>
  <c r="AM5319" i="1"/>
  <c r="AM5475" i="1"/>
  <c r="AM5823" i="1"/>
  <c r="AM3520" i="1"/>
  <c r="AM3772" i="1"/>
  <c r="AM4489" i="1"/>
  <c r="AM4587" i="1"/>
  <c r="AM4803" i="1"/>
  <c r="AM5308" i="1"/>
  <c r="AM5572" i="1"/>
  <c r="AM5123" i="1"/>
  <c r="AM507" i="1"/>
  <c r="AM834" i="1"/>
  <c r="AM1054" i="1"/>
  <c r="AM1236" i="1"/>
  <c r="AM1608" i="1"/>
  <c r="AM1705" i="1"/>
  <c r="AM1910" i="1"/>
  <c r="AM2138" i="1"/>
  <c r="AM2270" i="1"/>
  <c r="AM2450" i="1"/>
  <c r="AM2607" i="1"/>
  <c r="AM2764" i="1"/>
  <c r="AM3004" i="1"/>
  <c r="AM5019" i="1"/>
  <c r="AM5416" i="1"/>
  <c r="AM5801" i="1"/>
  <c r="AM172" i="1"/>
  <c r="AM352" i="1"/>
  <c r="AM640" i="1"/>
  <c r="AM1031" i="1"/>
  <c r="AM1153" i="1"/>
  <c r="AM1441" i="1"/>
  <c r="AM1730" i="1"/>
  <c r="AM1851" i="1"/>
  <c r="AM1983" i="1"/>
  <c r="AM2199" i="1"/>
  <c r="AM2355" i="1"/>
  <c r="AM2765" i="1"/>
  <c r="AM2933" i="1"/>
  <c r="AM3233" i="1"/>
  <c r="AM3389" i="1"/>
  <c r="AM3749" i="1"/>
  <c r="AM3989" i="1"/>
  <c r="AM4182" i="1"/>
  <c r="AM4612" i="1"/>
  <c r="AM4864" i="1"/>
  <c r="AM5225" i="1"/>
  <c r="AM5345" i="1"/>
  <c r="AM5477" i="1"/>
  <c r="AM5550" i="1"/>
  <c r="AM792" i="1"/>
  <c r="AM4067" i="1"/>
  <c r="AM509" i="1"/>
  <c r="AM787" i="1"/>
  <c r="AM1154" i="1"/>
  <c r="AM362" i="1"/>
  <c r="AM699" i="1"/>
  <c r="AM1994" i="1"/>
  <c r="AM4671" i="1"/>
  <c r="AM1633" i="1"/>
  <c r="AM5585" i="1"/>
  <c r="AM2705" i="1"/>
  <c r="AM2393" i="1"/>
  <c r="AM5263" i="1"/>
  <c r="AM1940" i="1"/>
  <c r="AM4520" i="1"/>
  <c r="AM4722" i="1"/>
  <c r="AM4866" i="1"/>
  <c r="AM1442" i="1"/>
  <c r="AM1695" i="1"/>
  <c r="AM1804" i="1"/>
  <c r="AM1960" i="1"/>
  <c r="AM2152" i="1"/>
  <c r="AM2284" i="1"/>
  <c r="AM2645" i="1"/>
  <c r="AM2778" i="1"/>
  <c r="AM3018" i="1"/>
  <c r="AM3330" i="1"/>
  <c r="AM3594" i="1"/>
  <c r="AM3990" i="1"/>
  <c r="AM4697" i="1"/>
  <c r="AM4781" i="1"/>
  <c r="AM5021" i="1"/>
  <c r="AM3672" i="1"/>
  <c r="AM3673" i="1"/>
  <c r="AM4897" i="1"/>
  <c r="AM5860" i="1"/>
  <c r="AM2221" i="1"/>
  <c r="AM4659" i="1"/>
  <c r="AM1898" i="1"/>
  <c r="AM1249" i="1"/>
  <c r="AM2392" i="1"/>
  <c r="AM4453" i="1"/>
  <c r="AM5588" i="1"/>
  <c r="AM4225" i="1"/>
  <c r="AM3239" i="1"/>
  <c r="AM5831" i="1"/>
  <c r="AM1986" i="1"/>
  <c r="AM3356" i="1"/>
  <c r="AM766" i="1"/>
  <c r="AM4309" i="1"/>
  <c r="AM889" i="1"/>
  <c r="AM23" i="1"/>
  <c r="AM479" i="1"/>
  <c r="AM1436" i="1"/>
  <c r="AM2579" i="1"/>
  <c r="AM3360" i="1"/>
  <c r="AM3972" i="1"/>
  <c r="AM4510" i="1"/>
  <c r="AM5100" i="1"/>
  <c r="AM5424" i="1"/>
  <c r="AM5604" i="1"/>
  <c r="AM372" i="1"/>
  <c r="AM1137" i="1"/>
  <c r="AM1437" i="1"/>
  <c r="AM2243" i="1"/>
  <c r="AM2592" i="1"/>
  <c r="AM3361" i="1"/>
  <c r="AM4252" i="1"/>
  <c r="AM4523" i="1"/>
  <c r="AM5101" i="1"/>
  <c r="AM5377" i="1"/>
  <c r="AM5617" i="1"/>
  <c r="AM4289" i="1"/>
  <c r="AM4561" i="1"/>
  <c r="AM5005" i="1"/>
  <c r="AM5294" i="1"/>
  <c r="AM5474" i="1"/>
  <c r="AM5906" i="1"/>
  <c r="AM4581" i="1"/>
  <c r="AM721" i="1"/>
  <c r="AM1282" i="1"/>
  <c r="AM2412" i="1"/>
  <c r="AM2738" i="1"/>
  <c r="AM3050" i="1"/>
  <c r="AM3434" i="1"/>
  <c r="AM3578" i="1"/>
  <c r="AM4495" i="1"/>
  <c r="AM374" i="1"/>
  <c r="AM650" i="1"/>
  <c r="AM1029" i="1"/>
  <c r="AM1307" i="1"/>
  <c r="AM1667" i="1"/>
  <c r="AM1921" i="1"/>
  <c r="AM2919" i="1"/>
  <c r="AM3255" i="1"/>
  <c r="AM3507" i="1"/>
  <c r="AM3963" i="1"/>
  <c r="AM4488" i="1"/>
  <c r="AM4826" i="1"/>
  <c r="AM5115" i="1"/>
  <c r="AM5439" i="1"/>
  <c r="AM5619" i="1"/>
  <c r="AM5440" i="1"/>
  <c r="AM5884" i="1"/>
  <c r="AM5597" i="1"/>
  <c r="AM5435" i="1"/>
  <c r="AM411" i="1"/>
  <c r="AM932" i="1"/>
  <c r="AM1296" i="1"/>
  <c r="AM1717" i="1"/>
  <c r="AM2018" i="1"/>
  <c r="AM2667" i="1"/>
  <c r="AM3052" i="1"/>
  <c r="AM3292" i="1"/>
  <c r="AM3508" i="1"/>
  <c r="AM3676" i="1"/>
  <c r="AM4096" i="1"/>
  <c r="AM4526" i="1"/>
  <c r="AM4827" i="1"/>
  <c r="AM5284" i="1"/>
  <c r="AM5524" i="1"/>
  <c r="AM5780" i="1"/>
  <c r="AM688" i="1"/>
  <c r="AM1285" i="1"/>
  <c r="AM1718" i="1"/>
  <c r="AM2019" i="1"/>
  <c r="AM2403" i="1"/>
  <c r="AM2692" i="1"/>
  <c r="AM3161" i="1"/>
  <c r="AM3641" i="1"/>
  <c r="AM4244" i="1"/>
  <c r="AM5297" i="1"/>
  <c r="AM137" i="1"/>
  <c r="AM689" i="1"/>
  <c r="AM1142" i="1"/>
  <c r="AM1719" i="1"/>
  <c r="AM2008" i="1"/>
  <c r="AM3162" i="1"/>
  <c r="AM3486" i="1"/>
  <c r="AM4577" i="1"/>
  <c r="AM5058" i="1"/>
  <c r="AM5358" i="1"/>
  <c r="AM5766" i="1"/>
  <c r="AM5375" i="1"/>
  <c r="AM618" i="1"/>
  <c r="AM1515" i="1"/>
  <c r="AM1744" i="1"/>
  <c r="AM2021" i="1"/>
  <c r="AM2634" i="1"/>
  <c r="AM3151" i="1"/>
  <c r="AM3487" i="1"/>
  <c r="AM4196" i="1"/>
  <c r="AM4442" i="1"/>
  <c r="AM4746" i="1"/>
  <c r="AM5095" i="1"/>
  <c r="AM5359" i="1"/>
  <c r="AM5623" i="1"/>
  <c r="AM4467" i="1"/>
  <c r="AM4831" i="1"/>
  <c r="AM5300" i="1"/>
  <c r="AM5576" i="1"/>
  <c r="AM5864" i="1"/>
  <c r="AM4833" i="1"/>
  <c r="AM5374" i="1"/>
  <c r="AM5782" i="1"/>
  <c r="AM4962" i="1"/>
  <c r="AM5443" i="1"/>
  <c r="AM5551" i="1"/>
  <c r="AM5899" i="1"/>
  <c r="AM5444" i="1"/>
  <c r="AM5636" i="1"/>
  <c r="AM5900" i="1"/>
  <c r="AM4605" i="1"/>
  <c r="AM4965" i="1"/>
  <c r="AM5314" i="1"/>
  <c r="AM5914" i="1"/>
  <c r="AM514" i="1"/>
  <c r="AM1025" i="1"/>
  <c r="AM1519" i="1"/>
  <c r="AM2193" i="1"/>
  <c r="AM2554" i="1"/>
  <c r="AM2939" i="1"/>
  <c r="AM3395" i="1"/>
  <c r="AM4446" i="1"/>
  <c r="AM4810" i="1"/>
  <c r="AM5387" i="1"/>
  <c r="AM5795" i="1"/>
  <c r="AM559" i="1"/>
  <c r="AM691" i="1"/>
  <c r="AM1156" i="1"/>
  <c r="AM1312" i="1"/>
  <c r="AM1504" i="1"/>
  <c r="AM1648" i="1"/>
  <c r="AM1830" i="1"/>
  <c r="AM2118" i="1"/>
  <c r="AM2262" i="1"/>
  <c r="AM2539" i="1"/>
  <c r="AM2720" i="1"/>
  <c r="AM2888" i="1"/>
  <c r="AM3032" i="1"/>
  <c r="AM3284" i="1"/>
  <c r="AM3392" i="1"/>
  <c r="AM3764" i="1"/>
  <c r="AM4124" i="1"/>
  <c r="AM4530" i="1"/>
  <c r="AM4855" i="1"/>
  <c r="AM5312" i="1"/>
  <c r="AM4557" i="1"/>
  <c r="AM829" i="1"/>
  <c r="AM2265" i="1"/>
  <c r="AM44" i="1"/>
  <c r="AM176" i="1"/>
  <c r="AM428" i="1"/>
  <c r="AM949" i="1"/>
  <c r="AM1157" i="1"/>
  <c r="AM1445" i="1"/>
  <c r="AM1649" i="1"/>
  <c r="AM1734" i="1"/>
  <c r="AM1963" i="1"/>
  <c r="AM2143" i="1"/>
  <c r="AM2275" i="1"/>
  <c r="AM2721" i="1"/>
  <c r="AM2889" i="1"/>
  <c r="AM2997" i="1"/>
  <c r="AM3261" i="1"/>
  <c r="AM3393" i="1"/>
  <c r="AM3513" i="1"/>
  <c r="AM3765" i="1"/>
  <c r="AM4652" i="1"/>
  <c r="AM5229" i="1"/>
  <c r="AM5457" i="1"/>
  <c r="AM5577" i="1"/>
  <c r="AM5889" i="1"/>
  <c r="AM1759" i="1"/>
  <c r="AM1880" i="1"/>
  <c r="AM2144" i="1"/>
  <c r="AM2288" i="1"/>
  <c r="AM2432" i="1"/>
  <c r="AM2866" i="1"/>
  <c r="AM3178" i="1"/>
  <c r="AM1748" i="1"/>
  <c r="AM2891" i="1"/>
  <c r="AM3191" i="1"/>
  <c r="AM3635" i="1"/>
  <c r="AM4139" i="1"/>
  <c r="AM4978" i="1"/>
  <c r="AM5819" i="1"/>
  <c r="AM93" i="1"/>
  <c r="AM345" i="1"/>
  <c r="AM5099" i="1"/>
  <c r="AM347" i="1"/>
  <c r="AM587" i="1"/>
  <c r="AM707" i="1"/>
  <c r="AM3671" i="1"/>
  <c r="AM802" i="1"/>
  <c r="AM1998" i="1"/>
  <c r="AM803" i="1"/>
  <c r="AM2564" i="1"/>
  <c r="AM4568" i="1"/>
  <c r="AM3550" i="1"/>
  <c r="AM1206" i="1"/>
  <c r="AM2226" i="1"/>
  <c r="AM3152" i="1"/>
  <c r="AM5528" i="1"/>
  <c r="AM4370" i="1"/>
  <c r="AM4640" i="1"/>
  <c r="AM4976" i="1"/>
  <c r="AM5289" i="1"/>
  <c r="AM5529" i="1"/>
  <c r="AM249" i="1"/>
  <c r="AM597" i="1"/>
  <c r="AM987" i="1"/>
  <c r="AM1266" i="1"/>
  <c r="AM2565" i="1"/>
  <c r="AM2914" i="1"/>
  <c r="AM3358" i="1"/>
  <c r="AM5591" i="1"/>
  <c r="AM250" i="1"/>
  <c r="AM622" i="1"/>
  <c r="AM817" i="1"/>
  <c r="AM1147" i="1"/>
  <c r="AM1725" i="1"/>
  <c r="AM1834" i="1"/>
  <c r="AM1966" i="1"/>
  <c r="AM2194" i="1"/>
  <c r="AM2338" i="1"/>
  <c r="AM2639" i="1"/>
  <c r="AM5015" i="1"/>
  <c r="AM1026" i="1"/>
  <c r="AM1232" i="1"/>
  <c r="AM1448" i="1"/>
  <c r="AM1652" i="1"/>
  <c r="AM1786" i="1"/>
  <c r="AM1906" i="1"/>
  <c r="AM2086" i="1"/>
  <c r="AM2278" i="1"/>
  <c r="AM2386" i="1"/>
  <c r="AM2555" i="1"/>
  <c r="AM2844" i="1"/>
  <c r="AM2940" i="1"/>
  <c r="AM3516" i="1"/>
  <c r="AM3660" i="1"/>
  <c r="AM3816" i="1"/>
  <c r="AM4068" i="1"/>
  <c r="AM4435" i="1"/>
  <c r="AM4775" i="1"/>
  <c r="AM5304" i="1"/>
  <c r="AM5496" i="1"/>
  <c r="AM5664" i="1"/>
  <c r="AM5892" i="1"/>
  <c r="AM502" i="1"/>
  <c r="AM2049" i="1"/>
  <c r="AM3491" i="1"/>
  <c r="AM276" i="1"/>
  <c r="AM432" i="1"/>
  <c r="AM624" i="1"/>
  <c r="AM1015" i="1"/>
  <c r="AM1173" i="1"/>
  <c r="AM1353" i="1"/>
  <c r="AM1557" i="1"/>
  <c r="AM1653" i="1"/>
  <c r="AM1750" i="1"/>
  <c r="AM1883" i="1"/>
  <c r="AM2267" i="1"/>
  <c r="AM2435" i="1"/>
  <c r="AM2640" i="1"/>
  <c r="AM2797" i="1"/>
  <c r="AM3001" i="1"/>
  <c r="AM3829" i="1"/>
  <c r="AM4141" i="1"/>
  <c r="AM4584" i="1"/>
  <c r="AM4728" i="1"/>
  <c r="AM4860" i="1"/>
  <c r="AM4980" i="1"/>
  <c r="AM5137" i="1"/>
  <c r="AM5317" i="1"/>
  <c r="AM5461" i="1"/>
  <c r="AM5665" i="1"/>
  <c r="AM5138" i="1"/>
  <c r="AM5450" i="1"/>
  <c r="AM5654" i="1"/>
  <c r="AM5802" i="1"/>
  <c r="AM157" i="1"/>
  <c r="AM385" i="1"/>
  <c r="AM517" i="1"/>
  <c r="AM649" i="1"/>
  <c r="AM1016" i="1"/>
  <c r="AM1114" i="1"/>
  <c r="AM1342" i="1"/>
  <c r="AM1534" i="1"/>
  <c r="AM1630" i="1"/>
  <c r="AM1727" i="1"/>
  <c r="AM1860" i="1"/>
  <c r="AM2076" i="1"/>
  <c r="AM2256" i="1"/>
  <c r="AM2376" i="1"/>
  <c r="AM2641" i="1"/>
  <c r="AM2930" i="1"/>
  <c r="AM3062" i="1"/>
  <c r="AM3206" i="1"/>
  <c r="AM3446" i="1"/>
  <c r="AM3650" i="1"/>
  <c r="AM3830" i="1"/>
  <c r="AM4058" i="1"/>
  <c r="AM4449" i="1"/>
  <c r="AM4585" i="1"/>
  <c r="AM4909" i="1"/>
  <c r="AM5246" i="1"/>
  <c r="AM5400" i="1"/>
  <c r="AM5568" i="1"/>
  <c r="AM5820" i="1"/>
  <c r="AM58" i="1"/>
  <c r="AM2385" i="1"/>
  <c r="AM953" i="1"/>
  <c r="AM1413" i="1"/>
  <c r="AM1605" i="1"/>
  <c r="AM1702" i="1"/>
  <c r="AM1811" i="1"/>
  <c r="AM1955" i="1"/>
  <c r="AM2147" i="1"/>
  <c r="AM2363" i="1"/>
  <c r="AM2725" i="1"/>
  <c r="AM2941" i="1"/>
  <c r="AM3097" i="1"/>
  <c r="AM3277" i="1"/>
  <c r="AM3445" i="1"/>
  <c r="AM3625" i="1"/>
  <c r="AM4498" i="1"/>
  <c r="AM4656" i="1"/>
  <c r="AM551" i="1"/>
  <c r="AM940" i="1"/>
  <c r="AM1136" i="1"/>
  <c r="AM1484" i="1"/>
  <c r="AM3024" i="1"/>
  <c r="AM3456" i="1"/>
  <c r="AM3684" i="1"/>
  <c r="AM4631" i="1"/>
  <c r="AM5112" i="1"/>
  <c r="AM5436" i="1"/>
  <c r="AM5616" i="1"/>
  <c r="AM5002" i="1"/>
  <c r="AM480" i="1"/>
  <c r="AM868" i="1"/>
  <c r="AM1485" i="1"/>
  <c r="AM2015" i="1"/>
  <c r="AM2327" i="1"/>
  <c r="AM1213" i="1"/>
  <c r="AM5352" i="1"/>
  <c r="AM2905" i="1"/>
  <c r="AM1186" i="1"/>
  <c r="AM2400" i="1"/>
  <c r="AM1187" i="1"/>
  <c r="AM3352" i="1"/>
  <c r="AM5584" i="1"/>
  <c r="AM3545" i="1"/>
  <c r="AM983" i="1"/>
  <c r="AM3546" i="1"/>
  <c r="AM5262" i="1"/>
  <c r="AM3355" i="1"/>
  <c r="AM5755" i="1"/>
  <c r="AM2396" i="1"/>
  <c r="AM866" i="1"/>
  <c r="AM5219" i="1"/>
  <c r="AM1252" i="1"/>
  <c r="AM2575" i="1"/>
  <c r="AM94" i="1"/>
  <c r="AM1133" i="1"/>
  <c r="AM3129" i="1"/>
  <c r="AM3131" i="1"/>
  <c r="AM251" i="1"/>
  <c r="AM781" i="1"/>
  <c r="AM1014" i="1"/>
  <c r="AM543" i="1"/>
  <c r="AM2114" i="1"/>
  <c r="AM3160" i="1"/>
  <c r="AM3736" i="1"/>
  <c r="AM4291" i="1"/>
  <c r="AM1879" i="1"/>
  <c r="AM2107" i="1"/>
  <c r="AM2371" i="1"/>
  <c r="AM2708" i="1"/>
  <c r="AM3741" i="1"/>
  <c r="AM2156" i="1"/>
  <c r="AM2420" i="1"/>
  <c r="AM3647" i="1"/>
  <c r="AM263" i="1"/>
  <c r="AM395" i="1"/>
  <c r="AM745" i="1"/>
  <c r="AM952" i="1"/>
  <c r="AM3612" i="1"/>
  <c r="AM3708" i="1"/>
  <c r="AM4859" i="1"/>
  <c r="AM4979" i="1"/>
  <c r="AM878" i="1"/>
  <c r="AM156" i="1"/>
  <c r="AM504" i="1"/>
  <c r="AM892" i="1"/>
  <c r="AM1907" i="1"/>
  <c r="AM3385" i="1"/>
  <c r="AM3601" i="1"/>
  <c r="AM3889" i="1"/>
  <c r="AM4764" i="1"/>
  <c r="AM193" i="1"/>
  <c r="AM893" i="1"/>
  <c r="AM1751" i="1"/>
  <c r="AM2460" i="1"/>
  <c r="AM1220" i="1"/>
  <c r="AM1604" i="1"/>
  <c r="AM2410" i="1"/>
  <c r="AM2687" i="1"/>
  <c r="AM3144" i="1"/>
  <c r="AM3504" i="1"/>
  <c r="AM3744" i="1"/>
  <c r="AM4799" i="1"/>
  <c r="AM5280" i="1"/>
  <c r="AM5520" i="1"/>
  <c r="AM5772" i="1"/>
  <c r="AM144" i="1"/>
  <c r="AM588" i="1"/>
  <c r="AM941" i="1"/>
  <c r="AM1281" i="1"/>
  <c r="AM1641" i="1"/>
  <c r="AM2111" i="1"/>
  <c r="AM2544" i="1"/>
  <c r="AM3241" i="1"/>
  <c r="AM4337" i="1"/>
  <c r="AM5281" i="1"/>
  <c r="AM5485" i="1"/>
  <c r="AM4338" i="1"/>
  <c r="AM5114" i="1"/>
  <c r="AM5378" i="1"/>
  <c r="AM5534" i="1"/>
  <c r="AM4114" i="1"/>
  <c r="AM5291" i="1"/>
  <c r="AM409" i="1"/>
  <c r="AM1138" i="1"/>
  <c r="AM1438" i="1"/>
  <c r="AM2112" i="1"/>
  <c r="AM2581" i="1"/>
  <c r="AM2918" i="1"/>
  <c r="AM3242" i="1"/>
  <c r="AM3506" i="1"/>
  <c r="AM4512" i="1"/>
  <c r="AM146" i="1"/>
  <c r="AM482" i="1"/>
  <c r="AM870" i="1"/>
  <c r="AM1223" i="1"/>
  <c r="AM1777" i="1"/>
  <c r="AM2690" i="1"/>
  <c r="AM3099" i="1"/>
  <c r="AM3459" i="1"/>
  <c r="AM147" i="1"/>
  <c r="AM555" i="1"/>
  <c r="AM1488" i="1"/>
  <c r="AM1946" i="1"/>
  <c r="AM2150" i="1"/>
  <c r="AM2547" i="1"/>
  <c r="AM2908" i="1"/>
  <c r="AM3460" i="1"/>
  <c r="AM4365" i="1"/>
  <c r="AM4683" i="1"/>
  <c r="AM5007" i="1"/>
  <c r="AM5380" i="1"/>
  <c r="AM5633" i="1"/>
  <c r="AM244" i="1"/>
  <c r="AM484" i="1"/>
  <c r="AM933" i="1"/>
  <c r="AM1549" i="1"/>
  <c r="AM1887" i="1"/>
  <c r="AM3053" i="1"/>
  <c r="AM3365" i="1"/>
  <c r="AM3797" i="1"/>
  <c r="AM4684" i="1"/>
  <c r="AM5008" i="1"/>
  <c r="AM341" i="1"/>
  <c r="AM557" i="1"/>
  <c r="AM824" i="1"/>
  <c r="AM1490" i="1"/>
  <c r="AM1864" i="1"/>
  <c r="AM3367" i="1"/>
  <c r="AM4356" i="1"/>
  <c r="AM4974" i="1"/>
  <c r="AM5287" i="1"/>
  <c r="AM5431" i="1"/>
  <c r="AM4687" i="1"/>
  <c r="AM5122" i="1"/>
  <c r="AM4642" i="1"/>
  <c r="AM5531" i="1"/>
  <c r="AM91" i="1"/>
  <c r="AM415" i="1"/>
  <c r="AM1950" i="1"/>
  <c r="AM3574" i="1"/>
  <c r="AM22" i="1"/>
  <c r="AM370" i="1"/>
  <c r="AM1267" i="1"/>
  <c r="AM1543" i="1"/>
  <c r="AM2337" i="1"/>
  <c r="AM2747" i="1"/>
  <c r="AM3299" i="1"/>
  <c r="AM4226" i="1"/>
  <c r="AM4834" i="1"/>
  <c r="AM5603" i="1"/>
  <c r="AM71" i="1"/>
  <c r="AM287" i="1"/>
  <c r="AM563" i="1"/>
  <c r="AM659" i="1"/>
  <c r="AM830" i="1"/>
  <c r="AM977" i="1"/>
  <c r="AM1160" i="1"/>
  <c r="AM1364" i="1"/>
  <c r="AM1846" i="1"/>
  <c r="AM1978" i="1"/>
  <c r="AM2254" i="1"/>
  <c r="AM2362" i="1"/>
  <c r="AM2470" i="1"/>
  <c r="AM2651" i="1"/>
  <c r="AM2784" i="1"/>
  <c r="AM2904" i="1"/>
  <c r="AM2988" i="1"/>
  <c r="AM3264" i="1"/>
  <c r="AM3756" i="1"/>
  <c r="AM3888" i="1"/>
  <c r="AM4398" i="1"/>
  <c r="AM4497" i="1"/>
  <c r="AM4751" i="1"/>
  <c r="AM5448" i="1"/>
  <c r="AM5640" i="1"/>
  <c r="AM5856" i="1"/>
  <c r="AM1231" i="1"/>
  <c r="AM2433" i="1"/>
  <c r="AM192" i="1"/>
  <c r="AM564" i="1"/>
  <c r="AM1449" i="1"/>
  <c r="AM1617" i="1"/>
  <c r="AM1967" i="1"/>
  <c r="AM2195" i="1"/>
  <c r="AM2375" i="1"/>
  <c r="AM2604" i="1"/>
  <c r="AM2761" i="1"/>
  <c r="AM2953" i="1"/>
  <c r="AM3169" i="1"/>
  <c r="AM3637" i="1"/>
  <c r="AM4057" i="1"/>
  <c r="AM4423" i="1"/>
  <c r="AM4692" i="1"/>
  <c r="AM4812" i="1"/>
  <c r="AM4932" i="1"/>
  <c r="AM5077" i="1"/>
  <c r="AM5413" i="1"/>
  <c r="AM5330" i="1"/>
  <c r="AM5570" i="1"/>
  <c r="AM5870" i="1"/>
  <c r="AM5579" i="1"/>
  <c r="AM1292" i="1"/>
  <c r="AM1701" i="1"/>
  <c r="AM2182" i="1"/>
  <c r="AM2567" i="1"/>
  <c r="AM3948" i="1"/>
  <c r="AM1305" i="1"/>
  <c r="AM2580" i="1"/>
  <c r="AM4228" i="1"/>
  <c r="AM4253" i="1"/>
  <c r="AM4433" i="1"/>
  <c r="AM1546" i="1"/>
  <c r="AM2629" i="1"/>
  <c r="AM3566" i="1"/>
  <c r="AM1295" i="1"/>
  <c r="AM2029" i="1"/>
  <c r="AM3663" i="1"/>
  <c r="AM3951" i="1"/>
  <c r="AM2332" i="1"/>
  <c r="AM167" i="1"/>
  <c r="AM1002" i="1"/>
  <c r="AM1172" i="1"/>
  <c r="AM1628" i="1"/>
  <c r="AM3276" i="1"/>
  <c r="AM3648" i="1"/>
  <c r="AM4056" i="1"/>
  <c r="AM4655" i="1"/>
  <c r="AM420" i="1"/>
  <c r="AM746" i="1"/>
  <c r="AM3181" i="1"/>
  <c r="AM3313" i="1"/>
  <c r="AM109" i="1"/>
  <c r="AM349" i="1"/>
  <c r="AM832" i="1"/>
  <c r="AM1703" i="1"/>
  <c r="AM3014" i="1"/>
  <c r="AM4693" i="1"/>
  <c r="AM418" i="1"/>
  <c r="AM784" i="1"/>
  <c r="AM1463" i="1"/>
  <c r="AM3519" i="1"/>
  <c r="AM3711" i="1"/>
  <c r="AM4910" i="1"/>
  <c r="AM3832" i="1"/>
  <c r="AM3988" i="1"/>
  <c r="AM4695" i="1"/>
  <c r="AM519" i="1"/>
  <c r="AM3617" i="1"/>
  <c r="AM4378" i="1"/>
  <c r="AM4648" i="1"/>
  <c r="AM4774" i="1"/>
  <c r="AM353" i="1"/>
  <c r="AM605" i="1"/>
  <c r="AM1032" i="1"/>
  <c r="AM3390" i="1"/>
  <c r="AM4002" i="1"/>
  <c r="AM4233" i="1"/>
  <c r="AM4342" i="1"/>
  <c r="AM4925" i="1"/>
  <c r="AM3259" i="1"/>
  <c r="AM3511" i="1"/>
  <c r="AM3509" i="1"/>
  <c r="AM3737" i="1"/>
  <c r="AM4354" i="1"/>
  <c r="AM2032" i="1"/>
  <c r="AM2549" i="1"/>
  <c r="AM3570" i="1"/>
  <c r="AM1143" i="1"/>
  <c r="AM3583" i="1"/>
  <c r="AM3967" i="1"/>
  <c r="AM4830" i="1"/>
  <c r="AM4247" i="1"/>
  <c r="AM4639" i="1"/>
  <c r="AM4090" i="1"/>
  <c r="AM2154" i="1"/>
  <c r="AM2457" i="1"/>
  <c r="AM4634" i="1"/>
  <c r="AM5295" i="1"/>
  <c r="AM5535" i="1"/>
  <c r="AM5883" i="1"/>
  <c r="AM5632" i="1"/>
  <c r="AM5357" i="1"/>
  <c r="AM5885" i="1"/>
  <c r="AM3366" i="1"/>
  <c r="AM3582" i="1"/>
  <c r="AM3798" i="1"/>
  <c r="AM4429" i="1"/>
  <c r="AM4829" i="1"/>
  <c r="AM5514" i="1"/>
  <c r="AM5886" i="1"/>
  <c r="AM486" i="1"/>
  <c r="AM2237" i="1"/>
  <c r="AM4051" i="1"/>
  <c r="AM4578" i="1"/>
  <c r="AM5791" i="1"/>
  <c r="AM4975" i="1"/>
  <c r="AM5108" i="1"/>
  <c r="AM5372" i="1"/>
  <c r="AM5768" i="1"/>
  <c r="AM4641" i="1"/>
  <c r="AM5578" i="1"/>
  <c r="AM3359" i="1"/>
  <c r="AM655" i="1"/>
  <c r="AM1492" i="1"/>
  <c r="AM368" i="1"/>
  <c r="AM596" i="1"/>
  <c r="AM2155" i="1"/>
  <c r="AM2407" i="1"/>
  <c r="AM2745" i="1"/>
  <c r="AM1554" i="1"/>
  <c r="AM1495" i="1"/>
  <c r="AM2735" i="1"/>
  <c r="AM3251" i="1"/>
  <c r="AM3791" i="1"/>
  <c r="AM4678" i="1"/>
  <c r="AM5519" i="1"/>
  <c r="AM419" i="1"/>
  <c r="AM527" i="1"/>
  <c r="AM647" i="1"/>
  <c r="AM793" i="1"/>
  <c r="AM1340" i="1"/>
  <c r="AM1556" i="1"/>
  <c r="AM2772" i="1"/>
  <c r="AM2892" i="1"/>
  <c r="AM3192" i="1"/>
  <c r="AM3408" i="1"/>
  <c r="AM3624" i="1"/>
  <c r="AM3876" i="1"/>
  <c r="AM4176" i="1"/>
  <c r="AM4595" i="1"/>
  <c r="AM5136" i="1"/>
  <c r="AM168" i="1"/>
  <c r="AM348" i="1"/>
  <c r="AM528" i="1"/>
  <c r="AM3757" i="1"/>
  <c r="AM3997" i="1"/>
  <c r="AM4202" i="1"/>
  <c r="AM4800" i="1"/>
  <c r="AM5173" i="1"/>
  <c r="AM5401" i="1"/>
  <c r="AM5557" i="1"/>
  <c r="AM5893" i="1"/>
  <c r="AM5318" i="1"/>
  <c r="AM5558" i="1"/>
  <c r="AM5810" i="1"/>
  <c r="AM2807" i="1"/>
  <c r="AM61" i="1"/>
  <c r="AM433" i="1"/>
  <c r="AM733" i="1"/>
  <c r="AM954" i="1"/>
  <c r="AM1174" i="1"/>
  <c r="AM1450" i="1"/>
  <c r="AM1582" i="1"/>
  <c r="AM1788" i="1"/>
  <c r="AM2040" i="1"/>
  <c r="AM2196" i="1"/>
  <c r="AM2340" i="1"/>
  <c r="AM3170" i="1"/>
  <c r="AM3314" i="1"/>
  <c r="AM3602" i="1"/>
  <c r="AM3722" i="1"/>
  <c r="AM4130" i="1"/>
  <c r="AM4229" i="1"/>
  <c r="AM4801" i="1"/>
  <c r="AM5898" i="1"/>
  <c r="AM4773" i="1"/>
  <c r="AM5854" i="1"/>
  <c r="AM1327" i="1"/>
  <c r="AM2638" i="1"/>
  <c r="AM266" i="1"/>
  <c r="AM494" i="1"/>
  <c r="AM602" i="1"/>
  <c r="AM710" i="1"/>
  <c r="AM1041" i="1"/>
  <c r="AM1607" i="1"/>
  <c r="AM1801" i="1"/>
  <c r="AM1933" i="1"/>
  <c r="AM2353" i="1"/>
  <c r="AM2461" i="1"/>
  <c r="AM2642" i="1"/>
  <c r="AM3039" i="1"/>
  <c r="AM3399" i="1"/>
  <c r="AM3615" i="1"/>
  <c r="AM4254" i="1"/>
  <c r="AM4438" i="1"/>
  <c r="AM4562" i="1"/>
  <c r="AM4706" i="1"/>
  <c r="AM5175" i="1"/>
  <c r="AM5307" i="1"/>
  <c r="AM5451" i="1"/>
  <c r="AM5811" i="1"/>
  <c r="AM3184" i="1"/>
  <c r="AM3952" i="1"/>
  <c r="AM4563" i="1"/>
  <c r="AM4791" i="1"/>
  <c r="AM4959" i="1"/>
  <c r="AM5212" i="1"/>
  <c r="AM5548" i="1"/>
  <c r="AM63" i="1"/>
  <c r="AM495" i="1"/>
  <c r="AM615" i="1"/>
  <c r="AM785" i="1"/>
  <c r="AM1200" i="1"/>
  <c r="AM1452" i="1"/>
  <c r="AM1668" i="1"/>
  <c r="AM1838" i="1"/>
  <c r="AM2126" i="1"/>
  <c r="AM2258" i="1"/>
  <c r="AM2438" i="1"/>
  <c r="AM2595" i="1"/>
  <c r="AM2728" i="1"/>
  <c r="AM2956" i="1"/>
  <c r="AM3304" i="1"/>
  <c r="AM4316" i="1"/>
  <c r="AM4947" i="1"/>
  <c r="AM5344" i="1"/>
  <c r="AM5657" i="1"/>
  <c r="AM5029" i="1"/>
  <c r="AM280" i="1"/>
  <c r="AM1104" i="1"/>
  <c r="AM1309" i="1"/>
  <c r="AM1839" i="1"/>
  <c r="AM1959" i="1"/>
  <c r="AM2187" i="1"/>
  <c r="AM2319" i="1"/>
  <c r="AM1278" i="1"/>
  <c r="AM1602" i="1"/>
  <c r="AM513" i="1"/>
  <c r="AM681" i="1"/>
  <c r="AM1626" i="1"/>
  <c r="AM2601" i="1"/>
  <c r="AM2842" i="1"/>
  <c r="AM3010" i="1"/>
  <c r="AM3310" i="1"/>
  <c r="AM2921" i="1"/>
  <c r="AM3341" i="1"/>
  <c r="AM3953" i="1"/>
  <c r="AM4292" i="1"/>
  <c r="AM4490" i="1"/>
  <c r="AM4852" i="1"/>
  <c r="AM4960" i="1"/>
  <c r="AM5333" i="1"/>
  <c r="AM5453" i="1"/>
  <c r="AM5897" i="1"/>
  <c r="AM634" i="1"/>
  <c r="AM2073" i="1"/>
  <c r="AM257" i="1"/>
  <c r="AM497" i="1"/>
  <c r="AM1105" i="1"/>
  <c r="AM1382" i="1"/>
  <c r="AM1562" i="1"/>
  <c r="AM1683" i="1"/>
  <c r="AM1792" i="1"/>
  <c r="AM1912" i="1"/>
  <c r="AM2140" i="1"/>
  <c r="AM2260" i="1"/>
  <c r="AM2609" i="1"/>
  <c r="AM2766" i="1"/>
  <c r="AM3006" i="1"/>
  <c r="AM3126" i="1"/>
  <c r="AM3702" i="1"/>
  <c r="AM3978" i="1"/>
  <c r="AM4649" i="1"/>
  <c r="AM5418" i="1"/>
  <c r="AM5814" i="1"/>
  <c r="AM1953" i="1"/>
  <c r="AM210" i="1"/>
  <c r="AM426" i="1"/>
  <c r="AM522" i="1"/>
  <c r="AM1094" i="1"/>
  <c r="AM1215" i="1"/>
  <c r="AM1359" i="1"/>
  <c r="AM1853" i="1"/>
  <c r="AM1985" i="1"/>
  <c r="AM2153" i="1"/>
  <c r="AM2610" i="1"/>
  <c r="AM2767" i="1"/>
  <c r="AM3007" i="1"/>
  <c r="AM3319" i="1"/>
  <c r="AM3463" i="1"/>
  <c r="AM3763" i="1"/>
  <c r="AM4135" i="1"/>
  <c r="AM4258" i="1"/>
  <c r="AM5337" i="1"/>
  <c r="AM1820" i="1"/>
  <c r="AM2060" i="1"/>
  <c r="AM2204" i="1"/>
  <c r="AM2553" i="1"/>
  <c r="AM2986" i="1"/>
  <c r="AM4881" i="1"/>
  <c r="AM2783" i="1"/>
  <c r="AM3011" i="1"/>
  <c r="AM3383" i="1"/>
  <c r="AM3863" i="1"/>
  <c r="AM4906" i="1"/>
  <c r="AM5255" i="1"/>
  <c r="AM45" i="1"/>
  <c r="AM261" i="1"/>
  <c r="AM609" i="1"/>
  <c r="AM926" i="1"/>
  <c r="AM1072" i="1"/>
  <c r="AM1230" i="1"/>
  <c r="AM1506" i="1"/>
  <c r="AM2324" i="1"/>
  <c r="AM2697" i="1"/>
  <c r="AM3442" i="1"/>
  <c r="AM3658" i="1"/>
  <c r="AM5403" i="1"/>
  <c r="AM5322" i="1"/>
  <c r="AM5442" i="1"/>
  <c r="AM3814" i="1"/>
  <c r="AM2373" i="1"/>
  <c r="AM42" i="1"/>
  <c r="AM947" i="1"/>
  <c r="AM1227" i="1"/>
  <c r="AM1395" i="1"/>
  <c r="AM1756" i="1"/>
  <c r="AM1865" i="1"/>
  <c r="AM2045" i="1"/>
  <c r="AM2189" i="1"/>
  <c r="AM2321" i="1"/>
  <c r="AM2538" i="1"/>
  <c r="AM2622" i="1"/>
  <c r="AM2779" i="1"/>
  <c r="AM3043" i="1"/>
  <c r="AM3499" i="1"/>
  <c r="AM3643" i="1"/>
  <c r="AM4294" i="1"/>
  <c r="AM871" i="1"/>
  <c r="AM3496" i="1"/>
  <c r="AM1454" i="1"/>
  <c r="AM4116" i="1"/>
  <c r="AM2676" i="1"/>
  <c r="AM3145" i="1"/>
  <c r="AM3793" i="1"/>
  <c r="AM4632" i="1"/>
  <c r="AM5113" i="1"/>
  <c r="AM5425" i="1"/>
  <c r="AM5773" i="1"/>
  <c r="AM4314" i="1"/>
  <c r="AM4573" i="1"/>
  <c r="AM5054" i="1"/>
  <c r="AM5342" i="1"/>
  <c r="AM5486" i="1"/>
  <c r="AM3682" i="1"/>
  <c r="AM5386" i="1"/>
  <c r="AM241" i="1"/>
  <c r="AM783" i="1"/>
  <c r="AM1004" i="1"/>
  <c r="AM1294" i="1"/>
  <c r="AM1776" i="1"/>
  <c r="AM3146" i="1"/>
  <c r="AM3638" i="1"/>
  <c r="AM98" i="1"/>
  <c r="AM722" i="1"/>
  <c r="AM1065" i="1"/>
  <c r="AM1439" i="1"/>
  <c r="AM1716" i="1"/>
  <c r="AM2582" i="1"/>
  <c r="AM2991" i="1"/>
  <c r="AM3291" i="1"/>
  <c r="AM3555" i="1"/>
  <c r="AM4290" i="1"/>
  <c r="AM4525" i="1"/>
  <c r="AM4898" i="1"/>
  <c r="AM5271" i="1"/>
  <c r="AM5487" i="1"/>
  <c r="AM5775" i="1"/>
  <c r="AM5596" i="1"/>
  <c r="AM99" i="1"/>
  <c r="AM1308" i="1"/>
  <c r="AM4329" i="1"/>
  <c r="AM2213" i="1"/>
  <c r="AM2670" i="1"/>
  <c r="AM3946" i="1"/>
  <c r="AM3956" i="1"/>
  <c r="AM5121" i="1"/>
  <c r="AM5385" i="1"/>
  <c r="AM5769" i="1"/>
  <c r="AM153" i="1"/>
  <c r="AM525" i="1"/>
  <c r="AM1062" i="1"/>
  <c r="AM2279" i="1"/>
  <c r="AM2447" i="1"/>
  <c r="AM2700" i="1"/>
  <c r="AM3517" i="1"/>
  <c r="AM3865" i="1"/>
  <c r="AM4896" i="1"/>
  <c r="AM5016" i="1"/>
  <c r="AM5329" i="1"/>
  <c r="AM5497" i="1"/>
  <c r="AM5498" i="1"/>
  <c r="AM169" i="1"/>
  <c r="AM1126" i="1"/>
  <c r="AM1354" i="1"/>
  <c r="AM1558" i="1"/>
  <c r="AM1654" i="1"/>
  <c r="AM1739" i="1"/>
  <c r="AM1908" i="1"/>
  <c r="AM2124" i="1"/>
  <c r="AM2436" i="1"/>
  <c r="AM4094" i="1"/>
  <c r="AM4717" i="1"/>
  <c r="AM4921" i="1"/>
  <c r="AM1523" i="1"/>
  <c r="AM1704" i="1"/>
  <c r="AM1897" i="1"/>
  <c r="AM2053" i="1"/>
  <c r="AM2594" i="1"/>
  <c r="AM2787" i="1"/>
  <c r="AM3003" i="1"/>
  <c r="AM3771" i="1"/>
  <c r="AM3903" i="1"/>
  <c r="AM4205" i="1"/>
  <c r="AM4513" i="1"/>
  <c r="AM5127" i="1"/>
  <c r="AM4529" i="1"/>
  <c r="AM4842" i="1"/>
  <c r="AM4938" i="1"/>
  <c r="AM5131" i="1"/>
  <c r="AM5395" i="1"/>
  <c r="AM5503" i="1"/>
  <c r="AM5851" i="1"/>
  <c r="AM5132" i="1"/>
  <c r="AM5324" i="1"/>
  <c r="AM5540" i="1"/>
  <c r="AM5816" i="1"/>
  <c r="AM4941" i="1"/>
  <c r="AM5134" i="1"/>
  <c r="AM5494" i="1"/>
  <c r="AM274" i="1"/>
  <c r="AM841" i="1"/>
  <c r="AM1736" i="1"/>
  <c r="AM2759" i="1"/>
  <c r="AM3275" i="1"/>
  <c r="AM3755" i="1"/>
  <c r="AM4714" i="1"/>
  <c r="AM5063" i="1"/>
  <c r="AM5543" i="1"/>
  <c r="AM499" i="1"/>
  <c r="AM631" i="1"/>
  <c r="AM1095" i="1"/>
  <c r="AM1216" i="1"/>
  <c r="AM1408" i="1"/>
  <c r="AM1721" i="1"/>
  <c r="AM2046" i="1"/>
  <c r="AM2214" i="1"/>
  <c r="AM2442" i="1"/>
  <c r="AM2852" i="1"/>
  <c r="AM2984" i="1"/>
  <c r="AM3368" i="1"/>
  <c r="AM3500" i="1"/>
  <c r="AM4357" i="1"/>
  <c r="AM4603" i="1"/>
  <c r="AM4963" i="1"/>
  <c r="AM442" i="1"/>
  <c r="AM116" i="1"/>
  <c r="AM260" i="1"/>
  <c r="AM392" i="1"/>
  <c r="AM572" i="1"/>
  <c r="AM728" i="1"/>
  <c r="AM888" i="1"/>
  <c r="AM1337" i="1"/>
  <c r="AM1589" i="1"/>
  <c r="AM1710" i="1"/>
  <c r="AM1843" i="1"/>
  <c r="AM2119" i="1"/>
  <c r="AM2251" i="1"/>
  <c r="AM2431" i="1"/>
  <c r="AM2672" i="1"/>
  <c r="AM2853" i="1"/>
  <c r="AM2961" i="1"/>
  <c r="AM3165" i="1"/>
  <c r="AM3489" i="1"/>
  <c r="AM3705" i="1"/>
  <c r="AM3981" i="1"/>
  <c r="AM4333" i="1"/>
  <c r="AM4468" i="1"/>
  <c r="AM4592" i="1"/>
  <c r="AM4940" i="1"/>
  <c r="AM5181" i="1"/>
  <c r="AM5397" i="1"/>
  <c r="AM5553" i="1"/>
  <c r="AM5853" i="1"/>
  <c r="AM1518" i="1"/>
  <c r="AM1856" i="1"/>
  <c r="AM2120" i="1"/>
  <c r="AM2264" i="1"/>
  <c r="AM2360" i="1"/>
  <c r="AM2758" i="1"/>
  <c r="AM5878" i="1"/>
  <c r="AM2819" i="1"/>
  <c r="AM3071" i="1"/>
  <c r="AM3407" i="1"/>
  <c r="AM5483" i="1"/>
  <c r="AM57" i="1"/>
  <c r="AM273" i="1"/>
  <c r="AM633" i="1"/>
  <c r="AM791" i="1"/>
  <c r="AM950" i="1"/>
  <c r="AM1097" i="1"/>
  <c r="AM1314" i="1"/>
  <c r="AM1530" i="1"/>
  <c r="AM2722" i="1"/>
  <c r="AM2974" i="1"/>
  <c r="AM3202" i="1"/>
  <c r="AM3502" i="1"/>
  <c r="AM3730" i="1"/>
  <c r="AM2954" i="1"/>
  <c r="AM3698" i="1"/>
  <c r="AM4118" i="1"/>
  <c r="AM4701" i="1"/>
  <c r="AM50" i="1"/>
  <c r="AM1017" i="1"/>
  <c r="AM1909" i="1"/>
  <c r="AM4413" i="1"/>
  <c r="AM4850" i="1"/>
  <c r="AM3376" i="1"/>
  <c r="AM3616" i="1"/>
  <c r="AM3880" i="1"/>
  <c r="AM4120" i="1"/>
  <c r="AM4887" i="1"/>
  <c r="AM5128" i="1"/>
  <c r="AM5452" i="1"/>
  <c r="AM5848" i="1"/>
  <c r="AM399" i="1"/>
  <c r="AM567" i="1"/>
  <c r="AM1006" i="1"/>
  <c r="AM1669" i="1"/>
  <c r="AM1791" i="1"/>
  <c r="AM1923" i="1"/>
  <c r="AM2127" i="1"/>
  <c r="AM2271" i="1"/>
  <c r="AM2451" i="1"/>
  <c r="AM2656" i="1"/>
  <c r="AM2885" i="1"/>
  <c r="AM3809" i="1"/>
  <c r="AM4696" i="1"/>
  <c r="AM1061" i="1"/>
  <c r="AM1627" i="1"/>
  <c r="AM2602" i="1"/>
  <c r="AM2999" i="1"/>
  <c r="AM4079" i="1"/>
  <c r="AM4846" i="1"/>
  <c r="AM5447" i="1"/>
  <c r="AM5879" i="1"/>
  <c r="AM571" i="1"/>
  <c r="AM1168" i="1"/>
  <c r="AM1324" i="1"/>
  <c r="AM1528" i="1"/>
  <c r="AM1660" i="1"/>
  <c r="AM1866" i="1"/>
  <c r="AM2130" i="1"/>
  <c r="AM2756" i="1"/>
  <c r="AM3800" i="1"/>
  <c r="AM4295" i="1"/>
  <c r="AM4699" i="1"/>
  <c r="AM4867" i="1"/>
  <c r="AM5408" i="1"/>
  <c r="AM188" i="1"/>
  <c r="AM344" i="1"/>
  <c r="AM464" i="1"/>
  <c r="AM632" i="1"/>
  <c r="AM1661" i="1"/>
  <c r="AM1770" i="1"/>
  <c r="AM2047" i="1"/>
  <c r="AM2191" i="1"/>
  <c r="AM2287" i="1"/>
  <c r="AM2600" i="1"/>
  <c r="AM3441" i="1"/>
  <c r="AM3801" i="1"/>
  <c r="AM4519" i="1"/>
  <c r="AM5649" i="1"/>
  <c r="AM5901" i="1"/>
  <c r="AM1904" i="1"/>
  <c r="AM2168" i="1"/>
  <c r="AM3274" i="1"/>
  <c r="AM4383" i="1"/>
  <c r="AM2710" i="1"/>
  <c r="AM2927" i="1"/>
  <c r="AM3767" i="1"/>
  <c r="AM4702" i="1"/>
  <c r="AM1158" i="1"/>
  <c r="AM1892" i="1"/>
  <c r="AM2649" i="1"/>
  <c r="AM2926" i="1"/>
  <c r="AM3370" i="1"/>
  <c r="AM3610" i="1"/>
  <c r="AM3904" i="1"/>
  <c r="AM4779" i="1"/>
  <c r="AM346" i="1"/>
  <c r="AM423" i="1"/>
  <c r="AM1018" i="1"/>
  <c r="AM4255" i="1"/>
  <c r="AM1694" i="1"/>
  <c r="AM4708" i="1"/>
  <c r="AM4948" i="1"/>
  <c r="AM3666" i="1"/>
  <c r="AM3882" i="1"/>
  <c r="AM4134" i="1"/>
  <c r="AM4293" i="1"/>
  <c r="AM4757" i="1"/>
  <c r="AM4865" i="1"/>
  <c r="AM4961" i="1"/>
  <c r="AM1833" i="1"/>
  <c r="AM390" i="1"/>
  <c r="AM714" i="1"/>
  <c r="AM1684" i="1"/>
  <c r="AM1961" i="1"/>
  <c r="AM3607" i="1"/>
  <c r="AM4614" i="1"/>
  <c r="AM5022" i="1"/>
  <c r="AM4761" i="1"/>
  <c r="AM2253" i="1"/>
  <c r="AM3515" i="1"/>
  <c r="AM391" i="1"/>
  <c r="AM583" i="1"/>
  <c r="AM2780" i="1"/>
  <c r="AM3464" i="1"/>
  <c r="AM3656" i="1"/>
  <c r="AM3812" i="1"/>
  <c r="AM4723" i="1"/>
  <c r="AM68" i="1"/>
  <c r="AM200" i="1"/>
  <c r="AM656" i="1"/>
  <c r="AM2624" i="1"/>
  <c r="AM3309" i="1"/>
  <c r="AM3465" i="1"/>
  <c r="AM4712" i="1"/>
  <c r="AM3382" i="1"/>
  <c r="AM393" i="1"/>
  <c r="AM3394" i="1"/>
  <c r="AM3731" i="1"/>
  <c r="AM3704" i="1"/>
  <c r="AM3896" i="1"/>
  <c r="AM1567" i="1"/>
  <c r="AM92" i="1"/>
  <c r="AM380" i="1"/>
  <c r="AM512" i="1"/>
  <c r="AM2071" i="1"/>
  <c r="AM405" i="1"/>
  <c r="AM5908" i="1"/>
  <c r="AM5789" i="1"/>
  <c r="AM3726" i="1"/>
  <c r="AM5070" i="1"/>
  <c r="AM191" i="1"/>
  <c r="AM503" i="1"/>
  <c r="AM599" i="1"/>
  <c r="AM731" i="1"/>
  <c r="AM1316" i="1"/>
  <c r="AM1508" i="1"/>
  <c r="AM1798" i="1"/>
  <c r="AM2122" i="1"/>
  <c r="AM2290" i="1"/>
  <c r="AM2434" i="1"/>
  <c r="AM2603" i="1"/>
  <c r="AM2724" i="1"/>
  <c r="AM2868" i="1"/>
  <c r="AM2952" i="1"/>
  <c r="AM3096" i="1"/>
  <c r="AM3600" i="1"/>
  <c r="AM3696" i="1"/>
  <c r="AM3828" i="1"/>
  <c r="AM4559" i="1"/>
  <c r="AM4715" i="1"/>
  <c r="AM4967" i="1"/>
  <c r="AM5064" i="1"/>
  <c r="AM5316" i="1"/>
  <c r="AM5544" i="1"/>
  <c r="AM5796" i="1"/>
  <c r="AM5916" i="1"/>
  <c r="AM2169" i="1"/>
  <c r="AM4163" i="1"/>
  <c r="AM108" i="1"/>
  <c r="AM1389" i="1"/>
  <c r="AM1569" i="1"/>
  <c r="AM1762" i="1"/>
  <c r="AM1895" i="1"/>
  <c r="AM2063" i="1"/>
  <c r="AM2881" i="1"/>
  <c r="AM3061" i="1"/>
  <c r="AM4740" i="1"/>
  <c r="AM5797" i="1"/>
  <c r="AM5666" i="1"/>
  <c r="AM37" i="1"/>
  <c r="AM697" i="1"/>
  <c r="AM3662" i="1"/>
  <c r="AM5402" i="1"/>
  <c r="AM4617" i="1"/>
  <c r="AM5446" i="1"/>
  <c r="AM2133" i="1"/>
  <c r="AM566" i="1"/>
  <c r="AM662" i="1"/>
  <c r="AM833" i="1"/>
  <c r="AM1005" i="1"/>
  <c r="AM1331" i="1"/>
  <c r="AM2269" i="1"/>
  <c r="AM2437" i="1"/>
  <c r="AM3171" i="1"/>
  <c r="AM3375" i="1"/>
  <c r="AM3591" i="1"/>
  <c r="AM4646" i="1"/>
  <c r="AM4946" i="1"/>
  <c r="AM2643" i="1"/>
  <c r="AM4539" i="1"/>
  <c r="AM1103" i="1"/>
  <c r="AM1560" i="1"/>
  <c r="AM1644" i="1"/>
  <c r="AM1790" i="1"/>
  <c r="AM2042" i="1"/>
  <c r="AM2198" i="1"/>
  <c r="AM2366" i="1"/>
  <c r="AM2703" i="1"/>
  <c r="AM2896" i="1"/>
  <c r="AM3076" i="1"/>
  <c r="AM3808" i="1"/>
  <c r="AM4707" i="1"/>
  <c r="AM5200" i="1"/>
  <c r="AM5644" i="1"/>
  <c r="AM5218" i="1"/>
  <c r="AM88" i="1"/>
  <c r="AM496" i="1"/>
  <c r="AM1079" i="1"/>
  <c r="AM1357" i="1"/>
  <c r="AM3173" i="1"/>
  <c r="AM2627" i="1"/>
  <c r="AM4287" i="1"/>
  <c r="AM3353" i="1"/>
  <c r="AM763" i="1"/>
  <c r="AM2731" i="1"/>
  <c r="AM5587" i="1"/>
  <c r="AM2000" i="1"/>
  <c r="AM1132" i="1"/>
  <c r="AM1423" i="1"/>
  <c r="AM143" i="1"/>
  <c r="AM3468" i="1"/>
  <c r="AM3720" i="1"/>
  <c r="AM132" i="1"/>
  <c r="AM2027" i="1"/>
  <c r="AM2411" i="1"/>
  <c r="AM1848" i="1"/>
  <c r="AM2233" i="1"/>
  <c r="AM4912" i="1"/>
  <c r="AM5129" i="1"/>
  <c r="AM5309" i="1"/>
  <c r="AM5417" i="1"/>
  <c r="AM5645" i="1"/>
  <c r="AM1399" i="1"/>
  <c r="AM401" i="1"/>
  <c r="AM677" i="1"/>
  <c r="AM946" i="1"/>
  <c r="AM1322" i="1"/>
  <c r="AM1502" i="1"/>
  <c r="AM1658" i="1"/>
  <c r="AM1755" i="1"/>
  <c r="AM1852" i="1"/>
  <c r="AM2056" i="1"/>
  <c r="AM2212" i="1"/>
  <c r="AM2428" i="1"/>
  <c r="AM2573" i="1"/>
  <c r="AM2730" i="1"/>
  <c r="AM2898" i="1"/>
  <c r="AM3090" i="1"/>
  <c r="AM3234" i="1"/>
  <c r="AM3450" i="1"/>
  <c r="AM3654" i="1"/>
  <c r="AM3810" i="1"/>
  <c r="AM4589" i="1"/>
  <c r="AM4949" i="1"/>
  <c r="AM5154" i="1"/>
  <c r="AM5394" i="1"/>
  <c r="AM5502" i="1"/>
  <c r="AM394" i="1"/>
  <c r="AM4384" i="1"/>
  <c r="AM186" i="1"/>
  <c r="AM1179" i="1"/>
  <c r="AM1335" i="1"/>
  <c r="AM1527" i="1"/>
  <c r="AM1671" i="1"/>
  <c r="AM1805" i="1"/>
  <c r="AM2117" i="1"/>
  <c r="AM2261" i="1"/>
  <c r="AM2441" i="1"/>
  <c r="AM2574" i="1"/>
  <c r="AM2719" i="1"/>
  <c r="AM3175" i="1"/>
  <c r="AM3283" i="1"/>
  <c r="AM3595" i="1"/>
  <c r="AM3715" i="1"/>
  <c r="AM4003" i="1"/>
  <c r="AM4602" i="1"/>
  <c r="AM4758" i="1"/>
  <c r="AM4986" i="1"/>
  <c r="AM5251" i="1"/>
  <c r="AM5455" i="1"/>
  <c r="AM5659" i="1"/>
  <c r="AM5911" i="1"/>
  <c r="AM5456" i="1"/>
  <c r="AM5648" i="1"/>
  <c r="AM5912" i="1"/>
  <c r="AM4420" i="1"/>
  <c r="AM4713" i="1"/>
  <c r="AM5338" i="1"/>
  <c r="AM574" i="1"/>
  <c r="AM1905" i="1"/>
  <c r="AM2217" i="1"/>
  <c r="AM2286" i="1"/>
  <c r="AM2924" i="1"/>
  <c r="AM3068" i="1"/>
  <c r="AM3308" i="1"/>
  <c r="AM3644" i="1"/>
  <c r="AM2361" i="1"/>
  <c r="AM1169" i="1"/>
  <c r="AM2925" i="1"/>
  <c r="AM3009" i="1"/>
  <c r="AM3609" i="1"/>
  <c r="AM4700" i="1"/>
  <c r="AM381" i="1"/>
  <c r="AM4138" i="1"/>
  <c r="AM427" i="1"/>
  <c r="AM1564" i="1"/>
  <c r="AM3105" i="1"/>
  <c r="AM3321" i="1"/>
  <c r="AM3477" i="1"/>
  <c r="AM4650" i="1"/>
  <c r="AM4794" i="1"/>
  <c r="AM4926" i="1"/>
  <c r="AM5323" i="1"/>
  <c r="AM5491" i="1"/>
  <c r="AM5815" i="1"/>
  <c r="AM5504" i="1"/>
  <c r="AM5804" i="1"/>
  <c r="AM4297" i="1"/>
  <c r="AM4845" i="1"/>
  <c r="AM5074" i="1"/>
  <c r="AM5458" i="1"/>
  <c r="AM202" i="1"/>
  <c r="AM3640" i="1"/>
  <c r="AM4950" i="1"/>
  <c r="AM5155" i="1"/>
  <c r="AM5407" i="1"/>
  <c r="AM5539" i="1"/>
  <c r="AM5875" i="1"/>
  <c r="AM5168" i="1"/>
  <c r="AM4784" i="1"/>
  <c r="AM5133" i="1"/>
  <c r="AM1687" i="1"/>
  <c r="AM5396" i="1"/>
  <c r="AM5552" i="1"/>
  <c r="AM5852" i="1"/>
  <c r="AM4953" i="1"/>
  <c r="AM5242" i="1"/>
  <c r="AM5650" i="1"/>
  <c r="AM382" i="1"/>
  <c r="AM1857" i="1"/>
  <c r="AM2157" i="1"/>
  <c r="AM2469" i="1"/>
  <c r="AM2795" i="1"/>
  <c r="AM3779" i="1"/>
  <c r="AM5243" i="1"/>
  <c r="AM5639" i="1"/>
  <c r="AM19" i="1"/>
  <c r="AM511" i="1"/>
  <c r="AM667" i="1"/>
  <c r="AM1228" i="1"/>
  <c r="AM1444" i="1"/>
  <c r="AM1612" i="1"/>
  <c r="AM2058" i="1"/>
  <c r="AM2250" i="1"/>
  <c r="AM2695" i="1"/>
  <c r="AM2864" i="1"/>
  <c r="AM3272" i="1"/>
  <c r="AM3380" i="1"/>
  <c r="AM3524" i="1"/>
  <c r="AM4469" i="1"/>
  <c r="AM586" i="1"/>
  <c r="AM1110" i="1"/>
  <c r="AM164" i="1"/>
  <c r="AM404" i="1"/>
  <c r="AM584" i="1"/>
  <c r="AM913" i="1"/>
  <c r="AM1613" i="1"/>
  <c r="AM1722" i="1"/>
  <c r="AM1867" i="1"/>
  <c r="AM2131" i="1"/>
  <c r="AM2263" i="1"/>
  <c r="AM2877" i="1"/>
  <c r="AM2985" i="1"/>
  <c r="AM3201" i="1"/>
  <c r="AM3717" i="1"/>
  <c r="AM4065" i="1"/>
  <c r="AM5012" i="1"/>
  <c r="AM5205" i="1"/>
  <c r="AM5409" i="1"/>
  <c r="AM5565" i="1"/>
  <c r="AM5877" i="1"/>
  <c r="AM1735" i="1"/>
  <c r="AM1868" i="1"/>
  <c r="AM2132" i="1"/>
  <c r="AM2276" i="1"/>
  <c r="AM2384" i="1"/>
  <c r="AM2794" i="1"/>
  <c r="AM3070" i="1"/>
  <c r="AM4126" i="1"/>
  <c r="AM70" i="1"/>
  <c r="AM3167" i="1"/>
  <c r="AM4055" i="1"/>
  <c r="AM4496" i="1"/>
  <c r="AM4954" i="1"/>
  <c r="AM5807" i="1"/>
  <c r="AM501" i="1"/>
  <c r="AM657" i="1"/>
  <c r="AM828" i="1"/>
  <c r="AM1566" i="1"/>
  <c r="AM2541" i="1"/>
  <c r="AM2770" i="1"/>
  <c r="AM2998" i="1"/>
  <c r="AM3262" i="1"/>
  <c r="AM3514" i="1"/>
  <c r="AM3982" i="1"/>
  <c r="AM4394" i="1"/>
  <c r="AM179" i="1"/>
  <c r="AM491" i="1"/>
  <c r="AM2711" i="1"/>
  <c r="AM3060" i="1"/>
  <c r="AM3300" i="1"/>
  <c r="AM4691" i="1"/>
  <c r="AM4955" i="1"/>
  <c r="AM72" i="1"/>
  <c r="AM795" i="1"/>
  <c r="AM2051" i="1"/>
  <c r="AM3193" i="1"/>
  <c r="AM3325" i="1"/>
  <c r="AM3493" i="1"/>
  <c r="AM3661" i="1"/>
  <c r="AM844" i="1"/>
  <c r="AM4705" i="1"/>
  <c r="AM170" i="1"/>
  <c r="AM386" i="1"/>
  <c r="AM638" i="1"/>
  <c r="AM992" i="1"/>
  <c r="AM1499" i="1"/>
  <c r="AM2414" i="1"/>
  <c r="AM3148" i="1"/>
  <c r="AM1766" i="1"/>
  <c r="AM2020" i="1"/>
  <c r="AM2537" i="1"/>
  <c r="AM2910" i="1"/>
  <c r="AM1551" i="1"/>
  <c r="AM4160" i="1"/>
  <c r="AM3683" i="1"/>
  <c r="AM912" i="1"/>
  <c r="AM152" i="1"/>
  <c r="AM1493" i="1"/>
  <c r="AM2035" i="1"/>
  <c r="AM2684" i="1"/>
  <c r="AM4580" i="1"/>
  <c r="AM2408" i="1"/>
  <c r="AM550" i="1"/>
  <c r="AM1303" i="1"/>
  <c r="AM383" i="1"/>
  <c r="AM1664" i="1"/>
  <c r="AM3324" i="1"/>
  <c r="AM4092" i="1"/>
  <c r="AM4847" i="1"/>
  <c r="AM288" i="1"/>
  <c r="AM492" i="1"/>
  <c r="AM672" i="1"/>
  <c r="AM831" i="1"/>
  <c r="AM3205" i="1"/>
  <c r="AM3373" i="1"/>
  <c r="AM3721" i="1"/>
  <c r="AM4165" i="1"/>
  <c r="AM4596" i="1"/>
  <c r="AM1845" i="1"/>
  <c r="AM397" i="1"/>
  <c r="AM565" i="1"/>
  <c r="AM2942" i="1"/>
  <c r="AM3074" i="1"/>
  <c r="AM3266" i="1"/>
  <c r="AM3530" i="1"/>
  <c r="AM3878" i="1"/>
  <c r="AM4597" i="1"/>
  <c r="AM951" i="1"/>
  <c r="AM182" i="1"/>
  <c r="AM398" i="1"/>
  <c r="AM1102" i="1"/>
  <c r="AM4838" i="1"/>
  <c r="AM3340" i="1"/>
  <c r="AM4731" i="1"/>
  <c r="AM39" i="1"/>
  <c r="AM1392" i="1"/>
  <c r="AM256" i="1"/>
  <c r="AM957" i="1"/>
  <c r="AM1525" i="1"/>
  <c r="AM3305" i="1"/>
  <c r="AM3497" i="1"/>
  <c r="AM3665" i="1"/>
  <c r="AM4121" i="1"/>
  <c r="AM4256" i="1"/>
  <c r="AM185" i="1"/>
  <c r="AM1056" i="1"/>
  <c r="AM4122" i="1"/>
  <c r="AM4733" i="1"/>
  <c r="AM4853" i="1"/>
  <c r="AM498" i="1"/>
  <c r="AM630" i="1"/>
  <c r="AM2887" i="1"/>
  <c r="AM3403" i="1"/>
  <c r="AM4878" i="1"/>
  <c r="AM5013" i="1"/>
  <c r="AM47" i="1"/>
  <c r="AM515" i="1"/>
  <c r="AM611" i="1"/>
  <c r="AM1086" i="1"/>
  <c r="AM1328" i="1"/>
  <c r="AM1520" i="1"/>
  <c r="AM1822" i="1"/>
  <c r="AM1954" i="1"/>
  <c r="AM2146" i="1"/>
  <c r="AM2326" i="1"/>
  <c r="AM2615" i="1"/>
  <c r="AM2760" i="1"/>
  <c r="AM2880" i="1"/>
  <c r="AM2964" i="1"/>
  <c r="AM3180" i="1"/>
  <c r="AM3372" i="1"/>
  <c r="AM3864" i="1"/>
  <c r="AM4164" i="1"/>
  <c r="AM4583" i="1"/>
  <c r="AM4727" i="1"/>
  <c r="AM5124" i="1"/>
  <c r="AM5388" i="1"/>
  <c r="AM5556" i="1"/>
  <c r="AM5808" i="1"/>
  <c r="AM5902" i="1"/>
  <c r="AM2301" i="1"/>
  <c r="AM4858" i="1"/>
  <c r="AM324" i="1"/>
  <c r="AM696" i="1"/>
  <c r="AM1075" i="1"/>
  <c r="AM1233" i="1"/>
  <c r="AM1401" i="1"/>
  <c r="AM1593" i="1"/>
  <c r="AM1690" i="1"/>
  <c r="AM1799" i="1"/>
  <c r="AM2123" i="1"/>
  <c r="AM2351" i="1"/>
  <c r="AM2471" i="1"/>
  <c r="AM2929" i="1"/>
  <c r="AM3073" i="1"/>
  <c r="AM3265" i="1"/>
  <c r="AM3733" i="1"/>
  <c r="AM4386" i="1"/>
  <c r="AM4644" i="1"/>
  <c r="AM4908" i="1"/>
  <c r="AM5389" i="1"/>
  <c r="AM5545" i="1"/>
  <c r="AM5869" i="1"/>
  <c r="AM5162" i="1"/>
  <c r="AM5546" i="1"/>
  <c r="AM5798" i="1"/>
  <c r="AM49" i="1"/>
  <c r="AM421" i="1"/>
  <c r="AM577" i="1"/>
  <c r="AM709" i="1"/>
  <c r="AM1040" i="1"/>
  <c r="AM1162" i="1"/>
  <c r="AM1570" i="1"/>
  <c r="AM1666" i="1"/>
  <c r="AM1956" i="1"/>
  <c r="AM2148" i="1"/>
  <c r="AM2677" i="1"/>
  <c r="AM3098" i="1"/>
  <c r="AM3278" i="1"/>
  <c r="AM3590" i="1"/>
  <c r="AM3890" i="1"/>
  <c r="AM4621" i="1"/>
  <c r="AM4765" i="1"/>
  <c r="AM4957" i="1"/>
  <c r="AM5462" i="1"/>
  <c r="AM5554" i="1"/>
  <c r="AM1073" i="1"/>
  <c r="AM2277" i="1"/>
  <c r="AM254" i="1"/>
  <c r="AM422" i="1"/>
  <c r="AM578" i="1"/>
  <c r="AM698" i="1"/>
  <c r="AM1163" i="1"/>
  <c r="AM1343" i="1"/>
  <c r="AM1752" i="1"/>
  <c r="AM2065" i="1"/>
  <c r="AM2341" i="1"/>
  <c r="AM2449" i="1"/>
  <c r="AM2618" i="1"/>
  <c r="AM2811" i="1"/>
  <c r="AM3027" i="1"/>
  <c r="AM3195" i="1"/>
  <c r="AM3387" i="1"/>
  <c r="AM3603" i="1"/>
  <c r="AM3807" i="1"/>
  <c r="AM3987" i="1"/>
  <c r="AM4658" i="1"/>
  <c r="AM4958" i="1"/>
  <c r="AM5139" i="1"/>
  <c r="AM5247" i="1"/>
  <c r="AM5415" i="1"/>
  <c r="AM5643" i="1"/>
  <c r="AM3064" i="1"/>
  <c r="AM3652" i="1"/>
  <c r="AM4132" i="1"/>
  <c r="AM4935" i="1"/>
  <c r="AM5476" i="1"/>
  <c r="AM51" i="1"/>
  <c r="AM603" i="1"/>
  <c r="AM735" i="1"/>
  <c r="AM1152" i="1"/>
  <c r="AM1440" i="1"/>
  <c r="AM1572" i="1"/>
  <c r="AM1656" i="1"/>
  <c r="AM1826" i="1"/>
  <c r="AM2246" i="1"/>
  <c r="AM2426" i="1"/>
  <c r="AM2932" i="1"/>
  <c r="AM3172" i="1"/>
  <c r="AM4851" i="1"/>
  <c r="AM5320" i="1"/>
  <c r="AM5812" i="1"/>
  <c r="AM5818" i="1"/>
  <c r="AM2542" i="1"/>
  <c r="AM112" i="1"/>
  <c r="AM730" i="1"/>
  <c r="AM1351" i="1"/>
  <c r="AM1663" i="1"/>
  <c r="AM2061" i="1"/>
  <c r="AM2723" i="1"/>
  <c r="AM3179" i="1"/>
  <c r="AM5014" i="1"/>
  <c r="AM5495" i="1"/>
  <c r="AM4483" i="1"/>
  <c r="AM199" i="1"/>
  <c r="AM607" i="1"/>
  <c r="AM1082" i="1"/>
  <c r="AM1192" i="1"/>
  <c r="AM1348" i="1"/>
  <c r="AM59" i="1"/>
  <c r="AM275" i="1"/>
  <c r="AM3732" i="1"/>
  <c r="AM4385" i="1"/>
  <c r="AM4871" i="1"/>
  <c r="AM708" i="1"/>
  <c r="AM1317" i="1"/>
  <c r="AM4920" i="1"/>
  <c r="AM5065" i="1"/>
  <c r="AM265" i="1"/>
  <c r="AM601" i="1"/>
  <c r="AM1052" i="1"/>
  <c r="AM3902" i="1"/>
  <c r="AM4412" i="1"/>
  <c r="AM4645" i="1"/>
  <c r="AM62" i="1"/>
  <c r="AM1175" i="1"/>
  <c r="AM2871" i="1"/>
  <c r="AM3207" i="1"/>
  <c r="AM3819" i="1"/>
  <c r="AM3999" i="1"/>
  <c r="AM4862" i="1"/>
  <c r="AM3388" i="1"/>
  <c r="AM3760" i="1"/>
  <c r="AM2614" i="1"/>
  <c r="AM1042" i="1"/>
  <c r="AM46" i="1"/>
  <c r="AM160" i="1"/>
  <c r="AM616" i="1"/>
  <c r="AM1573" i="1"/>
  <c r="AM3197" i="1"/>
  <c r="AM3533" i="1"/>
  <c r="AM3725" i="1"/>
  <c r="AM4600" i="1"/>
  <c r="AM41" i="1"/>
  <c r="AM3282" i="1"/>
  <c r="AM3522" i="1"/>
  <c r="AM4769" i="1"/>
  <c r="AM4889" i="1"/>
  <c r="AM4985" i="1"/>
  <c r="AM3199" i="1"/>
  <c r="AM3619" i="1"/>
  <c r="AM431" i="1"/>
  <c r="AM3444" i="1"/>
  <c r="AM3636" i="1"/>
  <c r="AM4619" i="1"/>
  <c r="AM4907" i="1"/>
  <c r="AM190" i="1"/>
  <c r="AM384" i="1"/>
  <c r="AM732" i="1"/>
  <c r="AM1329" i="1"/>
  <c r="AM1726" i="1"/>
  <c r="AM1823" i="1"/>
  <c r="AM3301" i="1"/>
  <c r="AM3457" i="1"/>
  <c r="AM3805" i="1"/>
  <c r="AM3875" i="1"/>
  <c r="AM2208" i="1"/>
  <c r="AM3182" i="1"/>
  <c r="AM4142" i="1"/>
  <c r="AM4657" i="1"/>
  <c r="AM262" i="1"/>
  <c r="AM3695" i="1"/>
  <c r="AM278" i="1"/>
  <c r="AM1631" i="1"/>
  <c r="AM4131" i="1"/>
  <c r="AM3196" i="1"/>
  <c r="AM3976" i="1"/>
  <c r="AM171" i="1"/>
  <c r="AM627" i="1"/>
  <c r="AM944" i="1"/>
  <c r="AM1500" i="1"/>
  <c r="AM3400" i="1"/>
  <c r="AM430" i="1"/>
  <c r="AM872" i="1"/>
  <c r="AM1321" i="1"/>
  <c r="AM3593" i="1"/>
  <c r="AM4341" i="1"/>
  <c r="AM4756" i="1"/>
  <c r="AM113" i="1"/>
  <c r="AM269" i="1"/>
  <c r="AM3174" i="1"/>
  <c r="AM3750" i="1"/>
  <c r="AM4330" i="1"/>
  <c r="AM4901" i="1"/>
  <c r="AM222" i="1"/>
  <c r="AM534" i="1"/>
  <c r="AM3235" i="1"/>
  <c r="AM3331" i="1"/>
  <c r="AM3775" i="1"/>
  <c r="AM4698" i="1"/>
  <c r="AM4322" i="1"/>
  <c r="AM5103" i="1"/>
  <c r="AM5427" i="1"/>
  <c r="AM5607" i="1"/>
  <c r="AM5272" i="1"/>
  <c r="AM5836" i="1"/>
  <c r="AM5525" i="1"/>
  <c r="AM5530" i="1"/>
  <c r="AM375" i="1"/>
  <c r="AM822" i="1"/>
  <c r="AM1284" i="1"/>
  <c r="AM1681" i="1"/>
  <c r="AM2234" i="1"/>
  <c r="AM2631" i="1"/>
  <c r="AM2992" i="1"/>
  <c r="AM3256" i="1"/>
  <c r="AM3484" i="1"/>
  <c r="AM3664" i="1"/>
  <c r="AM4463" i="1"/>
  <c r="AM5116" i="1"/>
  <c r="AM5488" i="1"/>
  <c r="AM5909" i="1"/>
  <c r="AM1682" i="1"/>
  <c r="AM1947" i="1"/>
  <c r="AM2331" i="1"/>
  <c r="AM3149" i="1"/>
  <c r="AM3461" i="1"/>
  <c r="AM3581" i="1"/>
  <c r="AM4194" i="1"/>
  <c r="AM5117" i="1"/>
  <c r="AM101" i="1"/>
  <c r="AM413" i="1"/>
  <c r="AM653" i="1"/>
  <c r="AM1093" i="1"/>
  <c r="AM1550" i="1"/>
  <c r="AM3150" i="1"/>
  <c r="AM3474" i="1"/>
  <c r="AM3690" i="1"/>
  <c r="AM4110" i="1"/>
  <c r="AM4553" i="1"/>
  <c r="AM5286" i="1"/>
  <c r="AM5634" i="1"/>
  <c r="AM5770" i="1"/>
  <c r="AM342" i="1"/>
  <c r="AM594" i="1"/>
  <c r="AM1732" i="1"/>
  <c r="AM1949" i="1"/>
  <c r="AM3475" i="1"/>
  <c r="AM4159" i="1"/>
  <c r="AM4686" i="1"/>
  <c r="AM5059" i="1"/>
  <c r="AM5599" i="1"/>
  <c r="AM5887" i="1"/>
  <c r="AM4443" i="1"/>
  <c r="AM5011" i="1"/>
  <c r="AM5288" i="1"/>
  <c r="AM5432" i="1"/>
  <c r="AM5840" i="1"/>
  <c r="AM4749" i="1"/>
  <c r="AM5302" i="1"/>
  <c r="AM5602" i="1"/>
  <c r="AM4798" i="1"/>
  <c r="AM5783" i="1"/>
  <c r="AM139" i="1"/>
  <c r="AM487" i="1"/>
  <c r="AM814" i="1"/>
  <c r="AM1058" i="1"/>
  <c r="AM1588" i="1"/>
  <c r="AM1782" i="1"/>
  <c r="AM2034" i="1"/>
  <c r="AM3296" i="1"/>
  <c r="AM32" i="1"/>
  <c r="AM476" i="1"/>
  <c r="AM815" i="1"/>
  <c r="AM1289" i="1"/>
  <c r="AM1637" i="1"/>
  <c r="AM3057" i="1"/>
  <c r="AM3681" i="1"/>
  <c r="AM4053" i="1"/>
  <c r="AM4494" i="1"/>
  <c r="AM4688" i="1"/>
  <c r="AM5061" i="1"/>
  <c r="AM5361" i="1"/>
  <c r="AM5601" i="1"/>
  <c r="AM105" i="1"/>
  <c r="AM705" i="1"/>
  <c r="AM1012" i="1"/>
  <c r="AM1290" i="1"/>
  <c r="AM1638" i="1"/>
  <c r="AM3142" i="1"/>
  <c r="AM3586" i="1"/>
  <c r="AM34" i="1"/>
  <c r="AM478" i="1"/>
  <c r="AM706" i="1"/>
  <c r="AM988" i="1"/>
  <c r="AM1555" i="1"/>
  <c r="AM2025" i="1"/>
  <c r="AM2915" i="1"/>
  <c r="AM3467" i="1"/>
  <c r="AM5771" i="1"/>
  <c r="AM323" i="1"/>
  <c r="AM455" i="1"/>
  <c r="AM575" i="1"/>
  <c r="AM1376" i="1"/>
  <c r="AM1761" i="1"/>
  <c r="AM1894" i="1"/>
  <c r="AM2050" i="1"/>
  <c r="AM2266" i="1"/>
  <c r="AM2374" i="1"/>
  <c r="AM2519" i="1"/>
  <c r="AM2699" i="1"/>
  <c r="AM2796" i="1"/>
  <c r="AM2928" i="1"/>
  <c r="AM3000" i="1"/>
  <c r="AM3492" i="1"/>
  <c r="AM3804" i="1"/>
  <c r="AM4422" i="1"/>
  <c r="AM4763" i="1"/>
  <c r="AM4931" i="1"/>
  <c r="AM5040" i="1"/>
  <c r="AM5196" i="1"/>
  <c r="AM5460" i="1"/>
  <c r="AM5652" i="1"/>
  <c r="AM5868" i="1"/>
  <c r="AM1797" i="1"/>
  <c r="AM2951" i="1"/>
  <c r="AM60" i="1"/>
  <c r="AM264" i="1"/>
  <c r="AM576" i="1"/>
  <c r="AM990" i="1"/>
  <c r="AM1161" i="1"/>
  <c r="AM1341" i="1"/>
  <c r="AM1521" i="1"/>
  <c r="AM1629" i="1"/>
  <c r="AM1738" i="1"/>
  <c r="AM1835" i="1"/>
  <c r="AM2039" i="1"/>
  <c r="AM2255" i="1"/>
  <c r="AM2387" i="1"/>
  <c r="AM2616" i="1"/>
  <c r="AM2785" i="1"/>
  <c r="AM2989" i="1"/>
  <c r="AM3469" i="1"/>
  <c r="AM3649" i="1"/>
  <c r="AM3817" i="1"/>
  <c r="AM4093" i="1"/>
  <c r="AM4560" i="1"/>
  <c r="AM4704" i="1"/>
  <c r="AM4848" i="1"/>
  <c r="AM4956" i="1"/>
  <c r="AM5125" i="1"/>
  <c r="AM5305" i="1"/>
  <c r="AM5449" i="1"/>
  <c r="AM5641" i="1"/>
  <c r="AM5017" i="1"/>
  <c r="AM5414" i="1"/>
  <c r="AM5642" i="1"/>
  <c r="AM5894" i="1"/>
  <c r="AM493" i="1"/>
  <c r="AM637" i="1"/>
  <c r="AM991" i="1"/>
  <c r="AM1234" i="1"/>
  <c r="AM1498" i="1"/>
  <c r="AM1618" i="1"/>
  <c r="AM1824" i="1"/>
  <c r="AM2064" i="1"/>
  <c r="AM2244" i="1"/>
  <c r="AM2364" i="1"/>
  <c r="AM2617" i="1"/>
  <c r="AM2786" i="1"/>
  <c r="AM3194" i="1"/>
  <c r="AM3386" i="1"/>
  <c r="AM3626" i="1"/>
  <c r="AM3806" i="1"/>
  <c r="AM3998" i="1"/>
  <c r="AM4166" i="1"/>
  <c r="AM4861" i="1"/>
  <c r="AM5126" i="1"/>
  <c r="AM4346" i="1"/>
  <c r="AM5062" i="1"/>
  <c r="AM1724" i="1"/>
  <c r="AM4434" i="1"/>
  <c r="AM158" i="1"/>
  <c r="AM350" i="1"/>
  <c r="AM518" i="1"/>
  <c r="AM626" i="1"/>
  <c r="AM968" i="1"/>
  <c r="AM1077" i="1"/>
  <c r="AM1235" i="1"/>
  <c r="AM1655" i="1"/>
  <c r="AM1837" i="1"/>
  <c r="AM1969" i="1"/>
  <c r="AM2197" i="1"/>
  <c r="AM2377" i="1"/>
  <c r="AM2678" i="1"/>
  <c r="AM2955" i="1"/>
  <c r="AM3075" i="1"/>
  <c r="AM3315" i="1"/>
  <c r="AM3879" i="1"/>
  <c r="AM4598" i="1"/>
  <c r="AM4778" i="1"/>
  <c r="AM5067" i="1"/>
  <c r="AM5331" i="1"/>
  <c r="AM5547" i="1"/>
  <c r="AM5871" i="1"/>
  <c r="AM3268" i="1"/>
  <c r="AM3532" i="1"/>
  <c r="AM4206" i="1"/>
  <c r="AM4340" i="1"/>
  <c r="AM4839" i="1"/>
  <c r="AM5332" i="1"/>
  <c r="AM5656" i="1"/>
  <c r="AM183" i="1"/>
  <c r="AM639" i="1"/>
  <c r="AM956" i="1"/>
  <c r="AM1078" i="1"/>
  <c r="AM1320" i="1"/>
  <c r="AM1524" i="1"/>
  <c r="AM1922" i="1"/>
  <c r="AM2162" i="1"/>
  <c r="AM2306" i="1"/>
  <c r="AM2655" i="1"/>
  <c r="AM2788" i="1"/>
  <c r="AM3028" i="1"/>
  <c r="AM4599" i="1"/>
  <c r="AM5140" i="1"/>
  <c r="AM5536" i="1"/>
  <c r="AM5490" i="1"/>
  <c r="AM1531" i="1"/>
  <c r="AM184" i="1"/>
  <c r="AM388" i="1"/>
  <c r="AM676" i="1"/>
  <c r="AM897" i="1"/>
  <c r="AM1043" i="1"/>
  <c r="AM1165" i="1"/>
  <c r="AM1333" i="1"/>
  <c r="AM1453" i="1"/>
  <c r="AM1609" i="1"/>
  <c r="AM1875" i="1"/>
  <c r="AM2043" i="1"/>
  <c r="AM2247" i="1"/>
  <c r="AM2379" i="1"/>
  <c r="AM2608" i="1"/>
  <c r="AM2777" i="1"/>
  <c r="AM3029" i="1"/>
  <c r="AM3257" i="1"/>
  <c r="AM3401" i="1"/>
  <c r="AM3761" i="1"/>
  <c r="AM4001" i="1"/>
  <c r="AM4768" i="1"/>
  <c r="AM4876" i="1"/>
  <c r="AM5237" i="1"/>
  <c r="AM5393" i="1"/>
  <c r="AM5501" i="1"/>
  <c r="AM3778" i="1"/>
  <c r="AM161" i="1"/>
  <c r="AM1166" i="1"/>
  <c r="AM1610" i="1"/>
  <c r="AM1707" i="1"/>
  <c r="AM1828" i="1"/>
  <c r="AM1984" i="1"/>
  <c r="AM2188" i="1"/>
  <c r="AM2657" i="1"/>
  <c r="AM3042" i="1"/>
  <c r="AM3186" i="1"/>
  <c r="AM3606" i="1"/>
  <c r="AM3762" i="1"/>
  <c r="AM4528" i="1"/>
  <c r="AM4709" i="1"/>
  <c r="AM5130" i="1"/>
  <c r="AM5334" i="1"/>
  <c r="AM5454" i="1"/>
  <c r="AM166" i="1"/>
  <c r="AM1195" i="1"/>
  <c r="AM2650" i="1"/>
  <c r="AM114" i="1"/>
  <c r="AM258" i="1"/>
  <c r="AM450" i="1"/>
  <c r="AM558" i="1"/>
  <c r="AM788" i="1"/>
  <c r="AM959" i="1"/>
  <c r="AM1155" i="1"/>
  <c r="AM1311" i="1"/>
  <c r="AM1455" i="1"/>
  <c r="AM1611" i="1"/>
  <c r="AM1768" i="1"/>
  <c r="AM1889" i="1"/>
  <c r="AM2057" i="1"/>
  <c r="AM2201" i="1"/>
  <c r="AM2381" i="1"/>
  <c r="AM2550" i="1"/>
  <c r="AM2646" i="1"/>
  <c r="AM3067" i="1"/>
  <c r="AM3379" i="1"/>
  <c r="AM3667" i="1"/>
  <c r="AM3883" i="1"/>
  <c r="AM4542" i="1"/>
  <c r="AM4710" i="1"/>
  <c r="AM4854" i="1"/>
  <c r="AM5581" i="1"/>
  <c r="AM4593" i="1"/>
  <c r="AM4180" i="1"/>
  <c r="AM4339" i="1"/>
  <c r="AM4802" i="1"/>
  <c r="AM3316" i="1"/>
  <c r="AM3604" i="1"/>
  <c r="AM4719" i="1"/>
  <c r="AM1760" i="1"/>
  <c r="AM208" i="1"/>
  <c r="AM400" i="1"/>
  <c r="AM945" i="1"/>
  <c r="AM3269" i="1"/>
  <c r="AM3449" i="1"/>
  <c r="AM4061" i="1"/>
  <c r="AM4900" i="1"/>
  <c r="AM173" i="1"/>
  <c r="AM1646" i="1"/>
  <c r="AM3222" i="1"/>
  <c r="AM4841" i="1"/>
  <c r="AM4937" i="1"/>
  <c r="AM462" i="1"/>
  <c r="AM837" i="1"/>
  <c r="AM1503" i="1"/>
  <c r="AM3391" i="1"/>
  <c r="AM3979" i="1"/>
  <c r="AM4396" i="1"/>
  <c r="AM1893" i="1"/>
  <c r="AM3827" i="1"/>
  <c r="AM43" i="1"/>
  <c r="AM343" i="1"/>
  <c r="AM3608" i="1"/>
  <c r="AM4651" i="1"/>
  <c r="AM608" i="1"/>
  <c r="AM4077" i="1"/>
  <c r="AM4868" i="1"/>
  <c r="AM4654" i="1"/>
  <c r="AM3598" i="1"/>
  <c r="AM4066" i="1"/>
  <c r="AM3479" i="1"/>
  <c r="AM163" i="1"/>
  <c r="AM355" i="1"/>
  <c r="AM2551" i="1"/>
  <c r="AM3428" i="1"/>
  <c r="AM56" i="1"/>
  <c r="AM974" i="1"/>
  <c r="AM1517" i="1"/>
  <c r="AM2769" i="1"/>
  <c r="AM3273" i="1"/>
  <c r="AM4125" i="1"/>
  <c r="AM4382" i="1"/>
  <c r="AM4904" i="1"/>
  <c r="AM1650" i="1"/>
  <c r="AM3263" i="1"/>
  <c r="AM177" i="1"/>
  <c r="AM573" i="1"/>
  <c r="AM693" i="1"/>
  <c r="AM4078" i="1"/>
  <c r="AM268" i="1"/>
  <c r="AM604" i="1"/>
  <c r="AM786" i="1"/>
  <c r="AM1237" i="1"/>
  <c r="AM1369" i="1"/>
  <c r="AM1561" i="1"/>
  <c r="AM1803" i="1"/>
  <c r="AM1935" i="1"/>
  <c r="AM2175" i="1"/>
  <c r="AM2704" i="1"/>
  <c r="AM2897" i="1"/>
  <c r="AM3185" i="1"/>
  <c r="AM3329" i="1"/>
  <c r="AM3521" i="1"/>
  <c r="AM3713" i="1"/>
  <c r="AM3881" i="1"/>
  <c r="AM4133" i="1"/>
  <c r="AM4588" i="1"/>
  <c r="AM4840" i="1"/>
  <c r="AM5141" i="1"/>
  <c r="AM5321" i="1"/>
  <c r="AM5441" i="1"/>
  <c r="AM5873" i="1"/>
  <c r="AM5482" i="1"/>
  <c r="AM1881" i="1"/>
  <c r="AM209" i="1"/>
  <c r="AM425" i="1"/>
  <c r="AM1370" i="1"/>
  <c r="AM1670" i="1"/>
  <c r="AM1767" i="1"/>
  <c r="AM1876" i="1"/>
  <c r="AM2116" i="1"/>
  <c r="AM2248" i="1"/>
  <c r="AM2440" i="1"/>
  <c r="AM2597" i="1"/>
  <c r="AM2754" i="1"/>
  <c r="AM2922" i="1"/>
  <c r="AM3102" i="1"/>
  <c r="AM3258" i="1"/>
  <c r="AM3510" i="1"/>
  <c r="AM5178" i="1"/>
  <c r="AM5406" i="1"/>
  <c r="AM5538" i="1"/>
  <c r="AM610" i="1"/>
  <c r="AM198" i="1"/>
  <c r="AM510" i="1"/>
  <c r="AM874" i="1"/>
  <c r="AM1069" i="1"/>
  <c r="AM1347" i="1"/>
  <c r="AM1563" i="1"/>
  <c r="AM1829" i="1"/>
  <c r="AM2129" i="1"/>
  <c r="AM2285" i="1"/>
  <c r="AM2453" i="1"/>
  <c r="AM2598" i="1"/>
  <c r="AM2755" i="1"/>
  <c r="AM2935" i="1"/>
  <c r="AM3187" i="1"/>
  <c r="AM3307" i="1"/>
  <c r="AM3451" i="1"/>
  <c r="AM3751" i="1"/>
  <c r="AM4123" i="1"/>
  <c r="AM4770" i="1"/>
  <c r="AM4902" i="1"/>
  <c r="AM5311" i="1"/>
  <c r="AM5479" i="1"/>
  <c r="AM5803" i="1"/>
  <c r="AM5492" i="1"/>
  <c r="AM5660" i="1"/>
  <c r="AM3646" i="1"/>
  <c r="AM4445" i="1"/>
  <c r="AM5398" i="1"/>
  <c r="AM178" i="1"/>
  <c r="AM658" i="1"/>
  <c r="AM1171" i="1"/>
  <c r="AM1651" i="1"/>
  <c r="AM1965" i="1"/>
  <c r="AM2626" i="1"/>
  <c r="AM3095" i="1"/>
  <c r="AM4151" i="1"/>
  <c r="AM4870" i="1"/>
  <c r="AM5471" i="1"/>
  <c r="AM5915" i="1"/>
  <c r="AM175" i="1"/>
  <c r="AM875" i="1"/>
  <c r="AM1180" i="1"/>
  <c r="AM1336" i="1"/>
  <c r="AM1540" i="1"/>
  <c r="AM1672" i="1"/>
  <c r="AM1914" i="1"/>
  <c r="AM2178" i="1"/>
  <c r="AM2334" i="1"/>
  <c r="AM2599" i="1"/>
  <c r="AM2936" i="1"/>
  <c r="AM3164" i="1"/>
  <c r="AM3320" i="1"/>
  <c r="AM4332" i="1"/>
  <c r="AM4431" i="1"/>
  <c r="AM4555" i="1"/>
  <c r="AM4903" i="1"/>
  <c r="AM5888" i="1"/>
  <c r="AM4869" i="1"/>
  <c r="AM1085" i="1"/>
  <c r="AM2662" i="1"/>
  <c r="AM356" i="1"/>
  <c r="AM500" i="1"/>
  <c r="AM1229" i="1"/>
  <c r="AM1529" i="1"/>
  <c r="AM1795" i="1"/>
  <c r="AM2059" i="1"/>
  <c r="AM2203" i="1"/>
  <c r="AM2299" i="1"/>
  <c r="AM2781" i="1"/>
  <c r="AM2937" i="1"/>
  <c r="AM3069" i="1"/>
  <c r="AM3645" i="1"/>
  <c r="AM3813" i="1"/>
  <c r="AM4137" i="1"/>
  <c r="AM4531" i="1"/>
  <c r="AM4916" i="1"/>
  <c r="AM5073" i="1"/>
  <c r="AM5313" i="1"/>
  <c r="AM5481" i="1"/>
  <c r="AM5661" i="1"/>
  <c r="AM5913" i="1"/>
  <c r="AM1796" i="1"/>
  <c r="AM1916" i="1"/>
  <c r="AM2192" i="1"/>
  <c r="AM2312" i="1"/>
  <c r="AM2456" i="1"/>
  <c r="AM2950" i="1"/>
  <c r="AM4653" i="1"/>
  <c r="AM2771" i="1"/>
  <c r="AM2987" i="1"/>
  <c r="AM3323" i="1"/>
  <c r="AM3815" i="1"/>
  <c r="AM4762" i="1"/>
  <c r="AM5195" i="1"/>
  <c r="AM201" i="1"/>
  <c r="AM585" i="1"/>
  <c r="AM729" i="1"/>
  <c r="AM914" i="1"/>
  <c r="AM1048" i="1"/>
  <c r="AM1170" i="1"/>
  <c r="AM1410" i="1"/>
  <c r="AM2072" i="1"/>
  <c r="AM2661" i="1"/>
  <c r="AM2938" i="1"/>
  <c r="AM3166" i="1"/>
  <c r="AM3634" i="1"/>
  <c r="AM1685" i="1"/>
  <c r="AM1974" i="1"/>
  <c r="AM2202" i="1"/>
  <c r="AM2430" i="1"/>
  <c r="AM2647" i="1"/>
  <c r="AM2948" i="1"/>
  <c r="AM3188" i="1"/>
  <c r="AM3332" i="1"/>
  <c r="AM3476" i="1"/>
  <c r="AM4197" i="1"/>
  <c r="AM4591" i="1"/>
  <c r="AM4759" i="1"/>
  <c r="AM4951" i="1"/>
  <c r="AM3694" i="1"/>
  <c r="AM5638" i="1"/>
  <c r="AM224" i="1"/>
  <c r="AM692" i="1"/>
  <c r="AM1313" i="1"/>
  <c r="AM1565" i="1"/>
  <c r="AM1686" i="1"/>
  <c r="AM1819" i="1"/>
  <c r="AM2215" i="1"/>
  <c r="AM2335" i="1"/>
  <c r="AM2648" i="1"/>
  <c r="AM2793" i="1"/>
  <c r="AM2949" i="1"/>
  <c r="AM3657" i="1"/>
  <c r="AM3873" i="1"/>
  <c r="AM4161" i="1"/>
  <c r="AM4432" i="1"/>
  <c r="AM4544" i="1"/>
  <c r="AM4928" i="1"/>
  <c r="AM5541" i="1"/>
  <c r="AM5817" i="1"/>
  <c r="AM1446" i="1"/>
  <c r="AM2336" i="1"/>
  <c r="AM3490" i="1"/>
  <c r="AM417" i="1"/>
  <c r="AM3190" i="1"/>
  <c r="AM4162" i="1"/>
  <c r="AM259" i="1"/>
  <c r="AM789" i="1"/>
  <c r="AM3200" i="1"/>
  <c r="AM3716" i="1"/>
  <c r="AM3980" i="1"/>
  <c r="AM4795" i="1"/>
  <c r="AM1917" i="1"/>
  <c r="AM3369" i="1"/>
  <c r="AM4844" i="1"/>
  <c r="AM3022" i="1"/>
  <c r="AM3766" i="1"/>
  <c r="AM3983" i="1"/>
  <c r="AM4930" i="1"/>
  <c r="AM453" i="1"/>
  <c r="AM1507" i="1"/>
  <c r="AM3311" i="1"/>
  <c r="AM4750" i="1"/>
  <c r="AM271" i="1"/>
  <c r="AM3008" i="1"/>
  <c r="AM3752" i="1"/>
  <c r="AM3992" i="1"/>
  <c r="AM4381" i="1"/>
  <c r="AM4843" i="1"/>
  <c r="AM2037" i="1"/>
  <c r="AM272" i="1"/>
  <c r="AM740" i="1"/>
  <c r="AM2696" i="1"/>
  <c r="AM3381" i="1"/>
  <c r="AM3501" i="1"/>
  <c r="AM4198" i="1"/>
  <c r="AM4856" i="1"/>
  <c r="AM1578" i="1"/>
  <c r="AM3599" i="1"/>
  <c r="AM69" i="1"/>
  <c r="AM285" i="1"/>
  <c r="AM1326" i="1"/>
  <c r="AM4874" i="1"/>
  <c r="AM35" i="1"/>
  <c r="AM2242" i="1"/>
  <c r="AM2185" i="1"/>
  <c r="AM483" i="1"/>
  <c r="AM2591" i="1"/>
  <c r="AM1149" i="1"/>
  <c r="AM3553" i="1"/>
  <c r="AM2016" i="1"/>
  <c r="AM2424" i="1"/>
  <c r="AM2750" i="1"/>
  <c r="AM410" i="1"/>
  <c r="AM1945" i="1"/>
  <c r="AM3687" i="1"/>
  <c r="AM1189" i="1"/>
  <c r="AM4732" i="1"/>
  <c r="AM2862" i="1"/>
  <c r="AM1575" i="1"/>
  <c r="AM5223" i="1"/>
  <c r="AM2902" i="1"/>
  <c r="AM5254" i="1"/>
  <c r="AM2097" i="1"/>
  <c r="AM1592" i="1"/>
  <c r="AM5149" i="1"/>
  <c r="AM5571" i="1"/>
  <c r="AM2304" i="1"/>
  <c r="AM1211" i="1"/>
  <c r="AM2026" i="1"/>
  <c r="AM3577" i="1"/>
  <c r="AM820" i="1"/>
  <c r="AM1511" i="1"/>
  <c r="AM2005" i="1"/>
  <c r="AM3747" i="1"/>
  <c r="AM4327" i="1"/>
  <c r="AM4970" i="1"/>
  <c r="AM371" i="1"/>
  <c r="AM1280" i="1"/>
  <c r="AM2110" i="1"/>
  <c r="AM3792" i="1"/>
  <c r="AM3589" i="1"/>
  <c r="AM3973" i="1"/>
  <c r="AM4371" i="1"/>
  <c r="AM1486" i="1"/>
  <c r="AM1920" i="1"/>
  <c r="AM2593" i="1"/>
  <c r="AM3554" i="1"/>
  <c r="AM242" i="1"/>
  <c r="AM2017" i="1"/>
  <c r="AM3147" i="1"/>
  <c r="AM4364" i="1"/>
  <c r="AM335" i="1"/>
  <c r="AM5832" i="1"/>
  <c r="AM770" i="1"/>
  <c r="AM4191" i="1"/>
  <c r="AM1510" i="1"/>
  <c r="AM3350" i="1"/>
  <c r="AM1427" i="1"/>
  <c r="AM3784" i="1"/>
  <c r="AM1007" i="1"/>
  <c r="AM4672" i="1"/>
  <c r="AM2104" i="1"/>
  <c r="AM3870" i="1"/>
  <c r="AM764" i="1"/>
  <c r="AM4626" i="1"/>
  <c r="AM5264" i="1"/>
  <c r="AM3670" i="1"/>
  <c r="AM2181" i="1"/>
  <c r="AM1480" i="1"/>
  <c r="AM3236" i="1"/>
  <c r="AM716" i="1"/>
  <c r="AM1999" i="1"/>
  <c r="AM2577" i="1"/>
  <c r="AM4188" i="1"/>
  <c r="AM867" i="1"/>
  <c r="AM2748" i="1"/>
  <c r="AM3252" i="1"/>
  <c r="AM3564" i="1"/>
  <c r="AM4373" i="1"/>
  <c r="AM5003" i="1"/>
  <c r="AM5376" i="1"/>
  <c r="AM5592" i="1"/>
  <c r="AM5844" i="1"/>
  <c r="AM252" i="1"/>
  <c r="AM782" i="1"/>
  <c r="AM1100" i="1"/>
  <c r="AM2231" i="1"/>
  <c r="AM3025" i="1"/>
  <c r="AM3289" i="1"/>
  <c r="AM3685" i="1"/>
  <c r="AM4511" i="1"/>
  <c r="AM5004" i="1"/>
  <c r="AM5605" i="1"/>
  <c r="AM4524" i="1"/>
  <c r="AM5282" i="1"/>
  <c r="AM5438" i="1"/>
  <c r="AM5786" i="1"/>
  <c r="AM133" i="1"/>
  <c r="AM553" i="1"/>
  <c r="AM930" i="1"/>
  <c r="AM1222" i="1"/>
  <c r="AM1944" i="1"/>
  <c r="AM2232" i="1"/>
  <c r="AM3290" i="1"/>
  <c r="AM338" i="1"/>
  <c r="AM554" i="1"/>
  <c r="AM943" i="1"/>
  <c r="AM1643" i="1"/>
  <c r="AM2895" i="1"/>
  <c r="AM3243" i="1"/>
  <c r="AM3483" i="1"/>
  <c r="AM4376" i="1"/>
  <c r="AM1374" i="1"/>
  <c r="AM2078" i="1"/>
  <c r="AM891" i="1"/>
  <c r="AM1099" i="1"/>
  <c r="AM2230" i="1"/>
  <c r="AM2916" i="1"/>
  <c r="AM3588" i="1"/>
  <c r="AM4091" i="1"/>
  <c r="AM819" i="1"/>
  <c r="AM3037" i="1"/>
  <c r="AM3745" i="1"/>
  <c r="AM145" i="1"/>
  <c r="AM942" i="1"/>
  <c r="AM1642" i="1"/>
  <c r="AM1980" i="1"/>
  <c r="AM2113" i="1"/>
  <c r="AM2546" i="1"/>
  <c r="AM3675" i="1"/>
  <c r="AM412" i="1"/>
  <c r="AM449" i="1"/>
  <c r="AM2416" i="1"/>
  <c r="AM4195" i="1"/>
  <c r="AM378" i="1"/>
  <c r="AM3680" i="1"/>
  <c r="AM3659" i="1"/>
  <c r="AM826" i="1"/>
  <c r="AM2023" i="1"/>
  <c r="AM2323" i="1"/>
  <c r="AM3153" i="1"/>
  <c r="AM2709" i="1"/>
  <c r="AM490" i="1"/>
  <c r="AM718" i="1"/>
  <c r="AM2409" i="1"/>
  <c r="AM3047" i="1"/>
  <c r="AM4335" i="1"/>
  <c r="AM1765" i="1"/>
  <c r="AM2030" i="1"/>
  <c r="AM2691" i="1"/>
  <c r="AM3364" i="1"/>
  <c r="AM3556" i="1"/>
  <c r="AM3688" i="1"/>
  <c r="AM4193" i="1"/>
  <c r="AM4575" i="1"/>
  <c r="AM4899" i="1"/>
  <c r="AM5296" i="1"/>
  <c r="AM100" i="1"/>
  <c r="AM448" i="1"/>
  <c r="AM724" i="1"/>
  <c r="AM1297" i="1"/>
  <c r="AM2031" i="1"/>
  <c r="AM2415" i="1"/>
  <c r="AM2741" i="1"/>
  <c r="AM3245" i="1"/>
  <c r="AM3485" i="1"/>
  <c r="AM3677" i="1"/>
  <c r="AM4576" i="1"/>
  <c r="AM4972" i="1"/>
  <c r="AM5369" i="1"/>
  <c r="AM149" i="1"/>
  <c r="AM725" i="1"/>
  <c r="AM1286" i="1"/>
  <c r="AM1731" i="1"/>
  <c r="AM3246" i="1"/>
  <c r="AM3558" i="1"/>
  <c r="AM4355" i="1"/>
  <c r="AM4637" i="1"/>
  <c r="AM5370" i="1"/>
  <c r="AM5790" i="1"/>
  <c r="AM30" i="1"/>
  <c r="AM414" i="1"/>
  <c r="AM690" i="1"/>
  <c r="AM1781" i="1"/>
  <c r="AM3163" i="1"/>
  <c r="AM3571" i="1"/>
  <c r="AM3871" i="1"/>
  <c r="AM4246" i="1"/>
  <c r="AM4466" i="1"/>
  <c r="AM4782" i="1"/>
  <c r="AM5107" i="1"/>
  <c r="AM5371" i="1"/>
  <c r="AM5635" i="1"/>
  <c r="AM4579" i="1"/>
  <c r="AM5060" i="1"/>
  <c r="AM5336" i="1"/>
  <c r="AM5600" i="1"/>
  <c r="AM4977" i="1"/>
  <c r="AM5434" i="1"/>
  <c r="AM2421" i="1"/>
  <c r="AM4372" i="1"/>
  <c r="AM5111" i="1"/>
  <c r="AM5867" i="1"/>
  <c r="AM247" i="1"/>
  <c r="AM595" i="1"/>
  <c r="AM1276" i="1"/>
  <c r="AM1624" i="1"/>
  <c r="AM1842" i="1"/>
  <c r="AM2418" i="1"/>
  <c r="AM2996" i="1"/>
  <c r="AM3572" i="1"/>
  <c r="AM937" i="1"/>
  <c r="AM3249" i="1"/>
  <c r="AM3729" i="1"/>
  <c r="AM4248" i="1"/>
  <c r="AM816" i="1"/>
  <c r="AM1060" i="1"/>
  <c r="AM1434" i="1"/>
  <c r="AM1747" i="1"/>
  <c r="AM2108" i="1"/>
  <c r="AM2746" i="1"/>
  <c r="AM3250" i="1"/>
  <c r="AM5866" i="1"/>
  <c r="AM142" i="1"/>
  <c r="AM780" i="1"/>
  <c r="AM1013" i="1"/>
  <c r="AM1639" i="1"/>
  <c r="AM2229" i="1"/>
  <c r="AM2566" i="1"/>
  <c r="AM3059" i="1"/>
  <c r="AM3575" i="1"/>
  <c r="AM5279" i="1"/>
  <c r="AM719" i="1"/>
  <c r="AM989" i="1"/>
  <c r="AM1148" i="1"/>
  <c r="AM1496" i="1"/>
  <c r="AM2014" i="1"/>
  <c r="AM2675" i="1"/>
  <c r="AM4251" i="1"/>
  <c r="AM4643" i="1"/>
  <c r="AM5268" i="1"/>
  <c r="AM5484" i="1"/>
  <c r="AM5628" i="1"/>
  <c r="AM552" i="1"/>
  <c r="AM929" i="1"/>
  <c r="AM1221" i="1"/>
  <c r="AM1545" i="1"/>
  <c r="AM2749" i="1"/>
  <c r="AM3157" i="1"/>
  <c r="AM3565" i="1"/>
  <c r="AM4325" i="1"/>
  <c r="AM5269" i="1"/>
  <c r="AM5437" i="1"/>
  <c r="AM2882" i="1"/>
  <c r="AM4326" i="1"/>
  <c r="AM4633" i="1"/>
  <c r="AM5102" i="1"/>
  <c r="AM5354" i="1"/>
  <c r="AM5522" i="1"/>
  <c r="AM3790" i="1"/>
  <c r="AM5614" i="1"/>
  <c r="AM253" i="1"/>
  <c r="AM808" i="1"/>
  <c r="AM1101" i="1"/>
  <c r="AM1306" i="1"/>
  <c r="AM2028" i="1"/>
  <c r="AM2545" i="1"/>
  <c r="AM3158" i="1"/>
  <c r="AM3482" i="1"/>
  <c r="AM3746" i="1"/>
  <c r="AM134" i="1"/>
  <c r="AM470" i="1"/>
  <c r="AM821" i="1"/>
  <c r="AM1139" i="1"/>
  <c r="AM1487" i="1"/>
  <c r="AM1764" i="1"/>
  <c r="AM2630" i="1"/>
  <c r="AM3051" i="1"/>
  <c r="AM3435" i="1"/>
  <c r="AM3579" i="1"/>
  <c r="AM3735" i="1"/>
  <c r="AM4315" i="1"/>
  <c r="AM4574" i="1"/>
  <c r="AM5283" i="1"/>
  <c r="AM5523" i="1"/>
  <c r="AM5787" i="1"/>
  <c r="AM5608" i="1"/>
  <c r="AM5285" i="1"/>
  <c r="AM5861" i="1"/>
  <c r="AM135" i="1"/>
  <c r="AM1066" i="1"/>
  <c r="AM1428" i="1"/>
  <c r="AM1814" i="1"/>
  <c r="AM2535" i="1"/>
  <c r="AM2752" i="1"/>
  <c r="AM3436" i="1"/>
  <c r="AM3568" i="1"/>
  <c r="AM4635" i="1"/>
  <c r="AM4971" i="1"/>
  <c r="AM5368" i="1"/>
  <c r="AM5273" i="1"/>
  <c r="AM136" i="1"/>
  <c r="AM460" i="1"/>
  <c r="AM823" i="1"/>
  <c r="AM1489" i="1"/>
  <c r="AM1779" i="1"/>
  <c r="AM2548" i="1"/>
  <c r="AM3293" i="1"/>
  <c r="AM4636" i="1"/>
  <c r="AM4996" i="1"/>
  <c r="AM5609" i="1"/>
  <c r="AM245" i="1"/>
  <c r="AM545" i="1"/>
  <c r="AM812" i="1"/>
  <c r="AM1298" i="1"/>
  <c r="AM1816" i="1"/>
  <c r="AM3294" i="1"/>
  <c r="AM3738" i="1"/>
  <c r="AM4367" i="1"/>
  <c r="AM4685" i="1"/>
  <c r="AM5094" i="1"/>
  <c r="AM5382" i="1"/>
  <c r="AM5862" i="1"/>
  <c r="AM102" i="1"/>
  <c r="AM474" i="1"/>
  <c r="AM726" i="1"/>
  <c r="AM1623" i="1"/>
  <c r="AM1817" i="1"/>
  <c r="AM2225" i="1"/>
  <c r="AM3247" i="1"/>
  <c r="AM4554" i="1"/>
  <c r="AM5119" i="1"/>
  <c r="AM5383" i="1"/>
  <c r="AM5767" i="1"/>
  <c r="AM5072" i="1"/>
  <c r="AM5360" i="1"/>
  <c r="AM5624" i="1"/>
  <c r="AM5098" i="1"/>
  <c r="AM5518" i="1"/>
  <c r="AM3143" i="1"/>
  <c r="AM3743" i="1"/>
  <c r="AM4582" i="1"/>
  <c r="AM5267" i="1"/>
  <c r="AM31" i="1"/>
  <c r="AM379" i="1"/>
  <c r="AM619" i="1"/>
  <c r="AM936" i="1"/>
  <c r="AM1300" i="1"/>
  <c r="AM1636" i="1"/>
  <c r="AM1902" i="1"/>
  <c r="AM2587" i="1"/>
  <c r="AM3056" i="1"/>
  <c r="AM3584" i="1"/>
  <c r="AM248" i="1"/>
  <c r="AM548" i="1"/>
  <c r="AM1011" i="1"/>
  <c r="AM1553" i="1"/>
  <c r="AM3297" i="1"/>
  <c r="AM4628" i="1"/>
  <c r="AM4832" i="1"/>
  <c r="AM5265" i="1"/>
  <c r="AM5433" i="1"/>
  <c r="AM5865" i="1"/>
  <c r="AM237" i="1"/>
  <c r="AM537" i="1"/>
  <c r="AM938" i="1"/>
  <c r="AM1146" i="1"/>
  <c r="AM1494" i="1"/>
  <c r="AM1784" i="1"/>
  <c r="AM3298" i="1"/>
  <c r="AM2578" i="1"/>
  <c r="AM154" i="1"/>
  <c r="AM598" i="1"/>
  <c r="AM805" i="1"/>
  <c r="AM1037" i="1"/>
  <c r="AM1435" i="1"/>
  <c r="AM1700" i="1"/>
  <c r="AM2241" i="1"/>
  <c r="AM2686" i="1"/>
  <c r="AM3155" i="1"/>
  <c r="AM4630" i="1"/>
  <c r="AM5459" i="1"/>
  <c r="AM1140" i="1"/>
  <c r="AM3580" i="1"/>
  <c r="AM3748" i="1"/>
  <c r="AM2572" i="1"/>
  <c r="AM3557" i="1"/>
  <c r="AM29" i="1"/>
  <c r="AM2224" i="1"/>
  <c r="AM2585" i="1"/>
  <c r="AM2994" i="1"/>
  <c r="AM5106" i="1"/>
  <c r="AM138" i="1"/>
  <c r="AM813" i="1"/>
  <c r="AM1287" i="1"/>
  <c r="AM1635" i="1"/>
  <c r="AM2911" i="1"/>
  <c r="AM3971" i="1"/>
  <c r="AM1010" i="1"/>
  <c r="AM1733" i="1"/>
  <c r="AM2635" i="1"/>
  <c r="AM3692" i="1"/>
  <c r="AM1059" i="1"/>
  <c r="AM1601" i="1"/>
  <c r="AM1891" i="1"/>
  <c r="AM3573" i="1"/>
  <c r="AM3861" i="1"/>
  <c r="AM2879" i="1"/>
  <c r="AM1952" i="1"/>
  <c r="AM2228" i="1"/>
  <c r="AM1785" i="1"/>
  <c r="AM3796" i="1"/>
  <c r="AM340" i="1"/>
  <c r="AM2235" i="1"/>
  <c r="AM2584" i="1"/>
  <c r="AM3137" i="1"/>
  <c r="AM2236" i="1"/>
  <c r="AM3054" i="1"/>
  <c r="AM3642" i="1"/>
  <c r="AM1901" i="1"/>
  <c r="AM2405" i="1"/>
  <c r="AM4111" i="1"/>
  <c r="AM4368" i="1"/>
  <c r="AM3563" i="1"/>
  <c r="AM4115" i="1"/>
  <c r="AM1516" i="1"/>
  <c r="AM2227" i="1"/>
  <c r="AM33" i="1"/>
  <c r="AM939" i="1"/>
  <c r="AM2013" i="1"/>
  <c r="AM2006" i="1"/>
  <c r="AM3964" i="1"/>
  <c r="AM376" i="1"/>
  <c r="AM556" i="1"/>
  <c r="AM1225" i="1"/>
  <c r="AM2632" i="1"/>
  <c r="AM1948" i="1"/>
  <c r="AM2669" i="1"/>
  <c r="AM5009" i="1"/>
  <c r="AM935" i="1"/>
  <c r="AM1491" i="1"/>
  <c r="AM2417" i="1"/>
  <c r="AM2995" i="1"/>
  <c r="AM3799" i="1"/>
  <c r="AM3587" i="1"/>
  <c r="AM4250" i="1"/>
  <c r="AM2744" i="1"/>
  <c r="AM1951" i="1"/>
  <c r="AM2239" i="1"/>
  <c r="AM2588" i="1"/>
  <c r="AM477" i="1"/>
  <c r="AM2036" i="1"/>
  <c r="AM2685" i="1"/>
  <c r="AM1279" i="1"/>
  <c r="AM2981" i="1"/>
  <c r="AM4924" i="1"/>
  <c r="AM3714" i="1"/>
  <c r="AM1081" i="1"/>
  <c r="AM3859" i="1"/>
  <c r="AM3728" i="1"/>
  <c r="AM524" i="1"/>
  <c r="AM4772" i="1"/>
  <c r="AM646" i="1"/>
  <c r="AM4558" i="1"/>
  <c r="AM3036" i="1"/>
  <c r="AM1979" i="1"/>
  <c r="AM4788" i="1"/>
  <c r="AM3950" i="1"/>
  <c r="AM5078" i="1"/>
  <c r="AM3639" i="1"/>
  <c r="AM1030" i="1"/>
  <c r="AM2002" i="1"/>
  <c r="AM120" i="1"/>
  <c r="AM1836" i="1"/>
  <c r="AM4156" i="1"/>
  <c r="AM5093" i="1"/>
  <c r="AM1251" i="1"/>
  <c r="AM4818" i="1"/>
  <c r="AM2395" i="1"/>
  <c r="AM3238" i="1"/>
  <c r="AM2219" i="1"/>
  <c r="AM2401" i="1"/>
  <c r="AM4625" i="1"/>
  <c r="AM3548" i="1"/>
  <c r="AM1393" i="1"/>
  <c r="AM4804" i="1"/>
  <c r="AM5179" i="1"/>
  <c r="AM4615" i="1"/>
  <c r="AM1385" i="1"/>
  <c r="AM1386" i="1"/>
  <c r="AM2962" i="1"/>
  <c r="AM5569" i="1"/>
  <c r="AM2313" i="1"/>
  <c r="AM1930" i="1"/>
  <c r="AM2665" i="1"/>
  <c r="AM1379" i="1"/>
  <c r="AM5164" i="1"/>
  <c r="AM4269" i="1"/>
  <c r="AM2316" i="1"/>
  <c r="AM360" i="1"/>
  <c r="AM2399" i="1"/>
  <c r="AM5353" i="1"/>
  <c r="AM771" i="1"/>
  <c r="AM2220" i="1"/>
  <c r="AM772" i="1"/>
  <c r="AM2907" i="1"/>
  <c r="AM761" i="1"/>
  <c r="AM2402" i="1"/>
  <c r="AM5092" i="1"/>
  <c r="AM3354" i="1"/>
  <c r="AM4817" i="1"/>
  <c r="AM334" i="1"/>
  <c r="AM5087" i="1"/>
  <c r="AM2394" i="1"/>
  <c r="AM1988" i="1"/>
  <c r="AM925" i="1"/>
  <c r="AM2576" i="1"/>
  <c r="AM4820" i="1"/>
  <c r="AM1422" i="1"/>
  <c r="AM2295" i="1"/>
  <c r="AM1466" i="1"/>
  <c r="AM4721" i="1"/>
  <c r="AM5235" i="1"/>
  <c r="AM1576" i="1"/>
  <c r="AM5180" i="1"/>
  <c r="AM4506" i="1"/>
  <c r="AM3082" i="1"/>
  <c r="AM4610" i="1"/>
  <c r="AM2867" i="1"/>
  <c r="AM1414" i="1"/>
  <c r="AM2978" i="1"/>
  <c r="AM1536" i="1"/>
  <c r="AM5560" i="1"/>
  <c r="AM1858" i="1"/>
  <c r="AM4324" i="1"/>
  <c r="AM3901" i="1"/>
  <c r="AM2894" i="1"/>
  <c r="AM4777" i="1"/>
  <c r="AM1873" i="1"/>
  <c r="AM4934" i="1"/>
  <c r="AM4430" i="1"/>
  <c r="AM4748" i="1"/>
  <c r="AM5075" i="1"/>
  <c r="AM3240" i="1"/>
  <c r="AM408" i="1"/>
  <c r="AM3351" i="1"/>
  <c r="AM773" i="1"/>
  <c r="AM5349" i="1"/>
  <c r="AM2397" i="1"/>
  <c r="AM2139" i="1"/>
  <c r="AM4552" i="1"/>
  <c r="AM90" i="1"/>
  <c r="AM2875" i="1"/>
  <c r="AM2142" i="1"/>
  <c r="AM4915" i="1"/>
  <c r="AM4918" i="1"/>
  <c r="AM4311" i="1"/>
  <c r="AM1882" i="1"/>
  <c r="AM1859" i="1"/>
  <c r="AM3026" i="1"/>
  <c r="AM4933" i="1"/>
  <c r="AM1981" i="1"/>
  <c r="AM3232" i="1"/>
  <c r="AM4766" i="1"/>
  <c r="AM3651" i="1"/>
  <c r="AM2329" i="1"/>
  <c r="AM3128" i="1"/>
  <c r="AM536" i="1"/>
  <c r="AM1679" i="1"/>
  <c r="AM5150" i="1"/>
  <c r="AM5249" i="1"/>
  <c r="AM5048" i="1"/>
  <c r="AM320" i="1"/>
  <c r="AM2151" i="1"/>
  <c r="AM4564" i="1"/>
  <c r="AM2982" i="1"/>
  <c r="AM1045" i="1"/>
  <c r="AM3655" i="1"/>
  <c r="AM2322" i="1"/>
  <c r="AM4927" i="1"/>
  <c r="AM4767" i="1"/>
  <c r="AM4323" i="1"/>
  <c r="AM2350" i="1"/>
  <c r="AM1871" i="1"/>
  <c r="AM4776" i="1"/>
  <c r="AM3470" i="1"/>
  <c r="AM4945" i="1"/>
  <c r="AM2534" i="1"/>
  <c r="AM4414" i="1"/>
  <c r="AM4936" i="1"/>
  <c r="AM3472" i="1"/>
  <c r="AM3633" i="1"/>
  <c r="AM1074" i="1"/>
  <c r="AM4313" i="1"/>
  <c r="AM3433" i="1"/>
  <c r="AM1596" i="1"/>
  <c r="AM865" i="1"/>
  <c r="AM2620" i="1"/>
  <c r="AM862" i="1"/>
  <c r="AM5469" i="1"/>
  <c r="AM3549" i="1"/>
  <c r="AM1377" i="1"/>
  <c r="AM4783" i="1"/>
  <c r="AM2571" i="1"/>
  <c r="AM4613" i="1"/>
  <c r="AM1587" i="1"/>
  <c r="AM85" i="1"/>
  <c r="AM2857" i="1"/>
  <c r="AM2874" i="1"/>
  <c r="AM2347" i="1"/>
  <c r="AM3949" i="1"/>
  <c r="AM4415" i="1"/>
  <c r="AM407" i="1"/>
  <c r="AM2093" i="1"/>
  <c r="AM2976" i="1"/>
  <c r="AM1197" i="1"/>
  <c r="AM4321" i="1"/>
  <c r="AM533" i="1"/>
  <c r="AM3945" i="1"/>
  <c r="AM5341" i="1"/>
  <c r="AM438" i="1"/>
  <c r="AM5199" i="1"/>
  <c r="AM4214" i="1"/>
  <c r="AM2330" i="1"/>
  <c r="AM3540" i="1"/>
  <c r="AM2077" i="1"/>
  <c r="AM3473" i="1"/>
  <c r="AM5069" i="1"/>
  <c r="AM1841" i="1"/>
  <c r="AM4331" i="1"/>
  <c r="AM1855" i="1"/>
  <c r="AM3727" i="1"/>
  <c r="AM5228" i="1"/>
  <c r="AM5583" i="1"/>
  <c r="AM1872" i="1"/>
  <c r="AM4312" i="1"/>
  <c r="AM4943" i="1"/>
  <c r="AM306" i="1"/>
  <c r="Z3038" i="1"/>
  <c r="Z1050" i="1"/>
  <c r="Z648" i="1"/>
  <c r="Z463" i="1"/>
  <c r="Z461" i="1"/>
  <c r="Z456" i="1"/>
  <c r="Z454" i="1"/>
  <c r="Z451" i="1"/>
  <c r="Z447" i="1"/>
  <c r="Z5822" i="1"/>
  <c r="Z5669" i="1"/>
  <c r="Z5668" i="1"/>
  <c r="Z4939" i="1"/>
  <c r="Z4929" i="1"/>
  <c r="Z4054" i="1"/>
  <c r="Z3866" i="1"/>
  <c r="Z3719" i="1"/>
  <c r="Z3480" i="1"/>
  <c r="Z3478" i="1"/>
  <c r="Z3462" i="1"/>
  <c r="Z3041" i="1"/>
  <c r="Z3033" i="1"/>
  <c r="Z2899" i="1"/>
  <c r="Z2878" i="1"/>
  <c r="Z2876" i="1"/>
  <c r="Z2872" i="1"/>
  <c r="Z2543" i="1"/>
  <c r="Z2540" i="1"/>
  <c r="Z2339" i="1"/>
  <c r="Z2149" i="1"/>
  <c r="Z1854" i="1"/>
  <c r="Z1844" i="1"/>
  <c r="Z1084" i="1"/>
  <c r="Z1080" i="1"/>
  <c r="Z1055" i="1"/>
  <c r="Z1049" i="1"/>
  <c r="Z1035" i="1"/>
  <c r="Z532" i="1"/>
  <c r="Z526" i="1"/>
  <c r="Z465" i="1"/>
  <c r="Z5754" i="1"/>
  <c r="Z3959" i="1"/>
  <c r="Z3958" i="1"/>
  <c r="Z1877" i="1"/>
  <c r="Z1874" i="1"/>
  <c r="Z1850" i="1"/>
  <c r="AA4790" i="1"/>
  <c r="AM3" i="1" l="1"/>
  <c r="AL3" i="1"/>
  <c r="AK3" i="1"/>
  <c r="AR2" i="1" s="1"/>
  <c r="Z4416" i="1"/>
  <c r="Z2356" i="1"/>
  <c r="Z1863" i="1"/>
  <c r="AB5" i="1" l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66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86" i="1"/>
  <c r="AB4787" i="1"/>
  <c r="AB4789" i="1"/>
  <c r="AB4792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5554" i="1"/>
  <c r="AB5555" i="1"/>
  <c r="AB5556" i="1"/>
  <c r="AB5557" i="1"/>
  <c r="AB5558" i="1"/>
  <c r="AB5559" i="1"/>
  <c r="AB5560" i="1"/>
  <c r="AB5561" i="1"/>
  <c r="AB5562" i="1"/>
  <c r="AB5563" i="1"/>
  <c r="AB5564" i="1"/>
  <c r="AB5565" i="1"/>
  <c r="AB5566" i="1"/>
  <c r="AB5567" i="1"/>
  <c r="AB5568" i="1"/>
  <c r="AB5569" i="1"/>
  <c r="AB5570" i="1"/>
  <c r="AB5571" i="1"/>
  <c r="AB5572" i="1"/>
  <c r="AB5573" i="1"/>
  <c r="AB5574" i="1"/>
  <c r="AB5579" i="1"/>
  <c r="AB5580" i="1"/>
  <c r="AB5581" i="1"/>
  <c r="AB5582" i="1"/>
  <c r="AB5583" i="1"/>
  <c r="AB5584" i="1"/>
  <c r="AB5585" i="1"/>
  <c r="AB5586" i="1"/>
  <c r="AB5587" i="1"/>
  <c r="AB5588" i="1"/>
  <c r="AB5589" i="1"/>
  <c r="AB5590" i="1"/>
  <c r="AB5591" i="1"/>
  <c r="AB5592" i="1"/>
  <c r="AB5593" i="1"/>
  <c r="AB5594" i="1"/>
  <c r="AB5595" i="1"/>
  <c r="AB5596" i="1"/>
  <c r="AB5597" i="1"/>
  <c r="AB5598" i="1"/>
  <c r="AB5599" i="1"/>
  <c r="AB5600" i="1"/>
  <c r="AB5601" i="1"/>
  <c r="AB5602" i="1"/>
  <c r="AB5603" i="1"/>
  <c r="AB5604" i="1"/>
  <c r="AB5605" i="1"/>
  <c r="AB5606" i="1"/>
  <c r="AB5607" i="1"/>
  <c r="AB5608" i="1"/>
  <c r="AB5609" i="1"/>
  <c r="AB5610" i="1"/>
  <c r="AB5611" i="1"/>
  <c r="AB5612" i="1"/>
  <c r="AB5613" i="1"/>
  <c r="AB5614" i="1"/>
  <c r="AB5615" i="1"/>
  <c r="AB5616" i="1"/>
  <c r="AB5617" i="1"/>
  <c r="AB5618" i="1"/>
  <c r="AB5619" i="1"/>
  <c r="AB5620" i="1"/>
  <c r="AB5621" i="1"/>
  <c r="AB5622" i="1"/>
  <c r="AB5623" i="1"/>
  <c r="AB5624" i="1"/>
  <c r="AB5625" i="1"/>
  <c r="AB5626" i="1"/>
  <c r="AB5627" i="1"/>
  <c r="AB5628" i="1"/>
  <c r="AB5629" i="1"/>
  <c r="AB5630" i="1"/>
  <c r="AB5631" i="1"/>
  <c r="AB5632" i="1"/>
  <c r="AB5633" i="1"/>
  <c r="AB5634" i="1"/>
  <c r="AB5635" i="1"/>
  <c r="AB5636" i="1"/>
  <c r="AB5637" i="1"/>
  <c r="AB5638" i="1"/>
  <c r="AB5639" i="1"/>
  <c r="AB5640" i="1"/>
  <c r="AB5641" i="1"/>
  <c r="AB5642" i="1"/>
  <c r="AB5643" i="1"/>
  <c r="AB5644" i="1"/>
  <c r="AB5645" i="1"/>
  <c r="AB5646" i="1"/>
  <c r="AB5647" i="1"/>
  <c r="AB5648" i="1"/>
  <c r="AB5649" i="1"/>
  <c r="AB5650" i="1"/>
  <c r="AB5651" i="1"/>
  <c r="AB5652" i="1"/>
  <c r="AB5653" i="1"/>
  <c r="AB5654" i="1"/>
  <c r="AB5655" i="1"/>
  <c r="AB5656" i="1"/>
  <c r="AB5657" i="1"/>
  <c r="AB5658" i="1"/>
  <c r="AB5659" i="1"/>
  <c r="AB5660" i="1"/>
  <c r="AB5661" i="1"/>
  <c r="AB5662" i="1"/>
  <c r="AB5663" i="1"/>
  <c r="AB5664" i="1"/>
  <c r="AB5665" i="1"/>
  <c r="AB5666" i="1"/>
  <c r="AB5667" i="1"/>
  <c r="AB5670" i="1"/>
  <c r="AB5671" i="1"/>
  <c r="AB5672" i="1"/>
  <c r="AB5673" i="1"/>
  <c r="AB5674" i="1"/>
  <c r="AB5675" i="1"/>
  <c r="AB5676" i="1"/>
  <c r="AB5677" i="1"/>
  <c r="AB5678" i="1"/>
  <c r="AB5679" i="1"/>
  <c r="AB5680" i="1"/>
  <c r="AB5681" i="1"/>
  <c r="AB5682" i="1"/>
  <c r="AB5683" i="1"/>
  <c r="AB5684" i="1"/>
  <c r="AB5685" i="1"/>
  <c r="AB5686" i="1"/>
  <c r="AB5687" i="1"/>
  <c r="AB5688" i="1"/>
  <c r="AB5689" i="1"/>
  <c r="AB5690" i="1"/>
  <c r="AB5691" i="1"/>
  <c r="AB5692" i="1"/>
  <c r="AB5693" i="1"/>
  <c r="AB5694" i="1"/>
  <c r="AB5695" i="1"/>
  <c r="AB5696" i="1"/>
  <c r="AB5697" i="1"/>
  <c r="AB5698" i="1"/>
  <c r="AB5699" i="1"/>
  <c r="AB5700" i="1"/>
  <c r="AB5701" i="1"/>
  <c r="AB5702" i="1"/>
  <c r="AB5703" i="1"/>
  <c r="AB5704" i="1"/>
  <c r="AB5705" i="1"/>
  <c r="AB5706" i="1"/>
  <c r="AB5707" i="1"/>
  <c r="AB5708" i="1"/>
  <c r="AB5709" i="1"/>
  <c r="AB5710" i="1"/>
  <c r="AB5711" i="1"/>
  <c r="AB5712" i="1"/>
  <c r="AB5713" i="1"/>
  <c r="AB5714" i="1"/>
  <c r="AB5715" i="1"/>
  <c r="AB5716" i="1"/>
  <c r="AB5717" i="1"/>
  <c r="AB5718" i="1"/>
  <c r="AB5719" i="1"/>
  <c r="AB5720" i="1"/>
  <c r="AB5721" i="1"/>
  <c r="AB5722" i="1"/>
  <c r="AB5723" i="1"/>
  <c r="AB5724" i="1"/>
  <c r="AB5725" i="1"/>
  <c r="AB5726" i="1"/>
  <c r="AB5727" i="1"/>
  <c r="AB5728" i="1"/>
  <c r="AB5729" i="1"/>
  <c r="AB5730" i="1"/>
  <c r="AB5731" i="1"/>
  <c r="AB5732" i="1"/>
  <c r="AB5733" i="1"/>
  <c r="AB5734" i="1"/>
  <c r="AB5735" i="1"/>
  <c r="AB5736" i="1"/>
  <c r="AB5737" i="1"/>
  <c r="AB5738" i="1"/>
  <c r="AB5739" i="1"/>
  <c r="AB5740" i="1"/>
  <c r="AB5741" i="1"/>
  <c r="AB5742" i="1"/>
  <c r="AB5743" i="1"/>
  <c r="AB5744" i="1"/>
  <c r="AB5745" i="1"/>
  <c r="AB5746" i="1"/>
  <c r="AB5747" i="1"/>
  <c r="AB5748" i="1"/>
  <c r="AB5749" i="1"/>
  <c r="AB5750" i="1"/>
  <c r="AB5751" i="1"/>
  <c r="AB5752" i="1"/>
  <c r="AB5753" i="1"/>
  <c r="AB5755" i="1"/>
  <c r="AB5756" i="1"/>
  <c r="AB5757" i="1"/>
  <c r="AB5758" i="1"/>
  <c r="AB5759" i="1"/>
  <c r="AB5760" i="1"/>
  <c r="AB5761" i="1"/>
  <c r="AB5762" i="1"/>
  <c r="AB5763" i="1"/>
  <c r="AB5764" i="1"/>
  <c r="AB5765" i="1"/>
  <c r="AB5766" i="1"/>
  <c r="AB5767" i="1"/>
  <c r="AB5768" i="1"/>
  <c r="AB5769" i="1"/>
  <c r="AB5770" i="1"/>
  <c r="AB5771" i="1"/>
  <c r="AB5772" i="1"/>
  <c r="AB5773" i="1"/>
  <c r="AB5774" i="1"/>
  <c r="AB5775" i="1"/>
  <c r="AB5776" i="1"/>
  <c r="AB5777" i="1"/>
  <c r="AB5778" i="1"/>
  <c r="AB5779" i="1"/>
  <c r="AB5780" i="1"/>
  <c r="AB5781" i="1"/>
  <c r="AB5782" i="1"/>
  <c r="AB5783" i="1"/>
  <c r="AB5784" i="1"/>
  <c r="AB5785" i="1"/>
  <c r="AB5786" i="1"/>
  <c r="AB5787" i="1"/>
  <c r="AB5788" i="1"/>
  <c r="AB5789" i="1"/>
  <c r="AB5790" i="1"/>
  <c r="AB5791" i="1"/>
  <c r="AB5792" i="1"/>
  <c r="AB5793" i="1"/>
  <c r="AB5794" i="1"/>
  <c r="AB5795" i="1"/>
  <c r="AB5796" i="1"/>
  <c r="AB5797" i="1"/>
  <c r="AB5798" i="1"/>
  <c r="AB5799" i="1"/>
  <c r="AB5800" i="1"/>
  <c r="AB5801" i="1"/>
  <c r="AB5802" i="1"/>
  <c r="AB5803" i="1"/>
  <c r="AB5804" i="1"/>
  <c r="AB5805" i="1"/>
  <c r="AB5806" i="1"/>
  <c r="AB5807" i="1"/>
  <c r="AB5808" i="1"/>
  <c r="AB5809" i="1"/>
  <c r="AB5810" i="1"/>
  <c r="AB5811" i="1"/>
  <c r="AB5812" i="1"/>
  <c r="AB5813" i="1"/>
  <c r="AB5814" i="1"/>
  <c r="AB5815" i="1"/>
  <c r="AB5824" i="1"/>
  <c r="AB5825" i="1"/>
  <c r="AB5826" i="1"/>
  <c r="AB5827" i="1"/>
  <c r="AB5828" i="1"/>
  <c r="AB5829" i="1"/>
  <c r="AB5830" i="1"/>
  <c r="AB5831" i="1"/>
  <c r="AB5832" i="1"/>
  <c r="AB5833" i="1"/>
  <c r="AB5834" i="1"/>
  <c r="AB5835" i="1"/>
  <c r="AB5836" i="1"/>
  <c r="AB5837" i="1"/>
  <c r="AB5838" i="1"/>
  <c r="AB5839" i="1"/>
  <c r="AB5840" i="1"/>
  <c r="AB5841" i="1"/>
  <c r="AB5842" i="1"/>
  <c r="AB5843" i="1"/>
  <c r="AB5844" i="1"/>
  <c r="AB5845" i="1"/>
  <c r="AB5846" i="1"/>
  <c r="AB5847" i="1"/>
  <c r="AB5848" i="1"/>
  <c r="AB5849" i="1"/>
  <c r="AB5850" i="1"/>
  <c r="AB5851" i="1"/>
  <c r="AB5852" i="1"/>
  <c r="AB5853" i="1"/>
  <c r="AB5854" i="1"/>
  <c r="AB5855" i="1"/>
  <c r="AB5856" i="1"/>
  <c r="AB5857" i="1"/>
  <c r="AB5858" i="1"/>
  <c r="AB5859" i="1"/>
  <c r="AB5860" i="1"/>
  <c r="AB5861" i="1"/>
  <c r="AB5862" i="1"/>
  <c r="AB5863" i="1"/>
  <c r="AB5864" i="1"/>
  <c r="AB5865" i="1"/>
  <c r="AB5866" i="1"/>
  <c r="AB5867" i="1"/>
  <c r="AB5868" i="1"/>
  <c r="AB5869" i="1"/>
  <c r="AB5870" i="1"/>
  <c r="AB5871" i="1"/>
  <c r="AB5872" i="1"/>
  <c r="AB5873" i="1"/>
  <c r="AB5874" i="1"/>
  <c r="AB5875" i="1"/>
  <c r="AB5876" i="1"/>
  <c r="AB5877" i="1"/>
  <c r="AB5878" i="1"/>
  <c r="AB5879" i="1"/>
  <c r="AB5880" i="1"/>
  <c r="AB5881" i="1"/>
  <c r="AB5882" i="1"/>
  <c r="AB5883" i="1"/>
  <c r="AB5884" i="1"/>
  <c r="AB5885" i="1"/>
  <c r="AB5886" i="1"/>
  <c r="AB5887" i="1"/>
  <c r="AB5888" i="1"/>
  <c r="AB5889" i="1"/>
  <c r="AB5890" i="1"/>
  <c r="AB5891" i="1"/>
  <c r="AB5892" i="1"/>
  <c r="AB5893" i="1"/>
  <c r="AB5894" i="1"/>
  <c r="AB5895" i="1"/>
  <c r="AB5896" i="1"/>
  <c r="AB5897" i="1"/>
  <c r="AB5898" i="1"/>
  <c r="AB5899" i="1"/>
  <c r="AB5900" i="1"/>
  <c r="AB5901" i="1"/>
  <c r="AB5902" i="1"/>
  <c r="AB5903" i="1"/>
  <c r="AB5904" i="1"/>
  <c r="AB5905" i="1"/>
  <c r="AB5906" i="1"/>
  <c r="AB5907" i="1"/>
  <c r="AB5908" i="1"/>
  <c r="AB5909" i="1"/>
  <c r="AB5910" i="1"/>
  <c r="AB5911" i="1"/>
  <c r="AB5912" i="1"/>
  <c r="AB5913" i="1"/>
  <c r="AB5914" i="1"/>
  <c r="AB5915" i="1"/>
  <c r="AB5916" i="1"/>
  <c r="AB5917" i="1"/>
  <c r="AB5918" i="1"/>
  <c r="AB5919" i="1"/>
  <c r="AB19" i="1"/>
  <c r="AB20" i="1"/>
  <c r="AB89" i="1"/>
  <c r="AB90" i="1"/>
  <c r="AB91" i="1"/>
  <c r="AB92" i="1"/>
  <c r="AB93" i="1"/>
  <c r="AB407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645" i="1"/>
  <c r="AB646" i="1"/>
  <c r="AB647" i="1"/>
  <c r="AB648" i="1"/>
  <c r="AB649" i="1"/>
  <c r="AB650" i="1"/>
  <c r="AB651" i="1"/>
  <c r="AB1000" i="1"/>
  <c r="AB1001" i="1"/>
  <c r="AB1002" i="1"/>
  <c r="AB1003" i="1"/>
  <c r="AB1004" i="1"/>
  <c r="AB1005" i="1"/>
  <c r="AB1006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979" i="1"/>
  <c r="AB1980" i="1"/>
  <c r="AB1981" i="1"/>
  <c r="AB1982" i="1"/>
  <c r="AB1983" i="1"/>
  <c r="AB1984" i="1"/>
  <c r="AB1985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213" i="1"/>
  <c r="AB2214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71" i="1"/>
  <c r="AB2572" i="1"/>
  <c r="AB2573" i="1"/>
  <c r="AB2574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81" i="1"/>
  <c r="AB2982" i="1"/>
  <c r="AB2983" i="1"/>
  <c r="AB2984" i="1"/>
  <c r="AB2985" i="1"/>
  <c r="AB2986" i="1"/>
  <c r="AB2987" i="1"/>
  <c r="AB2988" i="1"/>
  <c r="AB2989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96" i="1"/>
  <c r="AB3097" i="1"/>
  <c r="AB3098" i="1"/>
  <c r="AB3232" i="1"/>
  <c r="AB3233" i="1"/>
  <c r="AB3234" i="1"/>
  <c r="AB3235" i="1"/>
  <c r="AB3425" i="1"/>
  <c r="AB3456" i="1"/>
  <c r="AB3457" i="1"/>
  <c r="AB3458" i="1"/>
  <c r="AB3459" i="1"/>
  <c r="AB3460" i="1"/>
  <c r="AB3461" i="1"/>
  <c r="AB3462" i="1"/>
  <c r="AB3463" i="1"/>
  <c r="AB3464" i="1"/>
  <c r="AB3465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99" i="1"/>
  <c r="AB3900" i="1"/>
  <c r="AB3901" i="1"/>
  <c r="AB3902" i="1"/>
  <c r="AB3903" i="1"/>
  <c r="AB3904" i="1"/>
  <c r="AB3905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4050" i="1"/>
  <c r="AB4051" i="1"/>
  <c r="AB4052" i="1"/>
  <c r="AB4053" i="1"/>
  <c r="AB4054" i="1"/>
  <c r="AB4055" i="1"/>
  <c r="AB4056" i="1"/>
  <c r="AB4057" i="1"/>
  <c r="AB4090" i="1"/>
  <c r="AB4091" i="1"/>
  <c r="AB4092" i="1"/>
  <c r="AB4093" i="1"/>
  <c r="AB4094" i="1"/>
  <c r="AB4095" i="1"/>
  <c r="AB4096" i="1"/>
  <c r="AB4244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413" i="1"/>
  <c r="AB4414" i="1"/>
  <c r="AB4415" i="1"/>
  <c r="AB4416" i="1"/>
  <c r="AB4429" i="1"/>
  <c r="AB4430" i="1"/>
  <c r="AB4431" i="1"/>
  <c r="AB4432" i="1"/>
  <c r="AB4433" i="1"/>
  <c r="AB4434" i="1"/>
  <c r="AB4435" i="1"/>
  <c r="AB4488" i="1"/>
  <c r="AB4489" i="1"/>
  <c r="AB4490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746" i="1"/>
  <c r="AB4747" i="1"/>
  <c r="AB4748" i="1"/>
  <c r="AB4749" i="1"/>
  <c r="AB4750" i="1"/>
  <c r="AB4751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8" i="1"/>
  <c r="AB4790" i="1"/>
  <c r="AB4791" i="1"/>
  <c r="AB4793" i="1"/>
  <c r="AB4794" i="1"/>
  <c r="AB4795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459" i="1"/>
  <c r="AB5460" i="1"/>
  <c r="AB5461" i="1"/>
  <c r="AB5462" i="1"/>
  <c r="AB5463" i="1"/>
  <c r="AB5464" i="1"/>
  <c r="AB5465" i="1"/>
  <c r="AB5466" i="1"/>
  <c r="AB5575" i="1"/>
  <c r="AB5576" i="1"/>
  <c r="AB5577" i="1"/>
  <c r="AB5578" i="1"/>
  <c r="AB5668" i="1"/>
  <c r="AB5669" i="1"/>
  <c r="AB5754" i="1"/>
  <c r="AB5816" i="1"/>
  <c r="AB5817" i="1"/>
  <c r="AB5818" i="1"/>
  <c r="AB5819" i="1"/>
  <c r="AB5820" i="1"/>
  <c r="AB5821" i="1"/>
  <c r="AB5822" i="1"/>
  <c r="AB5823" i="1"/>
  <c r="AB4" i="1"/>
  <c r="AB3" i="1" l="1"/>
</calcChain>
</file>

<file path=xl/sharedStrings.xml><?xml version="1.0" encoding="utf-8"?>
<sst xmlns="http://schemas.openxmlformats.org/spreadsheetml/2006/main" count="102083" uniqueCount="1170">
  <si>
    <t>валута</t>
  </si>
  <si>
    <t>Български</t>
  </si>
  <si>
    <t>Теория и управление на образованието</t>
  </si>
  <si>
    <t>Факултет по педагогика</t>
  </si>
  <si>
    <t>Образователен мениджмънт</t>
  </si>
  <si>
    <t>2018</t>
  </si>
  <si>
    <t>магистратура - първа година</t>
  </si>
  <si>
    <t>магистър</t>
  </si>
  <si>
    <t>задочна</t>
  </si>
  <si>
    <t>платено обучение</t>
  </si>
  <si>
    <t>202</t>
  </si>
  <si>
    <t>по чл. 21 ал. 3 от ЗВО</t>
  </si>
  <si>
    <t>България</t>
  </si>
  <si>
    <t>1</t>
  </si>
  <si>
    <t>2</t>
  </si>
  <si>
    <t>2019</t>
  </si>
  <si>
    <t>редовна</t>
  </si>
  <si>
    <t>3</t>
  </si>
  <si>
    <t>2020</t>
  </si>
  <si>
    <t>дипломант (отчислен с право на дипломиране)</t>
  </si>
  <si>
    <t>отчислен с право на защита</t>
  </si>
  <si>
    <t>лв.</t>
  </si>
  <si>
    <t>освободено от такси</t>
  </si>
  <si>
    <t>21</t>
  </si>
  <si>
    <t>по чл.9, ал.3, т.6, б. "а" и "в" (б. "в" отменена с изм. ДВ бр. 17/25.02.2020 г.) - инвалиди</t>
  </si>
  <si>
    <t>Австрия</t>
  </si>
  <si>
    <t>Германия</t>
  </si>
  <si>
    <t>2021</t>
  </si>
  <si>
    <t>действащ</t>
  </si>
  <si>
    <t>85</t>
  </si>
  <si>
    <t>по чл. 95 ал. 8 от ЗВО</t>
  </si>
  <si>
    <t>Северна Македония</t>
  </si>
  <si>
    <t>Мениджмънт на услуги и организации за неформално образование</t>
  </si>
  <si>
    <t>магистратура - втора година</t>
  </si>
  <si>
    <t>Английски</t>
  </si>
  <si>
    <t>Образователен мениджмънт (на английски език) - 2 сем.</t>
  </si>
  <si>
    <t>Саудитска Арабия</t>
  </si>
  <si>
    <t>Педагогика</t>
  </si>
  <si>
    <t>Факултет по науки за образованието и изкуствата</t>
  </si>
  <si>
    <t>Логопедия</t>
  </si>
  <si>
    <t>2016</t>
  </si>
  <si>
    <t>трети курс</t>
  </si>
  <si>
    <t>бакалавър</t>
  </si>
  <si>
    <t>действащ (възстановени студ. права)</t>
  </si>
  <si>
    <t>такса обучение (държавна)</t>
  </si>
  <si>
    <t>41</t>
  </si>
  <si>
    <t>по чл.9, ал.3, т.6, б. "а" и "в" (б. "в" отменена с изм. ДВ бр. 17/25.02.2020 г.) - оценки от зрелостен изпит по бълг. език и литература</t>
  </si>
  <si>
    <t>четвърти курс</t>
  </si>
  <si>
    <t>2017</t>
  </si>
  <si>
    <t>по чл.9, ал.3, т.6, б. "а" и "в" (за студенти)  (б. "в" отменена с изм. ДВ бр. 17/25.02.2020 г.) - чрез конкурсен изпит</t>
  </si>
  <si>
    <t>742</t>
  </si>
  <si>
    <t>по ПМС 103 / 1993 год. (изм. ДВ, бр. 9 от 2020 г. Украйна, Молдова, Албания, С Македония, Косово и Сърбия) - новоприети с българска народност от учебната 2020-2021 г. насам.</t>
  </si>
  <si>
    <t>Украйна</t>
  </si>
  <si>
    <t>201</t>
  </si>
  <si>
    <t>по чл. 21 ал. 2 от ЗВО</t>
  </si>
  <si>
    <t>Гърция</t>
  </si>
  <si>
    <t>42</t>
  </si>
  <si>
    <t>по чл.9, ал.3, т.6, б. "а" и "в" (б. "в" отменена с изм. ДВ бр. 17/25.02.2020 г.) - оценки от зрелостен изпит по чужд език</t>
  </si>
  <si>
    <t>49</t>
  </si>
  <si>
    <t>по чл.9, ал.3, т.6, б. "а" и "в" (б. "в" отменена с изм. ДВ бр. 17/25.02.2020 г.) - оценки от зрелостен изпит по история и цивилизация</t>
  </si>
  <si>
    <t>75</t>
  </si>
  <si>
    <t>по ПМС 228 / 1997 год.</t>
  </si>
  <si>
    <t>200</t>
  </si>
  <si>
    <t>по чл.9, ал.3, т.6, б. "а" и "в" (б. "в" отменена с изм. ДВ бр. 17/25.02.2020 г.) - чрез конкурсен изпит (равен бал)</t>
  </si>
  <si>
    <t>47</t>
  </si>
  <si>
    <t>по чл.9, ал.3, т.6, б. "а" и "в" (б. "в" отменена с изм. ДВ бр. 17/25.02.2020 г.) - оценки от зрелостен изпит по георгафия и икономика</t>
  </si>
  <si>
    <t>51</t>
  </si>
  <si>
    <t>по чл.9, ал.3, т.6, б. "а" и "в" (б. "в" отменена с изм. ДВ бр. 17/25.02.2020 г.) - оценки от зрелостен изпит по цикъл "Философия"</t>
  </si>
  <si>
    <t>74</t>
  </si>
  <si>
    <t>по ПМС 103 / 1993 год. (студенти и докторанти от българска народност, приети преди учебната 2020-2021 г.)</t>
  </si>
  <si>
    <t>частично/смесено финансиране</t>
  </si>
  <si>
    <t>79</t>
  </si>
  <si>
    <t>по чл. 95 ал. 10 от ЗВО</t>
  </si>
  <si>
    <t>Турция</t>
  </si>
  <si>
    <t>втори курс</t>
  </si>
  <si>
    <t>прекъснал - поради слаб успех</t>
  </si>
  <si>
    <t>Косово</t>
  </si>
  <si>
    <t>Сърбия</t>
  </si>
  <si>
    <t>Армения</t>
  </si>
  <si>
    <t>22</t>
  </si>
  <si>
    <t>първи курс</t>
  </si>
  <si>
    <t>Молдова</t>
  </si>
  <si>
    <t>23</t>
  </si>
  <si>
    <t>25</t>
  </si>
  <si>
    <t>29</t>
  </si>
  <si>
    <t>Руска федерация</t>
  </si>
  <si>
    <t>Логопедия - Комуникативни нарушения на развитието</t>
  </si>
  <si>
    <t>2014</t>
  </si>
  <si>
    <t>по документи (до 2015/16)-старо</t>
  </si>
  <si>
    <t>Начална училищна педагогика и чужд език</t>
  </si>
  <si>
    <t>2012</t>
  </si>
  <si>
    <t>прекъснал - по други причини</t>
  </si>
  <si>
    <t>76</t>
  </si>
  <si>
    <t>по чл. 32 ал.1 т.4 от ЗВО - преместен от друго ВУ в България</t>
  </si>
  <si>
    <t>35</t>
  </si>
  <si>
    <t>2007</t>
  </si>
  <si>
    <t>80</t>
  </si>
  <si>
    <t>възстановени студентски права (до 2015/16)-старо</t>
  </si>
  <si>
    <t>2008</t>
  </si>
  <si>
    <t>2011</t>
  </si>
  <si>
    <t>2015</t>
  </si>
  <si>
    <t>пети курс</t>
  </si>
  <si>
    <t>88</t>
  </si>
  <si>
    <t>по чл.32 ал.1 т.4 от ЗВО - преместен от закрит филиал/закрито основно звено/една специалност в друга/форма на обучение в същото ВУ</t>
  </si>
  <si>
    <t>Китай</t>
  </si>
  <si>
    <t>по чл.9, ал.3, т.6, б. "а" и "в" (б. "в" отменена с изм. ДВ бр. 17/25.02.2020 г.) - лауреати на олимпиада по бълг. език и литература</t>
  </si>
  <si>
    <t>прекъснал - по болест</t>
  </si>
  <si>
    <t>301</t>
  </si>
  <si>
    <t>по Европейски програми за образователна мобилност</t>
  </si>
  <si>
    <t>Испания</t>
  </si>
  <si>
    <t>прекъснал - по семейни причини</t>
  </si>
  <si>
    <t>24</t>
  </si>
  <si>
    <t>чуждестранен  (студенстка мобилност)</t>
  </si>
  <si>
    <t>Чешка република</t>
  </si>
  <si>
    <t>Педагогика на девиантното поведение</t>
  </si>
  <si>
    <t>Съвременни образователни технологии</t>
  </si>
  <si>
    <t>Информационни и комуникационни технологии в образованието</t>
  </si>
  <si>
    <t>дистанционна</t>
  </si>
  <si>
    <t>2010</t>
  </si>
  <si>
    <t>Предучилищна и начална училищна педагогика</t>
  </si>
  <si>
    <t>2013</t>
  </si>
  <si>
    <t>Белгия</t>
  </si>
  <si>
    <t>Венецуела</t>
  </si>
  <si>
    <t>61</t>
  </si>
  <si>
    <t>Начална училищна педагогика</t>
  </si>
  <si>
    <t>46</t>
  </si>
  <si>
    <t>77</t>
  </si>
  <si>
    <t>по чл. 32 ал.1 т.4 от ЗВО - преместен от ВУ в чужбина</t>
  </si>
  <si>
    <t>30</t>
  </si>
  <si>
    <t>Педагогика на масовата и художествена комуникация</t>
  </si>
  <si>
    <t>Ранно чуждоезиково обучение в началните класове</t>
  </si>
  <si>
    <t>Предучилищна педагогика</t>
  </si>
  <si>
    <t>Мениджмънт на образованието в предучилищните заведения</t>
  </si>
  <si>
    <t>Образователни науки и интеркултурно възпитание</t>
  </si>
  <si>
    <t>32</t>
  </si>
  <si>
    <t>71</t>
  </si>
  <si>
    <t>по чл.95 ал. 11 от ЗВО (по спогодба)</t>
  </si>
  <si>
    <t>Йордания</t>
  </si>
  <si>
    <t>Предучилищна педагогика и чужд език</t>
  </si>
  <si>
    <t>при условията на договора</t>
  </si>
  <si>
    <t>78</t>
  </si>
  <si>
    <t>по междууниверситетски обмен с чуждестранно висше училище</t>
  </si>
  <si>
    <t>Япония</t>
  </si>
  <si>
    <t>Социална педагогика</t>
  </si>
  <si>
    <t>по чл.9, ал.3, т.6, б. "а" и "в" (б. "в" отменена с изм. ДВ бр. 17/25.02.2020 г.) - кръгли сираци</t>
  </si>
  <si>
    <t>по чл. 9, ал. 3, т. 6, б. "а" и "в" (б. "в" отменена с изм. ДВ бр. 17/25.02.2020 г.) - споразумения със средни училища</t>
  </si>
  <si>
    <t>Мениджмънт на социално-педагогическите дейности</t>
  </si>
  <si>
    <t>Социално-възпитателна и пробационна дейност с правонарушители</t>
  </si>
  <si>
    <t>Специална педагогика</t>
  </si>
  <si>
    <t>Кипър</t>
  </si>
  <si>
    <t>Семейна терапия и консултиране на лица с увреждания</t>
  </si>
  <si>
    <t>Ерготерапия за деца и възрастни с нарушения</t>
  </si>
  <si>
    <t>Специална педагогика (на английски език)</t>
  </si>
  <si>
    <t>34</t>
  </si>
  <si>
    <t>Неформално образование</t>
  </si>
  <si>
    <t>Кариерно образование в институции и мрежи за неформално образование</t>
  </si>
  <si>
    <t>2003</t>
  </si>
  <si>
    <t>2004</t>
  </si>
  <si>
    <t>Великобритания</t>
  </si>
  <si>
    <t>27</t>
  </si>
  <si>
    <t>Медийна педагогика и художествена комуникация</t>
  </si>
  <si>
    <t>Италия</t>
  </si>
  <si>
    <t>Жестов език в образованието</t>
  </si>
  <si>
    <t>Педагогически съветник в училище (2 сем.)</t>
  </si>
  <si>
    <t>Слухово-речева рехабилитация (за завършили специална педагогика и други педагогически специалности)</t>
  </si>
  <si>
    <t>Монтесори педагогиката в дигиталното общество</t>
  </si>
  <si>
    <t>Ранно чуждоезиково обучение в началните класове (за кандидати с придобита професионална квалификация "учител" и с чуждоезикова подготовка)</t>
  </si>
  <si>
    <t>Педагогика на деца и ученици с множество увреждания (за завършили специална педагогика и други педагогически специалности)</t>
  </si>
  <si>
    <t>Педагогика на обучението по</t>
  </si>
  <si>
    <t>Факултет по класически и нови филологии</t>
  </si>
  <si>
    <t>Английска филология</t>
  </si>
  <si>
    <t>Биологически факултет</t>
  </si>
  <si>
    <t>Биология и химия</t>
  </si>
  <si>
    <t>48</t>
  </si>
  <si>
    <t>по чл.9, ал.3, т.6, б. "а" и "в" (б. "в" отменена с изм. ДВ бр. 17/25.02.2020 г.) - оценки от зрелостен изпит по биология и здравно образование</t>
  </si>
  <si>
    <t>География и биология</t>
  </si>
  <si>
    <t>Изобразително изкуство</t>
  </si>
  <si>
    <t>по чл. 9 ал. 3, т.6 б. "б" - за студенти срещу заплащане</t>
  </si>
  <si>
    <t>Педагогика и семиотика на изобразителното изкуство</t>
  </si>
  <si>
    <t>няма</t>
  </si>
  <si>
    <t>Исторически факултет</t>
  </si>
  <si>
    <t>История и география</t>
  </si>
  <si>
    <t>1999</t>
  </si>
  <si>
    <t>2002</t>
  </si>
  <si>
    <t>2009</t>
  </si>
  <si>
    <t>Факултет по математика и информатика</t>
  </si>
  <si>
    <t>Математика и информатика</t>
  </si>
  <si>
    <t>2001</t>
  </si>
  <si>
    <t>2005</t>
  </si>
  <si>
    <t>43</t>
  </si>
  <si>
    <t>по чл.9, ал.3, т.6, б. "а" и "в" (б. "в" отменена с изм. ДВ бр. 17/25.02.2020 г.) - оценки от зрелостен изпит по математика</t>
  </si>
  <si>
    <t>Технологии за обучение по математика и информатика</t>
  </si>
  <si>
    <t>Електронно обучение</t>
  </si>
  <si>
    <t>магистратура - трета година</t>
  </si>
  <si>
    <t>Музика</t>
  </si>
  <si>
    <t>прекъснал - незаверен семестър</t>
  </si>
  <si>
    <t>52</t>
  </si>
  <si>
    <t>по чл.9, ал.3, т.6, б. "а" и "в" (б. "в" отменена с изм. ДВ бр. 17/25.02.2020 г.) - оценки от зрелостен изпит по Теория и практика на професията</t>
  </si>
  <si>
    <t>Музикална педагогика</t>
  </si>
  <si>
    <t>Физически факултет</t>
  </si>
  <si>
    <t>Физика и математика</t>
  </si>
  <si>
    <t>2006</t>
  </si>
  <si>
    <t>45</t>
  </si>
  <si>
    <t>по чл.9, ал.3, т.6, б. "а" и "в" (б. "в" отменена с изм. ДВ бр. 17/25.02.2020 г.) - оценки от зрелостен изпит по физика и астрономия</t>
  </si>
  <si>
    <t>Методология на обучението по физика и астрономия</t>
  </si>
  <si>
    <t>Факултет по химия и фармация</t>
  </si>
  <si>
    <t>Химия и информатика</t>
  </si>
  <si>
    <t>по чл.9, ал.3, т.6, б. "а" и "в" (б. "в" отменена с изм. ДВ бр. 17/25.02.2020 г.) - оценки от зрелостен изпит по химия и опазване на околната среда</t>
  </si>
  <si>
    <t>Учител по химия</t>
  </si>
  <si>
    <t>Физика и информатика</t>
  </si>
  <si>
    <t>Физическо възпитание и спорт</t>
  </si>
  <si>
    <t>Албания</t>
  </si>
  <si>
    <t>Спортни дейности и туризъм</t>
  </si>
  <si>
    <t>История и философия</t>
  </si>
  <si>
    <t>Биология и английски език</t>
  </si>
  <si>
    <t>Учител по биология на английски език</t>
  </si>
  <si>
    <t>Химия и английски език</t>
  </si>
  <si>
    <t>Учител по природни науки в основна степен на образование</t>
  </si>
  <si>
    <t>История и чужд език (английски език/френски език)</t>
  </si>
  <si>
    <t>Геолого-географски факултет</t>
  </si>
  <si>
    <t>География и английски език</t>
  </si>
  <si>
    <t>по чл.9, ал.3, т.6, б. "а" - лауреати на олимпиада по география и икономика</t>
  </si>
  <si>
    <t>Методика на чуждоезиковото обучение в междукултурна среда (АФ)</t>
  </si>
  <si>
    <t>Науки за земята</t>
  </si>
  <si>
    <t>Учител по география в средното училище</t>
  </si>
  <si>
    <t>Испанска филология</t>
  </si>
  <si>
    <t>Италианска филология</t>
  </si>
  <si>
    <t>Френска филология</t>
  </si>
  <si>
    <t>Методика на чуждоезиковото обучение в междукултурна среда (ФФ)</t>
  </si>
  <si>
    <t>Немска филология с избираем модул "Скандинавски езици"</t>
  </si>
  <si>
    <t>Методика на чуждоезиковото обучение в междукултурна среда (НФ)</t>
  </si>
  <si>
    <t>Филология</t>
  </si>
  <si>
    <t>Франция</t>
  </si>
  <si>
    <t>Сирия</t>
  </si>
  <si>
    <t>действащ (студенстка мобилност)</t>
  </si>
  <si>
    <t>Конферентен превод</t>
  </si>
  <si>
    <t>Превод</t>
  </si>
  <si>
    <t>Език и култура (на английски език)</t>
  </si>
  <si>
    <t>Превод (английски и френски език)</t>
  </si>
  <si>
    <t>Комуникация: език, литература, медии</t>
  </si>
  <si>
    <t>Факултет по славянски филологии</t>
  </si>
  <si>
    <t>Балканистика</t>
  </si>
  <si>
    <t>1995</t>
  </si>
  <si>
    <t>магистър след средно</t>
  </si>
  <si>
    <t>Полша</t>
  </si>
  <si>
    <t>Българска филология</t>
  </si>
  <si>
    <t>1991</t>
  </si>
  <si>
    <t>Компютърна лингвистика. Интернет технологии в хуманитаристиката</t>
  </si>
  <si>
    <t>Литературата-творческо писане</t>
  </si>
  <si>
    <t>Литературознание</t>
  </si>
  <si>
    <t>Образованието по български език и литература в средното училище</t>
  </si>
  <si>
    <t>Преводач-редактор</t>
  </si>
  <si>
    <t>Старобългаристика</t>
  </si>
  <si>
    <t>Литература, кино и визуална култура</t>
  </si>
  <si>
    <t>Преводач-редактор (италиански език)</t>
  </si>
  <si>
    <t>Лингвистика - езикова система и речеви практики</t>
  </si>
  <si>
    <t>Трансгранична българистика</t>
  </si>
  <si>
    <t>Език и културно пространство (приложна лингвистика - български език като чужд)</t>
  </si>
  <si>
    <t>Немска филология</t>
  </si>
  <si>
    <t>Език - култура - превод</t>
  </si>
  <si>
    <t>Руска филология</t>
  </si>
  <si>
    <t>2000</t>
  </si>
  <si>
    <t>по чл.9, ал.3, т.6, б. "а" - лауреати на олимпиада по чужди езици/класически езици/лингвистика</t>
  </si>
  <si>
    <t>Език. Култура. Превод</t>
  </si>
  <si>
    <t>Руска литература, култура и художествен превод</t>
  </si>
  <si>
    <t>Славянска филология</t>
  </si>
  <si>
    <t>1994</t>
  </si>
  <si>
    <t>Превод (френски език)</t>
  </si>
  <si>
    <t>Превод (френски и английски език)</t>
  </si>
  <si>
    <t>Френски</t>
  </si>
  <si>
    <t>Франкофония, многоезичие и междукултурна медиация</t>
  </si>
  <si>
    <t>Арабистика</t>
  </si>
  <si>
    <t>Близкоизточни изследвания: Общество и култура на арабския свят</t>
  </si>
  <si>
    <t>Индология</t>
  </si>
  <si>
    <t>Индийско и иранско културознание и обществознание</t>
  </si>
  <si>
    <t>Иранистика</t>
  </si>
  <si>
    <t>Приложна лингвистика</t>
  </si>
  <si>
    <t>Семиотика, език и реклама (на английски език)</t>
  </si>
  <si>
    <t>Китаистика</t>
  </si>
  <si>
    <t>Словакия</t>
  </si>
  <si>
    <t>Казахстан</t>
  </si>
  <si>
    <t>Междукултурна комуникация и превод с китайски и български език</t>
  </si>
  <si>
    <t>Румъния</t>
  </si>
  <si>
    <t>Класическа филология</t>
  </si>
  <si>
    <t>Антична култура и литература</t>
  </si>
  <si>
    <t>Кореистика</t>
  </si>
  <si>
    <t>Новогръцка филология</t>
  </si>
  <si>
    <t>Португалска филология</t>
  </si>
  <si>
    <t>Румънска филология</t>
  </si>
  <si>
    <t>Тюркология</t>
  </si>
  <si>
    <t>по чл.9, ал.3, т.6, б. "а" и "в"  (б. "в" отменена с изм. ДВ бр. 17/25.02.2020 г.) - близнаци</t>
  </si>
  <si>
    <t>Унгарска филология</t>
  </si>
  <si>
    <t>Култура на Унгария и превод</t>
  </si>
  <si>
    <t>Японистика</t>
  </si>
  <si>
    <t>САЩ</t>
  </si>
  <si>
    <t>Японски език и култура</t>
  </si>
  <si>
    <t>Филипини</t>
  </si>
  <si>
    <t>Скандинавистика</t>
  </si>
  <si>
    <t>Нордистика</t>
  </si>
  <si>
    <t>Език, култура, превод</t>
  </si>
  <si>
    <t>Арменистика и кавказология</t>
  </si>
  <si>
    <t>Африканистика (на английски език)</t>
  </si>
  <si>
    <t>Кабо Верде</t>
  </si>
  <si>
    <t>Преводач-редактор (4 сем.)</t>
  </si>
  <si>
    <t>102</t>
  </si>
  <si>
    <t>по чл. 32, ал.1, т.4  от ЗВО - за ОКС "бакалавър" след ОКС "професионален бакалавър"</t>
  </si>
  <si>
    <t>Хърватия</t>
  </si>
  <si>
    <t>Приложна лингвистика (ИФ)/ неспециалисти</t>
  </si>
  <si>
    <t>Чужд език (английски език), литература, медии</t>
  </si>
  <si>
    <t>Узбекистан</t>
  </si>
  <si>
    <t>Класически езици и антична литература (2 сем.)</t>
  </si>
  <si>
    <t>Класически езици и антична литература (4 сем.)</t>
  </si>
  <si>
    <t>Японистика: общество и култура</t>
  </si>
  <si>
    <t>„Будизъм: езици, литератури и култури“ (с източен език)</t>
  </si>
  <si>
    <t>История и археология</t>
  </si>
  <si>
    <t>Археология</t>
  </si>
  <si>
    <t>84</t>
  </si>
  <si>
    <t>съгласно други нормативни актове на МС като стипендианти (до 2015/16)-старо</t>
  </si>
  <si>
    <t>История</t>
  </si>
  <si>
    <t>Афганистан</t>
  </si>
  <si>
    <t>Европейски Югоизток</t>
  </si>
  <si>
    <t>Възраждане и памет</t>
  </si>
  <si>
    <t>Музеология</t>
  </si>
  <si>
    <t>Модерна България: държава и общество (края на ХІХ-нач. на ХХІ век)</t>
  </si>
  <si>
    <t>Историко-етнически модели на националната сигурност</t>
  </si>
  <si>
    <t>Кризи, конфликти и дипломация в световната политика XVI-XXІ век</t>
  </si>
  <si>
    <t>История и съвременно развитие на страните от Източна Азия (Япония, Китай, Корея)</t>
  </si>
  <si>
    <t>Образованието по история в средното училище</t>
  </si>
  <si>
    <t>Античност и Средновековие</t>
  </si>
  <si>
    <t>Дипломация и разузнаване на Балканите</t>
  </si>
  <si>
    <t>Християнство и ислям на Балканите</t>
  </si>
  <si>
    <t>Минало и съвремие на Югоизточна Европа</t>
  </si>
  <si>
    <t>Архивистика и документалистика</t>
  </si>
  <si>
    <t>Документални и архивни ресурси</t>
  </si>
  <si>
    <t>Българско средновековие: държава, общество, култура</t>
  </si>
  <si>
    <t>История и геополитика на Балканите</t>
  </si>
  <si>
    <t>Дигитална хуманитаристика (Digital Humanities)</t>
  </si>
  <si>
    <t>Кризи, конфликти и дипломация в световната политика</t>
  </si>
  <si>
    <t>История и съвременност на Русия, Източна Азия и Евразия</t>
  </si>
  <si>
    <t>Възраждане и памет (2 сем.)</t>
  </si>
  <si>
    <t>Философия</t>
  </si>
  <si>
    <t>Философски факултет</t>
  </si>
  <si>
    <t>1997</t>
  </si>
  <si>
    <t>действащ - презаписан</t>
  </si>
  <si>
    <t>Философия на съзнанието и езика</t>
  </si>
  <si>
    <t>Философия с преподаване на английски език</t>
  </si>
  <si>
    <t>Философска антропология</t>
  </si>
  <si>
    <t>История и съвременност на философията</t>
  </si>
  <si>
    <t>Философия на средните училища</t>
  </si>
  <si>
    <t>Реторика</t>
  </si>
  <si>
    <t>Философия (на английски език)</t>
  </si>
  <si>
    <t>Австралия</t>
  </si>
  <si>
    <t>Философия с преподаване на английски език (за бакалаври с три годишен срок на обучение)</t>
  </si>
  <si>
    <t>Религия и теология</t>
  </si>
  <si>
    <t>Богословски факултет</t>
  </si>
  <si>
    <t>Теология</t>
  </si>
  <si>
    <t>по чл.9, ал.3, т.6, б. "а" и "в" (б. "в" отменена с изм. ДВ бр. 17/25.02.2020 г.) - военноинвалиди и военнопострадали</t>
  </si>
  <si>
    <t>Вяра и живот</t>
  </si>
  <si>
    <t>Съвременни аспекти на богословието</t>
  </si>
  <si>
    <t>Религия и образование (2 сем)</t>
  </si>
  <si>
    <t>Религия и образование (4 сем)</t>
  </si>
  <si>
    <t>Извори и традиция на богословието</t>
  </si>
  <si>
    <t>Литургия и музика (2 семестъра)</t>
  </si>
  <si>
    <t>Литургия и музика (4 семестъра)</t>
  </si>
  <si>
    <t>Църковно социално дело</t>
  </si>
  <si>
    <t>Църковен мениджмънт</t>
  </si>
  <si>
    <t>Църква и медии</t>
  </si>
  <si>
    <t>Църковно изкуство в България (Оценяване, опазване, презентиране)</t>
  </si>
  <si>
    <t>Религията в Европа</t>
  </si>
  <si>
    <t>Социология, антропология и науки за културата</t>
  </si>
  <si>
    <t>Етнология</t>
  </si>
  <si>
    <t>Етнология и културна антропология</t>
  </si>
  <si>
    <t>Социология</t>
  </si>
  <si>
    <t>Трудови пазари и развитие на човешките ресурси</t>
  </si>
  <si>
    <t>Политическа социология</t>
  </si>
  <si>
    <t>Културология</t>
  </si>
  <si>
    <t>Южна Африка</t>
  </si>
  <si>
    <t>Изкуства и съвременност (ХХ-ХХІ век)</t>
  </si>
  <si>
    <t>Мениджмънт и социализация на културното наследство</t>
  </si>
  <si>
    <t>История на жените и половете /Матилда/</t>
  </si>
  <si>
    <t>Южна, източна и югоизточна Азия</t>
  </si>
  <si>
    <t>Южна, Източна и Югоизточна Азия</t>
  </si>
  <si>
    <t>31</t>
  </si>
  <si>
    <t>Хебраистика</t>
  </si>
  <si>
    <t>Културна антропология (3 сем.)</t>
  </si>
  <si>
    <t>Психология</t>
  </si>
  <si>
    <t>Трудова и организационна психология</t>
  </si>
  <si>
    <t>Детско-юношеска и училищна психология (диагностика и консултиране)</t>
  </si>
  <si>
    <t>Обща психология (на английски език)</t>
  </si>
  <si>
    <t>Клинична психология</t>
  </si>
  <si>
    <t>Организационна психология и кроскултурен мениджмънт (на английски език)</t>
  </si>
  <si>
    <t>Психология на здравето</t>
  </si>
  <si>
    <t>Социална и криминална психология</t>
  </si>
  <si>
    <t>Политически науки</t>
  </si>
  <si>
    <t>Политология</t>
  </si>
  <si>
    <t>Португалия</t>
  </si>
  <si>
    <t>Международни отношения и проблеми на сигурността</t>
  </si>
  <si>
    <t>Ирак</t>
  </si>
  <si>
    <t>Политически мениджмънт</t>
  </si>
  <si>
    <t>Политическо консултиране</t>
  </si>
  <si>
    <t>Политически патологии на глобалния свят (на английски език)</t>
  </si>
  <si>
    <t>83</t>
  </si>
  <si>
    <t>по чл. 95 ал. 11 от ЗВО (деца на дипломати)</t>
  </si>
  <si>
    <t>Монголия</t>
  </si>
  <si>
    <t>Европеистика</t>
  </si>
  <si>
    <t>Европейски проекти</t>
  </si>
  <si>
    <t>Европейска интеграция и дипломация на ЕС</t>
  </si>
  <si>
    <t>Юридически факултет</t>
  </si>
  <si>
    <t>Международни отношения</t>
  </si>
  <si>
    <t>Република Корея</t>
  </si>
  <si>
    <t>Бангладеш</t>
  </si>
  <si>
    <t>Виетнам</t>
  </si>
  <si>
    <t>Международни организации и многостранна дипломация</t>
  </si>
  <si>
    <t>Международни бизнес отношения</t>
  </si>
  <si>
    <t>Право на Европейския съюз (2 семестъра)</t>
  </si>
  <si>
    <t>Европейски съюз и европейска интеграция</t>
  </si>
  <si>
    <t>НДР Корея</t>
  </si>
  <si>
    <t>Индия</t>
  </si>
  <si>
    <t>Катар</t>
  </si>
  <si>
    <t>Нигерия</t>
  </si>
  <si>
    <t>Културни връзки и геополитика на Европейския съюз</t>
  </si>
  <si>
    <t>Европа и Азия: Културна дипломация и геополитика на Европейския съюз</t>
  </si>
  <si>
    <t>Защита на основните права</t>
  </si>
  <si>
    <t>Международна сигурност (2 сем.)</t>
  </si>
  <si>
    <t>Политически мениджмънт и консултиране</t>
  </si>
  <si>
    <t>Социални дейности</t>
  </si>
  <si>
    <t>Квалификация и пренасочване на работната сила</t>
  </si>
  <si>
    <t>Клинична социална работа</t>
  </si>
  <si>
    <t>Управление на институциите за социална работа</t>
  </si>
  <si>
    <t>Социална работа с бежанци и мигранти</t>
  </si>
  <si>
    <t>Обществени комуникации и информационни науки</t>
  </si>
  <si>
    <t>Библиотечно-информационни науки</t>
  </si>
  <si>
    <t>Факултет по журналистика и масова комуникация</t>
  </si>
  <si>
    <t>Връзки с обществеността</t>
  </si>
  <si>
    <t>Журналистика</t>
  </si>
  <si>
    <t>по чл.9, ал.3, т.6, б. "а" и "в"  (б. "в" отменена с изм. ДВ бр. 17/25.02.2020 г.) - майки с три и повече деца</t>
  </si>
  <si>
    <t>Журналистика и медии</t>
  </si>
  <si>
    <t>Международна журналистика</t>
  </si>
  <si>
    <t>Лайфстайл журналистика</t>
  </si>
  <si>
    <t>Продуцентство и креативна индустрия</t>
  </si>
  <si>
    <t>Спортна журналистика</t>
  </si>
  <si>
    <t>Медиен дизайн</t>
  </si>
  <si>
    <t>Дигитални медии и видеоигри</t>
  </si>
  <si>
    <t>Библиотечно-информационни науки и културна политика</t>
  </si>
  <si>
    <t>Библиотечно-информационни технологии</t>
  </si>
  <si>
    <t>Книгоиздаване</t>
  </si>
  <si>
    <t>Традиционно и дигитално публикуване</t>
  </si>
  <si>
    <t>Реклама и публична комуникация</t>
  </si>
  <si>
    <t>Публични информационни системи</t>
  </si>
  <si>
    <t>Комуникационен мениджмънт</t>
  </si>
  <si>
    <t>Дигитални медии и комуникация</t>
  </si>
  <si>
    <t>Беларус</t>
  </si>
  <si>
    <t>Право</t>
  </si>
  <si>
    <t>шести курс</t>
  </si>
  <si>
    <t>Ливан</t>
  </si>
  <si>
    <t>Палестина</t>
  </si>
  <si>
    <t>Нидерландия</t>
  </si>
  <si>
    <t>Администрация и управление</t>
  </si>
  <si>
    <t>Публична администрация</t>
  </si>
  <si>
    <t>Публична администрация (на английски език)</t>
  </si>
  <si>
    <t>Публичен мениджмънт и политики</t>
  </si>
  <si>
    <t>Стопански факултет</t>
  </si>
  <si>
    <t>Стопанско управление</t>
  </si>
  <si>
    <t>Управленски информационни системи</t>
  </si>
  <si>
    <t>Бизнес администрация-развитие на човешките ресурси (на английски език)</t>
  </si>
  <si>
    <t>Бизнес администрация-развитие на човешките ресурси</t>
  </si>
  <si>
    <t>Бизнес администрация- стратегическо управление</t>
  </si>
  <si>
    <t>Дигитален маркетинг</t>
  </si>
  <si>
    <t>Бизнес администрация</t>
  </si>
  <si>
    <t>Регионално развитие и политика</t>
  </si>
  <si>
    <t>Планиране и управление на териториални системи</t>
  </si>
  <si>
    <t>Управление на човешките ресурси</t>
  </si>
  <si>
    <t>Бизнес администрация-стратегическо управление (на английски език)</t>
  </si>
  <si>
    <t>Грузия</t>
  </si>
  <si>
    <t>Йемен</t>
  </si>
  <si>
    <t>Мароко</t>
  </si>
  <si>
    <t>Регионална сигурност</t>
  </si>
  <si>
    <t>Бизнес администрация – управление и предприемачество</t>
  </si>
  <si>
    <t>Геймификация в бизнеса, публичния и неправителствения сектор</t>
  </si>
  <si>
    <t>Отговорно и устойчиво управление</t>
  </si>
  <si>
    <t>Икономика</t>
  </si>
  <si>
    <t>Икономика и финанси</t>
  </si>
  <si>
    <t>Икономика и право</t>
  </si>
  <si>
    <t>Моделиране на големи данни в бизнеса и финансите (Business Analytics)</t>
  </si>
  <si>
    <t>Приложна иконометрия и икономическо моделиране (на английски език)</t>
  </si>
  <si>
    <t>Счетоводство и одит</t>
  </si>
  <si>
    <t>Финанси и банково дело</t>
  </si>
  <si>
    <t>Счетоводство и анализ на големи данни</t>
  </si>
  <si>
    <t>Митнически и данъчен контрол</t>
  </si>
  <si>
    <t>Енергийни пазари и услуги</t>
  </si>
  <si>
    <t>Аутсорсинг проекти и компании</t>
  </si>
  <si>
    <t>Счетоводство, финанси и дигитални приложения на английски език</t>
  </si>
  <si>
    <t>Счетоводство, финанси и дигитални приложения (на английски език)</t>
  </si>
  <si>
    <t>Гана</t>
  </si>
  <si>
    <t>Иран</t>
  </si>
  <si>
    <t>Фасилити мениджмънт</t>
  </si>
  <si>
    <t>Счетоводство и одит (4 сем.)</t>
  </si>
  <si>
    <t>Финанси и инвестиции (4 сем.)</t>
  </si>
  <si>
    <t>Моделиране на големи данни в бизнеса и финансите</t>
  </si>
  <si>
    <t>Изкуствен интелект за бизнес и финанси</t>
  </si>
  <si>
    <t>Икономика и управление на публични ресурси</t>
  </si>
  <si>
    <t>Финанси, инвестиции и финтех</t>
  </si>
  <si>
    <t>Финанси, инвестиции и финтех (4 сем.)</t>
  </si>
  <si>
    <t>Финанси, счетоводство и анализ на големи данни</t>
  </si>
  <si>
    <t>Туризъм</t>
  </si>
  <si>
    <t>Културен туризъм</t>
  </si>
  <si>
    <t>Екотуризъм</t>
  </si>
  <si>
    <t>Управление на туристическите дестинации</t>
  </si>
  <si>
    <t>Физически науки</t>
  </si>
  <si>
    <t>Инженерна физика</t>
  </si>
  <si>
    <t>по чл.9, ал.3, т.6, б. "а" и "в" (б. "в" отменена с изм. ДВ бр. 17/25.02.2020 г.) - лауреати на олимпиада по физика/астрономия</t>
  </si>
  <si>
    <t>Микроелектроника и информационни технологии</t>
  </si>
  <si>
    <t>Квантова електроника и лазерна техника</t>
  </si>
  <si>
    <t>Физика</t>
  </si>
  <si>
    <t>Медицинска физика</t>
  </si>
  <si>
    <t>Оптика и спектроскопия</t>
  </si>
  <si>
    <t>Физика на ядрото и елементарните частици</t>
  </si>
  <si>
    <t>Теоретична и математическа физика</t>
  </si>
  <si>
    <t>Термоядрен синтез и плазмени технологии</t>
  </si>
  <si>
    <t>Плазмени технологии и термоядрен синтез</t>
  </si>
  <si>
    <t>Ядрена техника и ядрена енергетика</t>
  </si>
  <si>
    <t>Ядрена енергетика и технологии</t>
  </si>
  <si>
    <t>Астрофизика, метеорология и геофизика</t>
  </si>
  <si>
    <t>Метеорология</t>
  </si>
  <si>
    <t>Астрономия и Астрофизика</t>
  </si>
  <si>
    <t>Геофизика</t>
  </si>
  <si>
    <t>Астрономия и популяризация на астрономията</t>
  </si>
  <si>
    <t>Комуникации и физична електроника</t>
  </si>
  <si>
    <t>Квантова и космическа теоретична физика</t>
  </si>
  <si>
    <t>Киргизстан</t>
  </si>
  <si>
    <t>Фотоника и лазерна физика</t>
  </si>
  <si>
    <t>Оптометрия</t>
  </si>
  <si>
    <t>Физика - Медицинска физика</t>
  </si>
  <si>
    <t>Физика на ядрото и елементарните частици (Nuclear and Particle Physics)</t>
  </si>
  <si>
    <t>Физика на ядрото и елементарните частици (на английски език)</t>
  </si>
  <si>
    <t>Квантова информатика</t>
  </si>
  <si>
    <t>Химически науки</t>
  </si>
  <si>
    <t>Компютърна химия</t>
  </si>
  <si>
    <t>Изчислителна химия</t>
  </si>
  <si>
    <t>Химия</t>
  </si>
  <si>
    <t>Полимери</t>
  </si>
  <si>
    <t>Съвременни методи за синтез и анализ на органични съединения</t>
  </si>
  <si>
    <t>Екохимия</t>
  </si>
  <si>
    <t>Медицинска химия</t>
  </si>
  <si>
    <t>Ядрена химия</t>
  </si>
  <si>
    <t>Инженерна химия и съвременни материали</t>
  </si>
  <si>
    <t>Дисперсни системи в химичните технологии</t>
  </si>
  <si>
    <t>Съвременни спектрални и хроматографски методи за анализ</t>
  </si>
  <si>
    <t>Функционални материали</t>
  </si>
  <si>
    <t>Неорганични и хибридни материали за съвременните технологии</t>
  </si>
  <si>
    <t>Козметика и битова химия</t>
  </si>
  <si>
    <t>Полимери (на английски език)</t>
  </si>
  <si>
    <t>Бразилия</t>
  </si>
  <si>
    <t>Биологически науки</t>
  </si>
  <si>
    <t>Биология</t>
  </si>
  <si>
    <t>Биология на развитието</t>
  </si>
  <si>
    <t>Зоология</t>
  </si>
  <si>
    <t>Клетъчна биология и патология</t>
  </si>
  <si>
    <t>Паразитология</t>
  </si>
  <si>
    <t>Приложна хидробиология и аквакултури</t>
  </si>
  <si>
    <t>Биобизнес и биопредприемачество</t>
  </si>
  <si>
    <t>Екология и опазване на околната среда</t>
  </si>
  <si>
    <t>Екология</t>
  </si>
  <si>
    <t>Опазване на околната среда</t>
  </si>
  <si>
    <t>Молекулярна биология</t>
  </si>
  <si>
    <t>по чл.9, ал.3, т.6, б. "а" и "в" (б. "в" отменена с изм. ДВ бр. 17/25.02.2020 г.) - лауреати на олимпиада по биология</t>
  </si>
  <si>
    <t>Биофизика</t>
  </si>
  <si>
    <t>Биохимия</t>
  </si>
  <si>
    <t>Вирусология</t>
  </si>
  <si>
    <t>Микробиология и микробиологичен контрол</t>
  </si>
  <si>
    <t>Физиология на животните и човека</t>
  </si>
  <si>
    <t>Физиология на растенията</t>
  </si>
  <si>
    <t>Генетика и геномика</t>
  </si>
  <si>
    <t>Биомениджмънт и устойчиво развитие</t>
  </si>
  <si>
    <t>Екомениджмънт</t>
  </si>
  <si>
    <t>Биохимия (на английски език)</t>
  </si>
  <si>
    <t>Агробиотехнологии</t>
  </si>
  <si>
    <t>Качество и безопасност на храните</t>
  </si>
  <si>
    <t>Биоземеделие и биоконтрол</t>
  </si>
  <si>
    <t>География</t>
  </si>
  <si>
    <t>Регионално развитие и управление</t>
  </si>
  <si>
    <t>Развитие и управление на селските райони</t>
  </si>
  <si>
    <t>Културна и политическа география</t>
  </si>
  <si>
    <t>Географски информационни системи и картография</t>
  </si>
  <si>
    <t>Изменения на климата и управление на водите</t>
  </si>
  <si>
    <t>Геоморфология</t>
  </si>
  <si>
    <t>Ландшафтна екология и природен капитал</t>
  </si>
  <si>
    <t>Геология</t>
  </si>
  <si>
    <t>Геология и палеонтология</t>
  </si>
  <si>
    <t>Палеонтология и биостратиграфия</t>
  </si>
  <si>
    <t>Икономическа геология</t>
  </si>
  <si>
    <t>Геопространствени системи и технологии</t>
  </si>
  <si>
    <t>Геология и проучване на природни ресурси</t>
  </si>
  <si>
    <t>Управление на природната среда и рискови процеси</t>
  </si>
  <si>
    <t>Регионални изследвания и устойчиви региони</t>
  </si>
  <si>
    <t>Математика</t>
  </si>
  <si>
    <t>по чл.9, ал.3, т.6, б. "а" и "в"  (б. "в" отменена с изм. ДВ бр. 17/25.02.2020 г.) - лауреати на олимпиада по математика</t>
  </si>
  <si>
    <t>Уравнения на математичната физика</t>
  </si>
  <si>
    <t>Алгебра, геометрия и топология</t>
  </si>
  <si>
    <t>Логика и алгоритми (на английски език)</t>
  </si>
  <si>
    <t>Приложна математика</t>
  </si>
  <si>
    <t>Математическо моделиране в икономиката</t>
  </si>
  <si>
    <t>Уравнения на математичната физика и приложения</t>
  </si>
  <si>
    <t>Изчислителна математика и математическо моделиране</t>
  </si>
  <si>
    <t>Оптимизация</t>
  </si>
  <si>
    <t>Вероятности, актюерство и статистика</t>
  </si>
  <si>
    <t>Статистика</t>
  </si>
  <si>
    <t>Информатика и компютърни науки</t>
  </si>
  <si>
    <t>Информатика</t>
  </si>
  <si>
    <t>по чл.9, ал.3, т.6, б. "а" - лауреати на олимпиада по информатика/информационни технологии</t>
  </si>
  <si>
    <t>Био и медицинска информатика</t>
  </si>
  <si>
    <t>Изкуствен интелект</t>
  </si>
  <si>
    <t>Информационни системи</t>
  </si>
  <si>
    <t>Логика и алгоритми</t>
  </si>
  <si>
    <t>Разпределени системи и мобилни технологии</t>
  </si>
  <si>
    <t>Софтуерни технологии</t>
  </si>
  <si>
    <t>Защита на информацията в компютърните системи и мрежи</t>
  </si>
  <si>
    <t>Компютърна графика</t>
  </si>
  <si>
    <t>Мехатроника и роботика</t>
  </si>
  <si>
    <t>Технологично предприемачество и иновации в информационните технологии</t>
  </si>
  <si>
    <t>Извличане на информация и откриване на знания</t>
  </si>
  <si>
    <t>Технологии за знания и иновации</t>
  </si>
  <si>
    <t>Вградени системи</t>
  </si>
  <si>
    <t>Компютърни науки</t>
  </si>
  <si>
    <t>Софтуерно инженерство</t>
  </si>
  <si>
    <t>Комуникационна и компютърна техника</t>
  </si>
  <si>
    <t>Безжични мрежи и устройства</t>
  </si>
  <si>
    <t>Аерокосмическо инженерство и комуникации</t>
  </si>
  <si>
    <t>Компютърно инженерство</t>
  </si>
  <si>
    <t>Биотехнологии</t>
  </si>
  <si>
    <t>Генно и клетъчно инженерство</t>
  </si>
  <si>
    <t>Екологична биотехнология</t>
  </si>
  <si>
    <t>Индустриални биотехнологии</t>
  </si>
  <si>
    <t>Растителни биотехнологии</t>
  </si>
  <si>
    <t>Медицина</t>
  </si>
  <si>
    <t>Медицински факултет</t>
  </si>
  <si>
    <t>Медицина (на английски език)</t>
  </si>
  <si>
    <t>Швеция</t>
  </si>
  <si>
    <t>Канада</t>
  </si>
  <si>
    <t>Норвегия</t>
  </si>
  <si>
    <t>Либия</t>
  </si>
  <si>
    <t>Ирландия</t>
  </si>
  <si>
    <t>Египет</t>
  </si>
  <si>
    <t>Фармация</t>
  </si>
  <si>
    <t>Фармация (на английски език)</t>
  </si>
  <si>
    <t>Обществено здраве</t>
  </si>
  <si>
    <t>Медицинска рехабилитация и ерготерапия</t>
  </si>
  <si>
    <t>Здравни грижи</t>
  </si>
  <si>
    <t>Медицинска сестра</t>
  </si>
  <si>
    <t>Графичен дизайн</t>
  </si>
  <si>
    <t>Музикално и танцово изкуство</t>
  </si>
  <si>
    <t>Музикални медийни технологии и тонрежисура</t>
  </si>
  <si>
    <t>Аудиовизуален дизайн</t>
  </si>
  <si>
    <t>Музикален артмениджмънт</t>
  </si>
  <si>
    <t>код-мон</t>
  </si>
  <si>
    <t>език</t>
  </si>
  <si>
    <t>базов норматив за издръжка приети преди 2016-2017</t>
  </si>
  <si>
    <t>базов норматив за издръжка приети през 2016/2017, 2017/2018 и 2018/2019</t>
  </si>
  <si>
    <t>базов норматив за издръжка приети след 2018/2019</t>
  </si>
  <si>
    <t>Коефициент за качество и реализация</t>
  </si>
  <si>
    <t>професионално направление</t>
  </si>
  <si>
    <t>Основно звено - факултет, департамент</t>
  </si>
  <si>
    <t xml:space="preserve">Специалност </t>
  </si>
  <si>
    <t>Програма: бакалавърска / магистратура / докторантура</t>
  </si>
  <si>
    <t>прием (уч.година)</t>
  </si>
  <si>
    <t>Курс</t>
  </si>
  <si>
    <t>ОКС</t>
  </si>
  <si>
    <t>Форма на обучение (редовно, задочно)</t>
  </si>
  <si>
    <t>Статус на студента</t>
  </si>
  <si>
    <t>Форма на заплащане</t>
  </si>
  <si>
    <t>финансиране от държавния бюджет</t>
  </si>
  <si>
    <t>основание за прием</t>
  </si>
  <si>
    <t>Код -основание за прием</t>
  </si>
  <si>
    <t>Националност</t>
  </si>
  <si>
    <t>годишни такси и приходи от обучение в лева по чл. 21, ал. 2, 3 и 5 от ЗВО</t>
  </si>
  <si>
    <t>годишни такси и приходи от обучение в евро по чл. 21, ал. 2, 3 и 5 от ЗВО</t>
  </si>
  <si>
    <t>ВСИЧКО приходи от такси за обучение и приходи от обучение съгласно разпоредбите на чл. 21, ал. 2, 3 и 5 от ЗВО</t>
  </si>
  <si>
    <t>EUR</t>
  </si>
  <si>
    <t>брой учащи с такси</t>
  </si>
  <si>
    <t>брой учащи срещу заплащане</t>
  </si>
  <si>
    <t>брой учащи без такси и заплащане</t>
  </si>
  <si>
    <t>Брой учащи всичко</t>
  </si>
  <si>
    <t>средноприравнен брой учащи за субсидия (За целите на определянето на субсидията за издръжка на обучението трима студенти в редовна по индивидуален учебен план, задочна или дистанционна форма на обучение се приравняват на един студент в редовна форма на обучение, един докторант в редовна форма на обучение се приравнява на двама студенти в редовна форма на обучение, а трима докторанти в задочна форма на обучение се приравняват на двама студенти в редовна форма на обучение - § 2 от ПЗР на ПМС 162/2001 г.)</t>
  </si>
  <si>
    <t>субсидия 2022 общо, в т.ч.:</t>
  </si>
  <si>
    <t>субсидия 2022 по базови нормативи</t>
  </si>
  <si>
    <t>субсидия 2022 рейтинги</t>
  </si>
  <si>
    <t>Трансфер от ДБ за издръжка на обучението по чл. 91, ал. 4 от ЗВО - защитени специалности</t>
  </si>
  <si>
    <t>Трансфер от ДБ за издръжка на обучението по чл. 91а, ал. 1 от ЗВО</t>
  </si>
  <si>
    <t>докторантура</t>
  </si>
  <si>
    <t>доктор</t>
  </si>
  <si>
    <t>самостоятелна</t>
  </si>
  <si>
    <t>по чл. 10 от Правилника за прилагане на ЗРАСРБ - самостоятелна докторантура</t>
  </si>
  <si>
    <t>403</t>
  </si>
  <si>
    <t>докторант (отчислен с право на защита)</t>
  </si>
  <si>
    <t>по чл. 21 ал. 5 от ЗВО (държавни висши училища и научни организации)</t>
  </si>
  <si>
    <t>402</t>
  </si>
  <si>
    <t>Теория на възпитанието и дидактиката</t>
  </si>
  <si>
    <t>История на педагогиката и българското образование</t>
  </si>
  <si>
    <t>Гражданско образование</t>
  </si>
  <si>
    <t>Медийна педагогика</t>
  </si>
  <si>
    <t>Сравнително образование</t>
  </si>
  <si>
    <t>Методика на обучението по биология</t>
  </si>
  <si>
    <t>Методика на обучението по изобразително изкуство</t>
  </si>
  <si>
    <t>Методика на обучението по български език</t>
  </si>
  <si>
    <t>Методика на обучението по физика</t>
  </si>
  <si>
    <t>Департамент по спорт</t>
  </si>
  <si>
    <t>Методика на обучението по физическо възпитание и спорт</t>
  </si>
  <si>
    <t>Методика на обучението по музика</t>
  </si>
  <si>
    <t>Методика на обучението по математика и информатика</t>
  </si>
  <si>
    <t>Методика на обучението по чужд език</t>
  </si>
  <si>
    <t>Алжир</t>
  </si>
  <si>
    <t>Методика на обучението по география</t>
  </si>
  <si>
    <t>Методика на обучението по химия</t>
  </si>
  <si>
    <t>Методика на обучението по литература</t>
  </si>
  <si>
    <t>Методика на обучението по български език и литература в началния етап на образованието</t>
  </si>
  <si>
    <t>Департамент за информация и усъвършенстване на учители</t>
  </si>
  <si>
    <t>Славянски езици</t>
  </si>
  <si>
    <t>Български език</t>
  </si>
  <si>
    <t>Общо и сравнително езикознание</t>
  </si>
  <si>
    <t>Теория и история на литературата</t>
  </si>
  <si>
    <t>Романски езици</t>
  </si>
  <si>
    <t>Литература на народите на Европа, Америка, Африка, Азия и Австралия</t>
  </si>
  <si>
    <t>Българска литература</t>
  </si>
  <si>
    <t>Руска литература</t>
  </si>
  <si>
    <t>Германски езици</t>
  </si>
  <si>
    <t>Класически езици</t>
  </si>
  <si>
    <t>Теория и практика на превода</t>
  </si>
  <si>
    <t>Езици на народите на Азия, Африка и Америка</t>
  </si>
  <si>
    <t>Фолклористика</t>
  </si>
  <si>
    <t>Стара история</t>
  </si>
  <si>
    <t>История на България</t>
  </si>
  <si>
    <t>Нова и най-нова обща история</t>
  </si>
  <si>
    <t>Средновековна обща история</t>
  </si>
  <si>
    <t>Документалистика, архивистика, палеография</t>
  </si>
  <si>
    <t>История на философията</t>
  </si>
  <si>
    <t>Философия на науката</t>
  </si>
  <si>
    <t>Философия на културата, политиката, правото и икономиката</t>
  </si>
  <si>
    <t>Теория на познанието</t>
  </si>
  <si>
    <t>Онтология</t>
  </si>
  <si>
    <t>Естетика</t>
  </si>
  <si>
    <t>Етика</t>
  </si>
  <si>
    <t>Тайван</t>
  </si>
  <si>
    <t>Камерун</t>
  </si>
  <si>
    <t>Социална психология</t>
  </si>
  <si>
    <t>Консултативна психология</t>
  </si>
  <si>
    <t>Обща психология</t>
  </si>
  <si>
    <t>Психология на развитието в детска и юношеска възраст</t>
  </si>
  <si>
    <t>Културна и диференциална психология (на български и на английски)</t>
  </si>
  <si>
    <t>Педагогическа психология</t>
  </si>
  <si>
    <t>Трудова, организационна и икономическа психология</t>
  </si>
  <si>
    <t>Теория на научната информация</t>
  </si>
  <si>
    <t>Книгознание, библиотекознание, библиография</t>
  </si>
  <si>
    <t>Информационно-търсещи системи</t>
  </si>
  <si>
    <t>Медии и комуникации</t>
  </si>
  <si>
    <t>Административно право и административен процес</t>
  </si>
  <si>
    <t>Гражданско и семейно право</t>
  </si>
  <si>
    <t>Конституционно право</t>
  </si>
  <si>
    <t>Международно частно право</t>
  </si>
  <si>
    <t>Наказателно право</t>
  </si>
  <si>
    <t>Криминалистика</t>
  </si>
  <si>
    <t>Финансово право</t>
  </si>
  <si>
    <t>Граждански процес</t>
  </si>
  <si>
    <t>Трудово право и обществено осигуряване</t>
  </si>
  <si>
    <t>Теория на държавата и правото. Политически и правни учения</t>
  </si>
  <si>
    <t>Римско частно право</t>
  </si>
  <si>
    <t>Международно публично право</t>
  </si>
  <si>
    <t>Право на Европейския съюз</t>
  </si>
  <si>
    <t>Наказателнопроцесуално право</t>
  </si>
  <si>
    <t>Регионално развитие</t>
  </si>
  <si>
    <t>Икономика и управление (индустрия)</t>
  </si>
  <si>
    <t>Статистика и демография</t>
  </si>
  <si>
    <t>Приложение на изчислителната техника в икономиката</t>
  </si>
  <si>
    <t>Аналитични изследвания върху данни (DATA SCIENCE)</t>
  </si>
  <si>
    <t>Икономика и икономическа политика</t>
  </si>
  <si>
    <t>Приложна иконометрия и икономическо моделиране</t>
  </si>
  <si>
    <t>Физика на кондензираната материя</t>
  </si>
  <si>
    <t>Физика на океана, атмосферата и околоземното пространство</t>
  </si>
  <si>
    <t>Физика на атомите и молекулите</t>
  </si>
  <si>
    <t>Физика на вълновите процеси (вкл. Нелинейна оптика и квантова електроника)</t>
  </si>
  <si>
    <t>Ядрена физика</t>
  </si>
  <si>
    <t>Физика на елементарните частици и високите енергии</t>
  </si>
  <si>
    <t>Радиофизика и физическа електроника</t>
  </si>
  <si>
    <t>Астрономия и астрофизика</t>
  </si>
  <si>
    <t>Органична химия</t>
  </si>
  <si>
    <t>Неорганична химия</t>
  </si>
  <si>
    <t>Aналитична химия</t>
  </si>
  <si>
    <t>Радиохимия</t>
  </si>
  <si>
    <t>Физикохимия</t>
  </si>
  <si>
    <t>Теоретична химия</t>
  </si>
  <si>
    <t>Екология и опазване на екосистемите</t>
  </si>
  <si>
    <t>Генетика</t>
  </si>
  <si>
    <t>Микробиология</t>
  </si>
  <si>
    <t>Ботаника</t>
  </si>
  <si>
    <t>Хидробиология</t>
  </si>
  <si>
    <t>Ентомология</t>
  </si>
  <si>
    <t>Физическа география и ландшафтознание</t>
  </si>
  <si>
    <t>Икономическа и социална география</t>
  </si>
  <si>
    <t>Геология и проучване на полезните изкопаеми</t>
  </si>
  <si>
    <t>Хидрология на сушата и водните ресурси</t>
  </si>
  <si>
    <t>География на населението и селищата</t>
  </si>
  <si>
    <t>Климатология</t>
  </si>
  <si>
    <t>География на страните (регионална и политическа география)</t>
  </si>
  <si>
    <t>География на рекреацията и туризма</t>
  </si>
  <si>
    <t>Картография (Тематично географско картографиране)</t>
  </si>
  <si>
    <t>отчислен без право на защита</t>
  </si>
  <si>
    <t>Биогеография и география на почвите</t>
  </si>
  <si>
    <t>Математическо моделиране и приложениe на математиката</t>
  </si>
  <si>
    <t>Диференциални уравнения</t>
  </si>
  <si>
    <t>Математически анализ</t>
  </si>
  <si>
    <t>Математическа логика и приложенията й</t>
  </si>
  <si>
    <t>Алгебра, топология и приложения</t>
  </si>
  <si>
    <t>Геометрия</t>
  </si>
  <si>
    <t>Теория на вероятностите и математическа статистика</t>
  </si>
  <si>
    <t>Изследване на операциите</t>
  </si>
  <si>
    <t>Математическо моделиране и приложениe на математиката в икономиката</t>
  </si>
  <si>
    <t>Информационни технологии</t>
  </si>
  <si>
    <t>Технология на биологичноактивните вещества</t>
  </si>
  <si>
    <t>Биотехнология на пречиствателните процеси</t>
  </si>
  <si>
    <t>Педиатрия</t>
  </si>
  <si>
    <t>Хирургия</t>
  </si>
  <si>
    <t>Технология на лекарствените форми и биофармация</t>
  </si>
  <si>
    <t>Социална медицина и организация на здравеопазването и фармацията</t>
  </si>
  <si>
    <t>Основания за прием</t>
  </si>
  <si>
    <t>Легенда:</t>
  </si>
  <si>
    <t>в червено</t>
  </si>
  <si>
    <t>нови законодателни промени</t>
  </si>
  <si>
    <t>в синьо</t>
  </si>
  <si>
    <t xml:space="preserve">допълнения в текстовата част на основанието за прием </t>
  </si>
  <si>
    <t>добавени нови кодове за основание за прием</t>
  </si>
  <si>
    <t>Код 102</t>
  </si>
  <si>
    <r>
      <t xml:space="preserve">Основанието за прием да </t>
    </r>
    <r>
      <rPr>
        <b/>
        <sz val="12"/>
        <rFont val="Arial"/>
        <family val="2"/>
        <charset val="204"/>
      </rPr>
      <t>не се</t>
    </r>
    <r>
      <rPr>
        <sz val="12"/>
        <rFont val="Arial"/>
        <family val="2"/>
        <charset val="204"/>
      </rPr>
      <t xml:space="preserve"> използва за новоприети студенти, считано от учебната 2021-2022 г.</t>
    </r>
  </si>
  <si>
    <t>таблица - "Основания за прием"</t>
  </si>
  <si>
    <t>Допустими съответствия с други данни в АдминУни</t>
  </si>
  <si>
    <t>№ по ред (SortOrder)</t>
  </si>
  <si>
    <t>Код в АдминУни</t>
  </si>
  <si>
    <t>Нормативно основание</t>
  </si>
  <si>
    <t>Пояснения</t>
  </si>
  <si>
    <r>
      <t xml:space="preserve">Допустими стойности в поле "Вид на таксата за обучение"
1 - такса обучение (държавна)
2 - платено обучение
3 - освободено от такси
4 - частично финансиране
5- при условията на договора
</t>
    </r>
    <r>
      <rPr>
        <i/>
        <sz val="12"/>
        <rFont val="Arial"/>
        <family val="2"/>
        <charset val="204"/>
      </rPr>
      <t>* Забележка: При промяна на финансовите условия в процеса на обучение, се прави промяна само в поле "Вид на таксата за обучение", без да се променя основанието за прием</t>
    </r>
  </si>
  <si>
    <t>Допустими стойности в поле "Гражданство"</t>
  </si>
  <si>
    <r>
      <t xml:space="preserve">по чл.9, ал.3, т.6, б. "а" и "в" (за студенти) 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чрез конкурсен изпит</t>
    </r>
  </si>
  <si>
    <t>за студенти и докторанти в държавни и частни ВУ - по реда на  чл. 68 ал. 1 от ЗВО</t>
  </si>
  <si>
    <t>държавни ВУ - 1; 
за курсанти във военни ВУ и АМВР- 3
частни ВУ - 2
3 - за студенти и докторанти, приети по условия и по ред, определени в акт на МС, в случай, че в този акт е предвидено такова освобождаване</t>
  </si>
  <si>
    <t>България, ЕС и ЕИП</t>
  </si>
  <si>
    <r>
      <t>по чл.9, ал.3, т.6, б. "а" и 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чрез конкурсен изпит (равен бал)</t>
    </r>
  </si>
  <si>
    <t>за студенти в държавни и частни ВУ - по реда на чл. 68 ал.3 т. 1 от ЗВО</t>
  </si>
  <si>
    <t>държавни ВУ - 1; за курсанти във военни ВУ и АМВР - 3
частни ВУ - 2
3 - за студенти и докторанти, приети по условия и по ред, определени в акт на МС, в случай, че в този акт е предвидено такова освобождаване</t>
  </si>
  <si>
    <r>
      <t>по чл.9, ал.3, т.6, б. "а" и</t>
    </r>
    <r>
      <rPr>
        <sz val="12"/>
        <color indexed="8"/>
        <rFont val="Arial"/>
        <family val="2"/>
        <charset val="204"/>
      </rPr>
      <t xml:space="preserve"> 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rFont val="Arial"/>
        <family val="2"/>
        <charset val="204"/>
      </rPr>
      <t xml:space="preserve"> - без конкурсен изпит (за ОКС магистър след ОКС бакалавър,</t>
    </r>
    <r>
      <rPr>
        <sz val="12"/>
        <color indexed="8"/>
        <rFont val="Arial"/>
        <family val="2"/>
        <charset val="204"/>
      </rPr>
      <t xml:space="preserve"> след ОКС "професионален бакалавър" или след ОКС "магистър")</t>
    </r>
  </si>
  <si>
    <t>за студенти в държавни и частни ВУ за ОКС "магистър" след ОКС "бакалавър", след ОКС "професионален бакалавър" или след ОКС "магистър", приети по ред и условия в Правилника на ВУ</t>
  </si>
  <si>
    <t>държавни ВУ - 1,2
частни ВУ - 2</t>
  </si>
  <si>
    <r>
      <t>по чл.9, ал.3, т.6, б. "а" и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 xml:space="preserve">"в"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инвалиди</t>
    </r>
  </si>
  <si>
    <t>за студенти и докторанти в държавни и частни ВУ - по реда на чл. 68 ал.3 т. 2 от ЗВО (инвалиди с трайни увреждания и намалена работоспособност 70 и над 70 на сто)</t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</si>
  <si>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военноинвалиди и военнопострадали</t>
    </r>
  </si>
  <si>
    <t>за студенти и докторанти в държавни и частни ВУ  - по реда на чл. 68 ал.3 т. 3 от ЗВО</t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</si>
  <si>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кръгли сираци</t>
    </r>
  </si>
  <si>
    <t>за студенти и докторанти в държавни и частни ВУ - по реда на чл. 68 ал. 3 т.4 от ЗВО</t>
  </si>
  <si>
    <r>
      <t>по чл.9, ал.3, т.6, б. "а" и "в"</t>
    </r>
    <r>
      <rPr>
        <sz val="12"/>
        <color indexed="10"/>
        <rFont val="Arial"/>
        <family val="2"/>
        <charset val="204"/>
      </rPr>
      <t xml:space="preserve">  (б. "в" отменена с изм. ДВ бр. 17/25.02.2020 г.)</t>
    </r>
    <r>
      <rPr>
        <sz val="12"/>
        <rFont val="Arial"/>
        <family val="2"/>
        <charset val="204"/>
      </rPr>
      <t xml:space="preserve"> - майки с три и повече деца</t>
    </r>
  </si>
  <si>
    <t>за студенти и докторанти в държавни и частни ВУ - по реда на чл. 68 ал. 3 т.5 от ЗВО</t>
  </si>
  <si>
    <t>1, 2</t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</si>
  <si>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10"/>
        <rFont val="Arial"/>
        <family val="2"/>
        <charset val="204"/>
      </rPr>
      <t xml:space="preserve"> 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близнаци</t>
    </r>
  </si>
  <si>
    <t>за студенти и докторанти в държавни и частни ВУ - по реда на чл. 68 ал. 3 т. 6 от ЗВО (близнаци, когато са кандидатствали едновременно в едно и също професионално направление и висше училище, и единият от тях е приет)</t>
  </si>
  <si>
    <t>за студенти в държавни и частни ВУ - по реда на чл. 68 ал. 5 и ал.6 от ЗВО (лауреати на национални и международни олимпиади и носители на медали от олимпийски, световни и европейски първенства - без конкурсен изпит и извън утвърдения ежегоден брой за приеманите студенти)</t>
  </si>
  <si>
    <t>1, 2, 3</t>
  </si>
  <si>
    <t>по чл.9, ал.3, т.6, б. "а" - лауреати на олимпиада по история и цивилизации</t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</si>
  <si>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лауреати на олимпиада по математика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</si>
  <si>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 xml:space="preserve">(б. "в" отменена с изм. ДВ бр. 17/25.02.2020 г.) </t>
    </r>
    <r>
      <rPr>
        <sz val="12"/>
        <color indexed="8"/>
        <rFont val="Arial"/>
        <family val="2"/>
        <charset val="204"/>
      </rPr>
      <t>- лауреати на олимпиада по физика/</t>
    </r>
    <r>
      <rPr>
        <sz val="12"/>
        <color indexed="10"/>
        <rFont val="Arial"/>
        <family val="2"/>
        <charset val="204"/>
      </rPr>
      <t>астрономия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</si>
  <si>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лауреати на олимпиада по химия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</si>
  <si>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 xml:space="preserve">(б. "в" отменена с изм. ДВ бр. 17/25.02.2020 г.) </t>
    </r>
    <r>
      <rPr>
        <sz val="12"/>
        <color indexed="8"/>
        <rFont val="Arial"/>
        <family val="2"/>
        <charset val="204"/>
      </rPr>
      <t>- лауреати на олимпиада по биология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</si>
  <si>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лауреати на олимпиада по бълг. език и литература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</si>
  <si>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носители на медали от спортни първенства</t>
    </r>
  </si>
  <si>
    <t>по чл.9, ал.3, т.6, б. "а" - лауреати на олимпиада по философия</t>
  </si>
  <si>
    <t>по чл.9, ал.3, т.6, б. "а" - лауреати на олимпиада по гражданско образование</t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</si>
  <si>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бълг. език и литература</t>
    </r>
  </si>
  <si>
    <t>за студенти в държавни и частни ВУ  - по реда на чл. 68 ал. 4 от ЗВО - по решение на академичния съвет
(без конкурсен изпит, при издържан успешно Държавен зрелостен изпит)</t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</si>
  <si>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чужд език</t>
    </r>
  </si>
  <si>
    <r>
      <t>по чл.9, ал.3, т.6, б. "а" и</t>
    </r>
    <r>
      <rPr>
        <sz val="12"/>
        <color indexed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математика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</si>
  <si>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физика и астрономия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</si>
  <si>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химия и опазване на околната среда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</si>
  <si>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георгафия и икономика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</si>
  <si>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биология и здравно образование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</si>
  <si>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история и цивилизация</t>
    </r>
  </si>
  <si>
    <r>
      <t xml:space="preserve">по чл.9, ал.3, т.6, б. "а" и </t>
    </r>
    <r>
      <rPr>
        <sz val="12"/>
        <rFont val="Arial"/>
        <family val="2"/>
        <charset val="204"/>
      </rPr>
      <t>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цикъл "Философия"</t>
    </r>
  </si>
  <si>
    <r>
      <t xml:space="preserve">по чл.9, ал.3, т.6, б. "а" и "в" </t>
    </r>
    <r>
      <rPr>
        <sz val="12"/>
        <color indexed="10"/>
        <rFont val="Arial"/>
        <family val="2"/>
        <charset val="204"/>
      </rPr>
      <t>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оценки от зрелостен изпит по Теория и практика на професията</t>
    </r>
  </si>
  <si>
    <t>1, 2, 4</t>
  </si>
  <si>
    <r>
      <t xml:space="preserve">по чл. 9, ал. 3, т. 6, б. "а" и </t>
    </r>
    <r>
      <rPr>
        <sz val="12"/>
        <rFont val="Arial"/>
        <family val="2"/>
        <charset val="204"/>
      </rPr>
      <t>"в"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 xml:space="preserve">(б. "в" отменена с изм. ДВ бр. 17/25.02.2020 г.) </t>
    </r>
    <r>
      <rPr>
        <sz val="12"/>
        <color indexed="8"/>
        <rFont val="Arial"/>
        <family val="2"/>
        <charset val="204"/>
      </rPr>
      <t>- споразумения със средни училища</t>
    </r>
  </si>
  <si>
    <t>за студенти в държавни и частни ВУ приети по ред и условия на Правилника на ВУ (споразумения със средните училища)</t>
  </si>
  <si>
    <r>
      <t>по чл.9, ал.3, т.6, б. "а" и 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rFont val="Arial"/>
        <family val="2"/>
        <charset val="204"/>
      </rPr>
      <t xml:space="preserve"> - </t>
    </r>
    <r>
      <rPr>
        <sz val="12"/>
        <color indexed="62"/>
        <rFont val="Arial"/>
        <family val="2"/>
        <charset val="204"/>
      </rPr>
      <t>за ОКС "магистър" след ОКС "професионален бакалавър"</t>
    </r>
  </si>
  <si>
    <t>за студенти в ОКС "магистър" след завършено ОКС "професионален бакалавър" в същото професионално направление (чл. 42 ал. 6 от ЗВО)</t>
  </si>
  <si>
    <t>ОКС "бакалавър" след ОКС "професионален бакалавър" по ред и условия в Правилника на ВУ</t>
  </si>
  <si>
    <r>
      <t xml:space="preserve">по чл. 9, ал. 3, т. 6, б. "а" и </t>
    </r>
    <r>
      <rPr>
        <sz val="12"/>
        <rFont val="Arial"/>
        <family val="2"/>
        <charset val="204"/>
      </rPr>
      <t>"в"</t>
    </r>
    <r>
      <rPr>
        <sz val="12"/>
        <color indexed="10"/>
        <rFont val="Arial"/>
        <family val="2"/>
        <charset val="204"/>
      </rPr>
      <t xml:space="preserve"> (б. "в" отменена с изм. ДВ бр. 17/25.02.2020 г.)</t>
    </r>
    <r>
      <rPr>
        <sz val="12"/>
        <color indexed="8"/>
        <rFont val="Arial"/>
        <family val="2"/>
        <charset val="204"/>
      </rPr>
      <t xml:space="preserve"> - (деца на загинали служители на МВР)</t>
    </r>
  </si>
  <si>
    <t>за студенти и докторанти приети по реда на § 6 от Наредбата № I з - 849/17.04.2014 г. за приемане на курсанти, студенти и докторанти в АМВР</t>
  </si>
  <si>
    <r>
      <t xml:space="preserve">по чл. 9 ал. 3, т.6 б. "б" - </t>
    </r>
    <r>
      <rPr>
        <sz val="12"/>
        <color indexed="62"/>
        <rFont val="Arial"/>
        <family val="2"/>
        <charset val="204"/>
      </rPr>
      <t>за студенти срещу заплащане</t>
    </r>
  </si>
  <si>
    <t>за студенти в държавни висши училища, с изключение на приетите по чл. 21 ал. 2 и 3, в съответствие с § 4й от Допълнителните разпоредби на ЗВО</t>
  </si>
  <si>
    <t>за студенти в държавни висши училища срещу заплащане в ОКС "бакалавър" и ОКС "магистър" след средно образование</t>
  </si>
  <si>
    <t>за студенти в държавни висши училища срещу заплащане в ОКС "магистър" след ОКС "бакалавър" (проф.бакалавър) и ОКС "магистър"</t>
  </si>
  <si>
    <t>по чл. 21 ал. 1 т.9 от ЗВО</t>
  </si>
  <si>
    <t>за студенти по междууниверситетски споразумения и образователен франчайз</t>
  </si>
  <si>
    <r>
      <t>по ПМС 103 / 1993 год.</t>
    </r>
    <r>
      <rPr>
        <sz val="12"/>
        <color indexed="10"/>
        <rFont val="Arial"/>
        <family val="2"/>
        <charset val="204"/>
      </rPr>
      <t xml:space="preserve"> (студенти и докторанти от българска народност, приети преди учебната 2020-2021 г.)</t>
    </r>
  </si>
  <si>
    <t>за студенти и докторанти, чуждестранни граждани от българска народност</t>
  </si>
  <si>
    <t>различно от България, Украйна, Молдова</t>
  </si>
  <si>
    <r>
      <t xml:space="preserve">по ПМС 103 / 1993 год. (изм. ДВ, бр. 9 от 2020 г. </t>
    </r>
    <r>
      <rPr>
        <sz val="12"/>
        <color indexed="10"/>
        <rFont val="Arial"/>
        <family val="2"/>
        <charset val="204"/>
      </rPr>
      <t>Украйна, Молдова, Албания, С Македония, Косово и Сърбия) - новоприети с българска народност от учебната 2020-2021 г. насам.</t>
    </r>
  </si>
  <si>
    <r>
      <t xml:space="preserve">за студенти и докторанти, граждани на Украйна, Молдова, </t>
    </r>
    <r>
      <rPr>
        <sz val="12"/>
        <color indexed="10"/>
        <rFont val="Arial"/>
        <family val="2"/>
        <charset val="204"/>
      </rPr>
      <t>Албания, Северна Македония, Косово и Сърбия от българска народност</t>
    </r>
    <r>
      <rPr>
        <sz val="12"/>
        <rFont val="Arial"/>
        <family val="2"/>
        <charset val="204"/>
      </rPr>
      <t xml:space="preserve"> - чл. 95, ал. </t>
    </r>
    <r>
      <rPr>
        <sz val="12"/>
        <color indexed="8"/>
        <rFont val="Arial"/>
        <family val="2"/>
        <charset val="204"/>
      </rPr>
      <t>12</t>
    </r>
    <r>
      <rPr>
        <sz val="12"/>
        <rFont val="Arial"/>
        <family val="2"/>
        <charset val="204"/>
      </rPr>
      <t xml:space="preserve"> от ЗВО</t>
    </r>
  </si>
  <si>
    <t>3, 1 - за докторанти</t>
  </si>
  <si>
    <t>Украйна, Молдова, Албания, С Македония, Косово и Сърбия</t>
  </si>
  <si>
    <t>за студенти, граждани на С Македония в държавни висши училища</t>
  </si>
  <si>
    <t>за студенти и докторанти - чужденци (извън тези от ЕС, ЕИП и Конфедерация Швейцария)</t>
  </si>
  <si>
    <t>разл. от ЕС (вкл.  България), ЕИП и Швейцария;</t>
  </si>
  <si>
    <t xml:space="preserve">за студенти и докторанти - лица с двойно гражданство, едно от които е българско </t>
  </si>
  <si>
    <t>разл. от ЕС (вкл.  България), ЕИП и Швейцария,  второ гражданство - България</t>
  </si>
  <si>
    <t>за студенти и докторанти по междуправителствени спогодби на реципрочна основа</t>
  </si>
  <si>
    <t>разл. от България</t>
  </si>
  <si>
    <t>за студенти и докторанти, деца на дипломатически и други сътрудници на дипломатически представителства в Република България в държавни висши училища на реципрочна основа</t>
  </si>
  <si>
    <t>за чуждестранни студенти по междуправителствени спогодби</t>
  </si>
  <si>
    <t>за чуждестранни студенти по програми за образователна мобилност</t>
  </si>
  <si>
    <t>по чл. 47 ал. 1 от ЗВО (научни организации)</t>
  </si>
  <si>
    <t>за докторанти в научните организации-  чл. 9 ал.3 т.6 б. "г" от ЗВО</t>
  </si>
  <si>
    <r>
      <t xml:space="preserve">за докторанти във ВУ </t>
    </r>
    <r>
      <rPr>
        <sz val="12"/>
        <color indexed="62"/>
        <rFont val="Arial"/>
        <family val="2"/>
        <charset val="204"/>
      </rPr>
      <t>и НО</t>
    </r>
    <r>
      <rPr>
        <sz val="12"/>
        <rFont val="Arial"/>
        <family val="2"/>
        <charset val="204"/>
      </rPr>
      <t xml:space="preserve"> срещу заплащане</t>
    </r>
  </si>
  <si>
    <r>
      <t>по чл. 10 от Правилника за прилагане на ЗРАСРБ -</t>
    </r>
    <r>
      <rPr>
        <sz val="12"/>
        <color indexed="62"/>
        <rFont val="Arial"/>
        <family val="2"/>
        <charset val="204"/>
      </rPr>
      <t xml:space="preserve"> самостоятелна докторантура</t>
    </r>
  </si>
  <si>
    <t>за самостоятелна докторантура</t>
  </si>
  <si>
    <t>2, 3</t>
  </si>
  <si>
    <t>за случаите по реда на чл.70, ал.1 т.8 от ЗВО  и реда и условията в Правилника на ВУ</t>
  </si>
  <si>
    <t>1, 2 , 3 ,4</t>
  </si>
  <si>
    <t>за случаите по реда на чл.70, ал.1 т.8 от ЗВО и реда и условията в Правилника на ВУ</t>
  </si>
  <si>
    <t>2, 4</t>
  </si>
  <si>
    <r>
      <t>по чл.32 ал.1 т.4 от ЗВО - преместен от закрит филиал/закрито основно звено/една специалност в друга/</t>
    </r>
    <r>
      <rPr>
        <sz val="12"/>
        <color indexed="62"/>
        <rFont val="Arial"/>
        <family val="2"/>
        <charset val="204"/>
      </rPr>
      <t>форма на обучение</t>
    </r>
    <r>
      <rPr>
        <sz val="12"/>
        <rFont val="Arial"/>
        <family val="2"/>
        <charset val="204"/>
      </rPr>
      <t xml:space="preserve"> в същото ВУ</t>
    </r>
  </si>
  <si>
    <t>1, 2, 3, 4</t>
  </si>
  <si>
    <t>по чл.16 ал.1 от Наредба за държавните изисквания за приемане на студенти във ВУ в РБ</t>
  </si>
  <si>
    <t>за чужденци, приети за обучение в езиков или специализиран курс преди придобиване на статут на студент (записани в подготвителна година)</t>
  </si>
  <si>
    <r>
      <t>по чл.70, ал.1 т.3 във връзка с чл. 42, ал. 9, т. 5 от ЗВО  - записан във втора/</t>
    </r>
    <r>
      <rPr>
        <sz val="12"/>
        <color indexed="62"/>
        <rFont val="Arial"/>
        <family val="2"/>
        <charset val="204"/>
      </rPr>
      <t>нова</t>
    </r>
    <r>
      <rPr>
        <sz val="12"/>
        <rFont val="Arial"/>
        <family val="2"/>
        <charset val="204"/>
      </rPr>
      <t xml:space="preserve"> специалност</t>
    </r>
  </si>
  <si>
    <r>
      <t xml:space="preserve">за студенти, които се обучават във втора или </t>
    </r>
    <r>
      <rPr>
        <sz val="12"/>
        <color indexed="62"/>
        <rFont val="Arial"/>
        <family val="2"/>
        <charset val="204"/>
      </rPr>
      <t>нова</t>
    </r>
    <r>
      <rPr>
        <sz val="12"/>
        <rFont val="Arial"/>
        <family val="2"/>
        <charset val="204"/>
      </rPr>
      <t xml:space="preserve"> специалност едновременно с първата (основанието е за прием във втората специалност)</t>
    </r>
  </si>
  <si>
    <t>2, 3, 4</t>
  </si>
  <si>
    <t>по чл. 95, ал. 7, т. 4 - с предприета мярка за закрила по реда на Закона за закрила на детето</t>
  </si>
  <si>
    <t>студенти, които към момента на навършване на пълнолетие са с предприета мярка за закрила по реда на Закона за закрила на детето - настаняване в приемно семейство, социална услуга от резидентен тип или специализирана институция</t>
  </si>
  <si>
    <t>такса - да/не</t>
  </si>
  <si>
    <t>отчислен</t>
  </si>
  <si>
    <t>двойно гражданство - 1/2 такса</t>
  </si>
  <si>
    <t>9 МРЗ</t>
  </si>
  <si>
    <t>6 МРЗ</t>
  </si>
  <si>
    <t>3 МРЗ</t>
  </si>
  <si>
    <t>няма такса</t>
  </si>
  <si>
    <t>да</t>
  </si>
  <si>
    <t>брой учащи освободени от такси</t>
  </si>
  <si>
    <t>в това число: Втора специалност</t>
  </si>
  <si>
    <t xml:space="preserve">в това число: Нова спец в същата ОКС </t>
  </si>
  <si>
    <t>освободен</t>
  </si>
  <si>
    <t>прекъснал, без такса</t>
  </si>
  <si>
    <t>базов норматив за издръжка 2022 г.</t>
  </si>
  <si>
    <t>има</t>
  </si>
  <si>
    <t>платено обучение - няма такса</t>
  </si>
  <si>
    <t>не</t>
  </si>
  <si>
    <t>върнат</t>
  </si>
  <si>
    <t>допълнителни средства, съгласно чл. 91, ал. 4, т. 2 от ЗВО - компенсиране на разходите за освобождаване от такси, извършено по реда на чл. 95, ал. 7, т. 8
ПМС № 137/25.06.2020 г. и ПМС № 283/19.08.2021 г.</t>
  </si>
  <si>
    <t>пмс 283 от 2021 - освободени</t>
  </si>
  <si>
    <t>пмс 137 от 2020 - освободено за целия курс</t>
  </si>
  <si>
    <t>базов норматив за издръжка приети през 2021/2022</t>
  </si>
  <si>
    <t xml:space="preserve">Методика на обучението по </t>
  </si>
  <si>
    <t>философия</t>
  </si>
  <si>
    <t>религия и теология</t>
  </si>
  <si>
    <t>химически науки</t>
  </si>
  <si>
    <t>ИФ</t>
  </si>
  <si>
    <t>ФНОИ</t>
  </si>
  <si>
    <t>ФФ</t>
  </si>
  <si>
    <t>ФКНФ</t>
  </si>
  <si>
    <t>ФМИ</t>
  </si>
  <si>
    <t>ФЖМК</t>
  </si>
  <si>
    <t>ФзФ</t>
  </si>
  <si>
    <t>ФП</t>
  </si>
  <si>
    <t>ДИУУ</t>
  </si>
  <si>
    <t>ЮФ</t>
  </si>
  <si>
    <t>СтФ</t>
  </si>
  <si>
    <t>МФ</t>
  </si>
  <si>
    <t>ФСлФ</t>
  </si>
  <si>
    <t>ФХФ</t>
  </si>
  <si>
    <t>теология</t>
  </si>
  <si>
    <t>Методика на обучението по</t>
  </si>
  <si>
    <t>биология</t>
  </si>
  <si>
    <t>педагогика</t>
  </si>
  <si>
    <t>история</t>
  </si>
  <si>
    <t>химия</t>
  </si>
  <si>
    <t>такаса обучение</t>
  </si>
  <si>
    <t>платено обучение - освободено от такса</t>
  </si>
  <si>
    <t>има субсидия</t>
  </si>
  <si>
    <t>няма субсидия</t>
  </si>
  <si>
    <t>'РД 20-2476'</t>
  </si>
  <si>
    <t>'РД 20-254'</t>
  </si>
  <si>
    <t>'РД20-140'</t>
  </si>
  <si>
    <t>'РД 20-141'</t>
  </si>
  <si>
    <t>'РД20-14'</t>
  </si>
  <si>
    <t>'РД 20-253'</t>
  </si>
  <si>
    <t>'РД 20-139'</t>
  </si>
  <si>
    <t>'РД 20-148'</t>
  </si>
  <si>
    <t>'РД 20-2475'</t>
  </si>
  <si>
    <t>'РД 20-2627'</t>
  </si>
  <si>
    <t>'РД 20-611'</t>
  </si>
  <si>
    <t>'РД 20-74'</t>
  </si>
  <si>
    <t>'РД 20-142'</t>
  </si>
  <si>
    <t>'РД 20-91'</t>
  </si>
  <si>
    <t>'РД 20-77'</t>
  </si>
  <si>
    <t>'РД 20-295'</t>
  </si>
  <si>
    <t>'РД 20-146'</t>
  </si>
  <si>
    <t>'РД20-269'</t>
  </si>
  <si>
    <t>'РД 20-294'</t>
  </si>
  <si>
    <t>'РД 20-291'</t>
  </si>
  <si>
    <t>'РД 20-287'</t>
  </si>
  <si>
    <t>'РД20-265'</t>
  </si>
  <si>
    <t>'РД20-270'</t>
  </si>
  <si>
    <t>'РД 20-201'</t>
  </si>
  <si>
    <t>'РД 20-2429'</t>
  </si>
  <si>
    <t>'РД 20-208'</t>
  </si>
  <si>
    <t>'РД20-197'</t>
  </si>
  <si>
    <t>'РД 20-277'</t>
  </si>
  <si>
    <t>'РД 20-147'</t>
  </si>
  <si>
    <t>'РД 20-200'</t>
  </si>
  <si>
    <t>'РД20-2586'</t>
  </si>
  <si>
    <t>'РД 20-198'</t>
  </si>
  <si>
    <t>'РД 20-276'</t>
  </si>
  <si>
    <t>'РД20-259'</t>
  </si>
  <si>
    <t>'РД20-69'</t>
  </si>
  <si>
    <t>'РД 20-206'</t>
  </si>
  <si>
    <t>'РД 20-214'</t>
  </si>
  <si>
    <t>'РД 20-80'</t>
  </si>
  <si>
    <t>'РД 20-159'</t>
  </si>
  <si>
    <t>'РД20-66'</t>
  </si>
  <si>
    <t>'РД20-261'</t>
  </si>
  <si>
    <t>'РД20-86'</t>
  </si>
  <si>
    <t>'РД 20-199'</t>
  </si>
  <si>
    <t>'РД 20-183'</t>
  </si>
  <si>
    <t>'РД 20-155'</t>
  </si>
  <si>
    <t>'РД 20-262'</t>
  </si>
  <si>
    <t>'РД 20-85'</t>
  </si>
  <si>
    <t>'РД 20-219'</t>
  </si>
  <si>
    <t>'РД 20-150'</t>
  </si>
  <si>
    <t>'РД 20-275'</t>
  </si>
  <si>
    <t>'РД20-149'</t>
  </si>
  <si>
    <t>'РД 20-186'</t>
  </si>
  <si>
    <t>'РД 20-290'</t>
  </si>
  <si>
    <t>'РД 20-278'</t>
  </si>
  <si>
    <t>'РД 20-220'</t>
  </si>
  <si>
    <t>'РД20-156'</t>
  </si>
  <si>
    <t>'РД 20-271'</t>
  </si>
  <si>
    <t>'РД20-55'</t>
  </si>
  <si>
    <t>'РД 20-185'</t>
  </si>
  <si>
    <t>'РД  20-279'</t>
  </si>
  <si>
    <t>'РД 20-153'</t>
  </si>
  <si>
    <t>'РД 20-289'</t>
  </si>
  <si>
    <t>'РД 20-414'</t>
  </si>
  <si>
    <t>'РД 20-2638'</t>
  </si>
  <si>
    <t>'РД 20-256'</t>
  </si>
  <si>
    <t>'РД20-260'</t>
  </si>
  <si>
    <t>'РД 20-152'</t>
  </si>
  <si>
    <t>'РД 20-195'</t>
  </si>
  <si>
    <t>'РД20-268'</t>
  </si>
  <si>
    <t>'РД 20-196'</t>
  </si>
  <si>
    <t>'РД20-158'</t>
  </si>
  <si>
    <t>'РД 20-203'</t>
  </si>
  <si>
    <t>'РД 20-137'</t>
  </si>
  <si>
    <t>'РД 20-293'</t>
  </si>
  <si>
    <t>'РД 20-274'</t>
  </si>
  <si>
    <t>'РД 20-292'</t>
  </si>
  <si>
    <t>'РД 20-212'</t>
  </si>
  <si>
    <t>'РД 20-202'</t>
  </si>
  <si>
    <t>'РД 20-143'</t>
  </si>
  <si>
    <t>'РД 20-161'</t>
  </si>
  <si>
    <t>'РД 20-257'</t>
  </si>
  <si>
    <t>'РД 20-144'</t>
  </si>
  <si>
    <t>'РД20-266'</t>
  </si>
  <si>
    <t>'РД 20-71'</t>
  </si>
  <si>
    <t>'РД 20-135'</t>
  </si>
  <si>
    <t>'РД 20-145'</t>
  </si>
  <si>
    <t>'РД 20-70'</t>
  </si>
  <si>
    <t>'РД 20-134'</t>
  </si>
  <si>
    <t>'РД 20-75'</t>
  </si>
  <si>
    <t>'РД 20-81'</t>
  </si>
  <si>
    <t>'РД 20-184'</t>
  </si>
  <si>
    <t>'РД 20-217'</t>
  </si>
  <si>
    <t>'РД 20-210'</t>
  </si>
  <si>
    <t>'РД 20-136'</t>
  </si>
  <si>
    <t>'РД 20-182'</t>
  </si>
  <si>
    <t>'РД 20-282'</t>
  </si>
  <si>
    <t>'РД 20-73'</t>
  </si>
  <si>
    <t>'РД 20-84'</t>
  </si>
  <si>
    <t>'РД 20-188'</t>
  </si>
  <si>
    <t>'РД 20-157'</t>
  </si>
  <si>
    <t>'РД 20-101'</t>
  </si>
  <si>
    <t>'РД 20-213'</t>
  </si>
  <si>
    <t>'РД20-216'</t>
  </si>
  <si>
    <t>'РД 20-204'</t>
  </si>
  <si>
    <t>'РД 20-286'</t>
  </si>
  <si>
    <t>'РД 20-93'</t>
  </si>
  <si>
    <t>'РД 20-82'</t>
  </si>
  <si>
    <t>'РД20-263'</t>
  </si>
  <si>
    <t>'РД 20-288'</t>
  </si>
  <si>
    <t>'РД 20-281'</t>
  </si>
  <si>
    <t>'РД20-413'</t>
  </si>
  <si>
    <t>'РД 20-193'</t>
  </si>
  <si>
    <t>'РД20-258'</t>
  </si>
  <si>
    <t>'РД 20-78'</t>
  </si>
  <si>
    <t>'РД 20-79'</t>
  </si>
  <si>
    <t>'РД 20-92'</t>
  </si>
  <si>
    <t>'РД20-83'</t>
  </si>
  <si>
    <t>'РД20-151'</t>
  </si>
  <si>
    <t>'РД 20-209'</t>
  </si>
  <si>
    <t>'РД 20-218'</t>
  </si>
  <si>
    <t>'РД 20-280'</t>
  </si>
  <si>
    <t>'РД20-267'</t>
  </si>
  <si>
    <t>'РД20-211'</t>
  </si>
  <si>
    <t>'РД 20-192'</t>
  </si>
  <si>
    <t>'РД 20-285'</t>
  </si>
  <si>
    <t>'РД 20-100'</t>
  </si>
  <si>
    <t>'РД 20-87'</t>
  </si>
  <si>
    <t>'РД 20-162'</t>
  </si>
  <si>
    <t>'РД 20-72'</t>
  </si>
  <si>
    <t>'РД 20-194'</t>
  </si>
  <si>
    <t>'РД 20-154'</t>
  </si>
  <si>
    <t>'РД 20-215'</t>
  </si>
  <si>
    <t>'РД 20-190'</t>
  </si>
  <si>
    <t>'РД 20-283'</t>
  </si>
  <si>
    <t>'РД20-255'</t>
  </si>
  <si>
    <t>'РД 20-88'</t>
  </si>
  <si>
    <t>'РД20-264'</t>
  </si>
  <si>
    <t>'РД 20-160'</t>
  </si>
  <si>
    <t>'РД 20-76'</t>
  </si>
  <si>
    <t>'РД 20-90'</t>
  </si>
  <si>
    <t>'РД20-412'</t>
  </si>
  <si>
    <t>'РД 20-207'</t>
  </si>
  <si>
    <t>'РД 20-284'</t>
  </si>
  <si>
    <t>'РД 20-99'</t>
  </si>
  <si>
    <t>'РД 20-138'</t>
  </si>
  <si>
    <t>'РД 20-89'</t>
  </si>
  <si>
    <t>'РД20-205'</t>
  </si>
  <si>
    <t>да, като за български граждани</t>
  </si>
  <si>
    <t>КОД професионално направление</t>
  </si>
  <si>
    <t>103</t>
  </si>
  <si>
    <t>Педагогика на обучението по ...</t>
  </si>
  <si>
    <t>305</t>
  </si>
  <si>
    <t>511</t>
  </si>
  <si>
    <t>404</t>
  </si>
  <si>
    <t>303</t>
  </si>
  <si>
    <t>308</t>
  </si>
  <si>
    <t>406</t>
  </si>
  <si>
    <t>701</t>
  </si>
  <si>
    <t>306</t>
  </si>
  <si>
    <t>203</t>
  </si>
  <si>
    <t>307</t>
  </si>
  <si>
    <t>204</t>
  </si>
  <si>
    <t>309</t>
  </si>
  <si>
    <t>401</t>
  </si>
  <si>
    <t>Обща антропология</t>
  </si>
  <si>
    <t>Ладшафтна екология и природен капитал</t>
  </si>
  <si>
    <t>Лайфстайл журналистика (3 сем.)</t>
  </si>
  <si>
    <t>Козметика и битова химия (4 сем.)</t>
  </si>
  <si>
    <t>Международна сигурност</t>
  </si>
  <si>
    <t>Право 2014</t>
  </si>
  <si>
    <t>Теология 2013</t>
  </si>
  <si>
    <t>Управление на туристическите дестинации-ПБ</t>
  </si>
  <si>
    <t>ФРЕНСКА ФИЛОЛОГИЯ</t>
  </si>
  <si>
    <t>1998</t>
  </si>
  <si>
    <t>магистър след висше</t>
  </si>
  <si>
    <t>магистър след проф. бакалавър</t>
  </si>
  <si>
    <t>възстановени ст. права</t>
  </si>
  <si>
    <t>такса обучение</t>
  </si>
  <si>
    <t>освободено от такса</t>
  </si>
  <si>
    <t>Финландия</t>
  </si>
  <si>
    <t>няма субсидия - обучение срещу заплащане</t>
  </si>
  <si>
    <t>има субсидия - нов прием или възстановени права</t>
  </si>
  <si>
    <t>има субсидия - инвалид</t>
  </si>
  <si>
    <t>има субсидия - пмс 103</t>
  </si>
  <si>
    <t>няма субсидия - по спогодба</t>
  </si>
  <si>
    <t>няма субсидия - еразъм</t>
  </si>
  <si>
    <t>такса в евро</t>
  </si>
  <si>
    <t>летен прием януари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</si>
</sst>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6" formatCode="#,##0\ &quot;лв.&quot;;[Red]\-#,##0\ &quot;лв.&quot;"/>
    <numFmt numFmtId="44" formatCode="_-* #,##0.00\ &quot;лв.&quot;_-;\-* #,##0.00\ &quot;лв.&quot;_-;_-* &quot;-&quot;??\ &quot;лв.&quot;_-;_-@_-"/>
    <numFmt numFmtId="164" formatCode="_-* #,##0.0\ [$лв.-402]_-;\-* #,##0.0\ [$лв.-402]_-;_-* &quot;-&quot;??\ [$лв.-402]_-;_-@_-"/>
    <numFmt numFmtId="165" formatCode="_-* #,##0\ [$лв.-402]_-;\-* #,##0\ [$лв.-402]_-;_-* &quot;-&quot;??\ [$лв.-402]_-;_-@_-"/>
    <numFmt numFmtId="166" formatCode="_-* #,##0\ [$€-1]_-;\-* #,##0\ [$€-1]_-;_-* &quot;-&quot;??\ [$€-1]_-;_-@_-"/>
    <numFmt numFmtId="167" formatCode="_-* #,##0\ &quot;лв.&quot;_-;\-* #,##0\ &quot;лв.&quot;_-;_-* &quot;-&quot;??\ &quot;лв.&quot;_-;_-@_-"/>
    <numFmt numFmtId="168" formatCode="#,##0_ ;\-#,##0\ "/>
    <numFmt numFmtId="169" formatCode="#,##0.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0"/>
      <color rgb="FF00B050"/>
      <name val="Arial"/>
      <family val="2"/>
      <charset val="204"/>
    </font>
    <font>
      <sz val="10"/>
      <color rgb="FF009900"/>
      <name val="Arial"/>
      <family val="2"/>
      <charset val="204"/>
    </font>
    <font>
      <b/>
      <sz val="10"/>
      <color rgb="FF0099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0000FF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0"/>
      <color rgb="FFFF00FF"/>
      <name val="Arial"/>
      <family val="2"/>
      <charset val="204"/>
    </font>
    <font>
      <i/>
      <sz val="10"/>
      <color rgb="FFFF00FF"/>
      <name val="Arial"/>
      <family val="2"/>
      <charset val="204"/>
    </font>
    <font>
      <b/>
      <i/>
      <sz val="8"/>
      <color rgb="FFFF00FF"/>
      <name val="Arial"/>
      <family val="2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theme="4" tint="-0.249977111117893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sz val="12"/>
      <color theme="3" tint="0.39997558519241921"/>
      <name val="Arial"/>
      <family val="2"/>
      <charset val="204"/>
    </font>
    <font>
      <sz val="12"/>
      <color indexed="62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i/>
      <sz val="10"/>
      <color rgb="FFFF00FF"/>
      <name val="Arial"/>
      <family val="2"/>
      <charset val="204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FF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8" fillId="3" borderId="0" applyNumberFormat="0" applyBorder="0" applyAlignment="0" applyProtection="0"/>
    <xf numFmtId="0" fontId="14" fillId="0" borderId="0"/>
    <xf numFmtId="0" fontId="2" fillId="4" borderId="4" applyNumberFormat="0" applyFont="0" applyAlignment="0" applyProtection="0"/>
    <xf numFmtId="0" fontId="20" fillId="0" borderId="0"/>
    <xf numFmtId="0" fontId="20" fillId="0" borderId="0"/>
    <xf numFmtId="0" fontId="2" fillId="0" borderId="0"/>
  </cellStyleXfs>
  <cellXfs count="150">
    <xf numFmtId="0" fontId="0" fillId="0" borderId="0" xfId="0"/>
    <xf numFmtId="4" fontId="3" fillId="0" borderId="1" xfId="2" applyNumberFormat="1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4" fontId="5" fillId="0" borderId="1" xfId="2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164" fontId="7" fillId="0" borderId="3" xfId="1" applyNumberFormat="1" applyFont="1" applyFill="1" applyBorder="1" applyAlignment="1">
      <alignment horizontal="center" vertical="center" wrapText="1"/>
    </xf>
    <xf numFmtId="166" fontId="7" fillId="0" borderId="3" xfId="0" applyNumberFormat="1" applyFont="1" applyFill="1" applyBorder="1" applyAlignment="1">
      <alignment horizontal="center" vertical="center" wrapText="1"/>
    </xf>
    <xf numFmtId="167" fontId="7" fillId="0" borderId="3" xfId="1" applyNumberFormat="1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horizontal="center" vertical="center" wrapText="1"/>
    </xf>
    <xf numFmtId="4" fontId="11" fillId="5" borderId="3" xfId="0" applyNumberFormat="1" applyFont="1" applyFill="1" applyBorder="1" applyAlignment="1">
      <alignment horizontal="center" vertical="center" wrapText="1"/>
    </xf>
    <xf numFmtId="167" fontId="13" fillId="0" borderId="6" xfId="1" applyNumberFormat="1" applyFont="1" applyBorder="1" applyAlignment="1">
      <alignment horizontal="center" vertical="center" wrapText="1"/>
    </xf>
    <xf numFmtId="167" fontId="13" fillId="0" borderId="7" xfId="1" applyNumberFormat="1" applyFont="1" applyBorder="1" applyAlignment="1">
      <alignment horizontal="center" vertical="center" wrapText="1"/>
    </xf>
    <xf numFmtId="0" fontId="16" fillId="0" borderId="0" xfId="4" applyFont="1"/>
    <xf numFmtId="0" fontId="16" fillId="5" borderId="0" xfId="4" applyFont="1" applyFill="1"/>
    <xf numFmtId="0" fontId="15" fillId="0" borderId="0" xfId="4" applyFont="1"/>
    <xf numFmtId="0" fontId="17" fillId="0" borderId="3" xfId="4" applyFont="1" applyBorder="1" applyAlignment="1">
      <alignment horizontal="left"/>
    </xf>
    <xf numFmtId="0" fontId="16" fillId="0" borderId="3" xfId="3" applyFont="1" applyFill="1" applyBorder="1" applyAlignment="1">
      <alignment horizontal="left" wrapText="1"/>
    </xf>
    <xf numFmtId="0" fontId="16" fillId="0" borderId="3" xfId="4" applyFont="1" applyBorder="1"/>
    <xf numFmtId="0" fontId="19" fillId="2" borderId="3" xfId="5" applyFont="1" applyFill="1" applyBorder="1" applyAlignment="1">
      <alignment horizontal="left" vertical="center" wrapText="1"/>
    </xf>
    <xf numFmtId="0" fontId="16" fillId="2" borderId="3" xfId="4" applyFont="1" applyFill="1" applyBorder="1" applyAlignment="1">
      <alignment wrapText="1"/>
    </xf>
    <xf numFmtId="0" fontId="16" fillId="0" borderId="3" xfId="4" applyFont="1" applyFill="1" applyBorder="1" applyAlignment="1">
      <alignment horizontal="center" wrapText="1"/>
    </xf>
    <xf numFmtId="0" fontId="16" fillId="5" borderId="3" xfId="4" applyFont="1" applyFill="1" applyBorder="1" applyAlignment="1">
      <alignment wrapText="1"/>
    </xf>
    <xf numFmtId="0" fontId="16" fillId="0" borderId="0" xfId="4" applyFont="1" applyFill="1" applyAlignment="1">
      <alignment wrapText="1"/>
    </xf>
    <xf numFmtId="0" fontId="16" fillId="0" borderId="3" xfId="4" applyFont="1" applyFill="1" applyBorder="1" applyAlignment="1">
      <alignment horizontal="center" vertical="center" wrapText="1"/>
    </xf>
    <xf numFmtId="0" fontId="19" fillId="0" borderId="3" xfId="6" applyFont="1" applyFill="1" applyBorder="1" applyAlignment="1">
      <alignment horizontal="center" vertical="center" wrapText="1"/>
    </xf>
    <xf numFmtId="0" fontId="15" fillId="0" borderId="3" xfId="7" applyFont="1" applyFill="1" applyBorder="1" applyAlignment="1">
      <alignment horizontal="center" vertical="center" wrapText="1"/>
    </xf>
    <xf numFmtId="0" fontId="16" fillId="5" borderId="3" xfId="7" applyFont="1" applyFill="1" applyBorder="1" applyAlignment="1">
      <alignment horizontal="center" vertical="center" wrapText="1"/>
    </xf>
    <xf numFmtId="0" fontId="16" fillId="0" borderId="3" xfId="4" applyFont="1" applyFill="1" applyBorder="1" applyAlignment="1">
      <alignment horizontal="left" vertical="center" wrapText="1"/>
    </xf>
    <xf numFmtId="0" fontId="16" fillId="0" borderId="0" xfId="4" applyFont="1" applyFill="1" applyAlignment="1">
      <alignment horizontal="center" vertical="center" wrapText="1"/>
    </xf>
    <xf numFmtId="0" fontId="16" fillId="0" borderId="3" xfId="4" applyFont="1" applyFill="1" applyBorder="1" applyAlignment="1">
      <alignment horizontal="left" wrapText="1"/>
    </xf>
    <xf numFmtId="0" fontId="22" fillId="0" borderId="3" xfId="7" applyFont="1" applyFill="1" applyBorder="1" applyAlignment="1">
      <alignment horizontal="left" vertical="center" wrapText="1"/>
    </xf>
    <xf numFmtId="0" fontId="23" fillId="0" borderId="3" xfId="7" applyFont="1" applyFill="1" applyBorder="1" applyAlignment="1">
      <alignment horizontal="left" vertical="center" wrapText="1"/>
    </xf>
    <xf numFmtId="0" fontId="16" fillId="0" borderId="3" xfId="8" quotePrefix="1" applyFont="1" applyFill="1" applyBorder="1" applyAlignment="1">
      <alignment horizontal="left" vertical="center" wrapText="1"/>
    </xf>
    <xf numFmtId="0" fontId="16" fillId="0" borderId="3" xfId="4" applyFont="1" applyFill="1" applyBorder="1" applyAlignment="1">
      <alignment vertical="top" wrapText="1"/>
    </xf>
    <xf numFmtId="0" fontId="16" fillId="0" borderId="0" xfId="4" applyFont="1" applyFill="1" applyAlignment="1">
      <alignment horizontal="left" wrapText="1"/>
    </xf>
    <xf numFmtId="0" fontId="16" fillId="0" borderId="0" xfId="4" applyFont="1" applyFill="1"/>
    <xf numFmtId="0" fontId="16" fillId="0" borderId="3" xfId="8" applyFont="1" applyFill="1" applyBorder="1" applyAlignment="1">
      <alignment horizontal="left" vertical="center" wrapText="1"/>
    </xf>
    <xf numFmtId="0" fontId="16" fillId="0" borderId="3" xfId="3" applyFont="1" applyFill="1" applyBorder="1" applyAlignment="1">
      <alignment horizontal="left" vertical="center" wrapText="1"/>
    </xf>
    <xf numFmtId="0" fontId="23" fillId="0" borderId="3" xfId="3" applyFont="1" applyFill="1" applyBorder="1" applyAlignment="1">
      <alignment horizontal="left" vertical="center" wrapText="1"/>
    </xf>
    <xf numFmtId="0" fontId="16" fillId="0" borderId="3" xfId="7" applyFont="1" applyFill="1" applyBorder="1" applyAlignment="1">
      <alignment horizontal="left" vertical="center" wrapText="1"/>
    </xf>
    <xf numFmtId="0" fontId="26" fillId="0" borderId="3" xfId="4" applyFont="1" applyFill="1" applyBorder="1" applyAlignment="1">
      <alignment horizontal="left" wrapText="1"/>
    </xf>
    <xf numFmtId="0" fontId="26" fillId="0" borderId="3" xfId="7" applyFont="1" applyFill="1" applyBorder="1" applyAlignment="1">
      <alignment horizontal="left" vertical="center" wrapText="1"/>
    </xf>
    <xf numFmtId="0" fontId="27" fillId="0" borderId="0" xfId="4" applyFont="1" applyFill="1" applyAlignment="1">
      <alignment horizontal="left" wrapText="1"/>
    </xf>
    <xf numFmtId="0" fontId="27" fillId="0" borderId="0" xfId="4" applyFont="1" applyFill="1"/>
    <xf numFmtId="0" fontId="16" fillId="0" borderId="3" xfId="8" applyFont="1" applyFill="1" applyBorder="1" applyAlignment="1">
      <alignment horizontal="left" vertical="top" wrapText="1"/>
    </xf>
    <xf numFmtId="0" fontId="22" fillId="0" borderId="3" xfId="5" applyFont="1" applyFill="1" applyBorder="1" applyAlignment="1">
      <alignment horizontal="left" vertical="center" wrapText="1"/>
    </xf>
    <xf numFmtId="0" fontId="16" fillId="0" borderId="3" xfId="5" applyFont="1" applyFill="1" applyBorder="1" applyAlignment="1">
      <alignment horizontal="left" wrapText="1"/>
    </xf>
    <xf numFmtId="0" fontId="16" fillId="0" borderId="3" xfId="5" applyFont="1" applyFill="1" applyBorder="1" applyAlignment="1">
      <alignment horizontal="left" vertical="top" wrapText="1"/>
    </xf>
    <xf numFmtId="0" fontId="16" fillId="2" borderId="3" xfId="4" applyFont="1" applyFill="1" applyBorder="1" applyAlignment="1">
      <alignment horizontal="left" wrapText="1"/>
    </xf>
    <xf numFmtId="0" fontId="22" fillId="2" borderId="3" xfId="5" applyFont="1" applyFill="1" applyBorder="1" applyAlignment="1">
      <alignment horizontal="left" vertical="center" wrapText="1"/>
    </xf>
    <xf numFmtId="0" fontId="16" fillId="2" borderId="3" xfId="5" applyFont="1" applyFill="1" applyBorder="1" applyAlignment="1">
      <alignment horizontal="left" wrapText="1"/>
    </xf>
    <xf numFmtId="0" fontId="16" fillId="2" borderId="3" xfId="5" applyFont="1" applyFill="1" applyBorder="1" applyAlignment="1">
      <alignment horizontal="left" vertical="top" wrapText="1"/>
    </xf>
    <xf numFmtId="0" fontId="16" fillId="2" borderId="0" xfId="4" applyFont="1" applyFill="1"/>
    <xf numFmtId="0" fontId="27" fillId="0" borderId="3" xfId="3" applyFont="1" applyFill="1" applyBorder="1" applyAlignment="1">
      <alignment horizontal="left" wrapText="1"/>
    </xf>
    <xf numFmtId="0" fontId="16" fillId="0" borderId="3" xfId="5" applyFont="1" applyFill="1" applyBorder="1" applyAlignment="1">
      <alignment horizontal="left" vertical="center" wrapText="1"/>
    </xf>
    <xf numFmtId="0" fontId="29" fillId="0" borderId="3" xfId="3" applyFont="1" applyFill="1" applyBorder="1" applyAlignment="1">
      <alignment horizontal="left" wrapText="1"/>
    </xf>
    <xf numFmtId="0" fontId="16" fillId="7" borderId="0" xfId="4" applyFont="1" applyFill="1"/>
    <xf numFmtId="0" fontId="26" fillId="0" borderId="3" xfId="3" applyFont="1" applyFill="1" applyBorder="1" applyAlignment="1">
      <alignment horizontal="left" vertical="center" wrapText="1"/>
    </xf>
    <xf numFmtId="0" fontId="26" fillId="0" borderId="3" xfId="4" applyFont="1" applyFill="1" applyBorder="1" applyAlignment="1">
      <alignment vertical="top" wrapText="1"/>
    </xf>
    <xf numFmtId="0" fontId="26" fillId="0" borderId="3" xfId="4" applyFont="1" applyFill="1" applyBorder="1" applyAlignment="1">
      <alignment vertical="top"/>
    </xf>
    <xf numFmtId="0" fontId="26" fillId="0" borderId="3" xfId="3" applyFont="1" applyFill="1" applyBorder="1" applyAlignment="1">
      <alignment horizontal="left" vertical="top" wrapText="1"/>
    </xf>
    <xf numFmtId="0" fontId="26" fillId="0" borderId="3" xfId="3" applyFont="1" applyFill="1" applyBorder="1" applyAlignment="1">
      <alignment vertical="top" wrapText="1"/>
    </xf>
    <xf numFmtId="0" fontId="16" fillId="0" borderId="0" xfId="4" applyFont="1" applyBorder="1"/>
    <xf numFmtId="0" fontId="16" fillId="6" borderId="0" xfId="4" applyFont="1" applyFill="1"/>
    <xf numFmtId="0" fontId="29" fillId="0" borderId="0" xfId="4" applyFont="1" applyBorder="1" applyAlignment="1"/>
    <xf numFmtId="0" fontId="16" fillId="0" borderId="0" xfId="3" applyFont="1" applyFill="1" applyBorder="1" applyAlignment="1">
      <alignment horizontal="left" wrapText="1"/>
    </xf>
    <xf numFmtId="166" fontId="0" fillId="0" borderId="0" xfId="0" applyNumberFormat="1" applyFill="1"/>
    <xf numFmtId="166" fontId="0" fillId="0" borderId="0" xfId="0" applyNumberFormat="1"/>
    <xf numFmtId="165" fontId="0" fillId="0" borderId="0" xfId="0" applyNumberFormat="1"/>
    <xf numFmtId="4" fontId="3" fillId="2" borderId="0" xfId="2" applyNumberFormat="1" applyFont="1" applyFill="1" applyBorder="1" applyAlignment="1">
      <alignment horizontal="center" vertical="center" wrapText="1"/>
    </xf>
    <xf numFmtId="4" fontId="4" fillId="2" borderId="0" xfId="2" applyNumberFormat="1" applyFont="1" applyFill="1" applyBorder="1" applyAlignment="1">
      <alignment horizontal="center" vertical="center" wrapText="1"/>
    </xf>
    <xf numFmtId="4" fontId="5" fillId="2" borderId="0" xfId="2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 wrapText="1"/>
    </xf>
    <xf numFmtId="164" fontId="7" fillId="2" borderId="0" xfId="1" applyNumberFormat="1" applyFont="1" applyFill="1" applyBorder="1" applyAlignment="1">
      <alignment horizontal="center" vertical="center" wrapText="1"/>
    </xf>
    <xf numFmtId="166" fontId="7" fillId="2" borderId="0" xfId="0" applyNumberFormat="1" applyFont="1" applyFill="1" applyBorder="1" applyAlignment="1">
      <alignment horizontal="center" vertical="center" wrapText="1"/>
    </xf>
    <xf numFmtId="167" fontId="7" fillId="2" borderId="0" xfId="1" applyNumberFormat="1" applyFont="1" applyFill="1" applyBorder="1" applyAlignment="1">
      <alignment horizontal="center" vertical="center" wrapText="1"/>
    </xf>
    <xf numFmtId="0" fontId="0" fillId="2" borderId="0" xfId="0" applyFill="1"/>
    <xf numFmtId="167" fontId="0" fillId="0" borderId="0" xfId="1" applyNumberFormat="1" applyFont="1" applyFill="1"/>
    <xf numFmtId="167" fontId="0" fillId="0" borderId="0" xfId="1" applyNumberFormat="1" applyFont="1"/>
    <xf numFmtId="167" fontId="30" fillId="0" borderId="0" xfId="1" applyNumberFormat="1" applyFont="1" applyFill="1"/>
    <xf numFmtId="0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68" fontId="7" fillId="2" borderId="0" xfId="1" applyNumberFormat="1" applyFont="1" applyFill="1" applyBorder="1" applyAlignment="1">
      <alignment horizontal="center" vertical="center" wrapText="1"/>
    </xf>
    <xf numFmtId="3" fontId="31" fillId="0" borderId="3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0" fontId="32" fillId="0" borderId="0" xfId="0" applyNumberFormat="1" applyFont="1"/>
    <xf numFmtId="0" fontId="32" fillId="0" borderId="0" xfId="0" applyFont="1"/>
    <xf numFmtId="2" fontId="0" fillId="0" borderId="0" xfId="0" applyNumberFormat="1"/>
    <xf numFmtId="4" fontId="3" fillId="0" borderId="2" xfId="2" applyNumberFormat="1" applyFont="1" applyFill="1" applyBorder="1" applyAlignment="1">
      <alignment horizontal="center" vertical="center" wrapText="1"/>
    </xf>
    <xf numFmtId="4" fontId="3" fillId="0" borderId="0" xfId="2" applyNumberFormat="1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4" fontId="5" fillId="0" borderId="0" xfId="2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164" fontId="7" fillId="0" borderId="0" xfId="1" applyNumberFormat="1" applyFont="1" applyFill="1" applyBorder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center" vertical="center" wrapText="1"/>
    </xf>
    <xf numFmtId="166" fontId="7" fillId="0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3" fontId="9" fillId="5" borderId="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horizontal="center" vertical="center" wrapText="1"/>
    </xf>
    <xf numFmtId="167" fontId="12" fillId="5" borderId="0" xfId="1" applyNumberFormat="1" applyFont="1" applyFill="1" applyBorder="1" applyAlignment="1">
      <alignment horizontal="center" vertical="center" wrapText="1"/>
    </xf>
    <xf numFmtId="167" fontId="13" fillId="0" borderId="0" xfId="1" applyNumberFormat="1" applyFont="1" applyBorder="1" applyAlignment="1">
      <alignment horizontal="center" vertical="center" wrapText="1"/>
    </xf>
    <xf numFmtId="3" fontId="11" fillId="5" borderId="0" xfId="0" applyNumberFormat="1" applyFont="1" applyFill="1" applyBorder="1" applyAlignment="1">
      <alignment horizontal="center" vertical="center" wrapText="1"/>
    </xf>
    <xf numFmtId="6" fontId="12" fillId="5" borderId="3" xfId="1" applyNumberFormat="1" applyFont="1" applyFill="1" applyBorder="1" applyAlignment="1">
      <alignment horizontal="center" vertical="center" wrapText="1"/>
    </xf>
    <xf numFmtId="6" fontId="12" fillId="5" borderId="0" xfId="1" applyNumberFormat="1" applyFont="1" applyFill="1" applyBorder="1" applyAlignment="1">
      <alignment horizontal="center" vertical="center" wrapText="1"/>
    </xf>
    <xf numFmtId="6" fontId="0" fillId="0" borderId="0" xfId="0" applyNumberFormat="1"/>
    <xf numFmtId="167" fontId="12" fillId="5" borderId="5" xfId="1" applyNumberFormat="1" applyFont="1" applyFill="1" applyBorder="1" applyAlignment="1">
      <alignment vertical="center" wrapText="1"/>
    </xf>
    <xf numFmtId="167" fontId="12" fillId="5" borderId="6" xfId="1" applyNumberFormat="1" applyFont="1" applyFill="1" applyBorder="1" applyAlignment="1">
      <alignment vertical="center" wrapText="1"/>
    </xf>
    <xf numFmtId="4" fontId="6" fillId="0" borderId="1" xfId="2" applyNumberFormat="1" applyFont="1" applyFill="1" applyBorder="1" applyAlignment="1">
      <alignment horizontal="center" vertical="center" wrapText="1"/>
    </xf>
    <xf numFmtId="169" fontId="3" fillId="0" borderId="1" xfId="2" applyNumberFormat="1" applyFont="1" applyFill="1" applyBorder="1" applyAlignment="1">
      <alignment horizontal="center" vertical="center" wrapText="1"/>
    </xf>
    <xf numFmtId="3" fontId="3" fillId="0" borderId="0" xfId="2" applyNumberFormat="1" applyFont="1" applyFill="1" applyBorder="1" applyAlignment="1">
      <alignment horizontal="left" vertical="center" wrapText="1"/>
    </xf>
    <xf numFmtId="3" fontId="3" fillId="2" borderId="0" xfId="2" applyNumberFormat="1" applyFont="1" applyFill="1" applyBorder="1" applyAlignment="1">
      <alignment horizontal="left" vertical="center" wrapText="1"/>
    </xf>
    <xf numFmtId="3" fontId="33" fillId="0" borderId="0" xfId="0" applyNumberFormat="1" applyFont="1" applyAlignment="1">
      <alignment horizontal="left" vertical="center"/>
    </xf>
    <xf numFmtId="3" fontId="0" fillId="0" borderId="0" xfId="0" applyNumberFormat="1" applyAlignment="1">
      <alignment horizontal="left"/>
    </xf>
    <xf numFmtId="3" fontId="34" fillId="0" borderId="0" xfId="0" applyNumberFormat="1" applyFont="1" applyAlignment="1">
      <alignment vertical="center"/>
    </xf>
    <xf numFmtId="0" fontId="34" fillId="0" borderId="0" xfId="0" applyFont="1"/>
    <xf numFmtId="0" fontId="34" fillId="0" borderId="0" xfId="0" applyNumberFormat="1" applyFont="1"/>
    <xf numFmtId="167" fontId="34" fillId="0" borderId="0" xfId="1" applyNumberFormat="1" applyFont="1"/>
    <xf numFmtId="166" fontId="34" fillId="0" borderId="0" xfId="1" applyNumberFormat="1" applyFont="1"/>
    <xf numFmtId="0" fontId="30" fillId="2" borderId="0" xfId="0" applyNumberFormat="1" applyFont="1" applyFill="1" applyAlignment="1">
      <alignment horizontal="center"/>
    </xf>
    <xf numFmtId="167" fontId="0" fillId="2" borderId="0" xfId="1" applyNumberFormat="1" applyFont="1" applyFill="1"/>
    <xf numFmtId="166" fontId="0" fillId="2" borderId="0" xfId="0" applyNumberFormat="1" applyFill="1"/>
    <xf numFmtId="167" fontId="30" fillId="2" borderId="0" xfId="1" applyNumberFormat="1" applyFont="1" applyFill="1"/>
    <xf numFmtId="3" fontId="33" fillId="2" borderId="0" xfId="0" applyNumberFormat="1" applyFont="1" applyFill="1" applyAlignment="1">
      <alignment horizontal="left" vertical="center"/>
    </xf>
    <xf numFmtId="0" fontId="32" fillId="2" borderId="0" xfId="0" applyFont="1" applyFill="1"/>
    <xf numFmtId="0" fontId="32" fillId="2" borderId="0" xfId="0" applyNumberFormat="1" applyFont="1" applyFill="1"/>
    <xf numFmtId="6" fontId="0" fillId="2" borderId="0" xfId="0" applyNumberFormat="1" applyFill="1"/>
    <xf numFmtId="0" fontId="16" fillId="0" borderId="8" xfId="8" applyFont="1" applyFill="1" applyBorder="1" applyAlignment="1">
      <alignment horizontal="left" vertical="top" wrapText="1"/>
    </xf>
    <xf numFmtId="0" fontId="16" fillId="0" borderId="12" xfId="8" applyFont="1" applyFill="1" applyBorder="1" applyAlignment="1">
      <alignment horizontal="left" vertical="top" wrapText="1"/>
    </xf>
    <xf numFmtId="0" fontId="16" fillId="0" borderId="9" xfId="8" applyFont="1" applyFill="1" applyBorder="1" applyAlignment="1">
      <alignment horizontal="left" vertical="top" wrapText="1"/>
    </xf>
    <xf numFmtId="0" fontId="16" fillId="0" borderId="0" xfId="4" applyFont="1" applyFill="1" applyAlignment="1">
      <alignment horizontal="left" vertical="center" wrapText="1"/>
    </xf>
    <xf numFmtId="0" fontId="16" fillId="0" borderId="0" xfId="4" applyFont="1" applyBorder="1" applyAlignment="1">
      <alignment horizontal="center"/>
    </xf>
    <xf numFmtId="0" fontId="15" fillId="0" borderId="0" xfId="4" applyFont="1" applyAlignment="1">
      <alignment horizontal="center"/>
    </xf>
    <xf numFmtId="0" fontId="18" fillId="6" borderId="8" xfId="4" applyFont="1" applyFill="1" applyBorder="1" applyAlignment="1">
      <alignment horizontal="left" vertical="center"/>
    </xf>
    <xf numFmtId="0" fontId="18" fillId="6" borderId="9" xfId="4" applyFont="1" applyFill="1" applyBorder="1" applyAlignment="1">
      <alignment horizontal="left" vertical="center"/>
    </xf>
    <xf numFmtId="0" fontId="16" fillId="0" borderId="3" xfId="4" applyFont="1" applyFill="1" applyBorder="1" applyAlignment="1">
      <alignment horizontal="center" wrapText="1"/>
    </xf>
    <xf numFmtId="0" fontId="15" fillId="0" borderId="10" xfId="4" applyFont="1" applyFill="1" applyBorder="1" applyAlignment="1">
      <alignment horizontal="center" wrapText="1"/>
    </xf>
    <xf numFmtId="0" fontId="15" fillId="0" borderId="11" xfId="4" applyFont="1" applyFill="1" applyBorder="1" applyAlignment="1">
      <alignment horizontal="center" wrapText="1"/>
    </xf>
    <xf numFmtId="0" fontId="16" fillId="0" borderId="8" xfId="8" applyFont="1" applyFill="1" applyBorder="1" applyAlignment="1">
      <alignment vertical="top" wrapText="1"/>
    </xf>
    <xf numFmtId="0" fontId="16" fillId="0" borderId="12" xfId="8" applyFont="1" applyFill="1" applyBorder="1" applyAlignment="1">
      <alignment vertical="top" wrapText="1"/>
    </xf>
    <xf numFmtId="0" fontId="16" fillId="0" borderId="9" xfId="8" applyFont="1" applyFill="1" applyBorder="1" applyAlignment="1">
      <alignment vertical="top" wrapText="1"/>
    </xf>
    <xf numFmtId="0" fontId="27" fillId="0" borderId="8" xfId="8" applyFont="1" applyFill="1" applyBorder="1" applyAlignment="1">
      <alignment horizontal="center" vertical="center" wrapText="1"/>
    </xf>
    <xf numFmtId="0" fontId="27" fillId="0" borderId="12" xfId="8" applyFont="1" applyFill="1" applyBorder="1" applyAlignment="1">
      <alignment horizontal="center" vertical="center" wrapText="1"/>
    </xf>
    <xf numFmtId="0" fontId="27" fillId="0" borderId="9" xfId="8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left" vertical="top" wrapText="1"/>
    </xf>
    <xf numFmtId="0" fontId="16" fillId="0" borderId="12" xfId="4" applyFont="1" applyFill="1" applyBorder="1" applyAlignment="1">
      <alignment horizontal="left" vertical="top" wrapText="1"/>
    </xf>
    <xf numFmtId="0" fontId="16" fillId="0" borderId="9" xfId="4" applyFont="1" applyFill="1" applyBorder="1" applyAlignment="1">
      <alignment horizontal="left" vertical="top" wrapText="1"/>
    </xf>
  </cellXfs>
  <cellStyles count="9">
    <cellStyle name="Currency" xfId="1" builtinId="4"/>
    <cellStyle name="Good" xfId="3" builtinId="26"/>
    <cellStyle name="Normal" xfId="0" builtinId="0"/>
    <cellStyle name="Normal 2" xfId="4"/>
    <cellStyle name="Normal 2 3" xfId="2"/>
    <cellStyle name="Normal_1" xfId="6"/>
    <cellStyle name="Normal_Code ReasonsForAcc" xfId="7"/>
    <cellStyle name="Note 2" xfId="5"/>
    <cellStyle name="Нормален 2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298"/>
  <sheetViews>
    <sheetView tabSelected="1" topLeftCell="U1" workbookViewId="0">
      <pane ySplit="3" topLeftCell="A4" activePane="bottomLeft" state="frozen"/>
      <selection pane="bottomLeft" activeCell="AS1" sqref="AS1"/>
    </sheetView>
  </sheetViews>
  <sheetFormatPr defaultRowHeight="15" x14ac:dyDescent="0.25"/>
  <cols>
    <col min="1" max="1" width="14.5703125" style="116" customWidth="1"/>
    <col min="2" max="2" width="11.7109375" customWidth="1"/>
    <col min="3" max="7" width="9.7109375" customWidth="1"/>
    <col min="8" max="9" width="8.85546875" customWidth="1"/>
    <col min="10" max="10" width="23.85546875" customWidth="1"/>
    <col min="11" max="11" width="26.42578125" customWidth="1"/>
    <col min="12" max="12" width="26.7109375" customWidth="1"/>
    <col min="13" max="13" width="22.28515625" customWidth="1"/>
    <col min="15" max="15" width="9.140625" customWidth="1"/>
    <col min="18" max="18" width="37.42578125" customWidth="1"/>
    <col min="19" max="20" width="31" customWidth="1"/>
    <col min="21" max="21" width="48.28515625" bestFit="1" customWidth="1"/>
    <col min="22" max="22" width="9.140625" customWidth="1"/>
    <col min="23" max="23" width="40.140625" customWidth="1"/>
    <col min="24" max="24" width="19.85546875" customWidth="1"/>
    <col min="25" max="25" width="11" customWidth="1"/>
    <col min="26" max="26" width="9.85546875" style="80" customWidth="1"/>
    <col min="27" max="27" width="10.85546875" style="68" customWidth="1"/>
    <col min="28" max="28" width="14.85546875" style="82" customWidth="1"/>
    <col min="29" max="29" width="11.5703125" customWidth="1"/>
    <col min="30" max="32" width="6.7109375" customWidth="1"/>
    <col min="33" max="33" width="8.5703125" style="84" customWidth="1"/>
    <col min="34" max="34" width="9.140625" style="87" customWidth="1"/>
    <col min="35" max="35" width="6.7109375" style="89" customWidth="1"/>
    <col min="36" max="36" width="9.140625" customWidth="1"/>
    <col min="37" max="37" width="14.85546875" style="108" customWidth="1"/>
    <col min="38" max="38" width="14.5703125" style="108" customWidth="1"/>
    <col min="39" max="39" width="14.85546875" style="108" customWidth="1"/>
    <col min="40" max="40" width="17.85546875" customWidth="1"/>
    <col min="41" max="41" width="13.85546875" bestFit="1" customWidth="1"/>
    <col min="42" max="42" width="13.140625" bestFit="1" customWidth="1"/>
    <col min="43" max="43" width="15.140625" bestFit="1" customWidth="1"/>
    <col min="44" max="44" width="12" bestFit="1" customWidth="1"/>
  </cols>
  <sheetData>
    <row r="1" spans="1:45" ht="155.25" customHeight="1" x14ac:dyDescent="0.25">
      <c r="A1" s="112" t="s">
        <v>654</v>
      </c>
      <c r="B1" s="1" t="s">
        <v>655</v>
      </c>
      <c r="C1" s="91" t="s">
        <v>945</v>
      </c>
      <c r="D1" s="2" t="s">
        <v>656</v>
      </c>
      <c r="E1" s="2" t="s">
        <v>657</v>
      </c>
      <c r="F1" s="2" t="s">
        <v>658</v>
      </c>
      <c r="G1" s="2" t="s">
        <v>953</v>
      </c>
      <c r="H1" s="3" t="s">
        <v>659</v>
      </c>
      <c r="I1" s="111" t="s">
        <v>1130</v>
      </c>
      <c r="J1" s="4" t="s">
        <v>660</v>
      </c>
      <c r="K1" s="4" t="s">
        <v>661</v>
      </c>
      <c r="L1" s="4" t="s">
        <v>662</v>
      </c>
      <c r="M1" s="4" t="s">
        <v>663</v>
      </c>
      <c r="N1" s="4" t="s">
        <v>664</v>
      </c>
      <c r="O1" s="4" t="s">
        <v>665</v>
      </c>
      <c r="P1" s="4" t="s">
        <v>666</v>
      </c>
      <c r="Q1" s="4" t="s">
        <v>667</v>
      </c>
      <c r="R1" s="4" t="s">
        <v>668</v>
      </c>
      <c r="S1" s="4" t="s">
        <v>669</v>
      </c>
      <c r="T1" s="4" t="s">
        <v>932</v>
      </c>
      <c r="U1" s="4" t="s">
        <v>670</v>
      </c>
      <c r="V1" s="4" t="s">
        <v>671</v>
      </c>
      <c r="W1" s="5" t="s">
        <v>672</v>
      </c>
      <c r="X1" s="5" t="s">
        <v>673</v>
      </c>
      <c r="Y1" s="6" t="s">
        <v>0</v>
      </c>
      <c r="Z1" s="8" t="s">
        <v>674</v>
      </c>
      <c r="AA1" s="7" t="s">
        <v>675</v>
      </c>
      <c r="AB1" s="8" t="s">
        <v>676</v>
      </c>
      <c r="AC1" s="9" t="s">
        <v>678</v>
      </c>
      <c r="AD1" s="9" t="s">
        <v>679</v>
      </c>
      <c r="AE1" s="9" t="s">
        <v>680</v>
      </c>
      <c r="AF1" s="9" t="s">
        <v>940</v>
      </c>
      <c r="AG1" s="10" t="s">
        <v>681</v>
      </c>
      <c r="AH1" s="86" t="s">
        <v>941</v>
      </c>
      <c r="AI1" s="86" t="s">
        <v>942</v>
      </c>
      <c r="AJ1" s="11" t="s">
        <v>682</v>
      </c>
      <c r="AK1" s="106" t="s">
        <v>683</v>
      </c>
      <c r="AL1" s="106" t="s">
        <v>684</v>
      </c>
      <c r="AM1" s="106" t="s">
        <v>685</v>
      </c>
      <c r="AN1" s="109" t="s">
        <v>950</v>
      </c>
      <c r="AO1" s="110"/>
      <c r="AP1" s="12" t="s">
        <v>686</v>
      </c>
      <c r="AQ1" s="13" t="s">
        <v>687</v>
      </c>
    </row>
    <row r="2" spans="1:45" ht="15.75" x14ac:dyDescent="0.25">
      <c r="A2" s="113"/>
      <c r="B2" s="92"/>
      <c r="C2" s="92"/>
      <c r="D2" s="93"/>
      <c r="E2" s="93"/>
      <c r="F2" s="93"/>
      <c r="G2" s="93"/>
      <c r="H2" s="94"/>
      <c r="I2" s="94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6"/>
      <c r="X2" s="96"/>
      <c r="Y2" s="97"/>
      <c r="Z2" s="98"/>
      <c r="AA2" s="99"/>
      <c r="AB2" s="98"/>
      <c r="AC2" s="100"/>
      <c r="AD2" s="100"/>
      <c r="AE2" s="100"/>
      <c r="AF2" s="100"/>
      <c r="AG2" s="101"/>
      <c r="AH2" s="102"/>
      <c r="AI2" s="102"/>
      <c r="AJ2" s="105">
        <v>20222</v>
      </c>
      <c r="AK2" s="107">
        <f>62967113-1101768-293251-2115257</f>
        <v>59456837</v>
      </c>
      <c r="AL2" s="107"/>
      <c r="AM2" s="107"/>
      <c r="AN2" s="103"/>
      <c r="AO2" s="103">
        <v>1101768</v>
      </c>
      <c r="AP2" s="104">
        <v>293251</v>
      </c>
      <c r="AQ2" s="104">
        <v>-2115257</v>
      </c>
      <c r="AR2" s="108">
        <f>AK2-AK3</f>
        <v>4593222.3666667417</v>
      </c>
    </row>
    <row r="3" spans="1:45" s="79" customFormat="1" x14ac:dyDescent="0.25">
      <c r="A3" s="114"/>
      <c r="B3" s="71"/>
      <c r="C3" s="71"/>
      <c r="D3" s="72"/>
      <c r="E3" s="72"/>
      <c r="F3" s="72"/>
      <c r="G3" s="72"/>
      <c r="H3" s="73"/>
      <c r="I3" s="73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5"/>
      <c r="X3" s="75"/>
      <c r="Y3" s="76"/>
      <c r="Z3" s="78"/>
      <c r="AA3" s="77"/>
      <c r="AB3" s="78">
        <f>SUM(AB4:AB6919)</f>
        <v>26304763.902149998</v>
      </c>
      <c r="AC3" s="85">
        <f>SUM(AC4:AC6919)</f>
        <v>15079</v>
      </c>
      <c r="AD3" s="85">
        <f t="shared" ref="AD3:AQ3" si="0">SUM(AD4:AD6919)</f>
        <v>5969</v>
      </c>
      <c r="AE3" s="85">
        <f t="shared" si="0"/>
        <v>2799</v>
      </c>
      <c r="AF3" s="85">
        <f t="shared" si="0"/>
        <v>1825</v>
      </c>
      <c r="AG3" s="85">
        <f t="shared" si="0"/>
        <v>25672</v>
      </c>
      <c r="AH3" s="85">
        <f t="shared" si="0"/>
        <v>51</v>
      </c>
      <c r="AI3" s="85">
        <f t="shared" si="0"/>
        <v>273</v>
      </c>
      <c r="AJ3" s="85">
        <f t="shared" si="0"/>
        <v>18065.666666666719</v>
      </c>
      <c r="AK3" s="78">
        <f t="shared" si="0"/>
        <v>54863614.633333258</v>
      </c>
      <c r="AL3" s="78">
        <f t="shared" si="0"/>
        <v>31374034.999999993</v>
      </c>
      <c r="AM3" s="78">
        <f t="shared" si="0"/>
        <v>23489579.633333456</v>
      </c>
      <c r="AN3" s="78"/>
      <c r="AO3" s="78">
        <f t="shared" si="0"/>
        <v>613314</v>
      </c>
      <c r="AP3" s="78">
        <f t="shared" si="0"/>
        <v>0</v>
      </c>
      <c r="AQ3" s="78">
        <f t="shared" si="0"/>
        <v>0</v>
      </c>
      <c r="AR3" s="85"/>
      <c r="AS3" s="85"/>
    </row>
    <row r="4" spans="1:45" x14ac:dyDescent="0.25">
      <c r="A4" s="115">
        <v>1010000301</v>
      </c>
      <c r="B4" t="s">
        <v>1</v>
      </c>
      <c r="C4" s="81">
        <v>700</v>
      </c>
      <c r="D4">
        <v>1.6</v>
      </c>
      <c r="E4">
        <v>1.6</v>
      </c>
      <c r="F4">
        <v>1.6</v>
      </c>
      <c r="G4">
        <v>1.6</v>
      </c>
      <c r="H4">
        <v>1.87</v>
      </c>
      <c r="I4">
        <v>101</v>
      </c>
      <c r="J4" t="s">
        <v>2</v>
      </c>
      <c r="K4" t="s">
        <v>3</v>
      </c>
      <c r="L4" t="s">
        <v>4</v>
      </c>
      <c r="M4" t="s">
        <v>4</v>
      </c>
      <c r="N4" t="s">
        <v>18</v>
      </c>
      <c r="O4" t="s">
        <v>19</v>
      </c>
      <c r="P4" t="s">
        <v>7</v>
      </c>
      <c r="Q4" t="s">
        <v>16</v>
      </c>
      <c r="R4" t="s">
        <v>20</v>
      </c>
      <c r="S4" t="s">
        <v>9</v>
      </c>
      <c r="T4" s="70" t="s">
        <v>933</v>
      </c>
      <c r="U4" t="s">
        <v>179</v>
      </c>
      <c r="V4" t="s">
        <v>10</v>
      </c>
      <c r="W4" t="s">
        <v>11</v>
      </c>
      <c r="X4" t="s">
        <v>12</v>
      </c>
      <c r="Y4" t="s">
        <v>938</v>
      </c>
      <c r="Z4" s="80">
        <v>0</v>
      </c>
      <c r="AA4" s="68">
        <v>0</v>
      </c>
      <c r="AB4" s="82">
        <f t="shared" ref="AB4:AB67" si="1">Z4*AG4+AA4*AG4*1.95583</f>
        <v>0</v>
      </c>
      <c r="AE4">
        <v>1</v>
      </c>
      <c r="AG4" s="83">
        <f>SUM(AC4:AF4)</f>
        <v>1</v>
      </c>
      <c r="AH4" s="87">
        <v>0</v>
      </c>
      <c r="AI4" s="88">
        <v>0</v>
      </c>
    </row>
    <row r="5" spans="1:45" x14ac:dyDescent="0.25">
      <c r="A5" s="115">
        <v>1010000301</v>
      </c>
      <c r="B5" t="s">
        <v>1</v>
      </c>
      <c r="C5" s="81">
        <v>700</v>
      </c>
      <c r="D5">
        <v>1.6</v>
      </c>
      <c r="E5">
        <v>1.6</v>
      </c>
      <c r="F5">
        <v>1.6</v>
      </c>
      <c r="G5">
        <v>1.6</v>
      </c>
      <c r="H5">
        <v>1.87</v>
      </c>
      <c r="I5">
        <v>101</v>
      </c>
      <c r="J5" t="s">
        <v>2</v>
      </c>
      <c r="K5" t="s">
        <v>3</v>
      </c>
      <c r="L5" t="s">
        <v>4</v>
      </c>
      <c r="M5" t="s">
        <v>4</v>
      </c>
      <c r="N5" t="s">
        <v>18</v>
      </c>
      <c r="O5" t="s">
        <v>19</v>
      </c>
      <c r="P5" t="s">
        <v>7</v>
      </c>
      <c r="Q5" t="s">
        <v>8</v>
      </c>
      <c r="R5" t="s">
        <v>20</v>
      </c>
      <c r="S5" t="s">
        <v>22</v>
      </c>
      <c r="T5" t="s">
        <v>22</v>
      </c>
      <c r="U5" t="s">
        <v>949</v>
      </c>
      <c r="V5" t="s">
        <v>23</v>
      </c>
      <c r="W5" t="s">
        <v>24</v>
      </c>
      <c r="X5" t="s">
        <v>12</v>
      </c>
      <c r="Y5" t="s">
        <v>943</v>
      </c>
      <c r="Z5" s="81">
        <v>0</v>
      </c>
      <c r="AA5" s="68">
        <v>0</v>
      </c>
      <c r="AB5" s="82">
        <f t="shared" si="1"/>
        <v>0</v>
      </c>
      <c r="AF5">
        <v>1</v>
      </c>
      <c r="AG5" s="83">
        <f t="shared" ref="AG5:AG68" si="2">SUM(AC5:AF5)</f>
        <v>1</v>
      </c>
      <c r="AH5" s="87">
        <v>0</v>
      </c>
      <c r="AI5" s="88">
        <v>0</v>
      </c>
      <c r="AJ5">
        <f>AG5/3</f>
        <v>0.33333333333333331</v>
      </c>
      <c r="AK5" s="108">
        <f>AJ5*C5*F5*H5</f>
        <v>698.13333333333333</v>
      </c>
      <c r="AL5" s="108">
        <f>AJ5*C5*F5</f>
        <v>373.33333333333331</v>
      </c>
      <c r="AM5" s="108">
        <f>AK5-AL5</f>
        <v>324.8</v>
      </c>
    </row>
    <row r="6" spans="1:45" x14ac:dyDescent="0.25">
      <c r="A6" s="115">
        <v>1010000301</v>
      </c>
      <c r="B6" t="s">
        <v>1</v>
      </c>
      <c r="C6" s="81">
        <v>700</v>
      </c>
      <c r="D6">
        <v>1.6</v>
      </c>
      <c r="E6">
        <v>1.6</v>
      </c>
      <c r="F6">
        <v>1.6</v>
      </c>
      <c r="G6">
        <v>1.6</v>
      </c>
      <c r="H6">
        <v>1.87</v>
      </c>
      <c r="I6">
        <v>101</v>
      </c>
      <c r="J6" t="s">
        <v>2</v>
      </c>
      <c r="K6" t="s">
        <v>3</v>
      </c>
      <c r="L6" t="s">
        <v>4</v>
      </c>
      <c r="M6" t="s">
        <v>4</v>
      </c>
      <c r="N6" t="s">
        <v>18</v>
      </c>
      <c r="O6" t="s">
        <v>19</v>
      </c>
      <c r="P6" t="s">
        <v>7</v>
      </c>
      <c r="Q6" t="s">
        <v>8</v>
      </c>
      <c r="R6" t="s">
        <v>20</v>
      </c>
      <c r="S6" t="s">
        <v>9</v>
      </c>
      <c r="T6" s="70" t="s">
        <v>933</v>
      </c>
      <c r="U6" t="s">
        <v>179</v>
      </c>
      <c r="V6" t="s">
        <v>10</v>
      </c>
      <c r="W6" t="s">
        <v>11</v>
      </c>
      <c r="X6" t="s">
        <v>25</v>
      </c>
      <c r="Y6" t="s">
        <v>938</v>
      </c>
      <c r="Z6" s="80">
        <v>0</v>
      </c>
      <c r="AA6" s="68">
        <v>0</v>
      </c>
      <c r="AB6" s="82">
        <f t="shared" si="1"/>
        <v>0</v>
      </c>
      <c r="AE6">
        <v>1</v>
      </c>
      <c r="AG6" s="83">
        <f t="shared" si="2"/>
        <v>1</v>
      </c>
      <c r="AH6" s="87">
        <v>0</v>
      </c>
      <c r="AI6" s="88">
        <v>1</v>
      </c>
    </row>
    <row r="7" spans="1:45" x14ac:dyDescent="0.25">
      <c r="A7" s="115">
        <v>1010000301</v>
      </c>
      <c r="B7" t="s">
        <v>1</v>
      </c>
      <c r="C7" s="81">
        <v>700</v>
      </c>
      <c r="D7">
        <v>1.6</v>
      </c>
      <c r="E7">
        <v>1.6</v>
      </c>
      <c r="F7">
        <v>1.6</v>
      </c>
      <c r="G7">
        <v>1.6</v>
      </c>
      <c r="H7">
        <v>1.87</v>
      </c>
      <c r="I7">
        <v>101</v>
      </c>
      <c r="J7" t="s">
        <v>2</v>
      </c>
      <c r="K7" t="s">
        <v>3</v>
      </c>
      <c r="L7" t="s">
        <v>4</v>
      </c>
      <c r="M7" t="s">
        <v>4</v>
      </c>
      <c r="N7" t="s">
        <v>18</v>
      </c>
      <c r="O7" t="s">
        <v>19</v>
      </c>
      <c r="P7" t="s">
        <v>7</v>
      </c>
      <c r="Q7" t="s">
        <v>8</v>
      </c>
      <c r="R7" t="s">
        <v>20</v>
      </c>
      <c r="S7" t="s">
        <v>9</v>
      </c>
      <c r="T7" s="70" t="s">
        <v>933</v>
      </c>
      <c r="U7" t="s">
        <v>179</v>
      </c>
      <c r="V7" t="s">
        <v>10</v>
      </c>
      <c r="W7" t="s">
        <v>11</v>
      </c>
      <c r="X7" t="s">
        <v>12</v>
      </c>
      <c r="Y7" t="s">
        <v>938</v>
      </c>
      <c r="Z7" s="80">
        <v>0</v>
      </c>
      <c r="AA7" s="68">
        <v>0</v>
      </c>
      <c r="AB7" s="82">
        <f t="shared" si="1"/>
        <v>0</v>
      </c>
      <c r="AE7">
        <v>39</v>
      </c>
      <c r="AG7" s="83">
        <f t="shared" si="2"/>
        <v>39</v>
      </c>
      <c r="AH7" s="87">
        <v>0</v>
      </c>
      <c r="AI7" s="88">
        <v>0</v>
      </c>
    </row>
    <row r="8" spans="1:45" x14ac:dyDescent="0.25">
      <c r="A8" s="115">
        <v>1010000301</v>
      </c>
      <c r="B8" t="s">
        <v>1</v>
      </c>
      <c r="C8" s="81">
        <v>700</v>
      </c>
      <c r="D8">
        <v>1.6</v>
      </c>
      <c r="E8">
        <v>1.6</v>
      </c>
      <c r="F8">
        <v>1.6</v>
      </c>
      <c r="G8">
        <v>1.6</v>
      </c>
      <c r="H8">
        <v>1.87</v>
      </c>
      <c r="I8">
        <v>101</v>
      </c>
      <c r="J8" t="s">
        <v>2</v>
      </c>
      <c r="K8" t="s">
        <v>3</v>
      </c>
      <c r="L8" t="s">
        <v>4</v>
      </c>
      <c r="M8" t="s">
        <v>4</v>
      </c>
      <c r="N8" t="s">
        <v>18</v>
      </c>
      <c r="O8" t="s">
        <v>19</v>
      </c>
      <c r="P8" t="s">
        <v>7</v>
      </c>
      <c r="Q8" t="s">
        <v>8</v>
      </c>
      <c r="R8" t="s">
        <v>20</v>
      </c>
      <c r="S8" t="s">
        <v>9</v>
      </c>
      <c r="T8" s="70" t="s">
        <v>933</v>
      </c>
      <c r="U8" t="s">
        <v>179</v>
      </c>
      <c r="V8" t="s">
        <v>10</v>
      </c>
      <c r="W8" t="s">
        <v>11</v>
      </c>
      <c r="X8" t="s">
        <v>12</v>
      </c>
      <c r="Y8" t="s">
        <v>938</v>
      </c>
      <c r="Z8" s="80">
        <v>0</v>
      </c>
      <c r="AA8" s="68">
        <v>0</v>
      </c>
      <c r="AB8" s="82">
        <f t="shared" si="1"/>
        <v>0</v>
      </c>
      <c r="AE8">
        <v>5</v>
      </c>
      <c r="AG8" s="83">
        <f t="shared" si="2"/>
        <v>5</v>
      </c>
      <c r="AH8" s="87">
        <v>0</v>
      </c>
      <c r="AI8" s="88">
        <v>1</v>
      </c>
    </row>
    <row r="9" spans="1:45" x14ac:dyDescent="0.25">
      <c r="A9" s="115">
        <v>1010000301</v>
      </c>
      <c r="B9" t="s">
        <v>1</v>
      </c>
      <c r="C9" s="81">
        <v>700</v>
      </c>
      <c r="D9">
        <v>1.6</v>
      </c>
      <c r="E9">
        <v>1.6</v>
      </c>
      <c r="F9">
        <v>1.6</v>
      </c>
      <c r="G9">
        <v>1.6</v>
      </c>
      <c r="H9">
        <v>1.87</v>
      </c>
      <c r="I9">
        <v>101</v>
      </c>
      <c r="J9" t="s">
        <v>2</v>
      </c>
      <c r="K9" t="s">
        <v>3</v>
      </c>
      <c r="L9" t="s">
        <v>4</v>
      </c>
      <c r="M9" t="s">
        <v>4</v>
      </c>
      <c r="N9" t="s">
        <v>18</v>
      </c>
      <c r="O9" t="s">
        <v>19</v>
      </c>
      <c r="P9" t="s">
        <v>7</v>
      </c>
      <c r="Q9" t="s">
        <v>8</v>
      </c>
      <c r="R9" t="s">
        <v>20</v>
      </c>
      <c r="S9" t="s">
        <v>9</v>
      </c>
      <c r="T9" s="70" t="s">
        <v>933</v>
      </c>
      <c r="U9" t="s">
        <v>179</v>
      </c>
      <c r="V9" t="s">
        <v>10</v>
      </c>
      <c r="W9" t="s">
        <v>11</v>
      </c>
      <c r="X9" t="s">
        <v>26</v>
      </c>
      <c r="Y9" t="s">
        <v>938</v>
      </c>
      <c r="Z9" s="80">
        <v>0</v>
      </c>
      <c r="AA9" s="68">
        <v>0</v>
      </c>
      <c r="AB9" s="82">
        <f t="shared" si="1"/>
        <v>0</v>
      </c>
      <c r="AE9">
        <v>1</v>
      </c>
      <c r="AG9" s="83">
        <f t="shared" si="2"/>
        <v>1</v>
      </c>
      <c r="AH9" s="87">
        <v>0</v>
      </c>
      <c r="AI9" s="88">
        <v>0</v>
      </c>
    </row>
    <row r="10" spans="1:45" x14ac:dyDescent="0.25">
      <c r="A10" s="115">
        <v>1010000301</v>
      </c>
      <c r="B10" t="s">
        <v>1</v>
      </c>
      <c r="C10" s="81">
        <v>700</v>
      </c>
      <c r="D10">
        <v>1.6</v>
      </c>
      <c r="E10">
        <v>1.6</v>
      </c>
      <c r="F10">
        <v>1.6</v>
      </c>
      <c r="G10">
        <v>1.6</v>
      </c>
      <c r="H10">
        <v>1.87</v>
      </c>
      <c r="I10">
        <v>101</v>
      </c>
      <c r="J10" t="s">
        <v>2</v>
      </c>
      <c r="K10" t="s">
        <v>3</v>
      </c>
      <c r="L10" t="s">
        <v>4</v>
      </c>
      <c r="M10" t="s">
        <v>4</v>
      </c>
      <c r="N10" t="s">
        <v>27</v>
      </c>
      <c r="O10" t="s">
        <v>6</v>
      </c>
      <c r="P10" t="s">
        <v>7</v>
      </c>
      <c r="Q10" t="s">
        <v>16</v>
      </c>
      <c r="R10" t="s">
        <v>28</v>
      </c>
      <c r="S10" t="s">
        <v>9</v>
      </c>
      <c r="U10" t="s">
        <v>179</v>
      </c>
      <c r="V10" t="s">
        <v>10</v>
      </c>
      <c r="W10" t="s">
        <v>11</v>
      </c>
      <c r="X10" t="s">
        <v>12</v>
      </c>
      <c r="Y10" t="s">
        <v>21</v>
      </c>
      <c r="Z10" s="80">
        <v>1500</v>
      </c>
      <c r="AA10" s="68">
        <v>0</v>
      </c>
      <c r="AB10" s="82">
        <f t="shared" si="1"/>
        <v>9000</v>
      </c>
      <c r="AD10">
        <v>6</v>
      </c>
      <c r="AG10" s="83">
        <f t="shared" si="2"/>
        <v>6</v>
      </c>
      <c r="AH10" s="87">
        <v>0</v>
      </c>
      <c r="AI10" s="88">
        <v>0</v>
      </c>
    </row>
    <row r="11" spans="1:45" x14ac:dyDescent="0.25">
      <c r="A11" s="115">
        <v>1010000301</v>
      </c>
      <c r="B11" t="s">
        <v>1</v>
      </c>
      <c r="C11" s="81">
        <v>700</v>
      </c>
      <c r="D11">
        <v>1.6</v>
      </c>
      <c r="E11">
        <v>1.6</v>
      </c>
      <c r="F11">
        <v>1.6</v>
      </c>
      <c r="G11">
        <v>1.6</v>
      </c>
      <c r="H11">
        <v>1.87</v>
      </c>
      <c r="I11">
        <v>101</v>
      </c>
      <c r="J11" t="s">
        <v>2</v>
      </c>
      <c r="K11" t="s">
        <v>3</v>
      </c>
      <c r="L11" t="s">
        <v>4</v>
      </c>
      <c r="M11" t="s">
        <v>4</v>
      </c>
      <c r="N11" t="s">
        <v>27</v>
      </c>
      <c r="O11" t="s">
        <v>6</v>
      </c>
      <c r="P11" t="s">
        <v>7</v>
      </c>
      <c r="Q11" t="s">
        <v>16</v>
      </c>
      <c r="R11" t="s">
        <v>28</v>
      </c>
      <c r="S11" t="s">
        <v>9</v>
      </c>
      <c r="U11" t="s">
        <v>179</v>
      </c>
      <c r="V11" t="s">
        <v>29</v>
      </c>
      <c r="W11" t="s">
        <v>30</v>
      </c>
      <c r="X11" t="s">
        <v>31</v>
      </c>
      <c r="Y11" t="s">
        <v>677</v>
      </c>
      <c r="Z11" s="80">
        <v>0</v>
      </c>
      <c r="AA11" s="68">
        <v>3300</v>
      </c>
      <c r="AB11" s="82">
        <f t="shared" si="1"/>
        <v>6454.2389999999996</v>
      </c>
      <c r="AD11">
        <v>1</v>
      </c>
      <c r="AG11" s="83">
        <f t="shared" si="2"/>
        <v>1</v>
      </c>
      <c r="AH11" s="87">
        <v>0</v>
      </c>
      <c r="AI11" s="88">
        <v>0</v>
      </c>
    </row>
    <row r="12" spans="1:45" x14ac:dyDescent="0.25">
      <c r="A12" s="115">
        <v>1010000301</v>
      </c>
      <c r="B12" t="s">
        <v>1</v>
      </c>
      <c r="C12" s="81">
        <v>700</v>
      </c>
      <c r="D12">
        <v>1.6</v>
      </c>
      <c r="E12">
        <v>1.6</v>
      </c>
      <c r="F12">
        <v>1.6</v>
      </c>
      <c r="G12">
        <v>1.6</v>
      </c>
      <c r="H12">
        <v>1.87</v>
      </c>
      <c r="I12">
        <v>101</v>
      </c>
      <c r="J12" t="s">
        <v>2</v>
      </c>
      <c r="K12" t="s">
        <v>3</v>
      </c>
      <c r="L12" t="s">
        <v>4</v>
      </c>
      <c r="M12" t="s">
        <v>4</v>
      </c>
      <c r="N12" t="s">
        <v>27</v>
      </c>
      <c r="O12" t="s">
        <v>6</v>
      </c>
      <c r="P12" t="s">
        <v>7</v>
      </c>
      <c r="Q12" t="s">
        <v>8</v>
      </c>
      <c r="R12" t="s">
        <v>28</v>
      </c>
      <c r="S12" t="s">
        <v>9</v>
      </c>
      <c r="U12" t="s">
        <v>179</v>
      </c>
      <c r="V12" t="s">
        <v>10</v>
      </c>
      <c r="W12" t="s">
        <v>11</v>
      </c>
      <c r="X12" t="s">
        <v>12</v>
      </c>
      <c r="Y12" t="s">
        <v>21</v>
      </c>
      <c r="Z12" s="80">
        <v>1500</v>
      </c>
      <c r="AA12" s="68">
        <v>0</v>
      </c>
      <c r="AB12" s="82">
        <f t="shared" si="1"/>
        <v>99000</v>
      </c>
      <c r="AD12">
        <v>66</v>
      </c>
      <c r="AG12" s="83">
        <f t="shared" si="2"/>
        <v>66</v>
      </c>
      <c r="AH12" s="87">
        <v>0</v>
      </c>
      <c r="AI12" s="88">
        <v>0</v>
      </c>
    </row>
    <row r="13" spans="1:45" x14ac:dyDescent="0.25">
      <c r="A13" s="115">
        <v>1010000301</v>
      </c>
      <c r="B13" t="s">
        <v>1</v>
      </c>
      <c r="C13" s="81">
        <v>700</v>
      </c>
      <c r="D13">
        <v>1.6</v>
      </c>
      <c r="E13">
        <v>1.6</v>
      </c>
      <c r="F13">
        <v>1.6</v>
      </c>
      <c r="G13">
        <v>1.6</v>
      </c>
      <c r="H13">
        <v>1.87</v>
      </c>
      <c r="I13">
        <v>101</v>
      </c>
      <c r="J13" t="s">
        <v>2</v>
      </c>
      <c r="K13" t="s">
        <v>3</v>
      </c>
      <c r="L13" t="s">
        <v>4</v>
      </c>
      <c r="M13" t="s">
        <v>4</v>
      </c>
      <c r="N13" t="s">
        <v>27</v>
      </c>
      <c r="O13" t="s">
        <v>6</v>
      </c>
      <c r="P13" t="s">
        <v>7</v>
      </c>
      <c r="Q13" t="s">
        <v>8</v>
      </c>
      <c r="R13" t="s">
        <v>28</v>
      </c>
      <c r="S13" t="s">
        <v>9</v>
      </c>
      <c r="U13" t="s">
        <v>179</v>
      </c>
      <c r="V13" t="s">
        <v>10</v>
      </c>
      <c r="W13" t="s">
        <v>11</v>
      </c>
      <c r="X13" t="s">
        <v>12</v>
      </c>
      <c r="Y13" t="s">
        <v>21</v>
      </c>
      <c r="Z13" s="80">
        <v>1500</v>
      </c>
      <c r="AA13" s="68">
        <v>0</v>
      </c>
      <c r="AB13" s="82">
        <f t="shared" si="1"/>
        <v>18000</v>
      </c>
      <c r="AD13">
        <v>12</v>
      </c>
      <c r="AG13" s="83">
        <f t="shared" si="2"/>
        <v>12</v>
      </c>
      <c r="AH13" s="87">
        <v>0</v>
      </c>
      <c r="AI13" s="88">
        <v>1</v>
      </c>
    </row>
    <row r="14" spans="1:45" x14ac:dyDescent="0.25">
      <c r="A14" s="115">
        <v>1010000301</v>
      </c>
      <c r="B14" t="s">
        <v>1</v>
      </c>
      <c r="C14" s="81">
        <v>700</v>
      </c>
      <c r="D14">
        <v>1.6</v>
      </c>
      <c r="E14">
        <v>1.6</v>
      </c>
      <c r="F14">
        <v>1.6</v>
      </c>
      <c r="G14">
        <v>1.6</v>
      </c>
      <c r="H14">
        <v>1.87</v>
      </c>
      <c r="I14">
        <v>101</v>
      </c>
      <c r="J14" t="s">
        <v>2</v>
      </c>
      <c r="K14" t="s">
        <v>3</v>
      </c>
      <c r="L14" t="s">
        <v>4</v>
      </c>
      <c r="M14" t="s">
        <v>4</v>
      </c>
      <c r="N14" t="s">
        <v>27</v>
      </c>
      <c r="O14" t="s">
        <v>6</v>
      </c>
      <c r="P14" t="s">
        <v>7</v>
      </c>
      <c r="Q14" t="s">
        <v>8</v>
      </c>
      <c r="R14" t="s">
        <v>28</v>
      </c>
      <c r="S14" t="s">
        <v>9</v>
      </c>
      <c r="U14" t="s">
        <v>179</v>
      </c>
      <c r="V14" t="s">
        <v>10</v>
      </c>
      <c r="W14" t="s">
        <v>11</v>
      </c>
      <c r="X14" t="s">
        <v>12</v>
      </c>
      <c r="Y14" t="s">
        <v>21</v>
      </c>
      <c r="Z14" s="81">
        <v>1500</v>
      </c>
      <c r="AA14" s="68">
        <v>0</v>
      </c>
      <c r="AB14" s="82">
        <f t="shared" si="1"/>
        <v>1500</v>
      </c>
      <c r="AD14">
        <v>1</v>
      </c>
      <c r="AG14" s="83">
        <f t="shared" si="2"/>
        <v>1</v>
      </c>
      <c r="AH14" s="89">
        <v>1</v>
      </c>
      <c r="AI14" s="88">
        <v>0</v>
      </c>
    </row>
    <row r="15" spans="1:45" x14ac:dyDescent="0.25">
      <c r="A15" s="115">
        <v>1010000303</v>
      </c>
      <c r="B15" t="s">
        <v>1</v>
      </c>
      <c r="C15" s="81">
        <v>700</v>
      </c>
      <c r="D15">
        <v>1.6</v>
      </c>
      <c r="E15">
        <v>1.6</v>
      </c>
      <c r="F15">
        <v>1.6</v>
      </c>
      <c r="G15">
        <v>1.6</v>
      </c>
      <c r="H15">
        <v>1.87</v>
      </c>
      <c r="I15">
        <v>101</v>
      </c>
      <c r="J15" t="s">
        <v>2</v>
      </c>
      <c r="K15" t="s">
        <v>3</v>
      </c>
      <c r="L15" t="s">
        <v>4</v>
      </c>
      <c r="M15" t="s">
        <v>32</v>
      </c>
      <c r="N15" t="s">
        <v>18</v>
      </c>
      <c r="O15" t="s">
        <v>33</v>
      </c>
      <c r="P15" t="s">
        <v>7</v>
      </c>
      <c r="Q15" t="s">
        <v>8</v>
      </c>
      <c r="R15" t="s">
        <v>28</v>
      </c>
      <c r="S15" t="s">
        <v>9</v>
      </c>
      <c r="U15" t="s">
        <v>179</v>
      </c>
      <c r="V15" t="s">
        <v>10</v>
      </c>
      <c r="W15" t="s">
        <v>11</v>
      </c>
      <c r="X15" t="s">
        <v>12</v>
      </c>
      <c r="Y15" t="s">
        <v>21</v>
      </c>
      <c r="Z15" s="80">
        <v>1300</v>
      </c>
      <c r="AA15" s="68">
        <v>0</v>
      </c>
      <c r="AB15" s="82">
        <f t="shared" si="1"/>
        <v>6500</v>
      </c>
      <c r="AD15">
        <v>5</v>
      </c>
      <c r="AG15" s="83">
        <f t="shared" si="2"/>
        <v>5</v>
      </c>
      <c r="AH15" s="87">
        <v>0</v>
      </c>
      <c r="AI15" s="88">
        <v>0</v>
      </c>
    </row>
    <row r="16" spans="1:45" x14ac:dyDescent="0.25">
      <c r="A16" s="115">
        <v>1010000303</v>
      </c>
      <c r="B16" t="s">
        <v>1</v>
      </c>
      <c r="C16" s="81">
        <v>700</v>
      </c>
      <c r="D16">
        <v>1.6</v>
      </c>
      <c r="E16">
        <v>1.6</v>
      </c>
      <c r="F16">
        <v>1.6</v>
      </c>
      <c r="G16">
        <v>1.6</v>
      </c>
      <c r="H16">
        <v>1.87</v>
      </c>
      <c r="I16">
        <v>101</v>
      </c>
      <c r="J16" t="s">
        <v>2</v>
      </c>
      <c r="K16" t="s">
        <v>3</v>
      </c>
      <c r="L16" t="s">
        <v>4</v>
      </c>
      <c r="M16" t="s">
        <v>32</v>
      </c>
      <c r="N16" t="s">
        <v>18</v>
      </c>
      <c r="O16" t="s">
        <v>33</v>
      </c>
      <c r="P16" t="s">
        <v>7</v>
      </c>
      <c r="Q16" t="s">
        <v>8</v>
      </c>
      <c r="R16" t="s">
        <v>28</v>
      </c>
      <c r="S16" t="s">
        <v>9</v>
      </c>
      <c r="U16" t="s">
        <v>179</v>
      </c>
      <c r="V16" t="s">
        <v>10</v>
      </c>
      <c r="W16" t="s">
        <v>11</v>
      </c>
      <c r="X16" t="s">
        <v>12</v>
      </c>
      <c r="Y16" t="s">
        <v>21</v>
      </c>
      <c r="Z16" s="80">
        <v>1300</v>
      </c>
      <c r="AA16" s="68">
        <v>0</v>
      </c>
      <c r="AB16" s="82">
        <f t="shared" si="1"/>
        <v>2600</v>
      </c>
      <c r="AD16">
        <v>2</v>
      </c>
      <c r="AG16" s="83">
        <f t="shared" si="2"/>
        <v>2</v>
      </c>
      <c r="AH16" s="87">
        <v>0</v>
      </c>
      <c r="AI16" s="88">
        <v>1</v>
      </c>
    </row>
    <row r="17" spans="1:39" x14ac:dyDescent="0.25">
      <c r="A17" s="115">
        <v>1010000303</v>
      </c>
      <c r="B17" t="s">
        <v>1</v>
      </c>
      <c r="C17" s="81">
        <v>700</v>
      </c>
      <c r="D17">
        <v>1.6</v>
      </c>
      <c r="E17">
        <v>1.6</v>
      </c>
      <c r="F17">
        <v>1.6</v>
      </c>
      <c r="G17">
        <v>1.6</v>
      </c>
      <c r="H17">
        <v>1.87</v>
      </c>
      <c r="I17">
        <v>101</v>
      </c>
      <c r="J17" t="s">
        <v>2</v>
      </c>
      <c r="K17" t="s">
        <v>3</v>
      </c>
      <c r="L17" t="s">
        <v>4</v>
      </c>
      <c r="M17" t="s">
        <v>32</v>
      </c>
      <c r="N17" t="s">
        <v>27</v>
      </c>
      <c r="O17" t="s">
        <v>6</v>
      </c>
      <c r="P17" t="s">
        <v>7</v>
      </c>
      <c r="Q17" t="s">
        <v>8</v>
      </c>
      <c r="R17" t="s">
        <v>28</v>
      </c>
      <c r="S17" t="s">
        <v>9</v>
      </c>
      <c r="U17" t="s">
        <v>179</v>
      </c>
      <c r="V17" t="s">
        <v>10</v>
      </c>
      <c r="W17" t="s">
        <v>11</v>
      </c>
      <c r="X17" t="s">
        <v>12</v>
      </c>
      <c r="Y17" t="s">
        <v>21</v>
      </c>
      <c r="Z17" s="80">
        <v>1500</v>
      </c>
      <c r="AA17" s="68">
        <v>0</v>
      </c>
      <c r="AB17" s="82">
        <f t="shared" si="1"/>
        <v>4500</v>
      </c>
      <c r="AD17">
        <v>3</v>
      </c>
      <c r="AG17" s="83">
        <f t="shared" si="2"/>
        <v>3</v>
      </c>
      <c r="AH17" s="87">
        <v>0</v>
      </c>
      <c r="AI17" s="88">
        <v>0</v>
      </c>
    </row>
    <row r="18" spans="1:39" x14ac:dyDescent="0.25">
      <c r="A18" s="115">
        <v>1010000303</v>
      </c>
      <c r="B18" t="s">
        <v>1</v>
      </c>
      <c r="C18" s="81">
        <v>700</v>
      </c>
      <c r="D18">
        <v>1.6</v>
      </c>
      <c r="E18">
        <v>1.6</v>
      </c>
      <c r="F18">
        <v>1.6</v>
      </c>
      <c r="G18">
        <v>1.6</v>
      </c>
      <c r="H18">
        <v>1.87</v>
      </c>
      <c r="I18">
        <v>101</v>
      </c>
      <c r="J18" t="s">
        <v>2</v>
      </c>
      <c r="K18" t="s">
        <v>3</v>
      </c>
      <c r="L18" t="s">
        <v>4</v>
      </c>
      <c r="M18" t="s">
        <v>32</v>
      </c>
      <c r="N18" t="s">
        <v>27</v>
      </c>
      <c r="O18" t="s">
        <v>6</v>
      </c>
      <c r="P18" t="s">
        <v>7</v>
      </c>
      <c r="Q18" t="s">
        <v>8</v>
      </c>
      <c r="R18" t="s">
        <v>28</v>
      </c>
      <c r="S18" t="s">
        <v>9</v>
      </c>
      <c r="U18" t="s">
        <v>179</v>
      </c>
      <c r="V18" t="s">
        <v>10</v>
      </c>
      <c r="W18" t="s">
        <v>11</v>
      </c>
      <c r="X18" t="s">
        <v>12</v>
      </c>
      <c r="Y18" t="s">
        <v>21</v>
      </c>
      <c r="Z18" s="80">
        <v>1500</v>
      </c>
      <c r="AA18" s="68">
        <v>0</v>
      </c>
      <c r="AB18" s="82">
        <f t="shared" si="1"/>
        <v>3000</v>
      </c>
      <c r="AD18">
        <v>2</v>
      </c>
      <c r="AG18" s="83">
        <f t="shared" si="2"/>
        <v>2</v>
      </c>
      <c r="AH18" s="87">
        <v>0</v>
      </c>
      <c r="AI18" s="88">
        <v>1</v>
      </c>
    </row>
    <row r="19" spans="1:39" x14ac:dyDescent="0.25">
      <c r="A19" s="115">
        <v>10100024</v>
      </c>
      <c r="B19" t="s">
        <v>1</v>
      </c>
      <c r="C19" s="81">
        <v>700</v>
      </c>
      <c r="D19">
        <v>1.6</v>
      </c>
      <c r="E19">
        <v>1.6</v>
      </c>
      <c r="F19">
        <v>1.6</v>
      </c>
      <c r="G19">
        <v>1.6</v>
      </c>
      <c r="H19">
        <v>1.87</v>
      </c>
      <c r="I19">
        <v>101</v>
      </c>
      <c r="J19" t="s">
        <v>2</v>
      </c>
      <c r="K19" t="s">
        <v>3</v>
      </c>
      <c r="L19" t="s">
        <v>4</v>
      </c>
      <c r="M19" t="s">
        <v>4</v>
      </c>
      <c r="N19" t="s">
        <v>18</v>
      </c>
      <c r="O19" t="s">
        <v>688</v>
      </c>
      <c r="P19" t="s">
        <v>689</v>
      </c>
      <c r="Q19" t="s">
        <v>8</v>
      </c>
      <c r="R19" t="s">
        <v>28</v>
      </c>
      <c r="S19" t="s">
        <v>44</v>
      </c>
      <c r="U19" t="s">
        <v>939</v>
      </c>
      <c r="V19" t="s">
        <v>14</v>
      </c>
      <c r="W19" t="s">
        <v>49</v>
      </c>
      <c r="X19" t="s">
        <v>12</v>
      </c>
      <c r="Y19" t="s">
        <v>21</v>
      </c>
      <c r="Z19" s="80">
        <v>1000</v>
      </c>
      <c r="AA19" s="68">
        <v>0</v>
      </c>
      <c r="AB19" s="82">
        <f t="shared" si="1"/>
        <v>2000</v>
      </c>
      <c r="AC19">
        <v>2</v>
      </c>
      <c r="AG19" s="83">
        <f t="shared" si="2"/>
        <v>2</v>
      </c>
      <c r="AH19" s="87">
        <v>0</v>
      </c>
      <c r="AI19" s="88">
        <v>0</v>
      </c>
      <c r="AJ19" s="90">
        <f>AG19*2/3</f>
        <v>1.3333333333333333</v>
      </c>
      <c r="AK19" s="108">
        <f>AJ19*C19*F19*H19</f>
        <v>2792.5333333333333</v>
      </c>
      <c r="AL19" s="108">
        <f>AJ19*C19*F19</f>
        <v>1493.3333333333333</v>
      </c>
      <c r="AM19" s="108">
        <f>AK19-AL19</f>
        <v>1299.2</v>
      </c>
    </row>
    <row r="20" spans="1:39" x14ac:dyDescent="0.25">
      <c r="A20" s="115">
        <v>10100024</v>
      </c>
      <c r="B20" t="s">
        <v>1</v>
      </c>
      <c r="C20" s="81">
        <v>700</v>
      </c>
      <c r="D20">
        <v>1.6</v>
      </c>
      <c r="E20">
        <v>1.6</v>
      </c>
      <c r="F20">
        <v>1.6</v>
      </c>
      <c r="G20">
        <v>1.6</v>
      </c>
      <c r="H20">
        <v>1.87</v>
      </c>
      <c r="I20">
        <v>101</v>
      </c>
      <c r="J20" t="s">
        <v>2</v>
      </c>
      <c r="K20" t="s">
        <v>3</v>
      </c>
      <c r="L20" t="s">
        <v>4</v>
      </c>
      <c r="M20" t="s">
        <v>4</v>
      </c>
      <c r="N20" t="s">
        <v>18</v>
      </c>
      <c r="O20" t="s">
        <v>688</v>
      </c>
      <c r="P20" t="s">
        <v>689</v>
      </c>
      <c r="Q20" t="s">
        <v>690</v>
      </c>
      <c r="R20" t="s">
        <v>28</v>
      </c>
      <c r="S20" t="s">
        <v>22</v>
      </c>
      <c r="T20" t="s">
        <v>22</v>
      </c>
      <c r="U20" t="s">
        <v>948</v>
      </c>
      <c r="V20" t="s">
        <v>692</v>
      </c>
      <c r="W20" t="s">
        <v>691</v>
      </c>
      <c r="X20" t="s">
        <v>12</v>
      </c>
      <c r="Y20" t="s">
        <v>943</v>
      </c>
      <c r="Z20" s="81">
        <v>0</v>
      </c>
      <c r="AA20" s="68">
        <v>0</v>
      </c>
      <c r="AB20" s="82">
        <f t="shared" si="1"/>
        <v>0</v>
      </c>
      <c r="AF20">
        <v>1</v>
      </c>
      <c r="AG20" s="83">
        <f t="shared" si="2"/>
        <v>1</v>
      </c>
      <c r="AH20" s="87">
        <v>0</v>
      </c>
      <c r="AI20" s="88">
        <v>0</v>
      </c>
    </row>
    <row r="21" spans="1:39" x14ac:dyDescent="0.25">
      <c r="A21" s="115">
        <v>10100093</v>
      </c>
      <c r="B21" t="s">
        <v>34</v>
      </c>
      <c r="C21" s="81">
        <v>700</v>
      </c>
      <c r="D21">
        <v>1.6</v>
      </c>
      <c r="E21">
        <v>1.6</v>
      </c>
      <c r="F21">
        <v>1.6</v>
      </c>
      <c r="G21">
        <v>1.6</v>
      </c>
      <c r="H21">
        <v>1.87</v>
      </c>
      <c r="I21">
        <v>101</v>
      </c>
      <c r="J21" t="s">
        <v>2</v>
      </c>
      <c r="K21" t="s">
        <v>3</v>
      </c>
      <c r="L21" t="s">
        <v>4</v>
      </c>
      <c r="M21" t="s">
        <v>35</v>
      </c>
      <c r="N21" t="s">
        <v>18</v>
      </c>
      <c r="O21" t="s">
        <v>33</v>
      </c>
      <c r="P21" t="s">
        <v>7</v>
      </c>
      <c r="Q21" t="s">
        <v>16</v>
      </c>
      <c r="R21" t="s">
        <v>28</v>
      </c>
      <c r="S21" t="s">
        <v>9</v>
      </c>
      <c r="U21" t="s">
        <v>179</v>
      </c>
      <c r="V21" t="s">
        <v>29</v>
      </c>
      <c r="W21" t="s">
        <v>30</v>
      </c>
      <c r="X21" t="s">
        <v>36</v>
      </c>
      <c r="Y21" t="s">
        <v>677</v>
      </c>
      <c r="Z21" s="80">
        <v>0</v>
      </c>
      <c r="AA21" s="68">
        <v>3000</v>
      </c>
      <c r="AB21" s="82">
        <f t="shared" si="1"/>
        <v>5867.49</v>
      </c>
      <c r="AD21">
        <v>1</v>
      </c>
      <c r="AG21" s="83">
        <f t="shared" si="2"/>
        <v>1</v>
      </c>
      <c r="AH21" s="87">
        <v>0</v>
      </c>
      <c r="AI21" s="88">
        <v>0</v>
      </c>
    </row>
    <row r="22" spans="1:39" x14ac:dyDescent="0.25">
      <c r="A22" s="115">
        <v>10200022</v>
      </c>
      <c r="B22" t="s">
        <v>1</v>
      </c>
      <c r="C22" s="81">
        <v>700</v>
      </c>
      <c r="D22">
        <v>1.6</v>
      </c>
      <c r="E22">
        <v>1.6</v>
      </c>
      <c r="F22">
        <v>1.6</v>
      </c>
      <c r="G22">
        <v>1.6</v>
      </c>
      <c r="H22">
        <v>1.87</v>
      </c>
      <c r="I22">
        <v>102</v>
      </c>
      <c r="J22" t="s">
        <v>37</v>
      </c>
      <c r="K22" t="s">
        <v>38</v>
      </c>
      <c r="L22" t="s">
        <v>39</v>
      </c>
      <c r="M22" t="s">
        <v>39</v>
      </c>
      <c r="N22" t="s">
        <v>40</v>
      </c>
      <c r="O22" t="s">
        <v>41</v>
      </c>
      <c r="P22" t="s">
        <v>42</v>
      </c>
      <c r="Q22" t="s">
        <v>16</v>
      </c>
      <c r="R22" t="s">
        <v>43</v>
      </c>
      <c r="S22" t="s">
        <v>44</v>
      </c>
      <c r="U22" t="s">
        <v>939</v>
      </c>
      <c r="V22" t="s">
        <v>45</v>
      </c>
      <c r="W22" t="s">
        <v>46</v>
      </c>
      <c r="X22" t="s">
        <v>12</v>
      </c>
      <c r="Y22" t="s">
        <v>21</v>
      </c>
      <c r="Z22" s="80">
        <v>485</v>
      </c>
      <c r="AA22" s="68">
        <v>0</v>
      </c>
      <c r="AB22" s="82">
        <f t="shared" si="1"/>
        <v>485</v>
      </c>
      <c r="AC22">
        <v>1</v>
      </c>
      <c r="AG22" s="83">
        <f t="shared" si="2"/>
        <v>1</v>
      </c>
      <c r="AH22" s="87">
        <v>0</v>
      </c>
      <c r="AI22" s="88">
        <v>0</v>
      </c>
      <c r="AJ22">
        <f>AG22</f>
        <v>1</v>
      </c>
      <c r="AK22" s="108">
        <f t="shared" ref="AK22:AK23" si="3">AJ22*C22*E22*H22</f>
        <v>2094.4</v>
      </c>
      <c r="AL22" s="108">
        <f t="shared" ref="AL22:AL23" si="4">AJ22*C22*E22</f>
        <v>1120</v>
      </c>
      <c r="AM22" s="108">
        <f t="shared" ref="AM22:AM23" si="5">AK22-AL22</f>
        <v>974.40000000000009</v>
      </c>
    </row>
    <row r="23" spans="1:39" x14ac:dyDescent="0.25">
      <c r="A23" s="115">
        <v>10200022</v>
      </c>
      <c r="B23" t="s">
        <v>1</v>
      </c>
      <c r="C23" s="81">
        <v>700</v>
      </c>
      <c r="D23">
        <v>1.6</v>
      </c>
      <c r="E23">
        <v>1.6</v>
      </c>
      <c r="F23">
        <v>1.6</v>
      </c>
      <c r="G23">
        <v>1.6</v>
      </c>
      <c r="H23">
        <v>1.87</v>
      </c>
      <c r="I23">
        <v>102</v>
      </c>
      <c r="J23" t="s">
        <v>37</v>
      </c>
      <c r="K23" t="s">
        <v>38</v>
      </c>
      <c r="L23" t="s">
        <v>39</v>
      </c>
      <c r="M23" t="s">
        <v>39</v>
      </c>
      <c r="N23" t="s">
        <v>40</v>
      </c>
      <c r="O23" t="s">
        <v>47</v>
      </c>
      <c r="P23" t="s">
        <v>42</v>
      </c>
      <c r="Q23" t="s">
        <v>16</v>
      </c>
      <c r="R23" t="s">
        <v>28</v>
      </c>
      <c r="S23" t="s">
        <v>44</v>
      </c>
      <c r="U23" t="s">
        <v>939</v>
      </c>
      <c r="V23" t="s">
        <v>45</v>
      </c>
      <c r="W23" t="s">
        <v>46</v>
      </c>
      <c r="X23" t="s">
        <v>12</v>
      </c>
      <c r="Y23" t="s">
        <v>21</v>
      </c>
      <c r="Z23" s="80">
        <v>485</v>
      </c>
      <c r="AA23" s="68">
        <v>0</v>
      </c>
      <c r="AB23" s="82">
        <f t="shared" si="1"/>
        <v>485</v>
      </c>
      <c r="AC23">
        <v>1</v>
      </c>
      <c r="AG23" s="83">
        <f t="shared" si="2"/>
        <v>1</v>
      </c>
      <c r="AH23" s="87">
        <v>0</v>
      </c>
      <c r="AI23" s="88">
        <v>0</v>
      </c>
      <c r="AJ23">
        <f>AG23</f>
        <v>1</v>
      </c>
      <c r="AK23" s="108">
        <f t="shared" si="3"/>
        <v>2094.4</v>
      </c>
      <c r="AL23" s="108">
        <f t="shared" si="4"/>
        <v>1120</v>
      </c>
      <c r="AM23" s="108">
        <f t="shared" si="5"/>
        <v>974.40000000000009</v>
      </c>
    </row>
    <row r="24" spans="1:39" x14ac:dyDescent="0.25">
      <c r="A24" s="115">
        <v>10200022</v>
      </c>
      <c r="B24" t="s">
        <v>1</v>
      </c>
      <c r="C24" s="81">
        <v>700</v>
      </c>
      <c r="D24">
        <v>1.6</v>
      </c>
      <c r="E24">
        <v>1.6</v>
      </c>
      <c r="F24">
        <v>1.6</v>
      </c>
      <c r="G24">
        <v>1.6</v>
      </c>
      <c r="H24">
        <v>1.87</v>
      </c>
      <c r="I24">
        <v>102</v>
      </c>
      <c r="J24" t="s">
        <v>37</v>
      </c>
      <c r="K24" t="s">
        <v>38</v>
      </c>
      <c r="L24" t="s">
        <v>39</v>
      </c>
      <c r="M24" t="s">
        <v>39</v>
      </c>
      <c r="N24" t="s">
        <v>48</v>
      </c>
      <c r="O24" t="s">
        <v>19</v>
      </c>
      <c r="P24" t="s">
        <v>42</v>
      </c>
      <c r="Q24" t="s">
        <v>16</v>
      </c>
      <c r="R24" t="s">
        <v>20</v>
      </c>
      <c r="S24" t="s">
        <v>44</v>
      </c>
      <c r="T24" s="70" t="s">
        <v>933</v>
      </c>
      <c r="U24" t="s">
        <v>949</v>
      </c>
      <c r="V24" t="s">
        <v>45</v>
      </c>
      <c r="W24" t="s">
        <v>46</v>
      </c>
      <c r="X24" t="s">
        <v>12</v>
      </c>
      <c r="Y24" t="s">
        <v>938</v>
      </c>
      <c r="Z24" s="80">
        <v>0</v>
      </c>
      <c r="AA24" s="68">
        <v>0</v>
      </c>
      <c r="AB24" s="82">
        <f t="shared" si="1"/>
        <v>0</v>
      </c>
      <c r="AE24">
        <v>1</v>
      </c>
      <c r="AG24" s="83">
        <f t="shared" si="2"/>
        <v>1</v>
      </c>
      <c r="AH24" s="87">
        <v>0</v>
      </c>
      <c r="AI24" s="88">
        <v>0</v>
      </c>
      <c r="AJ24">
        <f>AG24</f>
        <v>1</v>
      </c>
      <c r="AK24" s="108">
        <f>AJ24*C24*E24*H24</f>
        <v>2094.4</v>
      </c>
      <c r="AL24" s="108">
        <f>AJ24*C24*E24</f>
        <v>1120</v>
      </c>
      <c r="AM24" s="108">
        <f>AK24-AL24</f>
        <v>974.40000000000009</v>
      </c>
    </row>
    <row r="25" spans="1:39" x14ac:dyDescent="0.25">
      <c r="A25" s="115">
        <v>10200022</v>
      </c>
      <c r="B25" t="s">
        <v>1</v>
      </c>
      <c r="C25" s="81">
        <v>700</v>
      </c>
      <c r="D25">
        <v>1.6</v>
      </c>
      <c r="E25">
        <v>1.6</v>
      </c>
      <c r="F25">
        <v>1.6</v>
      </c>
      <c r="G25">
        <v>1.6</v>
      </c>
      <c r="H25">
        <v>1.87</v>
      </c>
      <c r="I25">
        <v>102</v>
      </c>
      <c r="J25" t="s">
        <v>37</v>
      </c>
      <c r="K25" t="s">
        <v>38</v>
      </c>
      <c r="L25" t="s">
        <v>39</v>
      </c>
      <c r="M25" t="s">
        <v>39</v>
      </c>
      <c r="N25" t="s">
        <v>5</v>
      </c>
      <c r="O25" t="s">
        <v>47</v>
      </c>
      <c r="P25" t="s">
        <v>42</v>
      </c>
      <c r="Q25" t="s">
        <v>16</v>
      </c>
      <c r="R25" t="s">
        <v>28</v>
      </c>
      <c r="S25" t="s">
        <v>22</v>
      </c>
      <c r="T25" t="s">
        <v>22</v>
      </c>
      <c r="U25" t="s">
        <v>939</v>
      </c>
      <c r="V25" t="s">
        <v>50</v>
      </c>
      <c r="W25" t="s">
        <v>51</v>
      </c>
      <c r="X25" t="s">
        <v>52</v>
      </c>
      <c r="Y25" t="s">
        <v>943</v>
      </c>
      <c r="Z25" s="81">
        <v>0</v>
      </c>
      <c r="AA25" s="68">
        <v>0</v>
      </c>
      <c r="AB25" s="82">
        <f t="shared" si="1"/>
        <v>0</v>
      </c>
      <c r="AF25">
        <v>2</v>
      </c>
      <c r="AG25" s="83">
        <f t="shared" si="2"/>
        <v>2</v>
      </c>
      <c r="AH25" s="87">
        <v>0</v>
      </c>
      <c r="AI25" s="88">
        <v>0</v>
      </c>
      <c r="AJ25">
        <f>AG25</f>
        <v>2</v>
      </c>
      <c r="AK25" s="108">
        <f>AJ25*C25*E25*H25</f>
        <v>4188.8</v>
      </c>
      <c r="AL25" s="108">
        <f>AJ25*C25*E25</f>
        <v>2240</v>
      </c>
      <c r="AM25" s="108">
        <f>AK25-AL25</f>
        <v>1948.8000000000002</v>
      </c>
    </row>
    <row r="26" spans="1:39" x14ac:dyDescent="0.25">
      <c r="A26" s="115">
        <v>10200022</v>
      </c>
      <c r="B26" t="s">
        <v>1</v>
      </c>
      <c r="C26" s="81">
        <v>700</v>
      </c>
      <c r="D26">
        <v>1.6</v>
      </c>
      <c r="E26">
        <v>1.6</v>
      </c>
      <c r="F26">
        <v>1.6</v>
      </c>
      <c r="G26">
        <v>1.6</v>
      </c>
      <c r="H26">
        <v>1.87</v>
      </c>
      <c r="I26">
        <v>102</v>
      </c>
      <c r="J26" t="s">
        <v>37</v>
      </c>
      <c r="K26" t="s">
        <v>38</v>
      </c>
      <c r="L26" t="s">
        <v>39</v>
      </c>
      <c r="M26" t="s">
        <v>39</v>
      </c>
      <c r="N26" t="s">
        <v>5</v>
      </c>
      <c r="O26" t="s">
        <v>47</v>
      </c>
      <c r="P26" t="s">
        <v>42</v>
      </c>
      <c r="Q26" t="s">
        <v>16</v>
      </c>
      <c r="R26" t="s">
        <v>28</v>
      </c>
      <c r="S26" t="s">
        <v>9</v>
      </c>
      <c r="U26" t="s">
        <v>179</v>
      </c>
      <c r="V26" t="s">
        <v>53</v>
      </c>
      <c r="W26" t="s">
        <v>54</v>
      </c>
      <c r="X26" t="s">
        <v>12</v>
      </c>
      <c r="Y26" t="s">
        <v>21</v>
      </c>
      <c r="Z26" s="80">
        <v>1396</v>
      </c>
      <c r="AA26" s="68">
        <v>0</v>
      </c>
      <c r="AB26" s="82">
        <f t="shared" si="1"/>
        <v>2792</v>
      </c>
      <c r="AD26">
        <v>2</v>
      </c>
      <c r="AG26" s="83">
        <f t="shared" si="2"/>
        <v>2</v>
      </c>
      <c r="AH26" s="87">
        <v>0</v>
      </c>
      <c r="AI26" s="88">
        <v>0</v>
      </c>
    </row>
    <row r="27" spans="1:39" x14ac:dyDescent="0.25">
      <c r="A27" s="115">
        <v>10200022</v>
      </c>
      <c r="B27" t="s">
        <v>1</v>
      </c>
      <c r="C27" s="81">
        <v>700</v>
      </c>
      <c r="D27">
        <v>1.6</v>
      </c>
      <c r="E27">
        <v>1.6</v>
      </c>
      <c r="F27">
        <v>1.6</v>
      </c>
      <c r="G27">
        <v>1.6</v>
      </c>
      <c r="H27">
        <v>1.87</v>
      </c>
      <c r="I27">
        <v>102</v>
      </c>
      <c r="J27" t="s">
        <v>37</v>
      </c>
      <c r="K27" t="s">
        <v>38</v>
      </c>
      <c r="L27" t="s">
        <v>39</v>
      </c>
      <c r="M27" t="s">
        <v>39</v>
      </c>
      <c r="N27" t="s">
        <v>5</v>
      </c>
      <c r="O27" t="s">
        <v>47</v>
      </c>
      <c r="P27" t="s">
        <v>42</v>
      </c>
      <c r="Q27" t="s">
        <v>16</v>
      </c>
      <c r="R27" t="s">
        <v>28</v>
      </c>
      <c r="S27" t="s">
        <v>9</v>
      </c>
      <c r="U27" t="s">
        <v>179</v>
      </c>
      <c r="V27" t="s">
        <v>53</v>
      </c>
      <c r="W27" t="s">
        <v>54</v>
      </c>
      <c r="X27" t="s">
        <v>55</v>
      </c>
      <c r="Y27" t="s">
        <v>21</v>
      </c>
      <c r="Z27" s="80">
        <v>1396</v>
      </c>
      <c r="AA27" s="68">
        <v>0</v>
      </c>
      <c r="AB27" s="82">
        <f t="shared" si="1"/>
        <v>4188</v>
      </c>
      <c r="AD27">
        <v>3</v>
      </c>
      <c r="AG27" s="83">
        <f t="shared" si="2"/>
        <v>3</v>
      </c>
      <c r="AH27" s="87">
        <v>0</v>
      </c>
      <c r="AI27" s="88">
        <v>0</v>
      </c>
    </row>
    <row r="28" spans="1:39" x14ac:dyDescent="0.25">
      <c r="A28" s="115">
        <v>10200022</v>
      </c>
      <c r="B28" t="s">
        <v>1</v>
      </c>
      <c r="C28" s="81">
        <v>700</v>
      </c>
      <c r="D28">
        <v>1.6</v>
      </c>
      <c r="E28">
        <v>1.6</v>
      </c>
      <c r="F28">
        <v>1.6</v>
      </c>
      <c r="G28">
        <v>1.6</v>
      </c>
      <c r="H28">
        <v>1.87</v>
      </c>
      <c r="I28">
        <v>102</v>
      </c>
      <c r="J28" t="s">
        <v>37</v>
      </c>
      <c r="K28" t="s">
        <v>38</v>
      </c>
      <c r="L28" t="s">
        <v>39</v>
      </c>
      <c r="M28" t="s">
        <v>39</v>
      </c>
      <c r="N28" t="s">
        <v>5</v>
      </c>
      <c r="O28" t="s">
        <v>47</v>
      </c>
      <c r="P28" t="s">
        <v>42</v>
      </c>
      <c r="Q28" t="s">
        <v>16</v>
      </c>
      <c r="R28" t="s">
        <v>28</v>
      </c>
      <c r="S28" t="s">
        <v>9</v>
      </c>
      <c r="U28" t="s">
        <v>179</v>
      </c>
      <c r="V28" t="s">
        <v>62</v>
      </c>
      <c r="W28" t="s">
        <v>177</v>
      </c>
      <c r="X28" t="s">
        <v>12</v>
      </c>
      <c r="Y28" t="s">
        <v>21</v>
      </c>
      <c r="Z28" s="81">
        <v>1396</v>
      </c>
      <c r="AA28" s="68">
        <v>0</v>
      </c>
      <c r="AB28" s="82">
        <f t="shared" si="1"/>
        <v>1396</v>
      </c>
      <c r="AD28">
        <v>1</v>
      </c>
      <c r="AG28" s="83">
        <f t="shared" si="2"/>
        <v>1</v>
      </c>
      <c r="AH28" s="89">
        <v>1</v>
      </c>
      <c r="AI28" s="88">
        <v>0</v>
      </c>
    </row>
    <row r="29" spans="1:39" x14ac:dyDescent="0.25">
      <c r="A29" s="115">
        <v>10200022</v>
      </c>
      <c r="B29" t="s">
        <v>1</v>
      </c>
      <c r="C29" s="81">
        <v>700</v>
      </c>
      <c r="D29">
        <v>1.6</v>
      </c>
      <c r="E29">
        <v>1.6</v>
      </c>
      <c r="F29">
        <v>1.6</v>
      </c>
      <c r="G29">
        <v>1.6</v>
      </c>
      <c r="H29">
        <v>1.87</v>
      </c>
      <c r="I29">
        <v>102</v>
      </c>
      <c r="J29" t="s">
        <v>37</v>
      </c>
      <c r="K29" t="s">
        <v>38</v>
      </c>
      <c r="L29" t="s">
        <v>39</v>
      </c>
      <c r="M29" t="s">
        <v>39</v>
      </c>
      <c r="N29" t="s">
        <v>5</v>
      </c>
      <c r="O29" t="s">
        <v>47</v>
      </c>
      <c r="P29" t="s">
        <v>42</v>
      </c>
      <c r="Q29" t="s">
        <v>16</v>
      </c>
      <c r="R29" t="s">
        <v>28</v>
      </c>
      <c r="S29" t="s">
        <v>44</v>
      </c>
      <c r="U29" t="s">
        <v>939</v>
      </c>
      <c r="V29" t="s">
        <v>17</v>
      </c>
      <c r="W29" t="s">
        <v>63</v>
      </c>
      <c r="X29" t="s">
        <v>12</v>
      </c>
      <c r="Y29" t="s">
        <v>21</v>
      </c>
      <c r="Z29" s="80">
        <v>530</v>
      </c>
      <c r="AA29" s="68">
        <v>0</v>
      </c>
      <c r="AB29" s="82">
        <f t="shared" si="1"/>
        <v>1060</v>
      </c>
      <c r="AC29">
        <v>2</v>
      </c>
      <c r="AG29" s="83">
        <f t="shared" si="2"/>
        <v>2</v>
      </c>
      <c r="AH29" s="87">
        <v>0</v>
      </c>
      <c r="AI29" s="88">
        <v>0</v>
      </c>
      <c r="AJ29">
        <f t="shared" ref="AJ29:AJ35" si="6">AG29</f>
        <v>2</v>
      </c>
      <c r="AK29" s="108">
        <f t="shared" ref="AK29:AK35" si="7">AJ29*C29*E29*H29</f>
        <v>4188.8</v>
      </c>
      <c r="AL29" s="108">
        <f t="shared" ref="AL29:AL35" si="8">AJ29*C29*E29</f>
        <v>2240</v>
      </c>
      <c r="AM29" s="108">
        <f t="shared" ref="AM29:AM35" si="9">AK29-AL29</f>
        <v>1948.8000000000002</v>
      </c>
    </row>
    <row r="30" spans="1:39" x14ac:dyDescent="0.25">
      <c r="A30" s="115">
        <v>10200022</v>
      </c>
      <c r="B30" t="s">
        <v>1</v>
      </c>
      <c r="C30" s="81">
        <v>700</v>
      </c>
      <c r="D30">
        <v>1.6</v>
      </c>
      <c r="E30">
        <v>1.6</v>
      </c>
      <c r="F30">
        <v>1.6</v>
      </c>
      <c r="G30">
        <v>1.6</v>
      </c>
      <c r="H30">
        <v>1.87</v>
      </c>
      <c r="I30">
        <v>102</v>
      </c>
      <c r="J30" t="s">
        <v>37</v>
      </c>
      <c r="K30" t="s">
        <v>38</v>
      </c>
      <c r="L30" t="s">
        <v>39</v>
      </c>
      <c r="M30" t="s">
        <v>39</v>
      </c>
      <c r="N30" t="s">
        <v>5</v>
      </c>
      <c r="O30" t="s">
        <v>47</v>
      </c>
      <c r="P30" t="s">
        <v>42</v>
      </c>
      <c r="Q30" t="s">
        <v>16</v>
      </c>
      <c r="R30" t="s">
        <v>28</v>
      </c>
      <c r="S30" t="s">
        <v>44</v>
      </c>
      <c r="U30" t="s">
        <v>939</v>
      </c>
      <c r="V30" t="s">
        <v>45</v>
      </c>
      <c r="W30" t="s">
        <v>46</v>
      </c>
      <c r="X30" t="s">
        <v>12</v>
      </c>
      <c r="Y30" t="s">
        <v>21</v>
      </c>
      <c r="Z30" s="80">
        <v>530</v>
      </c>
      <c r="AA30" s="68">
        <v>0</v>
      </c>
      <c r="AB30" s="82">
        <f t="shared" si="1"/>
        <v>9540</v>
      </c>
      <c r="AC30">
        <v>18</v>
      </c>
      <c r="AG30" s="83">
        <f t="shared" si="2"/>
        <v>18</v>
      </c>
      <c r="AH30" s="87">
        <v>0</v>
      </c>
      <c r="AI30" s="88">
        <v>0</v>
      </c>
      <c r="AJ30">
        <f t="shared" si="6"/>
        <v>18</v>
      </c>
      <c r="AK30" s="108">
        <f t="shared" si="7"/>
        <v>37699.200000000004</v>
      </c>
      <c r="AL30" s="108">
        <f t="shared" si="8"/>
        <v>20160</v>
      </c>
      <c r="AM30" s="108">
        <f t="shared" si="9"/>
        <v>17539.200000000004</v>
      </c>
    </row>
    <row r="31" spans="1:39" x14ac:dyDescent="0.25">
      <c r="A31" s="115">
        <v>10200022</v>
      </c>
      <c r="B31" t="s">
        <v>1</v>
      </c>
      <c r="C31" s="81">
        <v>700</v>
      </c>
      <c r="D31">
        <v>1.6</v>
      </c>
      <c r="E31">
        <v>1.6</v>
      </c>
      <c r="F31">
        <v>1.6</v>
      </c>
      <c r="G31">
        <v>1.6</v>
      </c>
      <c r="H31">
        <v>1.87</v>
      </c>
      <c r="I31">
        <v>102</v>
      </c>
      <c r="J31" t="s">
        <v>37</v>
      </c>
      <c r="K31" t="s">
        <v>38</v>
      </c>
      <c r="L31" t="s">
        <v>39</v>
      </c>
      <c r="M31" t="s">
        <v>39</v>
      </c>
      <c r="N31" t="s">
        <v>5</v>
      </c>
      <c r="O31" t="s">
        <v>47</v>
      </c>
      <c r="P31" t="s">
        <v>42</v>
      </c>
      <c r="Q31" t="s">
        <v>16</v>
      </c>
      <c r="R31" t="s">
        <v>28</v>
      </c>
      <c r="S31" t="s">
        <v>44</v>
      </c>
      <c r="U31" t="s">
        <v>939</v>
      </c>
      <c r="V31" t="s">
        <v>56</v>
      </c>
      <c r="W31" t="s">
        <v>57</v>
      </c>
      <c r="X31" t="s">
        <v>12</v>
      </c>
      <c r="Y31" t="s">
        <v>21</v>
      </c>
      <c r="Z31" s="80">
        <v>530</v>
      </c>
      <c r="AA31" s="68">
        <v>0</v>
      </c>
      <c r="AB31" s="82">
        <f t="shared" si="1"/>
        <v>6360</v>
      </c>
      <c r="AC31">
        <v>12</v>
      </c>
      <c r="AG31" s="83">
        <f t="shared" si="2"/>
        <v>12</v>
      </c>
      <c r="AH31" s="87">
        <v>0</v>
      </c>
      <c r="AI31" s="88">
        <v>0</v>
      </c>
      <c r="AJ31">
        <f t="shared" si="6"/>
        <v>12</v>
      </c>
      <c r="AK31" s="108">
        <f t="shared" si="7"/>
        <v>25132.800000000003</v>
      </c>
      <c r="AL31" s="108">
        <f t="shared" si="8"/>
        <v>13440</v>
      </c>
      <c r="AM31" s="108">
        <f t="shared" si="9"/>
        <v>11692.800000000003</v>
      </c>
    </row>
    <row r="32" spans="1:39" x14ac:dyDescent="0.25">
      <c r="A32" s="115">
        <v>10200022</v>
      </c>
      <c r="B32" t="s">
        <v>1</v>
      </c>
      <c r="C32" s="81">
        <v>700</v>
      </c>
      <c r="D32">
        <v>1.6</v>
      </c>
      <c r="E32">
        <v>1.6</v>
      </c>
      <c r="F32">
        <v>1.6</v>
      </c>
      <c r="G32">
        <v>1.6</v>
      </c>
      <c r="H32">
        <v>1.87</v>
      </c>
      <c r="I32">
        <v>102</v>
      </c>
      <c r="J32" t="s">
        <v>37</v>
      </c>
      <c r="K32" t="s">
        <v>38</v>
      </c>
      <c r="L32" t="s">
        <v>39</v>
      </c>
      <c r="M32" t="s">
        <v>39</v>
      </c>
      <c r="N32" t="s">
        <v>5</v>
      </c>
      <c r="O32" t="s">
        <v>47</v>
      </c>
      <c r="P32" t="s">
        <v>42</v>
      </c>
      <c r="Q32" t="s">
        <v>16</v>
      </c>
      <c r="R32" t="s">
        <v>28</v>
      </c>
      <c r="S32" t="s">
        <v>44</v>
      </c>
      <c r="U32" t="s">
        <v>939</v>
      </c>
      <c r="V32" t="s">
        <v>64</v>
      </c>
      <c r="W32" t="s">
        <v>65</v>
      </c>
      <c r="X32" t="s">
        <v>12</v>
      </c>
      <c r="Y32" t="s">
        <v>21</v>
      </c>
      <c r="Z32" s="80">
        <v>530</v>
      </c>
      <c r="AA32" s="68">
        <v>0</v>
      </c>
      <c r="AB32" s="82">
        <f t="shared" si="1"/>
        <v>530</v>
      </c>
      <c r="AC32">
        <v>1</v>
      </c>
      <c r="AG32" s="83">
        <f t="shared" si="2"/>
        <v>1</v>
      </c>
      <c r="AH32" s="87">
        <v>0</v>
      </c>
      <c r="AI32" s="88">
        <v>0</v>
      </c>
      <c r="AJ32">
        <f t="shared" si="6"/>
        <v>1</v>
      </c>
      <c r="AK32" s="108">
        <f t="shared" si="7"/>
        <v>2094.4</v>
      </c>
      <c r="AL32" s="108">
        <f t="shared" si="8"/>
        <v>1120</v>
      </c>
      <c r="AM32" s="108">
        <f t="shared" si="9"/>
        <v>974.40000000000009</v>
      </c>
    </row>
    <row r="33" spans="1:39" x14ac:dyDescent="0.25">
      <c r="A33" s="115">
        <v>10200022</v>
      </c>
      <c r="B33" t="s">
        <v>1</v>
      </c>
      <c r="C33" s="81">
        <v>700</v>
      </c>
      <c r="D33">
        <v>1.6</v>
      </c>
      <c r="E33">
        <v>1.6</v>
      </c>
      <c r="F33">
        <v>1.6</v>
      </c>
      <c r="G33">
        <v>1.6</v>
      </c>
      <c r="H33">
        <v>1.87</v>
      </c>
      <c r="I33">
        <v>102</v>
      </c>
      <c r="J33" t="s">
        <v>37</v>
      </c>
      <c r="K33" t="s">
        <v>38</v>
      </c>
      <c r="L33" t="s">
        <v>39</v>
      </c>
      <c r="M33" t="s">
        <v>39</v>
      </c>
      <c r="N33" t="s">
        <v>5</v>
      </c>
      <c r="O33" t="s">
        <v>47</v>
      </c>
      <c r="P33" t="s">
        <v>42</v>
      </c>
      <c r="Q33" t="s">
        <v>16</v>
      </c>
      <c r="R33" t="s">
        <v>28</v>
      </c>
      <c r="S33" t="s">
        <v>44</v>
      </c>
      <c r="U33" t="s">
        <v>939</v>
      </c>
      <c r="V33" t="s">
        <v>66</v>
      </c>
      <c r="W33" t="s">
        <v>67</v>
      </c>
      <c r="X33" t="s">
        <v>12</v>
      </c>
      <c r="Y33" t="s">
        <v>21</v>
      </c>
      <c r="Z33" s="80">
        <v>530</v>
      </c>
      <c r="AA33" s="68">
        <v>0</v>
      </c>
      <c r="AB33" s="82">
        <f t="shared" si="1"/>
        <v>1060</v>
      </c>
      <c r="AC33">
        <v>2</v>
      </c>
      <c r="AG33" s="83">
        <f t="shared" si="2"/>
        <v>2</v>
      </c>
      <c r="AH33" s="87">
        <v>0</v>
      </c>
      <c r="AI33" s="88">
        <v>0</v>
      </c>
      <c r="AJ33">
        <f t="shared" si="6"/>
        <v>2</v>
      </c>
      <c r="AK33" s="108">
        <f t="shared" si="7"/>
        <v>4188.8</v>
      </c>
      <c r="AL33" s="108">
        <f t="shared" si="8"/>
        <v>2240</v>
      </c>
      <c r="AM33" s="108">
        <f t="shared" si="9"/>
        <v>1948.8000000000002</v>
      </c>
    </row>
    <row r="34" spans="1:39" x14ac:dyDescent="0.25">
      <c r="A34" s="115">
        <v>10200022</v>
      </c>
      <c r="B34" t="s">
        <v>1</v>
      </c>
      <c r="C34" s="81">
        <v>700</v>
      </c>
      <c r="D34">
        <v>1.6</v>
      </c>
      <c r="E34">
        <v>1.6</v>
      </c>
      <c r="F34">
        <v>1.6</v>
      </c>
      <c r="G34">
        <v>1.6</v>
      </c>
      <c r="H34">
        <v>1.87</v>
      </c>
      <c r="I34">
        <v>102</v>
      </c>
      <c r="J34" t="s">
        <v>37</v>
      </c>
      <c r="K34" t="s">
        <v>38</v>
      </c>
      <c r="L34" t="s">
        <v>39</v>
      </c>
      <c r="M34" t="s">
        <v>39</v>
      </c>
      <c r="N34" t="s">
        <v>5</v>
      </c>
      <c r="O34" t="s">
        <v>47</v>
      </c>
      <c r="P34" t="s">
        <v>42</v>
      </c>
      <c r="Q34" t="s">
        <v>16</v>
      </c>
      <c r="R34" t="s">
        <v>28</v>
      </c>
      <c r="S34" t="s">
        <v>44</v>
      </c>
      <c r="U34" t="s">
        <v>939</v>
      </c>
      <c r="V34" t="s">
        <v>68</v>
      </c>
      <c r="W34" t="s">
        <v>69</v>
      </c>
      <c r="X34" t="s">
        <v>31</v>
      </c>
      <c r="Y34" t="s">
        <v>21</v>
      </c>
      <c r="Z34" s="80">
        <v>530</v>
      </c>
      <c r="AA34" s="68">
        <v>0</v>
      </c>
      <c r="AB34" s="82">
        <f t="shared" si="1"/>
        <v>1590</v>
      </c>
      <c r="AC34">
        <v>3</v>
      </c>
      <c r="AG34" s="83">
        <f t="shared" si="2"/>
        <v>3</v>
      </c>
      <c r="AH34" s="87">
        <v>0</v>
      </c>
      <c r="AI34" s="88">
        <v>0</v>
      </c>
      <c r="AJ34">
        <f t="shared" si="6"/>
        <v>3</v>
      </c>
      <c r="AK34" s="108">
        <f t="shared" si="7"/>
        <v>6283.2000000000007</v>
      </c>
      <c r="AL34" s="108">
        <f t="shared" si="8"/>
        <v>3360</v>
      </c>
      <c r="AM34" s="108">
        <f t="shared" si="9"/>
        <v>2923.2000000000007</v>
      </c>
    </row>
    <row r="35" spans="1:39" x14ac:dyDescent="0.25">
      <c r="A35" s="115">
        <v>10200022</v>
      </c>
      <c r="B35" t="s">
        <v>1</v>
      </c>
      <c r="C35" s="81">
        <v>700</v>
      </c>
      <c r="D35">
        <v>1.6</v>
      </c>
      <c r="E35">
        <v>1.6</v>
      </c>
      <c r="F35">
        <v>1.6</v>
      </c>
      <c r="G35">
        <v>1.6</v>
      </c>
      <c r="H35">
        <v>1.87</v>
      </c>
      <c r="I35">
        <v>102</v>
      </c>
      <c r="J35" t="s">
        <v>37</v>
      </c>
      <c r="K35" t="s">
        <v>38</v>
      </c>
      <c r="L35" t="s">
        <v>39</v>
      </c>
      <c r="M35" t="s">
        <v>39</v>
      </c>
      <c r="N35" t="s">
        <v>5</v>
      </c>
      <c r="O35" t="s">
        <v>47</v>
      </c>
      <c r="P35" t="s">
        <v>42</v>
      </c>
      <c r="Q35" t="s">
        <v>16</v>
      </c>
      <c r="R35" t="s">
        <v>28</v>
      </c>
      <c r="S35" t="s">
        <v>44</v>
      </c>
      <c r="U35" t="s">
        <v>939</v>
      </c>
      <c r="V35" t="s">
        <v>60</v>
      </c>
      <c r="W35" t="s">
        <v>61</v>
      </c>
      <c r="X35" t="s">
        <v>31</v>
      </c>
      <c r="Y35" t="s">
        <v>21</v>
      </c>
      <c r="Z35" s="80">
        <v>530</v>
      </c>
      <c r="AA35" s="68">
        <v>0</v>
      </c>
      <c r="AB35" s="82">
        <f t="shared" si="1"/>
        <v>530</v>
      </c>
      <c r="AC35">
        <v>1</v>
      </c>
      <c r="AG35" s="83">
        <f t="shared" si="2"/>
        <v>1</v>
      </c>
      <c r="AH35" s="87">
        <v>0</v>
      </c>
      <c r="AI35" s="88">
        <v>0</v>
      </c>
      <c r="AJ35">
        <f t="shared" si="6"/>
        <v>1</v>
      </c>
      <c r="AK35" s="108">
        <f t="shared" si="7"/>
        <v>2094.4</v>
      </c>
      <c r="AL35" s="108">
        <f t="shared" si="8"/>
        <v>1120</v>
      </c>
      <c r="AM35" s="108">
        <f t="shared" si="9"/>
        <v>974.40000000000009</v>
      </c>
    </row>
    <row r="36" spans="1:39" x14ac:dyDescent="0.25">
      <c r="A36" s="115">
        <v>10200022</v>
      </c>
      <c r="B36" t="s">
        <v>1</v>
      </c>
      <c r="C36" s="81">
        <v>700</v>
      </c>
      <c r="D36">
        <v>1.6</v>
      </c>
      <c r="E36">
        <v>1.6</v>
      </c>
      <c r="F36">
        <v>1.6</v>
      </c>
      <c r="G36">
        <v>1.6</v>
      </c>
      <c r="H36">
        <v>1.87</v>
      </c>
      <c r="I36">
        <v>102</v>
      </c>
      <c r="J36" t="s">
        <v>37</v>
      </c>
      <c r="K36" t="s">
        <v>38</v>
      </c>
      <c r="L36" t="s">
        <v>39</v>
      </c>
      <c r="M36" t="s">
        <v>39</v>
      </c>
      <c r="N36" t="s">
        <v>5</v>
      </c>
      <c r="O36" t="s">
        <v>47</v>
      </c>
      <c r="P36" t="s">
        <v>42</v>
      </c>
      <c r="Q36" t="s">
        <v>16</v>
      </c>
      <c r="R36" t="s">
        <v>28</v>
      </c>
      <c r="S36" t="s">
        <v>70</v>
      </c>
      <c r="U36" t="s">
        <v>179</v>
      </c>
      <c r="V36" t="s">
        <v>71</v>
      </c>
      <c r="W36" t="s">
        <v>72</v>
      </c>
      <c r="X36" t="s">
        <v>73</v>
      </c>
      <c r="Y36" t="s">
        <v>677</v>
      </c>
      <c r="Z36" s="80">
        <v>0</v>
      </c>
      <c r="AA36" s="68">
        <v>1650</v>
      </c>
      <c r="AB36" s="82">
        <f t="shared" si="1"/>
        <v>3227.1194999999998</v>
      </c>
      <c r="AD36">
        <v>1</v>
      </c>
      <c r="AG36" s="83">
        <f t="shared" si="2"/>
        <v>1</v>
      </c>
      <c r="AH36" s="87">
        <v>0</v>
      </c>
      <c r="AI36" s="88">
        <v>0</v>
      </c>
    </row>
    <row r="37" spans="1:39" x14ac:dyDescent="0.25">
      <c r="A37" s="115">
        <v>10200022</v>
      </c>
      <c r="B37" t="s">
        <v>1</v>
      </c>
      <c r="C37" s="81">
        <v>700</v>
      </c>
      <c r="D37">
        <v>1.6</v>
      </c>
      <c r="E37">
        <v>1.6</v>
      </c>
      <c r="F37">
        <v>1.6</v>
      </c>
      <c r="G37">
        <v>1.6</v>
      </c>
      <c r="H37">
        <v>1.87</v>
      </c>
      <c r="I37">
        <v>102</v>
      </c>
      <c r="J37" t="s">
        <v>37</v>
      </c>
      <c r="K37" t="s">
        <v>38</v>
      </c>
      <c r="L37" t="s">
        <v>39</v>
      </c>
      <c r="M37" t="s">
        <v>39</v>
      </c>
      <c r="N37" t="s">
        <v>15</v>
      </c>
      <c r="O37" t="s">
        <v>74</v>
      </c>
      <c r="P37" t="s">
        <v>42</v>
      </c>
      <c r="Q37" t="s">
        <v>16</v>
      </c>
      <c r="R37" t="s">
        <v>75</v>
      </c>
      <c r="S37" t="s">
        <v>22</v>
      </c>
      <c r="T37" t="s">
        <v>22</v>
      </c>
      <c r="U37" t="s">
        <v>939</v>
      </c>
      <c r="V37" t="s">
        <v>50</v>
      </c>
      <c r="W37" t="s">
        <v>51</v>
      </c>
      <c r="X37" t="s">
        <v>52</v>
      </c>
      <c r="Y37" t="s">
        <v>943</v>
      </c>
      <c r="Z37" s="81">
        <v>0</v>
      </c>
      <c r="AA37" s="68">
        <v>0</v>
      </c>
      <c r="AB37" s="82">
        <f t="shared" si="1"/>
        <v>0</v>
      </c>
      <c r="AF37">
        <v>1</v>
      </c>
      <c r="AG37" s="83">
        <f t="shared" si="2"/>
        <v>1</v>
      </c>
      <c r="AH37" s="87">
        <v>0</v>
      </c>
      <c r="AI37" s="88">
        <v>0</v>
      </c>
      <c r="AJ37">
        <f>AG37</f>
        <v>1</v>
      </c>
      <c r="AK37" s="108">
        <f>AJ37*C37*F37*H37</f>
        <v>2094.4</v>
      </c>
      <c r="AL37" s="108">
        <f>AJ37*C37*F37</f>
        <v>1120</v>
      </c>
      <c r="AM37" s="108">
        <f>AK37-AL37</f>
        <v>974.40000000000009</v>
      </c>
    </row>
    <row r="38" spans="1:39" x14ac:dyDescent="0.25">
      <c r="A38" s="115">
        <v>10200022</v>
      </c>
      <c r="B38" t="s">
        <v>1</v>
      </c>
      <c r="C38" s="81">
        <v>700</v>
      </c>
      <c r="D38">
        <v>1.6</v>
      </c>
      <c r="E38">
        <v>1.6</v>
      </c>
      <c r="F38">
        <v>1.6</v>
      </c>
      <c r="G38">
        <v>1.6</v>
      </c>
      <c r="H38">
        <v>1.87</v>
      </c>
      <c r="I38">
        <v>102</v>
      </c>
      <c r="J38" t="s">
        <v>37</v>
      </c>
      <c r="K38" t="s">
        <v>38</v>
      </c>
      <c r="L38" t="s">
        <v>39</v>
      </c>
      <c r="M38" t="s">
        <v>39</v>
      </c>
      <c r="N38" t="s">
        <v>15</v>
      </c>
      <c r="O38" t="s">
        <v>74</v>
      </c>
      <c r="P38" t="s">
        <v>42</v>
      </c>
      <c r="Q38" t="s">
        <v>16</v>
      </c>
      <c r="R38" t="s">
        <v>75</v>
      </c>
      <c r="S38" t="s">
        <v>9</v>
      </c>
      <c r="T38" t="s">
        <v>944</v>
      </c>
      <c r="U38" t="s">
        <v>179</v>
      </c>
      <c r="V38" t="s">
        <v>53</v>
      </c>
      <c r="W38" t="s">
        <v>54</v>
      </c>
      <c r="X38" t="s">
        <v>12</v>
      </c>
      <c r="Y38" t="s">
        <v>938</v>
      </c>
      <c r="Z38" s="81">
        <v>0</v>
      </c>
      <c r="AA38" s="68">
        <v>0</v>
      </c>
      <c r="AB38" s="82">
        <f t="shared" si="1"/>
        <v>0</v>
      </c>
      <c r="AE38">
        <v>1</v>
      </c>
      <c r="AG38" s="83">
        <f t="shared" si="2"/>
        <v>1</v>
      </c>
      <c r="AH38" s="87">
        <v>0</v>
      </c>
      <c r="AI38" s="88">
        <v>0</v>
      </c>
    </row>
    <row r="39" spans="1:39" x14ac:dyDescent="0.25">
      <c r="A39" s="115">
        <v>10200022</v>
      </c>
      <c r="B39" t="s">
        <v>1</v>
      </c>
      <c r="C39" s="81">
        <v>700</v>
      </c>
      <c r="D39">
        <v>1.6</v>
      </c>
      <c r="E39">
        <v>1.6</v>
      </c>
      <c r="F39">
        <v>1.6</v>
      </c>
      <c r="G39">
        <v>1.6</v>
      </c>
      <c r="H39">
        <v>1.87</v>
      </c>
      <c r="I39">
        <v>102</v>
      </c>
      <c r="J39" t="s">
        <v>37</v>
      </c>
      <c r="K39" t="s">
        <v>38</v>
      </c>
      <c r="L39" t="s">
        <v>39</v>
      </c>
      <c r="M39" t="s">
        <v>39</v>
      </c>
      <c r="N39" t="s">
        <v>15</v>
      </c>
      <c r="O39" t="s">
        <v>41</v>
      </c>
      <c r="P39" t="s">
        <v>42</v>
      </c>
      <c r="Q39" t="s">
        <v>16</v>
      </c>
      <c r="R39" t="s">
        <v>28</v>
      </c>
      <c r="S39" t="s">
        <v>22</v>
      </c>
      <c r="T39" t="s">
        <v>22</v>
      </c>
      <c r="U39" t="s">
        <v>939</v>
      </c>
      <c r="V39" t="s">
        <v>50</v>
      </c>
      <c r="W39" t="s">
        <v>51</v>
      </c>
      <c r="X39" t="s">
        <v>52</v>
      </c>
      <c r="Y39" t="s">
        <v>943</v>
      </c>
      <c r="Z39" s="81">
        <v>0</v>
      </c>
      <c r="AA39" s="68">
        <v>0</v>
      </c>
      <c r="AB39" s="82">
        <f t="shared" si="1"/>
        <v>0</v>
      </c>
      <c r="AF39">
        <v>1</v>
      </c>
      <c r="AG39" s="83">
        <f t="shared" si="2"/>
        <v>1</v>
      </c>
      <c r="AH39" s="87">
        <v>0</v>
      </c>
      <c r="AI39" s="88">
        <v>0</v>
      </c>
      <c r="AJ39">
        <f>AG39</f>
        <v>1</v>
      </c>
      <c r="AK39" s="108">
        <f>AJ39*C39*F39*H39</f>
        <v>2094.4</v>
      </c>
      <c r="AL39" s="108">
        <f>AJ39*C39*F39</f>
        <v>1120</v>
      </c>
      <c r="AM39" s="108">
        <f>AK39-AL39</f>
        <v>974.40000000000009</v>
      </c>
    </row>
    <row r="40" spans="1:39" x14ac:dyDescent="0.25">
      <c r="A40" s="115">
        <v>10200022</v>
      </c>
      <c r="B40" t="s">
        <v>1</v>
      </c>
      <c r="C40" s="81">
        <v>700</v>
      </c>
      <c r="D40">
        <v>1.6</v>
      </c>
      <c r="E40">
        <v>1.6</v>
      </c>
      <c r="F40">
        <v>1.6</v>
      </c>
      <c r="G40">
        <v>1.6</v>
      </c>
      <c r="H40">
        <v>1.87</v>
      </c>
      <c r="I40">
        <v>102</v>
      </c>
      <c r="J40" t="s">
        <v>37</v>
      </c>
      <c r="K40" t="s">
        <v>38</v>
      </c>
      <c r="L40" t="s">
        <v>39</v>
      </c>
      <c r="M40" t="s">
        <v>39</v>
      </c>
      <c r="N40" t="s">
        <v>15</v>
      </c>
      <c r="O40" t="s">
        <v>41</v>
      </c>
      <c r="P40" t="s">
        <v>42</v>
      </c>
      <c r="Q40" t="s">
        <v>16</v>
      </c>
      <c r="R40" t="s">
        <v>28</v>
      </c>
      <c r="S40" t="s">
        <v>9</v>
      </c>
      <c r="U40" t="s">
        <v>179</v>
      </c>
      <c r="V40" t="s">
        <v>53</v>
      </c>
      <c r="W40" t="s">
        <v>54</v>
      </c>
      <c r="X40" t="s">
        <v>12</v>
      </c>
      <c r="Y40" t="s">
        <v>21</v>
      </c>
      <c r="Z40" s="80">
        <v>1396</v>
      </c>
      <c r="AA40" s="68">
        <v>0</v>
      </c>
      <c r="AB40" s="82">
        <f t="shared" si="1"/>
        <v>4188</v>
      </c>
      <c r="AD40">
        <v>3</v>
      </c>
      <c r="AG40" s="83">
        <f t="shared" si="2"/>
        <v>3</v>
      </c>
      <c r="AH40" s="87">
        <v>0</v>
      </c>
      <c r="AI40" s="88">
        <v>0</v>
      </c>
    </row>
    <row r="41" spans="1:39" x14ac:dyDescent="0.25">
      <c r="A41" s="115">
        <v>10200022</v>
      </c>
      <c r="B41" t="s">
        <v>1</v>
      </c>
      <c r="C41" s="81">
        <v>700</v>
      </c>
      <c r="D41">
        <v>1.6</v>
      </c>
      <c r="E41">
        <v>1.6</v>
      </c>
      <c r="F41">
        <v>1.6</v>
      </c>
      <c r="G41">
        <v>1.6</v>
      </c>
      <c r="H41">
        <v>1.87</v>
      </c>
      <c r="I41">
        <v>102</v>
      </c>
      <c r="J41" t="s">
        <v>37</v>
      </c>
      <c r="K41" t="s">
        <v>38</v>
      </c>
      <c r="L41" t="s">
        <v>39</v>
      </c>
      <c r="M41" t="s">
        <v>39</v>
      </c>
      <c r="N41" t="s">
        <v>15</v>
      </c>
      <c r="O41" t="s">
        <v>41</v>
      </c>
      <c r="P41" t="s">
        <v>42</v>
      </c>
      <c r="Q41" t="s">
        <v>16</v>
      </c>
      <c r="R41" t="s">
        <v>28</v>
      </c>
      <c r="S41" t="s">
        <v>44</v>
      </c>
      <c r="U41" t="s">
        <v>939</v>
      </c>
      <c r="V41" t="s">
        <v>45</v>
      </c>
      <c r="W41" t="s">
        <v>46</v>
      </c>
      <c r="X41" t="s">
        <v>12</v>
      </c>
      <c r="Y41" t="s">
        <v>21</v>
      </c>
      <c r="Z41" s="80">
        <v>530</v>
      </c>
      <c r="AA41" s="68">
        <v>0</v>
      </c>
      <c r="AB41" s="82">
        <f t="shared" si="1"/>
        <v>14840</v>
      </c>
      <c r="AC41">
        <v>28</v>
      </c>
      <c r="AG41" s="83">
        <f t="shared" si="2"/>
        <v>28</v>
      </c>
      <c r="AH41" s="87">
        <v>0</v>
      </c>
      <c r="AI41" s="88">
        <v>0</v>
      </c>
      <c r="AJ41">
        <f t="shared" ref="AJ41:AJ47" si="10">AG41</f>
        <v>28</v>
      </c>
      <c r="AK41" s="108">
        <f t="shared" ref="AK41:AK47" si="11">AJ41*C41*F41*H41</f>
        <v>58643.200000000004</v>
      </c>
      <c r="AL41" s="108">
        <f t="shared" ref="AL41:AL47" si="12">AJ41*C41*F41</f>
        <v>31360</v>
      </c>
      <c r="AM41" s="108">
        <f t="shared" ref="AM41:AM47" si="13">AK41-AL41</f>
        <v>27283.200000000004</v>
      </c>
    </row>
    <row r="42" spans="1:39" x14ac:dyDescent="0.25">
      <c r="A42" s="115">
        <v>10200022</v>
      </c>
      <c r="B42" t="s">
        <v>1</v>
      </c>
      <c r="C42" s="81">
        <v>700</v>
      </c>
      <c r="D42">
        <v>1.6</v>
      </c>
      <c r="E42">
        <v>1.6</v>
      </c>
      <c r="F42">
        <v>1.6</v>
      </c>
      <c r="G42">
        <v>1.6</v>
      </c>
      <c r="H42">
        <v>1.87</v>
      </c>
      <c r="I42">
        <v>102</v>
      </c>
      <c r="J42" t="s">
        <v>37</v>
      </c>
      <c r="K42" t="s">
        <v>38</v>
      </c>
      <c r="L42" t="s">
        <v>39</v>
      </c>
      <c r="M42" t="s">
        <v>39</v>
      </c>
      <c r="N42" t="s">
        <v>15</v>
      </c>
      <c r="O42" t="s">
        <v>41</v>
      </c>
      <c r="P42" t="s">
        <v>42</v>
      </c>
      <c r="Q42" t="s">
        <v>16</v>
      </c>
      <c r="R42" t="s">
        <v>28</v>
      </c>
      <c r="S42" t="s">
        <v>44</v>
      </c>
      <c r="U42" t="s">
        <v>939</v>
      </c>
      <c r="V42" t="s">
        <v>45</v>
      </c>
      <c r="W42" t="s">
        <v>46</v>
      </c>
      <c r="X42" t="s">
        <v>55</v>
      </c>
      <c r="Y42" t="s">
        <v>21</v>
      </c>
      <c r="Z42" s="80">
        <v>530</v>
      </c>
      <c r="AA42" s="68">
        <v>0</v>
      </c>
      <c r="AB42" s="82">
        <f t="shared" si="1"/>
        <v>530</v>
      </c>
      <c r="AC42">
        <v>1</v>
      </c>
      <c r="AG42" s="83">
        <f t="shared" si="2"/>
        <v>1</v>
      </c>
      <c r="AH42" s="87">
        <v>0</v>
      </c>
      <c r="AI42" s="88">
        <v>0</v>
      </c>
      <c r="AJ42">
        <f t="shared" si="10"/>
        <v>1</v>
      </c>
      <c r="AK42" s="108">
        <f t="shared" si="11"/>
        <v>2094.4</v>
      </c>
      <c r="AL42" s="108">
        <f t="shared" si="12"/>
        <v>1120</v>
      </c>
      <c r="AM42" s="108">
        <f t="shared" si="13"/>
        <v>974.40000000000009</v>
      </c>
    </row>
    <row r="43" spans="1:39" x14ac:dyDescent="0.25">
      <c r="A43" s="115">
        <v>10200022</v>
      </c>
      <c r="B43" t="s">
        <v>1</v>
      </c>
      <c r="C43" s="81">
        <v>700</v>
      </c>
      <c r="D43">
        <v>1.6</v>
      </c>
      <c r="E43">
        <v>1.6</v>
      </c>
      <c r="F43">
        <v>1.6</v>
      </c>
      <c r="G43">
        <v>1.6</v>
      </c>
      <c r="H43">
        <v>1.87</v>
      </c>
      <c r="I43">
        <v>102</v>
      </c>
      <c r="J43" t="s">
        <v>37</v>
      </c>
      <c r="K43" t="s">
        <v>38</v>
      </c>
      <c r="L43" t="s">
        <v>39</v>
      </c>
      <c r="M43" t="s">
        <v>39</v>
      </c>
      <c r="N43" t="s">
        <v>15</v>
      </c>
      <c r="O43" t="s">
        <v>41</v>
      </c>
      <c r="P43" t="s">
        <v>42</v>
      </c>
      <c r="Q43" t="s">
        <v>16</v>
      </c>
      <c r="R43" t="s">
        <v>28</v>
      </c>
      <c r="S43" t="s">
        <v>44</v>
      </c>
      <c r="U43" t="s">
        <v>939</v>
      </c>
      <c r="V43" t="s">
        <v>56</v>
      </c>
      <c r="W43" t="s">
        <v>57</v>
      </c>
      <c r="X43" t="s">
        <v>12</v>
      </c>
      <c r="Y43" t="s">
        <v>21</v>
      </c>
      <c r="Z43" s="80">
        <v>530</v>
      </c>
      <c r="AA43" s="68">
        <v>0</v>
      </c>
      <c r="AB43" s="82">
        <f t="shared" si="1"/>
        <v>2120</v>
      </c>
      <c r="AC43">
        <v>4</v>
      </c>
      <c r="AG43" s="83">
        <f t="shared" si="2"/>
        <v>4</v>
      </c>
      <c r="AH43" s="87">
        <v>0</v>
      </c>
      <c r="AI43" s="88">
        <v>0</v>
      </c>
      <c r="AJ43">
        <f t="shared" si="10"/>
        <v>4</v>
      </c>
      <c r="AK43" s="108">
        <f t="shared" si="11"/>
        <v>8377.6</v>
      </c>
      <c r="AL43" s="108">
        <f t="shared" si="12"/>
        <v>4480</v>
      </c>
      <c r="AM43" s="108">
        <f t="shared" si="13"/>
        <v>3897.6000000000004</v>
      </c>
    </row>
    <row r="44" spans="1:39" x14ac:dyDescent="0.25">
      <c r="A44" s="115">
        <v>10200022</v>
      </c>
      <c r="B44" t="s">
        <v>1</v>
      </c>
      <c r="C44" s="81">
        <v>700</v>
      </c>
      <c r="D44">
        <v>1.6</v>
      </c>
      <c r="E44">
        <v>1.6</v>
      </c>
      <c r="F44">
        <v>1.6</v>
      </c>
      <c r="G44">
        <v>1.6</v>
      </c>
      <c r="H44">
        <v>1.87</v>
      </c>
      <c r="I44">
        <v>102</v>
      </c>
      <c r="J44" t="s">
        <v>37</v>
      </c>
      <c r="K44" t="s">
        <v>38</v>
      </c>
      <c r="L44" t="s">
        <v>39</v>
      </c>
      <c r="M44" t="s">
        <v>39</v>
      </c>
      <c r="N44" t="s">
        <v>15</v>
      </c>
      <c r="O44" t="s">
        <v>41</v>
      </c>
      <c r="P44" t="s">
        <v>42</v>
      </c>
      <c r="Q44" t="s">
        <v>16</v>
      </c>
      <c r="R44" t="s">
        <v>28</v>
      </c>
      <c r="S44" t="s">
        <v>44</v>
      </c>
      <c r="U44" t="s">
        <v>939</v>
      </c>
      <c r="V44" t="s">
        <v>58</v>
      </c>
      <c r="W44" t="s">
        <v>59</v>
      </c>
      <c r="X44" t="s">
        <v>12</v>
      </c>
      <c r="Y44" t="s">
        <v>21</v>
      </c>
      <c r="Z44" s="80">
        <v>530</v>
      </c>
      <c r="AA44" s="68">
        <v>0</v>
      </c>
      <c r="AB44" s="82">
        <f t="shared" si="1"/>
        <v>530</v>
      </c>
      <c r="AC44">
        <v>1</v>
      </c>
      <c r="AG44" s="83">
        <f t="shared" si="2"/>
        <v>1</v>
      </c>
      <c r="AH44" s="87">
        <v>0</v>
      </c>
      <c r="AI44" s="88">
        <v>0</v>
      </c>
      <c r="AJ44">
        <f t="shared" si="10"/>
        <v>1</v>
      </c>
      <c r="AK44" s="108">
        <f t="shared" si="11"/>
        <v>2094.4</v>
      </c>
      <c r="AL44" s="108">
        <f t="shared" si="12"/>
        <v>1120</v>
      </c>
      <c r="AM44" s="108">
        <f t="shared" si="13"/>
        <v>974.40000000000009</v>
      </c>
    </row>
    <row r="45" spans="1:39" x14ac:dyDescent="0.25">
      <c r="A45" s="115">
        <v>10200022</v>
      </c>
      <c r="B45" t="s">
        <v>1</v>
      </c>
      <c r="C45" s="81">
        <v>700</v>
      </c>
      <c r="D45">
        <v>1.6</v>
      </c>
      <c r="E45">
        <v>1.6</v>
      </c>
      <c r="F45">
        <v>1.6</v>
      </c>
      <c r="G45">
        <v>1.6</v>
      </c>
      <c r="H45">
        <v>1.87</v>
      </c>
      <c r="I45">
        <v>102</v>
      </c>
      <c r="J45" t="s">
        <v>37</v>
      </c>
      <c r="K45" t="s">
        <v>38</v>
      </c>
      <c r="L45" t="s">
        <v>39</v>
      </c>
      <c r="M45" t="s">
        <v>39</v>
      </c>
      <c r="N45" t="s">
        <v>15</v>
      </c>
      <c r="O45" t="s">
        <v>41</v>
      </c>
      <c r="P45" t="s">
        <v>42</v>
      </c>
      <c r="Q45" t="s">
        <v>16</v>
      </c>
      <c r="R45" t="s">
        <v>28</v>
      </c>
      <c r="S45" t="s">
        <v>44</v>
      </c>
      <c r="U45" t="s">
        <v>939</v>
      </c>
      <c r="V45" t="s">
        <v>66</v>
      </c>
      <c r="W45" t="s">
        <v>67</v>
      </c>
      <c r="X45" t="s">
        <v>12</v>
      </c>
      <c r="Y45" t="s">
        <v>21</v>
      </c>
      <c r="Z45" s="80">
        <v>530</v>
      </c>
      <c r="AA45" s="68">
        <v>0</v>
      </c>
      <c r="AB45" s="82">
        <f t="shared" si="1"/>
        <v>1590</v>
      </c>
      <c r="AC45">
        <v>3</v>
      </c>
      <c r="AG45" s="83">
        <f t="shared" si="2"/>
        <v>3</v>
      </c>
      <c r="AH45" s="87">
        <v>0</v>
      </c>
      <c r="AI45" s="88">
        <v>0</v>
      </c>
      <c r="AJ45">
        <f t="shared" si="10"/>
        <v>3</v>
      </c>
      <c r="AK45" s="108">
        <f t="shared" si="11"/>
        <v>6283.2000000000007</v>
      </c>
      <c r="AL45" s="108">
        <f t="shared" si="12"/>
        <v>3360</v>
      </c>
      <c r="AM45" s="108">
        <f t="shared" si="13"/>
        <v>2923.2000000000007</v>
      </c>
    </row>
    <row r="46" spans="1:39" x14ac:dyDescent="0.25">
      <c r="A46" s="115">
        <v>10200022</v>
      </c>
      <c r="B46" t="s">
        <v>1</v>
      </c>
      <c r="C46" s="81">
        <v>700</v>
      </c>
      <c r="D46">
        <v>1.6</v>
      </c>
      <c r="E46">
        <v>1.6</v>
      </c>
      <c r="F46">
        <v>1.6</v>
      </c>
      <c r="G46">
        <v>1.6</v>
      </c>
      <c r="H46">
        <v>1.87</v>
      </c>
      <c r="I46">
        <v>102</v>
      </c>
      <c r="J46" t="s">
        <v>37</v>
      </c>
      <c r="K46" t="s">
        <v>38</v>
      </c>
      <c r="L46" t="s">
        <v>39</v>
      </c>
      <c r="M46" t="s">
        <v>39</v>
      </c>
      <c r="N46" t="s">
        <v>15</v>
      </c>
      <c r="O46" t="s">
        <v>41</v>
      </c>
      <c r="P46" t="s">
        <v>42</v>
      </c>
      <c r="Q46" t="s">
        <v>16</v>
      </c>
      <c r="R46" t="s">
        <v>28</v>
      </c>
      <c r="S46" t="s">
        <v>44</v>
      </c>
      <c r="U46" t="s">
        <v>939</v>
      </c>
      <c r="V46" t="s">
        <v>68</v>
      </c>
      <c r="W46" t="s">
        <v>69</v>
      </c>
      <c r="X46" t="s">
        <v>31</v>
      </c>
      <c r="Y46" t="s">
        <v>21</v>
      </c>
      <c r="Z46" s="80">
        <v>530</v>
      </c>
      <c r="AA46" s="68">
        <v>0</v>
      </c>
      <c r="AB46" s="82">
        <f t="shared" si="1"/>
        <v>530</v>
      </c>
      <c r="AC46">
        <v>1</v>
      </c>
      <c r="AG46" s="83">
        <f t="shared" si="2"/>
        <v>1</v>
      </c>
      <c r="AH46" s="87">
        <v>0</v>
      </c>
      <c r="AI46" s="88">
        <v>0</v>
      </c>
      <c r="AJ46">
        <f t="shared" si="10"/>
        <v>1</v>
      </c>
      <c r="AK46" s="108">
        <f t="shared" si="11"/>
        <v>2094.4</v>
      </c>
      <c r="AL46" s="108">
        <f t="shared" si="12"/>
        <v>1120</v>
      </c>
      <c r="AM46" s="108">
        <f t="shared" si="13"/>
        <v>974.40000000000009</v>
      </c>
    </row>
    <row r="47" spans="1:39" x14ac:dyDescent="0.25">
      <c r="A47" s="115">
        <v>10200022</v>
      </c>
      <c r="B47" t="s">
        <v>1</v>
      </c>
      <c r="C47" s="81">
        <v>700</v>
      </c>
      <c r="D47">
        <v>1.6</v>
      </c>
      <c r="E47">
        <v>1.6</v>
      </c>
      <c r="F47">
        <v>1.6</v>
      </c>
      <c r="G47">
        <v>1.6</v>
      </c>
      <c r="H47">
        <v>1.87</v>
      </c>
      <c r="I47">
        <v>102</v>
      </c>
      <c r="J47" t="s">
        <v>37</v>
      </c>
      <c r="K47" t="s">
        <v>38</v>
      </c>
      <c r="L47" t="s">
        <v>39</v>
      </c>
      <c r="M47" t="s">
        <v>39</v>
      </c>
      <c r="N47" t="s">
        <v>15</v>
      </c>
      <c r="O47" t="s">
        <v>41</v>
      </c>
      <c r="P47" t="s">
        <v>42</v>
      </c>
      <c r="Q47" t="s">
        <v>16</v>
      </c>
      <c r="R47" t="s">
        <v>28</v>
      </c>
      <c r="S47" t="s">
        <v>44</v>
      </c>
      <c r="U47" t="s">
        <v>939</v>
      </c>
      <c r="V47" t="s">
        <v>60</v>
      </c>
      <c r="W47" t="s">
        <v>61</v>
      </c>
      <c r="X47" t="s">
        <v>31</v>
      </c>
      <c r="Y47" t="s">
        <v>21</v>
      </c>
      <c r="Z47" s="80">
        <v>530</v>
      </c>
      <c r="AA47" s="68">
        <v>0</v>
      </c>
      <c r="AB47" s="82">
        <f t="shared" si="1"/>
        <v>530</v>
      </c>
      <c r="AC47">
        <v>1</v>
      </c>
      <c r="AG47" s="83">
        <f t="shared" si="2"/>
        <v>1</v>
      </c>
      <c r="AH47" s="87">
        <v>0</v>
      </c>
      <c r="AI47" s="88">
        <v>0</v>
      </c>
      <c r="AJ47">
        <f t="shared" si="10"/>
        <v>1</v>
      </c>
      <c r="AK47" s="108">
        <f t="shared" si="11"/>
        <v>2094.4</v>
      </c>
      <c r="AL47" s="108">
        <f t="shared" si="12"/>
        <v>1120</v>
      </c>
      <c r="AM47" s="108">
        <f t="shared" si="13"/>
        <v>974.40000000000009</v>
      </c>
    </row>
    <row r="48" spans="1:39" x14ac:dyDescent="0.25">
      <c r="A48" s="115">
        <v>10200022</v>
      </c>
      <c r="B48" t="s">
        <v>1</v>
      </c>
      <c r="C48" s="81">
        <v>700</v>
      </c>
      <c r="D48">
        <v>1.6</v>
      </c>
      <c r="E48">
        <v>1.6</v>
      </c>
      <c r="F48">
        <v>1.6</v>
      </c>
      <c r="G48">
        <v>1.6</v>
      </c>
      <c r="H48">
        <v>1.87</v>
      </c>
      <c r="I48">
        <v>102</v>
      </c>
      <c r="J48" t="s">
        <v>37</v>
      </c>
      <c r="K48" t="s">
        <v>38</v>
      </c>
      <c r="L48" t="s">
        <v>39</v>
      </c>
      <c r="M48" t="s">
        <v>39</v>
      </c>
      <c r="N48" t="s">
        <v>15</v>
      </c>
      <c r="O48" t="s">
        <v>41</v>
      </c>
      <c r="P48" t="s">
        <v>42</v>
      </c>
      <c r="Q48" t="s">
        <v>16</v>
      </c>
      <c r="R48" t="s">
        <v>28</v>
      </c>
      <c r="S48" t="s">
        <v>70</v>
      </c>
      <c r="U48" t="s">
        <v>179</v>
      </c>
      <c r="V48" t="s">
        <v>71</v>
      </c>
      <c r="W48" t="s">
        <v>72</v>
      </c>
      <c r="X48" t="s">
        <v>73</v>
      </c>
      <c r="Y48" t="s">
        <v>677</v>
      </c>
      <c r="Z48" s="80">
        <v>0</v>
      </c>
      <c r="AA48" s="68">
        <v>1650</v>
      </c>
      <c r="AB48" s="82">
        <f t="shared" si="1"/>
        <v>3227.1194999999998</v>
      </c>
      <c r="AD48">
        <v>1</v>
      </c>
      <c r="AG48" s="83">
        <f t="shared" si="2"/>
        <v>1</v>
      </c>
      <c r="AH48" s="87">
        <v>0</v>
      </c>
      <c r="AI48" s="88">
        <v>0</v>
      </c>
    </row>
    <row r="49" spans="1:39" x14ac:dyDescent="0.25">
      <c r="A49" s="115">
        <v>10200022</v>
      </c>
      <c r="B49" t="s">
        <v>1</v>
      </c>
      <c r="C49" s="81">
        <v>700</v>
      </c>
      <c r="D49">
        <v>1.6</v>
      </c>
      <c r="E49">
        <v>1.6</v>
      </c>
      <c r="F49">
        <v>1.6</v>
      </c>
      <c r="G49">
        <v>1.6</v>
      </c>
      <c r="H49">
        <v>1.87</v>
      </c>
      <c r="I49">
        <v>102</v>
      </c>
      <c r="J49" t="s">
        <v>37</v>
      </c>
      <c r="K49" t="s">
        <v>38</v>
      </c>
      <c r="L49" t="s">
        <v>39</v>
      </c>
      <c r="M49" t="s">
        <v>39</v>
      </c>
      <c r="N49" t="s">
        <v>18</v>
      </c>
      <c r="O49" t="s">
        <v>74</v>
      </c>
      <c r="P49" t="s">
        <v>42</v>
      </c>
      <c r="Q49" t="s">
        <v>16</v>
      </c>
      <c r="R49" t="s">
        <v>28</v>
      </c>
      <c r="S49" t="s">
        <v>22</v>
      </c>
      <c r="T49" t="s">
        <v>22</v>
      </c>
      <c r="U49" t="s">
        <v>939</v>
      </c>
      <c r="V49" t="s">
        <v>50</v>
      </c>
      <c r="W49" t="s">
        <v>51</v>
      </c>
      <c r="X49" t="s">
        <v>76</v>
      </c>
      <c r="Y49" t="s">
        <v>943</v>
      </c>
      <c r="Z49" s="81">
        <v>0</v>
      </c>
      <c r="AA49" s="68">
        <v>0</v>
      </c>
      <c r="AB49" s="82">
        <f t="shared" si="1"/>
        <v>0</v>
      </c>
      <c r="AF49">
        <v>2</v>
      </c>
      <c r="AG49" s="83">
        <f t="shared" si="2"/>
        <v>2</v>
      </c>
      <c r="AH49" s="87">
        <v>0</v>
      </c>
      <c r="AI49" s="88">
        <v>0</v>
      </c>
      <c r="AJ49">
        <f t="shared" ref="AJ49:AJ52" si="14">AG49</f>
        <v>2</v>
      </c>
      <c r="AK49" s="108">
        <f t="shared" ref="AK49:AK52" si="15">AJ49*C49*F49*H49</f>
        <v>4188.8</v>
      </c>
      <c r="AL49" s="108">
        <f t="shared" ref="AL49:AL52" si="16">AJ49*C49*F49</f>
        <v>2240</v>
      </c>
      <c r="AM49" s="108">
        <f t="shared" ref="AM49:AM52" si="17">AK49-AL49</f>
        <v>1948.8000000000002</v>
      </c>
    </row>
    <row r="50" spans="1:39" x14ac:dyDescent="0.25">
      <c r="A50" s="115">
        <v>10200022</v>
      </c>
      <c r="B50" t="s">
        <v>1</v>
      </c>
      <c r="C50" s="81">
        <v>700</v>
      </c>
      <c r="D50">
        <v>1.6</v>
      </c>
      <c r="E50">
        <v>1.6</v>
      </c>
      <c r="F50">
        <v>1.6</v>
      </c>
      <c r="G50">
        <v>1.6</v>
      </c>
      <c r="H50">
        <v>1.87</v>
      </c>
      <c r="I50">
        <v>102</v>
      </c>
      <c r="J50" t="s">
        <v>37</v>
      </c>
      <c r="K50" t="s">
        <v>38</v>
      </c>
      <c r="L50" t="s">
        <v>39</v>
      </c>
      <c r="M50" t="s">
        <v>39</v>
      </c>
      <c r="N50" t="s">
        <v>18</v>
      </c>
      <c r="O50" t="s">
        <v>74</v>
      </c>
      <c r="P50" t="s">
        <v>42</v>
      </c>
      <c r="Q50" t="s">
        <v>16</v>
      </c>
      <c r="R50" t="s">
        <v>28</v>
      </c>
      <c r="S50" t="s">
        <v>22</v>
      </c>
      <c r="T50" t="s">
        <v>22</v>
      </c>
      <c r="U50" t="s">
        <v>939</v>
      </c>
      <c r="V50" t="s">
        <v>50</v>
      </c>
      <c r="W50" t="s">
        <v>51</v>
      </c>
      <c r="X50" t="s">
        <v>31</v>
      </c>
      <c r="Y50" t="s">
        <v>943</v>
      </c>
      <c r="Z50" s="81">
        <v>0</v>
      </c>
      <c r="AA50" s="68">
        <v>0</v>
      </c>
      <c r="AB50" s="82">
        <f t="shared" si="1"/>
        <v>0</v>
      </c>
      <c r="AF50">
        <v>3</v>
      </c>
      <c r="AG50" s="83">
        <f t="shared" si="2"/>
        <v>3</v>
      </c>
      <c r="AH50" s="87">
        <v>0</v>
      </c>
      <c r="AI50" s="88">
        <v>0</v>
      </c>
      <c r="AJ50">
        <f t="shared" si="14"/>
        <v>3</v>
      </c>
      <c r="AK50" s="108">
        <f t="shared" si="15"/>
        <v>6283.2000000000007</v>
      </c>
      <c r="AL50" s="108">
        <f t="shared" si="16"/>
        <v>3360</v>
      </c>
      <c r="AM50" s="108">
        <f t="shared" si="17"/>
        <v>2923.2000000000007</v>
      </c>
    </row>
    <row r="51" spans="1:39" x14ac:dyDescent="0.25">
      <c r="A51" s="115">
        <v>10200022</v>
      </c>
      <c r="B51" t="s">
        <v>1</v>
      </c>
      <c r="C51" s="81">
        <v>700</v>
      </c>
      <c r="D51">
        <v>1.6</v>
      </c>
      <c r="E51">
        <v>1.6</v>
      </c>
      <c r="F51">
        <v>1.6</v>
      </c>
      <c r="G51">
        <v>1.6</v>
      </c>
      <c r="H51">
        <v>1.87</v>
      </c>
      <c r="I51">
        <v>102</v>
      </c>
      <c r="J51" t="s">
        <v>37</v>
      </c>
      <c r="K51" t="s">
        <v>38</v>
      </c>
      <c r="L51" t="s">
        <v>39</v>
      </c>
      <c r="M51" t="s">
        <v>39</v>
      </c>
      <c r="N51" t="s">
        <v>18</v>
      </c>
      <c r="O51" t="s">
        <v>74</v>
      </c>
      <c r="P51" t="s">
        <v>42</v>
      </c>
      <c r="Q51" t="s">
        <v>16</v>
      </c>
      <c r="R51" t="s">
        <v>28</v>
      </c>
      <c r="S51" t="s">
        <v>22</v>
      </c>
      <c r="T51" t="s">
        <v>22</v>
      </c>
      <c r="U51" t="s">
        <v>939</v>
      </c>
      <c r="V51" t="s">
        <v>50</v>
      </c>
      <c r="W51" t="s">
        <v>51</v>
      </c>
      <c r="X51" t="s">
        <v>77</v>
      </c>
      <c r="Y51" t="s">
        <v>943</v>
      </c>
      <c r="Z51" s="81">
        <v>0</v>
      </c>
      <c r="AA51" s="68">
        <v>0</v>
      </c>
      <c r="AB51" s="82">
        <f t="shared" si="1"/>
        <v>0</v>
      </c>
      <c r="AF51">
        <v>1</v>
      </c>
      <c r="AG51" s="83">
        <f t="shared" si="2"/>
        <v>1</v>
      </c>
      <c r="AH51" s="87">
        <v>0</v>
      </c>
      <c r="AI51" s="88">
        <v>0</v>
      </c>
      <c r="AJ51">
        <f t="shared" si="14"/>
        <v>1</v>
      </c>
      <c r="AK51" s="108">
        <f t="shared" si="15"/>
        <v>2094.4</v>
      </c>
      <c r="AL51" s="108">
        <f t="shared" si="16"/>
        <v>1120</v>
      </c>
      <c r="AM51" s="108">
        <f t="shared" si="17"/>
        <v>974.40000000000009</v>
      </c>
    </row>
    <row r="52" spans="1:39" x14ac:dyDescent="0.25">
      <c r="A52" s="115">
        <v>10200022</v>
      </c>
      <c r="B52" t="s">
        <v>1</v>
      </c>
      <c r="C52" s="81">
        <v>700</v>
      </c>
      <c r="D52">
        <v>1.6</v>
      </c>
      <c r="E52">
        <v>1.6</v>
      </c>
      <c r="F52">
        <v>1.6</v>
      </c>
      <c r="G52">
        <v>1.6</v>
      </c>
      <c r="H52">
        <v>1.87</v>
      </c>
      <c r="I52">
        <v>102</v>
      </c>
      <c r="J52" t="s">
        <v>37</v>
      </c>
      <c r="K52" t="s">
        <v>38</v>
      </c>
      <c r="L52" t="s">
        <v>39</v>
      </c>
      <c r="M52" t="s">
        <v>39</v>
      </c>
      <c r="N52" t="s">
        <v>18</v>
      </c>
      <c r="O52" t="s">
        <v>74</v>
      </c>
      <c r="P52" t="s">
        <v>42</v>
      </c>
      <c r="Q52" t="s">
        <v>16</v>
      </c>
      <c r="R52" t="s">
        <v>28</v>
      </c>
      <c r="S52" t="s">
        <v>22</v>
      </c>
      <c r="T52" t="s">
        <v>22</v>
      </c>
      <c r="U52" t="s">
        <v>939</v>
      </c>
      <c r="V52" t="s">
        <v>50</v>
      </c>
      <c r="W52" t="s">
        <v>51</v>
      </c>
      <c r="X52" t="s">
        <v>52</v>
      </c>
      <c r="Y52" t="s">
        <v>943</v>
      </c>
      <c r="Z52" s="81">
        <v>0</v>
      </c>
      <c r="AA52" s="68">
        <v>0</v>
      </c>
      <c r="AB52" s="82">
        <f t="shared" si="1"/>
        <v>0</v>
      </c>
      <c r="AF52">
        <v>1</v>
      </c>
      <c r="AG52" s="83">
        <f t="shared" si="2"/>
        <v>1</v>
      </c>
      <c r="AH52" s="87">
        <v>0</v>
      </c>
      <c r="AI52" s="88">
        <v>0</v>
      </c>
      <c r="AJ52">
        <f t="shared" si="14"/>
        <v>1</v>
      </c>
      <c r="AK52" s="108">
        <f t="shared" si="15"/>
        <v>2094.4</v>
      </c>
      <c r="AL52" s="108">
        <f t="shared" si="16"/>
        <v>1120</v>
      </c>
      <c r="AM52" s="108">
        <f t="shared" si="17"/>
        <v>974.40000000000009</v>
      </c>
    </row>
    <row r="53" spans="1:39" x14ac:dyDescent="0.25">
      <c r="A53" s="115">
        <v>10200022</v>
      </c>
      <c r="B53" t="s">
        <v>1</v>
      </c>
      <c r="C53" s="81">
        <v>700</v>
      </c>
      <c r="D53">
        <v>1.6</v>
      </c>
      <c r="E53">
        <v>1.6</v>
      </c>
      <c r="F53">
        <v>1.6</v>
      </c>
      <c r="G53">
        <v>1.6</v>
      </c>
      <c r="H53">
        <v>1.87</v>
      </c>
      <c r="I53">
        <v>102</v>
      </c>
      <c r="J53" t="s">
        <v>37</v>
      </c>
      <c r="K53" t="s">
        <v>38</v>
      </c>
      <c r="L53" t="s">
        <v>39</v>
      </c>
      <c r="M53" t="s">
        <v>39</v>
      </c>
      <c r="N53" t="s">
        <v>18</v>
      </c>
      <c r="O53" t="s">
        <v>74</v>
      </c>
      <c r="P53" t="s">
        <v>42</v>
      </c>
      <c r="Q53" t="s">
        <v>16</v>
      </c>
      <c r="R53" t="s">
        <v>28</v>
      </c>
      <c r="S53" t="s">
        <v>9</v>
      </c>
      <c r="U53" t="s">
        <v>179</v>
      </c>
      <c r="V53" t="s">
        <v>53</v>
      </c>
      <c r="W53" t="s">
        <v>54</v>
      </c>
      <c r="X53" t="s">
        <v>78</v>
      </c>
      <c r="Y53" t="s">
        <v>21</v>
      </c>
      <c r="Z53" s="80">
        <v>2315</v>
      </c>
      <c r="AA53" s="68">
        <v>0</v>
      </c>
      <c r="AB53" s="82">
        <f t="shared" si="1"/>
        <v>2315</v>
      </c>
      <c r="AD53">
        <v>1</v>
      </c>
      <c r="AG53" s="83">
        <f t="shared" si="2"/>
        <v>1</v>
      </c>
      <c r="AH53" s="87">
        <v>0</v>
      </c>
      <c r="AI53" s="88">
        <v>0</v>
      </c>
    </row>
    <row r="54" spans="1:39" x14ac:dyDescent="0.25">
      <c r="A54" s="115">
        <v>10200022</v>
      </c>
      <c r="B54" t="s">
        <v>1</v>
      </c>
      <c r="C54" s="81">
        <v>700</v>
      </c>
      <c r="D54">
        <v>1.6</v>
      </c>
      <c r="E54">
        <v>1.6</v>
      </c>
      <c r="F54">
        <v>1.6</v>
      </c>
      <c r="G54">
        <v>1.6</v>
      </c>
      <c r="H54">
        <v>1.87</v>
      </c>
      <c r="I54">
        <v>102</v>
      </c>
      <c r="J54" t="s">
        <v>37</v>
      </c>
      <c r="K54" t="s">
        <v>38</v>
      </c>
      <c r="L54" t="s">
        <v>39</v>
      </c>
      <c r="M54" t="s">
        <v>39</v>
      </c>
      <c r="N54" t="s">
        <v>18</v>
      </c>
      <c r="O54" t="s">
        <v>74</v>
      </c>
      <c r="P54" t="s">
        <v>42</v>
      </c>
      <c r="Q54" t="s">
        <v>16</v>
      </c>
      <c r="R54" t="s">
        <v>28</v>
      </c>
      <c r="S54" t="s">
        <v>9</v>
      </c>
      <c r="U54" t="s">
        <v>179</v>
      </c>
      <c r="V54" t="s">
        <v>53</v>
      </c>
      <c r="W54" t="s">
        <v>54</v>
      </c>
      <c r="X54" t="s">
        <v>12</v>
      </c>
      <c r="Y54" t="s">
        <v>21</v>
      </c>
      <c r="Z54" s="80">
        <v>2315</v>
      </c>
      <c r="AA54" s="68">
        <v>0</v>
      </c>
      <c r="AB54" s="82">
        <f t="shared" si="1"/>
        <v>11575</v>
      </c>
      <c r="AD54">
        <v>5</v>
      </c>
      <c r="AG54" s="83">
        <f t="shared" si="2"/>
        <v>5</v>
      </c>
      <c r="AH54" s="87">
        <v>0</v>
      </c>
      <c r="AI54" s="88">
        <v>0</v>
      </c>
    </row>
    <row r="55" spans="1:39" x14ac:dyDescent="0.25">
      <c r="A55" s="115">
        <v>10200022</v>
      </c>
      <c r="B55" t="s">
        <v>1</v>
      </c>
      <c r="C55" s="81">
        <v>700</v>
      </c>
      <c r="D55">
        <v>1.6</v>
      </c>
      <c r="E55">
        <v>1.6</v>
      </c>
      <c r="F55">
        <v>1.6</v>
      </c>
      <c r="G55">
        <v>1.6</v>
      </c>
      <c r="H55">
        <v>1.87</v>
      </c>
      <c r="I55">
        <v>102</v>
      </c>
      <c r="J55" t="s">
        <v>37</v>
      </c>
      <c r="K55" t="s">
        <v>38</v>
      </c>
      <c r="L55" t="s">
        <v>39</v>
      </c>
      <c r="M55" t="s">
        <v>39</v>
      </c>
      <c r="N55" t="s">
        <v>18</v>
      </c>
      <c r="O55" t="s">
        <v>74</v>
      </c>
      <c r="P55" t="s">
        <v>42</v>
      </c>
      <c r="Q55" t="s">
        <v>16</v>
      </c>
      <c r="R55" t="s">
        <v>28</v>
      </c>
      <c r="S55" t="s">
        <v>9</v>
      </c>
      <c r="U55" t="s">
        <v>179</v>
      </c>
      <c r="V55" t="s">
        <v>62</v>
      </c>
      <c r="W55" t="s">
        <v>177</v>
      </c>
      <c r="X55" t="s">
        <v>12</v>
      </c>
      <c r="Y55" t="s">
        <v>21</v>
      </c>
      <c r="Z55" s="81">
        <v>2315</v>
      </c>
      <c r="AA55" s="68">
        <v>0</v>
      </c>
      <c r="AB55" s="82">
        <f t="shared" si="1"/>
        <v>2315</v>
      </c>
      <c r="AD55">
        <v>1</v>
      </c>
      <c r="AG55" s="83">
        <f t="shared" si="2"/>
        <v>1</v>
      </c>
      <c r="AH55" s="89">
        <v>1</v>
      </c>
      <c r="AI55" s="88">
        <v>0</v>
      </c>
    </row>
    <row r="56" spans="1:39" x14ac:dyDescent="0.25">
      <c r="A56" s="115">
        <v>10200022</v>
      </c>
      <c r="B56" t="s">
        <v>1</v>
      </c>
      <c r="C56" s="81">
        <v>700</v>
      </c>
      <c r="D56">
        <v>1.6</v>
      </c>
      <c r="E56">
        <v>1.6</v>
      </c>
      <c r="F56">
        <v>1.6</v>
      </c>
      <c r="G56">
        <v>1.6</v>
      </c>
      <c r="H56">
        <v>1.87</v>
      </c>
      <c r="I56">
        <v>102</v>
      </c>
      <c r="J56" t="s">
        <v>37</v>
      </c>
      <c r="K56" t="s">
        <v>38</v>
      </c>
      <c r="L56" t="s">
        <v>39</v>
      </c>
      <c r="M56" t="s">
        <v>39</v>
      </c>
      <c r="N56" t="s">
        <v>18</v>
      </c>
      <c r="O56" t="s">
        <v>74</v>
      </c>
      <c r="P56" t="s">
        <v>42</v>
      </c>
      <c r="Q56" t="s">
        <v>16</v>
      </c>
      <c r="R56" t="s">
        <v>28</v>
      </c>
      <c r="S56" t="s">
        <v>44</v>
      </c>
      <c r="U56" t="s">
        <v>939</v>
      </c>
      <c r="V56" t="s">
        <v>45</v>
      </c>
      <c r="W56" t="s">
        <v>46</v>
      </c>
      <c r="X56" t="s">
        <v>12</v>
      </c>
      <c r="Y56" t="s">
        <v>21</v>
      </c>
      <c r="Z56" s="80">
        <v>530</v>
      </c>
      <c r="AA56" s="68">
        <v>0</v>
      </c>
      <c r="AB56" s="82">
        <f t="shared" si="1"/>
        <v>11660</v>
      </c>
      <c r="AC56">
        <v>22</v>
      </c>
      <c r="AG56" s="83">
        <f t="shared" si="2"/>
        <v>22</v>
      </c>
      <c r="AH56" s="87">
        <v>0</v>
      </c>
      <c r="AI56" s="88">
        <v>0</v>
      </c>
      <c r="AJ56">
        <f t="shared" ref="AJ56:AJ63" si="18">AG56</f>
        <v>22</v>
      </c>
      <c r="AK56" s="108">
        <f t="shared" ref="AK56:AK63" si="19">AJ56*C56*F56*H56</f>
        <v>46076.800000000003</v>
      </c>
      <c r="AL56" s="108">
        <f t="shared" ref="AL56:AL63" si="20">AJ56*C56*F56</f>
        <v>24640</v>
      </c>
      <c r="AM56" s="108">
        <f t="shared" ref="AM56:AM63" si="21">AK56-AL56</f>
        <v>21436.800000000003</v>
      </c>
    </row>
    <row r="57" spans="1:39" x14ac:dyDescent="0.25">
      <c r="A57" s="115">
        <v>10200022</v>
      </c>
      <c r="B57" t="s">
        <v>1</v>
      </c>
      <c r="C57" s="81">
        <v>700</v>
      </c>
      <c r="D57">
        <v>1.6</v>
      </c>
      <c r="E57">
        <v>1.6</v>
      </c>
      <c r="F57">
        <v>1.6</v>
      </c>
      <c r="G57">
        <v>1.6</v>
      </c>
      <c r="H57">
        <v>1.87</v>
      </c>
      <c r="I57">
        <v>102</v>
      </c>
      <c r="J57" t="s">
        <v>37</v>
      </c>
      <c r="K57" t="s">
        <v>38</v>
      </c>
      <c r="L57" t="s">
        <v>39</v>
      </c>
      <c r="M57" t="s">
        <v>39</v>
      </c>
      <c r="N57" t="s">
        <v>18</v>
      </c>
      <c r="O57" t="s">
        <v>74</v>
      </c>
      <c r="P57" t="s">
        <v>42</v>
      </c>
      <c r="Q57" t="s">
        <v>16</v>
      </c>
      <c r="R57" t="s">
        <v>28</v>
      </c>
      <c r="S57" t="s">
        <v>44</v>
      </c>
      <c r="U57" t="s">
        <v>939</v>
      </c>
      <c r="V57" t="s">
        <v>56</v>
      </c>
      <c r="W57" t="s">
        <v>57</v>
      </c>
      <c r="X57" t="s">
        <v>12</v>
      </c>
      <c r="Y57" t="s">
        <v>21</v>
      </c>
      <c r="Z57" s="80">
        <v>530</v>
      </c>
      <c r="AA57" s="68">
        <v>0</v>
      </c>
      <c r="AB57" s="82">
        <f t="shared" si="1"/>
        <v>5830</v>
      </c>
      <c r="AC57">
        <v>11</v>
      </c>
      <c r="AG57" s="83">
        <f t="shared" si="2"/>
        <v>11</v>
      </c>
      <c r="AH57" s="87">
        <v>0</v>
      </c>
      <c r="AI57" s="88">
        <v>0</v>
      </c>
      <c r="AJ57">
        <f t="shared" si="18"/>
        <v>11</v>
      </c>
      <c r="AK57" s="108">
        <f t="shared" si="19"/>
        <v>23038.400000000001</v>
      </c>
      <c r="AL57" s="108">
        <f t="shared" si="20"/>
        <v>12320</v>
      </c>
      <c r="AM57" s="108">
        <f t="shared" si="21"/>
        <v>10718.400000000001</v>
      </c>
    </row>
    <row r="58" spans="1:39" x14ac:dyDescent="0.25">
      <c r="A58" s="115">
        <v>10200022</v>
      </c>
      <c r="B58" t="s">
        <v>1</v>
      </c>
      <c r="C58" s="81">
        <v>700</v>
      </c>
      <c r="D58">
        <v>1.6</v>
      </c>
      <c r="E58">
        <v>1.6</v>
      </c>
      <c r="F58">
        <v>1.6</v>
      </c>
      <c r="G58">
        <v>1.6</v>
      </c>
      <c r="H58">
        <v>1.87</v>
      </c>
      <c r="I58">
        <v>102</v>
      </c>
      <c r="J58" t="s">
        <v>37</v>
      </c>
      <c r="K58" t="s">
        <v>38</v>
      </c>
      <c r="L58" t="s">
        <v>39</v>
      </c>
      <c r="M58" t="s">
        <v>39</v>
      </c>
      <c r="N58" t="s">
        <v>18</v>
      </c>
      <c r="O58" t="s">
        <v>74</v>
      </c>
      <c r="P58" t="s">
        <v>42</v>
      </c>
      <c r="Q58" t="s">
        <v>16</v>
      </c>
      <c r="R58" t="s">
        <v>28</v>
      </c>
      <c r="S58" t="s">
        <v>44</v>
      </c>
      <c r="U58" t="s">
        <v>939</v>
      </c>
      <c r="V58" t="s">
        <v>58</v>
      </c>
      <c r="W58" t="s">
        <v>59</v>
      </c>
      <c r="X58" t="s">
        <v>12</v>
      </c>
      <c r="Y58" t="s">
        <v>21</v>
      </c>
      <c r="Z58" s="80">
        <v>530</v>
      </c>
      <c r="AA58" s="68">
        <v>0</v>
      </c>
      <c r="AB58" s="82">
        <f t="shared" si="1"/>
        <v>1590</v>
      </c>
      <c r="AC58">
        <v>3</v>
      </c>
      <c r="AG58" s="83">
        <f t="shared" si="2"/>
        <v>3</v>
      </c>
      <c r="AH58" s="87">
        <v>0</v>
      </c>
      <c r="AI58" s="88">
        <v>0</v>
      </c>
      <c r="AJ58">
        <f t="shared" si="18"/>
        <v>3</v>
      </c>
      <c r="AK58" s="108">
        <f t="shared" si="19"/>
        <v>6283.2000000000007</v>
      </c>
      <c r="AL58" s="108">
        <f t="shared" si="20"/>
        <v>3360</v>
      </c>
      <c r="AM58" s="108">
        <f t="shared" si="21"/>
        <v>2923.2000000000007</v>
      </c>
    </row>
    <row r="59" spans="1:39" x14ac:dyDescent="0.25">
      <c r="A59" s="115">
        <v>10200022</v>
      </c>
      <c r="B59" t="s">
        <v>1</v>
      </c>
      <c r="C59" s="81">
        <v>700</v>
      </c>
      <c r="D59">
        <v>1.6</v>
      </c>
      <c r="E59">
        <v>1.6</v>
      </c>
      <c r="F59">
        <v>1.6</v>
      </c>
      <c r="G59">
        <v>1.6</v>
      </c>
      <c r="H59">
        <v>1.87</v>
      </c>
      <c r="I59">
        <v>102</v>
      </c>
      <c r="J59" t="s">
        <v>37</v>
      </c>
      <c r="K59" t="s">
        <v>38</v>
      </c>
      <c r="L59" t="s">
        <v>39</v>
      </c>
      <c r="M59" t="s">
        <v>39</v>
      </c>
      <c r="N59" t="s">
        <v>18</v>
      </c>
      <c r="O59" t="s">
        <v>74</v>
      </c>
      <c r="P59" t="s">
        <v>42</v>
      </c>
      <c r="Q59" t="s">
        <v>16</v>
      </c>
      <c r="R59" t="s">
        <v>28</v>
      </c>
      <c r="S59" t="s">
        <v>44</v>
      </c>
      <c r="U59" t="s">
        <v>939</v>
      </c>
      <c r="V59" t="s">
        <v>66</v>
      </c>
      <c r="W59" t="s">
        <v>67</v>
      </c>
      <c r="X59" t="s">
        <v>12</v>
      </c>
      <c r="Y59" t="s">
        <v>21</v>
      </c>
      <c r="Z59" s="80">
        <v>530</v>
      </c>
      <c r="AA59" s="68">
        <v>0</v>
      </c>
      <c r="AB59" s="82">
        <f t="shared" si="1"/>
        <v>530</v>
      </c>
      <c r="AC59">
        <v>1</v>
      </c>
      <c r="AG59" s="83">
        <f t="shared" si="2"/>
        <v>1</v>
      </c>
      <c r="AH59" s="87">
        <v>0</v>
      </c>
      <c r="AI59" s="88">
        <v>0</v>
      </c>
      <c r="AJ59">
        <f t="shared" si="18"/>
        <v>1</v>
      </c>
      <c r="AK59" s="108">
        <f t="shared" si="19"/>
        <v>2094.4</v>
      </c>
      <c r="AL59" s="108">
        <f t="shared" si="20"/>
        <v>1120</v>
      </c>
      <c r="AM59" s="108">
        <f t="shared" si="21"/>
        <v>974.40000000000009</v>
      </c>
    </row>
    <row r="60" spans="1:39" x14ac:dyDescent="0.25">
      <c r="A60" s="115">
        <v>10200022</v>
      </c>
      <c r="B60" t="s">
        <v>1</v>
      </c>
      <c r="C60" s="81">
        <v>700</v>
      </c>
      <c r="D60">
        <v>1.6</v>
      </c>
      <c r="E60">
        <v>1.6</v>
      </c>
      <c r="F60">
        <v>1.6</v>
      </c>
      <c r="G60">
        <v>1.6</v>
      </c>
      <c r="H60">
        <v>1.87</v>
      </c>
      <c r="I60">
        <v>102</v>
      </c>
      <c r="J60" t="s">
        <v>37</v>
      </c>
      <c r="K60" t="s">
        <v>38</v>
      </c>
      <c r="L60" t="s">
        <v>39</v>
      </c>
      <c r="M60" t="s">
        <v>39</v>
      </c>
      <c r="N60" t="s">
        <v>18</v>
      </c>
      <c r="O60" t="s">
        <v>74</v>
      </c>
      <c r="P60" t="s">
        <v>42</v>
      </c>
      <c r="Q60" t="s">
        <v>16</v>
      </c>
      <c r="R60" t="s">
        <v>28</v>
      </c>
      <c r="S60" t="s">
        <v>44</v>
      </c>
      <c r="U60" t="s">
        <v>939</v>
      </c>
      <c r="V60" t="s">
        <v>60</v>
      </c>
      <c r="W60" t="s">
        <v>61</v>
      </c>
      <c r="X60" t="s">
        <v>31</v>
      </c>
      <c r="Y60" t="s">
        <v>21</v>
      </c>
      <c r="Z60" s="80">
        <v>530</v>
      </c>
      <c r="AA60" s="68">
        <v>0</v>
      </c>
      <c r="AB60" s="82">
        <f t="shared" si="1"/>
        <v>530</v>
      </c>
      <c r="AC60">
        <v>1</v>
      </c>
      <c r="AG60" s="83">
        <f t="shared" si="2"/>
        <v>1</v>
      </c>
      <c r="AH60" s="87">
        <v>0</v>
      </c>
      <c r="AI60" s="88">
        <v>0</v>
      </c>
      <c r="AJ60">
        <f t="shared" si="18"/>
        <v>1</v>
      </c>
      <c r="AK60" s="108">
        <f t="shared" si="19"/>
        <v>2094.4</v>
      </c>
      <c r="AL60" s="108">
        <f t="shared" si="20"/>
        <v>1120</v>
      </c>
      <c r="AM60" s="108">
        <f t="shared" si="21"/>
        <v>974.40000000000009</v>
      </c>
    </row>
    <row r="61" spans="1:39" x14ac:dyDescent="0.25">
      <c r="A61" s="115">
        <v>10200022</v>
      </c>
      <c r="B61" t="s">
        <v>1</v>
      </c>
      <c r="C61" s="81">
        <v>700</v>
      </c>
      <c r="D61">
        <v>1.6</v>
      </c>
      <c r="E61">
        <v>1.6</v>
      </c>
      <c r="F61">
        <v>1.6</v>
      </c>
      <c r="G61">
        <v>1.6</v>
      </c>
      <c r="H61">
        <v>1.87</v>
      </c>
      <c r="I61">
        <v>102</v>
      </c>
      <c r="J61" t="s">
        <v>37</v>
      </c>
      <c r="K61" t="s">
        <v>38</v>
      </c>
      <c r="L61" t="s">
        <v>39</v>
      </c>
      <c r="M61" t="s">
        <v>39</v>
      </c>
      <c r="N61" t="s">
        <v>27</v>
      </c>
      <c r="O61" t="s">
        <v>80</v>
      </c>
      <c r="P61" t="s">
        <v>42</v>
      </c>
      <c r="Q61" t="s">
        <v>16</v>
      </c>
      <c r="R61" t="s">
        <v>28</v>
      </c>
      <c r="S61" t="s">
        <v>22</v>
      </c>
      <c r="T61" t="s">
        <v>22</v>
      </c>
      <c r="U61" t="s">
        <v>939</v>
      </c>
      <c r="V61" t="s">
        <v>50</v>
      </c>
      <c r="W61" t="s">
        <v>51</v>
      </c>
      <c r="X61" t="s">
        <v>81</v>
      </c>
      <c r="Y61" t="s">
        <v>943</v>
      </c>
      <c r="Z61" s="81">
        <v>0</v>
      </c>
      <c r="AA61" s="68">
        <v>0</v>
      </c>
      <c r="AB61" s="82">
        <f t="shared" si="1"/>
        <v>0</v>
      </c>
      <c r="AF61">
        <v>2</v>
      </c>
      <c r="AG61" s="83">
        <f t="shared" si="2"/>
        <v>2</v>
      </c>
      <c r="AH61" s="87">
        <v>0</v>
      </c>
      <c r="AI61" s="88">
        <v>0</v>
      </c>
      <c r="AJ61">
        <f t="shared" si="18"/>
        <v>2</v>
      </c>
      <c r="AK61" s="108">
        <f t="shared" si="19"/>
        <v>4188.8</v>
      </c>
      <c r="AL61" s="108">
        <f t="shared" si="20"/>
        <v>2240</v>
      </c>
      <c r="AM61" s="108">
        <f t="shared" si="21"/>
        <v>1948.8000000000002</v>
      </c>
    </row>
    <row r="62" spans="1:39" x14ac:dyDescent="0.25">
      <c r="A62" s="115">
        <v>10200022</v>
      </c>
      <c r="B62" t="s">
        <v>1</v>
      </c>
      <c r="C62" s="81">
        <v>700</v>
      </c>
      <c r="D62">
        <v>1.6</v>
      </c>
      <c r="E62">
        <v>1.6</v>
      </c>
      <c r="F62">
        <v>1.6</v>
      </c>
      <c r="G62">
        <v>1.6</v>
      </c>
      <c r="H62">
        <v>1.87</v>
      </c>
      <c r="I62">
        <v>102</v>
      </c>
      <c r="J62" t="s">
        <v>37</v>
      </c>
      <c r="K62" t="s">
        <v>38</v>
      </c>
      <c r="L62" t="s">
        <v>39</v>
      </c>
      <c r="M62" t="s">
        <v>39</v>
      </c>
      <c r="N62" t="s">
        <v>27</v>
      </c>
      <c r="O62" t="s">
        <v>80</v>
      </c>
      <c r="P62" t="s">
        <v>42</v>
      </c>
      <c r="Q62" t="s">
        <v>16</v>
      </c>
      <c r="R62" t="s">
        <v>28</v>
      </c>
      <c r="S62" t="s">
        <v>22</v>
      </c>
      <c r="T62" t="s">
        <v>22</v>
      </c>
      <c r="U62" t="s">
        <v>939</v>
      </c>
      <c r="V62" t="s">
        <v>50</v>
      </c>
      <c r="W62" t="s">
        <v>51</v>
      </c>
      <c r="X62" t="s">
        <v>31</v>
      </c>
      <c r="Y62" t="s">
        <v>943</v>
      </c>
      <c r="Z62" s="81">
        <v>0</v>
      </c>
      <c r="AA62" s="68">
        <v>0</v>
      </c>
      <c r="AB62" s="82">
        <f t="shared" si="1"/>
        <v>0</v>
      </c>
      <c r="AF62">
        <v>1</v>
      </c>
      <c r="AG62" s="83">
        <f t="shared" si="2"/>
        <v>1</v>
      </c>
      <c r="AH62" s="87">
        <v>0</v>
      </c>
      <c r="AI62" s="88">
        <v>0</v>
      </c>
      <c r="AJ62">
        <f t="shared" si="18"/>
        <v>1</v>
      </c>
      <c r="AK62" s="108">
        <f t="shared" si="19"/>
        <v>2094.4</v>
      </c>
      <c r="AL62" s="108">
        <f t="shared" si="20"/>
        <v>1120</v>
      </c>
      <c r="AM62" s="108">
        <f t="shared" si="21"/>
        <v>974.40000000000009</v>
      </c>
    </row>
    <row r="63" spans="1:39" x14ac:dyDescent="0.25">
      <c r="A63" s="115">
        <v>10200022</v>
      </c>
      <c r="B63" t="s">
        <v>1</v>
      </c>
      <c r="C63" s="81">
        <v>700</v>
      </c>
      <c r="D63">
        <v>1.6</v>
      </c>
      <c r="E63">
        <v>1.6</v>
      </c>
      <c r="F63">
        <v>1.6</v>
      </c>
      <c r="G63">
        <v>1.6</v>
      </c>
      <c r="H63">
        <v>1.87</v>
      </c>
      <c r="I63">
        <v>102</v>
      </c>
      <c r="J63" t="s">
        <v>37</v>
      </c>
      <c r="K63" t="s">
        <v>38</v>
      </c>
      <c r="L63" t="s">
        <v>39</v>
      </c>
      <c r="M63" t="s">
        <v>39</v>
      </c>
      <c r="N63" t="s">
        <v>27</v>
      </c>
      <c r="O63" t="s">
        <v>80</v>
      </c>
      <c r="P63" t="s">
        <v>42</v>
      </c>
      <c r="Q63" t="s">
        <v>16</v>
      </c>
      <c r="R63" t="s">
        <v>28</v>
      </c>
      <c r="S63" t="s">
        <v>22</v>
      </c>
      <c r="T63" t="s">
        <v>22</v>
      </c>
      <c r="U63" t="s">
        <v>939</v>
      </c>
      <c r="V63" t="s">
        <v>50</v>
      </c>
      <c r="W63" t="s">
        <v>51</v>
      </c>
      <c r="X63" t="s">
        <v>52</v>
      </c>
      <c r="Y63" t="s">
        <v>943</v>
      </c>
      <c r="Z63" s="81">
        <v>0</v>
      </c>
      <c r="AA63" s="68">
        <v>0</v>
      </c>
      <c r="AB63" s="82">
        <f t="shared" si="1"/>
        <v>0</v>
      </c>
      <c r="AF63">
        <v>2</v>
      </c>
      <c r="AG63" s="83">
        <f t="shared" si="2"/>
        <v>2</v>
      </c>
      <c r="AH63" s="87">
        <v>0</v>
      </c>
      <c r="AI63" s="88">
        <v>0</v>
      </c>
      <c r="AJ63">
        <f t="shared" si="18"/>
        <v>2</v>
      </c>
      <c r="AK63" s="108">
        <f t="shared" si="19"/>
        <v>4188.8</v>
      </c>
      <c r="AL63" s="108">
        <f t="shared" si="20"/>
        <v>2240</v>
      </c>
      <c r="AM63" s="108">
        <f t="shared" si="21"/>
        <v>1948.8000000000002</v>
      </c>
    </row>
    <row r="64" spans="1:39" x14ac:dyDescent="0.25">
      <c r="A64" s="115">
        <v>10200022</v>
      </c>
      <c r="B64" t="s">
        <v>1</v>
      </c>
      <c r="C64" s="81">
        <v>700</v>
      </c>
      <c r="D64">
        <v>1.6</v>
      </c>
      <c r="E64">
        <v>1.6</v>
      </c>
      <c r="F64">
        <v>1.6</v>
      </c>
      <c r="G64">
        <v>1.6</v>
      </c>
      <c r="H64">
        <v>1.87</v>
      </c>
      <c r="I64">
        <v>102</v>
      </c>
      <c r="J64" t="s">
        <v>37</v>
      </c>
      <c r="K64" t="s">
        <v>38</v>
      </c>
      <c r="L64" t="s">
        <v>39</v>
      </c>
      <c r="M64" t="s">
        <v>39</v>
      </c>
      <c r="N64" t="s">
        <v>27</v>
      </c>
      <c r="O64" t="s">
        <v>80</v>
      </c>
      <c r="P64" t="s">
        <v>42</v>
      </c>
      <c r="Q64" t="s">
        <v>16</v>
      </c>
      <c r="R64" t="s">
        <v>28</v>
      </c>
      <c r="S64" t="s">
        <v>9</v>
      </c>
      <c r="U64" t="s">
        <v>179</v>
      </c>
      <c r="V64" t="s">
        <v>45</v>
      </c>
      <c r="W64" t="s">
        <v>46</v>
      </c>
      <c r="X64" t="s">
        <v>12</v>
      </c>
      <c r="Y64" t="s">
        <v>21</v>
      </c>
      <c r="Z64" s="80">
        <v>2326</v>
      </c>
      <c r="AA64" s="68">
        <v>0</v>
      </c>
      <c r="AB64" s="82">
        <f t="shared" si="1"/>
        <v>11630</v>
      </c>
      <c r="AD64">
        <v>5</v>
      </c>
      <c r="AG64" s="83">
        <f t="shared" si="2"/>
        <v>5</v>
      </c>
      <c r="AH64" s="87">
        <v>0</v>
      </c>
      <c r="AI64" s="88">
        <v>0</v>
      </c>
    </row>
    <row r="65" spans="1:39" x14ac:dyDescent="0.25">
      <c r="A65" s="115">
        <v>10200022</v>
      </c>
      <c r="B65" t="s">
        <v>1</v>
      </c>
      <c r="C65" s="81">
        <v>700</v>
      </c>
      <c r="D65">
        <v>1.6</v>
      </c>
      <c r="E65">
        <v>1.6</v>
      </c>
      <c r="F65">
        <v>1.6</v>
      </c>
      <c r="G65">
        <v>1.6</v>
      </c>
      <c r="H65">
        <v>1.87</v>
      </c>
      <c r="I65">
        <v>102</v>
      </c>
      <c r="J65" t="s">
        <v>37</v>
      </c>
      <c r="K65" t="s">
        <v>38</v>
      </c>
      <c r="L65" t="s">
        <v>39</v>
      </c>
      <c r="M65" t="s">
        <v>39</v>
      </c>
      <c r="N65" t="s">
        <v>27</v>
      </c>
      <c r="O65" t="s">
        <v>80</v>
      </c>
      <c r="P65" t="s">
        <v>42</v>
      </c>
      <c r="Q65" t="s">
        <v>16</v>
      </c>
      <c r="R65" t="s">
        <v>28</v>
      </c>
      <c r="S65" t="s">
        <v>9</v>
      </c>
      <c r="U65" t="s">
        <v>179</v>
      </c>
      <c r="V65" t="s">
        <v>45</v>
      </c>
      <c r="W65" t="s">
        <v>46</v>
      </c>
      <c r="X65" t="s">
        <v>55</v>
      </c>
      <c r="Y65" t="s">
        <v>21</v>
      </c>
      <c r="Z65" s="80">
        <v>2326</v>
      </c>
      <c r="AA65" s="68">
        <v>0</v>
      </c>
      <c r="AB65" s="82">
        <f t="shared" si="1"/>
        <v>4652</v>
      </c>
      <c r="AD65">
        <v>2</v>
      </c>
      <c r="AG65" s="83">
        <f t="shared" si="2"/>
        <v>2</v>
      </c>
      <c r="AH65" s="87">
        <v>0</v>
      </c>
      <c r="AI65" s="88">
        <v>0</v>
      </c>
    </row>
    <row r="66" spans="1:39" x14ac:dyDescent="0.25">
      <c r="A66" s="115">
        <v>10200022</v>
      </c>
      <c r="B66" t="s">
        <v>1</v>
      </c>
      <c r="C66" s="81">
        <v>700</v>
      </c>
      <c r="D66">
        <v>1.6</v>
      </c>
      <c r="E66">
        <v>1.6</v>
      </c>
      <c r="F66">
        <v>1.6</v>
      </c>
      <c r="G66">
        <v>1.6</v>
      </c>
      <c r="H66">
        <v>1.87</v>
      </c>
      <c r="I66">
        <v>102</v>
      </c>
      <c r="J66" t="s">
        <v>37</v>
      </c>
      <c r="K66" t="s">
        <v>38</v>
      </c>
      <c r="L66" t="s">
        <v>39</v>
      </c>
      <c r="M66" t="s">
        <v>39</v>
      </c>
      <c r="N66" t="s">
        <v>27</v>
      </c>
      <c r="O66" t="s">
        <v>80</v>
      </c>
      <c r="P66" t="s">
        <v>42</v>
      </c>
      <c r="Q66" t="s">
        <v>16</v>
      </c>
      <c r="R66" t="s">
        <v>28</v>
      </c>
      <c r="S66" t="s">
        <v>9</v>
      </c>
      <c r="U66" t="s">
        <v>179</v>
      </c>
      <c r="V66" t="s">
        <v>56</v>
      </c>
      <c r="W66" t="s">
        <v>57</v>
      </c>
      <c r="X66" t="s">
        <v>12</v>
      </c>
      <c r="Y66" t="s">
        <v>21</v>
      </c>
      <c r="Z66" s="80">
        <v>2326</v>
      </c>
      <c r="AA66" s="68">
        <v>0</v>
      </c>
      <c r="AB66" s="82">
        <f t="shared" si="1"/>
        <v>11630</v>
      </c>
      <c r="AD66">
        <v>5</v>
      </c>
      <c r="AG66" s="83">
        <f t="shared" si="2"/>
        <v>5</v>
      </c>
      <c r="AH66" s="87">
        <v>0</v>
      </c>
      <c r="AI66" s="88">
        <v>0</v>
      </c>
    </row>
    <row r="67" spans="1:39" x14ac:dyDescent="0.25">
      <c r="A67" s="115">
        <v>10200022</v>
      </c>
      <c r="B67" t="s">
        <v>1</v>
      </c>
      <c r="C67" s="81">
        <v>700</v>
      </c>
      <c r="D67">
        <v>1.6</v>
      </c>
      <c r="E67">
        <v>1.6</v>
      </c>
      <c r="F67">
        <v>1.6</v>
      </c>
      <c r="G67">
        <v>1.6</v>
      </c>
      <c r="H67">
        <v>1.87</v>
      </c>
      <c r="I67">
        <v>102</v>
      </c>
      <c r="J67" t="s">
        <v>37</v>
      </c>
      <c r="K67" t="s">
        <v>38</v>
      </c>
      <c r="L67" t="s">
        <v>39</v>
      </c>
      <c r="M67" t="s">
        <v>39</v>
      </c>
      <c r="N67" t="s">
        <v>27</v>
      </c>
      <c r="O67" t="s">
        <v>80</v>
      </c>
      <c r="P67" t="s">
        <v>42</v>
      </c>
      <c r="Q67" t="s">
        <v>16</v>
      </c>
      <c r="R67" t="s">
        <v>28</v>
      </c>
      <c r="S67" t="s">
        <v>9</v>
      </c>
      <c r="U67" t="s">
        <v>179</v>
      </c>
      <c r="V67" t="s">
        <v>66</v>
      </c>
      <c r="W67" t="s">
        <v>67</v>
      </c>
      <c r="X67" t="s">
        <v>12</v>
      </c>
      <c r="Y67" t="s">
        <v>21</v>
      </c>
      <c r="Z67" s="80">
        <v>2326</v>
      </c>
      <c r="AA67" s="68">
        <v>0</v>
      </c>
      <c r="AB67" s="82">
        <f t="shared" si="1"/>
        <v>6978</v>
      </c>
      <c r="AD67">
        <v>3</v>
      </c>
      <c r="AG67" s="83">
        <f t="shared" si="2"/>
        <v>3</v>
      </c>
      <c r="AH67" s="87">
        <v>0</v>
      </c>
      <c r="AI67" s="88">
        <v>0</v>
      </c>
    </row>
    <row r="68" spans="1:39" x14ac:dyDescent="0.25">
      <c r="A68" s="115">
        <v>10200022</v>
      </c>
      <c r="B68" t="s">
        <v>1</v>
      </c>
      <c r="C68" s="81">
        <v>700</v>
      </c>
      <c r="D68">
        <v>1.6</v>
      </c>
      <c r="E68">
        <v>1.6</v>
      </c>
      <c r="F68">
        <v>1.6</v>
      </c>
      <c r="G68">
        <v>1.6</v>
      </c>
      <c r="H68">
        <v>1.87</v>
      </c>
      <c r="I68">
        <v>102</v>
      </c>
      <c r="J68" t="s">
        <v>37</v>
      </c>
      <c r="K68" t="s">
        <v>38</v>
      </c>
      <c r="L68" t="s">
        <v>39</v>
      </c>
      <c r="M68" t="s">
        <v>39</v>
      </c>
      <c r="N68" t="s">
        <v>27</v>
      </c>
      <c r="O68" t="s">
        <v>80</v>
      </c>
      <c r="P68" t="s">
        <v>42</v>
      </c>
      <c r="Q68" t="s">
        <v>16</v>
      </c>
      <c r="R68" t="s">
        <v>28</v>
      </c>
      <c r="S68" t="s">
        <v>44</v>
      </c>
      <c r="U68" t="s">
        <v>939</v>
      </c>
      <c r="V68" t="s">
        <v>45</v>
      </c>
      <c r="W68" t="s">
        <v>46</v>
      </c>
      <c r="X68" t="s">
        <v>12</v>
      </c>
      <c r="Y68" t="s">
        <v>21</v>
      </c>
      <c r="Z68" s="80">
        <v>530</v>
      </c>
      <c r="AA68" s="68">
        <v>0</v>
      </c>
      <c r="AB68" s="82">
        <f t="shared" ref="AB68:AB131" si="22">Z68*AG68+AA68*AG68*1.95583</f>
        <v>12190</v>
      </c>
      <c r="AC68">
        <v>23</v>
      </c>
      <c r="AG68" s="83">
        <f t="shared" si="2"/>
        <v>23</v>
      </c>
      <c r="AH68" s="87">
        <v>0</v>
      </c>
      <c r="AI68" s="88">
        <v>0</v>
      </c>
      <c r="AJ68">
        <f t="shared" ref="AJ68:AJ72" si="23">AG68</f>
        <v>23</v>
      </c>
      <c r="AK68" s="108">
        <f t="shared" ref="AK68:AK72" si="24">AJ68*C68*F68*H68</f>
        <v>48171.200000000004</v>
      </c>
      <c r="AL68" s="108">
        <f t="shared" ref="AL68:AL72" si="25">AJ68*C68*F68</f>
        <v>25760</v>
      </c>
      <c r="AM68" s="108">
        <f t="shared" ref="AM68:AM72" si="26">AK68-AL68</f>
        <v>22411.200000000004</v>
      </c>
    </row>
    <row r="69" spans="1:39" x14ac:dyDescent="0.25">
      <c r="A69" s="115">
        <v>10200022</v>
      </c>
      <c r="B69" t="s">
        <v>1</v>
      </c>
      <c r="C69" s="81">
        <v>700</v>
      </c>
      <c r="D69">
        <v>1.6</v>
      </c>
      <c r="E69">
        <v>1.6</v>
      </c>
      <c r="F69">
        <v>1.6</v>
      </c>
      <c r="G69">
        <v>1.6</v>
      </c>
      <c r="H69">
        <v>1.87</v>
      </c>
      <c r="I69">
        <v>102</v>
      </c>
      <c r="J69" t="s">
        <v>37</v>
      </c>
      <c r="K69" t="s">
        <v>38</v>
      </c>
      <c r="L69" t="s">
        <v>39</v>
      </c>
      <c r="M69" t="s">
        <v>39</v>
      </c>
      <c r="N69" t="s">
        <v>27</v>
      </c>
      <c r="O69" t="s">
        <v>80</v>
      </c>
      <c r="P69" t="s">
        <v>42</v>
      </c>
      <c r="Q69" t="s">
        <v>16</v>
      </c>
      <c r="R69" t="s">
        <v>28</v>
      </c>
      <c r="S69" t="s">
        <v>44</v>
      </c>
      <c r="U69" t="s">
        <v>939</v>
      </c>
      <c r="V69" t="s">
        <v>56</v>
      </c>
      <c r="W69" t="s">
        <v>57</v>
      </c>
      <c r="X69" t="s">
        <v>12</v>
      </c>
      <c r="Y69" t="s">
        <v>21</v>
      </c>
      <c r="Z69" s="80">
        <v>530</v>
      </c>
      <c r="AA69" s="68">
        <v>0</v>
      </c>
      <c r="AB69" s="82">
        <f t="shared" si="22"/>
        <v>6890</v>
      </c>
      <c r="AC69">
        <v>13</v>
      </c>
      <c r="AG69" s="83">
        <f t="shared" ref="AG69:AG132" si="27">SUM(AC69:AF69)</f>
        <v>13</v>
      </c>
      <c r="AH69" s="87">
        <v>0</v>
      </c>
      <c r="AI69" s="88">
        <v>0</v>
      </c>
      <c r="AJ69">
        <f t="shared" si="23"/>
        <v>13</v>
      </c>
      <c r="AK69" s="108">
        <f t="shared" si="24"/>
        <v>27227.200000000001</v>
      </c>
      <c r="AL69" s="108">
        <f t="shared" si="25"/>
        <v>14560</v>
      </c>
      <c r="AM69" s="108">
        <f t="shared" si="26"/>
        <v>12667.2</v>
      </c>
    </row>
    <row r="70" spans="1:39" x14ac:dyDescent="0.25">
      <c r="A70" s="115">
        <v>10200022</v>
      </c>
      <c r="B70" t="s">
        <v>1</v>
      </c>
      <c r="C70" s="81">
        <v>700</v>
      </c>
      <c r="D70">
        <v>1.6</v>
      </c>
      <c r="E70">
        <v>1.6</v>
      </c>
      <c r="F70">
        <v>1.6</v>
      </c>
      <c r="G70">
        <v>1.6</v>
      </c>
      <c r="H70">
        <v>1.87</v>
      </c>
      <c r="I70">
        <v>102</v>
      </c>
      <c r="J70" t="s">
        <v>37</v>
      </c>
      <c r="K70" t="s">
        <v>38</v>
      </c>
      <c r="L70" t="s">
        <v>39</v>
      </c>
      <c r="M70" t="s">
        <v>39</v>
      </c>
      <c r="N70" t="s">
        <v>27</v>
      </c>
      <c r="O70" t="s">
        <v>80</v>
      </c>
      <c r="P70" t="s">
        <v>42</v>
      </c>
      <c r="Q70" t="s">
        <v>16</v>
      </c>
      <c r="R70" t="s">
        <v>28</v>
      </c>
      <c r="S70" t="s">
        <v>44</v>
      </c>
      <c r="U70" t="s">
        <v>939</v>
      </c>
      <c r="V70" t="s">
        <v>58</v>
      </c>
      <c r="W70" t="s">
        <v>59</v>
      </c>
      <c r="X70" t="s">
        <v>12</v>
      </c>
      <c r="Y70" t="s">
        <v>21</v>
      </c>
      <c r="Z70" s="80">
        <v>530</v>
      </c>
      <c r="AA70" s="68">
        <v>0</v>
      </c>
      <c r="AB70" s="82">
        <f t="shared" si="22"/>
        <v>530</v>
      </c>
      <c r="AC70">
        <v>1</v>
      </c>
      <c r="AG70" s="83">
        <f t="shared" si="27"/>
        <v>1</v>
      </c>
      <c r="AH70" s="87">
        <v>0</v>
      </c>
      <c r="AI70" s="88">
        <v>0</v>
      </c>
      <c r="AJ70">
        <f t="shared" si="23"/>
        <v>1</v>
      </c>
      <c r="AK70" s="108">
        <f t="shared" si="24"/>
        <v>2094.4</v>
      </c>
      <c r="AL70" s="108">
        <f t="shared" si="25"/>
        <v>1120</v>
      </c>
      <c r="AM70" s="108">
        <f t="shared" si="26"/>
        <v>974.40000000000009</v>
      </c>
    </row>
    <row r="71" spans="1:39" x14ac:dyDescent="0.25">
      <c r="A71" s="115">
        <v>10200022</v>
      </c>
      <c r="B71" t="s">
        <v>1</v>
      </c>
      <c r="C71" s="81">
        <v>700</v>
      </c>
      <c r="D71">
        <v>1.6</v>
      </c>
      <c r="E71">
        <v>1.6</v>
      </c>
      <c r="F71">
        <v>1.6</v>
      </c>
      <c r="G71">
        <v>1.6</v>
      </c>
      <c r="H71">
        <v>1.87</v>
      </c>
      <c r="I71">
        <v>102</v>
      </c>
      <c r="J71" t="s">
        <v>37</v>
      </c>
      <c r="K71" t="s">
        <v>38</v>
      </c>
      <c r="L71" t="s">
        <v>39</v>
      </c>
      <c r="M71" t="s">
        <v>39</v>
      </c>
      <c r="N71" t="s">
        <v>27</v>
      </c>
      <c r="O71" t="s">
        <v>80</v>
      </c>
      <c r="P71" t="s">
        <v>42</v>
      </c>
      <c r="Q71" t="s">
        <v>16</v>
      </c>
      <c r="R71" t="s">
        <v>28</v>
      </c>
      <c r="S71" t="s">
        <v>44</v>
      </c>
      <c r="U71" t="s">
        <v>939</v>
      </c>
      <c r="V71" t="s">
        <v>66</v>
      </c>
      <c r="W71" t="s">
        <v>67</v>
      </c>
      <c r="X71" t="s">
        <v>12</v>
      </c>
      <c r="Y71" t="s">
        <v>21</v>
      </c>
      <c r="Z71" s="80">
        <v>530</v>
      </c>
      <c r="AA71" s="68">
        <v>0</v>
      </c>
      <c r="AB71" s="82">
        <f t="shared" si="22"/>
        <v>1590</v>
      </c>
      <c r="AC71">
        <v>3</v>
      </c>
      <c r="AG71" s="83">
        <f t="shared" si="27"/>
        <v>3</v>
      </c>
      <c r="AH71" s="87">
        <v>0</v>
      </c>
      <c r="AI71" s="88">
        <v>0</v>
      </c>
      <c r="AJ71">
        <f t="shared" si="23"/>
        <v>3</v>
      </c>
      <c r="AK71" s="108">
        <f t="shared" si="24"/>
        <v>6283.2000000000007</v>
      </c>
      <c r="AL71" s="108">
        <f t="shared" si="25"/>
        <v>3360</v>
      </c>
      <c r="AM71" s="108">
        <f t="shared" si="26"/>
        <v>2923.2000000000007</v>
      </c>
    </row>
    <row r="72" spans="1:39" x14ac:dyDescent="0.25">
      <c r="A72" s="115">
        <v>10200022</v>
      </c>
      <c r="B72" t="s">
        <v>1</v>
      </c>
      <c r="C72" s="81">
        <v>700</v>
      </c>
      <c r="D72">
        <v>1.6</v>
      </c>
      <c r="E72">
        <v>1.6</v>
      </c>
      <c r="F72">
        <v>1.6</v>
      </c>
      <c r="G72">
        <v>1.6</v>
      </c>
      <c r="H72">
        <v>1.87</v>
      </c>
      <c r="I72">
        <v>102</v>
      </c>
      <c r="J72" t="s">
        <v>37</v>
      </c>
      <c r="K72" t="s">
        <v>38</v>
      </c>
      <c r="L72" t="s">
        <v>39</v>
      </c>
      <c r="M72" t="s">
        <v>39</v>
      </c>
      <c r="N72" t="s">
        <v>27</v>
      </c>
      <c r="O72" t="s">
        <v>80</v>
      </c>
      <c r="P72" t="s">
        <v>42</v>
      </c>
      <c r="Q72" t="s">
        <v>16</v>
      </c>
      <c r="R72" t="s">
        <v>28</v>
      </c>
      <c r="S72" t="s">
        <v>44</v>
      </c>
      <c r="U72" t="s">
        <v>939</v>
      </c>
      <c r="V72" t="s">
        <v>60</v>
      </c>
      <c r="W72" t="s">
        <v>61</v>
      </c>
      <c r="X72" t="s">
        <v>31</v>
      </c>
      <c r="Y72" t="s">
        <v>21</v>
      </c>
      <c r="Z72" s="80">
        <v>530</v>
      </c>
      <c r="AA72" s="68">
        <v>0</v>
      </c>
      <c r="AB72" s="82">
        <f t="shared" si="22"/>
        <v>530</v>
      </c>
      <c r="AC72">
        <v>1</v>
      </c>
      <c r="AG72" s="83">
        <f t="shared" si="27"/>
        <v>1</v>
      </c>
      <c r="AH72" s="87">
        <v>0</v>
      </c>
      <c r="AI72" s="88">
        <v>0</v>
      </c>
      <c r="AJ72">
        <f t="shared" si="23"/>
        <v>1</v>
      </c>
      <c r="AK72" s="108">
        <f t="shared" si="24"/>
        <v>2094.4</v>
      </c>
      <c r="AL72" s="108">
        <f t="shared" si="25"/>
        <v>1120</v>
      </c>
      <c r="AM72" s="108">
        <f t="shared" si="26"/>
        <v>974.40000000000009</v>
      </c>
    </row>
    <row r="73" spans="1:39" x14ac:dyDescent="0.25">
      <c r="A73" s="115">
        <v>1020002302</v>
      </c>
      <c r="B73" t="s">
        <v>1</v>
      </c>
      <c r="C73" s="81">
        <v>700</v>
      </c>
      <c r="D73">
        <v>1.6</v>
      </c>
      <c r="E73">
        <v>1.6</v>
      </c>
      <c r="F73">
        <v>1.6</v>
      </c>
      <c r="G73">
        <v>1.6</v>
      </c>
      <c r="H73">
        <v>1.87</v>
      </c>
      <c r="I73">
        <v>102</v>
      </c>
      <c r="J73" t="s">
        <v>37</v>
      </c>
      <c r="K73" t="s">
        <v>38</v>
      </c>
      <c r="L73" t="s">
        <v>39</v>
      </c>
      <c r="M73" t="s">
        <v>39</v>
      </c>
      <c r="N73" t="s">
        <v>18</v>
      </c>
      <c r="O73" t="s">
        <v>33</v>
      </c>
      <c r="P73" t="s">
        <v>7</v>
      </c>
      <c r="Q73" t="s">
        <v>16</v>
      </c>
      <c r="R73" t="s">
        <v>28</v>
      </c>
      <c r="S73" t="s">
        <v>9</v>
      </c>
      <c r="U73" t="s">
        <v>179</v>
      </c>
      <c r="V73" t="s">
        <v>10</v>
      </c>
      <c r="W73" t="s">
        <v>11</v>
      </c>
      <c r="X73" t="s">
        <v>12</v>
      </c>
      <c r="Y73" t="s">
        <v>21</v>
      </c>
      <c r="Z73" s="80">
        <v>1500</v>
      </c>
      <c r="AA73" s="68">
        <v>0</v>
      </c>
      <c r="AB73" s="82">
        <f t="shared" si="22"/>
        <v>21000</v>
      </c>
      <c r="AD73">
        <v>14</v>
      </c>
      <c r="AG73" s="83">
        <f t="shared" si="27"/>
        <v>14</v>
      </c>
      <c r="AH73" s="87">
        <v>0</v>
      </c>
      <c r="AI73" s="88">
        <v>0</v>
      </c>
    </row>
    <row r="74" spans="1:39" x14ac:dyDescent="0.25">
      <c r="A74" s="115">
        <v>1020002302</v>
      </c>
      <c r="B74" t="s">
        <v>1</v>
      </c>
      <c r="C74" s="81">
        <v>700</v>
      </c>
      <c r="D74">
        <v>1.6</v>
      </c>
      <c r="E74">
        <v>1.6</v>
      </c>
      <c r="F74">
        <v>1.6</v>
      </c>
      <c r="G74">
        <v>1.6</v>
      </c>
      <c r="H74">
        <v>1.87</v>
      </c>
      <c r="I74">
        <v>102</v>
      </c>
      <c r="J74" t="s">
        <v>37</v>
      </c>
      <c r="K74" t="s">
        <v>38</v>
      </c>
      <c r="L74" t="s">
        <v>39</v>
      </c>
      <c r="M74" t="s">
        <v>39</v>
      </c>
      <c r="N74" t="s">
        <v>18</v>
      </c>
      <c r="O74" t="s">
        <v>33</v>
      </c>
      <c r="P74" t="s">
        <v>7</v>
      </c>
      <c r="Q74" t="s">
        <v>16</v>
      </c>
      <c r="R74" t="s">
        <v>28</v>
      </c>
      <c r="S74" t="s">
        <v>9</v>
      </c>
      <c r="U74" t="s">
        <v>179</v>
      </c>
      <c r="V74" t="s">
        <v>10</v>
      </c>
      <c r="W74" t="s">
        <v>11</v>
      </c>
      <c r="X74" t="s">
        <v>12</v>
      </c>
      <c r="Y74" t="s">
        <v>21</v>
      </c>
      <c r="Z74" s="80">
        <v>1500</v>
      </c>
      <c r="AA74" s="68">
        <v>0</v>
      </c>
      <c r="AB74" s="82">
        <f t="shared" si="22"/>
        <v>1500</v>
      </c>
      <c r="AD74">
        <v>1</v>
      </c>
      <c r="AG74" s="83">
        <f t="shared" si="27"/>
        <v>1</v>
      </c>
      <c r="AH74" s="87">
        <v>0</v>
      </c>
      <c r="AI74" s="88">
        <v>1</v>
      </c>
    </row>
    <row r="75" spans="1:39" x14ac:dyDescent="0.25">
      <c r="A75" s="115">
        <v>1020002302</v>
      </c>
      <c r="B75" t="s">
        <v>1</v>
      </c>
      <c r="C75" s="81">
        <v>700</v>
      </c>
      <c r="D75">
        <v>1.6</v>
      </c>
      <c r="E75">
        <v>1.6</v>
      </c>
      <c r="F75">
        <v>1.6</v>
      </c>
      <c r="G75">
        <v>1.6</v>
      </c>
      <c r="H75">
        <v>1.87</v>
      </c>
      <c r="I75">
        <v>102</v>
      </c>
      <c r="J75" t="s">
        <v>37</v>
      </c>
      <c r="K75" t="s">
        <v>38</v>
      </c>
      <c r="L75" t="s">
        <v>39</v>
      </c>
      <c r="M75" t="s">
        <v>39</v>
      </c>
      <c r="N75" t="s">
        <v>18</v>
      </c>
      <c r="O75" t="s">
        <v>33</v>
      </c>
      <c r="P75" t="s">
        <v>7</v>
      </c>
      <c r="Q75" t="s">
        <v>8</v>
      </c>
      <c r="R75" t="s">
        <v>28</v>
      </c>
      <c r="S75" t="s">
        <v>9</v>
      </c>
      <c r="U75" t="s">
        <v>179</v>
      </c>
      <c r="V75" t="s">
        <v>10</v>
      </c>
      <c r="W75" t="s">
        <v>11</v>
      </c>
      <c r="X75" t="s">
        <v>12</v>
      </c>
      <c r="Y75" t="s">
        <v>21</v>
      </c>
      <c r="Z75" s="80">
        <v>1500</v>
      </c>
      <c r="AA75" s="68">
        <v>0</v>
      </c>
      <c r="AB75" s="82">
        <f t="shared" si="22"/>
        <v>43500</v>
      </c>
      <c r="AD75">
        <v>29</v>
      </c>
      <c r="AG75" s="83">
        <f t="shared" si="27"/>
        <v>29</v>
      </c>
      <c r="AH75" s="87">
        <v>0</v>
      </c>
      <c r="AI75" s="88">
        <v>0</v>
      </c>
    </row>
    <row r="76" spans="1:39" x14ac:dyDescent="0.25">
      <c r="A76" s="115">
        <v>1020002302</v>
      </c>
      <c r="B76" t="s">
        <v>1</v>
      </c>
      <c r="C76" s="81">
        <v>700</v>
      </c>
      <c r="D76">
        <v>1.6</v>
      </c>
      <c r="E76">
        <v>1.6</v>
      </c>
      <c r="F76">
        <v>1.6</v>
      </c>
      <c r="G76">
        <v>1.6</v>
      </c>
      <c r="H76">
        <v>1.87</v>
      </c>
      <c r="I76">
        <v>102</v>
      </c>
      <c r="J76" t="s">
        <v>37</v>
      </c>
      <c r="K76" t="s">
        <v>38</v>
      </c>
      <c r="L76" t="s">
        <v>39</v>
      </c>
      <c r="M76" t="s">
        <v>39</v>
      </c>
      <c r="N76" t="s">
        <v>18</v>
      </c>
      <c r="O76" t="s">
        <v>33</v>
      </c>
      <c r="P76" t="s">
        <v>7</v>
      </c>
      <c r="Q76" t="s">
        <v>8</v>
      </c>
      <c r="R76" t="s">
        <v>28</v>
      </c>
      <c r="S76" t="s">
        <v>9</v>
      </c>
      <c r="U76" t="s">
        <v>179</v>
      </c>
      <c r="V76" t="s">
        <v>10</v>
      </c>
      <c r="W76" t="s">
        <v>11</v>
      </c>
      <c r="X76" t="s">
        <v>12</v>
      </c>
      <c r="Y76" t="s">
        <v>21</v>
      </c>
      <c r="Z76" s="80">
        <v>1500</v>
      </c>
      <c r="AA76" s="68">
        <v>0</v>
      </c>
      <c r="AB76" s="82">
        <f t="shared" si="22"/>
        <v>18000</v>
      </c>
      <c r="AD76">
        <v>12</v>
      </c>
      <c r="AG76" s="83">
        <f t="shared" si="27"/>
        <v>12</v>
      </c>
      <c r="AH76" s="87">
        <v>0</v>
      </c>
      <c r="AI76" s="88">
        <v>1</v>
      </c>
    </row>
    <row r="77" spans="1:39" x14ac:dyDescent="0.25">
      <c r="A77" s="115">
        <v>1020002302</v>
      </c>
      <c r="B77" t="s">
        <v>1</v>
      </c>
      <c r="C77" s="81">
        <v>700</v>
      </c>
      <c r="D77">
        <v>1.6</v>
      </c>
      <c r="E77">
        <v>1.6</v>
      </c>
      <c r="F77">
        <v>1.6</v>
      </c>
      <c r="G77">
        <v>1.6</v>
      </c>
      <c r="H77">
        <v>1.87</v>
      </c>
      <c r="I77">
        <v>102</v>
      </c>
      <c r="J77" t="s">
        <v>37</v>
      </c>
      <c r="K77" t="s">
        <v>38</v>
      </c>
      <c r="L77" t="s">
        <v>39</v>
      </c>
      <c r="M77" t="s">
        <v>39</v>
      </c>
      <c r="N77" t="s">
        <v>18</v>
      </c>
      <c r="O77" t="s">
        <v>33</v>
      </c>
      <c r="P77" t="s">
        <v>7</v>
      </c>
      <c r="Q77" t="s">
        <v>8</v>
      </c>
      <c r="R77" t="s">
        <v>28</v>
      </c>
      <c r="S77" t="s">
        <v>9</v>
      </c>
      <c r="U77" t="s">
        <v>179</v>
      </c>
      <c r="V77" t="s">
        <v>10</v>
      </c>
      <c r="W77" t="s">
        <v>11</v>
      </c>
      <c r="X77" t="s">
        <v>85</v>
      </c>
      <c r="Y77" t="s">
        <v>21</v>
      </c>
      <c r="Z77" s="80">
        <v>1500</v>
      </c>
      <c r="AA77" s="68">
        <v>0</v>
      </c>
      <c r="AB77" s="82">
        <f t="shared" si="22"/>
        <v>1500</v>
      </c>
      <c r="AD77">
        <v>1</v>
      </c>
      <c r="AG77" s="83">
        <f t="shared" si="27"/>
        <v>1</v>
      </c>
      <c r="AH77" s="87">
        <v>0</v>
      </c>
      <c r="AI77" s="88">
        <v>0</v>
      </c>
    </row>
    <row r="78" spans="1:39" x14ac:dyDescent="0.25">
      <c r="A78" s="115">
        <v>1020002302</v>
      </c>
      <c r="B78" t="s">
        <v>1</v>
      </c>
      <c r="C78" s="81">
        <v>700</v>
      </c>
      <c r="D78">
        <v>1.6</v>
      </c>
      <c r="E78">
        <v>1.6</v>
      </c>
      <c r="F78">
        <v>1.6</v>
      </c>
      <c r="G78">
        <v>1.6</v>
      </c>
      <c r="H78">
        <v>1.87</v>
      </c>
      <c r="I78">
        <v>102</v>
      </c>
      <c r="J78" t="s">
        <v>37</v>
      </c>
      <c r="K78" t="s">
        <v>38</v>
      </c>
      <c r="L78" t="s">
        <v>39</v>
      </c>
      <c r="M78" t="s">
        <v>39</v>
      </c>
      <c r="N78" t="s">
        <v>18</v>
      </c>
      <c r="O78" t="s">
        <v>33</v>
      </c>
      <c r="P78" t="s">
        <v>7</v>
      </c>
      <c r="Q78" t="s">
        <v>8</v>
      </c>
      <c r="R78" t="s">
        <v>28</v>
      </c>
      <c r="S78" t="s">
        <v>9</v>
      </c>
      <c r="U78" t="s">
        <v>179</v>
      </c>
      <c r="V78" t="s">
        <v>10</v>
      </c>
      <c r="W78" t="s">
        <v>11</v>
      </c>
      <c r="X78" t="s">
        <v>12</v>
      </c>
      <c r="Y78" t="s">
        <v>21</v>
      </c>
      <c r="Z78" s="81">
        <v>1500</v>
      </c>
      <c r="AA78" s="68">
        <v>0</v>
      </c>
      <c r="AB78" s="82">
        <f t="shared" si="22"/>
        <v>1500</v>
      </c>
      <c r="AD78">
        <v>1</v>
      </c>
      <c r="AG78" s="83">
        <f t="shared" si="27"/>
        <v>1</v>
      </c>
      <c r="AH78" s="89">
        <v>1</v>
      </c>
      <c r="AI78" s="88">
        <v>0</v>
      </c>
    </row>
    <row r="79" spans="1:39" x14ac:dyDescent="0.25">
      <c r="A79" s="115">
        <v>1020002302</v>
      </c>
      <c r="B79" t="s">
        <v>1</v>
      </c>
      <c r="C79" s="81">
        <v>700</v>
      </c>
      <c r="D79">
        <v>1.6</v>
      </c>
      <c r="E79">
        <v>1.6</v>
      </c>
      <c r="F79">
        <v>1.6</v>
      </c>
      <c r="G79">
        <v>1.6</v>
      </c>
      <c r="H79">
        <v>1.87</v>
      </c>
      <c r="I79">
        <v>102</v>
      </c>
      <c r="J79" t="s">
        <v>37</v>
      </c>
      <c r="K79" t="s">
        <v>38</v>
      </c>
      <c r="L79" t="s">
        <v>39</v>
      </c>
      <c r="M79" t="s">
        <v>39</v>
      </c>
      <c r="N79" t="s">
        <v>27</v>
      </c>
      <c r="O79" t="s">
        <v>6</v>
      </c>
      <c r="P79" t="s">
        <v>7</v>
      </c>
      <c r="Q79" t="s">
        <v>16</v>
      </c>
      <c r="R79" t="s">
        <v>28</v>
      </c>
      <c r="S79" t="s">
        <v>9</v>
      </c>
      <c r="U79" t="s">
        <v>179</v>
      </c>
      <c r="V79" t="s">
        <v>10</v>
      </c>
      <c r="W79" t="s">
        <v>11</v>
      </c>
      <c r="X79" t="s">
        <v>12</v>
      </c>
      <c r="Y79" t="s">
        <v>21</v>
      </c>
      <c r="Z79" s="80">
        <v>1500</v>
      </c>
      <c r="AA79" s="68">
        <v>0</v>
      </c>
      <c r="AB79" s="82">
        <f t="shared" si="22"/>
        <v>22500</v>
      </c>
      <c r="AD79">
        <v>15</v>
      </c>
      <c r="AG79" s="83">
        <f t="shared" si="27"/>
        <v>15</v>
      </c>
      <c r="AH79" s="87">
        <v>0</v>
      </c>
      <c r="AI79" s="88">
        <v>0</v>
      </c>
    </row>
    <row r="80" spans="1:39" x14ac:dyDescent="0.25">
      <c r="A80" s="115">
        <v>1020002302</v>
      </c>
      <c r="B80" t="s">
        <v>1</v>
      </c>
      <c r="C80" s="81">
        <v>700</v>
      </c>
      <c r="D80">
        <v>1.6</v>
      </c>
      <c r="E80">
        <v>1.6</v>
      </c>
      <c r="F80">
        <v>1.6</v>
      </c>
      <c r="G80">
        <v>1.6</v>
      </c>
      <c r="H80">
        <v>1.87</v>
      </c>
      <c r="I80">
        <v>102</v>
      </c>
      <c r="J80" t="s">
        <v>37</v>
      </c>
      <c r="K80" t="s">
        <v>38</v>
      </c>
      <c r="L80" t="s">
        <v>39</v>
      </c>
      <c r="M80" t="s">
        <v>39</v>
      </c>
      <c r="N80" t="s">
        <v>27</v>
      </c>
      <c r="O80" t="s">
        <v>6</v>
      </c>
      <c r="P80" t="s">
        <v>7</v>
      </c>
      <c r="Q80" t="s">
        <v>8</v>
      </c>
      <c r="R80" t="s">
        <v>28</v>
      </c>
      <c r="S80" t="s">
        <v>9</v>
      </c>
      <c r="U80" t="s">
        <v>179</v>
      </c>
      <c r="V80" t="s">
        <v>10</v>
      </c>
      <c r="W80" t="s">
        <v>11</v>
      </c>
      <c r="X80" t="s">
        <v>12</v>
      </c>
      <c r="Y80" t="s">
        <v>21</v>
      </c>
      <c r="Z80" s="80">
        <v>1500</v>
      </c>
      <c r="AA80" s="68">
        <v>0</v>
      </c>
      <c r="AB80" s="82">
        <f t="shared" si="22"/>
        <v>58500</v>
      </c>
      <c r="AD80">
        <v>39</v>
      </c>
      <c r="AG80" s="83">
        <f t="shared" si="27"/>
        <v>39</v>
      </c>
      <c r="AH80" s="87">
        <v>0</v>
      </c>
      <c r="AI80" s="88">
        <v>0</v>
      </c>
    </row>
    <row r="81" spans="1:39" x14ac:dyDescent="0.25">
      <c r="A81" s="115">
        <v>1020002302</v>
      </c>
      <c r="B81" t="s">
        <v>1</v>
      </c>
      <c r="C81" s="81">
        <v>700</v>
      </c>
      <c r="D81">
        <v>1.6</v>
      </c>
      <c r="E81">
        <v>1.6</v>
      </c>
      <c r="F81">
        <v>1.6</v>
      </c>
      <c r="G81">
        <v>1.6</v>
      </c>
      <c r="H81">
        <v>1.87</v>
      </c>
      <c r="I81">
        <v>102</v>
      </c>
      <c r="J81" t="s">
        <v>37</v>
      </c>
      <c r="K81" t="s">
        <v>38</v>
      </c>
      <c r="L81" t="s">
        <v>39</v>
      </c>
      <c r="M81" t="s">
        <v>39</v>
      </c>
      <c r="N81" t="s">
        <v>27</v>
      </c>
      <c r="O81" t="s">
        <v>6</v>
      </c>
      <c r="P81" t="s">
        <v>7</v>
      </c>
      <c r="Q81" t="s">
        <v>8</v>
      </c>
      <c r="R81" t="s">
        <v>28</v>
      </c>
      <c r="S81" t="s">
        <v>9</v>
      </c>
      <c r="U81" t="s">
        <v>179</v>
      </c>
      <c r="V81" t="s">
        <v>10</v>
      </c>
      <c r="W81" t="s">
        <v>11</v>
      </c>
      <c r="X81" t="s">
        <v>12</v>
      </c>
      <c r="Y81" t="s">
        <v>21</v>
      </c>
      <c r="Z81" s="80">
        <v>1500</v>
      </c>
      <c r="AA81" s="68">
        <v>0</v>
      </c>
      <c r="AB81" s="82">
        <f t="shared" si="22"/>
        <v>25500</v>
      </c>
      <c r="AD81">
        <v>17</v>
      </c>
      <c r="AG81" s="83">
        <f t="shared" si="27"/>
        <v>17</v>
      </c>
      <c r="AH81" s="87">
        <v>0</v>
      </c>
      <c r="AI81" s="88">
        <v>1</v>
      </c>
    </row>
    <row r="82" spans="1:39" x14ac:dyDescent="0.25">
      <c r="A82" s="115">
        <v>1020002302</v>
      </c>
      <c r="B82" t="s">
        <v>1</v>
      </c>
      <c r="C82" s="81">
        <v>700</v>
      </c>
      <c r="D82">
        <v>1.6</v>
      </c>
      <c r="E82">
        <v>1.6</v>
      </c>
      <c r="F82">
        <v>1.6</v>
      </c>
      <c r="G82">
        <v>1.6</v>
      </c>
      <c r="H82">
        <v>1.87</v>
      </c>
      <c r="I82">
        <v>102</v>
      </c>
      <c r="J82" t="s">
        <v>37</v>
      </c>
      <c r="K82" t="s">
        <v>38</v>
      </c>
      <c r="L82" t="s">
        <v>39</v>
      </c>
      <c r="M82" t="s">
        <v>39</v>
      </c>
      <c r="N82" t="s">
        <v>27</v>
      </c>
      <c r="O82" t="s">
        <v>6</v>
      </c>
      <c r="P82" t="s">
        <v>7</v>
      </c>
      <c r="Q82" t="s">
        <v>8</v>
      </c>
      <c r="R82" t="s">
        <v>28</v>
      </c>
      <c r="S82" t="s">
        <v>9</v>
      </c>
      <c r="U82" t="s">
        <v>179</v>
      </c>
      <c r="V82" t="s">
        <v>10</v>
      </c>
      <c r="W82" t="s">
        <v>11</v>
      </c>
      <c r="X82" t="s">
        <v>12</v>
      </c>
      <c r="Y82" t="s">
        <v>21</v>
      </c>
      <c r="Z82" s="81">
        <v>1500</v>
      </c>
      <c r="AA82" s="68">
        <v>0</v>
      </c>
      <c r="AB82" s="82">
        <f t="shared" si="22"/>
        <v>1500</v>
      </c>
      <c r="AD82">
        <v>1</v>
      </c>
      <c r="AG82" s="83">
        <f t="shared" si="27"/>
        <v>1</v>
      </c>
      <c r="AH82" s="89">
        <v>1</v>
      </c>
      <c r="AI82" s="88">
        <v>0</v>
      </c>
    </row>
    <row r="83" spans="1:39" x14ac:dyDescent="0.25">
      <c r="A83" s="115">
        <v>1020002303</v>
      </c>
      <c r="B83" t="s">
        <v>1</v>
      </c>
      <c r="C83" s="81">
        <v>700</v>
      </c>
      <c r="D83">
        <v>1.6</v>
      </c>
      <c r="E83">
        <v>1.6</v>
      </c>
      <c r="F83">
        <v>1.6</v>
      </c>
      <c r="G83">
        <v>1.6</v>
      </c>
      <c r="H83">
        <v>1.87</v>
      </c>
      <c r="I83">
        <v>102</v>
      </c>
      <c r="J83" t="s">
        <v>37</v>
      </c>
      <c r="K83" t="s">
        <v>38</v>
      </c>
      <c r="L83" t="s">
        <v>39</v>
      </c>
      <c r="M83" t="s">
        <v>86</v>
      </c>
      <c r="N83" t="s">
        <v>18</v>
      </c>
      <c r="O83" t="s">
        <v>33</v>
      </c>
      <c r="P83" t="s">
        <v>7</v>
      </c>
      <c r="Q83" t="s">
        <v>16</v>
      </c>
      <c r="R83" t="s">
        <v>28</v>
      </c>
      <c r="S83" t="s">
        <v>9</v>
      </c>
      <c r="U83" t="s">
        <v>179</v>
      </c>
      <c r="V83" t="s">
        <v>10</v>
      </c>
      <c r="W83" t="s">
        <v>11</v>
      </c>
      <c r="X83" t="s">
        <v>12</v>
      </c>
      <c r="Y83" t="s">
        <v>21</v>
      </c>
      <c r="Z83" s="80">
        <v>1500</v>
      </c>
      <c r="AA83" s="68">
        <v>0</v>
      </c>
      <c r="AB83" s="82">
        <f t="shared" si="22"/>
        <v>7500</v>
      </c>
      <c r="AD83">
        <v>5</v>
      </c>
      <c r="AG83" s="83">
        <f t="shared" si="27"/>
        <v>5</v>
      </c>
      <c r="AH83" s="87">
        <v>0</v>
      </c>
      <c r="AI83" s="88">
        <v>0</v>
      </c>
    </row>
    <row r="84" spans="1:39" x14ac:dyDescent="0.25">
      <c r="A84" s="115">
        <v>1020002303</v>
      </c>
      <c r="B84" t="s">
        <v>1</v>
      </c>
      <c r="C84" s="81">
        <v>700</v>
      </c>
      <c r="D84">
        <v>1.6</v>
      </c>
      <c r="E84">
        <v>1.6</v>
      </c>
      <c r="F84">
        <v>1.6</v>
      </c>
      <c r="G84">
        <v>1.6</v>
      </c>
      <c r="H84">
        <v>1.87</v>
      </c>
      <c r="I84">
        <v>102</v>
      </c>
      <c r="J84" t="s">
        <v>37</v>
      </c>
      <c r="K84" t="s">
        <v>38</v>
      </c>
      <c r="L84" t="s">
        <v>39</v>
      </c>
      <c r="M84" t="s">
        <v>86</v>
      </c>
      <c r="N84" t="s">
        <v>18</v>
      </c>
      <c r="O84" t="s">
        <v>33</v>
      </c>
      <c r="P84" t="s">
        <v>7</v>
      </c>
      <c r="Q84" t="s">
        <v>16</v>
      </c>
      <c r="R84" t="s">
        <v>28</v>
      </c>
      <c r="S84" t="s">
        <v>9</v>
      </c>
      <c r="U84" t="s">
        <v>179</v>
      </c>
      <c r="V84" t="s">
        <v>10</v>
      </c>
      <c r="W84" t="s">
        <v>11</v>
      </c>
      <c r="X84" t="s">
        <v>55</v>
      </c>
      <c r="Y84" t="s">
        <v>21</v>
      </c>
      <c r="Z84" s="80">
        <v>1500</v>
      </c>
      <c r="AA84" s="68">
        <v>0</v>
      </c>
      <c r="AB84" s="82">
        <f t="shared" si="22"/>
        <v>6000</v>
      </c>
      <c r="AD84">
        <v>4</v>
      </c>
      <c r="AG84" s="83">
        <f t="shared" si="27"/>
        <v>4</v>
      </c>
      <c r="AH84" s="87">
        <v>0</v>
      </c>
      <c r="AI84" s="88">
        <v>0</v>
      </c>
    </row>
    <row r="85" spans="1:39" x14ac:dyDescent="0.25">
      <c r="A85" s="115">
        <v>1020002303</v>
      </c>
      <c r="B85" t="s">
        <v>1</v>
      </c>
      <c r="C85" s="81">
        <v>700</v>
      </c>
      <c r="D85">
        <v>1.6</v>
      </c>
      <c r="E85">
        <v>1.6</v>
      </c>
      <c r="F85">
        <v>1.6</v>
      </c>
      <c r="G85">
        <v>1.6</v>
      </c>
      <c r="H85">
        <v>1.87</v>
      </c>
      <c r="I85">
        <v>102</v>
      </c>
      <c r="J85" t="s">
        <v>37</v>
      </c>
      <c r="K85" t="s">
        <v>38</v>
      </c>
      <c r="L85" t="s">
        <v>39</v>
      </c>
      <c r="M85" t="s">
        <v>86</v>
      </c>
      <c r="N85" t="s">
        <v>18</v>
      </c>
      <c r="O85" t="s">
        <v>33</v>
      </c>
      <c r="P85" t="s">
        <v>7</v>
      </c>
      <c r="Q85" t="s">
        <v>16</v>
      </c>
      <c r="R85" t="s">
        <v>28</v>
      </c>
      <c r="S85" t="s">
        <v>44</v>
      </c>
      <c r="U85" t="s">
        <v>946</v>
      </c>
      <c r="V85" t="s">
        <v>14</v>
      </c>
      <c r="W85" t="s">
        <v>49</v>
      </c>
      <c r="X85" t="s">
        <v>12</v>
      </c>
      <c r="Y85" t="s">
        <v>21</v>
      </c>
      <c r="Z85" s="80">
        <v>530</v>
      </c>
      <c r="AA85" s="68">
        <v>0</v>
      </c>
      <c r="AB85" s="82">
        <f t="shared" si="22"/>
        <v>2650</v>
      </c>
      <c r="AC85">
        <v>5</v>
      </c>
      <c r="AG85" s="83">
        <f t="shared" si="27"/>
        <v>5</v>
      </c>
      <c r="AH85" s="87">
        <v>0</v>
      </c>
      <c r="AI85" s="88">
        <v>0</v>
      </c>
      <c r="AJ85">
        <f>AG85</f>
        <v>5</v>
      </c>
      <c r="AK85" s="108">
        <f>AJ85*C85*F85*H85</f>
        <v>10472</v>
      </c>
      <c r="AL85" s="108">
        <f>AJ85*C85*F85</f>
        <v>5600</v>
      </c>
      <c r="AM85" s="108">
        <f>AK85-AL85</f>
        <v>4872</v>
      </c>
    </row>
    <row r="86" spans="1:39" x14ac:dyDescent="0.25">
      <c r="A86" s="115">
        <v>1020002303</v>
      </c>
      <c r="B86" t="s">
        <v>1</v>
      </c>
      <c r="C86" s="81">
        <v>700</v>
      </c>
      <c r="D86">
        <v>1.6</v>
      </c>
      <c r="E86">
        <v>1.6</v>
      </c>
      <c r="F86">
        <v>1.6</v>
      </c>
      <c r="G86">
        <v>1.6</v>
      </c>
      <c r="H86">
        <v>1.87</v>
      </c>
      <c r="I86">
        <v>102</v>
      </c>
      <c r="J86" t="s">
        <v>37</v>
      </c>
      <c r="K86" t="s">
        <v>38</v>
      </c>
      <c r="L86" t="s">
        <v>39</v>
      </c>
      <c r="M86" t="s">
        <v>86</v>
      </c>
      <c r="N86" t="s">
        <v>18</v>
      </c>
      <c r="O86" t="s">
        <v>33</v>
      </c>
      <c r="P86" t="s">
        <v>7</v>
      </c>
      <c r="Q86" t="s">
        <v>16</v>
      </c>
      <c r="R86" t="s">
        <v>43</v>
      </c>
      <c r="S86" t="s">
        <v>9</v>
      </c>
      <c r="U86" t="s">
        <v>179</v>
      </c>
      <c r="V86" t="s">
        <v>10</v>
      </c>
      <c r="W86" t="s">
        <v>11</v>
      </c>
      <c r="X86" t="s">
        <v>12</v>
      </c>
      <c r="Y86" t="s">
        <v>21</v>
      </c>
      <c r="Z86" s="80">
        <v>1500</v>
      </c>
      <c r="AA86" s="68">
        <v>0</v>
      </c>
      <c r="AB86" s="82">
        <f t="shared" si="22"/>
        <v>1500</v>
      </c>
      <c r="AD86">
        <v>1</v>
      </c>
      <c r="AG86" s="83">
        <f t="shared" si="27"/>
        <v>1</v>
      </c>
      <c r="AH86" s="87">
        <v>0</v>
      </c>
      <c r="AI86" s="88">
        <v>0</v>
      </c>
    </row>
    <row r="87" spans="1:39" x14ac:dyDescent="0.25">
      <c r="A87" s="115">
        <v>1020002303</v>
      </c>
      <c r="B87" t="s">
        <v>1</v>
      </c>
      <c r="C87" s="81">
        <v>700</v>
      </c>
      <c r="D87">
        <v>1.6</v>
      </c>
      <c r="E87">
        <v>1.6</v>
      </c>
      <c r="F87">
        <v>1.6</v>
      </c>
      <c r="G87">
        <v>1.6</v>
      </c>
      <c r="H87">
        <v>1.87</v>
      </c>
      <c r="I87">
        <v>102</v>
      </c>
      <c r="J87" t="s">
        <v>37</v>
      </c>
      <c r="K87" t="s">
        <v>38</v>
      </c>
      <c r="L87" t="s">
        <v>39</v>
      </c>
      <c r="M87" t="s">
        <v>86</v>
      </c>
      <c r="N87" t="s">
        <v>27</v>
      </c>
      <c r="O87" t="s">
        <v>6</v>
      </c>
      <c r="P87" t="s">
        <v>7</v>
      </c>
      <c r="Q87" t="s">
        <v>16</v>
      </c>
      <c r="R87" t="s">
        <v>28</v>
      </c>
      <c r="S87" t="s">
        <v>9</v>
      </c>
      <c r="U87" t="s">
        <v>179</v>
      </c>
      <c r="V87" t="s">
        <v>10</v>
      </c>
      <c r="W87" t="s">
        <v>11</v>
      </c>
      <c r="X87" t="s">
        <v>12</v>
      </c>
      <c r="Y87" t="s">
        <v>21</v>
      </c>
      <c r="Z87" s="80">
        <v>1500</v>
      </c>
      <c r="AA87" s="68">
        <v>0</v>
      </c>
      <c r="AB87" s="82">
        <f t="shared" si="22"/>
        <v>22500</v>
      </c>
      <c r="AD87">
        <v>15</v>
      </c>
      <c r="AG87" s="83">
        <f t="shared" si="27"/>
        <v>15</v>
      </c>
      <c r="AH87" s="87">
        <v>0</v>
      </c>
      <c r="AI87" s="88">
        <v>0</v>
      </c>
    </row>
    <row r="88" spans="1:39" x14ac:dyDescent="0.25">
      <c r="A88" s="115">
        <v>1020002303</v>
      </c>
      <c r="B88" t="s">
        <v>1</v>
      </c>
      <c r="C88" s="81">
        <v>700</v>
      </c>
      <c r="D88">
        <v>1.6</v>
      </c>
      <c r="E88">
        <v>1.6</v>
      </c>
      <c r="F88">
        <v>1.6</v>
      </c>
      <c r="G88">
        <v>1.6</v>
      </c>
      <c r="H88">
        <v>1.87</v>
      </c>
      <c r="I88">
        <v>102</v>
      </c>
      <c r="J88" t="s">
        <v>37</v>
      </c>
      <c r="K88" t="s">
        <v>38</v>
      </c>
      <c r="L88" t="s">
        <v>39</v>
      </c>
      <c r="M88" t="s">
        <v>86</v>
      </c>
      <c r="N88" t="s">
        <v>27</v>
      </c>
      <c r="O88" t="s">
        <v>6</v>
      </c>
      <c r="P88" t="s">
        <v>7</v>
      </c>
      <c r="Q88" t="s">
        <v>16</v>
      </c>
      <c r="R88" t="s">
        <v>28</v>
      </c>
      <c r="S88" t="s">
        <v>44</v>
      </c>
      <c r="U88" t="s">
        <v>939</v>
      </c>
      <c r="V88" t="s">
        <v>14</v>
      </c>
      <c r="W88" t="s">
        <v>49</v>
      </c>
      <c r="X88" t="s">
        <v>12</v>
      </c>
      <c r="Y88" t="s">
        <v>21</v>
      </c>
      <c r="Z88" s="80">
        <v>530</v>
      </c>
      <c r="AA88" s="68">
        <v>0</v>
      </c>
      <c r="AB88" s="82">
        <f t="shared" si="22"/>
        <v>2650</v>
      </c>
      <c r="AC88">
        <v>5</v>
      </c>
      <c r="AG88" s="83">
        <f t="shared" si="27"/>
        <v>5</v>
      </c>
      <c r="AH88" s="87">
        <v>0</v>
      </c>
      <c r="AI88" s="88">
        <v>0</v>
      </c>
      <c r="AJ88">
        <f>AG88</f>
        <v>5</v>
      </c>
      <c r="AK88" s="108">
        <f>AJ88*C88*F88*H88</f>
        <v>10472</v>
      </c>
      <c r="AL88" s="108">
        <f>AJ88*C88*F88</f>
        <v>5600</v>
      </c>
      <c r="AM88" s="108">
        <f t="shared" ref="AM88:AM95" si="28">AK88-AL88</f>
        <v>4872</v>
      </c>
    </row>
    <row r="89" spans="1:39" x14ac:dyDescent="0.25">
      <c r="A89" s="115">
        <v>10200024</v>
      </c>
      <c r="B89" t="s">
        <v>1</v>
      </c>
      <c r="C89" s="81">
        <v>700</v>
      </c>
      <c r="D89">
        <v>1.6</v>
      </c>
      <c r="E89">
        <v>1.6</v>
      </c>
      <c r="F89">
        <v>1.6</v>
      </c>
      <c r="G89">
        <v>1.6</v>
      </c>
      <c r="H89">
        <v>1.87</v>
      </c>
      <c r="I89">
        <v>102</v>
      </c>
      <c r="J89" t="s">
        <v>37</v>
      </c>
      <c r="K89" t="s">
        <v>38</v>
      </c>
      <c r="L89" t="s">
        <v>39</v>
      </c>
      <c r="M89" t="s">
        <v>39</v>
      </c>
      <c r="N89" t="s">
        <v>5</v>
      </c>
      <c r="O89" t="s">
        <v>688</v>
      </c>
      <c r="P89" t="s">
        <v>689</v>
      </c>
      <c r="Q89" t="s">
        <v>16</v>
      </c>
      <c r="R89" t="s">
        <v>28</v>
      </c>
      <c r="S89" t="s">
        <v>22</v>
      </c>
      <c r="T89" t="s">
        <v>22</v>
      </c>
      <c r="U89" t="s">
        <v>946</v>
      </c>
      <c r="V89" t="s">
        <v>23</v>
      </c>
      <c r="W89" t="s">
        <v>24</v>
      </c>
      <c r="X89" t="s">
        <v>12</v>
      </c>
      <c r="Y89" t="s">
        <v>943</v>
      </c>
      <c r="Z89" s="81">
        <v>0</v>
      </c>
      <c r="AA89" s="68">
        <v>0</v>
      </c>
      <c r="AB89" s="82">
        <f t="shared" si="22"/>
        <v>0</v>
      </c>
      <c r="AF89">
        <v>1</v>
      </c>
      <c r="AG89" s="83">
        <f t="shared" si="27"/>
        <v>1</v>
      </c>
      <c r="AH89" s="87">
        <v>0</v>
      </c>
      <c r="AI89" s="88">
        <v>0</v>
      </c>
      <c r="AJ89">
        <f>AG89*2</f>
        <v>2</v>
      </c>
      <c r="AK89" s="108">
        <f t="shared" ref="AK89" si="29">AJ89*C89*E89*H89</f>
        <v>4188.8</v>
      </c>
      <c r="AL89" s="108">
        <f t="shared" ref="AL89" si="30">AJ89*C89*E89</f>
        <v>2240</v>
      </c>
      <c r="AM89" s="108">
        <f t="shared" si="28"/>
        <v>1948.8000000000002</v>
      </c>
    </row>
    <row r="90" spans="1:39" x14ac:dyDescent="0.25">
      <c r="A90" s="115">
        <v>10200024</v>
      </c>
      <c r="B90" t="s">
        <v>1</v>
      </c>
      <c r="C90" s="81">
        <v>700</v>
      </c>
      <c r="D90">
        <v>1.6</v>
      </c>
      <c r="E90">
        <v>1.6</v>
      </c>
      <c r="F90">
        <v>1.6</v>
      </c>
      <c r="G90">
        <v>1.6</v>
      </c>
      <c r="H90">
        <v>1.87</v>
      </c>
      <c r="I90">
        <v>102</v>
      </c>
      <c r="J90" t="s">
        <v>37</v>
      </c>
      <c r="K90" t="s">
        <v>38</v>
      </c>
      <c r="L90" t="s">
        <v>39</v>
      </c>
      <c r="M90" t="s">
        <v>39</v>
      </c>
      <c r="N90" t="s">
        <v>5</v>
      </c>
      <c r="O90" t="s">
        <v>688</v>
      </c>
      <c r="P90" t="s">
        <v>689</v>
      </c>
      <c r="Q90" t="s">
        <v>16</v>
      </c>
      <c r="R90" t="s">
        <v>28</v>
      </c>
      <c r="S90" t="s">
        <v>44</v>
      </c>
      <c r="U90" t="s">
        <v>946</v>
      </c>
      <c r="V90" t="s">
        <v>14</v>
      </c>
      <c r="W90" t="s">
        <v>49</v>
      </c>
      <c r="X90" t="s">
        <v>12</v>
      </c>
      <c r="Y90" t="s">
        <v>21</v>
      </c>
      <c r="Z90" s="80">
        <v>970</v>
      </c>
      <c r="AA90" s="68">
        <v>0</v>
      </c>
      <c r="AB90" s="82">
        <f t="shared" si="22"/>
        <v>970</v>
      </c>
      <c r="AC90">
        <v>1</v>
      </c>
      <c r="AG90" s="83">
        <f t="shared" si="27"/>
        <v>1</v>
      </c>
      <c r="AH90" s="87">
        <v>0</v>
      </c>
      <c r="AI90" s="88">
        <v>0</v>
      </c>
      <c r="AJ90">
        <f>AG90*2</f>
        <v>2</v>
      </c>
      <c r="AK90" s="108">
        <f>AJ90*C90*E90*H90</f>
        <v>4188.8</v>
      </c>
      <c r="AL90" s="108">
        <f>AJ90*C90*E90</f>
        <v>2240</v>
      </c>
      <c r="AM90" s="108">
        <f t="shared" si="28"/>
        <v>1948.8000000000002</v>
      </c>
    </row>
    <row r="91" spans="1:39" x14ac:dyDescent="0.25">
      <c r="A91" s="115">
        <v>10200024</v>
      </c>
      <c r="B91" t="s">
        <v>1</v>
      </c>
      <c r="C91" s="81">
        <v>700</v>
      </c>
      <c r="D91">
        <v>1.6</v>
      </c>
      <c r="E91">
        <v>1.6</v>
      </c>
      <c r="F91">
        <v>1.6</v>
      </c>
      <c r="G91">
        <v>1.6</v>
      </c>
      <c r="H91">
        <v>1.87</v>
      </c>
      <c r="I91">
        <v>102</v>
      </c>
      <c r="J91" t="s">
        <v>37</v>
      </c>
      <c r="K91" t="s">
        <v>38</v>
      </c>
      <c r="L91" t="s">
        <v>39</v>
      </c>
      <c r="M91" t="s">
        <v>39</v>
      </c>
      <c r="N91" t="s">
        <v>5</v>
      </c>
      <c r="O91" t="s">
        <v>688</v>
      </c>
      <c r="P91" t="s">
        <v>689</v>
      </c>
      <c r="Q91" t="s">
        <v>8</v>
      </c>
      <c r="R91" t="s">
        <v>28</v>
      </c>
      <c r="S91" t="s">
        <v>44</v>
      </c>
      <c r="U91" t="s">
        <v>939</v>
      </c>
      <c r="V91" t="s">
        <v>14</v>
      </c>
      <c r="W91" t="s">
        <v>49</v>
      </c>
      <c r="X91" t="s">
        <v>12</v>
      </c>
      <c r="Y91" t="s">
        <v>21</v>
      </c>
      <c r="Z91" s="80">
        <v>970</v>
      </c>
      <c r="AA91" s="68">
        <v>0</v>
      </c>
      <c r="AB91" s="82">
        <f t="shared" si="22"/>
        <v>970</v>
      </c>
      <c r="AC91">
        <v>1</v>
      </c>
      <c r="AG91" s="83">
        <f t="shared" si="27"/>
        <v>1</v>
      </c>
      <c r="AH91" s="87">
        <v>0</v>
      </c>
      <c r="AI91" s="88">
        <v>0</v>
      </c>
      <c r="AJ91" s="90">
        <f>AG91*2/3</f>
        <v>0.66666666666666663</v>
      </c>
      <c r="AK91" s="108">
        <f t="shared" ref="AK91" si="31">AJ91*C91*E91*H91</f>
        <v>1396.2666666666667</v>
      </c>
      <c r="AL91" s="108">
        <f t="shared" ref="AL91" si="32">AJ91*C91*E91</f>
        <v>746.66666666666663</v>
      </c>
      <c r="AM91" s="108">
        <f t="shared" si="28"/>
        <v>649.6</v>
      </c>
    </row>
    <row r="92" spans="1:39" x14ac:dyDescent="0.25">
      <c r="A92" s="115">
        <v>10200024</v>
      </c>
      <c r="B92" t="s">
        <v>1</v>
      </c>
      <c r="C92" s="81">
        <v>700</v>
      </c>
      <c r="D92">
        <v>1.6</v>
      </c>
      <c r="E92">
        <v>1.6</v>
      </c>
      <c r="F92">
        <v>1.6</v>
      </c>
      <c r="G92">
        <v>1.6</v>
      </c>
      <c r="H92">
        <v>1.87</v>
      </c>
      <c r="I92">
        <v>102</v>
      </c>
      <c r="J92" t="s">
        <v>37</v>
      </c>
      <c r="K92" t="s">
        <v>38</v>
      </c>
      <c r="L92" t="s">
        <v>39</v>
      </c>
      <c r="M92" t="s">
        <v>39</v>
      </c>
      <c r="N92" t="s">
        <v>15</v>
      </c>
      <c r="O92" t="s">
        <v>688</v>
      </c>
      <c r="P92" t="s">
        <v>689</v>
      </c>
      <c r="Q92" t="s">
        <v>16</v>
      </c>
      <c r="R92" t="s">
        <v>28</v>
      </c>
      <c r="S92" t="s">
        <v>44</v>
      </c>
      <c r="U92" t="s">
        <v>939</v>
      </c>
      <c r="V92" t="s">
        <v>14</v>
      </c>
      <c r="W92" t="s">
        <v>49</v>
      </c>
      <c r="X92" t="s">
        <v>12</v>
      </c>
      <c r="Y92" t="s">
        <v>21</v>
      </c>
      <c r="Z92" s="80">
        <v>970</v>
      </c>
      <c r="AA92" s="68">
        <v>0</v>
      </c>
      <c r="AB92" s="82">
        <f t="shared" si="22"/>
        <v>1940</v>
      </c>
      <c r="AC92">
        <v>2</v>
      </c>
      <c r="AG92" s="83">
        <f t="shared" si="27"/>
        <v>2</v>
      </c>
      <c r="AH92" s="87">
        <v>0</v>
      </c>
      <c r="AI92" s="88">
        <v>0</v>
      </c>
      <c r="AJ92">
        <f>AG92*2</f>
        <v>4</v>
      </c>
      <c r="AK92" s="108">
        <f t="shared" ref="AK92:AK93" si="33">AJ92*C92*F92*H92</f>
        <v>8377.6</v>
      </c>
      <c r="AL92" s="108">
        <f t="shared" ref="AL92:AL93" si="34">AJ92*C92*F92</f>
        <v>4480</v>
      </c>
      <c r="AM92" s="108">
        <f t="shared" si="28"/>
        <v>3897.6000000000004</v>
      </c>
    </row>
    <row r="93" spans="1:39" x14ac:dyDescent="0.25">
      <c r="A93" s="115">
        <v>10200024</v>
      </c>
      <c r="B93" t="s">
        <v>1</v>
      </c>
      <c r="C93" s="81">
        <v>700</v>
      </c>
      <c r="D93">
        <v>1.6</v>
      </c>
      <c r="E93">
        <v>1.6</v>
      </c>
      <c r="F93">
        <v>1.6</v>
      </c>
      <c r="G93">
        <v>1.6</v>
      </c>
      <c r="H93">
        <v>1.87</v>
      </c>
      <c r="I93">
        <v>102</v>
      </c>
      <c r="J93" t="s">
        <v>37</v>
      </c>
      <c r="K93" t="s">
        <v>38</v>
      </c>
      <c r="L93" t="s">
        <v>39</v>
      </c>
      <c r="M93" t="s">
        <v>39</v>
      </c>
      <c r="N93" t="s">
        <v>15</v>
      </c>
      <c r="O93" t="s">
        <v>688</v>
      </c>
      <c r="P93" t="s">
        <v>689</v>
      </c>
      <c r="Q93" t="s">
        <v>16</v>
      </c>
      <c r="R93" t="s">
        <v>110</v>
      </c>
      <c r="S93" t="s">
        <v>44</v>
      </c>
      <c r="T93" t="s">
        <v>944</v>
      </c>
      <c r="U93" t="s">
        <v>939</v>
      </c>
      <c r="V93" t="s">
        <v>14</v>
      </c>
      <c r="W93" t="s">
        <v>49</v>
      </c>
      <c r="X93" t="s">
        <v>12</v>
      </c>
      <c r="Y93" t="s">
        <v>938</v>
      </c>
      <c r="Z93" s="81">
        <v>0</v>
      </c>
      <c r="AA93" s="68">
        <v>0</v>
      </c>
      <c r="AB93" s="82">
        <f t="shared" si="22"/>
        <v>0</v>
      </c>
      <c r="AE93">
        <v>1</v>
      </c>
      <c r="AG93" s="83">
        <f t="shared" si="27"/>
        <v>1</v>
      </c>
      <c r="AH93" s="87">
        <v>0</v>
      </c>
      <c r="AI93" s="88">
        <v>0</v>
      </c>
      <c r="AJ93">
        <f>AG93*2</f>
        <v>2</v>
      </c>
      <c r="AK93" s="108">
        <f t="shared" si="33"/>
        <v>4188.8</v>
      </c>
      <c r="AL93" s="108">
        <f t="shared" si="34"/>
        <v>2240</v>
      </c>
      <c r="AM93" s="108">
        <f t="shared" si="28"/>
        <v>1948.8000000000002</v>
      </c>
    </row>
    <row r="94" spans="1:39" x14ac:dyDescent="0.25">
      <c r="A94" s="115">
        <v>10200042</v>
      </c>
      <c r="B94" t="s">
        <v>1</v>
      </c>
      <c r="C94" s="81">
        <v>700</v>
      </c>
      <c r="D94">
        <v>1.6</v>
      </c>
      <c r="E94">
        <v>1.6</v>
      </c>
      <c r="F94">
        <v>1.6</v>
      </c>
      <c r="G94">
        <v>1.6</v>
      </c>
      <c r="H94">
        <v>1.87</v>
      </c>
      <c r="I94">
        <v>102</v>
      </c>
      <c r="J94" t="s">
        <v>37</v>
      </c>
      <c r="K94" t="s">
        <v>38</v>
      </c>
      <c r="L94" t="s">
        <v>89</v>
      </c>
      <c r="M94" t="s">
        <v>89</v>
      </c>
      <c r="N94" t="s">
        <v>90</v>
      </c>
      <c r="O94" t="s">
        <v>41</v>
      </c>
      <c r="P94" t="s">
        <v>42</v>
      </c>
      <c r="Q94" t="s">
        <v>16</v>
      </c>
      <c r="R94" t="s">
        <v>91</v>
      </c>
      <c r="S94" t="s">
        <v>44</v>
      </c>
      <c r="T94" t="s">
        <v>944</v>
      </c>
      <c r="U94" t="s">
        <v>939</v>
      </c>
      <c r="V94" t="s">
        <v>45</v>
      </c>
      <c r="W94" t="s">
        <v>46</v>
      </c>
      <c r="X94" t="s">
        <v>12</v>
      </c>
      <c r="Y94" t="s">
        <v>938</v>
      </c>
      <c r="Z94" s="81">
        <v>0</v>
      </c>
      <c r="AA94" s="68">
        <v>0</v>
      </c>
      <c r="AB94" s="82">
        <f t="shared" si="22"/>
        <v>0</v>
      </c>
      <c r="AE94">
        <v>1</v>
      </c>
      <c r="AG94" s="83">
        <f t="shared" si="27"/>
        <v>1</v>
      </c>
      <c r="AH94" s="87">
        <v>0</v>
      </c>
      <c r="AI94" s="88">
        <v>0</v>
      </c>
      <c r="AJ94">
        <f t="shared" ref="AJ94:AJ97" si="35">AG94</f>
        <v>1</v>
      </c>
      <c r="AK94" s="108">
        <f t="shared" ref="AK94:AK95" si="36">AJ94*C94*D94*H94</f>
        <v>2094.4</v>
      </c>
      <c r="AL94" s="108">
        <f t="shared" ref="AL94:AL95" si="37">AJ94*C94*D94</f>
        <v>1120</v>
      </c>
      <c r="AM94" s="108">
        <f t="shared" si="28"/>
        <v>974.40000000000009</v>
      </c>
    </row>
    <row r="95" spans="1:39" x14ac:dyDescent="0.25">
      <c r="A95" s="115">
        <v>10200042</v>
      </c>
      <c r="B95" t="s">
        <v>1</v>
      </c>
      <c r="C95" s="81">
        <v>700</v>
      </c>
      <c r="D95">
        <v>1.6</v>
      </c>
      <c r="E95">
        <v>1.6</v>
      </c>
      <c r="F95">
        <v>1.6</v>
      </c>
      <c r="G95">
        <v>1.6</v>
      </c>
      <c r="H95">
        <v>1.87</v>
      </c>
      <c r="I95">
        <v>102</v>
      </c>
      <c r="J95" t="s">
        <v>37</v>
      </c>
      <c r="K95" t="s">
        <v>38</v>
      </c>
      <c r="L95" t="s">
        <v>89</v>
      </c>
      <c r="M95" t="s">
        <v>89</v>
      </c>
      <c r="N95" t="s">
        <v>90</v>
      </c>
      <c r="O95" t="s">
        <v>47</v>
      </c>
      <c r="P95" t="s">
        <v>42</v>
      </c>
      <c r="Q95" t="s">
        <v>16</v>
      </c>
      <c r="R95" t="s">
        <v>28</v>
      </c>
      <c r="S95" t="s">
        <v>44</v>
      </c>
      <c r="U95" t="s">
        <v>939</v>
      </c>
      <c r="V95" t="s">
        <v>45</v>
      </c>
      <c r="W95" t="s">
        <v>46</v>
      </c>
      <c r="X95" t="s">
        <v>12</v>
      </c>
      <c r="Y95" t="s">
        <v>21</v>
      </c>
      <c r="Z95" s="80">
        <v>485</v>
      </c>
      <c r="AA95" s="68">
        <v>0</v>
      </c>
      <c r="AB95" s="82">
        <f t="shared" si="22"/>
        <v>485</v>
      </c>
      <c r="AC95">
        <v>1</v>
      </c>
      <c r="AG95" s="83">
        <f t="shared" si="27"/>
        <v>1</v>
      </c>
      <c r="AH95" s="87">
        <v>0</v>
      </c>
      <c r="AI95" s="88">
        <v>0</v>
      </c>
      <c r="AJ95">
        <f t="shared" si="35"/>
        <v>1</v>
      </c>
      <c r="AK95" s="108">
        <f t="shared" si="36"/>
        <v>2094.4</v>
      </c>
      <c r="AL95" s="108">
        <f t="shared" si="37"/>
        <v>1120</v>
      </c>
      <c r="AM95" s="108">
        <f t="shared" si="28"/>
        <v>974.40000000000009</v>
      </c>
    </row>
    <row r="96" spans="1:39" x14ac:dyDescent="0.25">
      <c r="A96" s="115">
        <v>10200042</v>
      </c>
      <c r="B96" t="s">
        <v>1</v>
      </c>
      <c r="C96" s="81">
        <v>700</v>
      </c>
      <c r="D96">
        <v>1.6</v>
      </c>
      <c r="E96">
        <v>1.6</v>
      </c>
      <c r="F96">
        <v>1.6</v>
      </c>
      <c r="G96">
        <v>1.6</v>
      </c>
      <c r="H96">
        <v>1.87</v>
      </c>
      <c r="I96">
        <v>102</v>
      </c>
      <c r="J96" t="s">
        <v>37</v>
      </c>
      <c r="K96" t="s">
        <v>38</v>
      </c>
      <c r="L96" t="s">
        <v>89</v>
      </c>
      <c r="M96" t="s">
        <v>89</v>
      </c>
      <c r="N96" t="s">
        <v>87</v>
      </c>
      <c r="O96" t="s">
        <v>19</v>
      </c>
      <c r="P96" t="s">
        <v>42</v>
      </c>
      <c r="Q96" t="s">
        <v>16</v>
      </c>
      <c r="R96" t="s">
        <v>20</v>
      </c>
      <c r="S96" t="s">
        <v>44</v>
      </c>
      <c r="T96" s="70" t="s">
        <v>933</v>
      </c>
      <c r="U96" t="s">
        <v>949</v>
      </c>
      <c r="V96" t="s">
        <v>56</v>
      </c>
      <c r="W96" t="s">
        <v>57</v>
      </c>
      <c r="X96" t="s">
        <v>12</v>
      </c>
      <c r="Y96" t="s">
        <v>938</v>
      </c>
      <c r="Z96" s="80">
        <v>0</v>
      </c>
      <c r="AA96" s="68">
        <v>0</v>
      </c>
      <c r="AB96" s="82">
        <f t="shared" si="22"/>
        <v>0</v>
      </c>
      <c r="AE96">
        <v>1</v>
      </c>
      <c r="AG96" s="83">
        <f t="shared" si="27"/>
        <v>1</v>
      </c>
      <c r="AH96" s="87">
        <v>0</v>
      </c>
      <c r="AI96" s="88">
        <v>0</v>
      </c>
      <c r="AJ96">
        <f t="shared" si="35"/>
        <v>1</v>
      </c>
      <c r="AK96" s="108">
        <f>AJ96*C96*D96*H96</f>
        <v>2094.4</v>
      </c>
      <c r="AL96" s="108">
        <f>AJ96*C96*D96</f>
        <v>1120</v>
      </c>
      <c r="AM96" s="108">
        <f>AK96-AL96</f>
        <v>974.40000000000009</v>
      </c>
    </row>
    <row r="97" spans="1:39" x14ac:dyDescent="0.25">
      <c r="A97" s="115">
        <v>10200042</v>
      </c>
      <c r="B97" t="s">
        <v>1</v>
      </c>
      <c r="C97" s="81">
        <v>700</v>
      </c>
      <c r="D97">
        <v>1.6</v>
      </c>
      <c r="E97">
        <v>1.6</v>
      </c>
      <c r="F97">
        <v>1.6</v>
      </c>
      <c r="G97">
        <v>1.6</v>
      </c>
      <c r="H97">
        <v>1.87</v>
      </c>
      <c r="I97">
        <v>102</v>
      </c>
      <c r="J97" t="s">
        <v>37</v>
      </c>
      <c r="K97" t="s">
        <v>38</v>
      </c>
      <c r="L97" t="s">
        <v>89</v>
      </c>
      <c r="M97" t="s">
        <v>89</v>
      </c>
      <c r="N97" t="s">
        <v>40</v>
      </c>
      <c r="O97" t="s">
        <v>19</v>
      </c>
      <c r="P97" t="s">
        <v>42</v>
      </c>
      <c r="Q97" t="s">
        <v>16</v>
      </c>
      <c r="R97" t="s">
        <v>20</v>
      </c>
      <c r="S97" t="s">
        <v>44</v>
      </c>
      <c r="T97" s="70" t="s">
        <v>933</v>
      </c>
      <c r="U97" t="s">
        <v>949</v>
      </c>
      <c r="V97" t="s">
        <v>45</v>
      </c>
      <c r="W97" t="s">
        <v>46</v>
      </c>
      <c r="X97" t="s">
        <v>12</v>
      </c>
      <c r="Y97" t="s">
        <v>938</v>
      </c>
      <c r="Z97" s="80">
        <v>0</v>
      </c>
      <c r="AA97" s="68">
        <v>0</v>
      </c>
      <c r="AB97" s="82">
        <f t="shared" si="22"/>
        <v>0</v>
      </c>
      <c r="AE97">
        <v>1</v>
      </c>
      <c r="AG97" s="83">
        <f t="shared" si="27"/>
        <v>1</v>
      </c>
      <c r="AH97" s="87">
        <v>0</v>
      </c>
      <c r="AI97" s="88">
        <v>0</v>
      </c>
      <c r="AJ97">
        <f t="shared" si="35"/>
        <v>1</v>
      </c>
      <c r="AK97" s="108">
        <f>AJ97*C97*E97*H97</f>
        <v>2094.4</v>
      </c>
      <c r="AL97" s="108">
        <f>AJ97*C97*E97</f>
        <v>1120</v>
      </c>
      <c r="AM97" s="108">
        <f>AK97-AL97</f>
        <v>974.40000000000009</v>
      </c>
    </row>
    <row r="98" spans="1:39" x14ac:dyDescent="0.25">
      <c r="A98" s="115">
        <v>10200042</v>
      </c>
      <c r="B98" t="s">
        <v>1</v>
      </c>
      <c r="C98" s="81">
        <v>700</v>
      </c>
      <c r="D98">
        <v>1.6</v>
      </c>
      <c r="E98">
        <v>1.6</v>
      </c>
      <c r="F98">
        <v>1.6</v>
      </c>
      <c r="G98">
        <v>1.6</v>
      </c>
      <c r="H98">
        <v>1.87</v>
      </c>
      <c r="I98">
        <v>102</v>
      </c>
      <c r="J98" t="s">
        <v>37</v>
      </c>
      <c r="K98" t="s">
        <v>38</v>
      </c>
      <c r="L98" t="s">
        <v>89</v>
      </c>
      <c r="M98" t="s">
        <v>89</v>
      </c>
      <c r="N98" t="s">
        <v>40</v>
      </c>
      <c r="O98" t="s">
        <v>41</v>
      </c>
      <c r="P98" t="s">
        <v>42</v>
      </c>
      <c r="Q98" t="s">
        <v>16</v>
      </c>
      <c r="R98" t="s">
        <v>28</v>
      </c>
      <c r="S98" t="s">
        <v>44</v>
      </c>
      <c r="U98" t="s">
        <v>939</v>
      </c>
      <c r="V98" t="s">
        <v>45</v>
      </c>
      <c r="W98" t="s">
        <v>46</v>
      </c>
      <c r="X98" t="s">
        <v>12</v>
      </c>
      <c r="Y98" t="s">
        <v>21</v>
      </c>
      <c r="Z98" s="80">
        <v>485</v>
      </c>
      <c r="AA98" s="68">
        <v>0</v>
      </c>
      <c r="AB98" s="82">
        <f t="shared" si="22"/>
        <v>485</v>
      </c>
      <c r="AC98">
        <v>1</v>
      </c>
      <c r="AG98" s="83">
        <f t="shared" si="27"/>
        <v>1</v>
      </c>
      <c r="AH98" s="87">
        <v>0</v>
      </c>
      <c r="AI98" s="88">
        <v>0</v>
      </c>
      <c r="AJ98">
        <f t="shared" ref="AJ98:AJ106" si="38">AG98</f>
        <v>1</v>
      </c>
      <c r="AK98" s="108">
        <f t="shared" ref="AK98:AK106" si="39">AJ98*C98*E98*H98</f>
        <v>2094.4</v>
      </c>
      <c r="AL98" s="108">
        <f t="shared" ref="AL98:AL106" si="40">AJ98*C98*E98</f>
        <v>1120</v>
      </c>
      <c r="AM98" s="108">
        <f t="shared" ref="AM98:AM106" si="41">AK98-AL98</f>
        <v>974.40000000000009</v>
      </c>
    </row>
    <row r="99" spans="1:39" x14ac:dyDescent="0.25">
      <c r="A99" s="115">
        <v>10200042</v>
      </c>
      <c r="B99" t="s">
        <v>1</v>
      </c>
      <c r="C99" s="81">
        <v>700</v>
      </c>
      <c r="D99">
        <v>1.6</v>
      </c>
      <c r="E99">
        <v>1.6</v>
      </c>
      <c r="F99">
        <v>1.6</v>
      </c>
      <c r="G99">
        <v>1.6</v>
      </c>
      <c r="H99">
        <v>1.87</v>
      </c>
      <c r="I99">
        <v>102</v>
      </c>
      <c r="J99" t="s">
        <v>37</v>
      </c>
      <c r="K99" t="s">
        <v>38</v>
      </c>
      <c r="L99" t="s">
        <v>89</v>
      </c>
      <c r="M99" t="s">
        <v>89</v>
      </c>
      <c r="N99" t="s">
        <v>48</v>
      </c>
      <c r="O99" t="s">
        <v>41</v>
      </c>
      <c r="P99" t="s">
        <v>42</v>
      </c>
      <c r="Q99" t="s">
        <v>16</v>
      </c>
      <c r="R99" t="s">
        <v>91</v>
      </c>
      <c r="S99" t="s">
        <v>44</v>
      </c>
      <c r="T99" t="s">
        <v>944</v>
      </c>
      <c r="U99" t="s">
        <v>939</v>
      </c>
      <c r="V99" t="s">
        <v>56</v>
      </c>
      <c r="W99" t="s">
        <v>57</v>
      </c>
      <c r="X99" t="s">
        <v>12</v>
      </c>
      <c r="Y99" t="s">
        <v>938</v>
      </c>
      <c r="Z99" s="81">
        <v>0</v>
      </c>
      <c r="AA99" s="68">
        <v>0</v>
      </c>
      <c r="AB99" s="82">
        <f t="shared" si="22"/>
        <v>0</v>
      </c>
      <c r="AE99">
        <v>1</v>
      </c>
      <c r="AG99" s="83">
        <f t="shared" si="27"/>
        <v>1</v>
      </c>
      <c r="AH99" s="87">
        <v>0</v>
      </c>
      <c r="AI99" s="88">
        <v>0</v>
      </c>
      <c r="AJ99">
        <f t="shared" si="38"/>
        <v>1</v>
      </c>
      <c r="AK99" s="108">
        <f t="shared" si="39"/>
        <v>2094.4</v>
      </c>
      <c r="AL99" s="108">
        <f t="shared" si="40"/>
        <v>1120</v>
      </c>
      <c r="AM99" s="108">
        <f t="shared" si="41"/>
        <v>974.40000000000009</v>
      </c>
    </row>
    <row r="100" spans="1:39" x14ac:dyDescent="0.25">
      <c r="A100" s="115">
        <v>10200042</v>
      </c>
      <c r="B100" t="s">
        <v>1</v>
      </c>
      <c r="C100" s="81">
        <v>700</v>
      </c>
      <c r="D100">
        <v>1.6</v>
      </c>
      <c r="E100">
        <v>1.6</v>
      </c>
      <c r="F100">
        <v>1.6</v>
      </c>
      <c r="G100">
        <v>1.6</v>
      </c>
      <c r="H100">
        <v>1.87</v>
      </c>
      <c r="I100">
        <v>102</v>
      </c>
      <c r="J100" t="s">
        <v>37</v>
      </c>
      <c r="K100" t="s">
        <v>38</v>
      </c>
      <c r="L100" t="s">
        <v>89</v>
      </c>
      <c r="M100" t="s">
        <v>89</v>
      </c>
      <c r="N100" t="s">
        <v>48</v>
      </c>
      <c r="O100" t="s">
        <v>41</v>
      </c>
      <c r="P100" t="s">
        <v>42</v>
      </c>
      <c r="Q100" t="s">
        <v>16</v>
      </c>
      <c r="R100" t="s">
        <v>75</v>
      </c>
      <c r="S100" t="s">
        <v>44</v>
      </c>
      <c r="T100" t="s">
        <v>944</v>
      </c>
      <c r="U100" t="s">
        <v>939</v>
      </c>
      <c r="V100" t="s">
        <v>14</v>
      </c>
      <c r="W100" t="s">
        <v>49</v>
      </c>
      <c r="X100" t="s">
        <v>12</v>
      </c>
      <c r="Y100" t="s">
        <v>938</v>
      </c>
      <c r="Z100" s="81">
        <v>0</v>
      </c>
      <c r="AA100" s="68">
        <v>0</v>
      </c>
      <c r="AB100" s="82">
        <f t="shared" si="22"/>
        <v>0</v>
      </c>
      <c r="AE100">
        <v>1</v>
      </c>
      <c r="AG100" s="83">
        <f t="shared" si="27"/>
        <v>1</v>
      </c>
      <c r="AH100" s="87">
        <v>0</v>
      </c>
      <c r="AI100" s="88">
        <v>0</v>
      </c>
      <c r="AJ100">
        <f t="shared" si="38"/>
        <v>1</v>
      </c>
      <c r="AK100" s="108">
        <f t="shared" si="39"/>
        <v>2094.4</v>
      </c>
      <c r="AL100" s="108">
        <f t="shared" si="40"/>
        <v>1120</v>
      </c>
      <c r="AM100" s="108">
        <f t="shared" si="41"/>
        <v>974.40000000000009</v>
      </c>
    </row>
    <row r="101" spans="1:39" x14ac:dyDescent="0.25">
      <c r="A101" s="115">
        <v>10200042</v>
      </c>
      <c r="B101" t="s">
        <v>1</v>
      </c>
      <c r="C101" s="81">
        <v>700</v>
      </c>
      <c r="D101">
        <v>1.6</v>
      </c>
      <c r="E101">
        <v>1.6</v>
      </c>
      <c r="F101">
        <v>1.6</v>
      </c>
      <c r="G101">
        <v>1.6</v>
      </c>
      <c r="H101">
        <v>1.87</v>
      </c>
      <c r="I101">
        <v>102</v>
      </c>
      <c r="J101" t="s">
        <v>37</v>
      </c>
      <c r="K101" t="s">
        <v>38</v>
      </c>
      <c r="L101" t="s">
        <v>89</v>
      </c>
      <c r="M101" t="s">
        <v>89</v>
      </c>
      <c r="N101" t="s">
        <v>48</v>
      </c>
      <c r="O101" t="s">
        <v>41</v>
      </c>
      <c r="P101" t="s">
        <v>42</v>
      </c>
      <c r="Q101" t="s">
        <v>16</v>
      </c>
      <c r="R101" t="s">
        <v>75</v>
      </c>
      <c r="S101" t="s">
        <v>44</v>
      </c>
      <c r="T101" t="s">
        <v>944</v>
      </c>
      <c r="U101" t="s">
        <v>939</v>
      </c>
      <c r="V101" t="s">
        <v>56</v>
      </c>
      <c r="W101" t="s">
        <v>57</v>
      </c>
      <c r="X101" t="s">
        <v>12</v>
      </c>
      <c r="Y101" t="s">
        <v>938</v>
      </c>
      <c r="Z101" s="81">
        <v>0</v>
      </c>
      <c r="AA101" s="68">
        <v>0</v>
      </c>
      <c r="AB101" s="82">
        <f t="shared" si="22"/>
        <v>0</v>
      </c>
      <c r="AE101">
        <v>1</v>
      </c>
      <c r="AG101" s="83">
        <f t="shared" si="27"/>
        <v>1</v>
      </c>
      <c r="AH101" s="87">
        <v>0</v>
      </c>
      <c r="AI101" s="88">
        <v>0</v>
      </c>
      <c r="AJ101">
        <f t="shared" si="38"/>
        <v>1</v>
      </c>
      <c r="AK101" s="108">
        <f t="shared" si="39"/>
        <v>2094.4</v>
      </c>
      <c r="AL101" s="108">
        <f t="shared" si="40"/>
        <v>1120</v>
      </c>
      <c r="AM101" s="108">
        <f t="shared" si="41"/>
        <v>974.40000000000009</v>
      </c>
    </row>
    <row r="102" spans="1:39" x14ac:dyDescent="0.25">
      <c r="A102" s="115">
        <v>10200042</v>
      </c>
      <c r="B102" t="s">
        <v>1</v>
      </c>
      <c r="C102" s="81">
        <v>700</v>
      </c>
      <c r="D102">
        <v>1.6</v>
      </c>
      <c r="E102">
        <v>1.6</v>
      </c>
      <c r="F102">
        <v>1.6</v>
      </c>
      <c r="G102">
        <v>1.6</v>
      </c>
      <c r="H102">
        <v>1.87</v>
      </c>
      <c r="I102">
        <v>102</v>
      </c>
      <c r="J102" t="s">
        <v>37</v>
      </c>
      <c r="K102" t="s">
        <v>38</v>
      </c>
      <c r="L102" t="s">
        <v>89</v>
      </c>
      <c r="M102" t="s">
        <v>89</v>
      </c>
      <c r="N102" t="s">
        <v>5</v>
      </c>
      <c r="O102" t="s">
        <v>41</v>
      </c>
      <c r="P102" t="s">
        <v>42</v>
      </c>
      <c r="Q102" t="s">
        <v>16</v>
      </c>
      <c r="R102" t="s">
        <v>28</v>
      </c>
      <c r="S102" t="s">
        <v>44</v>
      </c>
      <c r="U102" t="s">
        <v>939</v>
      </c>
      <c r="V102" t="s">
        <v>56</v>
      </c>
      <c r="W102" t="s">
        <v>57</v>
      </c>
      <c r="X102" t="s">
        <v>12</v>
      </c>
      <c r="Y102" t="s">
        <v>21</v>
      </c>
      <c r="Z102" s="80">
        <v>530</v>
      </c>
      <c r="AA102" s="68">
        <v>0</v>
      </c>
      <c r="AB102" s="82">
        <f t="shared" si="22"/>
        <v>530</v>
      </c>
      <c r="AC102">
        <v>1</v>
      </c>
      <c r="AG102" s="83">
        <f t="shared" si="27"/>
        <v>1</v>
      </c>
      <c r="AH102" s="87">
        <v>0</v>
      </c>
      <c r="AI102" s="88">
        <v>0</v>
      </c>
      <c r="AJ102">
        <f t="shared" si="38"/>
        <v>1</v>
      </c>
      <c r="AK102" s="108">
        <f t="shared" si="39"/>
        <v>2094.4</v>
      </c>
      <c r="AL102" s="108">
        <f t="shared" si="40"/>
        <v>1120</v>
      </c>
      <c r="AM102" s="108">
        <f t="shared" si="41"/>
        <v>974.40000000000009</v>
      </c>
    </row>
    <row r="103" spans="1:39" x14ac:dyDescent="0.25">
      <c r="A103" s="115">
        <v>10200042</v>
      </c>
      <c r="B103" t="s">
        <v>1</v>
      </c>
      <c r="C103" s="81">
        <v>700</v>
      </c>
      <c r="D103">
        <v>1.6</v>
      </c>
      <c r="E103">
        <v>1.6</v>
      </c>
      <c r="F103">
        <v>1.6</v>
      </c>
      <c r="G103">
        <v>1.6</v>
      </c>
      <c r="H103">
        <v>1.87</v>
      </c>
      <c r="I103">
        <v>102</v>
      </c>
      <c r="J103" t="s">
        <v>37</v>
      </c>
      <c r="K103" t="s">
        <v>38</v>
      </c>
      <c r="L103" t="s">
        <v>89</v>
      </c>
      <c r="M103" t="s">
        <v>89</v>
      </c>
      <c r="N103" t="s">
        <v>5</v>
      </c>
      <c r="O103" t="s">
        <v>41</v>
      </c>
      <c r="P103" t="s">
        <v>42</v>
      </c>
      <c r="Q103" t="s">
        <v>16</v>
      </c>
      <c r="R103" t="s">
        <v>75</v>
      </c>
      <c r="S103" t="s">
        <v>44</v>
      </c>
      <c r="T103" t="s">
        <v>944</v>
      </c>
      <c r="U103" t="s">
        <v>939</v>
      </c>
      <c r="V103" t="s">
        <v>56</v>
      </c>
      <c r="W103" t="s">
        <v>57</v>
      </c>
      <c r="X103" t="s">
        <v>12</v>
      </c>
      <c r="Y103" t="s">
        <v>938</v>
      </c>
      <c r="Z103" s="81">
        <v>0</v>
      </c>
      <c r="AA103" s="68">
        <v>0</v>
      </c>
      <c r="AB103" s="82">
        <f t="shared" si="22"/>
        <v>0</v>
      </c>
      <c r="AE103">
        <v>4</v>
      </c>
      <c r="AG103" s="83">
        <f t="shared" si="27"/>
        <v>4</v>
      </c>
      <c r="AH103" s="87">
        <v>0</v>
      </c>
      <c r="AI103" s="88">
        <v>0</v>
      </c>
      <c r="AJ103">
        <f t="shared" si="38"/>
        <v>4</v>
      </c>
      <c r="AK103" s="108">
        <f t="shared" si="39"/>
        <v>8377.6</v>
      </c>
      <c r="AL103" s="108">
        <f t="shared" si="40"/>
        <v>4480</v>
      </c>
      <c r="AM103" s="108">
        <f t="shared" si="41"/>
        <v>3897.6000000000004</v>
      </c>
    </row>
    <row r="104" spans="1:39" x14ac:dyDescent="0.25">
      <c r="A104" s="115">
        <v>10200042</v>
      </c>
      <c r="B104" t="s">
        <v>1</v>
      </c>
      <c r="C104" s="81">
        <v>700</v>
      </c>
      <c r="D104">
        <v>1.6</v>
      </c>
      <c r="E104">
        <v>1.6</v>
      </c>
      <c r="F104">
        <v>1.6</v>
      </c>
      <c r="G104">
        <v>1.6</v>
      </c>
      <c r="H104">
        <v>1.87</v>
      </c>
      <c r="I104">
        <v>102</v>
      </c>
      <c r="J104" t="s">
        <v>37</v>
      </c>
      <c r="K104" t="s">
        <v>38</v>
      </c>
      <c r="L104" t="s">
        <v>89</v>
      </c>
      <c r="M104" t="s">
        <v>89</v>
      </c>
      <c r="N104" t="s">
        <v>5</v>
      </c>
      <c r="O104" t="s">
        <v>47</v>
      </c>
      <c r="P104" t="s">
        <v>42</v>
      </c>
      <c r="Q104" t="s">
        <v>16</v>
      </c>
      <c r="R104" t="s">
        <v>28</v>
      </c>
      <c r="S104" t="s">
        <v>44</v>
      </c>
      <c r="U104" t="s">
        <v>939</v>
      </c>
      <c r="V104" t="s">
        <v>45</v>
      </c>
      <c r="W104" t="s">
        <v>46</v>
      </c>
      <c r="X104" t="s">
        <v>12</v>
      </c>
      <c r="Y104" t="s">
        <v>21</v>
      </c>
      <c r="Z104" s="80">
        <v>530</v>
      </c>
      <c r="AA104" s="68">
        <v>0</v>
      </c>
      <c r="AB104" s="82">
        <f t="shared" si="22"/>
        <v>530</v>
      </c>
      <c r="AC104">
        <v>1</v>
      </c>
      <c r="AG104" s="83">
        <f t="shared" si="27"/>
        <v>1</v>
      </c>
      <c r="AH104" s="87">
        <v>0</v>
      </c>
      <c r="AI104" s="88">
        <v>0</v>
      </c>
      <c r="AJ104">
        <f t="shared" si="38"/>
        <v>1</v>
      </c>
      <c r="AK104" s="108">
        <f t="shared" si="39"/>
        <v>2094.4</v>
      </c>
      <c r="AL104" s="108">
        <f t="shared" si="40"/>
        <v>1120</v>
      </c>
      <c r="AM104" s="108">
        <f t="shared" si="41"/>
        <v>974.40000000000009</v>
      </c>
    </row>
    <row r="105" spans="1:39" x14ac:dyDescent="0.25">
      <c r="A105" s="115">
        <v>10200042</v>
      </c>
      <c r="B105" t="s">
        <v>1</v>
      </c>
      <c r="C105" s="81">
        <v>700</v>
      </c>
      <c r="D105">
        <v>1.6</v>
      </c>
      <c r="E105">
        <v>1.6</v>
      </c>
      <c r="F105">
        <v>1.6</v>
      </c>
      <c r="G105">
        <v>1.6</v>
      </c>
      <c r="H105">
        <v>1.87</v>
      </c>
      <c r="I105">
        <v>102</v>
      </c>
      <c r="J105" t="s">
        <v>37</v>
      </c>
      <c r="K105" t="s">
        <v>38</v>
      </c>
      <c r="L105" t="s">
        <v>89</v>
      </c>
      <c r="M105" t="s">
        <v>89</v>
      </c>
      <c r="N105" t="s">
        <v>5</v>
      </c>
      <c r="O105" t="s">
        <v>47</v>
      </c>
      <c r="P105" t="s">
        <v>42</v>
      </c>
      <c r="Q105" t="s">
        <v>16</v>
      </c>
      <c r="R105" t="s">
        <v>28</v>
      </c>
      <c r="S105" t="s">
        <v>44</v>
      </c>
      <c r="U105" t="s">
        <v>939</v>
      </c>
      <c r="V105" t="s">
        <v>56</v>
      </c>
      <c r="W105" t="s">
        <v>57</v>
      </c>
      <c r="X105" t="s">
        <v>12</v>
      </c>
      <c r="Y105" t="s">
        <v>21</v>
      </c>
      <c r="Z105" s="80">
        <v>530</v>
      </c>
      <c r="AA105" s="68">
        <v>0</v>
      </c>
      <c r="AB105" s="82">
        <f t="shared" si="22"/>
        <v>15370</v>
      </c>
      <c r="AC105">
        <v>29</v>
      </c>
      <c r="AG105" s="83">
        <f t="shared" si="27"/>
        <v>29</v>
      </c>
      <c r="AH105" s="87">
        <v>0</v>
      </c>
      <c r="AI105" s="88">
        <v>0</v>
      </c>
      <c r="AJ105">
        <f t="shared" si="38"/>
        <v>29</v>
      </c>
      <c r="AK105" s="108">
        <f t="shared" si="39"/>
        <v>60737.600000000006</v>
      </c>
      <c r="AL105" s="108">
        <f t="shared" si="40"/>
        <v>32480</v>
      </c>
      <c r="AM105" s="108">
        <f t="shared" si="41"/>
        <v>28257.600000000006</v>
      </c>
    </row>
    <row r="106" spans="1:39" x14ac:dyDescent="0.25">
      <c r="A106" s="115">
        <v>10200042</v>
      </c>
      <c r="B106" t="s">
        <v>1</v>
      </c>
      <c r="C106" s="81">
        <v>700</v>
      </c>
      <c r="D106">
        <v>1.6</v>
      </c>
      <c r="E106">
        <v>1.6</v>
      </c>
      <c r="F106">
        <v>1.6</v>
      </c>
      <c r="G106">
        <v>1.6</v>
      </c>
      <c r="H106">
        <v>1.87</v>
      </c>
      <c r="I106">
        <v>102</v>
      </c>
      <c r="J106" t="s">
        <v>37</v>
      </c>
      <c r="K106" t="s">
        <v>38</v>
      </c>
      <c r="L106" t="s">
        <v>89</v>
      </c>
      <c r="M106" t="s">
        <v>89</v>
      </c>
      <c r="N106" t="s">
        <v>5</v>
      </c>
      <c r="O106" t="s">
        <v>47</v>
      </c>
      <c r="P106" t="s">
        <v>42</v>
      </c>
      <c r="Q106" t="s">
        <v>16</v>
      </c>
      <c r="R106" t="s">
        <v>28</v>
      </c>
      <c r="S106" t="s">
        <v>44</v>
      </c>
      <c r="U106" t="s">
        <v>939</v>
      </c>
      <c r="V106" t="s">
        <v>92</v>
      </c>
      <c r="W106" t="s">
        <v>93</v>
      </c>
      <c r="X106" t="s">
        <v>12</v>
      </c>
      <c r="Y106" t="s">
        <v>21</v>
      </c>
      <c r="Z106" s="80">
        <v>530</v>
      </c>
      <c r="AA106" s="68">
        <v>0</v>
      </c>
      <c r="AB106" s="82">
        <f t="shared" si="22"/>
        <v>530</v>
      </c>
      <c r="AC106">
        <v>1</v>
      </c>
      <c r="AG106" s="83">
        <f t="shared" si="27"/>
        <v>1</v>
      </c>
      <c r="AH106" s="87">
        <v>0</v>
      </c>
      <c r="AI106" s="88">
        <v>0</v>
      </c>
      <c r="AJ106">
        <f t="shared" si="38"/>
        <v>1</v>
      </c>
      <c r="AK106" s="108">
        <f t="shared" si="39"/>
        <v>2094.4</v>
      </c>
      <c r="AL106" s="108">
        <f t="shared" si="40"/>
        <v>1120</v>
      </c>
      <c r="AM106" s="108">
        <f t="shared" si="41"/>
        <v>974.40000000000009</v>
      </c>
    </row>
    <row r="107" spans="1:39" x14ac:dyDescent="0.25">
      <c r="A107" s="115">
        <v>10200042</v>
      </c>
      <c r="B107" t="s">
        <v>1</v>
      </c>
      <c r="C107" s="81">
        <v>700</v>
      </c>
      <c r="D107">
        <v>1.6</v>
      </c>
      <c r="E107">
        <v>1.6</v>
      </c>
      <c r="F107">
        <v>1.6</v>
      </c>
      <c r="G107">
        <v>1.6</v>
      </c>
      <c r="H107">
        <v>1.87</v>
      </c>
      <c r="I107">
        <v>102</v>
      </c>
      <c r="J107" t="s">
        <v>37</v>
      </c>
      <c r="K107" t="s">
        <v>38</v>
      </c>
      <c r="L107" t="s">
        <v>89</v>
      </c>
      <c r="M107" t="s">
        <v>89</v>
      </c>
      <c r="N107" t="s">
        <v>15</v>
      </c>
      <c r="O107" t="s">
        <v>41</v>
      </c>
      <c r="P107" t="s">
        <v>42</v>
      </c>
      <c r="Q107" t="s">
        <v>16</v>
      </c>
      <c r="R107" t="s">
        <v>28</v>
      </c>
      <c r="S107" t="s">
        <v>9</v>
      </c>
      <c r="U107" t="s">
        <v>179</v>
      </c>
      <c r="V107" t="s">
        <v>53</v>
      </c>
      <c r="W107" t="s">
        <v>54</v>
      </c>
      <c r="X107" t="s">
        <v>12</v>
      </c>
      <c r="Y107" t="s">
        <v>21</v>
      </c>
      <c r="Z107" s="80">
        <v>1396</v>
      </c>
      <c r="AA107" s="68">
        <v>0</v>
      </c>
      <c r="AB107" s="82">
        <f t="shared" si="22"/>
        <v>2792</v>
      </c>
      <c r="AD107">
        <v>2</v>
      </c>
      <c r="AG107" s="83">
        <f t="shared" si="27"/>
        <v>2</v>
      </c>
      <c r="AH107" s="87">
        <v>0</v>
      </c>
      <c r="AI107" s="88">
        <v>0</v>
      </c>
    </row>
    <row r="108" spans="1:39" x14ac:dyDescent="0.25">
      <c r="A108" s="115">
        <v>10200042</v>
      </c>
      <c r="B108" t="s">
        <v>1</v>
      </c>
      <c r="C108" s="81">
        <v>700</v>
      </c>
      <c r="D108">
        <v>1.6</v>
      </c>
      <c r="E108">
        <v>1.6</v>
      </c>
      <c r="F108">
        <v>1.6</v>
      </c>
      <c r="G108">
        <v>1.6</v>
      </c>
      <c r="H108">
        <v>1.87</v>
      </c>
      <c r="I108">
        <v>102</v>
      </c>
      <c r="J108" t="s">
        <v>37</v>
      </c>
      <c r="K108" t="s">
        <v>38</v>
      </c>
      <c r="L108" t="s">
        <v>89</v>
      </c>
      <c r="M108" t="s">
        <v>89</v>
      </c>
      <c r="N108" t="s">
        <v>15</v>
      </c>
      <c r="O108" t="s">
        <v>41</v>
      </c>
      <c r="P108" t="s">
        <v>42</v>
      </c>
      <c r="Q108" t="s">
        <v>16</v>
      </c>
      <c r="R108" t="s">
        <v>28</v>
      </c>
      <c r="S108" t="s">
        <v>44</v>
      </c>
      <c r="U108" t="s">
        <v>939</v>
      </c>
      <c r="V108" t="s">
        <v>14</v>
      </c>
      <c r="W108" t="s">
        <v>49</v>
      </c>
      <c r="X108" t="s">
        <v>12</v>
      </c>
      <c r="Y108" t="s">
        <v>21</v>
      </c>
      <c r="Z108" s="80">
        <v>530</v>
      </c>
      <c r="AA108" s="68">
        <v>0</v>
      </c>
      <c r="AB108" s="82">
        <f t="shared" si="22"/>
        <v>530</v>
      </c>
      <c r="AC108">
        <v>1</v>
      </c>
      <c r="AG108" s="83">
        <f t="shared" si="27"/>
        <v>1</v>
      </c>
      <c r="AH108" s="87">
        <v>0</v>
      </c>
      <c r="AI108" s="88">
        <v>0</v>
      </c>
      <c r="AJ108">
        <f t="shared" ref="AJ108:AJ110" si="42">AG108</f>
        <v>1</v>
      </c>
      <c r="AK108" s="108">
        <f t="shared" ref="AK108:AK110" si="43">AJ108*C108*F108*H108</f>
        <v>2094.4</v>
      </c>
      <c r="AL108" s="108">
        <f t="shared" ref="AL108:AL110" si="44">AJ108*C108*F108</f>
        <v>1120</v>
      </c>
      <c r="AM108" s="108">
        <f t="shared" ref="AM108:AM110" si="45">AK108-AL108</f>
        <v>974.40000000000009</v>
      </c>
    </row>
    <row r="109" spans="1:39" x14ac:dyDescent="0.25">
      <c r="A109" s="115">
        <v>10200042</v>
      </c>
      <c r="B109" t="s">
        <v>1</v>
      </c>
      <c r="C109" s="81">
        <v>700</v>
      </c>
      <c r="D109">
        <v>1.6</v>
      </c>
      <c r="E109">
        <v>1.6</v>
      </c>
      <c r="F109">
        <v>1.6</v>
      </c>
      <c r="G109">
        <v>1.6</v>
      </c>
      <c r="H109">
        <v>1.87</v>
      </c>
      <c r="I109">
        <v>102</v>
      </c>
      <c r="J109" t="s">
        <v>37</v>
      </c>
      <c r="K109" t="s">
        <v>38</v>
      </c>
      <c r="L109" t="s">
        <v>89</v>
      </c>
      <c r="M109" t="s">
        <v>89</v>
      </c>
      <c r="N109" t="s">
        <v>15</v>
      </c>
      <c r="O109" t="s">
        <v>41</v>
      </c>
      <c r="P109" t="s">
        <v>42</v>
      </c>
      <c r="Q109" t="s">
        <v>16</v>
      </c>
      <c r="R109" t="s">
        <v>28</v>
      </c>
      <c r="S109" t="s">
        <v>44</v>
      </c>
      <c r="U109" t="s">
        <v>939</v>
      </c>
      <c r="V109" t="s">
        <v>45</v>
      </c>
      <c r="W109" t="s">
        <v>46</v>
      </c>
      <c r="X109" t="s">
        <v>12</v>
      </c>
      <c r="Y109" t="s">
        <v>21</v>
      </c>
      <c r="Z109" s="80">
        <v>530</v>
      </c>
      <c r="AA109" s="68">
        <v>0</v>
      </c>
      <c r="AB109" s="82">
        <f t="shared" si="22"/>
        <v>530</v>
      </c>
      <c r="AC109">
        <v>1</v>
      </c>
      <c r="AG109" s="83">
        <f t="shared" si="27"/>
        <v>1</v>
      </c>
      <c r="AH109" s="87">
        <v>0</v>
      </c>
      <c r="AI109" s="88">
        <v>0</v>
      </c>
      <c r="AJ109">
        <f t="shared" si="42"/>
        <v>1</v>
      </c>
      <c r="AK109" s="108">
        <f t="shared" si="43"/>
        <v>2094.4</v>
      </c>
      <c r="AL109" s="108">
        <f t="shared" si="44"/>
        <v>1120</v>
      </c>
      <c r="AM109" s="108">
        <f t="shared" si="45"/>
        <v>974.40000000000009</v>
      </c>
    </row>
    <row r="110" spans="1:39" x14ac:dyDescent="0.25">
      <c r="A110" s="115">
        <v>10200042</v>
      </c>
      <c r="B110" t="s">
        <v>1</v>
      </c>
      <c r="C110" s="81">
        <v>700</v>
      </c>
      <c r="D110">
        <v>1.6</v>
      </c>
      <c r="E110">
        <v>1.6</v>
      </c>
      <c r="F110">
        <v>1.6</v>
      </c>
      <c r="G110">
        <v>1.6</v>
      </c>
      <c r="H110">
        <v>1.87</v>
      </c>
      <c r="I110">
        <v>102</v>
      </c>
      <c r="J110" t="s">
        <v>37</v>
      </c>
      <c r="K110" t="s">
        <v>38</v>
      </c>
      <c r="L110" t="s">
        <v>89</v>
      </c>
      <c r="M110" t="s">
        <v>89</v>
      </c>
      <c r="N110" t="s">
        <v>15</v>
      </c>
      <c r="O110" t="s">
        <v>41</v>
      </c>
      <c r="P110" t="s">
        <v>42</v>
      </c>
      <c r="Q110" t="s">
        <v>16</v>
      </c>
      <c r="R110" t="s">
        <v>28</v>
      </c>
      <c r="S110" t="s">
        <v>44</v>
      </c>
      <c r="U110" t="s">
        <v>939</v>
      </c>
      <c r="V110" t="s">
        <v>56</v>
      </c>
      <c r="W110" t="s">
        <v>57</v>
      </c>
      <c r="X110" t="s">
        <v>12</v>
      </c>
      <c r="Y110" t="s">
        <v>21</v>
      </c>
      <c r="Z110" s="80">
        <v>530</v>
      </c>
      <c r="AA110" s="68">
        <v>0</v>
      </c>
      <c r="AB110" s="82">
        <f t="shared" si="22"/>
        <v>18550</v>
      </c>
      <c r="AC110">
        <v>35</v>
      </c>
      <c r="AG110" s="83">
        <f t="shared" si="27"/>
        <v>35</v>
      </c>
      <c r="AH110" s="87">
        <v>0</v>
      </c>
      <c r="AI110" s="88">
        <v>0</v>
      </c>
      <c r="AJ110">
        <f t="shared" si="42"/>
        <v>35</v>
      </c>
      <c r="AK110" s="108">
        <f t="shared" si="43"/>
        <v>73304</v>
      </c>
      <c r="AL110" s="108">
        <f t="shared" si="44"/>
        <v>39200</v>
      </c>
      <c r="AM110" s="108">
        <f t="shared" si="45"/>
        <v>34104</v>
      </c>
    </row>
    <row r="111" spans="1:39" x14ac:dyDescent="0.25">
      <c r="A111" s="115">
        <v>10200042</v>
      </c>
      <c r="B111" t="s">
        <v>1</v>
      </c>
      <c r="C111" s="81">
        <v>700</v>
      </c>
      <c r="D111">
        <v>1.6</v>
      </c>
      <c r="E111">
        <v>1.6</v>
      </c>
      <c r="F111">
        <v>1.6</v>
      </c>
      <c r="G111">
        <v>1.6</v>
      </c>
      <c r="H111">
        <v>1.87</v>
      </c>
      <c r="I111">
        <v>102</v>
      </c>
      <c r="J111" t="s">
        <v>37</v>
      </c>
      <c r="K111" t="s">
        <v>38</v>
      </c>
      <c r="L111" t="s">
        <v>89</v>
      </c>
      <c r="M111" t="s">
        <v>89</v>
      </c>
      <c r="N111" t="s">
        <v>18</v>
      </c>
      <c r="O111" t="s">
        <v>74</v>
      </c>
      <c r="P111" t="s">
        <v>42</v>
      </c>
      <c r="Q111" t="s">
        <v>16</v>
      </c>
      <c r="R111" t="s">
        <v>28</v>
      </c>
      <c r="S111" t="s">
        <v>9</v>
      </c>
      <c r="U111" t="s">
        <v>179</v>
      </c>
      <c r="V111" t="s">
        <v>53</v>
      </c>
      <c r="W111" t="s">
        <v>54</v>
      </c>
      <c r="X111" t="s">
        <v>12</v>
      </c>
      <c r="Y111" t="s">
        <v>21</v>
      </c>
      <c r="Z111" s="80">
        <v>2315</v>
      </c>
      <c r="AA111" s="68">
        <v>0</v>
      </c>
      <c r="AB111" s="82">
        <f t="shared" si="22"/>
        <v>9260</v>
      </c>
      <c r="AD111">
        <v>4</v>
      </c>
      <c r="AG111" s="83">
        <f t="shared" si="27"/>
        <v>4</v>
      </c>
      <c r="AH111" s="87">
        <v>0</v>
      </c>
      <c r="AI111" s="88">
        <v>0</v>
      </c>
    </row>
    <row r="112" spans="1:39" x14ac:dyDescent="0.25">
      <c r="A112" s="115">
        <v>10200042</v>
      </c>
      <c r="B112" t="s">
        <v>1</v>
      </c>
      <c r="C112" s="81">
        <v>700</v>
      </c>
      <c r="D112">
        <v>1.6</v>
      </c>
      <c r="E112">
        <v>1.6</v>
      </c>
      <c r="F112">
        <v>1.6</v>
      </c>
      <c r="G112">
        <v>1.6</v>
      </c>
      <c r="H112">
        <v>1.87</v>
      </c>
      <c r="I112">
        <v>102</v>
      </c>
      <c r="J112" t="s">
        <v>37</v>
      </c>
      <c r="K112" t="s">
        <v>38</v>
      </c>
      <c r="L112" t="s">
        <v>89</v>
      </c>
      <c r="M112" t="s">
        <v>89</v>
      </c>
      <c r="N112" t="s">
        <v>18</v>
      </c>
      <c r="O112" t="s">
        <v>74</v>
      </c>
      <c r="P112" t="s">
        <v>42</v>
      </c>
      <c r="Q112" t="s">
        <v>16</v>
      </c>
      <c r="R112" t="s">
        <v>28</v>
      </c>
      <c r="S112" t="s">
        <v>44</v>
      </c>
      <c r="U112" t="s">
        <v>939</v>
      </c>
      <c r="V112" t="s">
        <v>56</v>
      </c>
      <c r="W112" t="s">
        <v>57</v>
      </c>
      <c r="X112" t="s">
        <v>12</v>
      </c>
      <c r="Y112" t="s">
        <v>21</v>
      </c>
      <c r="Z112" s="80">
        <v>530</v>
      </c>
      <c r="AA112" s="68">
        <v>0</v>
      </c>
      <c r="AB112" s="82">
        <f t="shared" si="22"/>
        <v>21200</v>
      </c>
      <c r="AC112">
        <v>40</v>
      </c>
      <c r="AG112" s="83">
        <f t="shared" si="27"/>
        <v>40</v>
      </c>
      <c r="AH112" s="87">
        <v>0</v>
      </c>
      <c r="AI112" s="88">
        <v>0</v>
      </c>
      <c r="AJ112">
        <f t="shared" ref="AJ112:AJ114" si="46">AG112</f>
        <v>40</v>
      </c>
      <c r="AK112" s="108">
        <f t="shared" ref="AK112:AK114" si="47">AJ112*C112*F112*H112</f>
        <v>83776</v>
      </c>
      <c r="AL112" s="108">
        <f t="shared" ref="AL112:AL114" si="48">AJ112*C112*F112</f>
        <v>44800</v>
      </c>
      <c r="AM112" s="108">
        <f t="shared" ref="AM112:AM114" si="49">AK112-AL112</f>
        <v>38976</v>
      </c>
    </row>
    <row r="113" spans="1:39" x14ac:dyDescent="0.25">
      <c r="A113" s="115">
        <v>10200042</v>
      </c>
      <c r="B113" t="s">
        <v>1</v>
      </c>
      <c r="C113" s="81">
        <v>700</v>
      </c>
      <c r="D113">
        <v>1.6</v>
      </c>
      <c r="E113">
        <v>1.6</v>
      </c>
      <c r="F113">
        <v>1.6</v>
      </c>
      <c r="G113">
        <v>1.6</v>
      </c>
      <c r="H113">
        <v>1.87</v>
      </c>
      <c r="I113">
        <v>102</v>
      </c>
      <c r="J113" t="s">
        <v>37</v>
      </c>
      <c r="K113" t="s">
        <v>38</v>
      </c>
      <c r="L113" t="s">
        <v>89</v>
      </c>
      <c r="M113" t="s">
        <v>89</v>
      </c>
      <c r="N113" t="s">
        <v>18</v>
      </c>
      <c r="O113" t="s">
        <v>74</v>
      </c>
      <c r="P113" t="s">
        <v>42</v>
      </c>
      <c r="Q113" t="s">
        <v>16</v>
      </c>
      <c r="R113" t="s">
        <v>28</v>
      </c>
      <c r="S113" t="s">
        <v>44</v>
      </c>
      <c r="U113" t="s">
        <v>939</v>
      </c>
      <c r="V113" t="s">
        <v>92</v>
      </c>
      <c r="W113" t="s">
        <v>93</v>
      </c>
      <c r="X113" t="s">
        <v>12</v>
      </c>
      <c r="Y113" t="s">
        <v>21</v>
      </c>
      <c r="Z113" s="80">
        <v>530</v>
      </c>
      <c r="AA113" s="68">
        <v>0</v>
      </c>
      <c r="AB113" s="82">
        <f t="shared" si="22"/>
        <v>530</v>
      </c>
      <c r="AC113">
        <v>1</v>
      </c>
      <c r="AG113" s="83">
        <f t="shared" si="27"/>
        <v>1</v>
      </c>
      <c r="AH113" s="87">
        <v>0</v>
      </c>
      <c r="AI113" s="88">
        <v>0</v>
      </c>
      <c r="AJ113">
        <f t="shared" si="46"/>
        <v>1</v>
      </c>
      <c r="AK113" s="108">
        <f t="shared" si="47"/>
        <v>2094.4</v>
      </c>
      <c r="AL113" s="108">
        <f t="shared" si="48"/>
        <v>1120</v>
      </c>
      <c r="AM113" s="108">
        <f t="shared" si="49"/>
        <v>974.40000000000009</v>
      </c>
    </row>
    <row r="114" spans="1:39" x14ac:dyDescent="0.25">
      <c r="A114" s="115">
        <v>10200042</v>
      </c>
      <c r="B114" t="s">
        <v>1</v>
      </c>
      <c r="C114" s="81">
        <v>700</v>
      </c>
      <c r="D114">
        <v>1.6</v>
      </c>
      <c r="E114">
        <v>1.6</v>
      </c>
      <c r="F114">
        <v>1.6</v>
      </c>
      <c r="G114">
        <v>1.6</v>
      </c>
      <c r="H114">
        <v>1.87</v>
      </c>
      <c r="I114">
        <v>102</v>
      </c>
      <c r="J114" t="s">
        <v>37</v>
      </c>
      <c r="K114" t="s">
        <v>38</v>
      </c>
      <c r="L114" t="s">
        <v>89</v>
      </c>
      <c r="M114" t="s">
        <v>89</v>
      </c>
      <c r="N114" t="s">
        <v>18</v>
      </c>
      <c r="O114" t="s">
        <v>80</v>
      </c>
      <c r="P114" t="s">
        <v>42</v>
      </c>
      <c r="Q114" t="s">
        <v>16</v>
      </c>
      <c r="R114" t="s">
        <v>91</v>
      </c>
      <c r="S114" t="s">
        <v>44</v>
      </c>
      <c r="T114" t="s">
        <v>944</v>
      </c>
      <c r="U114" t="s">
        <v>939</v>
      </c>
      <c r="V114" t="s">
        <v>56</v>
      </c>
      <c r="W114" t="s">
        <v>57</v>
      </c>
      <c r="X114" t="s">
        <v>12</v>
      </c>
      <c r="Y114" t="s">
        <v>938</v>
      </c>
      <c r="Z114" s="81">
        <v>0</v>
      </c>
      <c r="AA114" s="68">
        <v>0</v>
      </c>
      <c r="AB114" s="82">
        <f t="shared" si="22"/>
        <v>0</v>
      </c>
      <c r="AE114">
        <v>3</v>
      </c>
      <c r="AG114" s="83">
        <f t="shared" si="27"/>
        <v>3</v>
      </c>
      <c r="AH114" s="87">
        <v>0</v>
      </c>
      <c r="AI114" s="88">
        <v>0</v>
      </c>
      <c r="AJ114">
        <f t="shared" si="46"/>
        <v>3</v>
      </c>
      <c r="AK114" s="108">
        <f t="shared" si="47"/>
        <v>6283.2000000000007</v>
      </c>
      <c r="AL114" s="108">
        <f t="shared" si="48"/>
        <v>3360</v>
      </c>
      <c r="AM114" s="108">
        <f t="shared" si="49"/>
        <v>2923.2000000000007</v>
      </c>
    </row>
    <row r="115" spans="1:39" x14ac:dyDescent="0.25">
      <c r="A115" s="115">
        <v>10200042</v>
      </c>
      <c r="B115" t="s">
        <v>1</v>
      </c>
      <c r="C115" s="81">
        <v>700</v>
      </c>
      <c r="D115">
        <v>1.6</v>
      </c>
      <c r="E115">
        <v>1.6</v>
      </c>
      <c r="F115">
        <v>1.6</v>
      </c>
      <c r="G115">
        <v>1.6</v>
      </c>
      <c r="H115">
        <v>1.87</v>
      </c>
      <c r="I115">
        <v>102</v>
      </c>
      <c r="J115" t="s">
        <v>37</v>
      </c>
      <c r="K115" t="s">
        <v>38</v>
      </c>
      <c r="L115" t="s">
        <v>89</v>
      </c>
      <c r="M115" t="s">
        <v>89</v>
      </c>
      <c r="N115" t="s">
        <v>27</v>
      </c>
      <c r="O115" t="s">
        <v>80</v>
      </c>
      <c r="P115" t="s">
        <v>42</v>
      </c>
      <c r="Q115" t="s">
        <v>16</v>
      </c>
      <c r="R115" t="s">
        <v>28</v>
      </c>
      <c r="S115" t="s">
        <v>9</v>
      </c>
      <c r="U115" t="s">
        <v>179</v>
      </c>
      <c r="V115" t="s">
        <v>56</v>
      </c>
      <c r="W115" t="s">
        <v>57</v>
      </c>
      <c r="X115" t="s">
        <v>12</v>
      </c>
      <c r="Y115" t="s">
        <v>21</v>
      </c>
      <c r="Z115" s="80">
        <v>2326</v>
      </c>
      <c r="AA115" s="68">
        <v>0</v>
      </c>
      <c r="AB115" s="82">
        <f t="shared" si="22"/>
        <v>4652</v>
      </c>
      <c r="AD115">
        <v>2</v>
      </c>
      <c r="AG115" s="83">
        <f t="shared" si="27"/>
        <v>2</v>
      </c>
      <c r="AH115" s="87">
        <v>0</v>
      </c>
      <c r="AI115" s="88">
        <v>0</v>
      </c>
    </row>
    <row r="116" spans="1:39" x14ac:dyDescent="0.25">
      <c r="A116" s="115">
        <v>10200042</v>
      </c>
      <c r="B116" t="s">
        <v>1</v>
      </c>
      <c r="C116" s="81">
        <v>700</v>
      </c>
      <c r="D116">
        <v>1.6</v>
      </c>
      <c r="E116">
        <v>1.6</v>
      </c>
      <c r="F116">
        <v>1.6</v>
      </c>
      <c r="G116">
        <v>1.6</v>
      </c>
      <c r="H116">
        <v>1.87</v>
      </c>
      <c r="I116">
        <v>102</v>
      </c>
      <c r="J116" t="s">
        <v>37</v>
      </c>
      <c r="K116" t="s">
        <v>38</v>
      </c>
      <c r="L116" t="s">
        <v>89</v>
      </c>
      <c r="M116" t="s">
        <v>89</v>
      </c>
      <c r="N116" t="s">
        <v>27</v>
      </c>
      <c r="O116" t="s">
        <v>80</v>
      </c>
      <c r="P116" t="s">
        <v>42</v>
      </c>
      <c r="Q116" t="s">
        <v>16</v>
      </c>
      <c r="R116" t="s">
        <v>28</v>
      </c>
      <c r="S116" t="s">
        <v>44</v>
      </c>
      <c r="U116" t="s">
        <v>939</v>
      </c>
      <c r="V116" t="s">
        <v>56</v>
      </c>
      <c r="W116" t="s">
        <v>57</v>
      </c>
      <c r="X116" t="s">
        <v>12</v>
      </c>
      <c r="Y116" t="s">
        <v>21</v>
      </c>
      <c r="Z116" s="80">
        <v>530</v>
      </c>
      <c r="AA116" s="68">
        <v>0</v>
      </c>
      <c r="AB116" s="82">
        <f t="shared" si="22"/>
        <v>25970</v>
      </c>
      <c r="AC116">
        <v>49</v>
      </c>
      <c r="AG116" s="83">
        <f t="shared" si="27"/>
        <v>49</v>
      </c>
      <c r="AH116" s="87">
        <v>0</v>
      </c>
      <c r="AI116" s="88">
        <v>0</v>
      </c>
      <c r="AJ116">
        <f>AG116</f>
        <v>49</v>
      </c>
      <c r="AK116" s="108">
        <f>AJ116*C116*F116*H116</f>
        <v>102625.60000000001</v>
      </c>
      <c r="AL116" s="108">
        <f>AJ116*C116*F116</f>
        <v>54880</v>
      </c>
      <c r="AM116" s="108">
        <f>AK116-AL116</f>
        <v>47745.600000000006</v>
      </c>
    </row>
    <row r="117" spans="1:39" x14ac:dyDescent="0.25">
      <c r="A117" s="115">
        <v>10200052</v>
      </c>
      <c r="B117" t="s">
        <v>1</v>
      </c>
      <c r="C117" s="81">
        <v>700</v>
      </c>
      <c r="D117">
        <v>1.6</v>
      </c>
      <c r="E117">
        <v>1.6</v>
      </c>
      <c r="F117">
        <v>1.6</v>
      </c>
      <c r="G117">
        <v>1.6</v>
      </c>
      <c r="H117">
        <v>1.87</v>
      </c>
      <c r="I117">
        <v>102</v>
      </c>
      <c r="J117" t="s">
        <v>37</v>
      </c>
      <c r="K117" t="s">
        <v>3</v>
      </c>
      <c r="L117" t="s">
        <v>37</v>
      </c>
      <c r="M117" t="s">
        <v>37</v>
      </c>
      <c r="N117" t="s">
        <v>95</v>
      </c>
      <c r="O117" t="s">
        <v>47</v>
      </c>
      <c r="P117" t="s">
        <v>42</v>
      </c>
      <c r="Q117" t="s">
        <v>16</v>
      </c>
      <c r="R117" t="s">
        <v>43</v>
      </c>
      <c r="S117" t="s">
        <v>9</v>
      </c>
      <c r="U117" t="s">
        <v>179</v>
      </c>
      <c r="V117" t="s">
        <v>96</v>
      </c>
      <c r="W117" t="s">
        <v>97</v>
      </c>
      <c r="X117" t="s">
        <v>12</v>
      </c>
      <c r="Y117" t="s">
        <v>21</v>
      </c>
      <c r="Z117" s="80">
        <v>1213</v>
      </c>
      <c r="AA117" s="68">
        <v>0</v>
      </c>
      <c r="AB117" s="82">
        <f t="shared" si="22"/>
        <v>1213</v>
      </c>
      <c r="AD117">
        <v>1</v>
      </c>
      <c r="AG117" s="83">
        <f t="shared" si="27"/>
        <v>1</v>
      </c>
      <c r="AH117" s="87">
        <v>0</v>
      </c>
      <c r="AI117" s="88">
        <v>0</v>
      </c>
    </row>
    <row r="118" spans="1:39" x14ac:dyDescent="0.25">
      <c r="A118" s="115">
        <v>10200052</v>
      </c>
      <c r="B118" t="s">
        <v>1</v>
      </c>
      <c r="C118" s="81">
        <v>700</v>
      </c>
      <c r="D118">
        <v>1.6</v>
      </c>
      <c r="E118">
        <v>1.6</v>
      </c>
      <c r="F118">
        <v>1.6</v>
      </c>
      <c r="G118">
        <v>1.6</v>
      </c>
      <c r="H118">
        <v>1.87</v>
      </c>
      <c r="I118">
        <v>102</v>
      </c>
      <c r="J118" t="s">
        <v>37</v>
      </c>
      <c r="K118" t="s">
        <v>3</v>
      </c>
      <c r="L118" t="s">
        <v>37</v>
      </c>
      <c r="M118" t="s">
        <v>37</v>
      </c>
      <c r="N118" t="s">
        <v>98</v>
      </c>
      <c r="O118" t="s">
        <v>19</v>
      </c>
      <c r="P118" t="s">
        <v>42</v>
      </c>
      <c r="Q118" t="s">
        <v>8</v>
      </c>
      <c r="R118" t="s">
        <v>20</v>
      </c>
      <c r="S118" t="s">
        <v>9</v>
      </c>
      <c r="T118" s="70" t="s">
        <v>933</v>
      </c>
      <c r="U118" t="s">
        <v>179</v>
      </c>
      <c r="V118" t="s">
        <v>96</v>
      </c>
      <c r="W118" t="s">
        <v>97</v>
      </c>
      <c r="X118" t="s">
        <v>12</v>
      </c>
      <c r="Y118" t="s">
        <v>938</v>
      </c>
      <c r="Z118" s="80">
        <v>0</v>
      </c>
      <c r="AA118" s="68">
        <v>0</v>
      </c>
      <c r="AB118" s="82">
        <f t="shared" si="22"/>
        <v>0</v>
      </c>
      <c r="AE118">
        <v>1</v>
      </c>
      <c r="AG118" s="83">
        <f t="shared" si="27"/>
        <v>1</v>
      </c>
      <c r="AH118" s="87">
        <v>0</v>
      </c>
      <c r="AI118" s="88">
        <v>0</v>
      </c>
    </row>
    <row r="119" spans="1:39" x14ac:dyDescent="0.25">
      <c r="A119" s="115">
        <v>10200052</v>
      </c>
      <c r="B119" t="s">
        <v>1</v>
      </c>
      <c r="C119" s="81">
        <v>700</v>
      </c>
      <c r="D119">
        <v>1.6</v>
      </c>
      <c r="E119">
        <v>1.6</v>
      </c>
      <c r="F119">
        <v>1.6</v>
      </c>
      <c r="G119">
        <v>1.6</v>
      </c>
      <c r="H119">
        <v>1.87</v>
      </c>
      <c r="I119">
        <v>102</v>
      </c>
      <c r="J119" t="s">
        <v>37</v>
      </c>
      <c r="K119" t="s">
        <v>3</v>
      </c>
      <c r="L119" t="s">
        <v>37</v>
      </c>
      <c r="M119" t="s">
        <v>37</v>
      </c>
      <c r="N119" t="s">
        <v>99</v>
      </c>
      <c r="O119" t="s">
        <v>74</v>
      </c>
      <c r="P119" t="s">
        <v>42</v>
      </c>
      <c r="Q119" t="s">
        <v>8</v>
      </c>
      <c r="R119" t="s">
        <v>43</v>
      </c>
      <c r="S119" t="s">
        <v>9</v>
      </c>
      <c r="U119" t="s">
        <v>179</v>
      </c>
      <c r="V119" t="s">
        <v>96</v>
      </c>
      <c r="W119" t="s">
        <v>97</v>
      </c>
      <c r="X119" t="s">
        <v>12</v>
      </c>
      <c r="Y119" t="s">
        <v>21</v>
      </c>
      <c r="Z119" s="80">
        <v>1213</v>
      </c>
      <c r="AA119" s="68">
        <v>0</v>
      </c>
      <c r="AB119" s="82">
        <f t="shared" si="22"/>
        <v>1213</v>
      </c>
      <c r="AD119">
        <v>1</v>
      </c>
      <c r="AG119" s="83">
        <f t="shared" si="27"/>
        <v>1</v>
      </c>
      <c r="AH119" s="87">
        <v>0</v>
      </c>
      <c r="AI119" s="88">
        <v>0</v>
      </c>
    </row>
    <row r="120" spans="1:39" x14ac:dyDescent="0.25">
      <c r="A120" s="115">
        <v>10200052</v>
      </c>
      <c r="B120" t="s">
        <v>1</v>
      </c>
      <c r="C120" s="81">
        <v>700</v>
      </c>
      <c r="D120">
        <v>1.6</v>
      </c>
      <c r="E120">
        <v>1.6</v>
      </c>
      <c r="F120">
        <v>1.6</v>
      </c>
      <c r="G120">
        <v>1.6</v>
      </c>
      <c r="H120">
        <v>1.87</v>
      </c>
      <c r="I120">
        <v>102</v>
      </c>
      <c r="J120" t="s">
        <v>37</v>
      </c>
      <c r="K120" t="s">
        <v>3</v>
      </c>
      <c r="L120" t="s">
        <v>37</v>
      </c>
      <c r="M120" t="s">
        <v>37</v>
      </c>
      <c r="N120" t="s">
        <v>100</v>
      </c>
      <c r="O120" t="s">
        <v>47</v>
      </c>
      <c r="P120" t="s">
        <v>42</v>
      </c>
      <c r="Q120" t="s">
        <v>16</v>
      </c>
      <c r="R120" t="s">
        <v>43</v>
      </c>
      <c r="S120" t="s">
        <v>44</v>
      </c>
      <c r="U120" t="s">
        <v>939</v>
      </c>
      <c r="V120" t="s">
        <v>14</v>
      </c>
      <c r="W120" t="s">
        <v>49</v>
      </c>
      <c r="X120" t="s">
        <v>12</v>
      </c>
      <c r="Y120" t="s">
        <v>21</v>
      </c>
      <c r="Z120" s="80">
        <v>485</v>
      </c>
      <c r="AA120" s="68">
        <v>0</v>
      </c>
      <c r="AB120" s="82">
        <f t="shared" si="22"/>
        <v>485</v>
      </c>
      <c r="AC120">
        <v>1</v>
      </c>
      <c r="AG120" s="83">
        <f t="shared" si="27"/>
        <v>1</v>
      </c>
      <c r="AH120" s="87">
        <v>0</v>
      </c>
      <c r="AI120" s="88">
        <v>0</v>
      </c>
      <c r="AJ120">
        <f>AG120</f>
        <v>1</v>
      </c>
      <c r="AK120" s="108">
        <f>AJ120*C120*D120*H120</f>
        <v>2094.4</v>
      </c>
      <c r="AL120" s="108">
        <f>AJ120*C120*D120</f>
        <v>1120</v>
      </c>
      <c r="AM120" s="108">
        <f>AK120-AL120</f>
        <v>974.40000000000009</v>
      </c>
    </row>
    <row r="121" spans="1:39" x14ac:dyDescent="0.25">
      <c r="A121" s="115">
        <v>10200052</v>
      </c>
      <c r="B121" t="s">
        <v>1</v>
      </c>
      <c r="C121" s="81">
        <v>700</v>
      </c>
      <c r="D121">
        <v>1.6</v>
      </c>
      <c r="E121">
        <v>1.6</v>
      </c>
      <c r="F121">
        <v>1.6</v>
      </c>
      <c r="G121">
        <v>1.6</v>
      </c>
      <c r="H121">
        <v>1.87</v>
      </c>
      <c r="I121">
        <v>102</v>
      </c>
      <c r="J121" t="s">
        <v>37</v>
      </c>
      <c r="K121" t="s">
        <v>3</v>
      </c>
      <c r="L121" t="s">
        <v>37</v>
      </c>
      <c r="M121" t="s">
        <v>37</v>
      </c>
      <c r="N121" t="s">
        <v>40</v>
      </c>
      <c r="O121" t="s">
        <v>19</v>
      </c>
      <c r="P121" t="s">
        <v>42</v>
      </c>
      <c r="Q121" t="s">
        <v>16</v>
      </c>
      <c r="R121" t="s">
        <v>20</v>
      </c>
      <c r="S121" t="s">
        <v>44</v>
      </c>
      <c r="T121" s="70" t="s">
        <v>933</v>
      </c>
      <c r="U121" t="s">
        <v>949</v>
      </c>
      <c r="V121" t="s">
        <v>45</v>
      </c>
      <c r="W121" t="s">
        <v>46</v>
      </c>
      <c r="X121" t="s">
        <v>12</v>
      </c>
      <c r="Y121" t="s">
        <v>938</v>
      </c>
      <c r="Z121" s="80">
        <v>0</v>
      </c>
      <c r="AA121" s="68">
        <v>0</v>
      </c>
      <c r="AB121" s="82">
        <f t="shared" si="22"/>
        <v>0</v>
      </c>
      <c r="AE121">
        <v>2</v>
      </c>
      <c r="AG121" s="83">
        <f t="shared" si="27"/>
        <v>2</v>
      </c>
      <c r="AH121" s="87">
        <v>0</v>
      </c>
      <c r="AI121" s="88">
        <v>0</v>
      </c>
      <c r="AJ121">
        <f>AG121</f>
        <v>2</v>
      </c>
      <c r="AK121" s="108">
        <f t="shared" ref="AK121:AK122" si="50">AJ121*C121*E121*H121</f>
        <v>4188.8</v>
      </c>
      <c r="AL121" s="108">
        <f t="shared" ref="AL121:AL122" si="51">AJ121*C121*E121</f>
        <v>2240</v>
      </c>
      <c r="AM121" s="108">
        <f t="shared" ref="AM121:AM122" si="52">AK121-AL121</f>
        <v>1948.8000000000002</v>
      </c>
    </row>
    <row r="122" spans="1:39" x14ac:dyDescent="0.25">
      <c r="A122" s="115">
        <v>10200052</v>
      </c>
      <c r="B122" t="s">
        <v>1</v>
      </c>
      <c r="C122" s="81">
        <v>700</v>
      </c>
      <c r="D122">
        <v>1.6</v>
      </c>
      <c r="E122">
        <v>1.6</v>
      </c>
      <c r="F122">
        <v>1.6</v>
      </c>
      <c r="G122">
        <v>1.6</v>
      </c>
      <c r="H122">
        <v>1.87</v>
      </c>
      <c r="I122">
        <v>102</v>
      </c>
      <c r="J122" t="s">
        <v>37</v>
      </c>
      <c r="K122" t="s">
        <v>3</v>
      </c>
      <c r="L122" t="s">
        <v>37</v>
      </c>
      <c r="M122" t="s">
        <v>37</v>
      </c>
      <c r="N122" t="s">
        <v>40</v>
      </c>
      <c r="O122" t="s">
        <v>19</v>
      </c>
      <c r="P122" t="s">
        <v>42</v>
      </c>
      <c r="Q122" t="s">
        <v>8</v>
      </c>
      <c r="R122" t="s">
        <v>20</v>
      </c>
      <c r="S122" t="s">
        <v>22</v>
      </c>
      <c r="T122" t="s">
        <v>22</v>
      </c>
      <c r="U122" t="s">
        <v>949</v>
      </c>
      <c r="V122" t="s">
        <v>23</v>
      </c>
      <c r="W122" t="s">
        <v>24</v>
      </c>
      <c r="X122" t="s">
        <v>12</v>
      </c>
      <c r="Y122" t="s">
        <v>943</v>
      </c>
      <c r="Z122" s="81">
        <v>0</v>
      </c>
      <c r="AA122" s="68">
        <v>0</v>
      </c>
      <c r="AB122" s="82">
        <f t="shared" si="22"/>
        <v>0</v>
      </c>
      <c r="AF122">
        <v>1</v>
      </c>
      <c r="AG122" s="83">
        <f t="shared" si="27"/>
        <v>1</v>
      </c>
      <c r="AH122" s="87">
        <v>0</v>
      </c>
      <c r="AI122" s="88">
        <v>0</v>
      </c>
      <c r="AJ122">
        <f>AG122/3</f>
        <v>0.33333333333333331</v>
      </c>
      <c r="AK122" s="108">
        <f t="shared" si="50"/>
        <v>698.13333333333333</v>
      </c>
      <c r="AL122" s="108">
        <f t="shared" si="51"/>
        <v>373.33333333333331</v>
      </c>
      <c r="AM122" s="108">
        <f t="shared" si="52"/>
        <v>324.8</v>
      </c>
    </row>
    <row r="123" spans="1:39" x14ac:dyDescent="0.25">
      <c r="A123" s="115">
        <v>10200052</v>
      </c>
      <c r="B123" t="s">
        <v>1</v>
      </c>
      <c r="C123" s="81">
        <v>700</v>
      </c>
      <c r="D123">
        <v>1.6</v>
      </c>
      <c r="E123">
        <v>1.6</v>
      </c>
      <c r="F123">
        <v>1.6</v>
      </c>
      <c r="G123">
        <v>1.6</v>
      </c>
      <c r="H123">
        <v>1.87</v>
      </c>
      <c r="I123">
        <v>102</v>
      </c>
      <c r="J123" t="s">
        <v>37</v>
      </c>
      <c r="K123" t="s">
        <v>3</v>
      </c>
      <c r="L123" t="s">
        <v>37</v>
      </c>
      <c r="M123" t="s">
        <v>37</v>
      </c>
      <c r="N123" t="s">
        <v>40</v>
      </c>
      <c r="O123" t="s">
        <v>19</v>
      </c>
      <c r="P123" t="s">
        <v>42</v>
      </c>
      <c r="Q123" t="s">
        <v>8</v>
      </c>
      <c r="R123" t="s">
        <v>20</v>
      </c>
      <c r="S123" t="s">
        <v>9</v>
      </c>
      <c r="T123" s="70" t="s">
        <v>933</v>
      </c>
      <c r="U123" t="s">
        <v>179</v>
      </c>
      <c r="V123" t="s">
        <v>53</v>
      </c>
      <c r="W123" t="s">
        <v>54</v>
      </c>
      <c r="X123" t="s">
        <v>12</v>
      </c>
      <c r="Y123" t="s">
        <v>938</v>
      </c>
      <c r="Z123" s="80">
        <v>0</v>
      </c>
      <c r="AA123" s="68">
        <v>0</v>
      </c>
      <c r="AB123" s="82">
        <f t="shared" si="22"/>
        <v>0</v>
      </c>
      <c r="AE123">
        <v>1</v>
      </c>
      <c r="AG123" s="83">
        <f t="shared" si="27"/>
        <v>1</v>
      </c>
      <c r="AH123" s="87">
        <v>0</v>
      </c>
      <c r="AI123" s="88">
        <v>0</v>
      </c>
    </row>
    <row r="124" spans="1:39" x14ac:dyDescent="0.25">
      <c r="A124" s="115">
        <v>10200052</v>
      </c>
      <c r="B124" t="s">
        <v>1</v>
      </c>
      <c r="C124" s="81">
        <v>700</v>
      </c>
      <c r="D124">
        <v>1.6</v>
      </c>
      <c r="E124">
        <v>1.6</v>
      </c>
      <c r="F124">
        <v>1.6</v>
      </c>
      <c r="G124">
        <v>1.6</v>
      </c>
      <c r="H124">
        <v>1.87</v>
      </c>
      <c r="I124">
        <v>102</v>
      </c>
      <c r="J124" t="s">
        <v>37</v>
      </c>
      <c r="K124" t="s">
        <v>3</v>
      </c>
      <c r="L124" t="s">
        <v>37</v>
      </c>
      <c r="M124" t="s">
        <v>37</v>
      </c>
      <c r="N124" t="s">
        <v>40</v>
      </c>
      <c r="O124" t="s">
        <v>19</v>
      </c>
      <c r="P124" t="s">
        <v>42</v>
      </c>
      <c r="Q124" t="s">
        <v>8</v>
      </c>
      <c r="R124" t="s">
        <v>20</v>
      </c>
      <c r="S124" t="s">
        <v>44</v>
      </c>
      <c r="T124" s="70" t="s">
        <v>933</v>
      </c>
      <c r="U124" t="s">
        <v>949</v>
      </c>
      <c r="V124" t="s">
        <v>14</v>
      </c>
      <c r="W124" t="s">
        <v>49</v>
      </c>
      <c r="X124" t="s">
        <v>12</v>
      </c>
      <c r="Y124" t="s">
        <v>938</v>
      </c>
      <c r="Z124" s="80">
        <v>0</v>
      </c>
      <c r="AA124" s="68">
        <v>0</v>
      </c>
      <c r="AB124" s="82">
        <f t="shared" si="22"/>
        <v>0</v>
      </c>
      <c r="AE124">
        <v>1</v>
      </c>
      <c r="AG124" s="83">
        <f t="shared" si="27"/>
        <v>1</v>
      </c>
      <c r="AH124" s="87">
        <v>0</v>
      </c>
      <c r="AI124" s="88">
        <v>0</v>
      </c>
      <c r="AJ124">
        <f t="shared" ref="AJ124:AJ125" si="53">AG124/3</f>
        <v>0.33333333333333331</v>
      </c>
      <c r="AK124" s="108">
        <f t="shared" ref="AK124:AK125" si="54">AJ124*C124*E124*H124</f>
        <v>698.13333333333333</v>
      </c>
      <c r="AL124" s="108">
        <f t="shared" ref="AL124:AL125" si="55">AJ124*C124*E124</f>
        <v>373.33333333333331</v>
      </c>
      <c r="AM124" s="108">
        <f t="shared" ref="AM124:AM125" si="56">AK124-AL124</f>
        <v>324.8</v>
      </c>
    </row>
    <row r="125" spans="1:39" x14ac:dyDescent="0.25">
      <c r="A125" s="115">
        <v>10200052</v>
      </c>
      <c r="B125" t="s">
        <v>1</v>
      </c>
      <c r="C125" s="81">
        <v>700</v>
      </c>
      <c r="D125">
        <v>1.6</v>
      </c>
      <c r="E125">
        <v>1.6</v>
      </c>
      <c r="F125">
        <v>1.6</v>
      </c>
      <c r="G125">
        <v>1.6</v>
      </c>
      <c r="H125">
        <v>1.87</v>
      </c>
      <c r="I125">
        <v>102</v>
      </c>
      <c r="J125" t="s">
        <v>37</v>
      </c>
      <c r="K125" t="s">
        <v>3</v>
      </c>
      <c r="L125" t="s">
        <v>37</v>
      </c>
      <c r="M125" t="s">
        <v>37</v>
      </c>
      <c r="N125" t="s">
        <v>40</v>
      </c>
      <c r="O125" t="s">
        <v>19</v>
      </c>
      <c r="P125" t="s">
        <v>42</v>
      </c>
      <c r="Q125" t="s">
        <v>8</v>
      </c>
      <c r="R125" t="s">
        <v>20</v>
      </c>
      <c r="S125" t="s">
        <v>44</v>
      </c>
      <c r="T125" s="70" t="s">
        <v>933</v>
      </c>
      <c r="U125" t="s">
        <v>949</v>
      </c>
      <c r="V125" t="s">
        <v>45</v>
      </c>
      <c r="W125" t="s">
        <v>46</v>
      </c>
      <c r="X125" t="s">
        <v>12</v>
      </c>
      <c r="Y125" t="s">
        <v>938</v>
      </c>
      <c r="Z125" s="80">
        <v>0</v>
      </c>
      <c r="AA125" s="68">
        <v>0</v>
      </c>
      <c r="AB125" s="82">
        <f t="shared" si="22"/>
        <v>0</v>
      </c>
      <c r="AE125">
        <v>2</v>
      </c>
      <c r="AG125" s="83">
        <f t="shared" si="27"/>
        <v>2</v>
      </c>
      <c r="AH125" s="87">
        <v>0</v>
      </c>
      <c r="AI125" s="88">
        <v>0</v>
      </c>
      <c r="AJ125">
        <f t="shared" si="53"/>
        <v>0.66666666666666663</v>
      </c>
      <c r="AK125" s="108">
        <f t="shared" si="54"/>
        <v>1396.2666666666667</v>
      </c>
      <c r="AL125" s="108">
        <f t="shared" si="55"/>
        <v>746.66666666666663</v>
      </c>
      <c r="AM125" s="108">
        <f t="shared" si="56"/>
        <v>649.6</v>
      </c>
    </row>
    <row r="126" spans="1:39" x14ac:dyDescent="0.25">
      <c r="A126" s="115">
        <v>10200052</v>
      </c>
      <c r="B126" t="s">
        <v>1</v>
      </c>
      <c r="C126" s="81">
        <v>700</v>
      </c>
      <c r="D126">
        <v>1.6</v>
      </c>
      <c r="E126">
        <v>1.6</v>
      </c>
      <c r="F126">
        <v>1.6</v>
      </c>
      <c r="G126">
        <v>1.6</v>
      </c>
      <c r="H126">
        <v>1.87</v>
      </c>
      <c r="I126">
        <v>102</v>
      </c>
      <c r="J126" t="s">
        <v>37</v>
      </c>
      <c r="K126" t="s">
        <v>3</v>
      </c>
      <c r="L126" t="s">
        <v>37</v>
      </c>
      <c r="M126" t="s">
        <v>37</v>
      </c>
      <c r="N126" t="s">
        <v>48</v>
      </c>
      <c r="O126" t="s">
        <v>19</v>
      </c>
      <c r="P126" t="s">
        <v>42</v>
      </c>
      <c r="Q126" t="s">
        <v>16</v>
      </c>
      <c r="R126" t="s">
        <v>20</v>
      </c>
      <c r="S126" t="s">
        <v>9</v>
      </c>
      <c r="T126" s="70" t="s">
        <v>933</v>
      </c>
      <c r="U126" t="s">
        <v>179</v>
      </c>
      <c r="V126" t="s">
        <v>53</v>
      </c>
      <c r="W126" t="s">
        <v>54</v>
      </c>
      <c r="X126" t="s">
        <v>55</v>
      </c>
      <c r="Y126" t="s">
        <v>938</v>
      </c>
      <c r="Z126" s="80">
        <v>0</v>
      </c>
      <c r="AA126" s="68">
        <v>0</v>
      </c>
      <c r="AB126" s="82">
        <f t="shared" si="22"/>
        <v>0</v>
      </c>
      <c r="AE126">
        <v>1</v>
      </c>
      <c r="AG126" s="83">
        <f t="shared" si="27"/>
        <v>1</v>
      </c>
      <c r="AH126" s="87">
        <v>0</v>
      </c>
      <c r="AI126" s="88">
        <v>0</v>
      </c>
    </row>
    <row r="127" spans="1:39" x14ac:dyDescent="0.25">
      <c r="A127" s="115">
        <v>10200052</v>
      </c>
      <c r="B127" t="s">
        <v>1</v>
      </c>
      <c r="C127" s="81">
        <v>700</v>
      </c>
      <c r="D127">
        <v>1.6</v>
      </c>
      <c r="E127">
        <v>1.6</v>
      </c>
      <c r="F127">
        <v>1.6</v>
      </c>
      <c r="G127">
        <v>1.6</v>
      </c>
      <c r="H127">
        <v>1.87</v>
      </c>
      <c r="I127">
        <v>102</v>
      </c>
      <c r="J127" t="s">
        <v>37</v>
      </c>
      <c r="K127" t="s">
        <v>3</v>
      </c>
      <c r="L127" t="s">
        <v>37</v>
      </c>
      <c r="M127" t="s">
        <v>37</v>
      </c>
      <c r="N127" t="s">
        <v>48</v>
      </c>
      <c r="O127" t="s">
        <v>19</v>
      </c>
      <c r="P127" t="s">
        <v>42</v>
      </c>
      <c r="Q127" t="s">
        <v>16</v>
      </c>
      <c r="R127" t="s">
        <v>20</v>
      </c>
      <c r="S127" t="s">
        <v>44</v>
      </c>
      <c r="T127" s="70" t="s">
        <v>933</v>
      </c>
      <c r="U127" t="s">
        <v>949</v>
      </c>
      <c r="V127" t="s">
        <v>14</v>
      </c>
      <c r="W127" t="s">
        <v>49</v>
      </c>
      <c r="X127" t="s">
        <v>12</v>
      </c>
      <c r="Y127" t="s">
        <v>938</v>
      </c>
      <c r="Z127" s="80">
        <v>0</v>
      </c>
      <c r="AA127" s="68">
        <v>0</v>
      </c>
      <c r="AB127" s="82">
        <f t="shared" si="22"/>
        <v>0</v>
      </c>
      <c r="AE127">
        <v>4</v>
      </c>
      <c r="AG127" s="83">
        <f t="shared" si="27"/>
        <v>4</v>
      </c>
      <c r="AH127" s="87">
        <v>0</v>
      </c>
      <c r="AI127" s="88">
        <v>0</v>
      </c>
      <c r="AJ127">
        <f t="shared" ref="AJ127:AJ130" si="57">AG127</f>
        <v>4</v>
      </c>
      <c r="AK127" s="108">
        <f t="shared" ref="AK127:AK130" si="58">AJ127*C127*E127*H127</f>
        <v>8377.6</v>
      </c>
      <c r="AL127" s="108">
        <f t="shared" ref="AL127:AL130" si="59">AJ127*C127*E127</f>
        <v>4480</v>
      </c>
      <c r="AM127" s="108">
        <f t="shared" ref="AM127:AM130" si="60">AK127-AL127</f>
        <v>3897.6000000000004</v>
      </c>
    </row>
    <row r="128" spans="1:39" x14ac:dyDescent="0.25">
      <c r="A128" s="115">
        <v>10200052</v>
      </c>
      <c r="B128" t="s">
        <v>1</v>
      </c>
      <c r="C128" s="81">
        <v>700</v>
      </c>
      <c r="D128">
        <v>1.6</v>
      </c>
      <c r="E128">
        <v>1.6</v>
      </c>
      <c r="F128">
        <v>1.6</v>
      </c>
      <c r="G128">
        <v>1.6</v>
      </c>
      <c r="H128">
        <v>1.87</v>
      </c>
      <c r="I128">
        <v>102</v>
      </c>
      <c r="J128" t="s">
        <v>37</v>
      </c>
      <c r="K128" t="s">
        <v>3</v>
      </c>
      <c r="L128" t="s">
        <v>37</v>
      </c>
      <c r="M128" t="s">
        <v>37</v>
      </c>
      <c r="N128" t="s">
        <v>48</v>
      </c>
      <c r="O128" t="s">
        <v>19</v>
      </c>
      <c r="P128" t="s">
        <v>42</v>
      </c>
      <c r="Q128" t="s">
        <v>16</v>
      </c>
      <c r="R128" t="s">
        <v>20</v>
      </c>
      <c r="S128" t="s">
        <v>44</v>
      </c>
      <c r="T128" s="70" t="s">
        <v>933</v>
      </c>
      <c r="U128" t="s">
        <v>949</v>
      </c>
      <c r="V128" t="s">
        <v>45</v>
      </c>
      <c r="W128" t="s">
        <v>46</v>
      </c>
      <c r="X128" t="s">
        <v>12</v>
      </c>
      <c r="Y128" t="s">
        <v>938</v>
      </c>
      <c r="Z128" s="80">
        <v>0</v>
      </c>
      <c r="AA128" s="68">
        <v>0</v>
      </c>
      <c r="AB128" s="82">
        <f t="shared" si="22"/>
        <v>0</v>
      </c>
      <c r="AE128">
        <v>3</v>
      </c>
      <c r="AG128" s="83">
        <f t="shared" si="27"/>
        <v>3</v>
      </c>
      <c r="AH128" s="87">
        <v>0</v>
      </c>
      <c r="AI128" s="88">
        <v>0</v>
      </c>
      <c r="AJ128">
        <f t="shared" si="57"/>
        <v>3</v>
      </c>
      <c r="AK128" s="108">
        <f t="shared" si="58"/>
        <v>6283.2000000000007</v>
      </c>
      <c r="AL128" s="108">
        <f t="shared" si="59"/>
        <v>3360</v>
      </c>
      <c r="AM128" s="108">
        <f t="shared" si="60"/>
        <v>2923.2000000000007</v>
      </c>
    </row>
    <row r="129" spans="1:39" x14ac:dyDescent="0.25">
      <c r="A129" s="115">
        <v>10200052</v>
      </c>
      <c r="B129" t="s">
        <v>1</v>
      </c>
      <c r="C129" s="81">
        <v>700</v>
      </c>
      <c r="D129">
        <v>1.6</v>
      </c>
      <c r="E129">
        <v>1.6</v>
      </c>
      <c r="F129">
        <v>1.6</v>
      </c>
      <c r="G129">
        <v>1.6</v>
      </c>
      <c r="H129">
        <v>1.87</v>
      </c>
      <c r="I129">
        <v>102</v>
      </c>
      <c r="J129" t="s">
        <v>37</v>
      </c>
      <c r="K129" t="s">
        <v>3</v>
      </c>
      <c r="L129" t="s">
        <v>37</v>
      </c>
      <c r="M129" t="s">
        <v>37</v>
      </c>
      <c r="N129" t="s">
        <v>48</v>
      </c>
      <c r="O129" t="s">
        <v>19</v>
      </c>
      <c r="P129" t="s">
        <v>42</v>
      </c>
      <c r="Q129" t="s">
        <v>16</v>
      </c>
      <c r="R129" t="s">
        <v>20</v>
      </c>
      <c r="S129" t="s">
        <v>44</v>
      </c>
      <c r="T129" s="70" t="s">
        <v>933</v>
      </c>
      <c r="U129" t="s">
        <v>949</v>
      </c>
      <c r="V129" t="s">
        <v>56</v>
      </c>
      <c r="W129" t="s">
        <v>57</v>
      </c>
      <c r="X129" t="s">
        <v>12</v>
      </c>
      <c r="Y129" t="s">
        <v>938</v>
      </c>
      <c r="Z129" s="80">
        <v>0</v>
      </c>
      <c r="AA129" s="68">
        <v>0</v>
      </c>
      <c r="AB129" s="82">
        <f t="shared" si="22"/>
        <v>0</v>
      </c>
      <c r="AE129">
        <v>2</v>
      </c>
      <c r="AG129" s="83">
        <f t="shared" si="27"/>
        <v>2</v>
      </c>
      <c r="AH129" s="87">
        <v>0</v>
      </c>
      <c r="AI129" s="88">
        <v>0</v>
      </c>
      <c r="AJ129">
        <f t="shared" si="57"/>
        <v>2</v>
      </c>
      <c r="AK129" s="108">
        <f t="shared" si="58"/>
        <v>4188.8</v>
      </c>
      <c r="AL129" s="108">
        <f t="shared" si="59"/>
        <v>2240</v>
      </c>
      <c r="AM129" s="108">
        <f t="shared" si="60"/>
        <v>1948.8000000000002</v>
      </c>
    </row>
    <row r="130" spans="1:39" x14ac:dyDescent="0.25">
      <c r="A130" s="115">
        <v>10200052</v>
      </c>
      <c r="B130" t="s">
        <v>1</v>
      </c>
      <c r="C130" s="81">
        <v>700</v>
      </c>
      <c r="D130">
        <v>1.6</v>
      </c>
      <c r="E130">
        <v>1.6</v>
      </c>
      <c r="F130">
        <v>1.6</v>
      </c>
      <c r="G130">
        <v>1.6</v>
      </c>
      <c r="H130">
        <v>1.87</v>
      </c>
      <c r="I130">
        <v>102</v>
      </c>
      <c r="J130" t="s">
        <v>37</v>
      </c>
      <c r="K130" t="s">
        <v>3</v>
      </c>
      <c r="L130" t="s">
        <v>37</v>
      </c>
      <c r="M130" t="s">
        <v>37</v>
      </c>
      <c r="N130" t="s">
        <v>48</v>
      </c>
      <c r="O130" t="s">
        <v>19</v>
      </c>
      <c r="P130" t="s">
        <v>42</v>
      </c>
      <c r="Q130" t="s">
        <v>16</v>
      </c>
      <c r="R130" t="s">
        <v>20</v>
      </c>
      <c r="S130" t="s">
        <v>44</v>
      </c>
      <c r="T130" s="70" t="s">
        <v>933</v>
      </c>
      <c r="U130" t="s">
        <v>949</v>
      </c>
      <c r="V130" t="s">
        <v>66</v>
      </c>
      <c r="W130" t="s">
        <v>67</v>
      </c>
      <c r="X130" t="s">
        <v>12</v>
      </c>
      <c r="Y130" t="s">
        <v>938</v>
      </c>
      <c r="Z130" s="80">
        <v>0</v>
      </c>
      <c r="AA130" s="68">
        <v>0</v>
      </c>
      <c r="AB130" s="82">
        <f t="shared" si="22"/>
        <v>0</v>
      </c>
      <c r="AE130">
        <v>1</v>
      </c>
      <c r="AG130" s="83">
        <f t="shared" si="27"/>
        <v>1</v>
      </c>
      <c r="AH130" s="87">
        <v>0</v>
      </c>
      <c r="AI130" s="88">
        <v>0</v>
      </c>
      <c r="AJ130">
        <f t="shared" si="57"/>
        <v>1</v>
      </c>
      <c r="AK130" s="108">
        <f t="shared" si="58"/>
        <v>2094.4</v>
      </c>
      <c r="AL130" s="108">
        <f t="shared" si="59"/>
        <v>1120</v>
      </c>
      <c r="AM130" s="108">
        <f t="shared" si="60"/>
        <v>974.40000000000009</v>
      </c>
    </row>
    <row r="131" spans="1:39" x14ac:dyDescent="0.25">
      <c r="A131" s="115">
        <v>10200052</v>
      </c>
      <c r="B131" t="s">
        <v>1</v>
      </c>
      <c r="C131" s="81">
        <v>700</v>
      </c>
      <c r="D131">
        <v>1.6</v>
      </c>
      <c r="E131">
        <v>1.6</v>
      </c>
      <c r="F131">
        <v>1.6</v>
      </c>
      <c r="G131">
        <v>1.6</v>
      </c>
      <c r="H131">
        <v>1.87</v>
      </c>
      <c r="I131">
        <v>102</v>
      </c>
      <c r="J131" t="s">
        <v>37</v>
      </c>
      <c r="K131" t="s">
        <v>3</v>
      </c>
      <c r="L131" t="s">
        <v>37</v>
      </c>
      <c r="M131" t="s">
        <v>37</v>
      </c>
      <c r="N131" t="s">
        <v>48</v>
      </c>
      <c r="O131" t="s">
        <v>101</v>
      </c>
      <c r="P131" t="s">
        <v>42</v>
      </c>
      <c r="Q131" t="s">
        <v>8</v>
      </c>
      <c r="R131" t="s">
        <v>28</v>
      </c>
      <c r="S131" t="s">
        <v>9</v>
      </c>
      <c r="U131" t="s">
        <v>179</v>
      </c>
      <c r="V131" t="s">
        <v>53</v>
      </c>
      <c r="W131" t="s">
        <v>54</v>
      </c>
      <c r="X131" t="s">
        <v>12</v>
      </c>
      <c r="Y131" t="s">
        <v>21</v>
      </c>
      <c r="Z131" s="80">
        <v>1351</v>
      </c>
      <c r="AA131" s="68">
        <v>0</v>
      </c>
      <c r="AB131" s="82">
        <f t="shared" si="22"/>
        <v>4053</v>
      </c>
      <c r="AD131">
        <v>3</v>
      </c>
      <c r="AG131" s="83">
        <f t="shared" si="27"/>
        <v>3</v>
      </c>
      <c r="AH131" s="87">
        <v>0</v>
      </c>
      <c r="AI131" s="88">
        <v>0</v>
      </c>
    </row>
    <row r="132" spans="1:39" x14ac:dyDescent="0.25">
      <c r="A132" s="115">
        <v>10200052</v>
      </c>
      <c r="B132" t="s">
        <v>1</v>
      </c>
      <c r="C132" s="81">
        <v>700</v>
      </c>
      <c r="D132">
        <v>1.6</v>
      </c>
      <c r="E132">
        <v>1.6</v>
      </c>
      <c r="F132">
        <v>1.6</v>
      </c>
      <c r="G132">
        <v>1.6</v>
      </c>
      <c r="H132">
        <v>1.87</v>
      </c>
      <c r="I132">
        <v>102</v>
      </c>
      <c r="J132" t="s">
        <v>37</v>
      </c>
      <c r="K132" t="s">
        <v>3</v>
      </c>
      <c r="L132" t="s">
        <v>37</v>
      </c>
      <c r="M132" t="s">
        <v>37</v>
      </c>
      <c r="N132" t="s">
        <v>48</v>
      </c>
      <c r="O132" t="s">
        <v>101</v>
      </c>
      <c r="P132" t="s">
        <v>42</v>
      </c>
      <c r="Q132" t="s">
        <v>8</v>
      </c>
      <c r="R132" t="s">
        <v>28</v>
      </c>
      <c r="S132" t="s">
        <v>44</v>
      </c>
      <c r="U132" t="s">
        <v>939</v>
      </c>
      <c r="V132" t="s">
        <v>14</v>
      </c>
      <c r="W132" t="s">
        <v>49</v>
      </c>
      <c r="X132" t="s">
        <v>12</v>
      </c>
      <c r="Y132" t="s">
        <v>21</v>
      </c>
      <c r="Z132" s="80">
        <v>485</v>
      </c>
      <c r="AA132" s="68">
        <v>0</v>
      </c>
      <c r="AB132" s="82">
        <f t="shared" ref="AB132:AB195" si="61">Z132*AG132+AA132*AG132*1.95583</f>
        <v>6305</v>
      </c>
      <c r="AC132">
        <v>13</v>
      </c>
      <c r="AG132" s="83">
        <f t="shared" si="27"/>
        <v>13</v>
      </c>
      <c r="AH132" s="87">
        <v>0</v>
      </c>
      <c r="AI132" s="88">
        <v>0</v>
      </c>
      <c r="AJ132" s="90">
        <f>AG132/3</f>
        <v>4.333333333333333</v>
      </c>
      <c r="AK132" s="108">
        <f t="shared" ref="AK132:AK139" si="62">AJ132*C132*E132*H132</f>
        <v>9075.7333333333336</v>
      </c>
      <c r="AL132" s="108">
        <f t="shared" ref="AL132:AL139" si="63">AJ132*C132*E132</f>
        <v>4853.333333333333</v>
      </c>
      <c r="AM132" s="108">
        <f t="shared" ref="AM132:AM139" si="64">AK132-AL132</f>
        <v>4222.4000000000005</v>
      </c>
    </row>
    <row r="133" spans="1:39" x14ac:dyDescent="0.25">
      <c r="A133" s="115">
        <v>10200052</v>
      </c>
      <c r="B133" t="s">
        <v>1</v>
      </c>
      <c r="C133" s="81">
        <v>700</v>
      </c>
      <c r="D133">
        <v>1.6</v>
      </c>
      <c r="E133">
        <v>1.6</v>
      </c>
      <c r="F133">
        <v>1.6</v>
      </c>
      <c r="G133">
        <v>1.6</v>
      </c>
      <c r="H133">
        <v>1.87</v>
      </c>
      <c r="I133">
        <v>102</v>
      </c>
      <c r="J133" t="s">
        <v>37</v>
      </c>
      <c r="K133" t="s">
        <v>3</v>
      </c>
      <c r="L133" t="s">
        <v>37</v>
      </c>
      <c r="M133" t="s">
        <v>37</v>
      </c>
      <c r="N133" t="s">
        <v>48</v>
      </c>
      <c r="O133" t="s">
        <v>101</v>
      </c>
      <c r="P133" t="s">
        <v>42</v>
      </c>
      <c r="Q133" t="s">
        <v>8</v>
      </c>
      <c r="R133" t="s">
        <v>28</v>
      </c>
      <c r="S133" t="s">
        <v>44</v>
      </c>
      <c r="U133" t="s">
        <v>939</v>
      </c>
      <c r="V133" t="s">
        <v>17</v>
      </c>
      <c r="W133" t="s">
        <v>63</v>
      </c>
      <c r="X133" t="s">
        <v>12</v>
      </c>
      <c r="Y133" t="s">
        <v>21</v>
      </c>
      <c r="Z133" s="80">
        <v>485</v>
      </c>
      <c r="AA133" s="68">
        <v>0</v>
      </c>
      <c r="AB133" s="82">
        <f t="shared" si="61"/>
        <v>3395</v>
      </c>
      <c r="AC133">
        <v>7</v>
      </c>
      <c r="AG133" s="83">
        <f t="shared" ref="AG133:AG196" si="65">SUM(AC133:AF133)</f>
        <v>7</v>
      </c>
      <c r="AH133" s="87">
        <v>0</v>
      </c>
      <c r="AI133" s="88">
        <v>0</v>
      </c>
      <c r="AJ133" s="90">
        <f t="shared" ref="AJ133:AJ135" si="66">AG133/3</f>
        <v>2.3333333333333335</v>
      </c>
      <c r="AK133" s="108">
        <f t="shared" si="62"/>
        <v>4886.9333333333343</v>
      </c>
      <c r="AL133" s="108">
        <f t="shared" si="63"/>
        <v>2613.3333333333339</v>
      </c>
      <c r="AM133" s="108">
        <f t="shared" si="64"/>
        <v>2273.6000000000004</v>
      </c>
    </row>
    <row r="134" spans="1:39" x14ac:dyDescent="0.25">
      <c r="A134" s="115">
        <v>10200052</v>
      </c>
      <c r="B134" t="s">
        <v>1</v>
      </c>
      <c r="C134" s="81">
        <v>700</v>
      </c>
      <c r="D134">
        <v>1.6</v>
      </c>
      <c r="E134">
        <v>1.6</v>
      </c>
      <c r="F134">
        <v>1.6</v>
      </c>
      <c r="G134">
        <v>1.6</v>
      </c>
      <c r="H134">
        <v>1.87</v>
      </c>
      <c r="I134">
        <v>102</v>
      </c>
      <c r="J134" t="s">
        <v>37</v>
      </c>
      <c r="K134" t="s">
        <v>3</v>
      </c>
      <c r="L134" t="s">
        <v>37</v>
      </c>
      <c r="M134" t="s">
        <v>37</v>
      </c>
      <c r="N134" t="s">
        <v>48</v>
      </c>
      <c r="O134" t="s">
        <v>101</v>
      </c>
      <c r="P134" t="s">
        <v>42</v>
      </c>
      <c r="Q134" t="s">
        <v>8</v>
      </c>
      <c r="R134" t="s">
        <v>28</v>
      </c>
      <c r="S134" t="s">
        <v>44</v>
      </c>
      <c r="U134" t="s">
        <v>939</v>
      </c>
      <c r="V134" t="s">
        <v>45</v>
      </c>
      <c r="W134" t="s">
        <v>46</v>
      </c>
      <c r="X134" t="s">
        <v>12</v>
      </c>
      <c r="Y134" t="s">
        <v>21</v>
      </c>
      <c r="Z134" s="80">
        <v>485</v>
      </c>
      <c r="AA134" s="68">
        <v>0</v>
      </c>
      <c r="AB134" s="82">
        <f t="shared" si="61"/>
        <v>1940</v>
      </c>
      <c r="AC134">
        <v>4</v>
      </c>
      <c r="AG134" s="83">
        <f t="shared" si="65"/>
        <v>4</v>
      </c>
      <c r="AH134" s="87">
        <v>0</v>
      </c>
      <c r="AI134" s="88">
        <v>0</v>
      </c>
      <c r="AJ134" s="90">
        <f t="shared" si="66"/>
        <v>1.3333333333333333</v>
      </c>
      <c r="AK134" s="108">
        <f t="shared" si="62"/>
        <v>2792.5333333333333</v>
      </c>
      <c r="AL134" s="108">
        <f t="shared" si="63"/>
        <v>1493.3333333333333</v>
      </c>
      <c r="AM134" s="108">
        <f t="shared" si="64"/>
        <v>1299.2</v>
      </c>
    </row>
    <row r="135" spans="1:39" x14ac:dyDescent="0.25">
      <c r="A135" s="115">
        <v>10200052</v>
      </c>
      <c r="B135" t="s">
        <v>1</v>
      </c>
      <c r="C135" s="81">
        <v>700</v>
      </c>
      <c r="D135">
        <v>1.6</v>
      </c>
      <c r="E135">
        <v>1.6</v>
      </c>
      <c r="F135">
        <v>1.6</v>
      </c>
      <c r="G135">
        <v>1.6</v>
      </c>
      <c r="H135">
        <v>1.87</v>
      </c>
      <c r="I135">
        <v>102</v>
      </c>
      <c r="J135" t="s">
        <v>37</v>
      </c>
      <c r="K135" t="s">
        <v>3</v>
      </c>
      <c r="L135" t="s">
        <v>37</v>
      </c>
      <c r="M135" t="s">
        <v>37</v>
      </c>
      <c r="N135" t="s">
        <v>48</v>
      </c>
      <c r="O135" t="s">
        <v>101</v>
      </c>
      <c r="P135" t="s">
        <v>42</v>
      </c>
      <c r="Q135" t="s">
        <v>8</v>
      </c>
      <c r="R135" t="s">
        <v>28</v>
      </c>
      <c r="S135" t="s">
        <v>44</v>
      </c>
      <c r="U135" t="s">
        <v>939</v>
      </c>
      <c r="V135" t="s">
        <v>56</v>
      </c>
      <c r="W135" t="s">
        <v>57</v>
      </c>
      <c r="X135" t="s">
        <v>12</v>
      </c>
      <c r="Y135" t="s">
        <v>21</v>
      </c>
      <c r="Z135" s="80">
        <v>485</v>
      </c>
      <c r="AA135" s="68">
        <v>0</v>
      </c>
      <c r="AB135" s="82">
        <f t="shared" si="61"/>
        <v>485</v>
      </c>
      <c r="AC135">
        <v>1</v>
      </c>
      <c r="AG135" s="83">
        <f t="shared" si="65"/>
        <v>1</v>
      </c>
      <c r="AH135" s="87">
        <v>0</v>
      </c>
      <c r="AI135" s="88">
        <v>0</v>
      </c>
      <c r="AJ135" s="90">
        <f t="shared" si="66"/>
        <v>0.33333333333333331</v>
      </c>
      <c r="AK135" s="108">
        <f t="shared" si="62"/>
        <v>698.13333333333333</v>
      </c>
      <c r="AL135" s="108">
        <f t="shared" si="63"/>
        <v>373.33333333333331</v>
      </c>
      <c r="AM135" s="108">
        <f t="shared" si="64"/>
        <v>324.8</v>
      </c>
    </row>
    <row r="136" spans="1:39" x14ac:dyDescent="0.25">
      <c r="A136" s="115">
        <v>10200052</v>
      </c>
      <c r="B136" t="s">
        <v>1</v>
      </c>
      <c r="C136" s="81">
        <v>700</v>
      </c>
      <c r="D136">
        <v>1.6</v>
      </c>
      <c r="E136">
        <v>1.6</v>
      </c>
      <c r="F136">
        <v>1.6</v>
      </c>
      <c r="G136">
        <v>1.6</v>
      </c>
      <c r="H136">
        <v>1.87</v>
      </c>
      <c r="I136">
        <v>102</v>
      </c>
      <c r="J136" t="s">
        <v>37</v>
      </c>
      <c r="K136" t="s">
        <v>3</v>
      </c>
      <c r="L136" t="s">
        <v>37</v>
      </c>
      <c r="M136" t="s">
        <v>37</v>
      </c>
      <c r="N136" t="s">
        <v>48</v>
      </c>
      <c r="O136" t="s">
        <v>41</v>
      </c>
      <c r="P136" t="s">
        <v>42</v>
      </c>
      <c r="Q136" t="s">
        <v>16</v>
      </c>
      <c r="R136" t="s">
        <v>43</v>
      </c>
      <c r="S136" t="s">
        <v>44</v>
      </c>
      <c r="U136" t="s">
        <v>939</v>
      </c>
      <c r="V136" t="s">
        <v>56</v>
      </c>
      <c r="W136" t="s">
        <v>57</v>
      </c>
      <c r="X136" t="s">
        <v>12</v>
      </c>
      <c r="Y136" t="s">
        <v>21</v>
      </c>
      <c r="Z136" s="80">
        <v>485</v>
      </c>
      <c r="AA136" s="68">
        <v>0</v>
      </c>
      <c r="AB136" s="82">
        <f t="shared" si="61"/>
        <v>485</v>
      </c>
      <c r="AC136">
        <v>1</v>
      </c>
      <c r="AG136" s="83">
        <f t="shared" si="65"/>
        <v>1</v>
      </c>
      <c r="AH136" s="87">
        <v>0</v>
      </c>
      <c r="AI136" s="88">
        <v>0</v>
      </c>
      <c r="AJ136">
        <f>AG136</f>
        <v>1</v>
      </c>
      <c r="AK136" s="108">
        <f t="shared" si="62"/>
        <v>2094.4</v>
      </c>
      <c r="AL136" s="108">
        <f t="shared" si="63"/>
        <v>1120</v>
      </c>
      <c r="AM136" s="108">
        <f t="shared" si="64"/>
        <v>974.40000000000009</v>
      </c>
    </row>
    <row r="137" spans="1:39" x14ac:dyDescent="0.25">
      <c r="A137" s="115">
        <v>10200052</v>
      </c>
      <c r="B137" t="s">
        <v>1</v>
      </c>
      <c r="C137" s="81">
        <v>700</v>
      </c>
      <c r="D137">
        <v>1.6</v>
      </c>
      <c r="E137">
        <v>1.6</v>
      </c>
      <c r="F137">
        <v>1.6</v>
      </c>
      <c r="G137">
        <v>1.6</v>
      </c>
      <c r="H137">
        <v>1.87</v>
      </c>
      <c r="I137">
        <v>102</v>
      </c>
      <c r="J137" t="s">
        <v>37</v>
      </c>
      <c r="K137" t="s">
        <v>3</v>
      </c>
      <c r="L137" t="s">
        <v>37</v>
      </c>
      <c r="M137" t="s">
        <v>37</v>
      </c>
      <c r="N137" t="s">
        <v>48</v>
      </c>
      <c r="O137" t="s">
        <v>47</v>
      </c>
      <c r="P137" t="s">
        <v>42</v>
      </c>
      <c r="Q137" t="s">
        <v>8</v>
      </c>
      <c r="R137" t="s">
        <v>75</v>
      </c>
      <c r="S137" t="s">
        <v>44</v>
      </c>
      <c r="T137" t="s">
        <v>944</v>
      </c>
      <c r="U137" t="s">
        <v>939</v>
      </c>
      <c r="V137" t="s">
        <v>56</v>
      </c>
      <c r="W137" t="s">
        <v>57</v>
      </c>
      <c r="X137" t="s">
        <v>12</v>
      </c>
      <c r="Y137" t="s">
        <v>938</v>
      </c>
      <c r="Z137" s="81">
        <v>0</v>
      </c>
      <c r="AA137" s="68">
        <v>0</v>
      </c>
      <c r="AB137" s="82">
        <f t="shared" si="61"/>
        <v>0</v>
      </c>
      <c r="AE137">
        <v>1</v>
      </c>
      <c r="AG137" s="83">
        <f t="shared" si="65"/>
        <v>1</v>
      </c>
      <c r="AH137" s="87">
        <v>0</v>
      </c>
      <c r="AI137" s="88">
        <v>0</v>
      </c>
      <c r="AJ137" s="90">
        <f>AG137/3</f>
        <v>0.33333333333333331</v>
      </c>
      <c r="AK137" s="108">
        <f t="shared" si="62"/>
        <v>698.13333333333333</v>
      </c>
      <c r="AL137" s="108">
        <f t="shared" si="63"/>
        <v>373.33333333333331</v>
      </c>
      <c r="AM137" s="108">
        <f t="shared" si="64"/>
        <v>324.8</v>
      </c>
    </row>
    <row r="138" spans="1:39" x14ac:dyDescent="0.25">
      <c r="A138" s="115">
        <v>10200052</v>
      </c>
      <c r="B138" t="s">
        <v>1</v>
      </c>
      <c r="C138" s="81">
        <v>700</v>
      </c>
      <c r="D138">
        <v>1.6</v>
      </c>
      <c r="E138">
        <v>1.6</v>
      </c>
      <c r="F138">
        <v>1.6</v>
      </c>
      <c r="G138">
        <v>1.6</v>
      </c>
      <c r="H138">
        <v>1.87</v>
      </c>
      <c r="I138">
        <v>102</v>
      </c>
      <c r="J138" t="s">
        <v>37</v>
      </c>
      <c r="K138" t="s">
        <v>3</v>
      </c>
      <c r="L138" t="s">
        <v>37</v>
      </c>
      <c r="M138" t="s">
        <v>37</v>
      </c>
      <c r="N138" t="s">
        <v>5</v>
      </c>
      <c r="O138" t="s">
        <v>41</v>
      </c>
      <c r="P138" t="s">
        <v>42</v>
      </c>
      <c r="Q138" t="s">
        <v>16</v>
      </c>
      <c r="R138" t="s">
        <v>28</v>
      </c>
      <c r="S138" t="s">
        <v>44</v>
      </c>
      <c r="U138" t="s">
        <v>939</v>
      </c>
      <c r="V138" t="s">
        <v>45</v>
      </c>
      <c r="W138" t="s">
        <v>46</v>
      </c>
      <c r="X138" t="s">
        <v>12</v>
      </c>
      <c r="Y138" t="s">
        <v>21</v>
      </c>
      <c r="Z138" s="80">
        <v>530</v>
      </c>
      <c r="AA138" s="68">
        <v>0</v>
      </c>
      <c r="AB138" s="82">
        <f t="shared" si="61"/>
        <v>530</v>
      </c>
      <c r="AC138">
        <v>1</v>
      </c>
      <c r="AG138" s="83">
        <f t="shared" si="65"/>
        <v>1</v>
      </c>
      <c r="AH138" s="87">
        <v>0</v>
      </c>
      <c r="AI138" s="88">
        <v>0</v>
      </c>
      <c r="AJ138">
        <f t="shared" ref="AJ138:AJ139" si="67">AG138</f>
        <v>1</v>
      </c>
      <c r="AK138" s="108">
        <f t="shared" si="62"/>
        <v>2094.4</v>
      </c>
      <c r="AL138" s="108">
        <f t="shared" si="63"/>
        <v>1120</v>
      </c>
      <c r="AM138" s="108">
        <f t="shared" si="64"/>
        <v>974.40000000000009</v>
      </c>
    </row>
    <row r="139" spans="1:39" x14ac:dyDescent="0.25">
      <c r="A139" s="115">
        <v>10200052</v>
      </c>
      <c r="B139" t="s">
        <v>1</v>
      </c>
      <c r="C139" s="81">
        <v>700</v>
      </c>
      <c r="D139">
        <v>1.6</v>
      </c>
      <c r="E139">
        <v>1.6</v>
      </c>
      <c r="F139">
        <v>1.6</v>
      </c>
      <c r="G139">
        <v>1.6</v>
      </c>
      <c r="H139">
        <v>1.87</v>
      </c>
      <c r="I139">
        <v>102</v>
      </c>
      <c r="J139" t="s">
        <v>37</v>
      </c>
      <c r="K139" t="s">
        <v>3</v>
      </c>
      <c r="L139" t="s">
        <v>37</v>
      </c>
      <c r="M139" t="s">
        <v>37</v>
      </c>
      <c r="N139" t="s">
        <v>5</v>
      </c>
      <c r="O139" t="s">
        <v>41</v>
      </c>
      <c r="P139" t="s">
        <v>42</v>
      </c>
      <c r="Q139" t="s">
        <v>16</v>
      </c>
      <c r="R139" t="s">
        <v>75</v>
      </c>
      <c r="S139" t="s">
        <v>44</v>
      </c>
      <c r="T139" t="s">
        <v>944</v>
      </c>
      <c r="U139" t="s">
        <v>939</v>
      </c>
      <c r="V139" t="s">
        <v>45</v>
      </c>
      <c r="W139" t="s">
        <v>46</v>
      </c>
      <c r="X139" t="s">
        <v>12</v>
      </c>
      <c r="Y139" t="s">
        <v>938</v>
      </c>
      <c r="Z139" s="81">
        <v>0</v>
      </c>
      <c r="AA139" s="68">
        <v>0</v>
      </c>
      <c r="AB139" s="82">
        <f t="shared" si="61"/>
        <v>0</v>
      </c>
      <c r="AE139">
        <v>2</v>
      </c>
      <c r="AG139" s="83">
        <f t="shared" si="65"/>
        <v>2</v>
      </c>
      <c r="AH139" s="87">
        <v>0</v>
      </c>
      <c r="AI139" s="88">
        <v>0</v>
      </c>
      <c r="AJ139">
        <f t="shared" si="67"/>
        <v>2</v>
      </c>
      <c r="AK139" s="108">
        <f t="shared" si="62"/>
        <v>4188.8</v>
      </c>
      <c r="AL139" s="108">
        <f t="shared" si="63"/>
        <v>2240</v>
      </c>
      <c r="AM139" s="108">
        <f t="shared" si="64"/>
        <v>1948.8000000000002</v>
      </c>
    </row>
    <row r="140" spans="1:39" x14ac:dyDescent="0.25">
      <c r="A140" s="115">
        <v>10200052</v>
      </c>
      <c r="B140" t="s">
        <v>1</v>
      </c>
      <c r="C140" s="81">
        <v>700</v>
      </c>
      <c r="D140">
        <v>1.6</v>
      </c>
      <c r="E140">
        <v>1.6</v>
      </c>
      <c r="F140">
        <v>1.6</v>
      </c>
      <c r="G140">
        <v>1.6</v>
      </c>
      <c r="H140">
        <v>1.87</v>
      </c>
      <c r="I140">
        <v>102</v>
      </c>
      <c r="J140" t="s">
        <v>37</v>
      </c>
      <c r="K140" t="s">
        <v>3</v>
      </c>
      <c r="L140" t="s">
        <v>37</v>
      </c>
      <c r="M140" t="s">
        <v>37</v>
      </c>
      <c r="N140" t="s">
        <v>5</v>
      </c>
      <c r="O140" t="s">
        <v>47</v>
      </c>
      <c r="P140" t="s">
        <v>42</v>
      </c>
      <c r="Q140" t="s">
        <v>16</v>
      </c>
      <c r="R140" t="s">
        <v>28</v>
      </c>
      <c r="S140" t="s">
        <v>9</v>
      </c>
      <c r="U140" t="s">
        <v>179</v>
      </c>
      <c r="V140" t="s">
        <v>53</v>
      </c>
      <c r="W140" t="s">
        <v>54</v>
      </c>
      <c r="X140" t="s">
        <v>12</v>
      </c>
      <c r="Y140" t="s">
        <v>21</v>
      </c>
      <c r="Z140" s="80">
        <v>1396</v>
      </c>
      <c r="AA140" s="68">
        <v>0</v>
      </c>
      <c r="AB140" s="82">
        <f t="shared" si="61"/>
        <v>1396</v>
      </c>
      <c r="AD140">
        <v>1</v>
      </c>
      <c r="AG140" s="83">
        <f t="shared" si="65"/>
        <v>1</v>
      </c>
      <c r="AH140" s="87">
        <v>0</v>
      </c>
      <c r="AI140" s="88">
        <v>0</v>
      </c>
    </row>
    <row r="141" spans="1:39" x14ac:dyDescent="0.25">
      <c r="A141" s="115">
        <v>10200052</v>
      </c>
      <c r="B141" t="s">
        <v>1</v>
      </c>
      <c r="C141" s="81">
        <v>700</v>
      </c>
      <c r="D141">
        <v>1.6</v>
      </c>
      <c r="E141">
        <v>1.6</v>
      </c>
      <c r="F141">
        <v>1.6</v>
      </c>
      <c r="G141">
        <v>1.6</v>
      </c>
      <c r="H141">
        <v>1.87</v>
      </c>
      <c r="I141">
        <v>102</v>
      </c>
      <c r="J141" t="s">
        <v>37</v>
      </c>
      <c r="K141" t="s">
        <v>3</v>
      </c>
      <c r="L141" t="s">
        <v>37</v>
      </c>
      <c r="M141" t="s">
        <v>37</v>
      </c>
      <c r="N141" t="s">
        <v>5</v>
      </c>
      <c r="O141" t="s">
        <v>47</v>
      </c>
      <c r="P141" t="s">
        <v>42</v>
      </c>
      <c r="Q141" t="s">
        <v>16</v>
      </c>
      <c r="R141" t="s">
        <v>28</v>
      </c>
      <c r="S141" t="s">
        <v>44</v>
      </c>
      <c r="U141" t="s">
        <v>939</v>
      </c>
      <c r="V141" t="s">
        <v>14</v>
      </c>
      <c r="W141" t="s">
        <v>49</v>
      </c>
      <c r="X141" t="s">
        <v>12</v>
      </c>
      <c r="Y141" t="s">
        <v>21</v>
      </c>
      <c r="Z141" s="80">
        <v>530</v>
      </c>
      <c r="AA141" s="68">
        <v>0</v>
      </c>
      <c r="AB141" s="82">
        <f t="shared" si="61"/>
        <v>1060</v>
      </c>
      <c r="AC141">
        <v>2</v>
      </c>
      <c r="AG141" s="83">
        <f t="shared" si="65"/>
        <v>2</v>
      </c>
      <c r="AH141" s="87">
        <v>0</v>
      </c>
      <c r="AI141" s="88">
        <v>0</v>
      </c>
      <c r="AJ141">
        <f t="shared" ref="AJ141:AJ147" si="68">AG141</f>
        <v>2</v>
      </c>
      <c r="AK141" s="108">
        <f t="shared" ref="AK141:AK147" si="69">AJ141*C141*E141*H141</f>
        <v>4188.8</v>
      </c>
      <c r="AL141" s="108">
        <f t="shared" ref="AL141:AL147" si="70">AJ141*C141*E141</f>
        <v>2240</v>
      </c>
      <c r="AM141" s="108">
        <f t="shared" ref="AM141:AM147" si="71">AK141-AL141</f>
        <v>1948.8000000000002</v>
      </c>
    </row>
    <row r="142" spans="1:39" x14ac:dyDescent="0.25">
      <c r="A142" s="115">
        <v>10200052</v>
      </c>
      <c r="B142" t="s">
        <v>1</v>
      </c>
      <c r="C142" s="81">
        <v>700</v>
      </c>
      <c r="D142">
        <v>1.6</v>
      </c>
      <c r="E142">
        <v>1.6</v>
      </c>
      <c r="F142">
        <v>1.6</v>
      </c>
      <c r="G142">
        <v>1.6</v>
      </c>
      <c r="H142">
        <v>1.87</v>
      </c>
      <c r="I142">
        <v>102</v>
      </c>
      <c r="J142" t="s">
        <v>37</v>
      </c>
      <c r="K142" t="s">
        <v>3</v>
      </c>
      <c r="L142" t="s">
        <v>37</v>
      </c>
      <c r="M142" t="s">
        <v>37</v>
      </c>
      <c r="N142" t="s">
        <v>5</v>
      </c>
      <c r="O142" t="s">
        <v>47</v>
      </c>
      <c r="P142" t="s">
        <v>42</v>
      </c>
      <c r="Q142" t="s">
        <v>16</v>
      </c>
      <c r="R142" t="s">
        <v>28</v>
      </c>
      <c r="S142" t="s">
        <v>44</v>
      </c>
      <c r="U142" t="s">
        <v>939</v>
      </c>
      <c r="V142" t="s">
        <v>14</v>
      </c>
      <c r="W142" t="s">
        <v>49</v>
      </c>
      <c r="X142" t="s">
        <v>104</v>
      </c>
      <c r="Y142" t="s">
        <v>21</v>
      </c>
      <c r="Z142" s="80">
        <v>530</v>
      </c>
      <c r="AA142" s="68">
        <v>0</v>
      </c>
      <c r="AB142" s="82">
        <f t="shared" si="61"/>
        <v>530</v>
      </c>
      <c r="AC142">
        <v>1</v>
      </c>
      <c r="AG142" s="83">
        <f t="shared" si="65"/>
        <v>1</v>
      </c>
      <c r="AH142" s="87">
        <v>0</v>
      </c>
      <c r="AI142" s="88">
        <v>0</v>
      </c>
      <c r="AJ142">
        <f t="shared" si="68"/>
        <v>1</v>
      </c>
      <c r="AK142" s="108">
        <f t="shared" si="69"/>
        <v>2094.4</v>
      </c>
      <c r="AL142" s="108">
        <f t="shared" si="70"/>
        <v>1120</v>
      </c>
      <c r="AM142" s="108">
        <f t="shared" si="71"/>
        <v>974.40000000000009</v>
      </c>
    </row>
    <row r="143" spans="1:39" x14ac:dyDescent="0.25">
      <c r="A143" s="115">
        <v>10200052</v>
      </c>
      <c r="B143" t="s">
        <v>1</v>
      </c>
      <c r="C143" s="81">
        <v>700</v>
      </c>
      <c r="D143">
        <v>1.6</v>
      </c>
      <c r="E143">
        <v>1.6</v>
      </c>
      <c r="F143">
        <v>1.6</v>
      </c>
      <c r="G143">
        <v>1.6</v>
      </c>
      <c r="H143">
        <v>1.87</v>
      </c>
      <c r="I143">
        <v>102</v>
      </c>
      <c r="J143" t="s">
        <v>37</v>
      </c>
      <c r="K143" t="s">
        <v>3</v>
      </c>
      <c r="L143" t="s">
        <v>37</v>
      </c>
      <c r="M143" t="s">
        <v>37</v>
      </c>
      <c r="N143" t="s">
        <v>5</v>
      </c>
      <c r="O143" t="s">
        <v>47</v>
      </c>
      <c r="P143" t="s">
        <v>42</v>
      </c>
      <c r="Q143" t="s">
        <v>16</v>
      </c>
      <c r="R143" t="s">
        <v>28</v>
      </c>
      <c r="S143" t="s">
        <v>44</v>
      </c>
      <c r="U143" t="s">
        <v>939</v>
      </c>
      <c r="V143" t="s">
        <v>94</v>
      </c>
      <c r="W143" t="s">
        <v>105</v>
      </c>
      <c r="X143" t="s">
        <v>12</v>
      </c>
      <c r="Y143" t="s">
        <v>21</v>
      </c>
      <c r="Z143" s="80">
        <v>530</v>
      </c>
      <c r="AA143" s="68">
        <v>0</v>
      </c>
      <c r="AB143" s="82">
        <f t="shared" si="61"/>
        <v>530</v>
      </c>
      <c r="AC143">
        <v>1</v>
      </c>
      <c r="AG143" s="83">
        <f t="shared" si="65"/>
        <v>1</v>
      </c>
      <c r="AH143" s="87">
        <v>0</v>
      </c>
      <c r="AI143" s="88">
        <v>0</v>
      </c>
      <c r="AJ143">
        <f t="shared" si="68"/>
        <v>1</v>
      </c>
      <c r="AK143" s="108">
        <f t="shared" si="69"/>
        <v>2094.4</v>
      </c>
      <c r="AL143" s="108">
        <f t="shared" si="70"/>
        <v>1120</v>
      </c>
      <c r="AM143" s="108">
        <f t="shared" si="71"/>
        <v>974.40000000000009</v>
      </c>
    </row>
    <row r="144" spans="1:39" x14ac:dyDescent="0.25">
      <c r="A144" s="115">
        <v>10200052</v>
      </c>
      <c r="B144" t="s">
        <v>1</v>
      </c>
      <c r="C144" s="81">
        <v>700</v>
      </c>
      <c r="D144">
        <v>1.6</v>
      </c>
      <c r="E144">
        <v>1.6</v>
      </c>
      <c r="F144">
        <v>1.6</v>
      </c>
      <c r="G144">
        <v>1.6</v>
      </c>
      <c r="H144">
        <v>1.87</v>
      </c>
      <c r="I144">
        <v>102</v>
      </c>
      <c r="J144" t="s">
        <v>37</v>
      </c>
      <c r="K144" t="s">
        <v>3</v>
      </c>
      <c r="L144" t="s">
        <v>37</v>
      </c>
      <c r="M144" t="s">
        <v>37</v>
      </c>
      <c r="N144" t="s">
        <v>5</v>
      </c>
      <c r="O144" t="s">
        <v>47</v>
      </c>
      <c r="P144" t="s">
        <v>42</v>
      </c>
      <c r="Q144" t="s">
        <v>16</v>
      </c>
      <c r="R144" t="s">
        <v>28</v>
      </c>
      <c r="S144" t="s">
        <v>44</v>
      </c>
      <c r="U144" t="s">
        <v>939</v>
      </c>
      <c r="V144" t="s">
        <v>45</v>
      </c>
      <c r="W144" t="s">
        <v>46</v>
      </c>
      <c r="X144" t="s">
        <v>12</v>
      </c>
      <c r="Y144" t="s">
        <v>21</v>
      </c>
      <c r="Z144" s="80">
        <v>530</v>
      </c>
      <c r="AA144" s="68">
        <v>0</v>
      </c>
      <c r="AB144" s="82">
        <f t="shared" si="61"/>
        <v>9540</v>
      </c>
      <c r="AC144">
        <v>18</v>
      </c>
      <c r="AG144" s="83">
        <f t="shared" si="65"/>
        <v>18</v>
      </c>
      <c r="AH144" s="87">
        <v>0</v>
      </c>
      <c r="AI144" s="88">
        <v>0</v>
      </c>
      <c r="AJ144">
        <f t="shared" si="68"/>
        <v>18</v>
      </c>
      <c r="AK144" s="108">
        <f t="shared" si="69"/>
        <v>37699.200000000004</v>
      </c>
      <c r="AL144" s="108">
        <f t="shared" si="70"/>
        <v>20160</v>
      </c>
      <c r="AM144" s="108">
        <f t="shared" si="71"/>
        <v>17539.200000000004</v>
      </c>
    </row>
    <row r="145" spans="1:39" x14ac:dyDescent="0.25">
      <c r="A145" s="115">
        <v>10200052</v>
      </c>
      <c r="B145" t="s">
        <v>1</v>
      </c>
      <c r="C145" s="81">
        <v>700</v>
      </c>
      <c r="D145">
        <v>1.6</v>
      </c>
      <c r="E145">
        <v>1.6</v>
      </c>
      <c r="F145">
        <v>1.6</v>
      </c>
      <c r="G145">
        <v>1.6</v>
      </c>
      <c r="H145">
        <v>1.87</v>
      </c>
      <c r="I145">
        <v>102</v>
      </c>
      <c r="J145" t="s">
        <v>37</v>
      </c>
      <c r="K145" t="s">
        <v>3</v>
      </c>
      <c r="L145" t="s">
        <v>37</v>
      </c>
      <c r="M145" t="s">
        <v>37</v>
      </c>
      <c r="N145" t="s">
        <v>5</v>
      </c>
      <c r="O145" t="s">
        <v>47</v>
      </c>
      <c r="P145" t="s">
        <v>42</v>
      </c>
      <c r="Q145" t="s">
        <v>16</v>
      </c>
      <c r="R145" t="s">
        <v>28</v>
      </c>
      <c r="S145" t="s">
        <v>44</v>
      </c>
      <c r="U145" t="s">
        <v>939</v>
      </c>
      <c r="V145" t="s">
        <v>56</v>
      </c>
      <c r="W145" t="s">
        <v>57</v>
      </c>
      <c r="X145" t="s">
        <v>12</v>
      </c>
      <c r="Y145" t="s">
        <v>21</v>
      </c>
      <c r="Z145" s="80">
        <v>530</v>
      </c>
      <c r="AA145" s="68">
        <v>0</v>
      </c>
      <c r="AB145" s="82">
        <f t="shared" si="61"/>
        <v>3180</v>
      </c>
      <c r="AC145">
        <v>6</v>
      </c>
      <c r="AG145" s="83">
        <f t="shared" si="65"/>
        <v>6</v>
      </c>
      <c r="AH145" s="87">
        <v>0</v>
      </c>
      <c r="AI145" s="88">
        <v>0</v>
      </c>
      <c r="AJ145">
        <f t="shared" si="68"/>
        <v>6</v>
      </c>
      <c r="AK145" s="108">
        <f t="shared" si="69"/>
        <v>12566.400000000001</v>
      </c>
      <c r="AL145" s="108">
        <f t="shared" si="70"/>
        <v>6720</v>
      </c>
      <c r="AM145" s="108">
        <f t="shared" si="71"/>
        <v>5846.4000000000015</v>
      </c>
    </row>
    <row r="146" spans="1:39" x14ac:dyDescent="0.25">
      <c r="A146" s="115">
        <v>10200052</v>
      </c>
      <c r="B146" t="s">
        <v>1</v>
      </c>
      <c r="C146" s="81">
        <v>700</v>
      </c>
      <c r="D146">
        <v>1.6</v>
      </c>
      <c r="E146">
        <v>1.6</v>
      </c>
      <c r="F146">
        <v>1.6</v>
      </c>
      <c r="G146">
        <v>1.6</v>
      </c>
      <c r="H146">
        <v>1.87</v>
      </c>
      <c r="I146">
        <v>102</v>
      </c>
      <c r="J146" t="s">
        <v>37</v>
      </c>
      <c r="K146" t="s">
        <v>3</v>
      </c>
      <c r="L146" t="s">
        <v>37</v>
      </c>
      <c r="M146" t="s">
        <v>37</v>
      </c>
      <c r="N146" t="s">
        <v>5</v>
      </c>
      <c r="O146" t="s">
        <v>47</v>
      </c>
      <c r="P146" t="s">
        <v>42</v>
      </c>
      <c r="Q146" t="s">
        <v>16</v>
      </c>
      <c r="R146" t="s">
        <v>28</v>
      </c>
      <c r="S146" t="s">
        <v>44</v>
      </c>
      <c r="U146" t="s">
        <v>939</v>
      </c>
      <c r="V146" t="s">
        <v>58</v>
      </c>
      <c r="W146" t="s">
        <v>59</v>
      </c>
      <c r="X146" t="s">
        <v>12</v>
      </c>
      <c r="Y146" t="s">
        <v>21</v>
      </c>
      <c r="Z146" s="80">
        <v>530</v>
      </c>
      <c r="AA146" s="68">
        <v>0</v>
      </c>
      <c r="AB146" s="82">
        <f t="shared" si="61"/>
        <v>530</v>
      </c>
      <c r="AC146">
        <v>1</v>
      </c>
      <c r="AG146" s="83">
        <f t="shared" si="65"/>
        <v>1</v>
      </c>
      <c r="AH146" s="87">
        <v>0</v>
      </c>
      <c r="AI146" s="88">
        <v>0</v>
      </c>
      <c r="AJ146">
        <f t="shared" si="68"/>
        <v>1</v>
      </c>
      <c r="AK146" s="108">
        <f t="shared" si="69"/>
        <v>2094.4</v>
      </c>
      <c r="AL146" s="108">
        <f t="shared" si="70"/>
        <v>1120</v>
      </c>
      <c r="AM146" s="108">
        <f t="shared" si="71"/>
        <v>974.40000000000009</v>
      </c>
    </row>
    <row r="147" spans="1:39" x14ac:dyDescent="0.25">
      <c r="A147" s="115">
        <v>10200052</v>
      </c>
      <c r="B147" t="s">
        <v>1</v>
      </c>
      <c r="C147" s="81">
        <v>700</v>
      </c>
      <c r="D147">
        <v>1.6</v>
      </c>
      <c r="E147">
        <v>1.6</v>
      </c>
      <c r="F147">
        <v>1.6</v>
      </c>
      <c r="G147">
        <v>1.6</v>
      </c>
      <c r="H147">
        <v>1.87</v>
      </c>
      <c r="I147">
        <v>102</v>
      </c>
      <c r="J147" t="s">
        <v>37</v>
      </c>
      <c r="K147" t="s">
        <v>3</v>
      </c>
      <c r="L147" t="s">
        <v>37</v>
      </c>
      <c r="M147" t="s">
        <v>37</v>
      </c>
      <c r="N147" t="s">
        <v>5</v>
      </c>
      <c r="O147" t="s">
        <v>47</v>
      </c>
      <c r="P147" t="s">
        <v>42</v>
      </c>
      <c r="Q147" t="s">
        <v>16</v>
      </c>
      <c r="R147" t="s">
        <v>28</v>
      </c>
      <c r="S147" t="s">
        <v>44</v>
      </c>
      <c r="U147" t="s">
        <v>939</v>
      </c>
      <c r="V147" t="s">
        <v>66</v>
      </c>
      <c r="W147" t="s">
        <v>67</v>
      </c>
      <c r="X147" t="s">
        <v>12</v>
      </c>
      <c r="Y147" t="s">
        <v>21</v>
      </c>
      <c r="Z147" s="80">
        <v>530</v>
      </c>
      <c r="AA147" s="68">
        <v>0</v>
      </c>
      <c r="AB147" s="82">
        <f t="shared" si="61"/>
        <v>530</v>
      </c>
      <c r="AC147">
        <v>1</v>
      </c>
      <c r="AG147" s="83">
        <f t="shared" si="65"/>
        <v>1</v>
      </c>
      <c r="AH147" s="87">
        <v>0</v>
      </c>
      <c r="AI147" s="88">
        <v>0</v>
      </c>
      <c r="AJ147">
        <f t="shared" si="68"/>
        <v>1</v>
      </c>
      <c r="AK147" s="108">
        <f t="shared" si="69"/>
        <v>2094.4</v>
      </c>
      <c r="AL147" s="108">
        <f t="shared" si="70"/>
        <v>1120</v>
      </c>
      <c r="AM147" s="108">
        <f t="shared" si="71"/>
        <v>974.40000000000009</v>
      </c>
    </row>
    <row r="148" spans="1:39" x14ac:dyDescent="0.25">
      <c r="A148" s="115">
        <v>10200052</v>
      </c>
      <c r="B148" t="s">
        <v>1</v>
      </c>
      <c r="C148" s="81">
        <v>700</v>
      </c>
      <c r="D148">
        <v>1.6</v>
      </c>
      <c r="E148">
        <v>1.6</v>
      </c>
      <c r="F148">
        <v>1.6</v>
      </c>
      <c r="G148">
        <v>1.6</v>
      </c>
      <c r="H148">
        <v>1.87</v>
      </c>
      <c r="I148">
        <v>102</v>
      </c>
      <c r="J148" t="s">
        <v>37</v>
      </c>
      <c r="K148" t="s">
        <v>3</v>
      </c>
      <c r="L148" t="s">
        <v>37</v>
      </c>
      <c r="M148" t="s">
        <v>37</v>
      </c>
      <c r="N148" t="s">
        <v>5</v>
      </c>
      <c r="O148" t="s">
        <v>47</v>
      </c>
      <c r="P148" t="s">
        <v>42</v>
      </c>
      <c r="Q148" t="s">
        <v>8</v>
      </c>
      <c r="R148" t="s">
        <v>28</v>
      </c>
      <c r="S148" t="s">
        <v>9</v>
      </c>
      <c r="U148" t="s">
        <v>179</v>
      </c>
      <c r="V148" t="s">
        <v>53</v>
      </c>
      <c r="W148" t="s">
        <v>54</v>
      </c>
      <c r="X148" t="s">
        <v>12</v>
      </c>
      <c r="Y148" t="s">
        <v>21</v>
      </c>
      <c r="Z148" s="80">
        <v>1396</v>
      </c>
      <c r="AA148" s="68">
        <v>0</v>
      </c>
      <c r="AB148" s="82">
        <f t="shared" si="61"/>
        <v>2792</v>
      </c>
      <c r="AD148">
        <v>2</v>
      </c>
      <c r="AG148" s="83">
        <f t="shared" si="65"/>
        <v>2</v>
      </c>
      <c r="AH148" s="87">
        <v>0</v>
      </c>
      <c r="AI148" s="88">
        <v>0</v>
      </c>
    </row>
    <row r="149" spans="1:39" x14ac:dyDescent="0.25">
      <c r="A149" s="115">
        <v>10200052</v>
      </c>
      <c r="B149" t="s">
        <v>1</v>
      </c>
      <c r="C149" s="81">
        <v>700</v>
      </c>
      <c r="D149">
        <v>1.6</v>
      </c>
      <c r="E149">
        <v>1.6</v>
      </c>
      <c r="F149">
        <v>1.6</v>
      </c>
      <c r="G149">
        <v>1.6</v>
      </c>
      <c r="H149">
        <v>1.87</v>
      </c>
      <c r="I149">
        <v>102</v>
      </c>
      <c r="J149" t="s">
        <v>37</v>
      </c>
      <c r="K149" t="s">
        <v>3</v>
      </c>
      <c r="L149" t="s">
        <v>37</v>
      </c>
      <c r="M149" t="s">
        <v>37</v>
      </c>
      <c r="N149" t="s">
        <v>5</v>
      </c>
      <c r="O149" t="s">
        <v>47</v>
      </c>
      <c r="P149" t="s">
        <v>42</v>
      </c>
      <c r="Q149" t="s">
        <v>8</v>
      </c>
      <c r="R149" t="s">
        <v>28</v>
      </c>
      <c r="S149" t="s">
        <v>44</v>
      </c>
      <c r="U149" t="s">
        <v>939</v>
      </c>
      <c r="V149" t="s">
        <v>14</v>
      </c>
      <c r="W149" t="s">
        <v>49</v>
      </c>
      <c r="X149" t="s">
        <v>12</v>
      </c>
      <c r="Y149" t="s">
        <v>21</v>
      </c>
      <c r="Z149" s="80">
        <v>530</v>
      </c>
      <c r="AA149" s="68">
        <v>0</v>
      </c>
      <c r="AB149" s="82">
        <f t="shared" si="61"/>
        <v>7420</v>
      </c>
      <c r="AC149">
        <v>14</v>
      </c>
      <c r="AG149" s="83">
        <f t="shared" si="65"/>
        <v>14</v>
      </c>
      <c r="AH149" s="87">
        <v>0</v>
      </c>
      <c r="AI149" s="88">
        <v>0</v>
      </c>
      <c r="AJ149" s="90">
        <f t="shared" ref="AJ149:AJ154" si="72">AG149/3</f>
        <v>4.666666666666667</v>
      </c>
      <c r="AK149" s="108">
        <f t="shared" ref="AK149:AK154" si="73">AJ149*C149*E149*H149</f>
        <v>9773.8666666666686</v>
      </c>
      <c r="AL149" s="108">
        <f t="shared" ref="AL149:AL154" si="74">AJ149*C149*E149</f>
        <v>5226.6666666666679</v>
      </c>
      <c r="AM149" s="108">
        <f t="shared" ref="AM149:AM154" si="75">AK149-AL149</f>
        <v>4547.2000000000007</v>
      </c>
    </row>
    <row r="150" spans="1:39" x14ac:dyDescent="0.25">
      <c r="A150" s="115">
        <v>10200052</v>
      </c>
      <c r="B150" t="s">
        <v>1</v>
      </c>
      <c r="C150" s="81">
        <v>700</v>
      </c>
      <c r="D150">
        <v>1.6</v>
      </c>
      <c r="E150">
        <v>1.6</v>
      </c>
      <c r="F150">
        <v>1.6</v>
      </c>
      <c r="G150">
        <v>1.6</v>
      </c>
      <c r="H150">
        <v>1.87</v>
      </c>
      <c r="I150">
        <v>102</v>
      </c>
      <c r="J150" t="s">
        <v>37</v>
      </c>
      <c r="K150" t="s">
        <v>3</v>
      </c>
      <c r="L150" t="s">
        <v>37</v>
      </c>
      <c r="M150" t="s">
        <v>37</v>
      </c>
      <c r="N150" t="s">
        <v>5</v>
      </c>
      <c r="O150" t="s">
        <v>47</v>
      </c>
      <c r="P150" t="s">
        <v>42</v>
      </c>
      <c r="Q150" t="s">
        <v>8</v>
      </c>
      <c r="R150" t="s">
        <v>28</v>
      </c>
      <c r="S150" t="s">
        <v>44</v>
      </c>
      <c r="U150" t="s">
        <v>939</v>
      </c>
      <c r="V150" t="s">
        <v>17</v>
      </c>
      <c r="W150" t="s">
        <v>63</v>
      </c>
      <c r="X150" t="s">
        <v>12</v>
      </c>
      <c r="Y150" t="s">
        <v>21</v>
      </c>
      <c r="Z150" s="80">
        <v>530</v>
      </c>
      <c r="AA150" s="68">
        <v>0</v>
      </c>
      <c r="AB150" s="82">
        <f t="shared" si="61"/>
        <v>530</v>
      </c>
      <c r="AC150">
        <v>1</v>
      </c>
      <c r="AG150" s="83">
        <f t="shared" si="65"/>
        <v>1</v>
      </c>
      <c r="AH150" s="87">
        <v>0</v>
      </c>
      <c r="AI150" s="88">
        <v>0</v>
      </c>
      <c r="AJ150" s="90">
        <f t="shared" si="72"/>
        <v>0.33333333333333331</v>
      </c>
      <c r="AK150" s="108">
        <f t="shared" si="73"/>
        <v>698.13333333333333</v>
      </c>
      <c r="AL150" s="108">
        <f t="shared" si="74"/>
        <v>373.33333333333331</v>
      </c>
      <c r="AM150" s="108">
        <f t="shared" si="75"/>
        <v>324.8</v>
      </c>
    </row>
    <row r="151" spans="1:39" x14ac:dyDescent="0.25">
      <c r="A151" s="115">
        <v>10200052</v>
      </c>
      <c r="B151" t="s">
        <v>1</v>
      </c>
      <c r="C151" s="81">
        <v>700</v>
      </c>
      <c r="D151">
        <v>1.6</v>
      </c>
      <c r="E151">
        <v>1.6</v>
      </c>
      <c r="F151">
        <v>1.6</v>
      </c>
      <c r="G151">
        <v>1.6</v>
      </c>
      <c r="H151">
        <v>1.87</v>
      </c>
      <c r="I151">
        <v>102</v>
      </c>
      <c r="J151" t="s">
        <v>37</v>
      </c>
      <c r="K151" t="s">
        <v>3</v>
      </c>
      <c r="L151" t="s">
        <v>37</v>
      </c>
      <c r="M151" t="s">
        <v>37</v>
      </c>
      <c r="N151" t="s">
        <v>5</v>
      </c>
      <c r="O151" t="s">
        <v>47</v>
      </c>
      <c r="P151" t="s">
        <v>42</v>
      </c>
      <c r="Q151" t="s">
        <v>8</v>
      </c>
      <c r="R151" t="s">
        <v>28</v>
      </c>
      <c r="S151" t="s">
        <v>44</v>
      </c>
      <c r="U151" t="s">
        <v>939</v>
      </c>
      <c r="V151" t="s">
        <v>45</v>
      </c>
      <c r="W151" t="s">
        <v>46</v>
      </c>
      <c r="X151" t="s">
        <v>12</v>
      </c>
      <c r="Y151" t="s">
        <v>21</v>
      </c>
      <c r="Z151" s="80">
        <v>530</v>
      </c>
      <c r="AA151" s="68">
        <v>0</v>
      </c>
      <c r="AB151" s="82">
        <f t="shared" si="61"/>
        <v>530</v>
      </c>
      <c r="AC151">
        <v>1</v>
      </c>
      <c r="AG151" s="83">
        <f t="shared" si="65"/>
        <v>1</v>
      </c>
      <c r="AH151" s="87">
        <v>0</v>
      </c>
      <c r="AI151" s="88">
        <v>0</v>
      </c>
      <c r="AJ151" s="90">
        <f t="shared" si="72"/>
        <v>0.33333333333333331</v>
      </c>
      <c r="AK151" s="108">
        <f t="shared" si="73"/>
        <v>698.13333333333333</v>
      </c>
      <c r="AL151" s="108">
        <f t="shared" si="74"/>
        <v>373.33333333333331</v>
      </c>
      <c r="AM151" s="108">
        <f t="shared" si="75"/>
        <v>324.8</v>
      </c>
    </row>
    <row r="152" spans="1:39" x14ac:dyDescent="0.25">
      <c r="A152" s="115">
        <v>10200052</v>
      </c>
      <c r="B152" t="s">
        <v>1</v>
      </c>
      <c r="C152" s="81">
        <v>700</v>
      </c>
      <c r="D152">
        <v>1.6</v>
      </c>
      <c r="E152">
        <v>1.6</v>
      </c>
      <c r="F152">
        <v>1.6</v>
      </c>
      <c r="G152">
        <v>1.6</v>
      </c>
      <c r="H152">
        <v>1.87</v>
      </c>
      <c r="I152">
        <v>102</v>
      </c>
      <c r="J152" t="s">
        <v>37</v>
      </c>
      <c r="K152" t="s">
        <v>3</v>
      </c>
      <c r="L152" t="s">
        <v>37</v>
      </c>
      <c r="M152" t="s">
        <v>37</v>
      </c>
      <c r="N152" t="s">
        <v>5</v>
      </c>
      <c r="O152" t="s">
        <v>47</v>
      </c>
      <c r="P152" t="s">
        <v>42</v>
      </c>
      <c r="Q152" t="s">
        <v>8</v>
      </c>
      <c r="R152" t="s">
        <v>28</v>
      </c>
      <c r="S152" t="s">
        <v>44</v>
      </c>
      <c r="U152" t="s">
        <v>939</v>
      </c>
      <c r="V152" t="s">
        <v>56</v>
      </c>
      <c r="W152" t="s">
        <v>57</v>
      </c>
      <c r="X152" t="s">
        <v>12</v>
      </c>
      <c r="Y152" t="s">
        <v>21</v>
      </c>
      <c r="Z152" s="80">
        <v>530</v>
      </c>
      <c r="AA152" s="68">
        <v>0</v>
      </c>
      <c r="AB152" s="82">
        <f t="shared" si="61"/>
        <v>530</v>
      </c>
      <c r="AC152">
        <v>1</v>
      </c>
      <c r="AG152" s="83">
        <f t="shared" si="65"/>
        <v>1</v>
      </c>
      <c r="AH152" s="87">
        <v>0</v>
      </c>
      <c r="AI152" s="88">
        <v>0</v>
      </c>
      <c r="AJ152" s="90">
        <f t="shared" si="72"/>
        <v>0.33333333333333331</v>
      </c>
      <c r="AK152" s="108">
        <f t="shared" si="73"/>
        <v>698.13333333333333</v>
      </c>
      <c r="AL152" s="108">
        <f t="shared" si="74"/>
        <v>373.33333333333331</v>
      </c>
      <c r="AM152" s="108">
        <f t="shared" si="75"/>
        <v>324.8</v>
      </c>
    </row>
    <row r="153" spans="1:39" x14ac:dyDescent="0.25">
      <c r="A153" s="115">
        <v>10200052</v>
      </c>
      <c r="B153" t="s">
        <v>1</v>
      </c>
      <c r="C153" s="81">
        <v>700</v>
      </c>
      <c r="D153">
        <v>1.6</v>
      </c>
      <c r="E153">
        <v>1.6</v>
      </c>
      <c r="F153">
        <v>1.6</v>
      </c>
      <c r="G153">
        <v>1.6</v>
      </c>
      <c r="H153">
        <v>1.87</v>
      </c>
      <c r="I153">
        <v>102</v>
      </c>
      <c r="J153" t="s">
        <v>37</v>
      </c>
      <c r="K153" t="s">
        <v>3</v>
      </c>
      <c r="L153" t="s">
        <v>37</v>
      </c>
      <c r="M153" t="s">
        <v>37</v>
      </c>
      <c r="N153" t="s">
        <v>5</v>
      </c>
      <c r="O153" t="s">
        <v>47</v>
      </c>
      <c r="P153" t="s">
        <v>42</v>
      </c>
      <c r="Q153" t="s">
        <v>8</v>
      </c>
      <c r="R153" t="s">
        <v>28</v>
      </c>
      <c r="S153" t="s">
        <v>44</v>
      </c>
      <c r="U153" t="s">
        <v>939</v>
      </c>
      <c r="V153" t="s">
        <v>102</v>
      </c>
      <c r="W153" t="s">
        <v>103</v>
      </c>
      <c r="X153" t="s">
        <v>12</v>
      </c>
      <c r="Y153" t="s">
        <v>21</v>
      </c>
      <c r="Z153" s="80">
        <v>530</v>
      </c>
      <c r="AA153" s="68">
        <v>0</v>
      </c>
      <c r="AB153" s="82">
        <f t="shared" si="61"/>
        <v>530</v>
      </c>
      <c r="AC153">
        <v>1</v>
      </c>
      <c r="AG153" s="83">
        <f t="shared" si="65"/>
        <v>1</v>
      </c>
      <c r="AH153" s="87">
        <v>0</v>
      </c>
      <c r="AI153" s="88">
        <v>0</v>
      </c>
      <c r="AJ153" s="90">
        <f t="shared" si="72"/>
        <v>0.33333333333333331</v>
      </c>
      <c r="AK153" s="108">
        <f t="shared" si="73"/>
        <v>698.13333333333333</v>
      </c>
      <c r="AL153" s="108">
        <f t="shared" si="74"/>
        <v>373.33333333333331</v>
      </c>
      <c r="AM153" s="108">
        <f t="shared" si="75"/>
        <v>324.8</v>
      </c>
    </row>
    <row r="154" spans="1:39" x14ac:dyDescent="0.25">
      <c r="A154" s="115">
        <v>10200052</v>
      </c>
      <c r="B154" t="s">
        <v>1</v>
      </c>
      <c r="C154" s="81">
        <v>700</v>
      </c>
      <c r="D154">
        <v>1.6</v>
      </c>
      <c r="E154">
        <v>1.6</v>
      </c>
      <c r="F154">
        <v>1.6</v>
      </c>
      <c r="G154">
        <v>1.6</v>
      </c>
      <c r="H154">
        <v>1.87</v>
      </c>
      <c r="I154">
        <v>102</v>
      </c>
      <c r="J154" t="s">
        <v>37</v>
      </c>
      <c r="K154" t="s">
        <v>3</v>
      </c>
      <c r="L154" t="s">
        <v>37</v>
      </c>
      <c r="M154" t="s">
        <v>37</v>
      </c>
      <c r="N154" t="s">
        <v>5</v>
      </c>
      <c r="O154" t="s">
        <v>47</v>
      </c>
      <c r="P154" t="s">
        <v>42</v>
      </c>
      <c r="Q154" t="s">
        <v>8</v>
      </c>
      <c r="R154" t="s">
        <v>28</v>
      </c>
      <c r="S154" t="s">
        <v>44</v>
      </c>
      <c r="U154" t="s">
        <v>939</v>
      </c>
      <c r="V154" t="s">
        <v>102</v>
      </c>
      <c r="W154" t="s">
        <v>103</v>
      </c>
      <c r="X154" t="s">
        <v>52</v>
      </c>
      <c r="Y154" t="s">
        <v>21</v>
      </c>
      <c r="Z154" s="80">
        <v>530</v>
      </c>
      <c r="AA154" s="68">
        <v>0</v>
      </c>
      <c r="AB154" s="82">
        <f t="shared" si="61"/>
        <v>530</v>
      </c>
      <c r="AC154">
        <v>1</v>
      </c>
      <c r="AG154" s="83">
        <f t="shared" si="65"/>
        <v>1</v>
      </c>
      <c r="AH154" s="87">
        <v>0</v>
      </c>
      <c r="AI154" s="88">
        <v>0</v>
      </c>
      <c r="AJ154" s="90">
        <f t="shared" si="72"/>
        <v>0.33333333333333331</v>
      </c>
      <c r="AK154" s="108">
        <f t="shared" si="73"/>
        <v>698.13333333333333</v>
      </c>
      <c r="AL154" s="108">
        <f t="shared" si="74"/>
        <v>373.33333333333331</v>
      </c>
      <c r="AM154" s="108">
        <f t="shared" si="75"/>
        <v>324.8</v>
      </c>
    </row>
    <row r="155" spans="1:39" x14ac:dyDescent="0.25">
      <c r="A155" s="115">
        <v>10200052</v>
      </c>
      <c r="B155" t="s">
        <v>1</v>
      </c>
      <c r="C155" s="81">
        <v>700</v>
      </c>
      <c r="D155">
        <v>1.6</v>
      </c>
      <c r="E155">
        <v>1.6</v>
      </c>
      <c r="F155">
        <v>1.6</v>
      </c>
      <c r="G155">
        <v>1.6</v>
      </c>
      <c r="H155">
        <v>1.87</v>
      </c>
      <c r="I155">
        <v>102</v>
      </c>
      <c r="J155" t="s">
        <v>37</v>
      </c>
      <c r="K155" t="s">
        <v>3</v>
      </c>
      <c r="L155" t="s">
        <v>37</v>
      </c>
      <c r="M155" t="s">
        <v>37</v>
      </c>
      <c r="N155" t="s">
        <v>15</v>
      </c>
      <c r="O155" t="s">
        <v>74</v>
      </c>
      <c r="P155" t="s">
        <v>42</v>
      </c>
      <c r="Q155" t="s">
        <v>16</v>
      </c>
      <c r="R155" t="s">
        <v>106</v>
      </c>
      <c r="S155" t="s">
        <v>9</v>
      </c>
      <c r="T155" t="s">
        <v>944</v>
      </c>
      <c r="U155" t="s">
        <v>179</v>
      </c>
      <c r="V155" t="s">
        <v>53</v>
      </c>
      <c r="W155" t="s">
        <v>54</v>
      </c>
      <c r="X155" t="s">
        <v>12</v>
      </c>
      <c r="Y155" t="s">
        <v>938</v>
      </c>
      <c r="Z155" s="81">
        <v>0</v>
      </c>
      <c r="AA155" s="68">
        <v>0</v>
      </c>
      <c r="AB155" s="82">
        <f t="shared" si="61"/>
        <v>0</v>
      </c>
      <c r="AE155">
        <v>1</v>
      </c>
      <c r="AG155" s="83">
        <f t="shared" si="65"/>
        <v>1</v>
      </c>
      <c r="AH155" s="87">
        <v>0</v>
      </c>
      <c r="AI155" s="88">
        <v>0</v>
      </c>
    </row>
    <row r="156" spans="1:39" x14ac:dyDescent="0.25">
      <c r="A156" s="115">
        <v>10200052</v>
      </c>
      <c r="B156" t="s">
        <v>1</v>
      </c>
      <c r="C156" s="81">
        <v>700</v>
      </c>
      <c r="D156">
        <v>1.6</v>
      </c>
      <c r="E156">
        <v>1.6</v>
      </c>
      <c r="F156">
        <v>1.6</v>
      </c>
      <c r="G156">
        <v>1.6</v>
      </c>
      <c r="H156">
        <v>1.87</v>
      </c>
      <c r="I156">
        <v>102</v>
      </c>
      <c r="J156" t="s">
        <v>37</v>
      </c>
      <c r="K156" t="s">
        <v>3</v>
      </c>
      <c r="L156" t="s">
        <v>37</v>
      </c>
      <c r="M156" t="s">
        <v>37</v>
      </c>
      <c r="N156" t="s">
        <v>15</v>
      </c>
      <c r="O156" t="s">
        <v>74</v>
      </c>
      <c r="P156" t="s">
        <v>42</v>
      </c>
      <c r="Q156" t="s">
        <v>16</v>
      </c>
      <c r="R156" t="s">
        <v>106</v>
      </c>
      <c r="S156" t="s">
        <v>44</v>
      </c>
      <c r="T156" t="s">
        <v>944</v>
      </c>
      <c r="U156" t="s">
        <v>939</v>
      </c>
      <c r="V156" t="s">
        <v>45</v>
      </c>
      <c r="W156" t="s">
        <v>46</v>
      </c>
      <c r="X156" t="s">
        <v>12</v>
      </c>
      <c r="Y156" t="s">
        <v>938</v>
      </c>
      <c r="Z156" s="81">
        <v>0</v>
      </c>
      <c r="AA156" s="68">
        <v>0</v>
      </c>
      <c r="AB156" s="82">
        <f t="shared" si="61"/>
        <v>0</v>
      </c>
      <c r="AE156">
        <v>1</v>
      </c>
      <c r="AG156" s="83">
        <f t="shared" si="65"/>
        <v>1</v>
      </c>
      <c r="AH156" s="87">
        <v>0</v>
      </c>
      <c r="AI156" s="88">
        <v>0</v>
      </c>
      <c r="AJ156">
        <f t="shared" ref="AJ156:AJ158" si="76">AG156</f>
        <v>1</v>
      </c>
      <c r="AK156" s="108">
        <f t="shared" ref="AK156:AK158" si="77">AJ156*C156*F156*H156</f>
        <v>2094.4</v>
      </c>
      <c r="AL156" s="108">
        <f t="shared" ref="AL156:AL158" si="78">AJ156*C156*F156</f>
        <v>1120</v>
      </c>
      <c r="AM156" s="108">
        <f t="shared" ref="AM156:AM158" si="79">AK156-AL156</f>
        <v>974.40000000000009</v>
      </c>
    </row>
    <row r="157" spans="1:39" x14ac:dyDescent="0.25">
      <c r="A157" s="115">
        <v>10200052</v>
      </c>
      <c r="B157" t="s">
        <v>1</v>
      </c>
      <c r="C157" s="81">
        <v>700</v>
      </c>
      <c r="D157">
        <v>1.6</v>
      </c>
      <c r="E157">
        <v>1.6</v>
      </c>
      <c r="F157">
        <v>1.6</v>
      </c>
      <c r="G157">
        <v>1.6</v>
      </c>
      <c r="H157">
        <v>1.87</v>
      </c>
      <c r="I157">
        <v>102</v>
      </c>
      <c r="J157" t="s">
        <v>37</v>
      </c>
      <c r="K157" t="s">
        <v>3</v>
      </c>
      <c r="L157" t="s">
        <v>37</v>
      </c>
      <c r="M157" t="s">
        <v>37</v>
      </c>
      <c r="N157" t="s">
        <v>15</v>
      </c>
      <c r="O157" t="s">
        <v>74</v>
      </c>
      <c r="P157" t="s">
        <v>42</v>
      </c>
      <c r="Q157" t="s">
        <v>16</v>
      </c>
      <c r="R157" t="s">
        <v>75</v>
      </c>
      <c r="S157" t="s">
        <v>44</v>
      </c>
      <c r="T157" t="s">
        <v>944</v>
      </c>
      <c r="U157" t="s">
        <v>939</v>
      </c>
      <c r="V157" t="s">
        <v>14</v>
      </c>
      <c r="W157" t="s">
        <v>49</v>
      </c>
      <c r="X157" t="s">
        <v>12</v>
      </c>
      <c r="Y157" t="s">
        <v>938</v>
      </c>
      <c r="Z157" s="81">
        <v>0</v>
      </c>
      <c r="AA157" s="68">
        <v>0</v>
      </c>
      <c r="AB157" s="82">
        <f t="shared" si="61"/>
        <v>0</v>
      </c>
      <c r="AE157">
        <v>1</v>
      </c>
      <c r="AG157" s="83">
        <f t="shared" si="65"/>
        <v>1</v>
      </c>
      <c r="AH157" s="87">
        <v>0</v>
      </c>
      <c r="AI157" s="88">
        <v>0</v>
      </c>
      <c r="AJ157">
        <f t="shared" si="76"/>
        <v>1</v>
      </c>
      <c r="AK157" s="108">
        <f t="shared" si="77"/>
        <v>2094.4</v>
      </c>
      <c r="AL157" s="108">
        <f t="shared" si="78"/>
        <v>1120</v>
      </c>
      <c r="AM157" s="108">
        <f t="shared" si="79"/>
        <v>974.40000000000009</v>
      </c>
    </row>
    <row r="158" spans="1:39" x14ac:dyDescent="0.25">
      <c r="A158" s="115">
        <v>10200052</v>
      </c>
      <c r="B158" t="s">
        <v>1</v>
      </c>
      <c r="C158" s="81">
        <v>700</v>
      </c>
      <c r="D158">
        <v>1.6</v>
      </c>
      <c r="E158">
        <v>1.6</v>
      </c>
      <c r="F158">
        <v>1.6</v>
      </c>
      <c r="G158">
        <v>1.6</v>
      </c>
      <c r="H158">
        <v>1.87</v>
      </c>
      <c r="I158">
        <v>102</v>
      </c>
      <c r="J158" t="s">
        <v>37</v>
      </c>
      <c r="K158" t="s">
        <v>3</v>
      </c>
      <c r="L158" t="s">
        <v>37</v>
      </c>
      <c r="M158" t="s">
        <v>37</v>
      </c>
      <c r="N158" t="s">
        <v>15</v>
      </c>
      <c r="O158" t="s">
        <v>74</v>
      </c>
      <c r="P158" t="s">
        <v>42</v>
      </c>
      <c r="Q158" t="s">
        <v>16</v>
      </c>
      <c r="R158" t="s">
        <v>75</v>
      </c>
      <c r="S158" t="s">
        <v>44</v>
      </c>
      <c r="T158" t="s">
        <v>944</v>
      </c>
      <c r="U158" t="s">
        <v>939</v>
      </c>
      <c r="V158" t="s">
        <v>45</v>
      </c>
      <c r="W158" t="s">
        <v>46</v>
      </c>
      <c r="X158" t="s">
        <v>12</v>
      </c>
      <c r="Y158" t="s">
        <v>938</v>
      </c>
      <c r="Z158" s="81">
        <v>0</v>
      </c>
      <c r="AA158" s="68">
        <v>0</v>
      </c>
      <c r="AB158" s="82">
        <f t="shared" si="61"/>
        <v>0</v>
      </c>
      <c r="AE158">
        <v>1</v>
      </c>
      <c r="AG158" s="83">
        <f t="shared" si="65"/>
        <v>1</v>
      </c>
      <c r="AH158" s="87">
        <v>0</v>
      </c>
      <c r="AI158" s="88">
        <v>0</v>
      </c>
      <c r="AJ158">
        <f t="shared" si="76"/>
        <v>1</v>
      </c>
      <c r="AK158" s="108">
        <f t="shared" si="77"/>
        <v>2094.4</v>
      </c>
      <c r="AL158" s="108">
        <f t="shared" si="78"/>
        <v>1120</v>
      </c>
      <c r="AM158" s="108">
        <f t="shared" si="79"/>
        <v>974.40000000000009</v>
      </c>
    </row>
    <row r="159" spans="1:39" x14ac:dyDescent="0.25">
      <c r="A159" s="115">
        <v>10200052</v>
      </c>
      <c r="B159" t="s">
        <v>1</v>
      </c>
      <c r="C159" s="81">
        <v>700</v>
      </c>
      <c r="D159">
        <v>1.6</v>
      </c>
      <c r="E159">
        <v>1.6</v>
      </c>
      <c r="F159">
        <v>1.6</v>
      </c>
      <c r="G159">
        <v>1.6</v>
      </c>
      <c r="H159">
        <v>1.87</v>
      </c>
      <c r="I159">
        <v>102</v>
      </c>
      <c r="J159" t="s">
        <v>37</v>
      </c>
      <c r="K159" t="s">
        <v>3</v>
      </c>
      <c r="L159" t="s">
        <v>37</v>
      </c>
      <c r="M159" t="s">
        <v>37</v>
      </c>
      <c r="N159" t="s">
        <v>15</v>
      </c>
      <c r="O159" t="s">
        <v>41</v>
      </c>
      <c r="P159" t="s">
        <v>42</v>
      </c>
      <c r="Q159" t="s">
        <v>16</v>
      </c>
      <c r="R159" t="s">
        <v>28</v>
      </c>
      <c r="S159" t="s">
        <v>9</v>
      </c>
      <c r="U159" t="s">
        <v>179</v>
      </c>
      <c r="V159" t="s">
        <v>53</v>
      </c>
      <c r="W159" t="s">
        <v>54</v>
      </c>
      <c r="X159" t="s">
        <v>12</v>
      </c>
      <c r="Y159" t="s">
        <v>21</v>
      </c>
      <c r="Z159" s="80">
        <v>1396</v>
      </c>
      <c r="AA159" s="68">
        <v>0</v>
      </c>
      <c r="AB159" s="82">
        <f t="shared" si="61"/>
        <v>2792</v>
      </c>
      <c r="AD159">
        <v>2</v>
      </c>
      <c r="AG159" s="83">
        <f t="shared" si="65"/>
        <v>2</v>
      </c>
      <c r="AH159" s="87">
        <v>0</v>
      </c>
      <c r="AI159" s="88">
        <v>0</v>
      </c>
    </row>
    <row r="160" spans="1:39" x14ac:dyDescent="0.25">
      <c r="A160" s="115">
        <v>10200052</v>
      </c>
      <c r="B160" t="s">
        <v>1</v>
      </c>
      <c r="C160" s="81">
        <v>700</v>
      </c>
      <c r="D160">
        <v>1.6</v>
      </c>
      <c r="E160">
        <v>1.6</v>
      </c>
      <c r="F160">
        <v>1.6</v>
      </c>
      <c r="G160">
        <v>1.6</v>
      </c>
      <c r="H160">
        <v>1.87</v>
      </c>
      <c r="I160">
        <v>102</v>
      </c>
      <c r="J160" t="s">
        <v>37</v>
      </c>
      <c r="K160" t="s">
        <v>3</v>
      </c>
      <c r="L160" t="s">
        <v>37</v>
      </c>
      <c r="M160" t="s">
        <v>37</v>
      </c>
      <c r="N160" t="s">
        <v>15</v>
      </c>
      <c r="O160" t="s">
        <v>41</v>
      </c>
      <c r="P160" t="s">
        <v>42</v>
      </c>
      <c r="Q160" t="s">
        <v>16</v>
      </c>
      <c r="R160" t="s">
        <v>28</v>
      </c>
      <c r="S160" t="s">
        <v>44</v>
      </c>
      <c r="U160" t="s">
        <v>939</v>
      </c>
      <c r="V160" t="s">
        <v>14</v>
      </c>
      <c r="W160" t="s">
        <v>49</v>
      </c>
      <c r="X160" t="s">
        <v>12</v>
      </c>
      <c r="Y160" t="s">
        <v>21</v>
      </c>
      <c r="Z160" s="80">
        <v>530</v>
      </c>
      <c r="AA160" s="68">
        <v>0</v>
      </c>
      <c r="AB160" s="82">
        <f t="shared" si="61"/>
        <v>2120</v>
      </c>
      <c r="AC160">
        <v>4</v>
      </c>
      <c r="AG160" s="83">
        <f t="shared" si="65"/>
        <v>4</v>
      </c>
      <c r="AH160" s="87">
        <v>0</v>
      </c>
      <c r="AI160" s="88">
        <v>0</v>
      </c>
      <c r="AJ160">
        <f t="shared" ref="AJ160:AJ164" si="80">AG160</f>
        <v>4</v>
      </c>
      <c r="AK160" s="108">
        <f t="shared" ref="AK160:AK164" si="81">AJ160*C160*F160*H160</f>
        <v>8377.6</v>
      </c>
      <c r="AL160" s="108">
        <f t="shared" ref="AL160:AL164" si="82">AJ160*C160*F160</f>
        <v>4480</v>
      </c>
      <c r="AM160" s="108">
        <f t="shared" ref="AM160:AM164" si="83">AK160-AL160</f>
        <v>3897.6000000000004</v>
      </c>
    </row>
    <row r="161" spans="1:39" x14ac:dyDescent="0.25">
      <c r="A161" s="115">
        <v>10200052</v>
      </c>
      <c r="B161" t="s">
        <v>1</v>
      </c>
      <c r="C161" s="81">
        <v>700</v>
      </c>
      <c r="D161">
        <v>1.6</v>
      </c>
      <c r="E161">
        <v>1.6</v>
      </c>
      <c r="F161">
        <v>1.6</v>
      </c>
      <c r="G161">
        <v>1.6</v>
      </c>
      <c r="H161">
        <v>1.87</v>
      </c>
      <c r="I161">
        <v>102</v>
      </c>
      <c r="J161" t="s">
        <v>37</v>
      </c>
      <c r="K161" t="s">
        <v>3</v>
      </c>
      <c r="L161" t="s">
        <v>37</v>
      </c>
      <c r="M161" t="s">
        <v>37</v>
      </c>
      <c r="N161" t="s">
        <v>15</v>
      </c>
      <c r="O161" t="s">
        <v>41</v>
      </c>
      <c r="P161" t="s">
        <v>42</v>
      </c>
      <c r="Q161" t="s">
        <v>16</v>
      </c>
      <c r="R161" t="s">
        <v>28</v>
      </c>
      <c r="S161" t="s">
        <v>44</v>
      </c>
      <c r="U161" t="s">
        <v>939</v>
      </c>
      <c r="V161" t="s">
        <v>45</v>
      </c>
      <c r="W161" t="s">
        <v>46</v>
      </c>
      <c r="X161" t="s">
        <v>12</v>
      </c>
      <c r="Y161" t="s">
        <v>21</v>
      </c>
      <c r="Z161" s="80">
        <v>530</v>
      </c>
      <c r="AA161" s="68">
        <v>0</v>
      </c>
      <c r="AB161" s="82">
        <f t="shared" si="61"/>
        <v>8480</v>
      </c>
      <c r="AC161">
        <v>16</v>
      </c>
      <c r="AG161" s="83">
        <f t="shared" si="65"/>
        <v>16</v>
      </c>
      <c r="AH161" s="87">
        <v>0</v>
      </c>
      <c r="AI161" s="88">
        <v>0</v>
      </c>
      <c r="AJ161">
        <f t="shared" si="80"/>
        <v>16</v>
      </c>
      <c r="AK161" s="108">
        <f t="shared" si="81"/>
        <v>33510.400000000001</v>
      </c>
      <c r="AL161" s="108">
        <f t="shared" si="82"/>
        <v>17920</v>
      </c>
      <c r="AM161" s="108">
        <f t="shared" si="83"/>
        <v>15590.400000000001</v>
      </c>
    </row>
    <row r="162" spans="1:39" x14ac:dyDescent="0.25">
      <c r="A162" s="115">
        <v>10200052</v>
      </c>
      <c r="B162" t="s">
        <v>1</v>
      </c>
      <c r="C162" s="81">
        <v>700</v>
      </c>
      <c r="D162">
        <v>1.6</v>
      </c>
      <c r="E162">
        <v>1.6</v>
      </c>
      <c r="F162">
        <v>1.6</v>
      </c>
      <c r="G162">
        <v>1.6</v>
      </c>
      <c r="H162">
        <v>1.87</v>
      </c>
      <c r="I162">
        <v>102</v>
      </c>
      <c r="J162" t="s">
        <v>37</v>
      </c>
      <c r="K162" t="s">
        <v>3</v>
      </c>
      <c r="L162" t="s">
        <v>37</v>
      </c>
      <c r="M162" t="s">
        <v>37</v>
      </c>
      <c r="N162" t="s">
        <v>15</v>
      </c>
      <c r="O162" t="s">
        <v>41</v>
      </c>
      <c r="P162" t="s">
        <v>42</v>
      </c>
      <c r="Q162" t="s">
        <v>16</v>
      </c>
      <c r="R162" t="s">
        <v>28</v>
      </c>
      <c r="S162" t="s">
        <v>44</v>
      </c>
      <c r="U162" t="s">
        <v>939</v>
      </c>
      <c r="V162" t="s">
        <v>56</v>
      </c>
      <c r="W162" t="s">
        <v>57</v>
      </c>
      <c r="X162" t="s">
        <v>12</v>
      </c>
      <c r="Y162" t="s">
        <v>21</v>
      </c>
      <c r="Z162" s="80">
        <v>530</v>
      </c>
      <c r="AA162" s="68">
        <v>0</v>
      </c>
      <c r="AB162" s="82">
        <f t="shared" si="61"/>
        <v>2650</v>
      </c>
      <c r="AC162">
        <v>5</v>
      </c>
      <c r="AG162" s="83">
        <f t="shared" si="65"/>
        <v>5</v>
      </c>
      <c r="AH162" s="87">
        <v>0</v>
      </c>
      <c r="AI162" s="88">
        <v>0</v>
      </c>
      <c r="AJ162">
        <f t="shared" si="80"/>
        <v>5</v>
      </c>
      <c r="AK162" s="108">
        <f t="shared" si="81"/>
        <v>10472</v>
      </c>
      <c r="AL162" s="108">
        <f t="shared" si="82"/>
        <v>5600</v>
      </c>
      <c r="AM162" s="108">
        <f t="shared" si="83"/>
        <v>4872</v>
      </c>
    </row>
    <row r="163" spans="1:39" x14ac:dyDescent="0.25">
      <c r="A163" s="115">
        <v>10200052</v>
      </c>
      <c r="B163" t="s">
        <v>1</v>
      </c>
      <c r="C163" s="81">
        <v>700</v>
      </c>
      <c r="D163">
        <v>1.6</v>
      </c>
      <c r="E163">
        <v>1.6</v>
      </c>
      <c r="F163">
        <v>1.6</v>
      </c>
      <c r="G163">
        <v>1.6</v>
      </c>
      <c r="H163">
        <v>1.87</v>
      </c>
      <c r="I163">
        <v>102</v>
      </c>
      <c r="J163" t="s">
        <v>37</v>
      </c>
      <c r="K163" t="s">
        <v>3</v>
      </c>
      <c r="L163" t="s">
        <v>37</v>
      </c>
      <c r="M163" t="s">
        <v>37</v>
      </c>
      <c r="N163" t="s">
        <v>15</v>
      </c>
      <c r="O163" t="s">
        <v>41</v>
      </c>
      <c r="P163" t="s">
        <v>42</v>
      </c>
      <c r="Q163" t="s">
        <v>16</v>
      </c>
      <c r="R163" t="s">
        <v>28</v>
      </c>
      <c r="S163" t="s">
        <v>44</v>
      </c>
      <c r="U163" t="s">
        <v>939</v>
      </c>
      <c r="V163" t="s">
        <v>66</v>
      </c>
      <c r="W163" t="s">
        <v>67</v>
      </c>
      <c r="X163" t="s">
        <v>12</v>
      </c>
      <c r="Y163" t="s">
        <v>21</v>
      </c>
      <c r="Z163" s="80">
        <v>530</v>
      </c>
      <c r="AA163" s="68">
        <v>0</v>
      </c>
      <c r="AB163" s="82">
        <f t="shared" si="61"/>
        <v>530</v>
      </c>
      <c r="AC163">
        <v>1</v>
      </c>
      <c r="AG163" s="83">
        <f t="shared" si="65"/>
        <v>1</v>
      </c>
      <c r="AH163" s="87">
        <v>0</v>
      </c>
      <c r="AI163" s="88">
        <v>0</v>
      </c>
      <c r="AJ163">
        <f t="shared" si="80"/>
        <v>1</v>
      </c>
      <c r="AK163" s="108">
        <f t="shared" si="81"/>
        <v>2094.4</v>
      </c>
      <c r="AL163" s="108">
        <f t="shared" si="82"/>
        <v>1120</v>
      </c>
      <c r="AM163" s="108">
        <f t="shared" si="83"/>
        <v>974.40000000000009</v>
      </c>
    </row>
    <row r="164" spans="1:39" x14ac:dyDescent="0.25">
      <c r="A164" s="115">
        <v>10200052</v>
      </c>
      <c r="B164" t="s">
        <v>1</v>
      </c>
      <c r="C164" s="81">
        <v>700</v>
      </c>
      <c r="D164">
        <v>1.6</v>
      </c>
      <c r="E164">
        <v>1.6</v>
      </c>
      <c r="F164">
        <v>1.6</v>
      </c>
      <c r="G164">
        <v>1.6</v>
      </c>
      <c r="H164">
        <v>1.87</v>
      </c>
      <c r="I164">
        <v>102</v>
      </c>
      <c r="J164" t="s">
        <v>37</v>
      </c>
      <c r="K164" t="s">
        <v>3</v>
      </c>
      <c r="L164" t="s">
        <v>37</v>
      </c>
      <c r="M164" t="s">
        <v>37</v>
      </c>
      <c r="N164" t="s">
        <v>15</v>
      </c>
      <c r="O164" t="s">
        <v>41</v>
      </c>
      <c r="P164" t="s">
        <v>42</v>
      </c>
      <c r="Q164" t="s">
        <v>16</v>
      </c>
      <c r="R164" t="s">
        <v>28</v>
      </c>
      <c r="S164" t="s">
        <v>44</v>
      </c>
      <c r="U164" t="s">
        <v>939</v>
      </c>
      <c r="V164" t="s">
        <v>102</v>
      </c>
      <c r="W164" t="s">
        <v>103</v>
      </c>
      <c r="X164" t="s">
        <v>12</v>
      </c>
      <c r="Y164" t="s">
        <v>21</v>
      </c>
      <c r="Z164" s="80">
        <v>530</v>
      </c>
      <c r="AA164" s="68">
        <v>0</v>
      </c>
      <c r="AB164" s="82">
        <f t="shared" si="61"/>
        <v>1060</v>
      </c>
      <c r="AC164">
        <v>2</v>
      </c>
      <c r="AG164" s="83">
        <f t="shared" si="65"/>
        <v>2</v>
      </c>
      <c r="AH164" s="87">
        <v>0</v>
      </c>
      <c r="AI164" s="88">
        <v>0</v>
      </c>
      <c r="AJ164">
        <f t="shared" si="80"/>
        <v>2</v>
      </c>
      <c r="AK164" s="108">
        <f t="shared" si="81"/>
        <v>4188.8</v>
      </c>
      <c r="AL164" s="108">
        <f t="shared" si="82"/>
        <v>2240</v>
      </c>
      <c r="AM164" s="108">
        <f t="shared" si="83"/>
        <v>1948.8000000000002</v>
      </c>
    </row>
    <row r="165" spans="1:39" x14ac:dyDescent="0.25">
      <c r="A165" s="115">
        <v>10200052</v>
      </c>
      <c r="B165" t="s">
        <v>1</v>
      </c>
      <c r="C165" s="81">
        <v>700</v>
      </c>
      <c r="D165">
        <v>1.6</v>
      </c>
      <c r="E165">
        <v>1.6</v>
      </c>
      <c r="F165">
        <v>1.6</v>
      </c>
      <c r="G165">
        <v>1.6</v>
      </c>
      <c r="H165">
        <v>1.87</v>
      </c>
      <c r="I165">
        <v>102</v>
      </c>
      <c r="J165" t="s">
        <v>37</v>
      </c>
      <c r="K165" t="s">
        <v>3</v>
      </c>
      <c r="L165" t="s">
        <v>37</v>
      </c>
      <c r="M165" t="s">
        <v>37</v>
      </c>
      <c r="N165" t="s">
        <v>15</v>
      </c>
      <c r="O165" t="s">
        <v>41</v>
      </c>
      <c r="P165" t="s">
        <v>42</v>
      </c>
      <c r="Q165" t="s">
        <v>8</v>
      </c>
      <c r="R165" t="s">
        <v>28</v>
      </c>
      <c r="S165" t="s">
        <v>9</v>
      </c>
      <c r="U165" t="s">
        <v>179</v>
      </c>
      <c r="V165" t="s">
        <v>53</v>
      </c>
      <c r="W165" t="s">
        <v>54</v>
      </c>
      <c r="X165" t="s">
        <v>12</v>
      </c>
      <c r="Y165" t="s">
        <v>21</v>
      </c>
      <c r="Z165" s="80">
        <v>1396</v>
      </c>
      <c r="AA165" s="68">
        <v>0</v>
      </c>
      <c r="AB165" s="82">
        <f t="shared" si="61"/>
        <v>5584</v>
      </c>
      <c r="AD165">
        <v>4</v>
      </c>
      <c r="AG165" s="83">
        <f t="shared" si="65"/>
        <v>4</v>
      </c>
      <c r="AH165" s="87">
        <v>0</v>
      </c>
      <c r="AI165" s="88">
        <v>0</v>
      </c>
    </row>
    <row r="166" spans="1:39" x14ac:dyDescent="0.25">
      <c r="A166" s="115">
        <v>10200052</v>
      </c>
      <c r="B166" t="s">
        <v>1</v>
      </c>
      <c r="C166" s="81">
        <v>700</v>
      </c>
      <c r="D166">
        <v>1.6</v>
      </c>
      <c r="E166">
        <v>1.6</v>
      </c>
      <c r="F166">
        <v>1.6</v>
      </c>
      <c r="G166">
        <v>1.6</v>
      </c>
      <c r="H166">
        <v>1.87</v>
      </c>
      <c r="I166">
        <v>102</v>
      </c>
      <c r="J166" t="s">
        <v>37</v>
      </c>
      <c r="K166" t="s">
        <v>3</v>
      </c>
      <c r="L166" t="s">
        <v>37</v>
      </c>
      <c r="M166" t="s">
        <v>37</v>
      </c>
      <c r="N166" t="s">
        <v>15</v>
      </c>
      <c r="O166" t="s">
        <v>41</v>
      </c>
      <c r="P166" t="s">
        <v>42</v>
      </c>
      <c r="Q166" t="s">
        <v>8</v>
      </c>
      <c r="R166" t="s">
        <v>28</v>
      </c>
      <c r="S166" t="s">
        <v>44</v>
      </c>
      <c r="U166" t="s">
        <v>939</v>
      </c>
      <c r="V166" t="s">
        <v>14</v>
      </c>
      <c r="W166" t="s">
        <v>49</v>
      </c>
      <c r="X166" t="s">
        <v>12</v>
      </c>
      <c r="Y166" t="s">
        <v>21</v>
      </c>
      <c r="Z166" s="80">
        <v>530</v>
      </c>
      <c r="AA166" s="68">
        <v>0</v>
      </c>
      <c r="AB166" s="82">
        <f t="shared" si="61"/>
        <v>8480</v>
      </c>
      <c r="AC166">
        <v>16</v>
      </c>
      <c r="AG166" s="83">
        <f t="shared" si="65"/>
        <v>16</v>
      </c>
      <c r="AH166" s="87">
        <v>0</v>
      </c>
      <c r="AI166" s="88">
        <v>0</v>
      </c>
      <c r="AJ166" s="90">
        <f t="shared" ref="AJ166:AJ169" si="84">AG166/3</f>
        <v>5.333333333333333</v>
      </c>
      <c r="AK166" s="108">
        <f t="shared" ref="AK166:AK173" si="85">AJ166*C166*F166*H166</f>
        <v>11170.133333333333</v>
      </c>
      <c r="AL166" s="108">
        <f t="shared" ref="AL166:AL173" si="86">AJ166*C166*F166</f>
        <v>5973.333333333333</v>
      </c>
      <c r="AM166" s="108">
        <f t="shared" ref="AM166:AM173" si="87">AK166-AL166</f>
        <v>5196.8</v>
      </c>
    </row>
    <row r="167" spans="1:39" x14ac:dyDescent="0.25">
      <c r="A167" s="115">
        <v>10200052</v>
      </c>
      <c r="B167" t="s">
        <v>1</v>
      </c>
      <c r="C167" s="81">
        <v>700</v>
      </c>
      <c r="D167">
        <v>1.6</v>
      </c>
      <c r="E167">
        <v>1.6</v>
      </c>
      <c r="F167">
        <v>1.6</v>
      </c>
      <c r="G167">
        <v>1.6</v>
      </c>
      <c r="H167">
        <v>1.87</v>
      </c>
      <c r="I167">
        <v>102</v>
      </c>
      <c r="J167" t="s">
        <v>37</v>
      </c>
      <c r="K167" t="s">
        <v>3</v>
      </c>
      <c r="L167" t="s">
        <v>37</v>
      </c>
      <c r="M167" t="s">
        <v>37</v>
      </c>
      <c r="N167" t="s">
        <v>15</v>
      </c>
      <c r="O167" t="s">
        <v>41</v>
      </c>
      <c r="P167" t="s">
        <v>42</v>
      </c>
      <c r="Q167" t="s">
        <v>8</v>
      </c>
      <c r="R167" t="s">
        <v>28</v>
      </c>
      <c r="S167" t="s">
        <v>44</v>
      </c>
      <c r="U167" t="s">
        <v>939</v>
      </c>
      <c r="V167" t="s">
        <v>45</v>
      </c>
      <c r="W167" t="s">
        <v>46</v>
      </c>
      <c r="X167" t="s">
        <v>12</v>
      </c>
      <c r="Y167" t="s">
        <v>21</v>
      </c>
      <c r="Z167" s="80">
        <v>530</v>
      </c>
      <c r="AA167" s="68">
        <v>0</v>
      </c>
      <c r="AB167" s="82">
        <f t="shared" si="61"/>
        <v>2120</v>
      </c>
      <c r="AC167">
        <v>4</v>
      </c>
      <c r="AG167" s="83">
        <f t="shared" si="65"/>
        <v>4</v>
      </c>
      <c r="AH167" s="87">
        <v>0</v>
      </c>
      <c r="AI167" s="88">
        <v>0</v>
      </c>
      <c r="AJ167" s="90">
        <f t="shared" si="84"/>
        <v>1.3333333333333333</v>
      </c>
      <c r="AK167" s="108">
        <f t="shared" si="85"/>
        <v>2792.5333333333333</v>
      </c>
      <c r="AL167" s="108">
        <f t="shared" si="86"/>
        <v>1493.3333333333333</v>
      </c>
      <c r="AM167" s="108">
        <f t="shared" si="87"/>
        <v>1299.2</v>
      </c>
    </row>
    <row r="168" spans="1:39" x14ac:dyDescent="0.25">
      <c r="A168" s="115">
        <v>10200052</v>
      </c>
      <c r="B168" t="s">
        <v>1</v>
      </c>
      <c r="C168" s="81">
        <v>700</v>
      </c>
      <c r="D168">
        <v>1.6</v>
      </c>
      <c r="E168">
        <v>1.6</v>
      </c>
      <c r="F168">
        <v>1.6</v>
      </c>
      <c r="G168">
        <v>1.6</v>
      </c>
      <c r="H168">
        <v>1.87</v>
      </c>
      <c r="I168">
        <v>102</v>
      </c>
      <c r="J168" t="s">
        <v>37</v>
      </c>
      <c r="K168" t="s">
        <v>3</v>
      </c>
      <c r="L168" t="s">
        <v>37</v>
      </c>
      <c r="M168" t="s">
        <v>37</v>
      </c>
      <c r="N168" t="s">
        <v>15</v>
      </c>
      <c r="O168" t="s">
        <v>41</v>
      </c>
      <c r="P168" t="s">
        <v>42</v>
      </c>
      <c r="Q168" t="s">
        <v>8</v>
      </c>
      <c r="R168" t="s">
        <v>28</v>
      </c>
      <c r="S168" t="s">
        <v>44</v>
      </c>
      <c r="U168" t="s">
        <v>939</v>
      </c>
      <c r="V168" t="s">
        <v>56</v>
      </c>
      <c r="W168" t="s">
        <v>57</v>
      </c>
      <c r="X168" t="s">
        <v>12</v>
      </c>
      <c r="Y168" t="s">
        <v>21</v>
      </c>
      <c r="Z168" s="80">
        <v>530</v>
      </c>
      <c r="AA168" s="68">
        <v>0</v>
      </c>
      <c r="AB168" s="82">
        <f t="shared" si="61"/>
        <v>2120</v>
      </c>
      <c r="AC168">
        <v>4</v>
      </c>
      <c r="AG168" s="83">
        <f t="shared" si="65"/>
        <v>4</v>
      </c>
      <c r="AH168" s="87">
        <v>0</v>
      </c>
      <c r="AI168" s="88">
        <v>0</v>
      </c>
      <c r="AJ168" s="90">
        <f t="shared" si="84"/>
        <v>1.3333333333333333</v>
      </c>
      <c r="AK168" s="108">
        <f t="shared" si="85"/>
        <v>2792.5333333333333</v>
      </c>
      <c r="AL168" s="108">
        <f t="shared" si="86"/>
        <v>1493.3333333333333</v>
      </c>
      <c r="AM168" s="108">
        <f t="shared" si="87"/>
        <v>1299.2</v>
      </c>
    </row>
    <row r="169" spans="1:39" x14ac:dyDescent="0.25">
      <c r="A169" s="115">
        <v>10200052</v>
      </c>
      <c r="B169" t="s">
        <v>1</v>
      </c>
      <c r="C169" s="81">
        <v>700</v>
      </c>
      <c r="D169">
        <v>1.6</v>
      </c>
      <c r="E169">
        <v>1.6</v>
      </c>
      <c r="F169">
        <v>1.6</v>
      </c>
      <c r="G169">
        <v>1.6</v>
      </c>
      <c r="H169">
        <v>1.87</v>
      </c>
      <c r="I169">
        <v>102</v>
      </c>
      <c r="J169" t="s">
        <v>37</v>
      </c>
      <c r="K169" t="s">
        <v>3</v>
      </c>
      <c r="L169" t="s">
        <v>37</v>
      </c>
      <c r="M169" t="s">
        <v>37</v>
      </c>
      <c r="N169" t="s">
        <v>15</v>
      </c>
      <c r="O169" t="s">
        <v>41</v>
      </c>
      <c r="P169" t="s">
        <v>42</v>
      </c>
      <c r="Q169" t="s">
        <v>8</v>
      </c>
      <c r="R169" t="s">
        <v>28</v>
      </c>
      <c r="S169" t="s">
        <v>44</v>
      </c>
      <c r="U169" t="s">
        <v>939</v>
      </c>
      <c r="V169" t="s">
        <v>102</v>
      </c>
      <c r="W169" t="s">
        <v>103</v>
      </c>
      <c r="X169" t="s">
        <v>12</v>
      </c>
      <c r="Y169" t="s">
        <v>21</v>
      </c>
      <c r="Z169" s="80">
        <v>530</v>
      </c>
      <c r="AA169" s="68">
        <v>0</v>
      </c>
      <c r="AB169" s="82">
        <f t="shared" si="61"/>
        <v>1590</v>
      </c>
      <c r="AC169">
        <v>3</v>
      </c>
      <c r="AG169" s="83">
        <f t="shared" si="65"/>
        <v>3</v>
      </c>
      <c r="AH169" s="87">
        <v>0</v>
      </c>
      <c r="AI169" s="88">
        <v>0</v>
      </c>
      <c r="AJ169" s="90">
        <f t="shared" si="84"/>
        <v>1</v>
      </c>
      <c r="AK169" s="108">
        <f t="shared" si="85"/>
        <v>2094.4</v>
      </c>
      <c r="AL169" s="108">
        <f t="shared" si="86"/>
        <v>1120</v>
      </c>
      <c r="AM169" s="108">
        <f t="shared" si="87"/>
        <v>974.40000000000009</v>
      </c>
    </row>
    <row r="170" spans="1:39" x14ac:dyDescent="0.25">
      <c r="A170" s="115">
        <v>10200052</v>
      </c>
      <c r="B170" t="s">
        <v>1</v>
      </c>
      <c r="C170" s="81">
        <v>700</v>
      </c>
      <c r="D170">
        <v>1.6</v>
      </c>
      <c r="E170">
        <v>1.6</v>
      </c>
      <c r="F170">
        <v>1.6</v>
      </c>
      <c r="G170">
        <v>1.6</v>
      </c>
      <c r="H170">
        <v>1.87</v>
      </c>
      <c r="I170">
        <v>102</v>
      </c>
      <c r="J170" t="s">
        <v>37</v>
      </c>
      <c r="K170" t="s">
        <v>3</v>
      </c>
      <c r="L170" t="s">
        <v>37</v>
      </c>
      <c r="M170" t="s">
        <v>37</v>
      </c>
      <c r="N170" t="s">
        <v>18</v>
      </c>
      <c r="O170" t="s">
        <v>74</v>
      </c>
      <c r="P170" t="s">
        <v>42</v>
      </c>
      <c r="Q170" t="s">
        <v>16</v>
      </c>
      <c r="R170" t="s">
        <v>28</v>
      </c>
      <c r="S170" t="s">
        <v>22</v>
      </c>
      <c r="T170" t="s">
        <v>22</v>
      </c>
      <c r="U170" t="s">
        <v>939</v>
      </c>
      <c r="V170" t="s">
        <v>50</v>
      </c>
      <c r="W170" t="s">
        <v>51</v>
      </c>
      <c r="X170" t="s">
        <v>76</v>
      </c>
      <c r="Y170" t="s">
        <v>943</v>
      </c>
      <c r="Z170" s="81">
        <v>0</v>
      </c>
      <c r="AA170" s="68">
        <v>0</v>
      </c>
      <c r="AB170" s="82">
        <f t="shared" si="61"/>
        <v>0</v>
      </c>
      <c r="AF170">
        <v>1</v>
      </c>
      <c r="AG170" s="83">
        <f t="shared" si="65"/>
        <v>1</v>
      </c>
      <c r="AH170" s="87">
        <v>0</v>
      </c>
      <c r="AI170" s="88">
        <v>0</v>
      </c>
      <c r="AJ170">
        <f t="shared" ref="AJ170:AJ173" si="88">AG170</f>
        <v>1</v>
      </c>
      <c r="AK170" s="108">
        <f t="shared" si="85"/>
        <v>2094.4</v>
      </c>
      <c r="AL170" s="108">
        <f t="shared" si="86"/>
        <v>1120</v>
      </c>
      <c r="AM170" s="108">
        <f t="shared" si="87"/>
        <v>974.40000000000009</v>
      </c>
    </row>
    <row r="171" spans="1:39" x14ac:dyDescent="0.25">
      <c r="A171" s="115">
        <v>10200052</v>
      </c>
      <c r="B171" t="s">
        <v>1</v>
      </c>
      <c r="C171" s="81">
        <v>700</v>
      </c>
      <c r="D171">
        <v>1.6</v>
      </c>
      <c r="E171">
        <v>1.6</v>
      </c>
      <c r="F171">
        <v>1.6</v>
      </c>
      <c r="G171">
        <v>1.6</v>
      </c>
      <c r="H171">
        <v>1.87</v>
      </c>
      <c r="I171">
        <v>102</v>
      </c>
      <c r="J171" t="s">
        <v>37</v>
      </c>
      <c r="K171" t="s">
        <v>3</v>
      </c>
      <c r="L171" t="s">
        <v>37</v>
      </c>
      <c r="M171" t="s">
        <v>37</v>
      </c>
      <c r="N171" t="s">
        <v>18</v>
      </c>
      <c r="O171" t="s">
        <v>74</v>
      </c>
      <c r="P171" t="s">
        <v>42</v>
      </c>
      <c r="Q171" t="s">
        <v>16</v>
      </c>
      <c r="R171" t="s">
        <v>28</v>
      </c>
      <c r="S171" t="s">
        <v>22</v>
      </c>
      <c r="T171" t="s">
        <v>22</v>
      </c>
      <c r="U171" t="s">
        <v>939</v>
      </c>
      <c r="V171" t="s">
        <v>50</v>
      </c>
      <c r="W171" t="s">
        <v>51</v>
      </c>
      <c r="X171" t="s">
        <v>81</v>
      </c>
      <c r="Y171" t="s">
        <v>943</v>
      </c>
      <c r="Z171" s="81">
        <v>0</v>
      </c>
      <c r="AA171" s="68">
        <v>0</v>
      </c>
      <c r="AB171" s="82">
        <f t="shared" si="61"/>
        <v>0</v>
      </c>
      <c r="AF171">
        <v>1</v>
      </c>
      <c r="AG171" s="83">
        <f t="shared" si="65"/>
        <v>1</v>
      </c>
      <c r="AH171" s="87">
        <v>0</v>
      </c>
      <c r="AI171" s="88">
        <v>0</v>
      </c>
      <c r="AJ171">
        <f t="shared" si="88"/>
        <v>1</v>
      </c>
      <c r="AK171" s="108">
        <f t="shared" si="85"/>
        <v>2094.4</v>
      </c>
      <c r="AL171" s="108">
        <f t="shared" si="86"/>
        <v>1120</v>
      </c>
      <c r="AM171" s="108">
        <f t="shared" si="87"/>
        <v>974.40000000000009</v>
      </c>
    </row>
    <row r="172" spans="1:39" x14ac:dyDescent="0.25">
      <c r="A172" s="115">
        <v>10200052</v>
      </c>
      <c r="B172" t="s">
        <v>1</v>
      </c>
      <c r="C172" s="81">
        <v>700</v>
      </c>
      <c r="D172">
        <v>1.6</v>
      </c>
      <c r="E172">
        <v>1.6</v>
      </c>
      <c r="F172">
        <v>1.6</v>
      </c>
      <c r="G172">
        <v>1.6</v>
      </c>
      <c r="H172">
        <v>1.87</v>
      </c>
      <c r="I172">
        <v>102</v>
      </c>
      <c r="J172" t="s">
        <v>37</v>
      </c>
      <c r="K172" t="s">
        <v>3</v>
      </c>
      <c r="L172" t="s">
        <v>37</v>
      </c>
      <c r="M172" t="s">
        <v>37</v>
      </c>
      <c r="N172" t="s">
        <v>18</v>
      </c>
      <c r="O172" t="s">
        <v>74</v>
      </c>
      <c r="P172" t="s">
        <v>42</v>
      </c>
      <c r="Q172" t="s">
        <v>16</v>
      </c>
      <c r="R172" t="s">
        <v>28</v>
      </c>
      <c r="S172" t="s">
        <v>22</v>
      </c>
      <c r="T172" t="s">
        <v>22</v>
      </c>
      <c r="U172" t="s">
        <v>939</v>
      </c>
      <c r="V172" t="s">
        <v>50</v>
      </c>
      <c r="W172" t="s">
        <v>51</v>
      </c>
      <c r="X172" t="s">
        <v>77</v>
      </c>
      <c r="Y172" t="s">
        <v>943</v>
      </c>
      <c r="Z172" s="81">
        <v>0</v>
      </c>
      <c r="AA172" s="68">
        <v>0</v>
      </c>
      <c r="AB172" s="82">
        <f t="shared" si="61"/>
        <v>0</v>
      </c>
      <c r="AF172">
        <v>1</v>
      </c>
      <c r="AG172" s="83">
        <f t="shared" si="65"/>
        <v>1</v>
      </c>
      <c r="AH172" s="87">
        <v>0</v>
      </c>
      <c r="AI172" s="88">
        <v>0</v>
      </c>
      <c r="AJ172">
        <f t="shared" si="88"/>
        <v>1</v>
      </c>
      <c r="AK172" s="108">
        <f t="shared" si="85"/>
        <v>2094.4</v>
      </c>
      <c r="AL172" s="108">
        <f t="shared" si="86"/>
        <v>1120</v>
      </c>
      <c r="AM172" s="108">
        <f t="shared" si="87"/>
        <v>974.40000000000009</v>
      </c>
    </row>
    <row r="173" spans="1:39" x14ac:dyDescent="0.25">
      <c r="A173" s="115">
        <v>10200052</v>
      </c>
      <c r="B173" t="s">
        <v>1</v>
      </c>
      <c r="C173" s="81">
        <v>700</v>
      </c>
      <c r="D173">
        <v>1.6</v>
      </c>
      <c r="E173">
        <v>1.6</v>
      </c>
      <c r="F173">
        <v>1.6</v>
      </c>
      <c r="G173">
        <v>1.6</v>
      </c>
      <c r="H173">
        <v>1.87</v>
      </c>
      <c r="I173">
        <v>102</v>
      </c>
      <c r="J173" t="s">
        <v>37</v>
      </c>
      <c r="K173" t="s">
        <v>3</v>
      </c>
      <c r="L173" t="s">
        <v>37</v>
      </c>
      <c r="M173" t="s">
        <v>37</v>
      </c>
      <c r="N173" t="s">
        <v>18</v>
      </c>
      <c r="O173" t="s">
        <v>74</v>
      </c>
      <c r="P173" t="s">
        <v>42</v>
      </c>
      <c r="Q173" t="s">
        <v>16</v>
      </c>
      <c r="R173" t="s">
        <v>28</v>
      </c>
      <c r="S173" t="s">
        <v>22</v>
      </c>
      <c r="T173" t="s">
        <v>22</v>
      </c>
      <c r="U173" t="s">
        <v>939</v>
      </c>
      <c r="V173" t="s">
        <v>50</v>
      </c>
      <c r="W173" t="s">
        <v>51</v>
      </c>
      <c r="X173" t="s">
        <v>52</v>
      </c>
      <c r="Y173" t="s">
        <v>943</v>
      </c>
      <c r="Z173" s="81">
        <v>0</v>
      </c>
      <c r="AA173" s="68">
        <v>0</v>
      </c>
      <c r="AB173" s="82">
        <f t="shared" si="61"/>
        <v>0</v>
      </c>
      <c r="AF173">
        <v>1</v>
      </c>
      <c r="AG173" s="83">
        <f t="shared" si="65"/>
        <v>1</v>
      </c>
      <c r="AH173" s="87">
        <v>0</v>
      </c>
      <c r="AI173" s="88">
        <v>0</v>
      </c>
      <c r="AJ173">
        <f t="shared" si="88"/>
        <v>1</v>
      </c>
      <c r="AK173" s="108">
        <f t="shared" si="85"/>
        <v>2094.4</v>
      </c>
      <c r="AL173" s="108">
        <f t="shared" si="86"/>
        <v>1120</v>
      </c>
      <c r="AM173" s="108">
        <f t="shared" si="87"/>
        <v>974.40000000000009</v>
      </c>
    </row>
    <row r="174" spans="1:39" x14ac:dyDescent="0.25">
      <c r="A174" s="115">
        <v>10200052</v>
      </c>
      <c r="B174" t="s">
        <v>1</v>
      </c>
      <c r="C174" s="81">
        <v>700</v>
      </c>
      <c r="D174">
        <v>1.6</v>
      </c>
      <c r="E174">
        <v>1.6</v>
      </c>
      <c r="F174">
        <v>1.6</v>
      </c>
      <c r="G174">
        <v>1.6</v>
      </c>
      <c r="H174">
        <v>1.87</v>
      </c>
      <c r="I174">
        <v>102</v>
      </c>
      <c r="J174" t="s">
        <v>37</v>
      </c>
      <c r="K174" t="s">
        <v>3</v>
      </c>
      <c r="L174" t="s">
        <v>37</v>
      </c>
      <c r="M174" t="s">
        <v>37</v>
      </c>
      <c r="N174" t="s">
        <v>18</v>
      </c>
      <c r="O174" t="s">
        <v>74</v>
      </c>
      <c r="P174" t="s">
        <v>42</v>
      </c>
      <c r="Q174" t="s">
        <v>16</v>
      </c>
      <c r="R174" t="s">
        <v>28</v>
      </c>
      <c r="S174" t="s">
        <v>9</v>
      </c>
      <c r="U174" t="s">
        <v>179</v>
      </c>
      <c r="V174" t="s">
        <v>53</v>
      </c>
      <c r="W174" t="s">
        <v>54</v>
      </c>
      <c r="X174" t="s">
        <v>12</v>
      </c>
      <c r="Y174" t="s">
        <v>21</v>
      </c>
      <c r="Z174" s="80">
        <v>2315</v>
      </c>
      <c r="AA174" s="68">
        <v>0</v>
      </c>
      <c r="AB174" s="82">
        <f t="shared" si="61"/>
        <v>18520</v>
      </c>
      <c r="AD174">
        <v>8</v>
      </c>
      <c r="AG174" s="83">
        <f t="shared" si="65"/>
        <v>8</v>
      </c>
      <c r="AH174" s="87">
        <v>0</v>
      </c>
      <c r="AI174" s="88">
        <v>0</v>
      </c>
    </row>
    <row r="175" spans="1:39" x14ac:dyDescent="0.25">
      <c r="A175" s="115">
        <v>10200052</v>
      </c>
      <c r="B175" t="s">
        <v>1</v>
      </c>
      <c r="C175" s="81">
        <v>700</v>
      </c>
      <c r="D175">
        <v>1.6</v>
      </c>
      <c r="E175">
        <v>1.6</v>
      </c>
      <c r="F175">
        <v>1.6</v>
      </c>
      <c r="G175">
        <v>1.6</v>
      </c>
      <c r="H175">
        <v>1.87</v>
      </c>
      <c r="I175">
        <v>102</v>
      </c>
      <c r="J175" t="s">
        <v>37</v>
      </c>
      <c r="K175" t="s">
        <v>3</v>
      </c>
      <c r="L175" t="s">
        <v>37</v>
      </c>
      <c r="M175" t="s">
        <v>37</v>
      </c>
      <c r="N175" t="s">
        <v>18</v>
      </c>
      <c r="O175" t="s">
        <v>74</v>
      </c>
      <c r="P175" t="s">
        <v>42</v>
      </c>
      <c r="Q175" t="s">
        <v>16</v>
      </c>
      <c r="R175" t="s">
        <v>28</v>
      </c>
      <c r="S175" t="s">
        <v>44</v>
      </c>
      <c r="U175" t="s">
        <v>939</v>
      </c>
      <c r="V175" t="s">
        <v>45</v>
      </c>
      <c r="W175" t="s">
        <v>46</v>
      </c>
      <c r="X175" t="s">
        <v>12</v>
      </c>
      <c r="Y175" t="s">
        <v>21</v>
      </c>
      <c r="Z175" s="80">
        <v>530</v>
      </c>
      <c r="AA175" s="68">
        <v>0</v>
      </c>
      <c r="AB175" s="82">
        <f t="shared" si="61"/>
        <v>10600</v>
      </c>
      <c r="AC175">
        <v>20</v>
      </c>
      <c r="AG175" s="83">
        <f t="shared" si="65"/>
        <v>20</v>
      </c>
      <c r="AH175" s="87">
        <v>0</v>
      </c>
      <c r="AI175" s="88">
        <v>0</v>
      </c>
      <c r="AJ175">
        <f t="shared" ref="AJ175:AJ179" si="89">AG175</f>
        <v>20</v>
      </c>
      <c r="AK175" s="108">
        <f t="shared" ref="AK175:AK179" si="90">AJ175*C175*F175*H175</f>
        <v>41888</v>
      </c>
      <c r="AL175" s="108">
        <f t="shared" ref="AL175:AL179" si="91">AJ175*C175*F175</f>
        <v>22400</v>
      </c>
      <c r="AM175" s="108">
        <f t="shared" ref="AM175:AM179" si="92">AK175-AL175</f>
        <v>19488</v>
      </c>
    </row>
    <row r="176" spans="1:39" x14ac:dyDescent="0.25">
      <c r="A176" s="115">
        <v>10200052</v>
      </c>
      <c r="B176" t="s">
        <v>1</v>
      </c>
      <c r="C176" s="81">
        <v>700</v>
      </c>
      <c r="D176">
        <v>1.6</v>
      </c>
      <c r="E176">
        <v>1.6</v>
      </c>
      <c r="F176">
        <v>1.6</v>
      </c>
      <c r="G176">
        <v>1.6</v>
      </c>
      <c r="H176">
        <v>1.87</v>
      </c>
      <c r="I176">
        <v>102</v>
      </c>
      <c r="J176" t="s">
        <v>37</v>
      </c>
      <c r="K176" t="s">
        <v>3</v>
      </c>
      <c r="L176" t="s">
        <v>37</v>
      </c>
      <c r="M176" t="s">
        <v>37</v>
      </c>
      <c r="N176" t="s">
        <v>18</v>
      </c>
      <c r="O176" t="s">
        <v>74</v>
      </c>
      <c r="P176" t="s">
        <v>42</v>
      </c>
      <c r="Q176" t="s">
        <v>16</v>
      </c>
      <c r="R176" t="s">
        <v>28</v>
      </c>
      <c r="S176" t="s">
        <v>44</v>
      </c>
      <c r="U176" t="s">
        <v>939</v>
      </c>
      <c r="V176" t="s">
        <v>56</v>
      </c>
      <c r="W176" t="s">
        <v>57</v>
      </c>
      <c r="X176" t="s">
        <v>12</v>
      </c>
      <c r="Y176" t="s">
        <v>21</v>
      </c>
      <c r="Z176" s="80">
        <v>530</v>
      </c>
      <c r="AA176" s="68">
        <v>0</v>
      </c>
      <c r="AB176" s="82">
        <f t="shared" si="61"/>
        <v>6360</v>
      </c>
      <c r="AC176">
        <v>12</v>
      </c>
      <c r="AG176" s="83">
        <f t="shared" si="65"/>
        <v>12</v>
      </c>
      <c r="AH176" s="87">
        <v>0</v>
      </c>
      <c r="AI176" s="88">
        <v>0</v>
      </c>
      <c r="AJ176">
        <f t="shared" si="89"/>
        <v>12</v>
      </c>
      <c r="AK176" s="108">
        <f t="shared" si="90"/>
        <v>25132.800000000003</v>
      </c>
      <c r="AL176" s="108">
        <f t="shared" si="91"/>
        <v>13440</v>
      </c>
      <c r="AM176" s="108">
        <f t="shared" si="92"/>
        <v>11692.800000000003</v>
      </c>
    </row>
    <row r="177" spans="1:39" x14ac:dyDescent="0.25">
      <c r="A177" s="115">
        <v>10200052</v>
      </c>
      <c r="B177" t="s">
        <v>1</v>
      </c>
      <c r="C177" s="81">
        <v>700</v>
      </c>
      <c r="D177">
        <v>1.6</v>
      </c>
      <c r="E177">
        <v>1.6</v>
      </c>
      <c r="F177">
        <v>1.6</v>
      </c>
      <c r="G177">
        <v>1.6</v>
      </c>
      <c r="H177">
        <v>1.87</v>
      </c>
      <c r="I177">
        <v>102</v>
      </c>
      <c r="J177" t="s">
        <v>37</v>
      </c>
      <c r="K177" t="s">
        <v>3</v>
      </c>
      <c r="L177" t="s">
        <v>37</v>
      </c>
      <c r="M177" t="s">
        <v>37</v>
      </c>
      <c r="N177" t="s">
        <v>18</v>
      </c>
      <c r="O177" t="s">
        <v>74</v>
      </c>
      <c r="P177" t="s">
        <v>42</v>
      </c>
      <c r="Q177" t="s">
        <v>16</v>
      </c>
      <c r="R177" t="s">
        <v>28</v>
      </c>
      <c r="S177" t="s">
        <v>44</v>
      </c>
      <c r="U177" t="s">
        <v>939</v>
      </c>
      <c r="V177" t="s">
        <v>64</v>
      </c>
      <c r="W177" t="s">
        <v>65</v>
      </c>
      <c r="X177" t="s">
        <v>12</v>
      </c>
      <c r="Y177" t="s">
        <v>21</v>
      </c>
      <c r="Z177" s="80">
        <v>530</v>
      </c>
      <c r="AA177" s="68">
        <v>0</v>
      </c>
      <c r="AB177" s="82">
        <f t="shared" si="61"/>
        <v>530</v>
      </c>
      <c r="AC177">
        <v>1</v>
      </c>
      <c r="AG177" s="83">
        <f t="shared" si="65"/>
        <v>1</v>
      </c>
      <c r="AH177" s="87">
        <v>0</v>
      </c>
      <c r="AI177" s="88">
        <v>0</v>
      </c>
      <c r="AJ177">
        <f t="shared" si="89"/>
        <v>1</v>
      </c>
      <c r="AK177" s="108">
        <f t="shared" si="90"/>
        <v>2094.4</v>
      </c>
      <c r="AL177" s="108">
        <f t="shared" si="91"/>
        <v>1120</v>
      </c>
      <c r="AM177" s="108">
        <f t="shared" si="92"/>
        <v>974.40000000000009</v>
      </c>
    </row>
    <row r="178" spans="1:39" x14ac:dyDescent="0.25">
      <c r="A178" s="115">
        <v>10200052</v>
      </c>
      <c r="B178" t="s">
        <v>1</v>
      </c>
      <c r="C178" s="81">
        <v>700</v>
      </c>
      <c r="D178">
        <v>1.6</v>
      </c>
      <c r="E178">
        <v>1.6</v>
      </c>
      <c r="F178">
        <v>1.6</v>
      </c>
      <c r="G178">
        <v>1.6</v>
      </c>
      <c r="H178">
        <v>1.87</v>
      </c>
      <c r="I178">
        <v>102</v>
      </c>
      <c r="J178" t="s">
        <v>37</v>
      </c>
      <c r="K178" t="s">
        <v>3</v>
      </c>
      <c r="L178" t="s">
        <v>37</v>
      </c>
      <c r="M178" t="s">
        <v>37</v>
      </c>
      <c r="N178" t="s">
        <v>18</v>
      </c>
      <c r="O178" t="s">
        <v>74</v>
      </c>
      <c r="P178" t="s">
        <v>42</v>
      </c>
      <c r="Q178" t="s">
        <v>16</v>
      </c>
      <c r="R178" t="s">
        <v>28</v>
      </c>
      <c r="S178" t="s">
        <v>44</v>
      </c>
      <c r="U178" t="s">
        <v>939</v>
      </c>
      <c r="V178" t="s">
        <v>58</v>
      </c>
      <c r="W178" t="s">
        <v>59</v>
      </c>
      <c r="X178" t="s">
        <v>12</v>
      </c>
      <c r="Y178" t="s">
        <v>21</v>
      </c>
      <c r="Z178" s="80">
        <v>530</v>
      </c>
      <c r="AA178" s="68">
        <v>0</v>
      </c>
      <c r="AB178" s="82">
        <f t="shared" si="61"/>
        <v>1060</v>
      </c>
      <c r="AC178">
        <v>2</v>
      </c>
      <c r="AG178" s="83">
        <f t="shared" si="65"/>
        <v>2</v>
      </c>
      <c r="AH178" s="87">
        <v>0</v>
      </c>
      <c r="AI178" s="88">
        <v>0</v>
      </c>
      <c r="AJ178">
        <f t="shared" si="89"/>
        <v>2</v>
      </c>
      <c r="AK178" s="108">
        <f t="shared" si="90"/>
        <v>4188.8</v>
      </c>
      <c r="AL178" s="108">
        <f t="shared" si="91"/>
        <v>2240</v>
      </c>
      <c r="AM178" s="108">
        <f t="shared" si="92"/>
        <v>1948.8000000000002</v>
      </c>
    </row>
    <row r="179" spans="1:39" x14ac:dyDescent="0.25">
      <c r="A179" s="115">
        <v>10200052</v>
      </c>
      <c r="B179" t="s">
        <v>1</v>
      </c>
      <c r="C179" s="81">
        <v>700</v>
      </c>
      <c r="D179">
        <v>1.6</v>
      </c>
      <c r="E179">
        <v>1.6</v>
      </c>
      <c r="F179">
        <v>1.6</v>
      </c>
      <c r="G179">
        <v>1.6</v>
      </c>
      <c r="H179">
        <v>1.87</v>
      </c>
      <c r="I179">
        <v>102</v>
      </c>
      <c r="J179" t="s">
        <v>37</v>
      </c>
      <c r="K179" t="s">
        <v>3</v>
      </c>
      <c r="L179" t="s">
        <v>37</v>
      </c>
      <c r="M179" t="s">
        <v>37</v>
      </c>
      <c r="N179" t="s">
        <v>18</v>
      </c>
      <c r="O179" t="s">
        <v>74</v>
      </c>
      <c r="P179" t="s">
        <v>42</v>
      </c>
      <c r="Q179" t="s">
        <v>16</v>
      </c>
      <c r="R179" t="s">
        <v>28</v>
      </c>
      <c r="S179" t="s">
        <v>44</v>
      </c>
      <c r="U179" t="s">
        <v>939</v>
      </c>
      <c r="V179" t="s">
        <v>66</v>
      </c>
      <c r="W179" t="s">
        <v>67</v>
      </c>
      <c r="X179" t="s">
        <v>12</v>
      </c>
      <c r="Y179" t="s">
        <v>21</v>
      </c>
      <c r="Z179" s="80">
        <v>530</v>
      </c>
      <c r="AA179" s="68">
        <v>0</v>
      </c>
      <c r="AB179" s="82">
        <f t="shared" si="61"/>
        <v>2120</v>
      </c>
      <c r="AC179">
        <v>4</v>
      </c>
      <c r="AG179" s="83">
        <f t="shared" si="65"/>
        <v>4</v>
      </c>
      <c r="AH179" s="87">
        <v>0</v>
      </c>
      <c r="AI179" s="88">
        <v>0</v>
      </c>
      <c r="AJ179">
        <f t="shared" si="89"/>
        <v>4</v>
      </c>
      <c r="AK179" s="108">
        <f t="shared" si="90"/>
        <v>8377.6</v>
      </c>
      <c r="AL179" s="108">
        <f t="shared" si="91"/>
        <v>4480</v>
      </c>
      <c r="AM179" s="108">
        <f t="shared" si="92"/>
        <v>3897.6000000000004</v>
      </c>
    </row>
    <row r="180" spans="1:39" x14ac:dyDescent="0.25">
      <c r="A180" s="115">
        <v>10200052</v>
      </c>
      <c r="B180" t="s">
        <v>1</v>
      </c>
      <c r="C180" s="81">
        <v>700</v>
      </c>
      <c r="D180">
        <v>1.6</v>
      </c>
      <c r="E180">
        <v>1.6</v>
      </c>
      <c r="F180">
        <v>1.6</v>
      </c>
      <c r="G180">
        <v>1.6</v>
      </c>
      <c r="H180">
        <v>1.87</v>
      </c>
      <c r="I180">
        <v>102</v>
      </c>
      <c r="J180" t="s">
        <v>37</v>
      </c>
      <c r="K180" t="s">
        <v>3</v>
      </c>
      <c r="L180" t="s">
        <v>37</v>
      </c>
      <c r="M180" t="s">
        <v>37</v>
      </c>
      <c r="N180" t="s">
        <v>18</v>
      </c>
      <c r="O180" t="s">
        <v>74</v>
      </c>
      <c r="P180" t="s">
        <v>42</v>
      </c>
      <c r="Q180" t="s">
        <v>8</v>
      </c>
      <c r="R180" t="s">
        <v>28</v>
      </c>
      <c r="S180" t="s">
        <v>9</v>
      </c>
      <c r="U180" t="s">
        <v>179</v>
      </c>
      <c r="V180" t="s">
        <v>53</v>
      </c>
      <c r="W180" t="s">
        <v>54</v>
      </c>
      <c r="X180" t="s">
        <v>12</v>
      </c>
      <c r="Y180" t="s">
        <v>21</v>
      </c>
      <c r="Z180" s="80">
        <v>2315</v>
      </c>
      <c r="AA180" s="68">
        <v>0</v>
      </c>
      <c r="AB180" s="82">
        <f t="shared" si="61"/>
        <v>9260</v>
      </c>
      <c r="AD180">
        <v>4</v>
      </c>
      <c r="AG180" s="83">
        <f t="shared" si="65"/>
        <v>4</v>
      </c>
      <c r="AH180" s="87">
        <v>0</v>
      </c>
      <c r="AI180" s="88">
        <v>0</v>
      </c>
    </row>
    <row r="181" spans="1:39" x14ac:dyDescent="0.25">
      <c r="A181" s="115">
        <v>10200052</v>
      </c>
      <c r="B181" t="s">
        <v>1</v>
      </c>
      <c r="C181" s="81">
        <v>700</v>
      </c>
      <c r="D181">
        <v>1.6</v>
      </c>
      <c r="E181">
        <v>1.6</v>
      </c>
      <c r="F181">
        <v>1.6</v>
      </c>
      <c r="G181">
        <v>1.6</v>
      </c>
      <c r="H181">
        <v>1.87</v>
      </c>
      <c r="I181">
        <v>102</v>
      </c>
      <c r="J181" t="s">
        <v>37</v>
      </c>
      <c r="K181" t="s">
        <v>3</v>
      </c>
      <c r="L181" t="s">
        <v>37</v>
      </c>
      <c r="M181" t="s">
        <v>37</v>
      </c>
      <c r="N181" t="s">
        <v>18</v>
      </c>
      <c r="O181" t="s">
        <v>74</v>
      </c>
      <c r="P181" t="s">
        <v>42</v>
      </c>
      <c r="Q181" t="s">
        <v>8</v>
      </c>
      <c r="R181" t="s">
        <v>28</v>
      </c>
      <c r="S181" t="s">
        <v>9</v>
      </c>
      <c r="U181" t="s">
        <v>179</v>
      </c>
      <c r="V181" t="s">
        <v>102</v>
      </c>
      <c r="W181" t="s">
        <v>103</v>
      </c>
      <c r="X181" t="s">
        <v>12</v>
      </c>
      <c r="Y181" t="s">
        <v>21</v>
      </c>
      <c r="Z181" s="80">
        <v>2315</v>
      </c>
      <c r="AA181" s="68">
        <v>0</v>
      </c>
      <c r="AB181" s="82">
        <f t="shared" si="61"/>
        <v>4630</v>
      </c>
      <c r="AD181">
        <v>2</v>
      </c>
      <c r="AG181" s="83">
        <f t="shared" si="65"/>
        <v>2</v>
      </c>
      <c r="AH181" s="87">
        <v>0</v>
      </c>
      <c r="AI181" s="88">
        <v>0</v>
      </c>
    </row>
    <row r="182" spans="1:39" x14ac:dyDescent="0.25">
      <c r="A182" s="115">
        <v>10200052</v>
      </c>
      <c r="B182" t="s">
        <v>1</v>
      </c>
      <c r="C182" s="81">
        <v>700</v>
      </c>
      <c r="D182">
        <v>1.6</v>
      </c>
      <c r="E182">
        <v>1.6</v>
      </c>
      <c r="F182">
        <v>1.6</v>
      </c>
      <c r="G182">
        <v>1.6</v>
      </c>
      <c r="H182">
        <v>1.87</v>
      </c>
      <c r="I182">
        <v>102</v>
      </c>
      <c r="J182" t="s">
        <v>37</v>
      </c>
      <c r="K182" t="s">
        <v>3</v>
      </c>
      <c r="L182" t="s">
        <v>37</v>
      </c>
      <c r="M182" t="s">
        <v>37</v>
      </c>
      <c r="N182" t="s">
        <v>18</v>
      </c>
      <c r="O182" t="s">
        <v>74</v>
      </c>
      <c r="P182" t="s">
        <v>42</v>
      </c>
      <c r="Q182" t="s">
        <v>8</v>
      </c>
      <c r="R182" t="s">
        <v>28</v>
      </c>
      <c r="S182" t="s">
        <v>44</v>
      </c>
      <c r="U182" t="s">
        <v>939</v>
      </c>
      <c r="V182" t="s">
        <v>45</v>
      </c>
      <c r="W182" t="s">
        <v>46</v>
      </c>
      <c r="X182" t="s">
        <v>12</v>
      </c>
      <c r="Y182" t="s">
        <v>21</v>
      </c>
      <c r="Z182" s="80">
        <v>530</v>
      </c>
      <c r="AA182" s="68">
        <v>0</v>
      </c>
      <c r="AB182" s="82">
        <f t="shared" si="61"/>
        <v>8480</v>
      </c>
      <c r="AC182">
        <v>16</v>
      </c>
      <c r="AG182" s="83">
        <f t="shared" si="65"/>
        <v>16</v>
      </c>
      <c r="AH182" s="87">
        <v>0</v>
      </c>
      <c r="AI182" s="88">
        <v>0</v>
      </c>
      <c r="AJ182" s="90">
        <f t="shared" ref="AJ182:AJ185" si="93">AG182/3</f>
        <v>5.333333333333333</v>
      </c>
      <c r="AK182" s="108">
        <f t="shared" ref="AK182:AK186" si="94">AJ182*C182*F182*H182</f>
        <v>11170.133333333333</v>
      </c>
      <c r="AL182" s="108">
        <f t="shared" ref="AL182:AL186" si="95">AJ182*C182*F182</f>
        <v>5973.333333333333</v>
      </c>
      <c r="AM182" s="108">
        <f t="shared" ref="AM182:AM186" si="96">AK182-AL182</f>
        <v>5196.8</v>
      </c>
    </row>
    <row r="183" spans="1:39" x14ac:dyDescent="0.25">
      <c r="A183" s="115">
        <v>10200052</v>
      </c>
      <c r="B183" t="s">
        <v>1</v>
      </c>
      <c r="C183" s="81">
        <v>700</v>
      </c>
      <c r="D183">
        <v>1.6</v>
      </c>
      <c r="E183">
        <v>1.6</v>
      </c>
      <c r="F183">
        <v>1.6</v>
      </c>
      <c r="G183">
        <v>1.6</v>
      </c>
      <c r="H183">
        <v>1.87</v>
      </c>
      <c r="I183">
        <v>102</v>
      </c>
      <c r="J183" t="s">
        <v>37</v>
      </c>
      <c r="K183" t="s">
        <v>3</v>
      </c>
      <c r="L183" t="s">
        <v>37</v>
      </c>
      <c r="M183" t="s">
        <v>37</v>
      </c>
      <c r="N183" t="s">
        <v>18</v>
      </c>
      <c r="O183" t="s">
        <v>74</v>
      </c>
      <c r="P183" t="s">
        <v>42</v>
      </c>
      <c r="Q183" t="s">
        <v>8</v>
      </c>
      <c r="R183" t="s">
        <v>28</v>
      </c>
      <c r="S183" t="s">
        <v>44</v>
      </c>
      <c r="U183" t="s">
        <v>939</v>
      </c>
      <c r="V183" t="s">
        <v>56</v>
      </c>
      <c r="W183" t="s">
        <v>57</v>
      </c>
      <c r="X183" t="s">
        <v>12</v>
      </c>
      <c r="Y183" t="s">
        <v>21</v>
      </c>
      <c r="Z183" s="80">
        <v>530</v>
      </c>
      <c r="AA183" s="68">
        <v>0</v>
      </c>
      <c r="AB183" s="82">
        <f t="shared" si="61"/>
        <v>530</v>
      </c>
      <c r="AC183">
        <v>1</v>
      </c>
      <c r="AG183" s="83">
        <f t="shared" si="65"/>
        <v>1</v>
      </c>
      <c r="AH183" s="87">
        <v>0</v>
      </c>
      <c r="AI183" s="88">
        <v>0</v>
      </c>
      <c r="AJ183" s="90">
        <f t="shared" si="93"/>
        <v>0.33333333333333331</v>
      </c>
      <c r="AK183" s="108">
        <f t="shared" si="94"/>
        <v>698.13333333333333</v>
      </c>
      <c r="AL183" s="108">
        <f t="shared" si="95"/>
        <v>373.33333333333331</v>
      </c>
      <c r="AM183" s="108">
        <f t="shared" si="96"/>
        <v>324.8</v>
      </c>
    </row>
    <row r="184" spans="1:39" x14ac:dyDescent="0.25">
      <c r="A184" s="115">
        <v>10200052</v>
      </c>
      <c r="B184" t="s">
        <v>1</v>
      </c>
      <c r="C184" s="81">
        <v>700</v>
      </c>
      <c r="D184">
        <v>1.6</v>
      </c>
      <c r="E184">
        <v>1.6</v>
      </c>
      <c r="F184">
        <v>1.6</v>
      </c>
      <c r="G184">
        <v>1.6</v>
      </c>
      <c r="H184">
        <v>1.87</v>
      </c>
      <c r="I184">
        <v>102</v>
      </c>
      <c r="J184" t="s">
        <v>37</v>
      </c>
      <c r="K184" t="s">
        <v>3</v>
      </c>
      <c r="L184" t="s">
        <v>37</v>
      </c>
      <c r="M184" t="s">
        <v>37</v>
      </c>
      <c r="N184" t="s">
        <v>18</v>
      </c>
      <c r="O184" t="s">
        <v>74</v>
      </c>
      <c r="P184" t="s">
        <v>42</v>
      </c>
      <c r="Q184" t="s">
        <v>8</v>
      </c>
      <c r="R184" t="s">
        <v>28</v>
      </c>
      <c r="S184" t="s">
        <v>44</v>
      </c>
      <c r="U184" t="s">
        <v>939</v>
      </c>
      <c r="V184" t="s">
        <v>64</v>
      </c>
      <c r="W184" t="s">
        <v>65</v>
      </c>
      <c r="X184" t="s">
        <v>12</v>
      </c>
      <c r="Y184" t="s">
        <v>21</v>
      </c>
      <c r="Z184" s="80">
        <v>530</v>
      </c>
      <c r="AA184" s="68">
        <v>0</v>
      </c>
      <c r="AB184" s="82">
        <f t="shared" si="61"/>
        <v>1060</v>
      </c>
      <c r="AC184">
        <v>2</v>
      </c>
      <c r="AG184" s="83">
        <f t="shared" si="65"/>
        <v>2</v>
      </c>
      <c r="AH184" s="87">
        <v>0</v>
      </c>
      <c r="AI184" s="88">
        <v>0</v>
      </c>
      <c r="AJ184" s="90">
        <f t="shared" si="93"/>
        <v>0.66666666666666663</v>
      </c>
      <c r="AK184" s="108">
        <f t="shared" si="94"/>
        <v>1396.2666666666667</v>
      </c>
      <c r="AL184" s="108">
        <f t="shared" si="95"/>
        <v>746.66666666666663</v>
      </c>
      <c r="AM184" s="108">
        <f t="shared" si="96"/>
        <v>649.6</v>
      </c>
    </row>
    <row r="185" spans="1:39" x14ac:dyDescent="0.25">
      <c r="A185" s="115">
        <v>10200052</v>
      </c>
      <c r="B185" t="s">
        <v>1</v>
      </c>
      <c r="C185" s="81">
        <v>700</v>
      </c>
      <c r="D185">
        <v>1.6</v>
      </c>
      <c r="E185">
        <v>1.6</v>
      </c>
      <c r="F185">
        <v>1.6</v>
      </c>
      <c r="G185">
        <v>1.6</v>
      </c>
      <c r="H185">
        <v>1.87</v>
      </c>
      <c r="I185">
        <v>102</v>
      </c>
      <c r="J185" t="s">
        <v>37</v>
      </c>
      <c r="K185" t="s">
        <v>3</v>
      </c>
      <c r="L185" t="s">
        <v>37</v>
      </c>
      <c r="M185" t="s">
        <v>37</v>
      </c>
      <c r="N185" t="s">
        <v>18</v>
      </c>
      <c r="O185" t="s">
        <v>74</v>
      </c>
      <c r="P185" t="s">
        <v>42</v>
      </c>
      <c r="Q185" t="s">
        <v>8</v>
      </c>
      <c r="R185" t="s">
        <v>28</v>
      </c>
      <c r="S185" t="s">
        <v>44</v>
      </c>
      <c r="U185" t="s">
        <v>939</v>
      </c>
      <c r="V185" t="s">
        <v>102</v>
      </c>
      <c r="W185" t="s">
        <v>103</v>
      </c>
      <c r="X185" t="s">
        <v>12</v>
      </c>
      <c r="Y185" t="s">
        <v>21</v>
      </c>
      <c r="Z185" s="80">
        <v>530</v>
      </c>
      <c r="AA185" s="68">
        <v>0</v>
      </c>
      <c r="AB185" s="82">
        <f t="shared" si="61"/>
        <v>1590</v>
      </c>
      <c r="AC185">
        <v>3</v>
      </c>
      <c r="AG185" s="83">
        <f t="shared" si="65"/>
        <v>3</v>
      </c>
      <c r="AH185" s="87">
        <v>0</v>
      </c>
      <c r="AI185" s="88">
        <v>0</v>
      </c>
      <c r="AJ185" s="90">
        <f t="shared" si="93"/>
        <v>1</v>
      </c>
      <c r="AK185" s="108">
        <f t="shared" si="94"/>
        <v>2094.4</v>
      </c>
      <c r="AL185" s="108">
        <f t="shared" si="95"/>
        <v>1120</v>
      </c>
      <c r="AM185" s="108">
        <f t="shared" si="96"/>
        <v>974.40000000000009</v>
      </c>
    </row>
    <row r="186" spans="1:39" x14ac:dyDescent="0.25">
      <c r="A186" s="115">
        <v>10200052</v>
      </c>
      <c r="B186" t="s">
        <v>1</v>
      </c>
      <c r="C186" s="81">
        <v>700</v>
      </c>
      <c r="D186">
        <v>1.6</v>
      </c>
      <c r="E186">
        <v>1.6</v>
      </c>
      <c r="F186">
        <v>1.6</v>
      </c>
      <c r="G186">
        <v>1.6</v>
      </c>
      <c r="H186">
        <v>1.87</v>
      </c>
      <c r="I186">
        <v>102</v>
      </c>
      <c r="J186" t="s">
        <v>37</v>
      </c>
      <c r="K186" t="s">
        <v>3</v>
      </c>
      <c r="L186" t="s">
        <v>37</v>
      </c>
      <c r="M186" t="s">
        <v>37</v>
      </c>
      <c r="N186" t="s">
        <v>18</v>
      </c>
      <c r="O186" t="s">
        <v>80</v>
      </c>
      <c r="P186" t="s">
        <v>42</v>
      </c>
      <c r="Q186" t="s">
        <v>16</v>
      </c>
      <c r="R186" t="s">
        <v>91</v>
      </c>
      <c r="S186" t="s">
        <v>44</v>
      </c>
      <c r="T186" t="s">
        <v>944</v>
      </c>
      <c r="U186" t="s">
        <v>939</v>
      </c>
      <c r="V186" t="s">
        <v>66</v>
      </c>
      <c r="W186" t="s">
        <v>67</v>
      </c>
      <c r="X186" t="s">
        <v>12</v>
      </c>
      <c r="Y186" t="s">
        <v>938</v>
      </c>
      <c r="Z186" s="81">
        <v>0</v>
      </c>
      <c r="AA186" s="68">
        <v>0</v>
      </c>
      <c r="AB186" s="82">
        <f t="shared" si="61"/>
        <v>0</v>
      </c>
      <c r="AE186">
        <v>1</v>
      </c>
      <c r="AG186" s="83">
        <f t="shared" si="65"/>
        <v>1</v>
      </c>
      <c r="AH186" s="87">
        <v>0</v>
      </c>
      <c r="AI186" s="88">
        <v>0</v>
      </c>
      <c r="AJ186">
        <f>AG186</f>
        <v>1</v>
      </c>
      <c r="AK186" s="108">
        <f t="shared" si="94"/>
        <v>2094.4</v>
      </c>
      <c r="AL186" s="108">
        <f t="shared" si="95"/>
        <v>1120</v>
      </c>
      <c r="AM186" s="108">
        <f t="shared" si="96"/>
        <v>974.40000000000009</v>
      </c>
    </row>
    <row r="187" spans="1:39" x14ac:dyDescent="0.25">
      <c r="A187" s="115">
        <v>10200052</v>
      </c>
      <c r="B187" t="s">
        <v>1</v>
      </c>
      <c r="C187" s="81">
        <v>700</v>
      </c>
      <c r="D187">
        <v>1.6</v>
      </c>
      <c r="E187">
        <v>1.6</v>
      </c>
      <c r="F187">
        <v>1.6</v>
      </c>
      <c r="G187">
        <v>1.6</v>
      </c>
      <c r="H187">
        <v>1.87</v>
      </c>
      <c r="I187">
        <v>102</v>
      </c>
      <c r="J187" t="s">
        <v>37</v>
      </c>
      <c r="K187" t="s">
        <v>3</v>
      </c>
      <c r="L187" t="s">
        <v>37</v>
      </c>
      <c r="M187" t="s">
        <v>37</v>
      </c>
      <c r="N187" t="s">
        <v>18</v>
      </c>
      <c r="O187" t="s">
        <v>80</v>
      </c>
      <c r="P187" t="s">
        <v>42</v>
      </c>
      <c r="Q187" t="s">
        <v>16</v>
      </c>
      <c r="R187" t="s">
        <v>75</v>
      </c>
      <c r="S187" t="s">
        <v>9</v>
      </c>
      <c r="T187" t="s">
        <v>944</v>
      </c>
      <c r="U187" t="s">
        <v>179</v>
      </c>
      <c r="V187" t="s">
        <v>53</v>
      </c>
      <c r="W187" t="s">
        <v>54</v>
      </c>
      <c r="X187" t="s">
        <v>12</v>
      </c>
      <c r="Y187" t="s">
        <v>938</v>
      </c>
      <c r="Z187" s="81">
        <v>0</v>
      </c>
      <c r="AA187" s="68">
        <v>0</v>
      </c>
      <c r="AB187" s="82">
        <f t="shared" si="61"/>
        <v>0</v>
      </c>
      <c r="AE187">
        <v>1</v>
      </c>
      <c r="AG187" s="83">
        <f t="shared" si="65"/>
        <v>1</v>
      </c>
      <c r="AH187" s="87">
        <v>0</v>
      </c>
      <c r="AI187" s="88">
        <v>0</v>
      </c>
    </row>
    <row r="188" spans="1:39" x14ac:dyDescent="0.25">
      <c r="A188" s="115">
        <v>10200052</v>
      </c>
      <c r="B188" t="s">
        <v>1</v>
      </c>
      <c r="C188" s="81">
        <v>700</v>
      </c>
      <c r="D188">
        <v>1.6</v>
      </c>
      <c r="E188">
        <v>1.6</v>
      </c>
      <c r="F188">
        <v>1.6</v>
      </c>
      <c r="G188">
        <v>1.6</v>
      </c>
      <c r="H188">
        <v>1.87</v>
      </c>
      <c r="I188">
        <v>102</v>
      </c>
      <c r="J188" t="s">
        <v>37</v>
      </c>
      <c r="K188" t="s">
        <v>3</v>
      </c>
      <c r="L188" t="s">
        <v>37</v>
      </c>
      <c r="M188" t="s">
        <v>37</v>
      </c>
      <c r="N188" t="s">
        <v>18</v>
      </c>
      <c r="O188" t="s">
        <v>80</v>
      </c>
      <c r="P188" t="s">
        <v>42</v>
      </c>
      <c r="Q188" t="s">
        <v>16</v>
      </c>
      <c r="R188" t="s">
        <v>75</v>
      </c>
      <c r="S188" t="s">
        <v>44</v>
      </c>
      <c r="T188" t="s">
        <v>944</v>
      </c>
      <c r="U188" t="s">
        <v>939</v>
      </c>
      <c r="V188" t="s">
        <v>45</v>
      </c>
      <c r="W188" t="s">
        <v>46</v>
      </c>
      <c r="X188" t="s">
        <v>12</v>
      </c>
      <c r="Y188" t="s">
        <v>938</v>
      </c>
      <c r="Z188" s="81">
        <v>0</v>
      </c>
      <c r="AA188" s="68">
        <v>0</v>
      </c>
      <c r="AB188" s="82">
        <f t="shared" si="61"/>
        <v>0</v>
      </c>
      <c r="AE188">
        <v>1</v>
      </c>
      <c r="AG188" s="83">
        <f t="shared" si="65"/>
        <v>1</v>
      </c>
      <c r="AH188" s="87">
        <v>0</v>
      </c>
      <c r="AI188" s="88">
        <v>0</v>
      </c>
      <c r="AJ188">
        <f>AG188</f>
        <v>1</v>
      </c>
      <c r="AK188" s="108">
        <f>AJ188*C188*F188*H188</f>
        <v>2094.4</v>
      </c>
      <c r="AL188" s="108">
        <f>AJ188*C188*F188</f>
        <v>1120</v>
      </c>
      <c r="AM188" s="108">
        <f>AK188-AL188</f>
        <v>974.40000000000009</v>
      </c>
    </row>
    <row r="189" spans="1:39" x14ac:dyDescent="0.25">
      <c r="A189" s="115">
        <v>10200052</v>
      </c>
      <c r="B189" t="s">
        <v>1</v>
      </c>
      <c r="C189" s="81">
        <v>700</v>
      </c>
      <c r="D189">
        <v>1.6</v>
      </c>
      <c r="E189">
        <v>1.6</v>
      </c>
      <c r="F189">
        <v>1.6</v>
      </c>
      <c r="G189">
        <v>1.6</v>
      </c>
      <c r="H189">
        <v>1.87</v>
      </c>
      <c r="I189">
        <v>102</v>
      </c>
      <c r="J189" t="s">
        <v>37</v>
      </c>
      <c r="K189" t="s">
        <v>3</v>
      </c>
      <c r="L189" t="s">
        <v>37</v>
      </c>
      <c r="M189" t="s">
        <v>37</v>
      </c>
      <c r="N189" t="s">
        <v>18</v>
      </c>
      <c r="O189" t="s">
        <v>80</v>
      </c>
      <c r="P189" t="s">
        <v>42</v>
      </c>
      <c r="Q189" t="s">
        <v>8</v>
      </c>
      <c r="R189" t="s">
        <v>110</v>
      </c>
      <c r="S189" t="s">
        <v>9</v>
      </c>
      <c r="T189" t="s">
        <v>944</v>
      </c>
      <c r="U189" t="s">
        <v>179</v>
      </c>
      <c r="V189" t="s">
        <v>53</v>
      </c>
      <c r="W189" t="s">
        <v>54</v>
      </c>
      <c r="X189" t="s">
        <v>12</v>
      </c>
      <c r="Y189" t="s">
        <v>938</v>
      </c>
      <c r="Z189" s="81">
        <v>0</v>
      </c>
      <c r="AA189" s="68">
        <v>0</v>
      </c>
      <c r="AB189" s="82">
        <f t="shared" si="61"/>
        <v>0</v>
      </c>
      <c r="AE189">
        <v>1</v>
      </c>
      <c r="AG189" s="83">
        <f t="shared" si="65"/>
        <v>1</v>
      </c>
      <c r="AH189" s="87">
        <v>0</v>
      </c>
      <c r="AI189" s="88">
        <v>0</v>
      </c>
    </row>
    <row r="190" spans="1:39" x14ac:dyDescent="0.25">
      <c r="A190" s="115">
        <v>10200052</v>
      </c>
      <c r="B190" t="s">
        <v>1</v>
      </c>
      <c r="C190" s="81">
        <v>700</v>
      </c>
      <c r="D190">
        <v>1.6</v>
      </c>
      <c r="E190">
        <v>1.6</v>
      </c>
      <c r="F190">
        <v>1.6</v>
      </c>
      <c r="G190">
        <v>1.6</v>
      </c>
      <c r="H190">
        <v>1.87</v>
      </c>
      <c r="I190">
        <v>102</v>
      </c>
      <c r="J190" t="s">
        <v>37</v>
      </c>
      <c r="K190" t="s">
        <v>3</v>
      </c>
      <c r="L190" t="s">
        <v>37</v>
      </c>
      <c r="M190" t="s">
        <v>37</v>
      </c>
      <c r="N190" t="s">
        <v>18</v>
      </c>
      <c r="O190" t="s">
        <v>80</v>
      </c>
      <c r="P190" t="s">
        <v>42</v>
      </c>
      <c r="Q190" t="s">
        <v>8</v>
      </c>
      <c r="R190" t="s">
        <v>75</v>
      </c>
      <c r="S190" t="s">
        <v>44</v>
      </c>
      <c r="T190" t="s">
        <v>944</v>
      </c>
      <c r="U190" t="s">
        <v>939</v>
      </c>
      <c r="V190" t="s">
        <v>56</v>
      </c>
      <c r="W190" t="s">
        <v>57</v>
      </c>
      <c r="X190" t="s">
        <v>12</v>
      </c>
      <c r="Y190" t="s">
        <v>938</v>
      </c>
      <c r="Z190" s="81">
        <v>0</v>
      </c>
      <c r="AA190" s="68">
        <v>0</v>
      </c>
      <c r="AB190" s="82">
        <f t="shared" si="61"/>
        <v>0</v>
      </c>
      <c r="AE190">
        <v>1</v>
      </c>
      <c r="AG190" s="83">
        <f t="shared" si="65"/>
        <v>1</v>
      </c>
      <c r="AH190" s="87">
        <v>0</v>
      </c>
      <c r="AI190" s="88">
        <v>0</v>
      </c>
      <c r="AJ190" s="90">
        <f>AG190/3</f>
        <v>0.33333333333333331</v>
      </c>
      <c r="AK190" s="108">
        <f t="shared" ref="AK190:AK193" si="97">AJ190*C190*F190*H190</f>
        <v>698.13333333333333</v>
      </c>
      <c r="AL190" s="108">
        <f t="shared" ref="AL190:AL193" si="98">AJ190*C190*F190</f>
        <v>373.33333333333331</v>
      </c>
      <c r="AM190" s="108">
        <f t="shared" ref="AM190:AM193" si="99">AK190-AL190</f>
        <v>324.8</v>
      </c>
    </row>
    <row r="191" spans="1:39" x14ac:dyDescent="0.25">
      <c r="A191" s="115">
        <v>10200052</v>
      </c>
      <c r="B191" t="s">
        <v>1</v>
      </c>
      <c r="C191" s="81">
        <v>700</v>
      </c>
      <c r="D191">
        <v>1.6</v>
      </c>
      <c r="E191">
        <v>1.6</v>
      </c>
      <c r="F191">
        <v>1.6</v>
      </c>
      <c r="G191">
        <v>1.6</v>
      </c>
      <c r="H191">
        <v>1.87</v>
      </c>
      <c r="I191">
        <v>102</v>
      </c>
      <c r="J191" t="s">
        <v>37</v>
      </c>
      <c r="K191" t="s">
        <v>3</v>
      </c>
      <c r="L191" t="s">
        <v>37</v>
      </c>
      <c r="M191" t="s">
        <v>37</v>
      </c>
      <c r="N191" t="s">
        <v>27</v>
      </c>
      <c r="O191" t="s">
        <v>80</v>
      </c>
      <c r="P191" t="s">
        <v>42</v>
      </c>
      <c r="Q191" t="s">
        <v>16</v>
      </c>
      <c r="R191" t="s">
        <v>28</v>
      </c>
      <c r="S191" t="s">
        <v>22</v>
      </c>
      <c r="T191" t="s">
        <v>22</v>
      </c>
      <c r="U191" t="s">
        <v>939</v>
      </c>
      <c r="V191" t="s">
        <v>50</v>
      </c>
      <c r="W191" t="s">
        <v>51</v>
      </c>
      <c r="X191" t="s">
        <v>81</v>
      </c>
      <c r="Y191" t="s">
        <v>943</v>
      </c>
      <c r="Z191" s="81">
        <v>0</v>
      </c>
      <c r="AA191" s="68">
        <v>0</v>
      </c>
      <c r="AB191" s="82">
        <f t="shared" si="61"/>
        <v>0</v>
      </c>
      <c r="AF191">
        <v>1</v>
      </c>
      <c r="AG191" s="83">
        <f t="shared" si="65"/>
        <v>1</v>
      </c>
      <c r="AH191" s="87">
        <v>0</v>
      </c>
      <c r="AI191" s="88">
        <v>0</v>
      </c>
      <c r="AJ191">
        <f t="shared" ref="AJ191:AJ193" si="100">AG191</f>
        <v>1</v>
      </c>
      <c r="AK191" s="108">
        <f t="shared" si="97"/>
        <v>2094.4</v>
      </c>
      <c r="AL191" s="108">
        <f t="shared" si="98"/>
        <v>1120</v>
      </c>
      <c r="AM191" s="108">
        <f t="shared" si="99"/>
        <v>974.40000000000009</v>
      </c>
    </row>
    <row r="192" spans="1:39" x14ac:dyDescent="0.25">
      <c r="A192" s="115">
        <v>10200052</v>
      </c>
      <c r="B192" t="s">
        <v>1</v>
      </c>
      <c r="C192" s="81">
        <v>700</v>
      </c>
      <c r="D192">
        <v>1.6</v>
      </c>
      <c r="E192">
        <v>1.6</v>
      </c>
      <c r="F192">
        <v>1.6</v>
      </c>
      <c r="G192">
        <v>1.6</v>
      </c>
      <c r="H192">
        <v>1.87</v>
      </c>
      <c r="I192">
        <v>102</v>
      </c>
      <c r="J192" t="s">
        <v>37</v>
      </c>
      <c r="K192" t="s">
        <v>3</v>
      </c>
      <c r="L192" t="s">
        <v>37</v>
      </c>
      <c r="M192" t="s">
        <v>37</v>
      </c>
      <c r="N192" t="s">
        <v>27</v>
      </c>
      <c r="O192" t="s">
        <v>80</v>
      </c>
      <c r="P192" t="s">
        <v>42</v>
      </c>
      <c r="Q192" t="s">
        <v>16</v>
      </c>
      <c r="R192" t="s">
        <v>28</v>
      </c>
      <c r="S192" t="s">
        <v>22</v>
      </c>
      <c r="T192" t="s">
        <v>22</v>
      </c>
      <c r="U192" t="s">
        <v>939</v>
      </c>
      <c r="V192" t="s">
        <v>50</v>
      </c>
      <c r="W192" t="s">
        <v>51</v>
      </c>
      <c r="X192" t="s">
        <v>77</v>
      </c>
      <c r="Y192" t="s">
        <v>943</v>
      </c>
      <c r="Z192" s="81">
        <v>0</v>
      </c>
      <c r="AA192" s="68">
        <v>0</v>
      </c>
      <c r="AB192" s="82">
        <f t="shared" si="61"/>
        <v>0</v>
      </c>
      <c r="AF192">
        <v>2</v>
      </c>
      <c r="AG192" s="83">
        <f t="shared" si="65"/>
        <v>2</v>
      </c>
      <c r="AH192" s="87">
        <v>0</v>
      </c>
      <c r="AI192" s="88">
        <v>0</v>
      </c>
      <c r="AJ192">
        <f t="shared" si="100"/>
        <v>2</v>
      </c>
      <c r="AK192" s="108">
        <f t="shared" si="97"/>
        <v>4188.8</v>
      </c>
      <c r="AL192" s="108">
        <f t="shared" si="98"/>
        <v>2240</v>
      </c>
      <c r="AM192" s="108">
        <f t="shared" si="99"/>
        <v>1948.8000000000002</v>
      </c>
    </row>
    <row r="193" spans="1:39" x14ac:dyDescent="0.25">
      <c r="A193" s="115">
        <v>10200052</v>
      </c>
      <c r="B193" t="s">
        <v>1</v>
      </c>
      <c r="C193" s="81">
        <v>700</v>
      </c>
      <c r="D193">
        <v>1.6</v>
      </c>
      <c r="E193">
        <v>1.6</v>
      </c>
      <c r="F193">
        <v>1.6</v>
      </c>
      <c r="G193">
        <v>1.6</v>
      </c>
      <c r="H193">
        <v>1.87</v>
      </c>
      <c r="I193">
        <v>102</v>
      </c>
      <c r="J193" t="s">
        <v>37</v>
      </c>
      <c r="K193" t="s">
        <v>3</v>
      </c>
      <c r="L193" t="s">
        <v>37</v>
      </c>
      <c r="M193" t="s">
        <v>37</v>
      </c>
      <c r="N193" t="s">
        <v>27</v>
      </c>
      <c r="O193" t="s">
        <v>80</v>
      </c>
      <c r="P193" t="s">
        <v>42</v>
      </c>
      <c r="Q193" t="s">
        <v>16</v>
      </c>
      <c r="R193" t="s">
        <v>28</v>
      </c>
      <c r="S193" t="s">
        <v>22</v>
      </c>
      <c r="T193" t="s">
        <v>22</v>
      </c>
      <c r="U193" t="s">
        <v>939</v>
      </c>
      <c r="V193" t="s">
        <v>50</v>
      </c>
      <c r="W193" t="s">
        <v>51</v>
      </c>
      <c r="X193" t="s">
        <v>52</v>
      </c>
      <c r="Y193" t="s">
        <v>943</v>
      </c>
      <c r="Z193" s="81">
        <v>0</v>
      </c>
      <c r="AA193" s="68">
        <v>0</v>
      </c>
      <c r="AB193" s="82">
        <f t="shared" si="61"/>
        <v>0</v>
      </c>
      <c r="AF193">
        <v>2</v>
      </c>
      <c r="AG193" s="83">
        <f t="shared" si="65"/>
        <v>2</v>
      </c>
      <c r="AH193" s="87">
        <v>0</v>
      </c>
      <c r="AI193" s="88">
        <v>0</v>
      </c>
      <c r="AJ193">
        <f t="shared" si="100"/>
        <v>2</v>
      </c>
      <c r="AK193" s="108">
        <f t="shared" si="97"/>
        <v>4188.8</v>
      </c>
      <c r="AL193" s="108">
        <f t="shared" si="98"/>
        <v>2240</v>
      </c>
      <c r="AM193" s="108">
        <f t="shared" si="99"/>
        <v>1948.8000000000002</v>
      </c>
    </row>
    <row r="194" spans="1:39" x14ac:dyDescent="0.25">
      <c r="A194" s="115">
        <v>10200052</v>
      </c>
      <c r="B194" t="s">
        <v>1</v>
      </c>
      <c r="C194" s="81">
        <v>700</v>
      </c>
      <c r="D194">
        <v>1.6</v>
      </c>
      <c r="E194">
        <v>1.6</v>
      </c>
      <c r="F194">
        <v>1.6</v>
      </c>
      <c r="G194">
        <v>1.6</v>
      </c>
      <c r="H194">
        <v>1.87</v>
      </c>
      <c r="I194">
        <v>102</v>
      </c>
      <c r="J194" t="s">
        <v>37</v>
      </c>
      <c r="K194" t="s">
        <v>3</v>
      </c>
      <c r="L194" t="s">
        <v>37</v>
      </c>
      <c r="M194" t="s">
        <v>37</v>
      </c>
      <c r="N194" t="s">
        <v>27</v>
      </c>
      <c r="O194" t="s">
        <v>80</v>
      </c>
      <c r="P194" t="s">
        <v>42</v>
      </c>
      <c r="Q194" t="s">
        <v>16</v>
      </c>
      <c r="R194" t="s">
        <v>28</v>
      </c>
      <c r="S194" t="s">
        <v>9</v>
      </c>
      <c r="U194" t="s">
        <v>179</v>
      </c>
      <c r="V194" t="s">
        <v>45</v>
      </c>
      <c r="W194" t="s">
        <v>46</v>
      </c>
      <c r="X194" t="s">
        <v>12</v>
      </c>
      <c r="Y194" t="s">
        <v>21</v>
      </c>
      <c r="Z194" s="80">
        <v>2326</v>
      </c>
      <c r="AA194" s="68">
        <v>0</v>
      </c>
      <c r="AB194" s="82">
        <f t="shared" si="61"/>
        <v>6978</v>
      </c>
      <c r="AD194">
        <v>3</v>
      </c>
      <c r="AG194" s="83">
        <f t="shared" si="65"/>
        <v>3</v>
      </c>
      <c r="AH194" s="87">
        <v>0</v>
      </c>
      <c r="AI194" s="88">
        <v>0</v>
      </c>
    </row>
    <row r="195" spans="1:39" x14ac:dyDescent="0.25">
      <c r="A195" s="115">
        <v>10200052</v>
      </c>
      <c r="B195" t="s">
        <v>1</v>
      </c>
      <c r="C195" s="81">
        <v>700</v>
      </c>
      <c r="D195">
        <v>1.6</v>
      </c>
      <c r="E195">
        <v>1.6</v>
      </c>
      <c r="F195">
        <v>1.6</v>
      </c>
      <c r="G195">
        <v>1.6</v>
      </c>
      <c r="H195">
        <v>1.87</v>
      </c>
      <c r="I195">
        <v>102</v>
      </c>
      <c r="J195" t="s">
        <v>37</v>
      </c>
      <c r="K195" t="s">
        <v>3</v>
      </c>
      <c r="L195" t="s">
        <v>37</v>
      </c>
      <c r="M195" t="s">
        <v>37</v>
      </c>
      <c r="N195" t="s">
        <v>27</v>
      </c>
      <c r="O195" t="s">
        <v>80</v>
      </c>
      <c r="P195" t="s">
        <v>42</v>
      </c>
      <c r="Q195" t="s">
        <v>16</v>
      </c>
      <c r="R195" t="s">
        <v>28</v>
      </c>
      <c r="S195" t="s">
        <v>9</v>
      </c>
      <c r="U195" t="s">
        <v>179</v>
      </c>
      <c r="V195" t="s">
        <v>56</v>
      </c>
      <c r="W195" t="s">
        <v>57</v>
      </c>
      <c r="X195" t="s">
        <v>12</v>
      </c>
      <c r="Y195" t="s">
        <v>21</v>
      </c>
      <c r="Z195" s="80">
        <v>2326</v>
      </c>
      <c r="AA195" s="68">
        <v>0</v>
      </c>
      <c r="AB195" s="82">
        <f t="shared" si="61"/>
        <v>4652</v>
      </c>
      <c r="AD195">
        <v>2</v>
      </c>
      <c r="AG195" s="83">
        <f t="shared" si="65"/>
        <v>2</v>
      </c>
      <c r="AH195" s="87">
        <v>0</v>
      </c>
      <c r="AI195" s="88">
        <v>0</v>
      </c>
    </row>
    <row r="196" spans="1:39" x14ac:dyDescent="0.25">
      <c r="A196" s="115">
        <v>10200052</v>
      </c>
      <c r="B196" t="s">
        <v>1</v>
      </c>
      <c r="C196" s="81">
        <v>700</v>
      </c>
      <c r="D196">
        <v>1.6</v>
      </c>
      <c r="E196">
        <v>1.6</v>
      </c>
      <c r="F196">
        <v>1.6</v>
      </c>
      <c r="G196">
        <v>1.6</v>
      </c>
      <c r="H196">
        <v>1.87</v>
      </c>
      <c r="I196">
        <v>102</v>
      </c>
      <c r="J196" t="s">
        <v>37</v>
      </c>
      <c r="K196" t="s">
        <v>3</v>
      </c>
      <c r="L196" t="s">
        <v>37</v>
      </c>
      <c r="M196" t="s">
        <v>37</v>
      </c>
      <c r="N196" t="s">
        <v>27</v>
      </c>
      <c r="O196" t="s">
        <v>80</v>
      </c>
      <c r="P196" t="s">
        <v>42</v>
      </c>
      <c r="Q196" t="s">
        <v>16</v>
      </c>
      <c r="R196" t="s">
        <v>28</v>
      </c>
      <c r="S196" t="s">
        <v>9</v>
      </c>
      <c r="U196" t="s">
        <v>179</v>
      </c>
      <c r="V196" t="s">
        <v>64</v>
      </c>
      <c r="W196" t="s">
        <v>65</v>
      </c>
      <c r="X196" t="s">
        <v>12</v>
      </c>
      <c r="Y196" t="s">
        <v>21</v>
      </c>
      <c r="Z196" s="80">
        <v>2326</v>
      </c>
      <c r="AA196" s="68">
        <v>0</v>
      </c>
      <c r="AB196" s="82">
        <f t="shared" ref="AB196:AB259" si="101">Z196*AG196+AA196*AG196*1.95583</f>
        <v>2326</v>
      </c>
      <c r="AD196">
        <v>1</v>
      </c>
      <c r="AG196" s="83">
        <f t="shared" si="65"/>
        <v>1</v>
      </c>
      <c r="AH196" s="87">
        <v>0</v>
      </c>
      <c r="AI196" s="88">
        <v>0</v>
      </c>
    </row>
    <row r="197" spans="1:39" x14ac:dyDescent="0.25">
      <c r="A197" s="115">
        <v>10200052</v>
      </c>
      <c r="B197" t="s">
        <v>1</v>
      </c>
      <c r="C197" s="81">
        <v>700</v>
      </c>
      <c r="D197">
        <v>1.6</v>
      </c>
      <c r="E197">
        <v>1.6</v>
      </c>
      <c r="F197">
        <v>1.6</v>
      </c>
      <c r="G197">
        <v>1.6</v>
      </c>
      <c r="H197">
        <v>1.87</v>
      </c>
      <c r="I197">
        <v>102</v>
      </c>
      <c r="J197" t="s">
        <v>37</v>
      </c>
      <c r="K197" t="s">
        <v>3</v>
      </c>
      <c r="L197" t="s">
        <v>37</v>
      </c>
      <c r="M197" t="s">
        <v>37</v>
      </c>
      <c r="N197" t="s">
        <v>27</v>
      </c>
      <c r="O197" t="s">
        <v>80</v>
      </c>
      <c r="P197" t="s">
        <v>42</v>
      </c>
      <c r="Q197" t="s">
        <v>16</v>
      </c>
      <c r="R197" t="s">
        <v>28</v>
      </c>
      <c r="S197" t="s">
        <v>9</v>
      </c>
      <c r="U197" t="s">
        <v>179</v>
      </c>
      <c r="V197" t="s">
        <v>66</v>
      </c>
      <c r="W197" t="s">
        <v>67</v>
      </c>
      <c r="X197" t="s">
        <v>12</v>
      </c>
      <c r="Y197" t="s">
        <v>21</v>
      </c>
      <c r="Z197" s="80">
        <v>2326</v>
      </c>
      <c r="AA197" s="68">
        <v>0</v>
      </c>
      <c r="AB197" s="82">
        <f t="shared" si="101"/>
        <v>6978</v>
      </c>
      <c r="AD197">
        <v>3</v>
      </c>
      <c r="AG197" s="83">
        <f t="shared" ref="AG197:AG260" si="102">SUM(AC197:AF197)</f>
        <v>3</v>
      </c>
      <c r="AH197" s="87">
        <v>0</v>
      </c>
      <c r="AI197" s="88">
        <v>0</v>
      </c>
    </row>
    <row r="198" spans="1:39" x14ac:dyDescent="0.25">
      <c r="A198" s="115">
        <v>10200052</v>
      </c>
      <c r="B198" t="s">
        <v>1</v>
      </c>
      <c r="C198" s="81">
        <v>700</v>
      </c>
      <c r="D198">
        <v>1.6</v>
      </c>
      <c r="E198">
        <v>1.6</v>
      </c>
      <c r="F198">
        <v>1.6</v>
      </c>
      <c r="G198">
        <v>1.6</v>
      </c>
      <c r="H198">
        <v>1.87</v>
      </c>
      <c r="I198">
        <v>102</v>
      </c>
      <c r="J198" t="s">
        <v>37</v>
      </c>
      <c r="K198" t="s">
        <v>3</v>
      </c>
      <c r="L198" t="s">
        <v>37</v>
      </c>
      <c r="M198" t="s">
        <v>37</v>
      </c>
      <c r="N198" t="s">
        <v>27</v>
      </c>
      <c r="O198" t="s">
        <v>80</v>
      </c>
      <c r="P198" t="s">
        <v>42</v>
      </c>
      <c r="Q198" t="s">
        <v>16</v>
      </c>
      <c r="R198" t="s">
        <v>28</v>
      </c>
      <c r="S198" t="s">
        <v>44</v>
      </c>
      <c r="U198" t="s">
        <v>939</v>
      </c>
      <c r="V198" t="s">
        <v>45</v>
      </c>
      <c r="W198" t="s">
        <v>46</v>
      </c>
      <c r="X198" t="s">
        <v>12</v>
      </c>
      <c r="Y198" t="s">
        <v>21</v>
      </c>
      <c r="Z198" s="80">
        <v>530</v>
      </c>
      <c r="AA198" s="68">
        <v>0</v>
      </c>
      <c r="AB198" s="82">
        <f t="shared" si="101"/>
        <v>12720</v>
      </c>
      <c r="AC198">
        <v>24</v>
      </c>
      <c r="AG198" s="83">
        <f t="shared" si="102"/>
        <v>24</v>
      </c>
      <c r="AH198" s="87">
        <v>0</v>
      </c>
      <c r="AI198" s="88">
        <v>0</v>
      </c>
      <c r="AJ198">
        <f t="shared" ref="AJ198:AJ202" si="103">AG198</f>
        <v>24</v>
      </c>
      <c r="AK198" s="108">
        <f t="shared" ref="AK198:AK202" si="104">AJ198*C198*F198*H198</f>
        <v>50265.600000000006</v>
      </c>
      <c r="AL198" s="108">
        <f t="shared" ref="AL198:AL202" si="105">AJ198*C198*F198</f>
        <v>26880</v>
      </c>
      <c r="AM198" s="108">
        <f t="shared" ref="AM198:AM202" si="106">AK198-AL198</f>
        <v>23385.600000000006</v>
      </c>
    </row>
    <row r="199" spans="1:39" x14ac:dyDescent="0.25">
      <c r="A199" s="115">
        <v>10200052</v>
      </c>
      <c r="B199" t="s">
        <v>1</v>
      </c>
      <c r="C199" s="81">
        <v>700</v>
      </c>
      <c r="D199">
        <v>1.6</v>
      </c>
      <c r="E199">
        <v>1.6</v>
      </c>
      <c r="F199">
        <v>1.6</v>
      </c>
      <c r="G199">
        <v>1.6</v>
      </c>
      <c r="H199">
        <v>1.87</v>
      </c>
      <c r="I199">
        <v>102</v>
      </c>
      <c r="J199" t="s">
        <v>37</v>
      </c>
      <c r="K199" t="s">
        <v>3</v>
      </c>
      <c r="L199" t="s">
        <v>37</v>
      </c>
      <c r="M199" t="s">
        <v>37</v>
      </c>
      <c r="N199" t="s">
        <v>27</v>
      </c>
      <c r="O199" t="s">
        <v>80</v>
      </c>
      <c r="P199" t="s">
        <v>42</v>
      </c>
      <c r="Q199" t="s">
        <v>16</v>
      </c>
      <c r="R199" t="s">
        <v>28</v>
      </c>
      <c r="S199" t="s">
        <v>44</v>
      </c>
      <c r="U199" t="s">
        <v>939</v>
      </c>
      <c r="V199" t="s">
        <v>56</v>
      </c>
      <c r="W199" t="s">
        <v>57</v>
      </c>
      <c r="X199" t="s">
        <v>12</v>
      </c>
      <c r="Y199" t="s">
        <v>21</v>
      </c>
      <c r="Z199" s="80">
        <v>530</v>
      </c>
      <c r="AA199" s="68">
        <v>0</v>
      </c>
      <c r="AB199" s="82">
        <f t="shared" si="101"/>
        <v>9010</v>
      </c>
      <c r="AC199">
        <v>17</v>
      </c>
      <c r="AG199" s="83">
        <f t="shared" si="102"/>
        <v>17</v>
      </c>
      <c r="AH199" s="87">
        <v>0</v>
      </c>
      <c r="AI199" s="88">
        <v>0</v>
      </c>
      <c r="AJ199">
        <f t="shared" si="103"/>
        <v>17</v>
      </c>
      <c r="AK199" s="108">
        <f t="shared" si="104"/>
        <v>35604.800000000003</v>
      </c>
      <c r="AL199" s="108">
        <f t="shared" si="105"/>
        <v>19040</v>
      </c>
      <c r="AM199" s="108">
        <f t="shared" si="106"/>
        <v>16564.800000000003</v>
      </c>
    </row>
    <row r="200" spans="1:39" x14ac:dyDescent="0.25">
      <c r="A200" s="115">
        <v>10200052</v>
      </c>
      <c r="B200" t="s">
        <v>1</v>
      </c>
      <c r="C200" s="81">
        <v>700</v>
      </c>
      <c r="D200">
        <v>1.6</v>
      </c>
      <c r="E200">
        <v>1.6</v>
      </c>
      <c r="F200">
        <v>1.6</v>
      </c>
      <c r="G200">
        <v>1.6</v>
      </c>
      <c r="H200">
        <v>1.87</v>
      </c>
      <c r="I200">
        <v>102</v>
      </c>
      <c r="J200" t="s">
        <v>37</v>
      </c>
      <c r="K200" t="s">
        <v>3</v>
      </c>
      <c r="L200" t="s">
        <v>37</v>
      </c>
      <c r="M200" t="s">
        <v>37</v>
      </c>
      <c r="N200" t="s">
        <v>27</v>
      </c>
      <c r="O200" t="s">
        <v>80</v>
      </c>
      <c r="P200" t="s">
        <v>42</v>
      </c>
      <c r="Q200" t="s">
        <v>16</v>
      </c>
      <c r="R200" t="s">
        <v>28</v>
      </c>
      <c r="S200" t="s">
        <v>44</v>
      </c>
      <c r="U200" t="s">
        <v>939</v>
      </c>
      <c r="V200" t="s">
        <v>56</v>
      </c>
      <c r="W200" t="s">
        <v>57</v>
      </c>
      <c r="X200" t="s">
        <v>55</v>
      </c>
      <c r="Y200" t="s">
        <v>21</v>
      </c>
      <c r="Z200" s="80">
        <v>530</v>
      </c>
      <c r="AA200" s="68">
        <v>0</v>
      </c>
      <c r="AB200" s="82">
        <f t="shared" si="101"/>
        <v>530</v>
      </c>
      <c r="AC200">
        <v>1</v>
      </c>
      <c r="AG200" s="83">
        <f t="shared" si="102"/>
        <v>1</v>
      </c>
      <c r="AH200" s="87">
        <v>0</v>
      </c>
      <c r="AI200" s="88">
        <v>0</v>
      </c>
      <c r="AJ200">
        <f t="shared" si="103"/>
        <v>1</v>
      </c>
      <c r="AK200" s="108">
        <f t="shared" si="104"/>
        <v>2094.4</v>
      </c>
      <c r="AL200" s="108">
        <f t="shared" si="105"/>
        <v>1120</v>
      </c>
      <c r="AM200" s="108">
        <f t="shared" si="106"/>
        <v>974.40000000000009</v>
      </c>
    </row>
    <row r="201" spans="1:39" x14ac:dyDescent="0.25">
      <c r="A201" s="115">
        <v>10200052</v>
      </c>
      <c r="B201" t="s">
        <v>1</v>
      </c>
      <c r="C201" s="81">
        <v>700</v>
      </c>
      <c r="D201">
        <v>1.6</v>
      </c>
      <c r="E201">
        <v>1.6</v>
      </c>
      <c r="F201">
        <v>1.6</v>
      </c>
      <c r="G201">
        <v>1.6</v>
      </c>
      <c r="H201">
        <v>1.87</v>
      </c>
      <c r="I201">
        <v>102</v>
      </c>
      <c r="J201" t="s">
        <v>37</v>
      </c>
      <c r="K201" t="s">
        <v>3</v>
      </c>
      <c r="L201" t="s">
        <v>37</v>
      </c>
      <c r="M201" t="s">
        <v>37</v>
      </c>
      <c r="N201" t="s">
        <v>27</v>
      </c>
      <c r="O201" t="s">
        <v>80</v>
      </c>
      <c r="P201" t="s">
        <v>42</v>
      </c>
      <c r="Q201" t="s">
        <v>16</v>
      </c>
      <c r="R201" t="s">
        <v>28</v>
      </c>
      <c r="S201" t="s">
        <v>44</v>
      </c>
      <c r="U201" t="s">
        <v>939</v>
      </c>
      <c r="V201" t="s">
        <v>58</v>
      </c>
      <c r="W201" t="s">
        <v>59</v>
      </c>
      <c r="X201" t="s">
        <v>12</v>
      </c>
      <c r="Y201" t="s">
        <v>21</v>
      </c>
      <c r="Z201" s="80">
        <v>530</v>
      </c>
      <c r="AA201" s="68">
        <v>0</v>
      </c>
      <c r="AB201" s="82">
        <f t="shared" si="101"/>
        <v>530</v>
      </c>
      <c r="AC201">
        <v>1</v>
      </c>
      <c r="AG201" s="83">
        <f t="shared" si="102"/>
        <v>1</v>
      </c>
      <c r="AH201" s="87">
        <v>0</v>
      </c>
      <c r="AI201" s="88">
        <v>0</v>
      </c>
      <c r="AJ201">
        <f t="shared" si="103"/>
        <v>1</v>
      </c>
      <c r="AK201" s="108">
        <f t="shared" si="104"/>
        <v>2094.4</v>
      </c>
      <c r="AL201" s="108">
        <f t="shared" si="105"/>
        <v>1120</v>
      </c>
      <c r="AM201" s="108">
        <f t="shared" si="106"/>
        <v>974.40000000000009</v>
      </c>
    </row>
    <row r="202" spans="1:39" x14ac:dyDescent="0.25">
      <c r="A202" s="115">
        <v>10200052</v>
      </c>
      <c r="B202" t="s">
        <v>1</v>
      </c>
      <c r="C202" s="81">
        <v>700</v>
      </c>
      <c r="D202">
        <v>1.6</v>
      </c>
      <c r="E202">
        <v>1.6</v>
      </c>
      <c r="F202">
        <v>1.6</v>
      </c>
      <c r="G202">
        <v>1.6</v>
      </c>
      <c r="H202">
        <v>1.87</v>
      </c>
      <c r="I202">
        <v>102</v>
      </c>
      <c r="J202" t="s">
        <v>37</v>
      </c>
      <c r="K202" t="s">
        <v>3</v>
      </c>
      <c r="L202" t="s">
        <v>37</v>
      </c>
      <c r="M202" t="s">
        <v>37</v>
      </c>
      <c r="N202" t="s">
        <v>27</v>
      </c>
      <c r="O202" t="s">
        <v>80</v>
      </c>
      <c r="P202" t="s">
        <v>42</v>
      </c>
      <c r="Q202" t="s">
        <v>16</v>
      </c>
      <c r="R202" t="s">
        <v>28</v>
      </c>
      <c r="S202" t="s">
        <v>44</v>
      </c>
      <c r="U202" t="s">
        <v>939</v>
      </c>
      <c r="V202" t="s">
        <v>66</v>
      </c>
      <c r="W202" t="s">
        <v>67</v>
      </c>
      <c r="X202" t="s">
        <v>12</v>
      </c>
      <c r="Y202" t="s">
        <v>21</v>
      </c>
      <c r="Z202" s="80">
        <v>530</v>
      </c>
      <c r="AA202" s="68">
        <v>0</v>
      </c>
      <c r="AB202" s="82">
        <f t="shared" si="101"/>
        <v>3710</v>
      </c>
      <c r="AC202">
        <v>7</v>
      </c>
      <c r="AG202" s="83">
        <f t="shared" si="102"/>
        <v>7</v>
      </c>
      <c r="AH202" s="87">
        <v>0</v>
      </c>
      <c r="AI202" s="88">
        <v>0</v>
      </c>
      <c r="AJ202">
        <f t="shared" si="103"/>
        <v>7</v>
      </c>
      <c r="AK202" s="108">
        <f t="shared" si="104"/>
        <v>14660.800000000001</v>
      </c>
      <c r="AL202" s="108">
        <f t="shared" si="105"/>
        <v>7840</v>
      </c>
      <c r="AM202" s="108">
        <f t="shared" si="106"/>
        <v>6820.8000000000011</v>
      </c>
    </row>
    <row r="203" spans="1:39" x14ac:dyDescent="0.25">
      <c r="A203" s="115">
        <v>10200052</v>
      </c>
      <c r="B203" t="s">
        <v>1</v>
      </c>
      <c r="C203" s="81">
        <v>700</v>
      </c>
      <c r="D203">
        <v>1.6</v>
      </c>
      <c r="E203">
        <v>1.6</v>
      </c>
      <c r="F203">
        <v>1.6</v>
      </c>
      <c r="G203">
        <v>1.6</v>
      </c>
      <c r="H203">
        <v>1.87</v>
      </c>
      <c r="I203">
        <v>102</v>
      </c>
      <c r="J203" t="s">
        <v>37</v>
      </c>
      <c r="K203" t="s">
        <v>3</v>
      </c>
      <c r="L203" t="s">
        <v>37</v>
      </c>
      <c r="M203" t="s">
        <v>37</v>
      </c>
      <c r="N203" t="s">
        <v>27</v>
      </c>
      <c r="O203" t="s">
        <v>80</v>
      </c>
      <c r="P203" t="s">
        <v>42</v>
      </c>
      <c r="Q203" t="s">
        <v>16</v>
      </c>
      <c r="R203" t="s">
        <v>112</v>
      </c>
      <c r="S203" t="s">
        <v>22</v>
      </c>
      <c r="T203" t="s">
        <v>22</v>
      </c>
      <c r="U203" t="s">
        <v>179</v>
      </c>
      <c r="V203" t="s">
        <v>107</v>
      </c>
      <c r="W203" t="s">
        <v>108</v>
      </c>
      <c r="X203" t="s">
        <v>109</v>
      </c>
      <c r="Y203" t="s">
        <v>943</v>
      </c>
      <c r="Z203" s="81">
        <v>0</v>
      </c>
      <c r="AA203" s="68">
        <v>0</v>
      </c>
      <c r="AB203" s="82">
        <f t="shared" si="101"/>
        <v>0</v>
      </c>
      <c r="AF203">
        <v>1</v>
      </c>
      <c r="AG203" s="83">
        <f t="shared" si="102"/>
        <v>1</v>
      </c>
      <c r="AH203" s="87">
        <v>0</v>
      </c>
      <c r="AI203" s="88">
        <v>0</v>
      </c>
    </row>
    <row r="204" spans="1:39" x14ac:dyDescent="0.25">
      <c r="A204" s="115">
        <v>10200052</v>
      </c>
      <c r="B204" t="s">
        <v>1</v>
      </c>
      <c r="C204" s="81">
        <v>700</v>
      </c>
      <c r="D204">
        <v>1.6</v>
      </c>
      <c r="E204">
        <v>1.6</v>
      </c>
      <c r="F204">
        <v>1.6</v>
      </c>
      <c r="G204">
        <v>1.6</v>
      </c>
      <c r="H204">
        <v>1.87</v>
      </c>
      <c r="I204">
        <v>102</v>
      </c>
      <c r="J204" t="s">
        <v>37</v>
      </c>
      <c r="K204" t="s">
        <v>3</v>
      </c>
      <c r="L204" t="s">
        <v>37</v>
      </c>
      <c r="M204" t="s">
        <v>37</v>
      </c>
      <c r="N204" t="s">
        <v>27</v>
      </c>
      <c r="O204" t="s">
        <v>80</v>
      </c>
      <c r="P204" t="s">
        <v>42</v>
      </c>
      <c r="Q204" t="s">
        <v>16</v>
      </c>
      <c r="R204" t="s">
        <v>112</v>
      </c>
      <c r="S204" t="s">
        <v>22</v>
      </c>
      <c r="T204" t="s">
        <v>22</v>
      </c>
      <c r="U204" t="s">
        <v>179</v>
      </c>
      <c r="V204" t="s">
        <v>107</v>
      </c>
      <c r="W204" t="s">
        <v>108</v>
      </c>
      <c r="X204" t="s">
        <v>113</v>
      </c>
      <c r="Y204" t="s">
        <v>943</v>
      </c>
      <c r="Z204" s="81">
        <v>0</v>
      </c>
      <c r="AA204" s="68">
        <v>0</v>
      </c>
      <c r="AB204" s="82">
        <f t="shared" si="101"/>
        <v>0</v>
      </c>
      <c r="AF204">
        <v>1</v>
      </c>
      <c r="AG204" s="83">
        <f t="shared" si="102"/>
        <v>1</v>
      </c>
      <c r="AH204" s="87">
        <v>0</v>
      </c>
      <c r="AI204" s="88">
        <v>0</v>
      </c>
    </row>
    <row r="205" spans="1:39" x14ac:dyDescent="0.25">
      <c r="A205" s="115">
        <v>10200052</v>
      </c>
      <c r="B205" t="s">
        <v>1</v>
      </c>
      <c r="C205" s="81">
        <v>700</v>
      </c>
      <c r="D205">
        <v>1.6</v>
      </c>
      <c r="E205">
        <v>1.6</v>
      </c>
      <c r="F205">
        <v>1.6</v>
      </c>
      <c r="G205">
        <v>1.6</v>
      </c>
      <c r="H205">
        <v>1.87</v>
      </c>
      <c r="I205">
        <v>102</v>
      </c>
      <c r="J205" t="s">
        <v>37</v>
      </c>
      <c r="K205" t="s">
        <v>3</v>
      </c>
      <c r="L205" t="s">
        <v>37</v>
      </c>
      <c r="M205" t="s">
        <v>37</v>
      </c>
      <c r="N205" t="s">
        <v>27</v>
      </c>
      <c r="O205" t="s">
        <v>80</v>
      </c>
      <c r="P205" t="s">
        <v>42</v>
      </c>
      <c r="Q205" t="s">
        <v>8</v>
      </c>
      <c r="R205" t="s">
        <v>28</v>
      </c>
      <c r="S205" t="s">
        <v>9</v>
      </c>
      <c r="U205" t="s">
        <v>179</v>
      </c>
      <c r="V205" t="s">
        <v>45</v>
      </c>
      <c r="W205" t="s">
        <v>46</v>
      </c>
      <c r="X205" t="s">
        <v>12</v>
      </c>
      <c r="Y205" t="s">
        <v>21</v>
      </c>
      <c r="Z205" s="80">
        <v>2326</v>
      </c>
      <c r="AA205" s="68">
        <v>0</v>
      </c>
      <c r="AB205" s="82">
        <f t="shared" si="101"/>
        <v>23260</v>
      </c>
      <c r="AD205">
        <v>10</v>
      </c>
      <c r="AG205" s="83">
        <f t="shared" si="102"/>
        <v>10</v>
      </c>
      <c r="AH205" s="87">
        <v>0</v>
      </c>
      <c r="AI205" s="88">
        <v>0</v>
      </c>
    </row>
    <row r="206" spans="1:39" x14ac:dyDescent="0.25">
      <c r="A206" s="115">
        <v>10200052</v>
      </c>
      <c r="B206" t="s">
        <v>1</v>
      </c>
      <c r="C206" s="81">
        <v>700</v>
      </c>
      <c r="D206">
        <v>1.6</v>
      </c>
      <c r="E206">
        <v>1.6</v>
      </c>
      <c r="F206">
        <v>1.6</v>
      </c>
      <c r="G206">
        <v>1.6</v>
      </c>
      <c r="H206">
        <v>1.87</v>
      </c>
      <c r="I206">
        <v>102</v>
      </c>
      <c r="J206" t="s">
        <v>37</v>
      </c>
      <c r="K206" t="s">
        <v>3</v>
      </c>
      <c r="L206" t="s">
        <v>37</v>
      </c>
      <c r="M206" t="s">
        <v>37</v>
      </c>
      <c r="N206" t="s">
        <v>27</v>
      </c>
      <c r="O206" t="s">
        <v>80</v>
      </c>
      <c r="P206" t="s">
        <v>42</v>
      </c>
      <c r="Q206" t="s">
        <v>8</v>
      </c>
      <c r="R206" t="s">
        <v>28</v>
      </c>
      <c r="S206" t="s">
        <v>9</v>
      </c>
      <c r="U206" t="s">
        <v>179</v>
      </c>
      <c r="V206" t="s">
        <v>56</v>
      </c>
      <c r="W206" t="s">
        <v>57</v>
      </c>
      <c r="X206" t="s">
        <v>12</v>
      </c>
      <c r="Y206" t="s">
        <v>21</v>
      </c>
      <c r="Z206" s="80">
        <v>2326</v>
      </c>
      <c r="AA206" s="68">
        <v>0</v>
      </c>
      <c r="AB206" s="82">
        <f t="shared" si="101"/>
        <v>6978</v>
      </c>
      <c r="AD206">
        <v>3</v>
      </c>
      <c r="AG206" s="83">
        <f t="shared" si="102"/>
        <v>3</v>
      </c>
      <c r="AH206" s="87">
        <v>0</v>
      </c>
      <c r="AI206" s="88">
        <v>0</v>
      </c>
    </row>
    <row r="207" spans="1:39" x14ac:dyDescent="0.25">
      <c r="A207" s="115">
        <v>10200052</v>
      </c>
      <c r="B207" t="s">
        <v>1</v>
      </c>
      <c r="C207" s="81">
        <v>700</v>
      </c>
      <c r="D207">
        <v>1.6</v>
      </c>
      <c r="E207">
        <v>1.6</v>
      </c>
      <c r="F207">
        <v>1.6</v>
      </c>
      <c r="G207">
        <v>1.6</v>
      </c>
      <c r="H207">
        <v>1.87</v>
      </c>
      <c r="I207">
        <v>102</v>
      </c>
      <c r="J207" t="s">
        <v>37</v>
      </c>
      <c r="K207" t="s">
        <v>3</v>
      </c>
      <c r="L207" t="s">
        <v>37</v>
      </c>
      <c r="M207" t="s">
        <v>37</v>
      </c>
      <c r="N207" t="s">
        <v>27</v>
      </c>
      <c r="O207" t="s">
        <v>80</v>
      </c>
      <c r="P207" t="s">
        <v>42</v>
      </c>
      <c r="Q207" t="s">
        <v>8</v>
      </c>
      <c r="R207" t="s">
        <v>28</v>
      </c>
      <c r="S207" t="s">
        <v>9</v>
      </c>
      <c r="U207" t="s">
        <v>179</v>
      </c>
      <c r="V207" t="s">
        <v>64</v>
      </c>
      <c r="W207" t="s">
        <v>65</v>
      </c>
      <c r="X207" t="s">
        <v>12</v>
      </c>
      <c r="Y207" t="s">
        <v>21</v>
      </c>
      <c r="Z207" s="80">
        <v>2326</v>
      </c>
      <c r="AA207" s="68">
        <v>0</v>
      </c>
      <c r="AB207" s="82">
        <f t="shared" si="101"/>
        <v>2326</v>
      </c>
      <c r="AD207">
        <v>1</v>
      </c>
      <c r="AG207" s="83">
        <f t="shared" si="102"/>
        <v>1</v>
      </c>
      <c r="AH207" s="87">
        <v>0</v>
      </c>
      <c r="AI207" s="88">
        <v>0</v>
      </c>
    </row>
    <row r="208" spans="1:39" x14ac:dyDescent="0.25">
      <c r="A208" s="115">
        <v>10200052</v>
      </c>
      <c r="B208" t="s">
        <v>1</v>
      </c>
      <c r="C208" s="81">
        <v>700</v>
      </c>
      <c r="D208">
        <v>1.6</v>
      </c>
      <c r="E208">
        <v>1.6</v>
      </c>
      <c r="F208">
        <v>1.6</v>
      </c>
      <c r="G208">
        <v>1.6</v>
      </c>
      <c r="H208">
        <v>1.87</v>
      </c>
      <c r="I208">
        <v>102</v>
      </c>
      <c r="J208" t="s">
        <v>37</v>
      </c>
      <c r="K208" t="s">
        <v>3</v>
      </c>
      <c r="L208" t="s">
        <v>37</v>
      </c>
      <c r="M208" t="s">
        <v>37</v>
      </c>
      <c r="N208" t="s">
        <v>27</v>
      </c>
      <c r="O208" t="s">
        <v>80</v>
      </c>
      <c r="P208" t="s">
        <v>42</v>
      </c>
      <c r="Q208" t="s">
        <v>8</v>
      </c>
      <c r="R208" t="s">
        <v>28</v>
      </c>
      <c r="S208" t="s">
        <v>44</v>
      </c>
      <c r="U208" t="s">
        <v>939</v>
      </c>
      <c r="V208" t="s">
        <v>45</v>
      </c>
      <c r="W208" t="s">
        <v>46</v>
      </c>
      <c r="X208" t="s">
        <v>12</v>
      </c>
      <c r="Y208" t="s">
        <v>21</v>
      </c>
      <c r="Z208" s="80">
        <v>530</v>
      </c>
      <c r="AA208" s="68">
        <v>0</v>
      </c>
      <c r="AB208" s="82">
        <f t="shared" si="101"/>
        <v>15370</v>
      </c>
      <c r="AC208">
        <v>29</v>
      </c>
      <c r="AG208" s="83">
        <f t="shared" si="102"/>
        <v>29</v>
      </c>
      <c r="AH208" s="87">
        <v>0</v>
      </c>
      <c r="AI208" s="88">
        <v>0</v>
      </c>
      <c r="AJ208" s="90">
        <f t="shared" ref="AJ208:AJ210" si="107">AG208/3</f>
        <v>9.6666666666666661</v>
      </c>
      <c r="AK208" s="108">
        <f t="shared" ref="AK208:AK210" si="108">AJ208*C208*F208*H208</f>
        <v>20245.866666666665</v>
      </c>
      <c r="AL208" s="108">
        <f t="shared" ref="AL208:AL210" si="109">AJ208*C208*F208</f>
        <v>10826.666666666666</v>
      </c>
      <c r="AM208" s="108">
        <f t="shared" ref="AM208:AM210" si="110">AK208-AL208</f>
        <v>9419.1999999999989</v>
      </c>
    </row>
    <row r="209" spans="1:39" x14ac:dyDescent="0.25">
      <c r="A209" s="115">
        <v>10200052</v>
      </c>
      <c r="B209" t="s">
        <v>1</v>
      </c>
      <c r="C209" s="81">
        <v>700</v>
      </c>
      <c r="D209">
        <v>1.6</v>
      </c>
      <c r="E209">
        <v>1.6</v>
      </c>
      <c r="F209">
        <v>1.6</v>
      </c>
      <c r="G209">
        <v>1.6</v>
      </c>
      <c r="H209">
        <v>1.87</v>
      </c>
      <c r="I209">
        <v>102</v>
      </c>
      <c r="J209" t="s">
        <v>37</v>
      </c>
      <c r="K209" t="s">
        <v>3</v>
      </c>
      <c r="L209" t="s">
        <v>37</v>
      </c>
      <c r="M209" t="s">
        <v>37</v>
      </c>
      <c r="N209" t="s">
        <v>27</v>
      </c>
      <c r="O209" t="s">
        <v>80</v>
      </c>
      <c r="P209" t="s">
        <v>42</v>
      </c>
      <c r="Q209" t="s">
        <v>8</v>
      </c>
      <c r="R209" t="s">
        <v>28</v>
      </c>
      <c r="S209" t="s">
        <v>44</v>
      </c>
      <c r="U209" t="s">
        <v>939</v>
      </c>
      <c r="V209" t="s">
        <v>56</v>
      </c>
      <c r="W209" t="s">
        <v>57</v>
      </c>
      <c r="X209" t="s">
        <v>12</v>
      </c>
      <c r="Y209" t="s">
        <v>21</v>
      </c>
      <c r="Z209" s="80">
        <v>530</v>
      </c>
      <c r="AA209" s="68">
        <v>0</v>
      </c>
      <c r="AB209" s="82">
        <f t="shared" si="101"/>
        <v>2120</v>
      </c>
      <c r="AC209">
        <v>4</v>
      </c>
      <c r="AG209" s="83">
        <f t="shared" si="102"/>
        <v>4</v>
      </c>
      <c r="AH209" s="87">
        <v>0</v>
      </c>
      <c r="AI209" s="88">
        <v>0</v>
      </c>
      <c r="AJ209" s="90">
        <f t="shared" si="107"/>
        <v>1.3333333333333333</v>
      </c>
      <c r="AK209" s="108">
        <f t="shared" si="108"/>
        <v>2792.5333333333333</v>
      </c>
      <c r="AL209" s="108">
        <f t="shared" si="109"/>
        <v>1493.3333333333333</v>
      </c>
      <c r="AM209" s="108">
        <f t="shared" si="110"/>
        <v>1299.2</v>
      </c>
    </row>
    <row r="210" spans="1:39" x14ac:dyDescent="0.25">
      <c r="A210" s="115">
        <v>10200052</v>
      </c>
      <c r="B210" t="s">
        <v>1</v>
      </c>
      <c r="C210" s="81">
        <v>700</v>
      </c>
      <c r="D210">
        <v>1.6</v>
      </c>
      <c r="E210">
        <v>1.6</v>
      </c>
      <c r="F210">
        <v>1.6</v>
      </c>
      <c r="G210">
        <v>1.6</v>
      </c>
      <c r="H210">
        <v>1.87</v>
      </c>
      <c r="I210">
        <v>102</v>
      </c>
      <c r="J210" t="s">
        <v>37</v>
      </c>
      <c r="K210" t="s">
        <v>3</v>
      </c>
      <c r="L210" t="s">
        <v>37</v>
      </c>
      <c r="M210" t="s">
        <v>37</v>
      </c>
      <c r="N210" t="s">
        <v>27</v>
      </c>
      <c r="O210" t="s">
        <v>80</v>
      </c>
      <c r="P210" t="s">
        <v>42</v>
      </c>
      <c r="Q210" t="s">
        <v>8</v>
      </c>
      <c r="R210" t="s">
        <v>28</v>
      </c>
      <c r="S210" t="s">
        <v>44</v>
      </c>
      <c r="U210" t="s">
        <v>939</v>
      </c>
      <c r="V210" t="s">
        <v>66</v>
      </c>
      <c r="W210" t="s">
        <v>67</v>
      </c>
      <c r="X210" t="s">
        <v>12</v>
      </c>
      <c r="Y210" t="s">
        <v>21</v>
      </c>
      <c r="Z210" s="80">
        <v>530</v>
      </c>
      <c r="AA210" s="68">
        <v>0</v>
      </c>
      <c r="AB210" s="82">
        <f t="shared" si="101"/>
        <v>3180</v>
      </c>
      <c r="AC210">
        <v>6</v>
      </c>
      <c r="AG210" s="83">
        <f t="shared" si="102"/>
        <v>6</v>
      </c>
      <c r="AH210" s="87">
        <v>0</v>
      </c>
      <c r="AI210" s="88">
        <v>0</v>
      </c>
      <c r="AJ210" s="90">
        <f t="shared" si="107"/>
        <v>2</v>
      </c>
      <c r="AK210" s="108">
        <f t="shared" si="108"/>
        <v>4188.8</v>
      </c>
      <c r="AL210" s="108">
        <f t="shared" si="109"/>
        <v>2240</v>
      </c>
      <c r="AM210" s="108">
        <f t="shared" si="110"/>
        <v>1948.8000000000002</v>
      </c>
    </row>
    <row r="211" spans="1:39" x14ac:dyDescent="0.25">
      <c r="A211" s="115">
        <v>1020005302</v>
      </c>
      <c r="B211" t="s">
        <v>1</v>
      </c>
      <c r="C211" s="81">
        <v>700</v>
      </c>
      <c r="D211">
        <v>1.6</v>
      </c>
      <c r="E211">
        <v>1.6</v>
      </c>
      <c r="F211">
        <v>1.6</v>
      </c>
      <c r="G211">
        <v>1.6</v>
      </c>
      <c r="H211">
        <v>1.87</v>
      </c>
      <c r="I211">
        <v>102</v>
      </c>
      <c r="J211" t="s">
        <v>37</v>
      </c>
      <c r="K211" t="s">
        <v>3</v>
      </c>
      <c r="L211" t="s">
        <v>37</v>
      </c>
      <c r="M211" t="s">
        <v>114</v>
      </c>
      <c r="N211" t="s">
        <v>18</v>
      </c>
      <c r="O211" t="s">
        <v>33</v>
      </c>
      <c r="P211" t="s">
        <v>7</v>
      </c>
      <c r="Q211" t="s">
        <v>8</v>
      </c>
      <c r="R211" t="s">
        <v>28</v>
      </c>
      <c r="S211" t="s">
        <v>9</v>
      </c>
      <c r="U211" t="s">
        <v>179</v>
      </c>
      <c r="V211" t="s">
        <v>10</v>
      </c>
      <c r="W211" t="s">
        <v>11</v>
      </c>
      <c r="X211" t="s">
        <v>12</v>
      </c>
      <c r="Y211" t="s">
        <v>21</v>
      </c>
      <c r="Z211" s="80">
        <v>1300</v>
      </c>
      <c r="AA211" s="68">
        <v>0</v>
      </c>
      <c r="AB211" s="82">
        <f t="shared" si="101"/>
        <v>1300</v>
      </c>
      <c r="AD211">
        <v>1</v>
      </c>
      <c r="AG211" s="83">
        <f t="shared" si="102"/>
        <v>1</v>
      </c>
      <c r="AH211" s="87">
        <v>0</v>
      </c>
      <c r="AI211" s="88">
        <v>0</v>
      </c>
    </row>
    <row r="212" spans="1:39" x14ac:dyDescent="0.25">
      <c r="A212" s="115">
        <v>1020005302</v>
      </c>
      <c r="B212" t="s">
        <v>1</v>
      </c>
      <c r="C212" s="81">
        <v>700</v>
      </c>
      <c r="D212">
        <v>1.6</v>
      </c>
      <c r="E212">
        <v>1.6</v>
      </c>
      <c r="F212">
        <v>1.6</v>
      </c>
      <c r="G212">
        <v>1.6</v>
      </c>
      <c r="H212">
        <v>1.87</v>
      </c>
      <c r="I212">
        <v>102</v>
      </c>
      <c r="J212" t="s">
        <v>37</v>
      </c>
      <c r="K212" t="s">
        <v>3</v>
      </c>
      <c r="L212" t="s">
        <v>37</v>
      </c>
      <c r="M212" t="s">
        <v>114</v>
      </c>
      <c r="N212" t="s">
        <v>18</v>
      </c>
      <c r="O212" t="s">
        <v>33</v>
      </c>
      <c r="P212" t="s">
        <v>7</v>
      </c>
      <c r="Q212" t="s">
        <v>8</v>
      </c>
      <c r="R212" t="s">
        <v>28</v>
      </c>
      <c r="S212" t="s">
        <v>9</v>
      </c>
      <c r="U212" t="s">
        <v>179</v>
      </c>
      <c r="V212" t="s">
        <v>10</v>
      </c>
      <c r="W212" t="s">
        <v>11</v>
      </c>
      <c r="X212" t="s">
        <v>12</v>
      </c>
      <c r="Y212" t="s">
        <v>21</v>
      </c>
      <c r="Z212" s="81">
        <v>1300</v>
      </c>
      <c r="AA212" s="68">
        <v>0</v>
      </c>
      <c r="AB212" s="82">
        <f t="shared" si="101"/>
        <v>1300</v>
      </c>
      <c r="AD212">
        <v>1</v>
      </c>
      <c r="AG212" s="83">
        <f t="shared" si="102"/>
        <v>1</v>
      </c>
      <c r="AH212" s="89">
        <v>1</v>
      </c>
      <c r="AI212" s="88">
        <v>0</v>
      </c>
    </row>
    <row r="213" spans="1:39" x14ac:dyDescent="0.25">
      <c r="A213" s="115">
        <v>1020005302</v>
      </c>
      <c r="B213" t="s">
        <v>1</v>
      </c>
      <c r="C213" s="81">
        <v>700</v>
      </c>
      <c r="D213">
        <v>1.6</v>
      </c>
      <c r="E213">
        <v>1.6</v>
      </c>
      <c r="F213">
        <v>1.6</v>
      </c>
      <c r="G213">
        <v>1.6</v>
      </c>
      <c r="H213">
        <v>1.87</v>
      </c>
      <c r="I213">
        <v>102</v>
      </c>
      <c r="J213" t="s">
        <v>37</v>
      </c>
      <c r="K213" t="s">
        <v>3</v>
      </c>
      <c r="L213" t="s">
        <v>37</v>
      </c>
      <c r="M213" t="s">
        <v>114</v>
      </c>
      <c r="N213" t="s">
        <v>27</v>
      </c>
      <c r="O213" t="s">
        <v>6</v>
      </c>
      <c r="P213" t="s">
        <v>7</v>
      </c>
      <c r="Q213" t="s">
        <v>16</v>
      </c>
      <c r="R213" t="s">
        <v>28</v>
      </c>
      <c r="S213" t="s">
        <v>9</v>
      </c>
      <c r="U213" t="s">
        <v>179</v>
      </c>
      <c r="V213" t="s">
        <v>10</v>
      </c>
      <c r="W213" t="s">
        <v>11</v>
      </c>
      <c r="X213" t="s">
        <v>12</v>
      </c>
      <c r="Y213" t="s">
        <v>21</v>
      </c>
      <c r="Z213" s="80">
        <v>1500</v>
      </c>
      <c r="AA213" s="68">
        <v>0</v>
      </c>
      <c r="AB213" s="82">
        <f t="shared" si="101"/>
        <v>3000</v>
      </c>
      <c r="AD213">
        <v>2</v>
      </c>
      <c r="AG213" s="83">
        <f t="shared" si="102"/>
        <v>2</v>
      </c>
      <c r="AH213" s="87">
        <v>0</v>
      </c>
      <c r="AI213" s="88">
        <v>0</v>
      </c>
    </row>
    <row r="214" spans="1:39" x14ac:dyDescent="0.25">
      <c r="A214" s="115">
        <v>1020005302</v>
      </c>
      <c r="B214" t="s">
        <v>1</v>
      </c>
      <c r="C214" s="81">
        <v>700</v>
      </c>
      <c r="D214">
        <v>1.6</v>
      </c>
      <c r="E214">
        <v>1.6</v>
      </c>
      <c r="F214">
        <v>1.6</v>
      </c>
      <c r="G214">
        <v>1.6</v>
      </c>
      <c r="H214">
        <v>1.87</v>
      </c>
      <c r="I214">
        <v>102</v>
      </c>
      <c r="J214" t="s">
        <v>37</v>
      </c>
      <c r="K214" t="s">
        <v>3</v>
      </c>
      <c r="L214" t="s">
        <v>37</v>
      </c>
      <c r="M214" t="s">
        <v>114</v>
      </c>
      <c r="N214" t="s">
        <v>27</v>
      </c>
      <c r="O214" t="s">
        <v>6</v>
      </c>
      <c r="P214" t="s">
        <v>7</v>
      </c>
      <c r="Q214" t="s">
        <v>16</v>
      </c>
      <c r="R214" t="s">
        <v>112</v>
      </c>
      <c r="S214" t="s">
        <v>22</v>
      </c>
      <c r="T214" t="s">
        <v>22</v>
      </c>
      <c r="U214" t="s">
        <v>179</v>
      </c>
      <c r="V214" t="s">
        <v>107</v>
      </c>
      <c r="W214" t="s">
        <v>108</v>
      </c>
      <c r="X214" t="s">
        <v>109</v>
      </c>
      <c r="Y214" t="s">
        <v>943</v>
      </c>
      <c r="Z214" s="81">
        <v>0</v>
      </c>
      <c r="AA214" s="68">
        <v>0</v>
      </c>
      <c r="AB214" s="82">
        <f t="shared" si="101"/>
        <v>0</v>
      </c>
      <c r="AF214">
        <v>1</v>
      </c>
      <c r="AG214" s="83">
        <f t="shared" si="102"/>
        <v>1</v>
      </c>
      <c r="AH214" s="87">
        <v>0</v>
      </c>
      <c r="AI214" s="88">
        <v>0</v>
      </c>
    </row>
    <row r="215" spans="1:39" x14ac:dyDescent="0.25">
      <c r="A215" s="115">
        <v>1020005302</v>
      </c>
      <c r="B215" t="s">
        <v>1</v>
      </c>
      <c r="C215" s="81">
        <v>700</v>
      </c>
      <c r="D215">
        <v>1.6</v>
      </c>
      <c r="E215">
        <v>1.6</v>
      </c>
      <c r="F215">
        <v>1.6</v>
      </c>
      <c r="G215">
        <v>1.6</v>
      </c>
      <c r="H215">
        <v>1.87</v>
      </c>
      <c r="I215">
        <v>102</v>
      </c>
      <c r="J215" t="s">
        <v>37</v>
      </c>
      <c r="K215" t="s">
        <v>3</v>
      </c>
      <c r="L215" t="s">
        <v>37</v>
      </c>
      <c r="M215" t="s">
        <v>114</v>
      </c>
      <c r="N215" t="s">
        <v>27</v>
      </c>
      <c r="O215" t="s">
        <v>6</v>
      </c>
      <c r="P215" t="s">
        <v>7</v>
      </c>
      <c r="Q215" t="s">
        <v>8</v>
      </c>
      <c r="R215" t="s">
        <v>28</v>
      </c>
      <c r="S215" t="s">
        <v>9</v>
      </c>
      <c r="U215" t="s">
        <v>179</v>
      </c>
      <c r="V215" t="s">
        <v>10</v>
      </c>
      <c r="W215" t="s">
        <v>11</v>
      </c>
      <c r="X215" t="s">
        <v>12</v>
      </c>
      <c r="Y215" t="s">
        <v>21</v>
      </c>
      <c r="Z215" s="80">
        <v>1500</v>
      </c>
      <c r="AA215" s="68">
        <v>0</v>
      </c>
      <c r="AB215" s="82">
        <f t="shared" si="101"/>
        <v>3000</v>
      </c>
      <c r="AD215">
        <v>2</v>
      </c>
      <c r="AG215" s="83">
        <f t="shared" si="102"/>
        <v>2</v>
      </c>
      <c r="AH215" s="87">
        <v>0</v>
      </c>
      <c r="AI215" s="88">
        <v>0</v>
      </c>
    </row>
    <row r="216" spans="1:39" x14ac:dyDescent="0.25">
      <c r="A216" s="115">
        <v>1020005302</v>
      </c>
      <c r="B216" t="s">
        <v>1</v>
      </c>
      <c r="C216" s="81">
        <v>700</v>
      </c>
      <c r="D216">
        <v>1.6</v>
      </c>
      <c r="E216">
        <v>1.6</v>
      </c>
      <c r="F216">
        <v>1.6</v>
      </c>
      <c r="G216">
        <v>1.6</v>
      </c>
      <c r="H216">
        <v>1.87</v>
      </c>
      <c r="I216">
        <v>102</v>
      </c>
      <c r="J216" t="s">
        <v>37</v>
      </c>
      <c r="K216" t="s">
        <v>3</v>
      </c>
      <c r="L216" t="s">
        <v>37</v>
      </c>
      <c r="M216" t="s">
        <v>114</v>
      </c>
      <c r="N216" t="s">
        <v>27</v>
      </c>
      <c r="O216" t="s">
        <v>6</v>
      </c>
      <c r="P216" t="s">
        <v>7</v>
      </c>
      <c r="Q216" t="s">
        <v>8</v>
      </c>
      <c r="R216" t="s">
        <v>28</v>
      </c>
      <c r="S216" t="s">
        <v>9</v>
      </c>
      <c r="U216" t="s">
        <v>179</v>
      </c>
      <c r="V216" t="s">
        <v>10</v>
      </c>
      <c r="W216" t="s">
        <v>11</v>
      </c>
      <c r="X216" t="s">
        <v>12</v>
      </c>
      <c r="Y216" t="s">
        <v>21</v>
      </c>
      <c r="Z216" s="80">
        <v>1500</v>
      </c>
      <c r="AA216" s="68">
        <v>0</v>
      </c>
      <c r="AB216" s="82">
        <f t="shared" si="101"/>
        <v>1500</v>
      </c>
      <c r="AD216">
        <v>1</v>
      </c>
      <c r="AG216" s="83">
        <f t="shared" si="102"/>
        <v>1</v>
      </c>
      <c r="AH216" s="87">
        <v>0</v>
      </c>
      <c r="AI216" s="88">
        <v>1</v>
      </c>
    </row>
    <row r="217" spans="1:39" x14ac:dyDescent="0.25">
      <c r="A217" s="115">
        <v>1020005303</v>
      </c>
      <c r="B217" t="s">
        <v>1</v>
      </c>
      <c r="C217" s="81">
        <v>700</v>
      </c>
      <c r="D217">
        <v>1.6</v>
      </c>
      <c r="E217">
        <v>1.6</v>
      </c>
      <c r="F217">
        <v>1.6</v>
      </c>
      <c r="G217">
        <v>1.6</v>
      </c>
      <c r="H217">
        <v>1.87</v>
      </c>
      <c r="I217">
        <v>102</v>
      </c>
      <c r="J217" t="s">
        <v>37</v>
      </c>
      <c r="K217" t="s">
        <v>3</v>
      </c>
      <c r="L217" t="s">
        <v>37</v>
      </c>
      <c r="M217" t="s">
        <v>114</v>
      </c>
      <c r="N217" t="s">
        <v>18</v>
      </c>
      <c r="O217" t="s">
        <v>19</v>
      </c>
      <c r="P217" t="s">
        <v>7</v>
      </c>
      <c r="Q217" t="s">
        <v>16</v>
      </c>
      <c r="R217" t="s">
        <v>20</v>
      </c>
      <c r="S217" t="s">
        <v>9</v>
      </c>
      <c r="T217" s="70" t="s">
        <v>933</v>
      </c>
      <c r="U217" t="s">
        <v>179</v>
      </c>
      <c r="V217" t="s">
        <v>10</v>
      </c>
      <c r="W217" t="s">
        <v>11</v>
      </c>
      <c r="X217" t="s">
        <v>12</v>
      </c>
      <c r="Y217" t="s">
        <v>938</v>
      </c>
      <c r="Z217" s="80">
        <v>0</v>
      </c>
      <c r="AA217" s="68">
        <v>0</v>
      </c>
      <c r="AB217" s="82">
        <f t="shared" si="101"/>
        <v>0</v>
      </c>
      <c r="AE217">
        <v>2</v>
      </c>
      <c r="AG217" s="83">
        <f t="shared" si="102"/>
        <v>2</v>
      </c>
      <c r="AH217" s="87">
        <v>0</v>
      </c>
      <c r="AI217" s="88">
        <v>0</v>
      </c>
    </row>
    <row r="218" spans="1:39" x14ac:dyDescent="0.25">
      <c r="A218" s="115">
        <v>1020005303</v>
      </c>
      <c r="B218" t="s">
        <v>1</v>
      </c>
      <c r="C218" s="81">
        <v>700</v>
      </c>
      <c r="D218">
        <v>1.6</v>
      </c>
      <c r="E218">
        <v>1.6</v>
      </c>
      <c r="F218">
        <v>1.6</v>
      </c>
      <c r="G218">
        <v>1.6</v>
      </c>
      <c r="H218">
        <v>1.87</v>
      </c>
      <c r="I218">
        <v>102</v>
      </c>
      <c r="J218" t="s">
        <v>37</v>
      </c>
      <c r="K218" t="s">
        <v>3</v>
      </c>
      <c r="L218" t="s">
        <v>37</v>
      </c>
      <c r="M218" t="s">
        <v>114</v>
      </c>
      <c r="N218" t="s">
        <v>18</v>
      </c>
      <c r="O218" t="s">
        <v>19</v>
      </c>
      <c r="P218" t="s">
        <v>7</v>
      </c>
      <c r="Q218" t="s">
        <v>8</v>
      </c>
      <c r="R218" t="s">
        <v>20</v>
      </c>
      <c r="S218" t="s">
        <v>9</v>
      </c>
      <c r="T218" s="70" t="s">
        <v>933</v>
      </c>
      <c r="U218" t="s">
        <v>179</v>
      </c>
      <c r="V218" t="s">
        <v>10</v>
      </c>
      <c r="W218" t="s">
        <v>11</v>
      </c>
      <c r="X218" t="s">
        <v>12</v>
      </c>
      <c r="Y218" t="s">
        <v>938</v>
      </c>
      <c r="Z218" s="80">
        <v>0</v>
      </c>
      <c r="AA218" s="68">
        <v>0</v>
      </c>
      <c r="AB218" s="82">
        <f t="shared" si="101"/>
        <v>0</v>
      </c>
      <c r="AE218">
        <v>3</v>
      </c>
      <c r="AG218" s="83">
        <f t="shared" si="102"/>
        <v>3</v>
      </c>
      <c r="AH218" s="87">
        <v>0</v>
      </c>
      <c r="AI218" s="88">
        <v>0</v>
      </c>
    </row>
    <row r="219" spans="1:39" x14ac:dyDescent="0.25">
      <c r="A219" s="115">
        <v>1020005303</v>
      </c>
      <c r="B219" t="s">
        <v>1</v>
      </c>
      <c r="C219" s="81">
        <v>700</v>
      </c>
      <c r="D219">
        <v>1.6</v>
      </c>
      <c r="E219">
        <v>1.6</v>
      </c>
      <c r="F219">
        <v>1.6</v>
      </c>
      <c r="G219">
        <v>1.6</v>
      </c>
      <c r="H219">
        <v>1.87</v>
      </c>
      <c r="I219">
        <v>102</v>
      </c>
      <c r="J219" t="s">
        <v>37</v>
      </c>
      <c r="K219" t="s">
        <v>3</v>
      </c>
      <c r="L219" t="s">
        <v>37</v>
      </c>
      <c r="M219" t="s">
        <v>114</v>
      </c>
      <c r="N219" t="s">
        <v>27</v>
      </c>
      <c r="O219" t="s">
        <v>6</v>
      </c>
      <c r="P219" t="s">
        <v>7</v>
      </c>
      <c r="Q219" t="s">
        <v>8</v>
      </c>
      <c r="R219" t="s">
        <v>28</v>
      </c>
      <c r="S219" t="s">
        <v>9</v>
      </c>
      <c r="U219" t="s">
        <v>179</v>
      </c>
      <c r="V219" t="s">
        <v>10</v>
      </c>
      <c r="W219" t="s">
        <v>11</v>
      </c>
      <c r="X219" t="s">
        <v>12</v>
      </c>
      <c r="Y219" t="s">
        <v>21</v>
      </c>
      <c r="Z219" s="80">
        <v>1500</v>
      </c>
      <c r="AA219" s="68">
        <v>0</v>
      </c>
      <c r="AB219" s="82">
        <f t="shared" si="101"/>
        <v>1500</v>
      </c>
      <c r="AD219">
        <v>1</v>
      </c>
      <c r="AG219" s="83">
        <f t="shared" si="102"/>
        <v>1</v>
      </c>
      <c r="AH219" s="87">
        <v>0</v>
      </c>
      <c r="AI219" s="88">
        <v>0</v>
      </c>
    </row>
    <row r="220" spans="1:39" x14ac:dyDescent="0.25">
      <c r="A220" s="115">
        <v>1020005303</v>
      </c>
      <c r="B220" t="s">
        <v>1</v>
      </c>
      <c r="C220" s="81">
        <v>700</v>
      </c>
      <c r="D220">
        <v>1.6</v>
      </c>
      <c r="E220">
        <v>1.6</v>
      </c>
      <c r="F220">
        <v>1.6</v>
      </c>
      <c r="G220">
        <v>1.6</v>
      </c>
      <c r="H220">
        <v>1.87</v>
      </c>
      <c r="I220">
        <v>102</v>
      </c>
      <c r="J220" t="s">
        <v>37</v>
      </c>
      <c r="K220" t="s">
        <v>3</v>
      </c>
      <c r="L220" t="s">
        <v>37</v>
      </c>
      <c r="M220" t="s">
        <v>114</v>
      </c>
      <c r="N220" t="s">
        <v>27</v>
      </c>
      <c r="O220" t="s">
        <v>6</v>
      </c>
      <c r="P220" t="s">
        <v>7</v>
      </c>
      <c r="Q220" t="s">
        <v>8</v>
      </c>
      <c r="R220" t="s">
        <v>28</v>
      </c>
      <c r="S220" t="s">
        <v>9</v>
      </c>
      <c r="U220" t="s">
        <v>179</v>
      </c>
      <c r="V220" t="s">
        <v>10</v>
      </c>
      <c r="W220" t="s">
        <v>11</v>
      </c>
      <c r="X220" t="s">
        <v>12</v>
      </c>
      <c r="Y220" t="s">
        <v>21</v>
      </c>
      <c r="Z220" s="80">
        <v>1500</v>
      </c>
      <c r="AA220" s="68">
        <v>0</v>
      </c>
      <c r="AB220" s="82">
        <f t="shared" si="101"/>
        <v>1500</v>
      </c>
      <c r="AD220">
        <v>1</v>
      </c>
      <c r="AG220" s="83">
        <f t="shared" si="102"/>
        <v>1</v>
      </c>
      <c r="AH220" s="87">
        <v>0</v>
      </c>
      <c r="AI220" s="88">
        <v>1</v>
      </c>
    </row>
    <row r="221" spans="1:39" x14ac:dyDescent="0.25">
      <c r="A221" s="115">
        <v>1020005314</v>
      </c>
      <c r="B221" t="s">
        <v>1</v>
      </c>
      <c r="C221" s="81">
        <v>700</v>
      </c>
      <c r="D221">
        <v>1.6</v>
      </c>
      <c r="E221">
        <v>1.6</v>
      </c>
      <c r="F221">
        <v>1.6</v>
      </c>
      <c r="G221">
        <v>1.6</v>
      </c>
      <c r="H221">
        <v>1.87</v>
      </c>
      <c r="I221">
        <v>102</v>
      </c>
      <c r="J221" t="s">
        <v>37</v>
      </c>
      <c r="K221" t="s">
        <v>3</v>
      </c>
      <c r="L221" t="s">
        <v>37</v>
      </c>
      <c r="M221" t="s">
        <v>115</v>
      </c>
      <c r="N221" t="s">
        <v>18</v>
      </c>
      <c r="O221" t="s">
        <v>19</v>
      </c>
      <c r="P221" t="s">
        <v>7</v>
      </c>
      <c r="Q221" t="s">
        <v>8</v>
      </c>
      <c r="R221" t="s">
        <v>20</v>
      </c>
      <c r="S221" t="s">
        <v>9</v>
      </c>
      <c r="T221" s="70" t="s">
        <v>933</v>
      </c>
      <c r="U221" t="s">
        <v>179</v>
      </c>
      <c r="V221" t="s">
        <v>10</v>
      </c>
      <c r="W221" t="s">
        <v>11</v>
      </c>
      <c r="X221" t="s">
        <v>12</v>
      </c>
      <c r="Y221" t="s">
        <v>938</v>
      </c>
      <c r="Z221" s="80">
        <v>0</v>
      </c>
      <c r="AA221" s="68">
        <v>0</v>
      </c>
      <c r="AB221" s="82">
        <f t="shared" si="101"/>
        <v>0</v>
      </c>
      <c r="AE221">
        <v>1</v>
      </c>
      <c r="AG221" s="83">
        <f t="shared" si="102"/>
        <v>1</v>
      </c>
      <c r="AH221" s="87">
        <v>0</v>
      </c>
      <c r="AI221" s="88">
        <v>0</v>
      </c>
    </row>
    <row r="222" spans="1:39" x14ac:dyDescent="0.25">
      <c r="A222" s="115">
        <v>1020005314</v>
      </c>
      <c r="B222" t="s">
        <v>1</v>
      </c>
      <c r="C222" s="81">
        <v>700</v>
      </c>
      <c r="D222">
        <v>1.6</v>
      </c>
      <c r="E222">
        <v>1.6</v>
      </c>
      <c r="F222">
        <v>1.6</v>
      </c>
      <c r="G222">
        <v>1.6</v>
      </c>
      <c r="H222">
        <v>1.87</v>
      </c>
      <c r="I222">
        <v>102</v>
      </c>
      <c r="J222" t="s">
        <v>37</v>
      </c>
      <c r="K222" t="s">
        <v>3</v>
      </c>
      <c r="L222" t="s">
        <v>37</v>
      </c>
      <c r="M222" t="s">
        <v>115</v>
      </c>
      <c r="N222" t="s">
        <v>27</v>
      </c>
      <c r="O222" t="s">
        <v>6</v>
      </c>
      <c r="P222" t="s">
        <v>7</v>
      </c>
      <c r="Q222" t="s">
        <v>16</v>
      </c>
      <c r="R222" t="s">
        <v>28</v>
      </c>
      <c r="S222" t="s">
        <v>44</v>
      </c>
      <c r="U222" t="s">
        <v>939</v>
      </c>
      <c r="V222" t="s">
        <v>14</v>
      </c>
      <c r="W222" t="s">
        <v>49</v>
      </c>
      <c r="X222" t="s">
        <v>12</v>
      </c>
      <c r="Y222" t="s">
        <v>21</v>
      </c>
      <c r="Z222" s="80">
        <v>530</v>
      </c>
      <c r="AA222" s="68">
        <v>0</v>
      </c>
      <c r="AB222" s="82">
        <f t="shared" si="101"/>
        <v>530</v>
      </c>
      <c r="AC222">
        <v>1</v>
      </c>
      <c r="AG222" s="83">
        <f t="shared" si="102"/>
        <v>1</v>
      </c>
      <c r="AH222" s="87">
        <v>0</v>
      </c>
      <c r="AI222" s="88">
        <v>0</v>
      </c>
      <c r="AJ222">
        <f>AG222</f>
        <v>1</v>
      </c>
      <c r="AK222" s="108">
        <f>AJ222*C222*F222*H222</f>
        <v>2094.4</v>
      </c>
      <c r="AL222" s="108">
        <f>AJ222*C222*F222</f>
        <v>1120</v>
      </c>
      <c r="AM222" s="108">
        <f>AK222-AL222</f>
        <v>974.40000000000009</v>
      </c>
    </row>
    <row r="223" spans="1:39" x14ac:dyDescent="0.25">
      <c r="A223" s="115">
        <v>1020005314</v>
      </c>
      <c r="B223" t="s">
        <v>1</v>
      </c>
      <c r="C223" s="81">
        <v>700</v>
      </c>
      <c r="D223">
        <v>1.6</v>
      </c>
      <c r="E223">
        <v>1.6</v>
      </c>
      <c r="F223">
        <v>1.6</v>
      </c>
      <c r="G223">
        <v>1.6</v>
      </c>
      <c r="H223">
        <v>1.87</v>
      </c>
      <c r="I223">
        <v>102</v>
      </c>
      <c r="J223" t="s">
        <v>37</v>
      </c>
      <c r="K223" t="s">
        <v>3</v>
      </c>
      <c r="L223" t="s">
        <v>37</v>
      </c>
      <c r="M223" t="s">
        <v>115</v>
      </c>
      <c r="N223" t="s">
        <v>27</v>
      </c>
      <c r="O223" t="s">
        <v>6</v>
      </c>
      <c r="P223" t="s">
        <v>7</v>
      </c>
      <c r="Q223" t="s">
        <v>8</v>
      </c>
      <c r="R223" t="s">
        <v>28</v>
      </c>
      <c r="S223" t="s">
        <v>9</v>
      </c>
      <c r="U223" t="s">
        <v>179</v>
      </c>
      <c r="V223" t="s">
        <v>10</v>
      </c>
      <c r="W223" t="s">
        <v>11</v>
      </c>
      <c r="X223" t="s">
        <v>12</v>
      </c>
      <c r="Y223" t="s">
        <v>21</v>
      </c>
      <c r="Z223" s="80">
        <v>1500</v>
      </c>
      <c r="AA223" s="68">
        <v>0</v>
      </c>
      <c r="AB223" s="82">
        <f t="shared" si="101"/>
        <v>3000</v>
      </c>
      <c r="AD223">
        <v>2</v>
      </c>
      <c r="AG223" s="83">
        <f t="shared" si="102"/>
        <v>2</v>
      </c>
      <c r="AH223" s="87">
        <v>0</v>
      </c>
      <c r="AI223" s="88">
        <v>0</v>
      </c>
    </row>
    <row r="224" spans="1:39" x14ac:dyDescent="0.25">
      <c r="A224" s="115">
        <v>1020005314</v>
      </c>
      <c r="B224" t="s">
        <v>1</v>
      </c>
      <c r="C224" s="81">
        <v>700</v>
      </c>
      <c r="D224">
        <v>1.6</v>
      </c>
      <c r="E224">
        <v>1.6</v>
      </c>
      <c r="F224">
        <v>1.6</v>
      </c>
      <c r="G224">
        <v>1.6</v>
      </c>
      <c r="H224">
        <v>1.87</v>
      </c>
      <c r="I224">
        <v>102</v>
      </c>
      <c r="J224" t="s">
        <v>37</v>
      </c>
      <c r="K224" t="s">
        <v>3</v>
      </c>
      <c r="L224" t="s">
        <v>37</v>
      </c>
      <c r="M224" t="s">
        <v>115</v>
      </c>
      <c r="N224" t="s">
        <v>27</v>
      </c>
      <c r="O224" t="s">
        <v>6</v>
      </c>
      <c r="P224" t="s">
        <v>7</v>
      </c>
      <c r="Q224" t="s">
        <v>8</v>
      </c>
      <c r="R224" t="s">
        <v>28</v>
      </c>
      <c r="S224" t="s">
        <v>44</v>
      </c>
      <c r="U224" t="s">
        <v>939</v>
      </c>
      <c r="V224" t="s">
        <v>14</v>
      </c>
      <c r="W224" t="s">
        <v>49</v>
      </c>
      <c r="X224" t="s">
        <v>12</v>
      </c>
      <c r="Y224" t="s">
        <v>21</v>
      </c>
      <c r="Z224" s="80">
        <v>530</v>
      </c>
      <c r="AA224" s="68">
        <v>0</v>
      </c>
      <c r="AB224" s="82">
        <f t="shared" si="101"/>
        <v>1060</v>
      </c>
      <c r="AC224">
        <v>2</v>
      </c>
      <c r="AG224" s="83">
        <f t="shared" si="102"/>
        <v>2</v>
      </c>
      <c r="AH224" s="87">
        <v>0</v>
      </c>
      <c r="AI224" s="88">
        <v>0</v>
      </c>
      <c r="AJ224" s="90">
        <f>AG224/3</f>
        <v>0.66666666666666663</v>
      </c>
      <c r="AK224" s="108">
        <f>AJ224*C224*F224*H224</f>
        <v>1396.2666666666667</v>
      </c>
      <c r="AL224" s="108">
        <f>AJ224*C224*F224</f>
        <v>746.66666666666663</v>
      </c>
      <c r="AM224" s="108">
        <f>AK224-AL224</f>
        <v>649.6</v>
      </c>
    </row>
    <row r="225" spans="1:39" x14ac:dyDescent="0.25">
      <c r="A225" s="115">
        <v>1020005315</v>
      </c>
      <c r="B225" t="s">
        <v>1</v>
      </c>
      <c r="C225" s="81">
        <v>700</v>
      </c>
      <c r="D225">
        <v>1.6</v>
      </c>
      <c r="E225">
        <v>1.6</v>
      </c>
      <c r="F225">
        <v>1.6</v>
      </c>
      <c r="G225">
        <v>1.6</v>
      </c>
      <c r="H225">
        <v>1.87</v>
      </c>
      <c r="I225">
        <v>102</v>
      </c>
      <c r="J225" t="s">
        <v>37</v>
      </c>
      <c r="K225" t="s">
        <v>3</v>
      </c>
      <c r="L225" t="s">
        <v>37</v>
      </c>
      <c r="M225" t="s">
        <v>116</v>
      </c>
      <c r="N225" t="s">
        <v>18</v>
      </c>
      <c r="O225" t="s">
        <v>33</v>
      </c>
      <c r="P225" t="s">
        <v>7</v>
      </c>
      <c r="Q225" t="s">
        <v>8</v>
      </c>
      <c r="R225" t="s">
        <v>28</v>
      </c>
      <c r="S225" t="s">
        <v>9</v>
      </c>
      <c r="U225" t="s">
        <v>179</v>
      </c>
      <c r="V225" t="s">
        <v>10</v>
      </c>
      <c r="W225" t="s">
        <v>11</v>
      </c>
      <c r="X225" t="s">
        <v>12</v>
      </c>
      <c r="Y225" t="s">
        <v>21</v>
      </c>
      <c r="Z225" s="80">
        <v>1300</v>
      </c>
      <c r="AA225" s="68">
        <v>0</v>
      </c>
      <c r="AB225" s="82">
        <f t="shared" si="101"/>
        <v>2600</v>
      </c>
      <c r="AD225">
        <v>2</v>
      </c>
      <c r="AG225" s="83">
        <f t="shared" si="102"/>
        <v>2</v>
      </c>
      <c r="AH225" s="87">
        <v>0</v>
      </c>
      <c r="AI225" s="88">
        <v>0</v>
      </c>
    </row>
    <row r="226" spans="1:39" x14ac:dyDescent="0.25">
      <c r="A226" s="115">
        <v>1020005317</v>
      </c>
      <c r="B226" t="s">
        <v>1</v>
      </c>
      <c r="C226" s="81">
        <v>700</v>
      </c>
      <c r="D226">
        <v>1.6</v>
      </c>
      <c r="E226">
        <v>1.6</v>
      </c>
      <c r="F226">
        <v>1.6</v>
      </c>
      <c r="G226">
        <v>1.6</v>
      </c>
      <c r="H226">
        <v>1.87</v>
      </c>
      <c r="I226">
        <v>102</v>
      </c>
      <c r="J226" t="s">
        <v>37</v>
      </c>
      <c r="K226" t="s">
        <v>3</v>
      </c>
      <c r="L226" t="s">
        <v>37</v>
      </c>
      <c r="M226" t="s">
        <v>116</v>
      </c>
      <c r="N226" t="s">
        <v>27</v>
      </c>
      <c r="O226" t="s">
        <v>6</v>
      </c>
      <c r="P226" t="s">
        <v>7</v>
      </c>
      <c r="Q226" t="s">
        <v>16</v>
      </c>
      <c r="R226" t="s">
        <v>28</v>
      </c>
      <c r="S226" t="s">
        <v>9</v>
      </c>
      <c r="U226" t="s">
        <v>179</v>
      </c>
      <c r="V226" t="s">
        <v>10</v>
      </c>
      <c r="W226" t="s">
        <v>11</v>
      </c>
      <c r="X226" t="s">
        <v>12</v>
      </c>
      <c r="Y226" t="s">
        <v>21</v>
      </c>
      <c r="Z226" s="80">
        <v>1500</v>
      </c>
      <c r="AA226" s="68">
        <v>0</v>
      </c>
      <c r="AB226" s="82">
        <f t="shared" si="101"/>
        <v>1500</v>
      </c>
      <c r="AD226">
        <v>1</v>
      </c>
      <c r="AG226" s="83">
        <f t="shared" si="102"/>
        <v>1</v>
      </c>
      <c r="AH226" s="87">
        <v>0</v>
      </c>
      <c r="AI226" s="88">
        <v>0</v>
      </c>
    </row>
    <row r="227" spans="1:39" x14ac:dyDescent="0.25">
      <c r="A227" s="115">
        <v>1020005319</v>
      </c>
      <c r="B227" t="s">
        <v>1</v>
      </c>
      <c r="C227" s="81">
        <v>700</v>
      </c>
      <c r="D227">
        <v>1.6</v>
      </c>
      <c r="E227">
        <v>1.6</v>
      </c>
      <c r="F227">
        <v>1.6</v>
      </c>
      <c r="G227">
        <v>1.6</v>
      </c>
      <c r="H227">
        <v>1.87</v>
      </c>
      <c r="I227">
        <v>102</v>
      </c>
      <c r="J227" t="s">
        <v>37</v>
      </c>
      <c r="K227" t="s">
        <v>3</v>
      </c>
      <c r="L227" t="s">
        <v>37</v>
      </c>
      <c r="M227" t="s">
        <v>116</v>
      </c>
      <c r="N227" t="s">
        <v>18</v>
      </c>
      <c r="O227" t="s">
        <v>19</v>
      </c>
      <c r="P227" t="s">
        <v>7</v>
      </c>
      <c r="Q227" t="s">
        <v>117</v>
      </c>
      <c r="R227" t="s">
        <v>20</v>
      </c>
      <c r="S227" t="s">
        <v>9</v>
      </c>
      <c r="T227" s="70" t="s">
        <v>933</v>
      </c>
      <c r="U227" t="s">
        <v>179</v>
      </c>
      <c r="V227" t="s">
        <v>10</v>
      </c>
      <c r="W227" t="s">
        <v>11</v>
      </c>
      <c r="X227" t="s">
        <v>12</v>
      </c>
      <c r="Y227" t="s">
        <v>938</v>
      </c>
      <c r="Z227" s="80">
        <v>0</v>
      </c>
      <c r="AA227" s="68">
        <v>0</v>
      </c>
      <c r="AB227" s="82">
        <f t="shared" si="101"/>
        <v>0</v>
      </c>
      <c r="AE227">
        <v>12</v>
      </c>
      <c r="AG227" s="83">
        <f t="shared" si="102"/>
        <v>12</v>
      </c>
      <c r="AH227" s="87">
        <v>0</v>
      </c>
      <c r="AI227" s="88">
        <v>0</v>
      </c>
    </row>
    <row r="228" spans="1:39" x14ac:dyDescent="0.25">
      <c r="A228" s="115">
        <v>1020005319</v>
      </c>
      <c r="B228" t="s">
        <v>1</v>
      </c>
      <c r="C228" s="81">
        <v>700</v>
      </c>
      <c r="D228">
        <v>1.6</v>
      </c>
      <c r="E228">
        <v>1.6</v>
      </c>
      <c r="F228">
        <v>1.6</v>
      </c>
      <c r="G228">
        <v>1.6</v>
      </c>
      <c r="H228">
        <v>1.87</v>
      </c>
      <c r="I228">
        <v>102</v>
      </c>
      <c r="J228" t="s">
        <v>37</v>
      </c>
      <c r="K228" t="s">
        <v>3</v>
      </c>
      <c r="L228" t="s">
        <v>37</v>
      </c>
      <c r="M228" t="s">
        <v>116</v>
      </c>
      <c r="N228" t="s">
        <v>18</v>
      </c>
      <c r="O228" t="s">
        <v>19</v>
      </c>
      <c r="P228" t="s">
        <v>7</v>
      </c>
      <c r="Q228" t="s">
        <v>117</v>
      </c>
      <c r="R228" t="s">
        <v>20</v>
      </c>
      <c r="S228" t="s">
        <v>9</v>
      </c>
      <c r="T228" s="70" t="s">
        <v>933</v>
      </c>
      <c r="U228" t="s">
        <v>179</v>
      </c>
      <c r="V228" t="s">
        <v>10</v>
      </c>
      <c r="W228" t="s">
        <v>11</v>
      </c>
      <c r="X228" t="s">
        <v>12</v>
      </c>
      <c r="Y228" t="s">
        <v>938</v>
      </c>
      <c r="Z228" s="80">
        <v>0</v>
      </c>
      <c r="AA228" s="68">
        <v>0</v>
      </c>
      <c r="AB228" s="82">
        <f t="shared" si="101"/>
        <v>0</v>
      </c>
      <c r="AE228">
        <v>4</v>
      </c>
      <c r="AG228" s="83">
        <f t="shared" si="102"/>
        <v>4</v>
      </c>
      <c r="AH228" s="87">
        <v>0</v>
      </c>
      <c r="AI228" s="88">
        <v>1</v>
      </c>
    </row>
    <row r="229" spans="1:39" x14ac:dyDescent="0.25">
      <c r="A229" s="115">
        <v>1020005319</v>
      </c>
      <c r="B229" t="s">
        <v>1</v>
      </c>
      <c r="C229" s="81">
        <v>700</v>
      </c>
      <c r="D229">
        <v>1.6</v>
      </c>
      <c r="E229">
        <v>1.6</v>
      </c>
      <c r="F229">
        <v>1.6</v>
      </c>
      <c r="G229">
        <v>1.6</v>
      </c>
      <c r="H229">
        <v>1.87</v>
      </c>
      <c r="I229">
        <v>102</v>
      </c>
      <c r="J229" t="s">
        <v>37</v>
      </c>
      <c r="K229" t="s">
        <v>3</v>
      </c>
      <c r="L229" t="s">
        <v>37</v>
      </c>
      <c r="M229" t="s">
        <v>116</v>
      </c>
      <c r="N229" t="s">
        <v>27</v>
      </c>
      <c r="O229" t="s">
        <v>6</v>
      </c>
      <c r="P229" t="s">
        <v>7</v>
      </c>
      <c r="Q229" t="s">
        <v>117</v>
      </c>
      <c r="R229" t="s">
        <v>28</v>
      </c>
      <c r="S229" t="s">
        <v>9</v>
      </c>
      <c r="U229" t="s">
        <v>179</v>
      </c>
      <c r="V229" t="s">
        <v>10</v>
      </c>
      <c r="W229" t="s">
        <v>11</v>
      </c>
      <c r="X229" t="s">
        <v>12</v>
      </c>
      <c r="Y229" t="s">
        <v>21</v>
      </c>
      <c r="Z229" s="80">
        <v>1500</v>
      </c>
      <c r="AA229" s="68">
        <v>0</v>
      </c>
      <c r="AB229" s="82">
        <f t="shared" si="101"/>
        <v>30000</v>
      </c>
      <c r="AD229">
        <v>20</v>
      </c>
      <c r="AG229" s="83">
        <f t="shared" si="102"/>
        <v>20</v>
      </c>
      <c r="AH229" s="87">
        <v>0</v>
      </c>
      <c r="AI229" s="88">
        <v>0</v>
      </c>
    </row>
    <row r="230" spans="1:39" x14ac:dyDescent="0.25">
      <c r="A230" s="115">
        <v>1020005319</v>
      </c>
      <c r="B230" t="s">
        <v>1</v>
      </c>
      <c r="C230" s="81">
        <v>700</v>
      </c>
      <c r="D230">
        <v>1.6</v>
      </c>
      <c r="E230">
        <v>1.6</v>
      </c>
      <c r="F230">
        <v>1.6</v>
      </c>
      <c r="G230">
        <v>1.6</v>
      </c>
      <c r="H230">
        <v>1.87</v>
      </c>
      <c r="I230">
        <v>102</v>
      </c>
      <c r="J230" t="s">
        <v>37</v>
      </c>
      <c r="K230" t="s">
        <v>3</v>
      </c>
      <c r="L230" t="s">
        <v>37</v>
      </c>
      <c r="M230" t="s">
        <v>116</v>
      </c>
      <c r="N230" t="s">
        <v>27</v>
      </c>
      <c r="O230" t="s">
        <v>6</v>
      </c>
      <c r="P230" t="s">
        <v>7</v>
      </c>
      <c r="Q230" t="s">
        <v>117</v>
      </c>
      <c r="R230" t="s">
        <v>28</v>
      </c>
      <c r="S230" t="s">
        <v>9</v>
      </c>
      <c r="U230" t="s">
        <v>179</v>
      </c>
      <c r="V230" t="s">
        <v>10</v>
      </c>
      <c r="W230" t="s">
        <v>11</v>
      </c>
      <c r="X230" t="s">
        <v>12</v>
      </c>
      <c r="Y230" t="s">
        <v>21</v>
      </c>
      <c r="Z230" s="80">
        <v>1500</v>
      </c>
      <c r="AA230" s="68">
        <v>0</v>
      </c>
      <c r="AB230" s="82">
        <f t="shared" si="101"/>
        <v>4500</v>
      </c>
      <c r="AD230">
        <v>3</v>
      </c>
      <c r="AG230" s="83">
        <f t="shared" si="102"/>
        <v>3</v>
      </c>
      <c r="AH230" s="87">
        <v>0</v>
      </c>
      <c r="AI230" s="88">
        <v>1</v>
      </c>
    </row>
    <row r="231" spans="1:39" x14ac:dyDescent="0.25">
      <c r="A231" s="115">
        <v>1020005320</v>
      </c>
      <c r="B231" t="s">
        <v>1</v>
      </c>
      <c r="C231" s="81">
        <v>700</v>
      </c>
      <c r="D231">
        <v>1.6</v>
      </c>
      <c r="E231">
        <v>1.6</v>
      </c>
      <c r="F231">
        <v>1.6</v>
      </c>
      <c r="G231">
        <v>1.6</v>
      </c>
      <c r="H231">
        <v>1.87</v>
      </c>
      <c r="I231">
        <v>102</v>
      </c>
      <c r="J231" t="s">
        <v>37</v>
      </c>
      <c r="K231" t="s">
        <v>3</v>
      </c>
      <c r="L231" t="s">
        <v>37</v>
      </c>
      <c r="M231" t="s">
        <v>115</v>
      </c>
      <c r="N231" t="s">
        <v>18</v>
      </c>
      <c r="O231" t="s">
        <v>19</v>
      </c>
      <c r="P231" t="s">
        <v>7</v>
      </c>
      <c r="Q231" t="s">
        <v>8</v>
      </c>
      <c r="R231" t="s">
        <v>20</v>
      </c>
      <c r="S231" t="s">
        <v>9</v>
      </c>
      <c r="T231" s="70" t="s">
        <v>933</v>
      </c>
      <c r="U231" t="s">
        <v>179</v>
      </c>
      <c r="V231" t="s">
        <v>10</v>
      </c>
      <c r="W231" t="s">
        <v>11</v>
      </c>
      <c r="X231" t="s">
        <v>12</v>
      </c>
      <c r="Y231" t="s">
        <v>938</v>
      </c>
      <c r="Z231" s="80">
        <v>0</v>
      </c>
      <c r="AA231" s="68">
        <v>0</v>
      </c>
      <c r="AB231" s="82">
        <f t="shared" si="101"/>
        <v>0</v>
      </c>
      <c r="AE231">
        <v>1</v>
      </c>
      <c r="AG231" s="83">
        <f t="shared" si="102"/>
        <v>1</v>
      </c>
      <c r="AH231" s="87">
        <v>0</v>
      </c>
      <c r="AI231" s="88">
        <v>0</v>
      </c>
    </row>
    <row r="232" spans="1:39" x14ac:dyDescent="0.25">
      <c r="A232" s="115">
        <v>1020005320</v>
      </c>
      <c r="B232" t="s">
        <v>1</v>
      </c>
      <c r="C232" s="81">
        <v>700</v>
      </c>
      <c r="D232">
        <v>1.6</v>
      </c>
      <c r="E232">
        <v>1.6</v>
      </c>
      <c r="F232">
        <v>1.6</v>
      </c>
      <c r="G232">
        <v>1.6</v>
      </c>
      <c r="H232">
        <v>1.87</v>
      </c>
      <c r="I232">
        <v>102</v>
      </c>
      <c r="J232" t="s">
        <v>37</v>
      </c>
      <c r="K232" t="s">
        <v>3</v>
      </c>
      <c r="L232" t="s">
        <v>37</v>
      </c>
      <c r="M232" t="s">
        <v>115</v>
      </c>
      <c r="N232" t="s">
        <v>18</v>
      </c>
      <c r="O232" t="s">
        <v>33</v>
      </c>
      <c r="P232" t="s">
        <v>7</v>
      </c>
      <c r="Q232" t="s">
        <v>16</v>
      </c>
      <c r="R232" t="s">
        <v>28</v>
      </c>
      <c r="S232" t="s">
        <v>9</v>
      </c>
      <c r="U232" t="s">
        <v>179</v>
      </c>
      <c r="V232" t="s">
        <v>10</v>
      </c>
      <c r="W232" t="s">
        <v>11</v>
      </c>
      <c r="X232" t="s">
        <v>12</v>
      </c>
      <c r="Y232" t="s">
        <v>21</v>
      </c>
      <c r="Z232" s="80">
        <v>1500</v>
      </c>
      <c r="AA232" s="68">
        <v>0</v>
      </c>
      <c r="AB232" s="82">
        <f t="shared" si="101"/>
        <v>1500</v>
      </c>
      <c r="AD232">
        <v>1</v>
      </c>
      <c r="AG232" s="83">
        <f t="shared" si="102"/>
        <v>1</v>
      </c>
      <c r="AH232" s="87">
        <v>0</v>
      </c>
      <c r="AI232" s="88">
        <v>0</v>
      </c>
    </row>
    <row r="233" spans="1:39" x14ac:dyDescent="0.25">
      <c r="A233" s="115">
        <v>1020005320</v>
      </c>
      <c r="B233" t="s">
        <v>1</v>
      </c>
      <c r="C233" s="81">
        <v>700</v>
      </c>
      <c r="D233">
        <v>1.6</v>
      </c>
      <c r="E233">
        <v>1.6</v>
      </c>
      <c r="F233">
        <v>1.6</v>
      </c>
      <c r="G233">
        <v>1.6</v>
      </c>
      <c r="H233">
        <v>1.87</v>
      </c>
      <c r="I233">
        <v>102</v>
      </c>
      <c r="J233" t="s">
        <v>37</v>
      </c>
      <c r="K233" t="s">
        <v>3</v>
      </c>
      <c r="L233" t="s">
        <v>37</v>
      </c>
      <c r="M233" t="s">
        <v>115</v>
      </c>
      <c r="N233" t="s">
        <v>18</v>
      </c>
      <c r="O233" t="s">
        <v>33</v>
      </c>
      <c r="P233" t="s">
        <v>7</v>
      </c>
      <c r="Q233" t="s">
        <v>8</v>
      </c>
      <c r="R233" t="s">
        <v>28</v>
      </c>
      <c r="S233" t="s">
        <v>9</v>
      </c>
      <c r="U233" t="s">
        <v>179</v>
      </c>
      <c r="V233" t="s">
        <v>10</v>
      </c>
      <c r="W233" t="s">
        <v>11</v>
      </c>
      <c r="X233" t="s">
        <v>12</v>
      </c>
      <c r="Y233" t="s">
        <v>21</v>
      </c>
      <c r="Z233" s="80">
        <v>1300</v>
      </c>
      <c r="AA233" s="68">
        <v>0</v>
      </c>
      <c r="AB233" s="82">
        <f t="shared" si="101"/>
        <v>19500</v>
      </c>
      <c r="AD233">
        <v>15</v>
      </c>
      <c r="AG233" s="83">
        <f t="shared" si="102"/>
        <v>15</v>
      </c>
      <c r="AH233" s="87">
        <v>0</v>
      </c>
      <c r="AI233" s="88">
        <v>0</v>
      </c>
    </row>
    <row r="234" spans="1:39" x14ac:dyDescent="0.25">
      <c r="A234" s="115">
        <v>1020005320</v>
      </c>
      <c r="B234" t="s">
        <v>1</v>
      </c>
      <c r="C234" s="81">
        <v>700</v>
      </c>
      <c r="D234">
        <v>1.6</v>
      </c>
      <c r="E234">
        <v>1.6</v>
      </c>
      <c r="F234">
        <v>1.6</v>
      </c>
      <c r="G234">
        <v>1.6</v>
      </c>
      <c r="H234">
        <v>1.87</v>
      </c>
      <c r="I234">
        <v>102</v>
      </c>
      <c r="J234" t="s">
        <v>37</v>
      </c>
      <c r="K234" t="s">
        <v>3</v>
      </c>
      <c r="L234" t="s">
        <v>37</v>
      </c>
      <c r="M234" t="s">
        <v>115</v>
      </c>
      <c r="N234" t="s">
        <v>18</v>
      </c>
      <c r="O234" t="s">
        <v>33</v>
      </c>
      <c r="P234" t="s">
        <v>7</v>
      </c>
      <c r="Q234" t="s">
        <v>8</v>
      </c>
      <c r="R234" t="s">
        <v>28</v>
      </c>
      <c r="S234" t="s">
        <v>9</v>
      </c>
      <c r="U234" t="s">
        <v>179</v>
      </c>
      <c r="V234" t="s">
        <v>10</v>
      </c>
      <c r="W234" t="s">
        <v>11</v>
      </c>
      <c r="X234" t="s">
        <v>12</v>
      </c>
      <c r="Y234" t="s">
        <v>21</v>
      </c>
      <c r="Z234" s="80">
        <v>1300</v>
      </c>
      <c r="AA234" s="68">
        <v>0</v>
      </c>
      <c r="AB234" s="82">
        <f t="shared" si="101"/>
        <v>3900</v>
      </c>
      <c r="AD234">
        <v>3</v>
      </c>
      <c r="AG234" s="83">
        <f t="shared" si="102"/>
        <v>3</v>
      </c>
      <c r="AH234" s="87">
        <v>0</v>
      </c>
      <c r="AI234" s="88">
        <v>1</v>
      </c>
    </row>
    <row r="235" spans="1:39" x14ac:dyDescent="0.25">
      <c r="A235" s="115">
        <v>1020005320</v>
      </c>
      <c r="B235" t="s">
        <v>1</v>
      </c>
      <c r="C235" s="81">
        <v>700</v>
      </c>
      <c r="D235">
        <v>1.6</v>
      </c>
      <c r="E235">
        <v>1.6</v>
      </c>
      <c r="F235">
        <v>1.6</v>
      </c>
      <c r="G235">
        <v>1.6</v>
      </c>
      <c r="H235">
        <v>1.87</v>
      </c>
      <c r="I235">
        <v>102</v>
      </c>
      <c r="J235" t="s">
        <v>37</v>
      </c>
      <c r="K235" t="s">
        <v>3</v>
      </c>
      <c r="L235" t="s">
        <v>37</v>
      </c>
      <c r="M235" t="s">
        <v>115</v>
      </c>
      <c r="N235" t="s">
        <v>27</v>
      </c>
      <c r="O235" t="s">
        <v>6</v>
      </c>
      <c r="P235" t="s">
        <v>7</v>
      </c>
      <c r="Q235" t="s">
        <v>8</v>
      </c>
      <c r="R235" t="s">
        <v>28</v>
      </c>
      <c r="S235" t="s">
        <v>9</v>
      </c>
      <c r="U235" t="s">
        <v>179</v>
      </c>
      <c r="V235" t="s">
        <v>10</v>
      </c>
      <c r="W235" t="s">
        <v>11</v>
      </c>
      <c r="X235" t="s">
        <v>12</v>
      </c>
      <c r="Y235" t="s">
        <v>21</v>
      </c>
      <c r="Z235" s="80">
        <v>1500</v>
      </c>
      <c r="AA235" s="68">
        <v>0</v>
      </c>
      <c r="AB235" s="82">
        <f t="shared" si="101"/>
        <v>31500</v>
      </c>
      <c r="AD235">
        <v>21</v>
      </c>
      <c r="AG235" s="83">
        <f t="shared" si="102"/>
        <v>21</v>
      </c>
      <c r="AH235" s="87">
        <v>0</v>
      </c>
      <c r="AI235" s="88">
        <v>0</v>
      </c>
    </row>
    <row r="236" spans="1:39" x14ac:dyDescent="0.25">
      <c r="A236" s="115">
        <v>1020005320</v>
      </c>
      <c r="B236" t="s">
        <v>1</v>
      </c>
      <c r="C236" s="81">
        <v>700</v>
      </c>
      <c r="D236">
        <v>1.6</v>
      </c>
      <c r="E236">
        <v>1.6</v>
      </c>
      <c r="F236">
        <v>1.6</v>
      </c>
      <c r="G236">
        <v>1.6</v>
      </c>
      <c r="H236">
        <v>1.87</v>
      </c>
      <c r="I236">
        <v>102</v>
      </c>
      <c r="J236" t="s">
        <v>37</v>
      </c>
      <c r="K236" t="s">
        <v>3</v>
      </c>
      <c r="L236" t="s">
        <v>37</v>
      </c>
      <c r="M236" t="s">
        <v>115</v>
      </c>
      <c r="N236" t="s">
        <v>27</v>
      </c>
      <c r="O236" t="s">
        <v>6</v>
      </c>
      <c r="P236" t="s">
        <v>7</v>
      </c>
      <c r="Q236" t="s">
        <v>8</v>
      </c>
      <c r="R236" t="s">
        <v>28</v>
      </c>
      <c r="S236" t="s">
        <v>9</v>
      </c>
      <c r="U236" t="s">
        <v>179</v>
      </c>
      <c r="V236" t="s">
        <v>10</v>
      </c>
      <c r="W236" t="s">
        <v>11</v>
      </c>
      <c r="X236" t="s">
        <v>12</v>
      </c>
      <c r="Y236" t="s">
        <v>21</v>
      </c>
      <c r="Z236" s="80">
        <v>1500</v>
      </c>
      <c r="AA236" s="68">
        <v>0</v>
      </c>
      <c r="AB236" s="82">
        <f t="shared" si="101"/>
        <v>10500</v>
      </c>
      <c r="AD236">
        <v>7</v>
      </c>
      <c r="AG236" s="83">
        <f t="shared" si="102"/>
        <v>7</v>
      </c>
      <c r="AH236" s="87">
        <v>0</v>
      </c>
      <c r="AI236" s="88">
        <v>1</v>
      </c>
    </row>
    <row r="237" spans="1:39" x14ac:dyDescent="0.25">
      <c r="A237" s="115">
        <v>10200062</v>
      </c>
      <c r="B237" t="s">
        <v>1</v>
      </c>
      <c r="C237" s="81">
        <v>700</v>
      </c>
      <c r="D237">
        <v>1.6</v>
      </c>
      <c r="E237">
        <v>1.6</v>
      </c>
      <c r="F237">
        <v>1.6</v>
      </c>
      <c r="G237">
        <v>1.6</v>
      </c>
      <c r="H237">
        <v>1.87</v>
      </c>
      <c r="I237">
        <v>102</v>
      </c>
      <c r="J237" t="s">
        <v>37</v>
      </c>
      <c r="K237" t="s">
        <v>38</v>
      </c>
      <c r="L237" t="s">
        <v>119</v>
      </c>
      <c r="M237" t="s">
        <v>119</v>
      </c>
      <c r="N237" t="s">
        <v>40</v>
      </c>
      <c r="O237" t="s">
        <v>41</v>
      </c>
      <c r="P237" t="s">
        <v>42</v>
      </c>
      <c r="Q237" t="s">
        <v>16</v>
      </c>
      <c r="R237" t="s">
        <v>28</v>
      </c>
      <c r="S237" t="s">
        <v>44</v>
      </c>
      <c r="U237" t="s">
        <v>939</v>
      </c>
      <c r="V237" t="s">
        <v>14</v>
      </c>
      <c r="W237" t="s">
        <v>49</v>
      </c>
      <c r="X237" t="s">
        <v>12</v>
      </c>
      <c r="Y237" t="s">
        <v>21</v>
      </c>
      <c r="Z237" s="80">
        <v>485</v>
      </c>
      <c r="AA237" s="68">
        <v>0</v>
      </c>
      <c r="AB237" s="82">
        <f t="shared" si="101"/>
        <v>485</v>
      </c>
      <c r="AC237">
        <v>1</v>
      </c>
      <c r="AG237" s="83">
        <f t="shared" si="102"/>
        <v>1</v>
      </c>
      <c r="AH237" s="87">
        <v>0</v>
      </c>
      <c r="AI237" s="88">
        <v>0</v>
      </c>
      <c r="AJ237">
        <f>AG237</f>
        <v>1</v>
      </c>
      <c r="AK237" s="108">
        <f>AJ237*C237*E237*H237</f>
        <v>2094.4</v>
      </c>
      <c r="AL237" s="108">
        <f>AJ237*C237*E237</f>
        <v>1120</v>
      </c>
      <c r="AM237" s="108">
        <f>AK237-AL237</f>
        <v>974.40000000000009</v>
      </c>
    </row>
    <row r="238" spans="1:39" x14ac:dyDescent="0.25">
      <c r="A238" s="115">
        <v>10200062</v>
      </c>
      <c r="B238" t="s">
        <v>1</v>
      </c>
      <c r="C238" s="81">
        <v>700</v>
      </c>
      <c r="D238">
        <v>1.6</v>
      </c>
      <c r="E238">
        <v>1.6</v>
      </c>
      <c r="F238">
        <v>1.6</v>
      </c>
      <c r="G238">
        <v>1.6</v>
      </c>
      <c r="H238">
        <v>1.87</v>
      </c>
      <c r="I238">
        <v>102</v>
      </c>
      <c r="J238" t="s">
        <v>37</v>
      </c>
      <c r="K238" t="s">
        <v>38</v>
      </c>
      <c r="L238" t="s">
        <v>119</v>
      </c>
      <c r="M238" t="s">
        <v>119</v>
      </c>
      <c r="N238" t="s">
        <v>48</v>
      </c>
      <c r="O238" t="s">
        <v>19</v>
      </c>
      <c r="P238" t="s">
        <v>42</v>
      </c>
      <c r="Q238" t="s">
        <v>16</v>
      </c>
      <c r="R238" t="s">
        <v>20</v>
      </c>
      <c r="S238" t="s">
        <v>44</v>
      </c>
      <c r="T238" s="70" t="s">
        <v>933</v>
      </c>
      <c r="U238" t="s">
        <v>949</v>
      </c>
      <c r="V238" t="s">
        <v>45</v>
      </c>
      <c r="W238" t="s">
        <v>46</v>
      </c>
      <c r="X238" t="s">
        <v>12</v>
      </c>
      <c r="Y238" t="s">
        <v>938</v>
      </c>
      <c r="Z238" s="80">
        <v>0</v>
      </c>
      <c r="AA238" s="68">
        <v>0</v>
      </c>
      <c r="AB238" s="82">
        <f t="shared" si="101"/>
        <v>0</v>
      </c>
      <c r="AE238">
        <v>1</v>
      </c>
      <c r="AG238" s="83">
        <f t="shared" si="102"/>
        <v>1</v>
      </c>
      <c r="AH238" s="87">
        <v>0</v>
      </c>
      <c r="AI238" s="88">
        <v>0</v>
      </c>
      <c r="AJ238">
        <f t="shared" ref="AJ238:AJ239" si="111">AG238</f>
        <v>1</v>
      </c>
      <c r="AK238" s="108">
        <f t="shared" ref="AK238:AK239" si="112">AJ238*C238*E238*H238</f>
        <v>2094.4</v>
      </c>
      <c r="AL238" s="108">
        <f t="shared" ref="AL238:AL239" si="113">AJ238*C238*E238</f>
        <v>1120</v>
      </c>
      <c r="AM238" s="108">
        <f t="shared" ref="AM238:AM239" si="114">AK238-AL238</f>
        <v>974.40000000000009</v>
      </c>
    </row>
    <row r="239" spans="1:39" x14ac:dyDescent="0.25">
      <c r="A239" s="115">
        <v>10200062</v>
      </c>
      <c r="B239" t="s">
        <v>1</v>
      </c>
      <c r="C239" s="81">
        <v>700</v>
      </c>
      <c r="D239">
        <v>1.6</v>
      </c>
      <c r="E239">
        <v>1.6</v>
      </c>
      <c r="F239">
        <v>1.6</v>
      </c>
      <c r="G239">
        <v>1.6</v>
      </c>
      <c r="H239">
        <v>1.87</v>
      </c>
      <c r="I239">
        <v>102</v>
      </c>
      <c r="J239" t="s">
        <v>37</v>
      </c>
      <c r="K239" t="s">
        <v>38</v>
      </c>
      <c r="L239" t="s">
        <v>119</v>
      </c>
      <c r="M239" t="s">
        <v>119</v>
      </c>
      <c r="N239" t="s">
        <v>48</v>
      </c>
      <c r="O239" t="s">
        <v>19</v>
      </c>
      <c r="P239" t="s">
        <v>42</v>
      </c>
      <c r="Q239" t="s">
        <v>16</v>
      </c>
      <c r="R239" t="s">
        <v>20</v>
      </c>
      <c r="S239" t="s">
        <v>44</v>
      </c>
      <c r="T239" s="70" t="s">
        <v>933</v>
      </c>
      <c r="U239" t="s">
        <v>949</v>
      </c>
      <c r="V239" t="s">
        <v>66</v>
      </c>
      <c r="W239" t="s">
        <v>67</v>
      </c>
      <c r="X239" t="s">
        <v>12</v>
      </c>
      <c r="Y239" t="s">
        <v>938</v>
      </c>
      <c r="Z239" s="80">
        <v>0</v>
      </c>
      <c r="AA239" s="68">
        <v>0</v>
      </c>
      <c r="AB239" s="82">
        <f t="shared" si="101"/>
        <v>0</v>
      </c>
      <c r="AE239">
        <v>1</v>
      </c>
      <c r="AG239" s="83">
        <f t="shared" si="102"/>
        <v>1</v>
      </c>
      <c r="AH239" s="87">
        <v>0</v>
      </c>
      <c r="AI239" s="88">
        <v>0</v>
      </c>
      <c r="AJ239">
        <f t="shared" si="111"/>
        <v>1</v>
      </c>
      <c r="AK239" s="108">
        <f t="shared" si="112"/>
        <v>2094.4</v>
      </c>
      <c r="AL239" s="108">
        <f t="shared" si="113"/>
        <v>1120</v>
      </c>
      <c r="AM239" s="108">
        <f t="shared" si="114"/>
        <v>974.40000000000009</v>
      </c>
    </row>
    <row r="240" spans="1:39" x14ac:dyDescent="0.25">
      <c r="A240" s="115">
        <v>10200062</v>
      </c>
      <c r="B240" t="s">
        <v>1</v>
      </c>
      <c r="C240" s="81">
        <v>700</v>
      </c>
      <c r="D240">
        <v>1.6</v>
      </c>
      <c r="E240">
        <v>1.6</v>
      </c>
      <c r="F240">
        <v>1.6</v>
      </c>
      <c r="G240">
        <v>1.6</v>
      </c>
      <c r="H240">
        <v>1.87</v>
      </c>
      <c r="I240">
        <v>102</v>
      </c>
      <c r="J240" t="s">
        <v>37</v>
      </c>
      <c r="K240" t="s">
        <v>38</v>
      </c>
      <c r="L240" t="s">
        <v>119</v>
      </c>
      <c r="M240" t="s">
        <v>119</v>
      </c>
      <c r="N240" t="s">
        <v>48</v>
      </c>
      <c r="O240" t="s">
        <v>41</v>
      </c>
      <c r="P240" t="s">
        <v>42</v>
      </c>
      <c r="Q240" t="s">
        <v>16</v>
      </c>
      <c r="R240" t="s">
        <v>75</v>
      </c>
      <c r="S240" t="s">
        <v>44</v>
      </c>
      <c r="T240" t="s">
        <v>944</v>
      </c>
      <c r="U240" t="s">
        <v>939</v>
      </c>
      <c r="V240" t="s">
        <v>17</v>
      </c>
      <c r="W240" t="s">
        <v>63</v>
      </c>
      <c r="X240" t="s">
        <v>12</v>
      </c>
      <c r="Y240" t="s">
        <v>938</v>
      </c>
      <c r="Z240" s="81">
        <v>0</v>
      </c>
      <c r="AA240" s="68">
        <v>0</v>
      </c>
      <c r="AB240" s="82">
        <f t="shared" si="101"/>
        <v>0</v>
      </c>
      <c r="AE240">
        <v>1</v>
      </c>
      <c r="AG240" s="83">
        <f t="shared" si="102"/>
        <v>1</v>
      </c>
      <c r="AH240" s="87">
        <v>0</v>
      </c>
      <c r="AI240" s="88">
        <v>0</v>
      </c>
      <c r="AJ240">
        <f t="shared" ref="AJ240:AJ245" si="115">AG240</f>
        <v>1</v>
      </c>
      <c r="AK240" s="108">
        <f t="shared" ref="AK240:AK245" si="116">AJ240*C240*E240*H240</f>
        <v>2094.4</v>
      </c>
      <c r="AL240" s="108">
        <f t="shared" ref="AL240:AL245" si="117">AJ240*C240*E240</f>
        <v>1120</v>
      </c>
      <c r="AM240" s="108">
        <f t="shared" ref="AM240:AM245" si="118">AK240-AL240</f>
        <v>974.40000000000009</v>
      </c>
    </row>
    <row r="241" spans="1:39" x14ac:dyDescent="0.25">
      <c r="A241" s="115">
        <v>10200062</v>
      </c>
      <c r="B241" t="s">
        <v>1</v>
      </c>
      <c r="C241" s="81">
        <v>700</v>
      </c>
      <c r="D241">
        <v>1.6</v>
      </c>
      <c r="E241">
        <v>1.6</v>
      </c>
      <c r="F241">
        <v>1.6</v>
      </c>
      <c r="G241">
        <v>1.6</v>
      </c>
      <c r="H241">
        <v>1.87</v>
      </c>
      <c r="I241">
        <v>102</v>
      </c>
      <c r="J241" t="s">
        <v>37</v>
      </c>
      <c r="K241" t="s">
        <v>38</v>
      </c>
      <c r="L241" t="s">
        <v>119</v>
      </c>
      <c r="M241" t="s">
        <v>119</v>
      </c>
      <c r="N241" t="s">
        <v>48</v>
      </c>
      <c r="O241" t="s">
        <v>47</v>
      </c>
      <c r="P241" t="s">
        <v>42</v>
      </c>
      <c r="Q241" t="s">
        <v>16</v>
      </c>
      <c r="R241" t="s">
        <v>28</v>
      </c>
      <c r="S241" t="s">
        <v>44</v>
      </c>
      <c r="U241" t="s">
        <v>939</v>
      </c>
      <c r="V241" t="s">
        <v>17</v>
      </c>
      <c r="W241" t="s">
        <v>63</v>
      </c>
      <c r="X241" t="s">
        <v>12</v>
      </c>
      <c r="Y241" t="s">
        <v>21</v>
      </c>
      <c r="Z241" s="80">
        <v>530</v>
      </c>
      <c r="AA241" s="68">
        <v>0</v>
      </c>
      <c r="AB241" s="82">
        <f t="shared" si="101"/>
        <v>530</v>
      </c>
      <c r="AC241">
        <v>1</v>
      </c>
      <c r="AG241" s="83">
        <f t="shared" si="102"/>
        <v>1</v>
      </c>
      <c r="AH241" s="87">
        <v>0</v>
      </c>
      <c r="AI241" s="88">
        <v>0</v>
      </c>
      <c r="AJ241">
        <f t="shared" si="115"/>
        <v>1</v>
      </c>
      <c r="AK241" s="108">
        <f t="shared" si="116"/>
        <v>2094.4</v>
      </c>
      <c r="AL241" s="108">
        <f t="shared" si="117"/>
        <v>1120</v>
      </c>
      <c r="AM241" s="108">
        <f t="shared" si="118"/>
        <v>974.40000000000009</v>
      </c>
    </row>
    <row r="242" spans="1:39" x14ac:dyDescent="0.25">
      <c r="A242" s="115">
        <v>10200062</v>
      </c>
      <c r="B242" t="s">
        <v>1</v>
      </c>
      <c r="C242" s="81">
        <v>700</v>
      </c>
      <c r="D242">
        <v>1.6</v>
      </c>
      <c r="E242">
        <v>1.6</v>
      </c>
      <c r="F242">
        <v>1.6</v>
      </c>
      <c r="G242">
        <v>1.6</v>
      </c>
      <c r="H242">
        <v>1.87</v>
      </c>
      <c r="I242">
        <v>102</v>
      </c>
      <c r="J242" t="s">
        <v>37</v>
      </c>
      <c r="K242" t="s">
        <v>38</v>
      </c>
      <c r="L242" t="s">
        <v>119</v>
      </c>
      <c r="M242" t="s">
        <v>119</v>
      </c>
      <c r="N242" t="s">
        <v>48</v>
      </c>
      <c r="O242" t="s">
        <v>47</v>
      </c>
      <c r="P242" t="s">
        <v>42</v>
      </c>
      <c r="Q242" t="s">
        <v>16</v>
      </c>
      <c r="R242" t="s">
        <v>28</v>
      </c>
      <c r="S242" t="s">
        <v>44</v>
      </c>
      <c r="U242" t="s">
        <v>939</v>
      </c>
      <c r="V242" t="s">
        <v>45</v>
      </c>
      <c r="W242" t="s">
        <v>46</v>
      </c>
      <c r="X242" t="s">
        <v>12</v>
      </c>
      <c r="Y242" t="s">
        <v>21</v>
      </c>
      <c r="Z242" s="80">
        <v>530</v>
      </c>
      <c r="AA242" s="68">
        <v>0</v>
      </c>
      <c r="AB242" s="82">
        <f t="shared" si="101"/>
        <v>530</v>
      </c>
      <c r="AC242">
        <v>1</v>
      </c>
      <c r="AG242" s="83">
        <f t="shared" si="102"/>
        <v>1</v>
      </c>
      <c r="AH242" s="87">
        <v>0</v>
      </c>
      <c r="AI242" s="88">
        <v>0</v>
      </c>
      <c r="AJ242">
        <f t="shared" si="115"/>
        <v>1</v>
      </c>
      <c r="AK242" s="108">
        <f t="shared" si="116"/>
        <v>2094.4</v>
      </c>
      <c r="AL242" s="108">
        <f t="shared" si="117"/>
        <v>1120</v>
      </c>
      <c r="AM242" s="108">
        <f t="shared" si="118"/>
        <v>974.40000000000009</v>
      </c>
    </row>
    <row r="243" spans="1:39" x14ac:dyDescent="0.25">
      <c r="A243" s="115">
        <v>10200062</v>
      </c>
      <c r="B243" t="s">
        <v>1</v>
      </c>
      <c r="C243" s="81">
        <v>700</v>
      </c>
      <c r="D243">
        <v>1.6</v>
      </c>
      <c r="E243">
        <v>1.6</v>
      </c>
      <c r="F243">
        <v>1.6</v>
      </c>
      <c r="G243">
        <v>1.6</v>
      </c>
      <c r="H243">
        <v>1.87</v>
      </c>
      <c r="I243">
        <v>102</v>
      </c>
      <c r="J243" t="s">
        <v>37</v>
      </c>
      <c r="K243" t="s">
        <v>38</v>
      </c>
      <c r="L243" t="s">
        <v>119</v>
      </c>
      <c r="M243" t="s">
        <v>119</v>
      </c>
      <c r="N243" t="s">
        <v>5</v>
      </c>
      <c r="O243" t="s">
        <v>74</v>
      </c>
      <c r="P243" t="s">
        <v>42</v>
      </c>
      <c r="Q243" t="s">
        <v>16</v>
      </c>
      <c r="R243" t="s">
        <v>28</v>
      </c>
      <c r="S243" t="s">
        <v>44</v>
      </c>
      <c r="U243" t="s">
        <v>939</v>
      </c>
      <c r="V243" t="s">
        <v>45</v>
      </c>
      <c r="W243" t="s">
        <v>46</v>
      </c>
      <c r="X243" t="s">
        <v>12</v>
      </c>
      <c r="Y243" t="s">
        <v>21</v>
      </c>
      <c r="Z243" s="80">
        <v>530</v>
      </c>
      <c r="AA243" s="68">
        <v>0</v>
      </c>
      <c r="AB243" s="82">
        <f t="shared" si="101"/>
        <v>530</v>
      </c>
      <c r="AC243">
        <v>1</v>
      </c>
      <c r="AG243" s="83">
        <f t="shared" si="102"/>
        <v>1</v>
      </c>
      <c r="AH243" s="87">
        <v>0</v>
      </c>
      <c r="AI243" s="88">
        <v>0</v>
      </c>
      <c r="AJ243">
        <f t="shared" si="115"/>
        <v>1</v>
      </c>
      <c r="AK243" s="108">
        <f t="shared" si="116"/>
        <v>2094.4</v>
      </c>
      <c r="AL243" s="108">
        <f t="shared" si="117"/>
        <v>1120</v>
      </c>
      <c r="AM243" s="108">
        <f t="shared" si="118"/>
        <v>974.40000000000009</v>
      </c>
    </row>
    <row r="244" spans="1:39" x14ac:dyDescent="0.25">
      <c r="A244" s="115">
        <v>10200062</v>
      </c>
      <c r="B244" t="s">
        <v>1</v>
      </c>
      <c r="C244" s="81">
        <v>700</v>
      </c>
      <c r="D244">
        <v>1.6</v>
      </c>
      <c r="E244">
        <v>1.6</v>
      </c>
      <c r="F244">
        <v>1.6</v>
      </c>
      <c r="G244">
        <v>1.6</v>
      </c>
      <c r="H244">
        <v>1.87</v>
      </c>
      <c r="I244">
        <v>102</v>
      </c>
      <c r="J244" t="s">
        <v>37</v>
      </c>
      <c r="K244" t="s">
        <v>38</v>
      </c>
      <c r="L244" t="s">
        <v>119</v>
      </c>
      <c r="M244" t="s">
        <v>119</v>
      </c>
      <c r="N244" t="s">
        <v>5</v>
      </c>
      <c r="O244" t="s">
        <v>41</v>
      </c>
      <c r="P244" t="s">
        <v>42</v>
      </c>
      <c r="Q244" t="s">
        <v>16</v>
      </c>
      <c r="R244" t="s">
        <v>91</v>
      </c>
      <c r="S244" t="s">
        <v>44</v>
      </c>
      <c r="T244" t="s">
        <v>944</v>
      </c>
      <c r="U244" t="s">
        <v>939</v>
      </c>
      <c r="V244" t="s">
        <v>56</v>
      </c>
      <c r="W244" t="s">
        <v>57</v>
      </c>
      <c r="X244" t="s">
        <v>12</v>
      </c>
      <c r="Y244" t="s">
        <v>938</v>
      </c>
      <c r="Z244" s="81">
        <v>0</v>
      </c>
      <c r="AA244" s="68">
        <v>0</v>
      </c>
      <c r="AB244" s="82">
        <f t="shared" si="101"/>
        <v>0</v>
      </c>
      <c r="AE244">
        <v>1</v>
      </c>
      <c r="AG244" s="83">
        <f t="shared" si="102"/>
        <v>1</v>
      </c>
      <c r="AH244" s="87">
        <v>0</v>
      </c>
      <c r="AI244" s="88">
        <v>0</v>
      </c>
      <c r="AJ244">
        <f t="shared" si="115"/>
        <v>1</v>
      </c>
      <c r="AK244" s="108">
        <f t="shared" si="116"/>
        <v>2094.4</v>
      </c>
      <c r="AL244" s="108">
        <f t="shared" si="117"/>
        <v>1120</v>
      </c>
      <c r="AM244" s="108">
        <f t="shared" si="118"/>
        <v>974.40000000000009</v>
      </c>
    </row>
    <row r="245" spans="1:39" x14ac:dyDescent="0.25">
      <c r="A245" s="115">
        <v>10200062</v>
      </c>
      <c r="B245" t="s">
        <v>1</v>
      </c>
      <c r="C245" s="81">
        <v>700</v>
      </c>
      <c r="D245">
        <v>1.6</v>
      </c>
      <c r="E245">
        <v>1.6</v>
      </c>
      <c r="F245">
        <v>1.6</v>
      </c>
      <c r="G245">
        <v>1.6</v>
      </c>
      <c r="H245">
        <v>1.87</v>
      </c>
      <c r="I245">
        <v>102</v>
      </c>
      <c r="J245" t="s">
        <v>37</v>
      </c>
      <c r="K245" t="s">
        <v>38</v>
      </c>
      <c r="L245" t="s">
        <v>119</v>
      </c>
      <c r="M245" t="s">
        <v>119</v>
      </c>
      <c r="N245" t="s">
        <v>5</v>
      </c>
      <c r="O245" t="s">
        <v>41</v>
      </c>
      <c r="P245" t="s">
        <v>42</v>
      </c>
      <c r="Q245" t="s">
        <v>16</v>
      </c>
      <c r="R245" t="s">
        <v>75</v>
      </c>
      <c r="S245" t="s">
        <v>44</v>
      </c>
      <c r="T245" t="s">
        <v>944</v>
      </c>
      <c r="U245" t="s">
        <v>939</v>
      </c>
      <c r="V245" t="s">
        <v>45</v>
      </c>
      <c r="W245" t="s">
        <v>46</v>
      </c>
      <c r="X245" t="s">
        <v>12</v>
      </c>
      <c r="Y245" t="s">
        <v>938</v>
      </c>
      <c r="Z245" s="81">
        <v>0</v>
      </c>
      <c r="AA245" s="68">
        <v>0</v>
      </c>
      <c r="AB245" s="82">
        <f t="shared" si="101"/>
        <v>0</v>
      </c>
      <c r="AE245">
        <v>1</v>
      </c>
      <c r="AG245" s="83">
        <f t="shared" si="102"/>
        <v>1</v>
      </c>
      <c r="AH245" s="87">
        <v>0</v>
      </c>
      <c r="AI245" s="88">
        <v>0</v>
      </c>
      <c r="AJ245">
        <f t="shared" si="115"/>
        <v>1</v>
      </c>
      <c r="AK245" s="108">
        <f t="shared" si="116"/>
        <v>2094.4</v>
      </c>
      <c r="AL245" s="108">
        <f t="shared" si="117"/>
        <v>1120</v>
      </c>
      <c r="AM245" s="108">
        <f t="shared" si="118"/>
        <v>974.40000000000009</v>
      </c>
    </row>
    <row r="246" spans="1:39" x14ac:dyDescent="0.25">
      <c r="A246" s="115">
        <v>10200062</v>
      </c>
      <c r="B246" t="s">
        <v>1</v>
      </c>
      <c r="C246" s="81">
        <v>700</v>
      </c>
      <c r="D246">
        <v>1.6</v>
      </c>
      <c r="E246">
        <v>1.6</v>
      </c>
      <c r="F246">
        <v>1.6</v>
      </c>
      <c r="G246">
        <v>1.6</v>
      </c>
      <c r="H246">
        <v>1.87</v>
      </c>
      <c r="I246">
        <v>102</v>
      </c>
      <c r="J246" t="s">
        <v>37</v>
      </c>
      <c r="K246" t="s">
        <v>38</v>
      </c>
      <c r="L246" t="s">
        <v>119</v>
      </c>
      <c r="M246" t="s">
        <v>119</v>
      </c>
      <c r="N246" t="s">
        <v>5</v>
      </c>
      <c r="O246" t="s">
        <v>47</v>
      </c>
      <c r="P246" t="s">
        <v>42</v>
      </c>
      <c r="Q246" t="s">
        <v>16</v>
      </c>
      <c r="R246" t="s">
        <v>28</v>
      </c>
      <c r="S246" t="s">
        <v>9</v>
      </c>
      <c r="U246" t="s">
        <v>179</v>
      </c>
      <c r="V246" t="s">
        <v>53</v>
      </c>
      <c r="W246" t="s">
        <v>54</v>
      </c>
      <c r="X246" t="s">
        <v>12</v>
      </c>
      <c r="Y246" t="s">
        <v>21</v>
      </c>
      <c r="Z246" s="80">
        <v>1396</v>
      </c>
      <c r="AA246" s="68">
        <v>0</v>
      </c>
      <c r="AB246" s="82">
        <f t="shared" si="101"/>
        <v>2792</v>
      </c>
      <c r="AD246">
        <v>2</v>
      </c>
      <c r="AG246" s="83">
        <f t="shared" si="102"/>
        <v>2</v>
      </c>
      <c r="AH246" s="87">
        <v>0</v>
      </c>
      <c r="AI246" s="88">
        <v>0</v>
      </c>
    </row>
    <row r="247" spans="1:39" x14ac:dyDescent="0.25">
      <c r="A247" s="115">
        <v>10200062</v>
      </c>
      <c r="B247" t="s">
        <v>1</v>
      </c>
      <c r="C247" s="81">
        <v>700</v>
      </c>
      <c r="D247">
        <v>1.6</v>
      </c>
      <c r="E247">
        <v>1.6</v>
      </c>
      <c r="F247">
        <v>1.6</v>
      </c>
      <c r="G247">
        <v>1.6</v>
      </c>
      <c r="H247">
        <v>1.87</v>
      </c>
      <c r="I247">
        <v>102</v>
      </c>
      <c r="J247" t="s">
        <v>37</v>
      </c>
      <c r="K247" t="s">
        <v>38</v>
      </c>
      <c r="L247" t="s">
        <v>119</v>
      </c>
      <c r="M247" t="s">
        <v>119</v>
      </c>
      <c r="N247" t="s">
        <v>5</v>
      </c>
      <c r="O247" t="s">
        <v>47</v>
      </c>
      <c r="P247" t="s">
        <v>42</v>
      </c>
      <c r="Q247" t="s">
        <v>16</v>
      </c>
      <c r="R247" t="s">
        <v>28</v>
      </c>
      <c r="S247" t="s">
        <v>44</v>
      </c>
      <c r="U247" t="s">
        <v>939</v>
      </c>
      <c r="V247" t="s">
        <v>17</v>
      </c>
      <c r="W247" t="s">
        <v>63</v>
      </c>
      <c r="X247" t="s">
        <v>12</v>
      </c>
      <c r="Y247" t="s">
        <v>21</v>
      </c>
      <c r="Z247" s="80">
        <v>530</v>
      </c>
      <c r="AA247" s="68">
        <v>0</v>
      </c>
      <c r="AB247" s="82">
        <f t="shared" si="101"/>
        <v>1060</v>
      </c>
      <c r="AC247">
        <v>2</v>
      </c>
      <c r="AG247" s="83">
        <f t="shared" si="102"/>
        <v>2</v>
      </c>
      <c r="AH247" s="87">
        <v>0</v>
      </c>
      <c r="AI247" s="88">
        <v>0</v>
      </c>
      <c r="AJ247">
        <f t="shared" ref="AJ247:AJ254" si="119">AG247</f>
        <v>2</v>
      </c>
      <c r="AK247" s="108">
        <f t="shared" ref="AK247:AK253" si="120">AJ247*C247*E247*H247</f>
        <v>4188.8</v>
      </c>
      <c r="AL247" s="108">
        <f t="shared" ref="AL247:AL253" si="121">AJ247*C247*E247</f>
        <v>2240</v>
      </c>
      <c r="AM247" s="108">
        <f t="shared" ref="AM247:AM254" si="122">AK247-AL247</f>
        <v>1948.8000000000002</v>
      </c>
    </row>
    <row r="248" spans="1:39" x14ac:dyDescent="0.25">
      <c r="A248" s="115">
        <v>10200062</v>
      </c>
      <c r="B248" t="s">
        <v>1</v>
      </c>
      <c r="C248" s="81">
        <v>700</v>
      </c>
      <c r="D248">
        <v>1.6</v>
      </c>
      <c r="E248">
        <v>1.6</v>
      </c>
      <c r="F248">
        <v>1.6</v>
      </c>
      <c r="G248">
        <v>1.6</v>
      </c>
      <c r="H248">
        <v>1.87</v>
      </c>
      <c r="I248">
        <v>102</v>
      </c>
      <c r="J248" t="s">
        <v>37</v>
      </c>
      <c r="K248" t="s">
        <v>38</v>
      </c>
      <c r="L248" t="s">
        <v>119</v>
      </c>
      <c r="M248" t="s">
        <v>119</v>
      </c>
      <c r="N248" t="s">
        <v>5</v>
      </c>
      <c r="O248" t="s">
        <v>47</v>
      </c>
      <c r="P248" t="s">
        <v>42</v>
      </c>
      <c r="Q248" t="s">
        <v>16</v>
      </c>
      <c r="R248" t="s">
        <v>28</v>
      </c>
      <c r="S248" t="s">
        <v>44</v>
      </c>
      <c r="U248" t="s">
        <v>939</v>
      </c>
      <c r="V248" t="s">
        <v>45</v>
      </c>
      <c r="W248" t="s">
        <v>46</v>
      </c>
      <c r="X248" t="s">
        <v>12</v>
      </c>
      <c r="Y248" t="s">
        <v>21</v>
      </c>
      <c r="Z248" s="80">
        <v>530</v>
      </c>
      <c r="AA248" s="68">
        <v>0</v>
      </c>
      <c r="AB248" s="82">
        <f t="shared" si="101"/>
        <v>27030</v>
      </c>
      <c r="AC248">
        <v>51</v>
      </c>
      <c r="AG248" s="83">
        <f t="shared" si="102"/>
        <v>51</v>
      </c>
      <c r="AH248" s="87">
        <v>0</v>
      </c>
      <c r="AI248" s="88">
        <v>0</v>
      </c>
      <c r="AJ248">
        <f t="shared" si="119"/>
        <v>51</v>
      </c>
      <c r="AK248" s="108">
        <f t="shared" si="120"/>
        <v>106814.40000000001</v>
      </c>
      <c r="AL248" s="108">
        <f t="shared" si="121"/>
        <v>57120</v>
      </c>
      <c r="AM248" s="108">
        <f t="shared" si="122"/>
        <v>49694.400000000009</v>
      </c>
    </row>
    <row r="249" spans="1:39" x14ac:dyDescent="0.25">
      <c r="A249" s="115">
        <v>10200062</v>
      </c>
      <c r="B249" t="s">
        <v>1</v>
      </c>
      <c r="C249" s="81">
        <v>700</v>
      </c>
      <c r="D249">
        <v>1.6</v>
      </c>
      <c r="E249">
        <v>1.6</v>
      </c>
      <c r="F249">
        <v>1.6</v>
      </c>
      <c r="G249">
        <v>1.6</v>
      </c>
      <c r="H249">
        <v>1.87</v>
      </c>
      <c r="I249">
        <v>102</v>
      </c>
      <c r="J249" t="s">
        <v>37</v>
      </c>
      <c r="K249" t="s">
        <v>38</v>
      </c>
      <c r="L249" t="s">
        <v>119</v>
      </c>
      <c r="M249" t="s">
        <v>119</v>
      </c>
      <c r="N249" t="s">
        <v>5</v>
      </c>
      <c r="O249" t="s">
        <v>47</v>
      </c>
      <c r="P249" t="s">
        <v>42</v>
      </c>
      <c r="Q249" t="s">
        <v>16</v>
      </c>
      <c r="R249" t="s">
        <v>28</v>
      </c>
      <c r="S249" t="s">
        <v>44</v>
      </c>
      <c r="U249" t="s">
        <v>939</v>
      </c>
      <c r="V249" t="s">
        <v>56</v>
      </c>
      <c r="W249" t="s">
        <v>57</v>
      </c>
      <c r="X249" t="s">
        <v>12</v>
      </c>
      <c r="Y249" t="s">
        <v>21</v>
      </c>
      <c r="Z249" s="80">
        <v>530</v>
      </c>
      <c r="AA249" s="68">
        <v>0</v>
      </c>
      <c r="AB249" s="82">
        <f t="shared" si="101"/>
        <v>3180</v>
      </c>
      <c r="AC249">
        <v>6</v>
      </c>
      <c r="AG249" s="83">
        <f t="shared" si="102"/>
        <v>6</v>
      </c>
      <c r="AH249" s="87">
        <v>0</v>
      </c>
      <c r="AI249" s="88">
        <v>0</v>
      </c>
      <c r="AJ249">
        <f t="shared" si="119"/>
        <v>6</v>
      </c>
      <c r="AK249" s="108">
        <f t="shared" si="120"/>
        <v>12566.400000000001</v>
      </c>
      <c r="AL249" s="108">
        <f t="shared" si="121"/>
        <v>6720</v>
      </c>
      <c r="AM249" s="108">
        <f t="shared" si="122"/>
        <v>5846.4000000000015</v>
      </c>
    </row>
    <row r="250" spans="1:39" x14ac:dyDescent="0.25">
      <c r="A250" s="115">
        <v>10200062</v>
      </c>
      <c r="B250" t="s">
        <v>1</v>
      </c>
      <c r="C250" s="81">
        <v>700</v>
      </c>
      <c r="D250">
        <v>1.6</v>
      </c>
      <c r="E250">
        <v>1.6</v>
      </c>
      <c r="F250">
        <v>1.6</v>
      </c>
      <c r="G250">
        <v>1.6</v>
      </c>
      <c r="H250">
        <v>1.87</v>
      </c>
      <c r="I250">
        <v>102</v>
      </c>
      <c r="J250" t="s">
        <v>37</v>
      </c>
      <c r="K250" t="s">
        <v>38</v>
      </c>
      <c r="L250" t="s">
        <v>119</v>
      </c>
      <c r="M250" t="s">
        <v>119</v>
      </c>
      <c r="N250" t="s">
        <v>5</v>
      </c>
      <c r="O250" t="s">
        <v>47</v>
      </c>
      <c r="P250" t="s">
        <v>42</v>
      </c>
      <c r="Q250" t="s">
        <v>16</v>
      </c>
      <c r="R250" t="s">
        <v>28</v>
      </c>
      <c r="S250" t="s">
        <v>44</v>
      </c>
      <c r="U250" t="s">
        <v>939</v>
      </c>
      <c r="V250" t="s">
        <v>64</v>
      </c>
      <c r="W250" t="s">
        <v>65</v>
      </c>
      <c r="X250" t="s">
        <v>12</v>
      </c>
      <c r="Y250" t="s">
        <v>21</v>
      </c>
      <c r="Z250" s="80">
        <v>530</v>
      </c>
      <c r="AA250" s="68">
        <v>0</v>
      </c>
      <c r="AB250" s="82">
        <f t="shared" si="101"/>
        <v>4240</v>
      </c>
      <c r="AC250">
        <v>8</v>
      </c>
      <c r="AG250" s="83">
        <f t="shared" si="102"/>
        <v>8</v>
      </c>
      <c r="AH250" s="87">
        <v>0</v>
      </c>
      <c r="AI250" s="88">
        <v>0</v>
      </c>
      <c r="AJ250">
        <f t="shared" si="119"/>
        <v>8</v>
      </c>
      <c r="AK250" s="108">
        <f t="shared" si="120"/>
        <v>16755.2</v>
      </c>
      <c r="AL250" s="108">
        <f t="shared" si="121"/>
        <v>8960</v>
      </c>
      <c r="AM250" s="108">
        <f t="shared" si="122"/>
        <v>7795.2000000000007</v>
      </c>
    </row>
    <row r="251" spans="1:39" x14ac:dyDescent="0.25">
      <c r="A251" s="115">
        <v>10200062</v>
      </c>
      <c r="B251" t="s">
        <v>1</v>
      </c>
      <c r="C251" s="81">
        <v>700</v>
      </c>
      <c r="D251">
        <v>1.6</v>
      </c>
      <c r="E251">
        <v>1.6</v>
      </c>
      <c r="F251">
        <v>1.6</v>
      </c>
      <c r="G251">
        <v>1.6</v>
      </c>
      <c r="H251">
        <v>1.87</v>
      </c>
      <c r="I251">
        <v>102</v>
      </c>
      <c r="J251" t="s">
        <v>37</v>
      </c>
      <c r="K251" t="s">
        <v>38</v>
      </c>
      <c r="L251" t="s">
        <v>119</v>
      </c>
      <c r="M251" t="s">
        <v>119</v>
      </c>
      <c r="N251" t="s">
        <v>5</v>
      </c>
      <c r="O251" t="s">
        <v>47</v>
      </c>
      <c r="P251" t="s">
        <v>42</v>
      </c>
      <c r="Q251" t="s">
        <v>16</v>
      </c>
      <c r="R251" t="s">
        <v>28</v>
      </c>
      <c r="S251" t="s">
        <v>44</v>
      </c>
      <c r="U251" t="s">
        <v>939</v>
      </c>
      <c r="V251" t="s">
        <v>58</v>
      </c>
      <c r="W251" t="s">
        <v>59</v>
      </c>
      <c r="X251" t="s">
        <v>12</v>
      </c>
      <c r="Y251" t="s">
        <v>21</v>
      </c>
      <c r="Z251" s="80">
        <v>530</v>
      </c>
      <c r="AA251" s="68">
        <v>0</v>
      </c>
      <c r="AB251" s="82">
        <f t="shared" si="101"/>
        <v>530</v>
      </c>
      <c r="AC251">
        <v>1</v>
      </c>
      <c r="AG251" s="83">
        <f t="shared" si="102"/>
        <v>1</v>
      </c>
      <c r="AH251" s="87">
        <v>0</v>
      </c>
      <c r="AI251" s="88">
        <v>0</v>
      </c>
      <c r="AJ251">
        <f t="shared" si="119"/>
        <v>1</v>
      </c>
      <c r="AK251" s="108">
        <f t="shared" si="120"/>
        <v>2094.4</v>
      </c>
      <c r="AL251" s="108">
        <f t="shared" si="121"/>
        <v>1120</v>
      </c>
      <c r="AM251" s="108">
        <f t="shared" si="122"/>
        <v>974.40000000000009</v>
      </c>
    </row>
    <row r="252" spans="1:39" x14ac:dyDescent="0.25">
      <c r="A252" s="115">
        <v>10200062</v>
      </c>
      <c r="B252" t="s">
        <v>1</v>
      </c>
      <c r="C252" s="81">
        <v>700</v>
      </c>
      <c r="D252">
        <v>1.6</v>
      </c>
      <c r="E252">
        <v>1.6</v>
      </c>
      <c r="F252">
        <v>1.6</v>
      </c>
      <c r="G252">
        <v>1.6</v>
      </c>
      <c r="H252">
        <v>1.87</v>
      </c>
      <c r="I252">
        <v>102</v>
      </c>
      <c r="J252" t="s">
        <v>37</v>
      </c>
      <c r="K252" t="s">
        <v>38</v>
      </c>
      <c r="L252" t="s">
        <v>119</v>
      </c>
      <c r="M252" t="s">
        <v>119</v>
      </c>
      <c r="N252" t="s">
        <v>5</v>
      </c>
      <c r="O252" t="s">
        <v>47</v>
      </c>
      <c r="P252" t="s">
        <v>42</v>
      </c>
      <c r="Q252" t="s">
        <v>16</v>
      </c>
      <c r="R252" t="s">
        <v>28</v>
      </c>
      <c r="S252" t="s">
        <v>44</v>
      </c>
      <c r="U252" t="s">
        <v>939</v>
      </c>
      <c r="V252" t="s">
        <v>66</v>
      </c>
      <c r="W252" t="s">
        <v>67</v>
      </c>
      <c r="X252" t="s">
        <v>12</v>
      </c>
      <c r="Y252" t="s">
        <v>21</v>
      </c>
      <c r="Z252" s="80">
        <v>530</v>
      </c>
      <c r="AA252" s="68">
        <v>0</v>
      </c>
      <c r="AB252" s="82">
        <f t="shared" si="101"/>
        <v>1060</v>
      </c>
      <c r="AC252">
        <v>2</v>
      </c>
      <c r="AG252" s="83">
        <f t="shared" si="102"/>
        <v>2</v>
      </c>
      <c r="AH252" s="87">
        <v>0</v>
      </c>
      <c r="AI252" s="88">
        <v>0</v>
      </c>
      <c r="AJ252">
        <f t="shared" si="119"/>
        <v>2</v>
      </c>
      <c r="AK252" s="108">
        <f t="shared" si="120"/>
        <v>4188.8</v>
      </c>
      <c r="AL252" s="108">
        <f t="shared" si="121"/>
        <v>2240</v>
      </c>
      <c r="AM252" s="108">
        <f t="shared" si="122"/>
        <v>1948.8000000000002</v>
      </c>
    </row>
    <row r="253" spans="1:39" x14ac:dyDescent="0.25">
      <c r="A253" s="115">
        <v>10200062</v>
      </c>
      <c r="B253" t="s">
        <v>1</v>
      </c>
      <c r="C253" s="81">
        <v>700</v>
      </c>
      <c r="D253">
        <v>1.6</v>
      </c>
      <c r="E253">
        <v>1.6</v>
      </c>
      <c r="F253">
        <v>1.6</v>
      </c>
      <c r="G253">
        <v>1.6</v>
      </c>
      <c r="H253">
        <v>1.87</v>
      </c>
      <c r="I253">
        <v>102</v>
      </c>
      <c r="J253" t="s">
        <v>37</v>
      </c>
      <c r="K253" t="s">
        <v>38</v>
      </c>
      <c r="L253" t="s">
        <v>119</v>
      </c>
      <c r="M253" t="s">
        <v>119</v>
      </c>
      <c r="N253" t="s">
        <v>5</v>
      </c>
      <c r="O253" t="s">
        <v>47</v>
      </c>
      <c r="P253" t="s">
        <v>42</v>
      </c>
      <c r="Q253" t="s">
        <v>16</v>
      </c>
      <c r="R253" t="s">
        <v>28</v>
      </c>
      <c r="S253" t="s">
        <v>44</v>
      </c>
      <c r="U253" t="s">
        <v>939</v>
      </c>
      <c r="V253" t="s">
        <v>92</v>
      </c>
      <c r="W253" t="s">
        <v>93</v>
      </c>
      <c r="X253" t="s">
        <v>12</v>
      </c>
      <c r="Y253" t="s">
        <v>21</v>
      </c>
      <c r="Z253" s="80">
        <v>530</v>
      </c>
      <c r="AA253" s="68">
        <v>0</v>
      </c>
      <c r="AB253" s="82">
        <f t="shared" si="101"/>
        <v>530</v>
      </c>
      <c r="AC253">
        <v>1</v>
      </c>
      <c r="AG253" s="83">
        <f t="shared" si="102"/>
        <v>1</v>
      </c>
      <c r="AH253" s="87">
        <v>0</v>
      </c>
      <c r="AI253" s="88">
        <v>0</v>
      </c>
      <c r="AJ253">
        <f t="shared" si="119"/>
        <v>1</v>
      </c>
      <c r="AK253" s="108">
        <f t="shared" si="120"/>
        <v>2094.4</v>
      </c>
      <c r="AL253" s="108">
        <f t="shared" si="121"/>
        <v>1120</v>
      </c>
      <c r="AM253" s="108">
        <f t="shared" si="122"/>
        <v>974.40000000000009</v>
      </c>
    </row>
    <row r="254" spans="1:39" x14ac:dyDescent="0.25">
      <c r="A254" s="115">
        <v>10200062</v>
      </c>
      <c r="B254" t="s">
        <v>1</v>
      </c>
      <c r="C254" s="81">
        <v>700</v>
      </c>
      <c r="D254">
        <v>1.6</v>
      </c>
      <c r="E254">
        <v>1.6</v>
      </c>
      <c r="F254">
        <v>1.6</v>
      </c>
      <c r="G254">
        <v>1.6</v>
      </c>
      <c r="H254">
        <v>1.87</v>
      </c>
      <c r="I254">
        <v>102</v>
      </c>
      <c r="J254" t="s">
        <v>37</v>
      </c>
      <c r="K254" t="s">
        <v>38</v>
      </c>
      <c r="L254" t="s">
        <v>119</v>
      </c>
      <c r="M254" t="s">
        <v>119</v>
      </c>
      <c r="N254" t="s">
        <v>15</v>
      </c>
      <c r="O254" t="s">
        <v>41</v>
      </c>
      <c r="P254" t="s">
        <v>42</v>
      </c>
      <c r="Q254" t="s">
        <v>16</v>
      </c>
      <c r="R254" t="s">
        <v>28</v>
      </c>
      <c r="S254" t="s">
        <v>22</v>
      </c>
      <c r="T254" t="s">
        <v>22</v>
      </c>
      <c r="U254" t="s">
        <v>939</v>
      </c>
      <c r="V254" t="s">
        <v>23</v>
      </c>
      <c r="W254" t="s">
        <v>24</v>
      </c>
      <c r="X254" t="s">
        <v>12</v>
      </c>
      <c r="Y254" t="s">
        <v>943</v>
      </c>
      <c r="Z254" s="81">
        <v>0</v>
      </c>
      <c r="AA254" s="68">
        <v>0</v>
      </c>
      <c r="AB254" s="82">
        <f t="shared" si="101"/>
        <v>0</v>
      </c>
      <c r="AF254">
        <v>1</v>
      </c>
      <c r="AG254" s="83">
        <f t="shared" si="102"/>
        <v>1</v>
      </c>
      <c r="AH254" s="87">
        <v>0</v>
      </c>
      <c r="AI254" s="88">
        <v>0</v>
      </c>
      <c r="AJ254">
        <f t="shared" si="119"/>
        <v>1</v>
      </c>
      <c r="AK254" s="108">
        <f>AJ254*C254*F254*H254</f>
        <v>2094.4</v>
      </c>
      <c r="AL254" s="108">
        <f>AJ254*C254*F254</f>
        <v>1120</v>
      </c>
      <c r="AM254" s="108">
        <f t="shared" si="122"/>
        <v>974.40000000000009</v>
      </c>
    </row>
    <row r="255" spans="1:39" x14ac:dyDescent="0.25">
      <c r="A255" s="115">
        <v>10200062</v>
      </c>
      <c r="B255" t="s">
        <v>1</v>
      </c>
      <c r="C255" s="81">
        <v>700</v>
      </c>
      <c r="D255">
        <v>1.6</v>
      </c>
      <c r="E255">
        <v>1.6</v>
      </c>
      <c r="F255">
        <v>1.6</v>
      </c>
      <c r="G255">
        <v>1.6</v>
      </c>
      <c r="H255">
        <v>1.87</v>
      </c>
      <c r="I255">
        <v>102</v>
      </c>
      <c r="J255" t="s">
        <v>37</v>
      </c>
      <c r="K255" t="s">
        <v>38</v>
      </c>
      <c r="L255" t="s">
        <v>119</v>
      </c>
      <c r="M255" t="s">
        <v>119</v>
      </c>
      <c r="N255" t="s">
        <v>15</v>
      </c>
      <c r="O255" t="s">
        <v>41</v>
      </c>
      <c r="P255" t="s">
        <v>42</v>
      </c>
      <c r="Q255" t="s">
        <v>16</v>
      </c>
      <c r="R255" t="s">
        <v>28</v>
      </c>
      <c r="S255" t="s">
        <v>9</v>
      </c>
      <c r="U255" t="s">
        <v>179</v>
      </c>
      <c r="V255" t="s">
        <v>53</v>
      </c>
      <c r="W255" t="s">
        <v>54</v>
      </c>
      <c r="X255" t="s">
        <v>12</v>
      </c>
      <c r="Y255" t="s">
        <v>21</v>
      </c>
      <c r="Z255" s="80">
        <v>1396</v>
      </c>
      <c r="AA255" s="68">
        <v>0</v>
      </c>
      <c r="AB255" s="82">
        <f t="shared" si="101"/>
        <v>8376</v>
      </c>
      <c r="AD255">
        <v>6</v>
      </c>
      <c r="AG255" s="83">
        <f t="shared" si="102"/>
        <v>6</v>
      </c>
      <c r="AH255" s="87">
        <v>0</v>
      </c>
      <c r="AI255" s="88">
        <v>0</v>
      </c>
    </row>
    <row r="256" spans="1:39" x14ac:dyDescent="0.25">
      <c r="A256" s="115">
        <v>10200062</v>
      </c>
      <c r="B256" t="s">
        <v>1</v>
      </c>
      <c r="C256" s="81">
        <v>700</v>
      </c>
      <c r="D256">
        <v>1.6</v>
      </c>
      <c r="E256">
        <v>1.6</v>
      </c>
      <c r="F256">
        <v>1.6</v>
      </c>
      <c r="G256">
        <v>1.6</v>
      </c>
      <c r="H256">
        <v>1.87</v>
      </c>
      <c r="I256">
        <v>102</v>
      </c>
      <c r="J256" t="s">
        <v>37</v>
      </c>
      <c r="K256" t="s">
        <v>38</v>
      </c>
      <c r="L256" t="s">
        <v>119</v>
      </c>
      <c r="M256" t="s">
        <v>119</v>
      </c>
      <c r="N256" t="s">
        <v>15</v>
      </c>
      <c r="O256" t="s">
        <v>41</v>
      </c>
      <c r="P256" t="s">
        <v>42</v>
      </c>
      <c r="Q256" t="s">
        <v>16</v>
      </c>
      <c r="R256" t="s">
        <v>28</v>
      </c>
      <c r="S256" t="s">
        <v>44</v>
      </c>
      <c r="U256" t="s">
        <v>939</v>
      </c>
      <c r="V256" t="s">
        <v>14</v>
      </c>
      <c r="W256" t="s">
        <v>49</v>
      </c>
      <c r="X256" t="s">
        <v>12</v>
      </c>
      <c r="Y256" t="s">
        <v>21</v>
      </c>
      <c r="Z256" s="80">
        <v>530</v>
      </c>
      <c r="AA256" s="68">
        <v>0</v>
      </c>
      <c r="AB256" s="82">
        <f t="shared" si="101"/>
        <v>530</v>
      </c>
      <c r="AC256">
        <v>1</v>
      </c>
      <c r="AG256" s="83">
        <f t="shared" si="102"/>
        <v>1</v>
      </c>
      <c r="AH256" s="87">
        <v>0</v>
      </c>
      <c r="AI256" s="88">
        <v>0</v>
      </c>
      <c r="AJ256">
        <f t="shared" ref="AJ256:AJ266" si="123">AG256</f>
        <v>1</v>
      </c>
      <c r="AK256" s="108">
        <f t="shared" ref="AK256:AK266" si="124">AJ256*C256*F256*H256</f>
        <v>2094.4</v>
      </c>
      <c r="AL256" s="108">
        <f t="shared" ref="AL256:AL266" si="125">AJ256*C256*F256</f>
        <v>1120</v>
      </c>
      <c r="AM256" s="108">
        <f t="shared" ref="AM256:AM266" si="126">AK256-AL256</f>
        <v>974.40000000000009</v>
      </c>
    </row>
    <row r="257" spans="1:39" x14ac:dyDescent="0.25">
      <c r="A257" s="115">
        <v>10200062</v>
      </c>
      <c r="B257" t="s">
        <v>1</v>
      </c>
      <c r="C257" s="81">
        <v>700</v>
      </c>
      <c r="D257">
        <v>1.6</v>
      </c>
      <c r="E257">
        <v>1.6</v>
      </c>
      <c r="F257">
        <v>1.6</v>
      </c>
      <c r="G257">
        <v>1.6</v>
      </c>
      <c r="H257">
        <v>1.87</v>
      </c>
      <c r="I257">
        <v>102</v>
      </c>
      <c r="J257" t="s">
        <v>37</v>
      </c>
      <c r="K257" t="s">
        <v>38</v>
      </c>
      <c r="L257" t="s">
        <v>119</v>
      </c>
      <c r="M257" t="s">
        <v>119</v>
      </c>
      <c r="N257" t="s">
        <v>15</v>
      </c>
      <c r="O257" t="s">
        <v>41</v>
      </c>
      <c r="P257" t="s">
        <v>42</v>
      </c>
      <c r="Q257" t="s">
        <v>16</v>
      </c>
      <c r="R257" t="s">
        <v>28</v>
      </c>
      <c r="S257" t="s">
        <v>44</v>
      </c>
      <c r="U257" t="s">
        <v>939</v>
      </c>
      <c r="V257" t="s">
        <v>94</v>
      </c>
      <c r="W257" t="s">
        <v>105</v>
      </c>
      <c r="X257" t="s">
        <v>12</v>
      </c>
      <c r="Y257" t="s">
        <v>21</v>
      </c>
      <c r="Z257" s="80">
        <v>530</v>
      </c>
      <c r="AA257" s="68">
        <v>0</v>
      </c>
      <c r="AB257" s="82">
        <f t="shared" si="101"/>
        <v>530</v>
      </c>
      <c r="AC257">
        <v>1</v>
      </c>
      <c r="AG257" s="83">
        <f t="shared" si="102"/>
        <v>1</v>
      </c>
      <c r="AH257" s="87">
        <v>0</v>
      </c>
      <c r="AI257" s="88">
        <v>0</v>
      </c>
      <c r="AJ257">
        <f t="shared" si="123"/>
        <v>1</v>
      </c>
      <c r="AK257" s="108">
        <f t="shared" si="124"/>
        <v>2094.4</v>
      </c>
      <c r="AL257" s="108">
        <f t="shared" si="125"/>
        <v>1120</v>
      </c>
      <c r="AM257" s="108">
        <f t="shared" si="126"/>
        <v>974.40000000000009</v>
      </c>
    </row>
    <row r="258" spans="1:39" x14ac:dyDescent="0.25">
      <c r="A258" s="115">
        <v>10200062</v>
      </c>
      <c r="B258" t="s">
        <v>1</v>
      </c>
      <c r="C258" s="81">
        <v>700</v>
      </c>
      <c r="D258">
        <v>1.6</v>
      </c>
      <c r="E258">
        <v>1.6</v>
      </c>
      <c r="F258">
        <v>1.6</v>
      </c>
      <c r="G258">
        <v>1.6</v>
      </c>
      <c r="H258">
        <v>1.87</v>
      </c>
      <c r="I258">
        <v>102</v>
      </c>
      <c r="J258" t="s">
        <v>37</v>
      </c>
      <c r="K258" t="s">
        <v>38</v>
      </c>
      <c r="L258" t="s">
        <v>119</v>
      </c>
      <c r="M258" t="s">
        <v>119</v>
      </c>
      <c r="N258" t="s">
        <v>15</v>
      </c>
      <c r="O258" t="s">
        <v>41</v>
      </c>
      <c r="P258" t="s">
        <v>42</v>
      </c>
      <c r="Q258" t="s">
        <v>16</v>
      </c>
      <c r="R258" t="s">
        <v>28</v>
      </c>
      <c r="S258" t="s">
        <v>44</v>
      </c>
      <c r="U258" t="s">
        <v>939</v>
      </c>
      <c r="V258" t="s">
        <v>45</v>
      </c>
      <c r="W258" t="s">
        <v>46</v>
      </c>
      <c r="X258" t="s">
        <v>12</v>
      </c>
      <c r="Y258" t="s">
        <v>21</v>
      </c>
      <c r="Z258" s="80">
        <v>530</v>
      </c>
      <c r="AA258" s="68">
        <v>0</v>
      </c>
      <c r="AB258" s="82">
        <f t="shared" si="101"/>
        <v>29680</v>
      </c>
      <c r="AC258">
        <v>56</v>
      </c>
      <c r="AG258" s="83">
        <f t="shared" si="102"/>
        <v>56</v>
      </c>
      <c r="AH258" s="87">
        <v>0</v>
      </c>
      <c r="AI258" s="88">
        <v>0</v>
      </c>
      <c r="AJ258">
        <f t="shared" si="123"/>
        <v>56</v>
      </c>
      <c r="AK258" s="108">
        <f t="shared" si="124"/>
        <v>117286.40000000001</v>
      </c>
      <c r="AL258" s="108">
        <f t="shared" si="125"/>
        <v>62720</v>
      </c>
      <c r="AM258" s="108">
        <f t="shared" si="126"/>
        <v>54566.400000000009</v>
      </c>
    </row>
    <row r="259" spans="1:39" x14ac:dyDescent="0.25">
      <c r="A259" s="115">
        <v>10200062</v>
      </c>
      <c r="B259" t="s">
        <v>1</v>
      </c>
      <c r="C259" s="81">
        <v>700</v>
      </c>
      <c r="D259">
        <v>1.6</v>
      </c>
      <c r="E259">
        <v>1.6</v>
      </c>
      <c r="F259">
        <v>1.6</v>
      </c>
      <c r="G259">
        <v>1.6</v>
      </c>
      <c r="H259">
        <v>1.87</v>
      </c>
      <c r="I259">
        <v>102</v>
      </c>
      <c r="J259" t="s">
        <v>37</v>
      </c>
      <c r="K259" t="s">
        <v>38</v>
      </c>
      <c r="L259" t="s">
        <v>119</v>
      </c>
      <c r="M259" t="s">
        <v>119</v>
      </c>
      <c r="N259" t="s">
        <v>15</v>
      </c>
      <c r="O259" t="s">
        <v>41</v>
      </c>
      <c r="P259" t="s">
        <v>42</v>
      </c>
      <c r="Q259" t="s">
        <v>16</v>
      </c>
      <c r="R259" t="s">
        <v>28</v>
      </c>
      <c r="S259" t="s">
        <v>44</v>
      </c>
      <c r="U259" t="s">
        <v>939</v>
      </c>
      <c r="V259" t="s">
        <v>56</v>
      </c>
      <c r="W259" t="s">
        <v>57</v>
      </c>
      <c r="X259" t="s">
        <v>12</v>
      </c>
      <c r="Y259" t="s">
        <v>21</v>
      </c>
      <c r="Z259" s="80">
        <v>530</v>
      </c>
      <c r="AA259" s="68">
        <v>0</v>
      </c>
      <c r="AB259" s="82">
        <f t="shared" si="101"/>
        <v>3710</v>
      </c>
      <c r="AC259">
        <v>7</v>
      </c>
      <c r="AG259" s="83">
        <f t="shared" si="102"/>
        <v>7</v>
      </c>
      <c r="AH259" s="87">
        <v>0</v>
      </c>
      <c r="AI259" s="88">
        <v>0</v>
      </c>
      <c r="AJ259">
        <f t="shared" si="123"/>
        <v>7</v>
      </c>
      <c r="AK259" s="108">
        <f t="shared" si="124"/>
        <v>14660.800000000001</v>
      </c>
      <c r="AL259" s="108">
        <f t="shared" si="125"/>
        <v>7840</v>
      </c>
      <c r="AM259" s="108">
        <f t="shared" si="126"/>
        <v>6820.8000000000011</v>
      </c>
    </row>
    <row r="260" spans="1:39" x14ac:dyDescent="0.25">
      <c r="A260" s="115">
        <v>10200062</v>
      </c>
      <c r="B260" t="s">
        <v>1</v>
      </c>
      <c r="C260" s="81">
        <v>700</v>
      </c>
      <c r="D260">
        <v>1.6</v>
      </c>
      <c r="E260">
        <v>1.6</v>
      </c>
      <c r="F260">
        <v>1.6</v>
      </c>
      <c r="G260">
        <v>1.6</v>
      </c>
      <c r="H260">
        <v>1.87</v>
      </c>
      <c r="I260">
        <v>102</v>
      </c>
      <c r="J260" t="s">
        <v>37</v>
      </c>
      <c r="K260" t="s">
        <v>38</v>
      </c>
      <c r="L260" t="s">
        <v>119</v>
      </c>
      <c r="M260" t="s">
        <v>119</v>
      </c>
      <c r="N260" t="s">
        <v>15</v>
      </c>
      <c r="O260" t="s">
        <v>41</v>
      </c>
      <c r="P260" t="s">
        <v>42</v>
      </c>
      <c r="Q260" t="s">
        <v>16</v>
      </c>
      <c r="R260" t="s">
        <v>28</v>
      </c>
      <c r="S260" t="s">
        <v>44</v>
      </c>
      <c r="U260" t="s">
        <v>939</v>
      </c>
      <c r="V260" t="s">
        <v>64</v>
      </c>
      <c r="W260" t="s">
        <v>65</v>
      </c>
      <c r="X260" t="s">
        <v>12</v>
      </c>
      <c r="Y260" t="s">
        <v>21</v>
      </c>
      <c r="Z260" s="80">
        <v>530</v>
      </c>
      <c r="AA260" s="68">
        <v>0</v>
      </c>
      <c r="AB260" s="82">
        <f t="shared" ref="AB260:AB323" si="127">Z260*AG260+AA260*AG260*1.95583</f>
        <v>1060</v>
      </c>
      <c r="AC260">
        <v>2</v>
      </c>
      <c r="AG260" s="83">
        <f t="shared" si="102"/>
        <v>2</v>
      </c>
      <c r="AH260" s="87">
        <v>0</v>
      </c>
      <c r="AI260" s="88">
        <v>0</v>
      </c>
      <c r="AJ260">
        <f t="shared" si="123"/>
        <v>2</v>
      </c>
      <c r="AK260" s="108">
        <f t="shared" si="124"/>
        <v>4188.8</v>
      </c>
      <c r="AL260" s="108">
        <f t="shared" si="125"/>
        <v>2240</v>
      </c>
      <c r="AM260" s="108">
        <f t="shared" si="126"/>
        <v>1948.8000000000002</v>
      </c>
    </row>
    <row r="261" spans="1:39" x14ac:dyDescent="0.25">
      <c r="A261" s="115">
        <v>10200062</v>
      </c>
      <c r="B261" t="s">
        <v>1</v>
      </c>
      <c r="C261" s="81">
        <v>700</v>
      </c>
      <c r="D261">
        <v>1.6</v>
      </c>
      <c r="E261">
        <v>1.6</v>
      </c>
      <c r="F261">
        <v>1.6</v>
      </c>
      <c r="G261">
        <v>1.6</v>
      </c>
      <c r="H261">
        <v>1.87</v>
      </c>
      <c r="I261">
        <v>102</v>
      </c>
      <c r="J261" t="s">
        <v>37</v>
      </c>
      <c r="K261" t="s">
        <v>38</v>
      </c>
      <c r="L261" t="s">
        <v>119</v>
      </c>
      <c r="M261" t="s">
        <v>119</v>
      </c>
      <c r="N261" t="s">
        <v>15</v>
      </c>
      <c r="O261" t="s">
        <v>41</v>
      </c>
      <c r="P261" t="s">
        <v>42</v>
      </c>
      <c r="Q261" t="s">
        <v>16</v>
      </c>
      <c r="R261" t="s">
        <v>28</v>
      </c>
      <c r="S261" t="s">
        <v>44</v>
      </c>
      <c r="U261" t="s">
        <v>939</v>
      </c>
      <c r="V261" t="s">
        <v>58</v>
      </c>
      <c r="W261" t="s">
        <v>59</v>
      </c>
      <c r="X261" t="s">
        <v>12</v>
      </c>
      <c r="Y261" t="s">
        <v>21</v>
      </c>
      <c r="Z261" s="80">
        <v>530</v>
      </c>
      <c r="AA261" s="68">
        <v>0</v>
      </c>
      <c r="AB261" s="82">
        <f t="shared" si="127"/>
        <v>1060</v>
      </c>
      <c r="AC261">
        <v>2</v>
      </c>
      <c r="AG261" s="83">
        <f t="shared" ref="AG261:AG324" si="128">SUM(AC261:AF261)</f>
        <v>2</v>
      </c>
      <c r="AH261" s="87">
        <v>0</v>
      </c>
      <c r="AI261" s="88">
        <v>0</v>
      </c>
      <c r="AJ261">
        <f t="shared" si="123"/>
        <v>2</v>
      </c>
      <c r="AK261" s="108">
        <f t="shared" si="124"/>
        <v>4188.8</v>
      </c>
      <c r="AL261" s="108">
        <f t="shared" si="125"/>
        <v>2240</v>
      </c>
      <c r="AM261" s="108">
        <f t="shared" si="126"/>
        <v>1948.8000000000002</v>
      </c>
    </row>
    <row r="262" spans="1:39" x14ac:dyDescent="0.25">
      <c r="A262" s="115">
        <v>10200062</v>
      </c>
      <c r="B262" t="s">
        <v>1</v>
      </c>
      <c r="C262" s="81">
        <v>700</v>
      </c>
      <c r="D262">
        <v>1.6</v>
      </c>
      <c r="E262">
        <v>1.6</v>
      </c>
      <c r="F262">
        <v>1.6</v>
      </c>
      <c r="G262">
        <v>1.6</v>
      </c>
      <c r="H262">
        <v>1.87</v>
      </c>
      <c r="I262">
        <v>102</v>
      </c>
      <c r="J262" t="s">
        <v>37</v>
      </c>
      <c r="K262" t="s">
        <v>38</v>
      </c>
      <c r="L262" t="s">
        <v>119</v>
      </c>
      <c r="M262" t="s">
        <v>119</v>
      </c>
      <c r="N262" t="s">
        <v>15</v>
      </c>
      <c r="O262" t="s">
        <v>41</v>
      </c>
      <c r="P262" t="s">
        <v>42</v>
      </c>
      <c r="Q262" t="s">
        <v>16</v>
      </c>
      <c r="R262" t="s">
        <v>28</v>
      </c>
      <c r="S262" t="s">
        <v>44</v>
      </c>
      <c r="U262" t="s">
        <v>939</v>
      </c>
      <c r="V262" t="s">
        <v>66</v>
      </c>
      <c r="W262" t="s">
        <v>67</v>
      </c>
      <c r="X262" t="s">
        <v>12</v>
      </c>
      <c r="Y262" t="s">
        <v>21</v>
      </c>
      <c r="Z262" s="80">
        <v>530</v>
      </c>
      <c r="AA262" s="68">
        <v>0</v>
      </c>
      <c r="AB262" s="82">
        <f t="shared" si="127"/>
        <v>2120</v>
      </c>
      <c r="AC262">
        <v>4</v>
      </c>
      <c r="AG262" s="83">
        <f t="shared" si="128"/>
        <v>4</v>
      </c>
      <c r="AH262" s="87">
        <v>0</v>
      </c>
      <c r="AI262" s="88">
        <v>0</v>
      </c>
      <c r="AJ262">
        <f t="shared" si="123"/>
        <v>4</v>
      </c>
      <c r="AK262" s="108">
        <f t="shared" si="124"/>
        <v>8377.6</v>
      </c>
      <c r="AL262" s="108">
        <f t="shared" si="125"/>
        <v>4480</v>
      </c>
      <c r="AM262" s="108">
        <f t="shared" si="126"/>
        <v>3897.6000000000004</v>
      </c>
    </row>
    <row r="263" spans="1:39" x14ac:dyDescent="0.25">
      <c r="A263" s="115">
        <v>10200062</v>
      </c>
      <c r="B263" t="s">
        <v>1</v>
      </c>
      <c r="C263" s="81">
        <v>700</v>
      </c>
      <c r="D263">
        <v>1.6</v>
      </c>
      <c r="E263">
        <v>1.6</v>
      </c>
      <c r="F263">
        <v>1.6</v>
      </c>
      <c r="G263">
        <v>1.6</v>
      </c>
      <c r="H263">
        <v>1.87</v>
      </c>
      <c r="I263">
        <v>102</v>
      </c>
      <c r="J263" t="s">
        <v>37</v>
      </c>
      <c r="K263" t="s">
        <v>38</v>
      </c>
      <c r="L263" t="s">
        <v>119</v>
      </c>
      <c r="M263" t="s">
        <v>119</v>
      </c>
      <c r="N263" t="s">
        <v>15</v>
      </c>
      <c r="O263" t="s">
        <v>41</v>
      </c>
      <c r="P263" t="s">
        <v>42</v>
      </c>
      <c r="Q263" t="s">
        <v>16</v>
      </c>
      <c r="R263" t="s">
        <v>28</v>
      </c>
      <c r="S263" t="s">
        <v>44</v>
      </c>
      <c r="U263" t="s">
        <v>939</v>
      </c>
      <c r="V263" t="s">
        <v>68</v>
      </c>
      <c r="W263" t="s">
        <v>69</v>
      </c>
      <c r="X263" t="s">
        <v>77</v>
      </c>
      <c r="Y263" t="s">
        <v>21</v>
      </c>
      <c r="Z263" s="80">
        <v>530</v>
      </c>
      <c r="AA263" s="68">
        <v>0</v>
      </c>
      <c r="AB263" s="82">
        <f t="shared" si="127"/>
        <v>2120</v>
      </c>
      <c r="AC263">
        <v>4</v>
      </c>
      <c r="AG263" s="83">
        <f t="shared" si="128"/>
        <v>4</v>
      </c>
      <c r="AH263" s="87">
        <v>0</v>
      </c>
      <c r="AI263" s="88">
        <v>0</v>
      </c>
      <c r="AJ263">
        <f t="shared" si="123"/>
        <v>4</v>
      </c>
      <c r="AK263" s="108">
        <f t="shared" si="124"/>
        <v>8377.6</v>
      </c>
      <c r="AL263" s="108">
        <f t="shared" si="125"/>
        <v>4480</v>
      </c>
      <c r="AM263" s="108">
        <f t="shared" si="126"/>
        <v>3897.6000000000004</v>
      </c>
    </row>
    <row r="264" spans="1:39" x14ac:dyDescent="0.25">
      <c r="A264" s="115">
        <v>10200062</v>
      </c>
      <c r="B264" t="s">
        <v>1</v>
      </c>
      <c r="C264" s="81">
        <v>700</v>
      </c>
      <c r="D264">
        <v>1.6</v>
      </c>
      <c r="E264">
        <v>1.6</v>
      </c>
      <c r="F264">
        <v>1.6</v>
      </c>
      <c r="G264">
        <v>1.6</v>
      </c>
      <c r="H264">
        <v>1.87</v>
      </c>
      <c r="I264">
        <v>102</v>
      </c>
      <c r="J264" t="s">
        <v>37</v>
      </c>
      <c r="K264" t="s">
        <v>38</v>
      </c>
      <c r="L264" t="s">
        <v>119</v>
      </c>
      <c r="M264" t="s">
        <v>119</v>
      </c>
      <c r="N264" t="s">
        <v>15</v>
      </c>
      <c r="O264" t="s">
        <v>41</v>
      </c>
      <c r="P264" t="s">
        <v>42</v>
      </c>
      <c r="Q264" t="s">
        <v>16</v>
      </c>
      <c r="R264" t="s">
        <v>28</v>
      </c>
      <c r="S264" t="s">
        <v>44</v>
      </c>
      <c r="U264" t="s">
        <v>939</v>
      </c>
      <c r="V264" t="s">
        <v>92</v>
      </c>
      <c r="W264" t="s">
        <v>93</v>
      </c>
      <c r="X264" t="s">
        <v>12</v>
      </c>
      <c r="Y264" t="s">
        <v>21</v>
      </c>
      <c r="Z264" s="80">
        <v>530</v>
      </c>
      <c r="AA264" s="68">
        <v>0</v>
      </c>
      <c r="AB264" s="82">
        <f t="shared" si="127"/>
        <v>530</v>
      </c>
      <c r="AC264">
        <v>1</v>
      </c>
      <c r="AG264" s="83">
        <f t="shared" si="128"/>
        <v>1</v>
      </c>
      <c r="AH264" s="87">
        <v>0</v>
      </c>
      <c r="AI264" s="88">
        <v>0</v>
      </c>
      <c r="AJ264">
        <f t="shared" si="123"/>
        <v>1</v>
      </c>
      <c r="AK264" s="108">
        <f t="shared" si="124"/>
        <v>2094.4</v>
      </c>
      <c r="AL264" s="108">
        <f t="shared" si="125"/>
        <v>1120</v>
      </c>
      <c r="AM264" s="108">
        <f t="shared" si="126"/>
        <v>974.40000000000009</v>
      </c>
    </row>
    <row r="265" spans="1:39" x14ac:dyDescent="0.25">
      <c r="A265" s="115">
        <v>10200062</v>
      </c>
      <c r="B265" t="s">
        <v>1</v>
      </c>
      <c r="C265" s="81">
        <v>700</v>
      </c>
      <c r="D265">
        <v>1.6</v>
      </c>
      <c r="E265">
        <v>1.6</v>
      </c>
      <c r="F265">
        <v>1.6</v>
      </c>
      <c r="G265">
        <v>1.6</v>
      </c>
      <c r="H265">
        <v>1.87</v>
      </c>
      <c r="I265">
        <v>102</v>
      </c>
      <c r="J265" t="s">
        <v>37</v>
      </c>
      <c r="K265" t="s">
        <v>38</v>
      </c>
      <c r="L265" t="s">
        <v>119</v>
      </c>
      <c r="M265" t="s">
        <v>119</v>
      </c>
      <c r="N265" t="s">
        <v>18</v>
      </c>
      <c r="O265" t="s">
        <v>74</v>
      </c>
      <c r="P265" t="s">
        <v>42</v>
      </c>
      <c r="Q265" t="s">
        <v>16</v>
      </c>
      <c r="R265" t="s">
        <v>28</v>
      </c>
      <c r="S265" t="s">
        <v>22</v>
      </c>
      <c r="T265" t="s">
        <v>22</v>
      </c>
      <c r="U265" t="s">
        <v>939</v>
      </c>
      <c r="V265" t="s">
        <v>50</v>
      </c>
      <c r="W265" t="s">
        <v>51</v>
      </c>
      <c r="X265" t="s">
        <v>31</v>
      </c>
      <c r="Y265" t="s">
        <v>943</v>
      </c>
      <c r="Z265" s="81">
        <v>0</v>
      </c>
      <c r="AA265" s="68">
        <v>0</v>
      </c>
      <c r="AB265" s="82">
        <f t="shared" si="127"/>
        <v>0</v>
      </c>
      <c r="AF265">
        <v>1</v>
      </c>
      <c r="AG265" s="83">
        <f t="shared" si="128"/>
        <v>1</v>
      </c>
      <c r="AH265" s="87">
        <v>0</v>
      </c>
      <c r="AI265" s="88">
        <v>0</v>
      </c>
      <c r="AJ265">
        <f t="shared" si="123"/>
        <v>1</v>
      </c>
      <c r="AK265" s="108">
        <f t="shared" si="124"/>
        <v>2094.4</v>
      </c>
      <c r="AL265" s="108">
        <f t="shared" si="125"/>
        <v>1120</v>
      </c>
      <c r="AM265" s="108">
        <f t="shared" si="126"/>
        <v>974.40000000000009</v>
      </c>
    </row>
    <row r="266" spans="1:39" x14ac:dyDescent="0.25">
      <c r="A266" s="115">
        <v>10200062</v>
      </c>
      <c r="B266" t="s">
        <v>1</v>
      </c>
      <c r="C266" s="81">
        <v>700</v>
      </c>
      <c r="D266">
        <v>1.6</v>
      </c>
      <c r="E266">
        <v>1.6</v>
      </c>
      <c r="F266">
        <v>1.6</v>
      </c>
      <c r="G266">
        <v>1.6</v>
      </c>
      <c r="H266">
        <v>1.87</v>
      </c>
      <c r="I266">
        <v>102</v>
      </c>
      <c r="J266" t="s">
        <v>37</v>
      </c>
      <c r="K266" t="s">
        <v>38</v>
      </c>
      <c r="L266" t="s">
        <v>119</v>
      </c>
      <c r="M266" t="s">
        <v>119</v>
      </c>
      <c r="N266" t="s">
        <v>18</v>
      </c>
      <c r="O266" t="s">
        <v>74</v>
      </c>
      <c r="P266" t="s">
        <v>42</v>
      </c>
      <c r="Q266" t="s">
        <v>16</v>
      </c>
      <c r="R266" t="s">
        <v>28</v>
      </c>
      <c r="S266" t="s">
        <v>22</v>
      </c>
      <c r="T266" t="s">
        <v>22</v>
      </c>
      <c r="U266" t="s">
        <v>939</v>
      </c>
      <c r="V266" t="s">
        <v>50</v>
      </c>
      <c r="W266" t="s">
        <v>51</v>
      </c>
      <c r="X266" t="s">
        <v>77</v>
      </c>
      <c r="Y266" t="s">
        <v>943</v>
      </c>
      <c r="Z266" s="81">
        <v>0</v>
      </c>
      <c r="AA266" s="68">
        <v>0</v>
      </c>
      <c r="AB266" s="82">
        <f t="shared" si="127"/>
        <v>0</v>
      </c>
      <c r="AF266">
        <v>2</v>
      </c>
      <c r="AG266" s="83">
        <f t="shared" si="128"/>
        <v>2</v>
      </c>
      <c r="AH266" s="87">
        <v>0</v>
      </c>
      <c r="AI266" s="88">
        <v>0</v>
      </c>
      <c r="AJ266">
        <f t="shared" si="123"/>
        <v>2</v>
      </c>
      <c r="AK266" s="108">
        <f t="shared" si="124"/>
        <v>4188.8</v>
      </c>
      <c r="AL266" s="108">
        <f t="shared" si="125"/>
        <v>2240</v>
      </c>
      <c r="AM266" s="108">
        <f t="shared" si="126"/>
        <v>1948.8000000000002</v>
      </c>
    </row>
    <row r="267" spans="1:39" x14ac:dyDescent="0.25">
      <c r="A267" s="115">
        <v>10200062</v>
      </c>
      <c r="B267" t="s">
        <v>1</v>
      </c>
      <c r="C267" s="81">
        <v>700</v>
      </c>
      <c r="D267">
        <v>1.6</v>
      </c>
      <c r="E267">
        <v>1.6</v>
      </c>
      <c r="F267">
        <v>1.6</v>
      </c>
      <c r="G267">
        <v>1.6</v>
      </c>
      <c r="H267">
        <v>1.87</v>
      </c>
      <c r="I267">
        <v>102</v>
      </c>
      <c r="J267" t="s">
        <v>37</v>
      </c>
      <c r="K267" t="s">
        <v>38</v>
      </c>
      <c r="L267" t="s">
        <v>119</v>
      </c>
      <c r="M267" t="s">
        <v>119</v>
      </c>
      <c r="N267" t="s">
        <v>18</v>
      </c>
      <c r="O267" t="s">
        <v>74</v>
      </c>
      <c r="P267" t="s">
        <v>42</v>
      </c>
      <c r="Q267" t="s">
        <v>16</v>
      </c>
      <c r="R267" t="s">
        <v>28</v>
      </c>
      <c r="S267" t="s">
        <v>9</v>
      </c>
      <c r="U267" t="s">
        <v>179</v>
      </c>
      <c r="V267" t="s">
        <v>53</v>
      </c>
      <c r="W267" t="s">
        <v>54</v>
      </c>
      <c r="X267" t="s">
        <v>12</v>
      </c>
      <c r="Y267" t="s">
        <v>21</v>
      </c>
      <c r="Z267" s="80">
        <v>2315</v>
      </c>
      <c r="AA267" s="68">
        <v>0</v>
      </c>
      <c r="AB267" s="82">
        <f t="shared" si="127"/>
        <v>18520</v>
      </c>
      <c r="AD267">
        <v>8</v>
      </c>
      <c r="AG267" s="83">
        <f t="shared" si="128"/>
        <v>8</v>
      </c>
      <c r="AH267" s="87">
        <v>0</v>
      </c>
      <c r="AI267" s="88">
        <v>0</v>
      </c>
    </row>
    <row r="268" spans="1:39" x14ac:dyDescent="0.25">
      <c r="A268" s="115">
        <v>10200062</v>
      </c>
      <c r="B268" t="s">
        <v>1</v>
      </c>
      <c r="C268" s="81">
        <v>700</v>
      </c>
      <c r="D268">
        <v>1.6</v>
      </c>
      <c r="E268">
        <v>1.6</v>
      </c>
      <c r="F268">
        <v>1.6</v>
      </c>
      <c r="G268">
        <v>1.6</v>
      </c>
      <c r="H268">
        <v>1.87</v>
      </c>
      <c r="I268">
        <v>102</v>
      </c>
      <c r="J268" t="s">
        <v>37</v>
      </c>
      <c r="K268" t="s">
        <v>38</v>
      </c>
      <c r="L268" t="s">
        <v>119</v>
      </c>
      <c r="M268" t="s">
        <v>119</v>
      </c>
      <c r="N268" t="s">
        <v>18</v>
      </c>
      <c r="O268" t="s">
        <v>74</v>
      </c>
      <c r="P268" t="s">
        <v>42</v>
      </c>
      <c r="Q268" t="s">
        <v>16</v>
      </c>
      <c r="R268" t="s">
        <v>28</v>
      </c>
      <c r="S268" t="s">
        <v>44</v>
      </c>
      <c r="U268" t="s">
        <v>939</v>
      </c>
      <c r="V268" t="s">
        <v>45</v>
      </c>
      <c r="W268" t="s">
        <v>46</v>
      </c>
      <c r="X268" t="s">
        <v>121</v>
      </c>
      <c r="Y268" t="s">
        <v>21</v>
      </c>
      <c r="Z268" s="80">
        <v>530</v>
      </c>
      <c r="AA268" s="68">
        <v>0</v>
      </c>
      <c r="AB268" s="82">
        <f t="shared" si="127"/>
        <v>530</v>
      </c>
      <c r="AC268">
        <v>1</v>
      </c>
      <c r="AG268" s="83">
        <f t="shared" si="128"/>
        <v>1</v>
      </c>
      <c r="AH268" s="87">
        <v>0</v>
      </c>
      <c r="AI268" s="88">
        <v>0</v>
      </c>
      <c r="AJ268">
        <f t="shared" ref="AJ268:AJ280" si="129">AG268</f>
        <v>1</v>
      </c>
      <c r="AK268" s="108">
        <f t="shared" ref="AK268:AK280" si="130">AJ268*C268*F268*H268</f>
        <v>2094.4</v>
      </c>
      <c r="AL268" s="108">
        <f t="shared" ref="AL268:AL280" si="131">AJ268*C268*F268</f>
        <v>1120</v>
      </c>
      <c r="AM268" s="108">
        <f t="shared" ref="AM268:AM280" si="132">AK268-AL268</f>
        <v>974.40000000000009</v>
      </c>
    </row>
    <row r="269" spans="1:39" x14ac:dyDescent="0.25">
      <c r="A269" s="115">
        <v>10200062</v>
      </c>
      <c r="B269" t="s">
        <v>1</v>
      </c>
      <c r="C269" s="81">
        <v>700</v>
      </c>
      <c r="D269">
        <v>1.6</v>
      </c>
      <c r="E269">
        <v>1.6</v>
      </c>
      <c r="F269">
        <v>1.6</v>
      </c>
      <c r="G269">
        <v>1.6</v>
      </c>
      <c r="H269">
        <v>1.87</v>
      </c>
      <c r="I269">
        <v>102</v>
      </c>
      <c r="J269" t="s">
        <v>37</v>
      </c>
      <c r="K269" t="s">
        <v>38</v>
      </c>
      <c r="L269" t="s">
        <v>119</v>
      </c>
      <c r="M269" t="s">
        <v>119</v>
      </c>
      <c r="N269" t="s">
        <v>18</v>
      </c>
      <c r="O269" t="s">
        <v>74</v>
      </c>
      <c r="P269" t="s">
        <v>42</v>
      </c>
      <c r="Q269" t="s">
        <v>16</v>
      </c>
      <c r="R269" t="s">
        <v>28</v>
      </c>
      <c r="S269" t="s">
        <v>44</v>
      </c>
      <c r="U269" t="s">
        <v>939</v>
      </c>
      <c r="V269" t="s">
        <v>45</v>
      </c>
      <c r="W269" t="s">
        <v>46</v>
      </c>
      <c r="X269" t="s">
        <v>12</v>
      </c>
      <c r="Y269" t="s">
        <v>21</v>
      </c>
      <c r="Z269" s="80">
        <v>530</v>
      </c>
      <c r="AA269" s="68">
        <v>0</v>
      </c>
      <c r="AB269" s="82">
        <f t="shared" si="127"/>
        <v>24910</v>
      </c>
      <c r="AC269">
        <v>47</v>
      </c>
      <c r="AG269" s="83">
        <f t="shared" si="128"/>
        <v>47</v>
      </c>
      <c r="AH269" s="87">
        <v>0</v>
      </c>
      <c r="AI269" s="88">
        <v>0</v>
      </c>
      <c r="AJ269">
        <f t="shared" si="129"/>
        <v>47</v>
      </c>
      <c r="AK269" s="108">
        <f t="shared" si="130"/>
        <v>98436.800000000003</v>
      </c>
      <c r="AL269" s="108">
        <f t="shared" si="131"/>
        <v>52640</v>
      </c>
      <c r="AM269" s="108">
        <f t="shared" si="132"/>
        <v>45796.800000000003</v>
      </c>
    </row>
    <row r="270" spans="1:39" x14ac:dyDescent="0.25">
      <c r="A270" s="115">
        <v>10200062</v>
      </c>
      <c r="B270" t="s">
        <v>1</v>
      </c>
      <c r="C270" s="81">
        <v>700</v>
      </c>
      <c r="D270">
        <v>1.6</v>
      </c>
      <c r="E270">
        <v>1.6</v>
      </c>
      <c r="F270">
        <v>1.6</v>
      </c>
      <c r="G270">
        <v>1.6</v>
      </c>
      <c r="H270">
        <v>1.87</v>
      </c>
      <c r="I270">
        <v>102</v>
      </c>
      <c r="J270" t="s">
        <v>37</v>
      </c>
      <c r="K270" t="s">
        <v>38</v>
      </c>
      <c r="L270" t="s">
        <v>119</v>
      </c>
      <c r="M270" t="s">
        <v>119</v>
      </c>
      <c r="N270" t="s">
        <v>18</v>
      </c>
      <c r="O270" t="s">
        <v>74</v>
      </c>
      <c r="P270" t="s">
        <v>42</v>
      </c>
      <c r="Q270" t="s">
        <v>16</v>
      </c>
      <c r="R270" t="s">
        <v>28</v>
      </c>
      <c r="S270" t="s">
        <v>44</v>
      </c>
      <c r="U270" t="s">
        <v>939</v>
      </c>
      <c r="V270" t="s">
        <v>56</v>
      </c>
      <c r="W270" t="s">
        <v>57</v>
      </c>
      <c r="X270" t="s">
        <v>12</v>
      </c>
      <c r="Y270" t="s">
        <v>21</v>
      </c>
      <c r="Z270" s="80">
        <v>530</v>
      </c>
      <c r="AA270" s="68">
        <v>0</v>
      </c>
      <c r="AB270" s="82">
        <f t="shared" si="127"/>
        <v>7420</v>
      </c>
      <c r="AC270">
        <v>14</v>
      </c>
      <c r="AG270" s="83">
        <f t="shared" si="128"/>
        <v>14</v>
      </c>
      <c r="AH270" s="87">
        <v>0</v>
      </c>
      <c r="AI270" s="88">
        <v>0</v>
      </c>
      <c r="AJ270">
        <f t="shared" si="129"/>
        <v>14</v>
      </c>
      <c r="AK270" s="108">
        <f t="shared" si="130"/>
        <v>29321.600000000002</v>
      </c>
      <c r="AL270" s="108">
        <f t="shared" si="131"/>
        <v>15680</v>
      </c>
      <c r="AM270" s="108">
        <f t="shared" si="132"/>
        <v>13641.600000000002</v>
      </c>
    </row>
    <row r="271" spans="1:39" x14ac:dyDescent="0.25">
      <c r="A271" s="115">
        <v>10200062</v>
      </c>
      <c r="B271" t="s">
        <v>1</v>
      </c>
      <c r="C271" s="81">
        <v>700</v>
      </c>
      <c r="D271">
        <v>1.6</v>
      </c>
      <c r="E271">
        <v>1.6</v>
      </c>
      <c r="F271">
        <v>1.6</v>
      </c>
      <c r="G271">
        <v>1.6</v>
      </c>
      <c r="H271">
        <v>1.87</v>
      </c>
      <c r="I271">
        <v>102</v>
      </c>
      <c r="J271" t="s">
        <v>37</v>
      </c>
      <c r="K271" t="s">
        <v>38</v>
      </c>
      <c r="L271" t="s">
        <v>119</v>
      </c>
      <c r="M271" t="s">
        <v>119</v>
      </c>
      <c r="N271" t="s">
        <v>18</v>
      </c>
      <c r="O271" t="s">
        <v>74</v>
      </c>
      <c r="P271" t="s">
        <v>42</v>
      </c>
      <c r="Q271" t="s">
        <v>16</v>
      </c>
      <c r="R271" t="s">
        <v>28</v>
      </c>
      <c r="S271" t="s">
        <v>44</v>
      </c>
      <c r="U271" t="s">
        <v>939</v>
      </c>
      <c r="V271" t="s">
        <v>56</v>
      </c>
      <c r="W271" t="s">
        <v>57</v>
      </c>
      <c r="X271" t="s">
        <v>55</v>
      </c>
      <c r="Y271" t="s">
        <v>21</v>
      </c>
      <c r="Z271" s="80">
        <v>530</v>
      </c>
      <c r="AA271" s="68">
        <v>0</v>
      </c>
      <c r="AB271" s="82">
        <f t="shared" si="127"/>
        <v>530</v>
      </c>
      <c r="AC271">
        <v>1</v>
      </c>
      <c r="AG271" s="83">
        <f t="shared" si="128"/>
        <v>1</v>
      </c>
      <c r="AH271" s="87">
        <v>0</v>
      </c>
      <c r="AI271" s="88">
        <v>0</v>
      </c>
      <c r="AJ271">
        <f t="shared" si="129"/>
        <v>1</v>
      </c>
      <c r="AK271" s="108">
        <f t="shared" si="130"/>
        <v>2094.4</v>
      </c>
      <c r="AL271" s="108">
        <f t="shared" si="131"/>
        <v>1120</v>
      </c>
      <c r="AM271" s="108">
        <f t="shared" si="132"/>
        <v>974.40000000000009</v>
      </c>
    </row>
    <row r="272" spans="1:39" x14ac:dyDescent="0.25">
      <c r="A272" s="115">
        <v>10200062</v>
      </c>
      <c r="B272" t="s">
        <v>1</v>
      </c>
      <c r="C272" s="81">
        <v>700</v>
      </c>
      <c r="D272">
        <v>1.6</v>
      </c>
      <c r="E272">
        <v>1.6</v>
      </c>
      <c r="F272">
        <v>1.6</v>
      </c>
      <c r="G272">
        <v>1.6</v>
      </c>
      <c r="H272">
        <v>1.87</v>
      </c>
      <c r="I272">
        <v>102</v>
      </c>
      <c r="J272" t="s">
        <v>37</v>
      </c>
      <c r="K272" t="s">
        <v>38</v>
      </c>
      <c r="L272" t="s">
        <v>119</v>
      </c>
      <c r="M272" t="s">
        <v>119</v>
      </c>
      <c r="N272" t="s">
        <v>18</v>
      </c>
      <c r="O272" t="s">
        <v>74</v>
      </c>
      <c r="P272" t="s">
        <v>42</v>
      </c>
      <c r="Q272" t="s">
        <v>16</v>
      </c>
      <c r="R272" t="s">
        <v>28</v>
      </c>
      <c r="S272" t="s">
        <v>44</v>
      </c>
      <c r="U272" t="s">
        <v>939</v>
      </c>
      <c r="V272" t="s">
        <v>64</v>
      </c>
      <c r="W272" t="s">
        <v>65</v>
      </c>
      <c r="X272" t="s">
        <v>12</v>
      </c>
      <c r="Y272" t="s">
        <v>21</v>
      </c>
      <c r="Z272" s="80">
        <v>530</v>
      </c>
      <c r="AA272" s="68">
        <v>0</v>
      </c>
      <c r="AB272" s="82">
        <f t="shared" si="127"/>
        <v>530</v>
      </c>
      <c r="AC272">
        <v>1</v>
      </c>
      <c r="AG272" s="83">
        <f t="shared" si="128"/>
        <v>1</v>
      </c>
      <c r="AH272" s="87">
        <v>0</v>
      </c>
      <c r="AI272" s="88">
        <v>0</v>
      </c>
      <c r="AJ272">
        <f t="shared" si="129"/>
        <v>1</v>
      </c>
      <c r="AK272" s="108">
        <f t="shared" si="130"/>
        <v>2094.4</v>
      </c>
      <c r="AL272" s="108">
        <f t="shared" si="131"/>
        <v>1120</v>
      </c>
      <c r="AM272" s="108">
        <f t="shared" si="132"/>
        <v>974.40000000000009</v>
      </c>
    </row>
    <row r="273" spans="1:39" x14ac:dyDescent="0.25">
      <c r="A273" s="115">
        <v>10200062</v>
      </c>
      <c r="B273" t="s">
        <v>1</v>
      </c>
      <c r="C273" s="81">
        <v>700</v>
      </c>
      <c r="D273">
        <v>1.6</v>
      </c>
      <c r="E273">
        <v>1.6</v>
      </c>
      <c r="F273">
        <v>1.6</v>
      </c>
      <c r="G273">
        <v>1.6</v>
      </c>
      <c r="H273">
        <v>1.87</v>
      </c>
      <c r="I273">
        <v>102</v>
      </c>
      <c r="J273" t="s">
        <v>37</v>
      </c>
      <c r="K273" t="s">
        <v>38</v>
      </c>
      <c r="L273" t="s">
        <v>119</v>
      </c>
      <c r="M273" t="s">
        <v>119</v>
      </c>
      <c r="N273" t="s">
        <v>18</v>
      </c>
      <c r="O273" t="s">
        <v>74</v>
      </c>
      <c r="P273" t="s">
        <v>42</v>
      </c>
      <c r="Q273" t="s">
        <v>16</v>
      </c>
      <c r="R273" t="s">
        <v>28</v>
      </c>
      <c r="S273" t="s">
        <v>44</v>
      </c>
      <c r="U273" t="s">
        <v>939</v>
      </c>
      <c r="V273" t="s">
        <v>66</v>
      </c>
      <c r="W273" t="s">
        <v>67</v>
      </c>
      <c r="X273" t="s">
        <v>12</v>
      </c>
      <c r="Y273" t="s">
        <v>21</v>
      </c>
      <c r="Z273" s="80">
        <v>530</v>
      </c>
      <c r="AA273" s="68">
        <v>0</v>
      </c>
      <c r="AB273" s="82">
        <f t="shared" si="127"/>
        <v>2650</v>
      </c>
      <c r="AC273">
        <v>5</v>
      </c>
      <c r="AG273" s="83">
        <f t="shared" si="128"/>
        <v>5</v>
      </c>
      <c r="AH273" s="87">
        <v>0</v>
      </c>
      <c r="AI273" s="88">
        <v>0</v>
      </c>
      <c r="AJ273">
        <f t="shared" si="129"/>
        <v>5</v>
      </c>
      <c r="AK273" s="108">
        <f t="shared" si="130"/>
        <v>10472</v>
      </c>
      <c r="AL273" s="108">
        <f t="shared" si="131"/>
        <v>5600</v>
      </c>
      <c r="AM273" s="108">
        <f t="shared" si="132"/>
        <v>4872</v>
      </c>
    </row>
    <row r="274" spans="1:39" x14ac:dyDescent="0.25">
      <c r="A274" s="115">
        <v>10200062</v>
      </c>
      <c r="B274" t="s">
        <v>1</v>
      </c>
      <c r="C274" s="81">
        <v>700</v>
      </c>
      <c r="D274">
        <v>1.6</v>
      </c>
      <c r="E274">
        <v>1.6</v>
      </c>
      <c r="F274">
        <v>1.6</v>
      </c>
      <c r="G274">
        <v>1.6</v>
      </c>
      <c r="H274">
        <v>1.87</v>
      </c>
      <c r="I274">
        <v>102</v>
      </c>
      <c r="J274" t="s">
        <v>37</v>
      </c>
      <c r="K274" t="s">
        <v>38</v>
      </c>
      <c r="L274" t="s">
        <v>119</v>
      </c>
      <c r="M274" t="s">
        <v>119</v>
      </c>
      <c r="N274" t="s">
        <v>18</v>
      </c>
      <c r="O274" t="s">
        <v>74</v>
      </c>
      <c r="P274" t="s">
        <v>42</v>
      </c>
      <c r="Q274" t="s">
        <v>16</v>
      </c>
      <c r="R274" t="s">
        <v>28</v>
      </c>
      <c r="S274" t="s">
        <v>44</v>
      </c>
      <c r="U274" t="s">
        <v>939</v>
      </c>
      <c r="V274" t="s">
        <v>102</v>
      </c>
      <c r="W274" t="s">
        <v>103</v>
      </c>
      <c r="X274" t="s">
        <v>12</v>
      </c>
      <c r="Y274" t="s">
        <v>21</v>
      </c>
      <c r="Z274" s="80">
        <v>530</v>
      </c>
      <c r="AA274" s="68">
        <v>0</v>
      </c>
      <c r="AB274" s="82">
        <f t="shared" si="127"/>
        <v>1060</v>
      </c>
      <c r="AC274">
        <v>2</v>
      </c>
      <c r="AG274" s="83">
        <f t="shared" si="128"/>
        <v>2</v>
      </c>
      <c r="AH274" s="87">
        <v>0</v>
      </c>
      <c r="AI274" s="88">
        <v>0</v>
      </c>
      <c r="AJ274">
        <f t="shared" si="129"/>
        <v>2</v>
      </c>
      <c r="AK274" s="108">
        <f t="shared" si="130"/>
        <v>4188.8</v>
      </c>
      <c r="AL274" s="108">
        <f t="shared" si="131"/>
        <v>2240</v>
      </c>
      <c r="AM274" s="108">
        <f t="shared" si="132"/>
        <v>1948.8000000000002</v>
      </c>
    </row>
    <row r="275" spans="1:39" x14ac:dyDescent="0.25">
      <c r="A275" s="115">
        <v>10200062</v>
      </c>
      <c r="B275" t="s">
        <v>1</v>
      </c>
      <c r="C275" s="81">
        <v>700</v>
      </c>
      <c r="D275">
        <v>1.6</v>
      </c>
      <c r="E275">
        <v>1.6</v>
      </c>
      <c r="F275">
        <v>1.6</v>
      </c>
      <c r="G275">
        <v>1.6</v>
      </c>
      <c r="H275">
        <v>1.87</v>
      </c>
      <c r="I275">
        <v>102</v>
      </c>
      <c r="J275" t="s">
        <v>37</v>
      </c>
      <c r="K275" t="s">
        <v>38</v>
      </c>
      <c r="L275" t="s">
        <v>119</v>
      </c>
      <c r="M275" t="s">
        <v>119</v>
      </c>
      <c r="N275" t="s">
        <v>18</v>
      </c>
      <c r="O275" t="s">
        <v>80</v>
      </c>
      <c r="P275" t="s">
        <v>42</v>
      </c>
      <c r="Q275" t="s">
        <v>16</v>
      </c>
      <c r="R275" t="s">
        <v>91</v>
      </c>
      <c r="S275" t="s">
        <v>22</v>
      </c>
      <c r="T275" t="s">
        <v>22</v>
      </c>
      <c r="U275" t="s">
        <v>939</v>
      </c>
      <c r="V275" t="s">
        <v>50</v>
      </c>
      <c r="W275" t="s">
        <v>51</v>
      </c>
      <c r="X275" t="s">
        <v>52</v>
      </c>
      <c r="Y275" t="s">
        <v>943</v>
      </c>
      <c r="Z275" s="81">
        <v>0</v>
      </c>
      <c r="AA275" s="68">
        <v>0</v>
      </c>
      <c r="AB275" s="82">
        <f t="shared" si="127"/>
        <v>0</v>
      </c>
      <c r="AF275">
        <v>1</v>
      </c>
      <c r="AG275" s="83">
        <f t="shared" si="128"/>
        <v>1</v>
      </c>
      <c r="AH275" s="87">
        <v>0</v>
      </c>
      <c r="AI275" s="88">
        <v>0</v>
      </c>
      <c r="AJ275">
        <f t="shared" si="129"/>
        <v>1</v>
      </c>
      <c r="AK275" s="108">
        <f t="shared" si="130"/>
        <v>2094.4</v>
      </c>
      <c r="AL275" s="108">
        <f t="shared" si="131"/>
        <v>1120</v>
      </c>
      <c r="AM275" s="108">
        <f t="shared" si="132"/>
        <v>974.40000000000009</v>
      </c>
    </row>
    <row r="276" spans="1:39" x14ac:dyDescent="0.25">
      <c r="A276" s="115">
        <v>10200062</v>
      </c>
      <c r="B276" t="s">
        <v>1</v>
      </c>
      <c r="C276" s="81">
        <v>700</v>
      </c>
      <c r="D276">
        <v>1.6</v>
      </c>
      <c r="E276">
        <v>1.6</v>
      </c>
      <c r="F276">
        <v>1.6</v>
      </c>
      <c r="G276">
        <v>1.6</v>
      </c>
      <c r="H276">
        <v>1.87</v>
      </c>
      <c r="I276">
        <v>102</v>
      </c>
      <c r="J276" t="s">
        <v>37</v>
      </c>
      <c r="K276" t="s">
        <v>38</v>
      </c>
      <c r="L276" t="s">
        <v>119</v>
      </c>
      <c r="M276" t="s">
        <v>119</v>
      </c>
      <c r="N276" t="s">
        <v>18</v>
      </c>
      <c r="O276" t="s">
        <v>80</v>
      </c>
      <c r="P276" t="s">
        <v>42</v>
      </c>
      <c r="Q276" t="s">
        <v>16</v>
      </c>
      <c r="R276" t="s">
        <v>91</v>
      </c>
      <c r="S276" t="s">
        <v>44</v>
      </c>
      <c r="T276" t="s">
        <v>944</v>
      </c>
      <c r="U276" t="s">
        <v>939</v>
      </c>
      <c r="V276" t="s">
        <v>45</v>
      </c>
      <c r="W276" t="s">
        <v>46</v>
      </c>
      <c r="X276" t="s">
        <v>12</v>
      </c>
      <c r="Y276" t="s">
        <v>938</v>
      </c>
      <c r="Z276" s="81">
        <v>0</v>
      </c>
      <c r="AA276" s="68">
        <v>0</v>
      </c>
      <c r="AB276" s="82">
        <f t="shared" si="127"/>
        <v>0</v>
      </c>
      <c r="AE276">
        <v>1</v>
      </c>
      <c r="AG276" s="83">
        <f t="shared" si="128"/>
        <v>1</v>
      </c>
      <c r="AH276" s="87">
        <v>0</v>
      </c>
      <c r="AI276" s="88">
        <v>0</v>
      </c>
      <c r="AJ276">
        <f t="shared" si="129"/>
        <v>1</v>
      </c>
      <c r="AK276" s="108">
        <f t="shared" si="130"/>
        <v>2094.4</v>
      </c>
      <c r="AL276" s="108">
        <f t="shared" si="131"/>
        <v>1120</v>
      </c>
      <c r="AM276" s="108">
        <f t="shared" si="132"/>
        <v>974.40000000000009</v>
      </c>
    </row>
    <row r="277" spans="1:39" x14ac:dyDescent="0.25">
      <c r="A277" s="115">
        <v>10200062</v>
      </c>
      <c r="B277" t="s">
        <v>1</v>
      </c>
      <c r="C277" s="81">
        <v>700</v>
      </c>
      <c r="D277">
        <v>1.6</v>
      </c>
      <c r="E277">
        <v>1.6</v>
      </c>
      <c r="F277">
        <v>1.6</v>
      </c>
      <c r="G277">
        <v>1.6</v>
      </c>
      <c r="H277">
        <v>1.87</v>
      </c>
      <c r="I277">
        <v>102</v>
      </c>
      <c r="J277" t="s">
        <v>37</v>
      </c>
      <c r="K277" t="s">
        <v>38</v>
      </c>
      <c r="L277" t="s">
        <v>119</v>
      </c>
      <c r="M277" t="s">
        <v>119</v>
      </c>
      <c r="N277" t="s">
        <v>18</v>
      </c>
      <c r="O277" t="s">
        <v>80</v>
      </c>
      <c r="P277" t="s">
        <v>42</v>
      </c>
      <c r="Q277" t="s">
        <v>16</v>
      </c>
      <c r="R277" t="s">
        <v>75</v>
      </c>
      <c r="S277" t="s">
        <v>22</v>
      </c>
      <c r="T277" t="s">
        <v>22</v>
      </c>
      <c r="U277" t="s">
        <v>939</v>
      </c>
      <c r="V277" t="s">
        <v>50</v>
      </c>
      <c r="W277" t="s">
        <v>51</v>
      </c>
      <c r="X277" t="s">
        <v>52</v>
      </c>
      <c r="Y277" t="s">
        <v>943</v>
      </c>
      <c r="Z277" s="81">
        <v>0</v>
      </c>
      <c r="AA277" s="68">
        <v>0</v>
      </c>
      <c r="AB277" s="82">
        <f t="shared" si="127"/>
        <v>0</v>
      </c>
      <c r="AF277">
        <v>1</v>
      </c>
      <c r="AG277" s="83">
        <f t="shared" si="128"/>
        <v>1</v>
      </c>
      <c r="AH277" s="87">
        <v>0</v>
      </c>
      <c r="AI277" s="88">
        <v>0</v>
      </c>
      <c r="AJ277">
        <f t="shared" si="129"/>
        <v>1</v>
      </c>
      <c r="AK277" s="108">
        <f t="shared" si="130"/>
        <v>2094.4</v>
      </c>
      <c r="AL277" s="108">
        <f t="shared" si="131"/>
        <v>1120</v>
      </c>
      <c r="AM277" s="108">
        <f t="shared" si="132"/>
        <v>974.40000000000009</v>
      </c>
    </row>
    <row r="278" spans="1:39" x14ac:dyDescent="0.25">
      <c r="A278" s="115">
        <v>10200062</v>
      </c>
      <c r="B278" t="s">
        <v>1</v>
      </c>
      <c r="C278" s="81">
        <v>700</v>
      </c>
      <c r="D278">
        <v>1.6</v>
      </c>
      <c r="E278">
        <v>1.6</v>
      </c>
      <c r="F278">
        <v>1.6</v>
      </c>
      <c r="G278">
        <v>1.6</v>
      </c>
      <c r="H278">
        <v>1.87</v>
      </c>
      <c r="I278">
        <v>102</v>
      </c>
      <c r="J278" t="s">
        <v>37</v>
      </c>
      <c r="K278" t="s">
        <v>38</v>
      </c>
      <c r="L278" t="s">
        <v>119</v>
      </c>
      <c r="M278" t="s">
        <v>119</v>
      </c>
      <c r="N278" t="s">
        <v>18</v>
      </c>
      <c r="O278" t="s">
        <v>80</v>
      </c>
      <c r="P278" t="s">
        <v>42</v>
      </c>
      <c r="Q278" t="s">
        <v>16</v>
      </c>
      <c r="R278" t="s">
        <v>75</v>
      </c>
      <c r="S278" t="s">
        <v>44</v>
      </c>
      <c r="T278" t="s">
        <v>944</v>
      </c>
      <c r="U278" t="s">
        <v>939</v>
      </c>
      <c r="V278" t="s">
        <v>45</v>
      </c>
      <c r="W278" t="s">
        <v>46</v>
      </c>
      <c r="X278" t="s">
        <v>12</v>
      </c>
      <c r="Y278" t="s">
        <v>938</v>
      </c>
      <c r="Z278" s="81">
        <v>0</v>
      </c>
      <c r="AA278" s="68">
        <v>0</v>
      </c>
      <c r="AB278" s="82">
        <f t="shared" si="127"/>
        <v>0</v>
      </c>
      <c r="AE278">
        <v>4</v>
      </c>
      <c r="AG278" s="83">
        <f t="shared" si="128"/>
        <v>4</v>
      </c>
      <c r="AH278" s="87">
        <v>0</v>
      </c>
      <c r="AI278" s="88">
        <v>0</v>
      </c>
      <c r="AJ278">
        <f t="shared" si="129"/>
        <v>4</v>
      </c>
      <c r="AK278" s="108">
        <f t="shared" si="130"/>
        <v>8377.6</v>
      </c>
      <c r="AL278" s="108">
        <f t="shared" si="131"/>
        <v>4480</v>
      </c>
      <c r="AM278" s="108">
        <f t="shared" si="132"/>
        <v>3897.6000000000004</v>
      </c>
    </row>
    <row r="279" spans="1:39" x14ac:dyDescent="0.25">
      <c r="A279" s="115">
        <v>10200062</v>
      </c>
      <c r="B279" t="s">
        <v>1</v>
      </c>
      <c r="C279" s="81">
        <v>700</v>
      </c>
      <c r="D279">
        <v>1.6</v>
      </c>
      <c r="E279">
        <v>1.6</v>
      </c>
      <c r="F279">
        <v>1.6</v>
      </c>
      <c r="G279">
        <v>1.6</v>
      </c>
      <c r="H279">
        <v>1.87</v>
      </c>
      <c r="I279">
        <v>102</v>
      </c>
      <c r="J279" t="s">
        <v>37</v>
      </c>
      <c r="K279" t="s">
        <v>38</v>
      </c>
      <c r="L279" t="s">
        <v>119</v>
      </c>
      <c r="M279" t="s">
        <v>119</v>
      </c>
      <c r="N279" t="s">
        <v>27</v>
      </c>
      <c r="O279" t="s">
        <v>80</v>
      </c>
      <c r="P279" t="s">
        <v>42</v>
      </c>
      <c r="Q279" t="s">
        <v>16</v>
      </c>
      <c r="R279" t="s">
        <v>28</v>
      </c>
      <c r="S279" t="s">
        <v>22</v>
      </c>
      <c r="T279" t="s">
        <v>22</v>
      </c>
      <c r="U279" t="s">
        <v>939</v>
      </c>
      <c r="V279" t="s">
        <v>50</v>
      </c>
      <c r="W279" t="s">
        <v>51</v>
      </c>
      <c r="X279" t="s">
        <v>77</v>
      </c>
      <c r="Y279" t="s">
        <v>943</v>
      </c>
      <c r="Z279" s="81">
        <v>0</v>
      </c>
      <c r="AA279" s="68">
        <v>0</v>
      </c>
      <c r="AB279" s="82">
        <f t="shared" si="127"/>
        <v>0</v>
      </c>
      <c r="AF279">
        <v>2</v>
      </c>
      <c r="AG279" s="83">
        <f t="shared" si="128"/>
        <v>2</v>
      </c>
      <c r="AH279" s="87">
        <v>0</v>
      </c>
      <c r="AI279" s="88">
        <v>0</v>
      </c>
      <c r="AJ279">
        <f t="shared" si="129"/>
        <v>2</v>
      </c>
      <c r="AK279" s="108">
        <f t="shared" si="130"/>
        <v>4188.8</v>
      </c>
      <c r="AL279" s="108">
        <f t="shared" si="131"/>
        <v>2240</v>
      </c>
      <c r="AM279" s="108">
        <f t="shared" si="132"/>
        <v>1948.8000000000002</v>
      </c>
    </row>
    <row r="280" spans="1:39" x14ac:dyDescent="0.25">
      <c r="A280" s="115">
        <v>10200062</v>
      </c>
      <c r="B280" t="s">
        <v>1</v>
      </c>
      <c r="C280" s="81">
        <v>700</v>
      </c>
      <c r="D280">
        <v>1.6</v>
      </c>
      <c r="E280">
        <v>1.6</v>
      </c>
      <c r="F280">
        <v>1.6</v>
      </c>
      <c r="G280">
        <v>1.6</v>
      </c>
      <c r="H280">
        <v>1.87</v>
      </c>
      <c r="I280">
        <v>102</v>
      </c>
      <c r="J280" t="s">
        <v>37</v>
      </c>
      <c r="K280" t="s">
        <v>38</v>
      </c>
      <c r="L280" t="s">
        <v>119</v>
      </c>
      <c r="M280" t="s">
        <v>119</v>
      </c>
      <c r="N280" t="s">
        <v>27</v>
      </c>
      <c r="O280" t="s">
        <v>80</v>
      </c>
      <c r="P280" t="s">
        <v>42</v>
      </c>
      <c r="Q280" t="s">
        <v>16</v>
      </c>
      <c r="R280" t="s">
        <v>28</v>
      </c>
      <c r="S280" t="s">
        <v>22</v>
      </c>
      <c r="T280" t="s">
        <v>22</v>
      </c>
      <c r="U280" t="s">
        <v>939</v>
      </c>
      <c r="V280" t="s">
        <v>50</v>
      </c>
      <c r="W280" t="s">
        <v>51</v>
      </c>
      <c r="X280" t="s">
        <v>52</v>
      </c>
      <c r="Y280" t="s">
        <v>943</v>
      </c>
      <c r="Z280" s="81">
        <v>0</v>
      </c>
      <c r="AA280" s="68">
        <v>0</v>
      </c>
      <c r="AB280" s="82">
        <f t="shared" si="127"/>
        <v>0</v>
      </c>
      <c r="AF280">
        <v>1</v>
      </c>
      <c r="AG280" s="83">
        <f t="shared" si="128"/>
        <v>1</v>
      </c>
      <c r="AH280" s="87">
        <v>0</v>
      </c>
      <c r="AI280" s="88">
        <v>0</v>
      </c>
      <c r="AJ280">
        <f t="shared" si="129"/>
        <v>1</v>
      </c>
      <c r="AK280" s="108">
        <f t="shared" si="130"/>
        <v>2094.4</v>
      </c>
      <c r="AL280" s="108">
        <f t="shared" si="131"/>
        <v>1120</v>
      </c>
      <c r="AM280" s="108">
        <f t="shared" si="132"/>
        <v>974.40000000000009</v>
      </c>
    </row>
    <row r="281" spans="1:39" x14ac:dyDescent="0.25">
      <c r="A281" s="115">
        <v>10200062</v>
      </c>
      <c r="B281" t="s">
        <v>1</v>
      </c>
      <c r="C281" s="81">
        <v>700</v>
      </c>
      <c r="D281">
        <v>1.6</v>
      </c>
      <c r="E281">
        <v>1.6</v>
      </c>
      <c r="F281">
        <v>1.6</v>
      </c>
      <c r="G281">
        <v>1.6</v>
      </c>
      <c r="H281">
        <v>1.87</v>
      </c>
      <c r="I281">
        <v>102</v>
      </c>
      <c r="J281" t="s">
        <v>37</v>
      </c>
      <c r="K281" t="s">
        <v>38</v>
      </c>
      <c r="L281" t="s">
        <v>119</v>
      </c>
      <c r="M281" t="s">
        <v>119</v>
      </c>
      <c r="N281" t="s">
        <v>27</v>
      </c>
      <c r="O281" t="s">
        <v>80</v>
      </c>
      <c r="P281" t="s">
        <v>42</v>
      </c>
      <c r="Q281" t="s">
        <v>16</v>
      </c>
      <c r="R281" t="s">
        <v>28</v>
      </c>
      <c r="S281" t="s">
        <v>9</v>
      </c>
      <c r="U281" t="s">
        <v>179</v>
      </c>
      <c r="V281" t="s">
        <v>45</v>
      </c>
      <c r="W281" t="s">
        <v>46</v>
      </c>
      <c r="X281" t="s">
        <v>12</v>
      </c>
      <c r="Y281" t="s">
        <v>21</v>
      </c>
      <c r="Z281" s="80">
        <v>2326</v>
      </c>
      <c r="AA281" s="68">
        <v>0</v>
      </c>
      <c r="AB281" s="82">
        <f t="shared" si="127"/>
        <v>25586</v>
      </c>
      <c r="AD281">
        <v>11</v>
      </c>
      <c r="AG281" s="83">
        <f t="shared" si="128"/>
        <v>11</v>
      </c>
      <c r="AH281" s="87">
        <v>0</v>
      </c>
      <c r="AI281" s="88">
        <v>0</v>
      </c>
    </row>
    <row r="282" spans="1:39" x14ac:dyDescent="0.25">
      <c r="A282" s="115">
        <v>10200062</v>
      </c>
      <c r="B282" t="s">
        <v>1</v>
      </c>
      <c r="C282" s="81">
        <v>700</v>
      </c>
      <c r="D282">
        <v>1.6</v>
      </c>
      <c r="E282">
        <v>1.6</v>
      </c>
      <c r="F282">
        <v>1.6</v>
      </c>
      <c r="G282">
        <v>1.6</v>
      </c>
      <c r="H282">
        <v>1.87</v>
      </c>
      <c r="I282">
        <v>102</v>
      </c>
      <c r="J282" t="s">
        <v>37</v>
      </c>
      <c r="K282" t="s">
        <v>38</v>
      </c>
      <c r="L282" t="s">
        <v>119</v>
      </c>
      <c r="M282" t="s">
        <v>119</v>
      </c>
      <c r="N282" t="s">
        <v>27</v>
      </c>
      <c r="O282" t="s">
        <v>80</v>
      </c>
      <c r="P282" t="s">
        <v>42</v>
      </c>
      <c r="Q282" t="s">
        <v>16</v>
      </c>
      <c r="R282" t="s">
        <v>28</v>
      </c>
      <c r="S282" t="s">
        <v>9</v>
      </c>
      <c r="U282" t="s">
        <v>179</v>
      </c>
      <c r="V282" t="s">
        <v>56</v>
      </c>
      <c r="W282" t="s">
        <v>57</v>
      </c>
      <c r="X282" t="s">
        <v>12</v>
      </c>
      <c r="Y282" t="s">
        <v>21</v>
      </c>
      <c r="Z282" s="80">
        <v>2326</v>
      </c>
      <c r="AA282" s="68">
        <v>0</v>
      </c>
      <c r="AB282" s="82">
        <f t="shared" si="127"/>
        <v>4652</v>
      </c>
      <c r="AD282">
        <v>2</v>
      </c>
      <c r="AG282" s="83">
        <f t="shared" si="128"/>
        <v>2</v>
      </c>
      <c r="AH282" s="87">
        <v>0</v>
      </c>
      <c r="AI282" s="88">
        <v>0</v>
      </c>
    </row>
    <row r="283" spans="1:39" x14ac:dyDescent="0.25">
      <c r="A283" s="115">
        <v>10200062</v>
      </c>
      <c r="B283" t="s">
        <v>1</v>
      </c>
      <c r="C283" s="81">
        <v>700</v>
      </c>
      <c r="D283">
        <v>1.6</v>
      </c>
      <c r="E283">
        <v>1.6</v>
      </c>
      <c r="F283">
        <v>1.6</v>
      </c>
      <c r="G283">
        <v>1.6</v>
      </c>
      <c r="H283">
        <v>1.87</v>
      </c>
      <c r="I283">
        <v>102</v>
      </c>
      <c r="J283" t="s">
        <v>37</v>
      </c>
      <c r="K283" t="s">
        <v>38</v>
      </c>
      <c r="L283" t="s">
        <v>119</v>
      </c>
      <c r="M283" t="s">
        <v>119</v>
      </c>
      <c r="N283" t="s">
        <v>27</v>
      </c>
      <c r="O283" t="s">
        <v>80</v>
      </c>
      <c r="P283" t="s">
        <v>42</v>
      </c>
      <c r="Q283" t="s">
        <v>16</v>
      </c>
      <c r="R283" t="s">
        <v>28</v>
      </c>
      <c r="S283" t="s">
        <v>9</v>
      </c>
      <c r="U283" t="s">
        <v>179</v>
      </c>
      <c r="V283" t="s">
        <v>64</v>
      </c>
      <c r="W283" t="s">
        <v>65</v>
      </c>
      <c r="X283" t="s">
        <v>12</v>
      </c>
      <c r="Y283" t="s">
        <v>21</v>
      </c>
      <c r="Z283" s="80">
        <v>2326</v>
      </c>
      <c r="AA283" s="68">
        <v>0</v>
      </c>
      <c r="AB283" s="82">
        <f t="shared" si="127"/>
        <v>2326</v>
      </c>
      <c r="AD283">
        <v>1</v>
      </c>
      <c r="AG283" s="83">
        <f t="shared" si="128"/>
        <v>1</v>
      </c>
      <c r="AH283" s="87">
        <v>0</v>
      </c>
      <c r="AI283" s="88">
        <v>0</v>
      </c>
    </row>
    <row r="284" spans="1:39" x14ac:dyDescent="0.25">
      <c r="A284" s="115">
        <v>10200062</v>
      </c>
      <c r="B284" t="s">
        <v>1</v>
      </c>
      <c r="C284" s="81">
        <v>700</v>
      </c>
      <c r="D284">
        <v>1.6</v>
      </c>
      <c r="E284">
        <v>1.6</v>
      </c>
      <c r="F284">
        <v>1.6</v>
      </c>
      <c r="G284">
        <v>1.6</v>
      </c>
      <c r="H284">
        <v>1.87</v>
      </c>
      <c r="I284">
        <v>102</v>
      </c>
      <c r="J284" t="s">
        <v>37</v>
      </c>
      <c r="K284" t="s">
        <v>38</v>
      </c>
      <c r="L284" t="s">
        <v>119</v>
      </c>
      <c r="M284" t="s">
        <v>119</v>
      </c>
      <c r="N284" t="s">
        <v>27</v>
      </c>
      <c r="O284" t="s">
        <v>80</v>
      </c>
      <c r="P284" t="s">
        <v>42</v>
      </c>
      <c r="Q284" t="s">
        <v>16</v>
      </c>
      <c r="R284" t="s">
        <v>28</v>
      </c>
      <c r="S284" t="s">
        <v>9</v>
      </c>
      <c r="U284" t="s">
        <v>179</v>
      </c>
      <c r="V284" t="s">
        <v>66</v>
      </c>
      <c r="W284" t="s">
        <v>67</v>
      </c>
      <c r="X284" t="s">
        <v>12</v>
      </c>
      <c r="Y284" t="s">
        <v>21</v>
      </c>
      <c r="Z284" s="80">
        <v>2326</v>
      </c>
      <c r="AA284" s="68">
        <v>0</v>
      </c>
      <c r="AB284" s="82">
        <f t="shared" si="127"/>
        <v>11630</v>
      </c>
      <c r="AD284">
        <v>5</v>
      </c>
      <c r="AG284" s="83">
        <f t="shared" si="128"/>
        <v>5</v>
      </c>
      <c r="AH284" s="87">
        <v>0</v>
      </c>
      <c r="AI284" s="88">
        <v>0</v>
      </c>
    </row>
    <row r="285" spans="1:39" x14ac:dyDescent="0.25">
      <c r="A285" s="115">
        <v>10200062</v>
      </c>
      <c r="B285" t="s">
        <v>1</v>
      </c>
      <c r="C285" s="81">
        <v>700</v>
      </c>
      <c r="D285">
        <v>1.6</v>
      </c>
      <c r="E285">
        <v>1.6</v>
      </c>
      <c r="F285">
        <v>1.6</v>
      </c>
      <c r="G285">
        <v>1.6</v>
      </c>
      <c r="H285">
        <v>1.87</v>
      </c>
      <c r="I285">
        <v>102</v>
      </c>
      <c r="J285" t="s">
        <v>37</v>
      </c>
      <c r="K285" t="s">
        <v>38</v>
      </c>
      <c r="L285" t="s">
        <v>119</v>
      </c>
      <c r="M285" t="s">
        <v>119</v>
      </c>
      <c r="N285" t="s">
        <v>27</v>
      </c>
      <c r="O285" t="s">
        <v>80</v>
      </c>
      <c r="P285" t="s">
        <v>42</v>
      </c>
      <c r="Q285" t="s">
        <v>16</v>
      </c>
      <c r="R285" t="s">
        <v>28</v>
      </c>
      <c r="S285" t="s">
        <v>44</v>
      </c>
      <c r="U285" t="s">
        <v>939</v>
      </c>
      <c r="V285" t="s">
        <v>45</v>
      </c>
      <c r="W285" t="s">
        <v>46</v>
      </c>
      <c r="X285" t="s">
        <v>12</v>
      </c>
      <c r="Y285" t="s">
        <v>21</v>
      </c>
      <c r="Z285" s="80">
        <v>530</v>
      </c>
      <c r="AA285" s="68">
        <v>0</v>
      </c>
      <c r="AB285" s="82">
        <f t="shared" si="127"/>
        <v>32330</v>
      </c>
      <c r="AC285">
        <v>61</v>
      </c>
      <c r="AG285" s="83">
        <f t="shared" si="128"/>
        <v>61</v>
      </c>
      <c r="AH285" s="87">
        <v>0</v>
      </c>
      <c r="AI285" s="88">
        <v>0</v>
      </c>
      <c r="AJ285">
        <f t="shared" ref="AJ285:AJ288" si="133">AG285</f>
        <v>61</v>
      </c>
      <c r="AK285" s="108">
        <f t="shared" ref="AK285:AK288" si="134">AJ285*C285*F285*H285</f>
        <v>127758.40000000001</v>
      </c>
      <c r="AL285" s="108">
        <f t="shared" ref="AL285:AL288" si="135">AJ285*C285*F285</f>
        <v>68320</v>
      </c>
      <c r="AM285" s="108">
        <f t="shared" ref="AM285:AM288" si="136">AK285-AL285</f>
        <v>59438.400000000009</v>
      </c>
    </row>
    <row r="286" spans="1:39" x14ac:dyDescent="0.25">
      <c r="A286" s="115">
        <v>10200062</v>
      </c>
      <c r="B286" t="s">
        <v>1</v>
      </c>
      <c r="C286" s="81">
        <v>700</v>
      </c>
      <c r="D286">
        <v>1.6</v>
      </c>
      <c r="E286">
        <v>1.6</v>
      </c>
      <c r="F286">
        <v>1.6</v>
      </c>
      <c r="G286">
        <v>1.6</v>
      </c>
      <c r="H286">
        <v>1.87</v>
      </c>
      <c r="I286">
        <v>102</v>
      </c>
      <c r="J286" t="s">
        <v>37</v>
      </c>
      <c r="K286" t="s">
        <v>38</v>
      </c>
      <c r="L286" t="s">
        <v>119</v>
      </c>
      <c r="M286" t="s">
        <v>119</v>
      </c>
      <c r="N286" t="s">
        <v>27</v>
      </c>
      <c r="O286" t="s">
        <v>80</v>
      </c>
      <c r="P286" t="s">
        <v>42</v>
      </c>
      <c r="Q286" t="s">
        <v>16</v>
      </c>
      <c r="R286" t="s">
        <v>28</v>
      </c>
      <c r="S286" t="s">
        <v>44</v>
      </c>
      <c r="U286" t="s">
        <v>939</v>
      </c>
      <c r="V286" t="s">
        <v>56</v>
      </c>
      <c r="W286" t="s">
        <v>57</v>
      </c>
      <c r="X286" t="s">
        <v>12</v>
      </c>
      <c r="Y286" t="s">
        <v>21</v>
      </c>
      <c r="Z286" s="80">
        <v>530</v>
      </c>
      <c r="AA286" s="68">
        <v>0</v>
      </c>
      <c r="AB286" s="82">
        <f t="shared" si="127"/>
        <v>7420</v>
      </c>
      <c r="AC286">
        <v>14</v>
      </c>
      <c r="AG286" s="83">
        <f t="shared" si="128"/>
        <v>14</v>
      </c>
      <c r="AH286" s="87">
        <v>0</v>
      </c>
      <c r="AI286" s="88">
        <v>0</v>
      </c>
      <c r="AJ286">
        <f t="shared" si="133"/>
        <v>14</v>
      </c>
      <c r="AK286" s="108">
        <f t="shared" si="134"/>
        <v>29321.600000000002</v>
      </c>
      <c r="AL286" s="108">
        <f t="shared" si="135"/>
        <v>15680</v>
      </c>
      <c r="AM286" s="108">
        <f t="shared" si="136"/>
        <v>13641.600000000002</v>
      </c>
    </row>
    <row r="287" spans="1:39" x14ac:dyDescent="0.25">
      <c r="A287" s="115">
        <v>10200062</v>
      </c>
      <c r="B287" t="s">
        <v>1</v>
      </c>
      <c r="C287" s="81">
        <v>700</v>
      </c>
      <c r="D287">
        <v>1.6</v>
      </c>
      <c r="E287">
        <v>1.6</v>
      </c>
      <c r="F287">
        <v>1.6</v>
      </c>
      <c r="G287">
        <v>1.6</v>
      </c>
      <c r="H287">
        <v>1.87</v>
      </c>
      <c r="I287">
        <v>102</v>
      </c>
      <c r="J287" t="s">
        <v>37</v>
      </c>
      <c r="K287" t="s">
        <v>38</v>
      </c>
      <c r="L287" t="s">
        <v>119</v>
      </c>
      <c r="M287" t="s">
        <v>119</v>
      </c>
      <c r="N287" t="s">
        <v>27</v>
      </c>
      <c r="O287" t="s">
        <v>80</v>
      </c>
      <c r="P287" t="s">
        <v>42</v>
      </c>
      <c r="Q287" t="s">
        <v>16</v>
      </c>
      <c r="R287" t="s">
        <v>28</v>
      </c>
      <c r="S287" t="s">
        <v>44</v>
      </c>
      <c r="U287" t="s">
        <v>939</v>
      </c>
      <c r="V287" t="s">
        <v>64</v>
      </c>
      <c r="W287" t="s">
        <v>65</v>
      </c>
      <c r="X287" t="s">
        <v>12</v>
      </c>
      <c r="Y287" t="s">
        <v>21</v>
      </c>
      <c r="Z287" s="80">
        <v>530</v>
      </c>
      <c r="AA287" s="68">
        <v>0</v>
      </c>
      <c r="AB287" s="82">
        <f t="shared" si="127"/>
        <v>2650</v>
      </c>
      <c r="AC287">
        <v>5</v>
      </c>
      <c r="AG287" s="83">
        <f t="shared" si="128"/>
        <v>5</v>
      </c>
      <c r="AH287" s="87">
        <v>0</v>
      </c>
      <c r="AI287" s="88">
        <v>0</v>
      </c>
      <c r="AJ287">
        <f t="shared" si="133"/>
        <v>5</v>
      </c>
      <c r="AK287" s="108">
        <f t="shared" si="134"/>
        <v>10472</v>
      </c>
      <c r="AL287" s="108">
        <f t="shared" si="135"/>
        <v>5600</v>
      </c>
      <c r="AM287" s="108">
        <f t="shared" si="136"/>
        <v>4872</v>
      </c>
    </row>
    <row r="288" spans="1:39" x14ac:dyDescent="0.25">
      <c r="A288" s="115">
        <v>10200062</v>
      </c>
      <c r="B288" t="s">
        <v>1</v>
      </c>
      <c r="C288" s="81">
        <v>700</v>
      </c>
      <c r="D288">
        <v>1.6</v>
      </c>
      <c r="E288">
        <v>1.6</v>
      </c>
      <c r="F288">
        <v>1.6</v>
      </c>
      <c r="G288">
        <v>1.6</v>
      </c>
      <c r="H288">
        <v>1.87</v>
      </c>
      <c r="I288">
        <v>102</v>
      </c>
      <c r="J288" t="s">
        <v>37</v>
      </c>
      <c r="K288" t="s">
        <v>38</v>
      </c>
      <c r="L288" t="s">
        <v>119</v>
      </c>
      <c r="M288" t="s">
        <v>119</v>
      </c>
      <c r="N288" t="s">
        <v>27</v>
      </c>
      <c r="O288" t="s">
        <v>80</v>
      </c>
      <c r="P288" t="s">
        <v>42</v>
      </c>
      <c r="Q288" t="s">
        <v>16</v>
      </c>
      <c r="R288" t="s">
        <v>28</v>
      </c>
      <c r="S288" t="s">
        <v>44</v>
      </c>
      <c r="U288" t="s">
        <v>939</v>
      </c>
      <c r="V288" t="s">
        <v>66</v>
      </c>
      <c r="W288" t="s">
        <v>67</v>
      </c>
      <c r="X288" t="s">
        <v>12</v>
      </c>
      <c r="Y288" t="s">
        <v>21</v>
      </c>
      <c r="Z288" s="80">
        <v>530</v>
      </c>
      <c r="AA288" s="68">
        <v>0</v>
      </c>
      <c r="AB288" s="82">
        <f t="shared" si="127"/>
        <v>4240</v>
      </c>
      <c r="AC288">
        <v>8</v>
      </c>
      <c r="AG288" s="83">
        <f t="shared" si="128"/>
        <v>8</v>
      </c>
      <c r="AH288" s="87">
        <v>0</v>
      </c>
      <c r="AI288" s="88">
        <v>0</v>
      </c>
      <c r="AJ288">
        <f t="shared" si="133"/>
        <v>8</v>
      </c>
      <c r="AK288" s="108">
        <f t="shared" si="134"/>
        <v>16755.2</v>
      </c>
      <c r="AL288" s="108">
        <f t="shared" si="135"/>
        <v>8960</v>
      </c>
      <c r="AM288" s="108">
        <f t="shared" si="136"/>
        <v>7795.2000000000007</v>
      </c>
    </row>
    <row r="289" spans="1:35" x14ac:dyDescent="0.25">
      <c r="A289" s="115">
        <v>1020006306</v>
      </c>
      <c r="B289" t="s">
        <v>1</v>
      </c>
      <c r="C289" s="81">
        <v>700</v>
      </c>
      <c r="D289">
        <v>1.6</v>
      </c>
      <c r="E289">
        <v>1.6</v>
      </c>
      <c r="F289">
        <v>1.6</v>
      </c>
      <c r="G289">
        <v>1.6</v>
      </c>
      <c r="H289">
        <v>1.87</v>
      </c>
      <c r="I289">
        <v>102</v>
      </c>
      <c r="J289" t="s">
        <v>37</v>
      </c>
      <c r="K289" t="s">
        <v>38</v>
      </c>
      <c r="L289" t="s">
        <v>119</v>
      </c>
      <c r="M289" t="s">
        <v>124</v>
      </c>
      <c r="N289" t="s">
        <v>18</v>
      </c>
      <c r="O289" t="s">
        <v>19</v>
      </c>
      <c r="P289" t="s">
        <v>7</v>
      </c>
      <c r="Q289" t="s">
        <v>8</v>
      </c>
      <c r="R289" t="s">
        <v>20</v>
      </c>
      <c r="S289" t="s">
        <v>9</v>
      </c>
      <c r="T289" s="70" t="s">
        <v>933</v>
      </c>
      <c r="U289" t="s">
        <v>179</v>
      </c>
      <c r="V289" t="s">
        <v>10</v>
      </c>
      <c r="W289" t="s">
        <v>11</v>
      </c>
      <c r="X289" t="s">
        <v>12</v>
      </c>
      <c r="Y289" t="s">
        <v>938</v>
      </c>
      <c r="Z289" s="80">
        <v>0</v>
      </c>
      <c r="AA289" s="68">
        <v>0</v>
      </c>
      <c r="AB289" s="82">
        <f t="shared" si="127"/>
        <v>0</v>
      </c>
      <c r="AE289">
        <v>87</v>
      </c>
      <c r="AG289" s="83">
        <f t="shared" si="128"/>
        <v>87</v>
      </c>
      <c r="AH289" s="87">
        <v>0</v>
      </c>
      <c r="AI289" s="88">
        <v>0</v>
      </c>
    </row>
    <row r="290" spans="1:35" x14ac:dyDescent="0.25">
      <c r="A290" s="115">
        <v>1020006306</v>
      </c>
      <c r="B290" t="s">
        <v>1</v>
      </c>
      <c r="C290" s="81">
        <v>700</v>
      </c>
      <c r="D290">
        <v>1.6</v>
      </c>
      <c r="E290">
        <v>1.6</v>
      </c>
      <c r="F290">
        <v>1.6</v>
      </c>
      <c r="G290">
        <v>1.6</v>
      </c>
      <c r="H290">
        <v>1.87</v>
      </c>
      <c r="I290">
        <v>102</v>
      </c>
      <c r="J290" t="s">
        <v>37</v>
      </c>
      <c r="K290" t="s">
        <v>38</v>
      </c>
      <c r="L290" t="s">
        <v>119</v>
      </c>
      <c r="M290" t="s">
        <v>124</v>
      </c>
      <c r="N290" t="s">
        <v>18</v>
      </c>
      <c r="O290" t="s">
        <v>19</v>
      </c>
      <c r="P290" t="s">
        <v>7</v>
      </c>
      <c r="Q290" t="s">
        <v>8</v>
      </c>
      <c r="R290" t="s">
        <v>20</v>
      </c>
      <c r="S290" t="s">
        <v>9</v>
      </c>
      <c r="T290" s="70" t="s">
        <v>933</v>
      </c>
      <c r="U290" t="s">
        <v>179</v>
      </c>
      <c r="V290" t="s">
        <v>10</v>
      </c>
      <c r="W290" t="s">
        <v>11</v>
      </c>
      <c r="X290" t="s">
        <v>12</v>
      </c>
      <c r="Y290" t="s">
        <v>938</v>
      </c>
      <c r="Z290" s="80">
        <v>0</v>
      </c>
      <c r="AA290" s="68">
        <v>0</v>
      </c>
      <c r="AB290" s="82">
        <f t="shared" si="127"/>
        <v>0</v>
      </c>
      <c r="AE290">
        <v>21</v>
      </c>
      <c r="AG290" s="83">
        <f t="shared" si="128"/>
        <v>21</v>
      </c>
      <c r="AH290" s="87">
        <v>0</v>
      </c>
      <c r="AI290" s="88">
        <v>1</v>
      </c>
    </row>
    <row r="291" spans="1:35" x14ac:dyDescent="0.25">
      <c r="A291" s="115">
        <v>1020006306</v>
      </c>
      <c r="B291" t="s">
        <v>1</v>
      </c>
      <c r="C291" s="81">
        <v>700</v>
      </c>
      <c r="D291">
        <v>1.6</v>
      </c>
      <c r="E291">
        <v>1.6</v>
      </c>
      <c r="F291">
        <v>1.6</v>
      </c>
      <c r="G291">
        <v>1.6</v>
      </c>
      <c r="H291">
        <v>1.87</v>
      </c>
      <c r="I291">
        <v>102</v>
      </c>
      <c r="J291" t="s">
        <v>37</v>
      </c>
      <c r="K291" t="s">
        <v>38</v>
      </c>
      <c r="L291" t="s">
        <v>119</v>
      </c>
      <c r="M291" t="s">
        <v>124</v>
      </c>
      <c r="N291" t="s">
        <v>27</v>
      </c>
      <c r="O291" t="s">
        <v>6</v>
      </c>
      <c r="P291" t="s">
        <v>7</v>
      </c>
      <c r="Q291" t="s">
        <v>8</v>
      </c>
      <c r="R291" t="s">
        <v>28</v>
      </c>
      <c r="S291" t="s">
        <v>9</v>
      </c>
      <c r="U291" t="s">
        <v>179</v>
      </c>
      <c r="V291" t="s">
        <v>10</v>
      </c>
      <c r="W291" t="s">
        <v>11</v>
      </c>
      <c r="X291" t="s">
        <v>12</v>
      </c>
      <c r="Y291" t="s">
        <v>21</v>
      </c>
      <c r="Z291" s="80">
        <v>1500</v>
      </c>
      <c r="AA291" s="68">
        <v>0</v>
      </c>
      <c r="AB291" s="82">
        <f t="shared" si="127"/>
        <v>190500</v>
      </c>
      <c r="AD291">
        <v>127</v>
      </c>
      <c r="AG291" s="83">
        <f t="shared" si="128"/>
        <v>127</v>
      </c>
      <c r="AH291" s="87">
        <v>0</v>
      </c>
      <c r="AI291" s="88">
        <v>0</v>
      </c>
    </row>
    <row r="292" spans="1:35" x14ac:dyDescent="0.25">
      <c r="A292" s="115">
        <v>1020006306</v>
      </c>
      <c r="B292" t="s">
        <v>1</v>
      </c>
      <c r="C292" s="81">
        <v>700</v>
      </c>
      <c r="D292">
        <v>1.6</v>
      </c>
      <c r="E292">
        <v>1.6</v>
      </c>
      <c r="F292">
        <v>1.6</v>
      </c>
      <c r="G292">
        <v>1.6</v>
      </c>
      <c r="H292">
        <v>1.87</v>
      </c>
      <c r="I292">
        <v>102</v>
      </c>
      <c r="J292" t="s">
        <v>37</v>
      </c>
      <c r="K292" t="s">
        <v>38</v>
      </c>
      <c r="L292" t="s">
        <v>119</v>
      </c>
      <c r="M292" t="s">
        <v>124</v>
      </c>
      <c r="N292" t="s">
        <v>27</v>
      </c>
      <c r="O292" t="s">
        <v>6</v>
      </c>
      <c r="P292" t="s">
        <v>7</v>
      </c>
      <c r="Q292" t="s">
        <v>8</v>
      </c>
      <c r="R292" t="s">
        <v>28</v>
      </c>
      <c r="S292" t="s">
        <v>9</v>
      </c>
      <c r="U292" t="s">
        <v>179</v>
      </c>
      <c r="V292" t="s">
        <v>10</v>
      </c>
      <c r="W292" t="s">
        <v>11</v>
      </c>
      <c r="X292" t="s">
        <v>12</v>
      </c>
      <c r="Y292" t="s">
        <v>21</v>
      </c>
      <c r="Z292" s="80">
        <v>1500</v>
      </c>
      <c r="AA292" s="68">
        <v>0</v>
      </c>
      <c r="AB292" s="82">
        <f t="shared" si="127"/>
        <v>69000</v>
      </c>
      <c r="AD292">
        <v>46</v>
      </c>
      <c r="AG292" s="83">
        <f t="shared" si="128"/>
        <v>46</v>
      </c>
      <c r="AH292" s="87">
        <v>0</v>
      </c>
      <c r="AI292" s="88">
        <v>1</v>
      </c>
    </row>
    <row r="293" spans="1:35" x14ac:dyDescent="0.25">
      <c r="A293" s="115">
        <v>1020006306</v>
      </c>
      <c r="B293" t="s">
        <v>1</v>
      </c>
      <c r="C293" s="81">
        <v>700</v>
      </c>
      <c r="D293">
        <v>1.6</v>
      </c>
      <c r="E293">
        <v>1.6</v>
      </c>
      <c r="F293">
        <v>1.6</v>
      </c>
      <c r="G293">
        <v>1.6</v>
      </c>
      <c r="H293">
        <v>1.87</v>
      </c>
      <c r="I293">
        <v>102</v>
      </c>
      <c r="J293" t="s">
        <v>37</v>
      </c>
      <c r="K293" t="s">
        <v>38</v>
      </c>
      <c r="L293" t="s">
        <v>119</v>
      </c>
      <c r="M293" t="s">
        <v>124</v>
      </c>
      <c r="N293" t="s">
        <v>27</v>
      </c>
      <c r="O293" t="s">
        <v>6</v>
      </c>
      <c r="P293" t="s">
        <v>7</v>
      </c>
      <c r="Q293" t="s">
        <v>8</v>
      </c>
      <c r="R293" t="s">
        <v>28</v>
      </c>
      <c r="S293" t="s">
        <v>9</v>
      </c>
      <c r="U293" t="s">
        <v>179</v>
      </c>
      <c r="V293" t="s">
        <v>10</v>
      </c>
      <c r="W293" t="s">
        <v>11</v>
      </c>
      <c r="X293" t="s">
        <v>77</v>
      </c>
      <c r="Y293" t="s">
        <v>21</v>
      </c>
      <c r="Z293" s="80">
        <v>1500</v>
      </c>
      <c r="AA293" s="68">
        <v>0</v>
      </c>
      <c r="AB293" s="82">
        <f t="shared" si="127"/>
        <v>1500</v>
      </c>
      <c r="AD293">
        <v>1</v>
      </c>
      <c r="AG293" s="83">
        <f t="shared" si="128"/>
        <v>1</v>
      </c>
      <c r="AH293" s="87">
        <v>0</v>
      </c>
      <c r="AI293" s="88">
        <v>0</v>
      </c>
    </row>
    <row r="294" spans="1:35" x14ac:dyDescent="0.25">
      <c r="A294" s="115">
        <v>1020006306</v>
      </c>
      <c r="B294" t="s">
        <v>1</v>
      </c>
      <c r="C294" s="81">
        <v>700</v>
      </c>
      <c r="D294">
        <v>1.6</v>
      </c>
      <c r="E294">
        <v>1.6</v>
      </c>
      <c r="F294">
        <v>1.6</v>
      </c>
      <c r="G294">
        <v>1.6</v>
      </c>
      <c r="H294">
        <v>1.87</v>
      </c>
      <c r="I294">
        <v>102</v>
      </c>
      <c r="J294" t="s">
        <v>37</v>
      </c>
      <c r="K294" t="s">
        <v>38</v>
      </c>
      <c r="L294" t="s">
        <v>119</v>
      </c>
      <c r="M294" t="s">
        <v>124</v>
      </c>
      <c r="N294" t="s">
        <v>27</v>
      </c>
      <c r="O294" t="s">
        <v>6</v>
      </c>
      <c r="P294" t="s">
        <v>7</v>
      </c>
      <c r="Q294" t="s">
        <v>8</v>
      </c>
      <c r="R294" t="s">
        <v>28</v>
      </c>
      <c r="S294" t="s">
        <v>9</v>
      </c>
      <c r="U294" t="s">
        <v>179</v>
      </c>
      <c r="V294" t="s">
        <v>10</v>
      </c>
      <c r="W294" t="s">
        <v>11</v>
      </c>
      <c r="X294" t="s">
        <v>12</v>
      </c>
      <c r="Y294" t="s">
        <v>21</v>
      </c>
      <c r="Z294" s="81">
        <v>1500</v>
      </c>
      <c r="AA294" s="68">
        <v>0</v>
      </c>
      <c r="AB294" s="82">
        <f t="shared" si="127"/>
        <v>1500</v>
      </c>
      <c r="AD294">
        <v>1</v>
      </c>
      <c r="AG294" s="83">
        <f t="shared" si="128"/>
        <v>1</v>
      </c>
      <c r="AH294" s="89">
        <v>1</v>
      </c>
      <c r="AI294" s="88">
        <v>0</v>
      </c>
    </row>
    <row r="295" spans="1:35" x14ac:dyDescent="0.25">
      <c r="A295" s="115">
        <v>1020006306</v>
      </c>
      <c r="B295" t="s">
        <v>1</v>
      </c>
      <c r="C295" s="81">
        <v>700</v>
      </c>
      <c r="D295">
        <v>1.6</v>
      </c>
      <c r="E295">
        <v>1.6</v>
      </c>
      <c r="F295">
        <v>1.6</v>
      </c>
      <c r="G295">
        <v>1.6</v>
      </c>
      <c r="H295">
        <v>1.87</v>
      </c>
      <c r="I295">
        <v>102</v>
      </c>
      <c r="J295" t="s">
        <v>37</v>
      </c>
      <c r="K295" t="s">
        <v>38</v>
      </c>
      <c r="L295" t="s">
        <v>119</v>
      </c>
      <c r="M295" t="s">
        <v>124</v>
      </c>
      <c r="N295" t="s">
        <v>27</v>
      </c>
      <c r="O295" t="s">
        <v>6</v>
      </c>
      <c r="P295" t="s">
        <v>7</v>
      </c>
      <c r="Q295" t="s">
        <v>8</v>
      </c>
      <c r="R295" t="s">
        <v>28</v>
      </c>
      <c r="S295" t="s">
        <v>9</v>
      </c>
      <c r="U295" t="s">
        <v>179</v>
      </c>
      <c r="V295" t="s">
        <v>10</v>
      </c>
      <c r="W295" t="s">
        <v>11</v>
      </c>
      <c r="X295" t="s">
        <v>12</v>
      </c>
      <c r="Y295" t="s">
        <v>21</v>
      </c>
      <c r="Z295" s="81">
        <v>1500</v>
      </c>
      <c r="AA295" s="68">
        <v>0</v>
      </c>
      <c r="AB295" s="82">
        <f t="shared" si="127"/>
        <v>6000</v>
      </c>
      <c r="AD295">
        <v>4</v>
      </c>
      <c r="AG295" s="83">
        <f t="shared" si="128"/>
        <v>4</v>
      </c>
      <c r="AH295" s="89">
        <v>1</v>
      </c>
      <c r="AI295" s="88">
        <v>1</v>
      </c>
    </row>
    <row r="296" spans="1:35" x14ac:dyDescent="0.25">
      <c r="A296" s="115">
        <v>1020006307</v>
      </c>
      <c r="B296" t="s">
        <v>1</v>
      </c>
      <c r="C296" s="81">
        <v>700</v>
      </c>
      <c r="D296">
        <v>1.6</v>
      </c>
      <c r="E296">
        <v>1.6</v>
      </c>
      <c r="F296">
        <v>1.6</v>
      </c>
      <c r="G296">
        <v>1.6</v>
      </c>
      <c r="H296">
        <v>1.87</v>
      </c>
      <c r="I296">
        <v>102</v>
      </c>
      <c r="J296" t="s">
        <v>37</v>
      </c>
      <c r="K296" t="s">
        <v>38</v>
      </c>
      <c r="L296" t="s">
        <v>119</v>
      </c>
      <c r="M296" t="s">
        <v>124</v>
      </c>
      <c r="N296" t="s">
        <v>15</v>
      </c>
      <c r="O296" t="s">
        <v>19</v>
      </c>
      <c r="P296" t="s">
        <v>7</v>
      </c>
      <c r="Q296" t="s">
        <v>8</v>
      </c>
      <c r="R296" t="s">
        <v>20</v>
      </c>
      <c r="S296" t="s">
        <v>9</v>
      </c>
      <c r="T296" s="70" t="s">
        <v>933</v>
      </c>
      <c r="U296" t="s">
        <v>179</v>
      </c>
      <c r="V296" t="s">
        <v>10</v>
      </c>
      <c r="W296" t="s">
        <v>11</v>
      </c>
      <c r="X296" t="s">
        <v>12</v>
      </c>
      <c r="Y296" t="s">
        <v>938</v>
      </c>
      <c r="Z296" s="80">
        <v>0</v>
      </c>
      <c r="AA296" s="68">
        <v>0</v>
      </c>
      <c r="AB296" s="82">
        <f t="shared" si="127"/>
        <v>0</v>
      </c>
      <c r="AE296">
        <v>77</v>
      </c>
      <c r="AG296" s="83">
        <f t="shared" si="128"/>
        <v>77</v>
      </c>
      <c r="AH296" s="87">
        <v>0</v>
      </c>
      <c r="AI296" s="88">
        <v>0</v>
      </c>
    </row>
    <row r="297" spans="1:35" x14ac:dyDescent="0.25">
      <c r="A297" s="115">
        <v>1020006307</v>
      </c>
      <c r="B297" t="s">
        <v>1</v>
      </c>
      <c r="C297" s="81">
        <v>700</v>
      </c>
      <c r="D297">
        <v>1.6</v>
      </c>
      <c r="E297">
        <v>1.6</v>
      </c>
      <c r="F297">
        <v>1.6</v>
      </c>
      <c r="G297">
        <v>1.6</v>
      </c>
      <c r="H297">
        <v>1.87</v>
      </c>
      <c r="I297">
        <v>102</v>
      </c>
      <c r="J297" t="s">
        <v>37</v>
      </c>
      <c r="K297" t="s">
        <v>38</v>
      </c>
      <c r="L297" t="s">
        <v>119</v>
      </c>
      <c r="M297" t="s">
        <v>124</v>
      </c>
      <c r="N297" t="s">
        <v>15</v>
      </c>
      <c r="O297" t="s">
        <v>19</v>
      </c>
      <c r="P297" t="s">
        <v>7</v>
      </c>
      <c r="Q297" t="s">
        <v>8</v>
      </c>
      <c r="R297" t="s">
        <v>20</v>
      </c>
      <c r="S297" t="s">
        <v>9</v>
      </c>
      <c r="T297" s="70" t="s">
        <v>933</v>
      </c>
      <c r="U297" t="s">
        <v>179</v>
      </c>
      <c r="V297" t="s">
        <v>10</v>
      </c>
      <c r="W297" t="s">
        <v>11</v>
      </c>
      <c r="X297" t="s">
        <v>12</v>
      </c>
      <c r="Y297" t="s">
        <v>938</v>
      </c>
      <c r="Z297" s="80">
        <v>0</v>
      </c>
      <c r="AA297" s="68">
        <v>0</v>
      </c>
      <c r="AB297" s="82">
        <f t="shared" si="127"/>
        <v>0</v>
      </c>
      <c r="AE297">
        <v>30</v>
      </c>
      <c r="AG297" s="83">
        <f t="shared" si="128"/>
        <v>30</v>
      </c>
      <c r="AH297" s="87">
        <v>0</v>
      </c>
      <c r="AI297" s="88">
        <v>1</v>
      </c>
    </row>
    <row r="298" spans="1:35" x14ac:dyDescent="0.25">
      <c r="A298" s="115">
        <v>1020006307</v>
      </c>
      <c r="B298" t="s">
        <v>1</v>
      </c>
      <c r="C298" s="81">
        <v>700</v>
      </c>
      <c r="D298">
        <v>1.6</v>
      </c>
      <c r="E298">
        <v>1.6</v>
      </c>
      <c r="F298">
        <v>1.6</v>
      </c>
      <c r="G298">
        <v>1.6</v>
      </c>
      <c r="H298">
        <v>1.87</v>
      </c>
      <c r="I298">
        <v>102</v>
      </c>
      <c r="J298" t="s">
        <v>37</v>
      </c>
      <c r="K298" t="s">
        <v>38</v>
      </c>
      <c r="L298" t="s">
        <v>119</v>
      </c>
      <c r="M298" t="s">
        <v>124</v>
      </c>
      <c r="N298" t="s">
        <v>15</v>
      </c>
      <c r="O298" t="s">
        <v>33</v>
      </c>
      <c r="P298" t="s">
        <v>7</v>
      </c>
      <c r="Q298" t="s">
        <v>8</v>
      </c>
      <c r="R298" t="s">
        <v>28</v>
      </c>
      <c r="S298" t="s">
        <v>9</v>
      </c>
      <c r="U298" t="s">
        <v>179</v>
      </c>
      <c r="V298" t="s">
        <v>10</v>
      </c>
      <c r="W298" t="s">
        <v>11</v>
      </c>
      <c r="X298" t="s">
        <v>12</v>
      </c>
      <c r="Y298" t="s">
        <v>21</v>
      </c>
      <c r="Z298" s="80">
        <v>1500</v>
      </c>
      <c r="AA298" s="68">
        <v>0</v>
      </c>
      <c r="AB298" s="82">
        <f t="shared" si="127"/>
        <v>1500</v>
      </c>
      <c r="AD298">
        <v>1</v>
      </c>
      <c r="AG298" s="83">
        <f t="shared" si="128"/>
        <v>1</v>
      </c>
      <c r="AH298" s="87">
        <v>0</v>
      </c>
      <c r="AI298" s="88">
        <v>0</v>
      </c>
    </row>
    <row r="299" spans="1:35" x14ac:dyDescent="0.25">
      <c r="A299" s="115">
        <v>1020006307</v>
      </c>
      <c r="B299" t="s">
        <v>1</v>
      </c>
      <c r="C299" s="81">
        <v>700</v>
      </c>
      <c r="D299">
        <v>1.6</v>
      </c>
      <c r="E299">
        <v>1.6</v>
      </c>
      <c r="F299">
        <v>1.6</v>
      </c>
      <c r="G299">
        <v>1.6</v>
      </c>
      <c r="H299">
        <v>1.87</v>
      </c>
      <c r="I299">
        <v>102</v>
      </c>
      <c r="J299" t="s">
        <v>37</v>
      </c>
      <c r="K299" t="s">
        <v>38</v>
      </c>
      <c r="L299" t="s">
        <v>119</v>
      </c>
      <c r="M299" t="s">
        <v>124</v>
      </c>
      <c r="N299" t="s">
        <v>18</v>
      </c>
      <c r="O299" t="s">
        <v>33</v>
      </c>
      <c r="P299" t="s">
        <v>7</v>
      </c>
      <c r="Q299" t="s">
        <v>8</v>
      </c>
      <c r="R299" t="s">
        <v>28</v>
      </c>
      <c r="S299" t="s">
        <v>9</v>
      </c>
      <c r="U299" t="s">
        <v>179</v>
      </c>
      <c r="V299" t="s">
        <v>10</v>
      </c>
      <c r="W299" t="s">
        <v>11</v>
      </c>
      <c r="X299" t="s">
        <v>12</v>
      </c>
      <c r="Y299" t="s">
        <v>21</v>
      </c>
      <c r="Z299" s="80">
        <v>1500</v>
      </c>
      <c r="AA299" s="68">
        <v>0</v>
      </c>
      <c r="AB299" s="82">
        <f t="shared" si="127"/>
        <v>148500</v>
      </c>
      <c r="AD299">
        <v>99</v>
      </c>
      <c r="AG299" s="83">
        <f t="shared" si="128"/>
        <v>99</v>
      </c>
      <c r="AH299" s="87">
        <v>0</v>
      </c>
      <c r="AI299" s="88">
        <v>0</v>
      </c>
    </row>
    <row r="300" spans="1:35" x14ac:dyDescent="0.25">
      <c r="A300" s="115">
        <v>1020006307</v>
      </c>
      <c r="B300" t="s">
        <v>1</v>
      </c>
      <c r="C300" s="81">
        <v>700</v>
      </c>
      <c r="D300">
        <v>1.6</v>
      </c>
      <c r="E300">
        <v>1.6</v>
      </c>
      <c r="F300">
        <v>1.6</v>
      </c>
      <c r="G300">
        <v>1.6</v>
      </c>
      <c r="H300">
        <v>1.87</v>
      </c>
      <c r="I300">
        <v>102</v>
      </c>
      <c r="J300" t="s">
        <v>37</v>
      </c>
      <c r="K300" t="s">
        <v>38</v>
      </c>
      <c r="L300" t="s">
        <v>119</v>
      </c>
      <c r="M300" t="s">
        <v>124</v>
      </c>
      <c r="N300" t="s">
        <v>18</v>
      </c>
      <c r="O300" t="s">
        <v>33</v>
      </c>
      <c r="P300" t="s">
        <v>7</v>
      </c>
      <c r="Q300" t="s">
        <v>8</v>
      </c>
      <c r="R300" t="s">
        <v>28</v>
      </c>
      <c r="S300" t="s">
        <v>9</v>
      </c>
      <c r="U300" t="s">
        <v>179</v>
      </c>
      <c r="V300" t="s">
        <v>10</v>
      </c>
      <c r="W300" t="s">
        <v>11</v>
      </c>
      <c r="X300" t="s">
        <v>12</v>
      </c>
      <c r="Y300" t="s">
        <v>21</v>
      </c>
      <c r="Z300" s="80">
        <v>1500</v>
      </c>
      <c r="AA300" s="68">
        <v>0</v>
      </c>
      <c r="AB300" s="82">
        <f t="shared" si="127"/>
        <v>81000</v>
      </c>
      <c r="AD300">
        <v>54</v>
      </c>
      <c r="AG300" s="83">
        <f t="shared" si="128"/>
        <v>54</v>
      </c>
      <c r="AH300" s="87">
        <v>0</v>
      </c>
      <c r="AI300" s="88">
        <v>1</v>
      </c>
    </row>
    <row r="301" spans="1:35" x14ac:dyDescent="0.25">
      <c r="A301" s="115">
        <v>1020006307</v>
      </c>
      <c r="B301" t="s">
        <v>1</v>
      </c>
      <c r="C301" s="81">
        <v>700</v>
      </c>
      <c r="D301">
        <v>1.6</v>
      </c>
      <c r="E301">
        <v>1.6</v>
      </c>
      <c r="F301">
        <v>1.6</v>
      </c>
      <c r="G301">
        <v>1.6</v>
      </c>
      <c r="H301">
        <v>1.87</v>
      </c>
      <c r="I301">
        <v>102</v>
      </c>
      <c r="J301" t="s">
        <v>37</v>
      </c>
      <c r="K301" t="s">
        <v>38</v>
      </c>
      <c r="L301" t="s">
        <v>119</v>
      </c>
      <c r="M301" t="s">
        <v>124</v>
      </c>
      <c r="N301" t="s">
        <v>18</v>
      </c>
      <c r="O301" t="s">
        <v>6</v>
      </c>
      <c r="P301" t="s">
        <v>7</v>
      </c>
      <c r="Q301" t="s">
        <v>8</v>
      </c>
      <c r="R301" t="s">
        <v>91</v>
      </c>
      <c r="S301" t="s">
        <v>9</v>
      </c>
      <c r="T301" t="s">
        <v>944</v>
      </c>
      <c r="U301" t="s">
        <v>179</v>
      </c>
      <c r="V301" t="s">
        <v>10</v>
      </c>
      <c r="W301" t="s">
        <v>11</v>
      </c>
      <c r="X301" t="s">
        <v>12</v>
      </c>
      <c r="Y301" t="s">
        <v>938</v>
      </c>
      <c r="Z301" s="81">
        <v>0</v>
      </c>
      <c r="AA301" s="68">
        <v>0</v>
      </c>
      <c r="AB301" s="82">
        <f t="shared" si="127"/>
        <v>0</v>
      </c>
      <c r="AE301">
        <v>4</v>
      </c>
      <c r="AG301" s="83">
        <f t="shared" si="128"/>
        <v>4</v>
      </c>
      <c r="AH301" s="87">
        <v>0</v>
      </c>
      <c r="AI301" s="88">
        <v>0</v>
      </c>
    </row>
    <row r="302" spans="1:35" x14ac:dyDescent="0.25">
      <c r="A302" s="115">
        <v>1020006307</v>
      </c>
      <c r="B302" t="s">
        <v>1</v>
      </c>
      <c r="C302" s="81">
        <v>700</v>
      </c>
      <c r="D302">
        <v>1.6</v>
      </c>
      <c r="E302">
        <v>1.6</v>
      </c>
      <c r="F302">
        <v>1.6</v>
      </c>
      <c r="G302">
        <v>1.6</v>
      </c>
      <c r="H302">
        <v>1.87</v>
      </c>
      <c r="I302">
        <v>102</v>
      </c>
      <c r="J302" t="s">
        <v>37</v>
      </c>
      <c r="K302" t="s">
        <v>38</v>
      </c>
      <c r="L302" t="s">
        <v>119</v>
      </c>
      <c r="M302" t="s">
        <v>124</v>
      </c>
      <c r="N302" t="s">
        <v>18</v>
      </c>
      <c r="O302" t="s">
        <v>6</v>
      </c>
      <c r="P302" t="s">
        <v>7</v>
      </c>
      <c r="Q302" t="s">
        <v>8</v>
      </c>
      <c r="R302" t="s">
        <v>91</v>
      </c>
      <c r="S302" t="s">
        <v>9</v>
      </c>
      <c r="T302" t="s">
        <v>944</v>
      </c>
      <c r="U302" t="s">
        <v>179</v>
      </c>
      <c r="V302" t="s">
        <v>10</v>
      </c>
      <c r="W302" t="s">
        <v>11</v>
      </c>
      <c r="X302" t="s">
        <v>12</v>
      </c>
      <c r="Y302" t="s">
        <v>938</v>
      </c>
      <c r="Z302" s="81">
        <v>0</v>
      </c>
      <c r="AA302" s="68">
        <v>0</v>
      </c>
      <c r="AB302" s="82">
        <f t="shared" si="127"/>
        <v>0</v>
      </c>
      <c r="AE302">
        <v>1</v>
      </c>
      <c r="AG302" s="83">
        <f t="shared" si="128"/>
        <v>1</v>
      </c>
      <c r="AH302" s="87">
        <v>0</v>
      </c>
      <c r="AI302" s="88">
        <v>1</v>
      </c>
    </row>
    <row r="303" spans="1:35" x14ac:dyDescent="0.25">
      <c r="A303" s="115">
        <v>1020006307</v>
      </c>
      <c r="B303" t="s">
        <v>1</v>
      </c>
      <c r="C303" s="81">
        <v>700</v>
      </c>
      <c r="D303">
        <v>1.6</v>
      </c>
      <c r="E303">
        <v>1.6</v>
      </c>
      <c r="F303">
        <v>1.6</v>
      </c>
      <c r="G303">
        <v>1.6</v>
      </c>
      <c r="H303">
        <v>1.87</v>
      </c>
      <c r="I303">
        <v>102</v>
      </c>
      <c r="J303" t="s">
        <v>37</v>
      </c>
      <c r="K303" t="s">
        <v>38</v>
      </c>
      <c r="L303" t="s">
        <v>119</v>
      </c>
      <c r="M303" t="s">
        <v>124</v>
      </c>
      <c r="N303" t="s">
        <v>27</v>
      </c>
      <c r="O303" t="s">
        <v>6</v>
      </c>
      <c r="P303" t="s">
        <v>7</v>
      </c>
      <c r="Q303" t="s">
        <v>8</v>
      </c>
      <c r="R303" t="s">
        <v>28</v>
      </c>
      <c r="S303" t="s">
        <v>9</v>
      </c>
      <c r="U303" t="s">
        <v>179</v>
      </c>
      <c r="V303" t="s">
        <v>10</v>
      </c>
      <c r="W303" t="s">
        <v>11</v>
      </c>
      <c r="X303" t="s">
        <v>12</v>
      </c>
      <c r="Y303" t="s">
        <v>21</v>
      </c>
      <c r="Z303" s="80">
        <v>1500</v>
      </c>
      <c r="AA303" s="68">
        <v>0</v>
      </c>
      <c r="AB303" s="82">
        <f t="shared" si="127"/>
        <v>168000</v>
      </c>
      <c r="AD303">
        <v>112</v>
      </c>
      <c r="AG303" s="83">
        <f t="shared" si="128"/>
        <v>112</v>
      </c>
      <c r="AH303" s="87">
        <v>0</v>
      </c>
      <c r="AI303" s="88">
        <v>0</v>
      </c>
    </row>
    <row r="304" spans="1:35" x14ac:dyDescent="0.25">
      <c r="A304" s="115">
        <v>1020006307</v>
      </c>
      <c r="B304" t="s">
        <v>1</v>
      </c>
      <c r="C304" s="81">
        <v>700</v>
      </c>
      <c r="D304">
        <v>1.6</v>
      </c>
      <c r="E304">
        <v>1.6</v>
      </c>
      <c r="F304">
        <v>1.6</v>
      </c>
      <c r="G304">
        <v>1.6</v>
      </c>
      <c r="H304">
        <v>1.87</v>
      </c>
      <c r="I304">
        <v>102</v>
      </c>
      <c r="J304" t="s">
        <v>37</v>
      </c>
      <c r="K304" t="s">
        <v>38</v>
      </c>
      <c r="L304" t="s">
        <v>119</v>
      </c>
      <c r="M304" t="s">
        <v>124</v>
      </c>
      <c r="N304" t="s">
        <v>27</v>
      </c>
      <c r="O304" t="s">
        <v>6</v>
      </c>
      <c r="P304" t="s">
        <v>7</v>
      </c>
      <c r="Q304" t="s">
        <v>8</v>
      </c>
      <c r="R304" t="s">
        <v>28</v>
      </c>
      <c r="S304" t="s">
        <v>9</v>
      </c>
      <c r="U304" t="s">
        <v>179</v>
      </c>
      <c r="V304" t="s">
        <v>10</v>
      </c>
      <c r="W304" t="s">
        <v>11</v>
      </c>
      <c r="X304" t="s">
        <v>12</v>
      </c>
      <c r="Y304" t="s">
        <v>21</v>
      </c>
      <c r="Z304" s="80">
        <v>1500</v>
      </c>
      <c r="AA304" s="68">
        <v>0</v>
      </c>
      <c r="AB304" s="82">
        <f t="shared" si="127"/>
        <v>102000</v>
      </c>
      <c r="AD304">
        <v>68</v>
      </c>
      <c r="AG304" s="83">
        <f t="shared" si="128"/>
        <v>68</v>
      </c>
      <c r="AH304" s="87">
        <v>0</v>
      </c>
      <c r="AI304" s="88">
        <v>1</v>
      </c>
    </row>
    <row r="305" spans="1:39" x14ac:dyDescent="0.25">
      <c r="A305" s="115">
        <v>1020006307</v>
      </c>
      <c r="B305" t="s">
        <v>1</v>
      </c>
      <c r="C305" s="81">
        <v>700</v>
      </c>
      <c r="D305">
        <v>1.6</v>
      </c>
      <c r="E305">
        <v>1.6</v>
      </c>
      <c r="F305">
        <v>1.6</v>
      </c>
      <c r="G305">
        <v>1.6</v>
      </c>
      <c r="H305">
        <v>1.87</v>
      </c>
      <c r="I305">
        <v>102</v>
      </c>
      <c r="J305" t="s">
        <v>37</v>
      </c>
      <c r="K305" t="s">
        <v>38</v>
      </c>
      <c r="L305" t="s">
        <v>119</v>
      </c>
      <c r="M305" t="s">
        <v>124</v>
      </c>
      <c r="N305" t="s">
        <v>27</v>
      </c>
      <c r="O305" t="s">
        <v>6</v>
      </c>
      <c r="P305" t="s">
        <v>7</v>
      </c>
      <c r="Q305" t="s">
        <v>8</v>
      </c>
      <c r="R305" t="s">
        <v>28</v>
      </c>
      <c r="S305" t="s">
        <v>9</v>
      </c>
      <c r="U305" t="s">
        <v>179</v>
      </c>
      <c r="V305" t="s">
        <v>10</v>
      </c>
      <c r="W305" t="s">
        <v>11</v>
      </c>
      <c r="X305" t="s">
        <v>12</v>
      </c>
      <c r="Y305" t="s">
        <v>21</v>
      </c>
      <c r="Z305" s="81">
        <v>1500</v>
      </c>
      <c r="AA305" s="68">
        <v>0</v>
      </c>
      <c r="AB305" s="82">
        <f t="shared" si="127"/>
        <v>1500</v>
      </c>
      <c r="AD305">
        <v>1</v>
      </c>
      <c r="AG305" s="83">
        <f t="shared" si="128"/>
        <v>1</v>
      </c>
      <c r="AH305" s="89">
        <v>1</v>
      </c>
      <c r="AI305" s="88">
        <v>0</v>
      </c>
    </row>
    <row r="306" spans="1:39" x14ac:dyDescent="0.25">
      <c r="A306" s="115">
        <v>1020006308</v>
      </c>
      <c r="B306" t="s">
        <v>1</v>
      </c>
      <c r="C306" s="81">
        <v>700</v>
      </c>
      <c r="D306">
        <v>1.6</v>
      </c>
      <c r="E306">
        <v>1.6</v>
      </c>
      <c r="F306">
        <v>1.6</v>
      </c>
      <c r="G306">
        <v>1.6</v>
      </c>
      <c r="H306">
        <v>1.87</v>
      </c>
      <c r="I306">
        <v>102</v>
      </c>
      <c r="J306" t="s">
        <v>37</v>
      </c>
      <c r="K306" t="s">
        <v>38</v>
      </c>
      <c r="L306" t="s">
        <v>119</v>
      </c>
      <c r="M306" t="s">
        <v>129</v>
      </c>
      <c r="N306" t="s">
        <v>18</v>
      </c>
      <c r="O306" t="s">
        <v>33</v>
      </c>
      <c r="P306" t="s">
        <v>7</v>
      </c>
      <c r="Q306" t="s">
        <v>8</v>
      </c>
      <c r="R306" t="s">
        <v>28</v>
      </c>
      <c r="S306" t="s">
        <v>44</v>
      </c>
      <c r="U306" t="s">
        <v>946</v>
      </c>
      <c r="V306" t="s">
        <v>14</v>
      </c>
      <c r="W306" t="s">
        <v>49</v>
      </c>
      <c r="X306" t="s">
        <v>12</v>
      </c>
      <c r="Y306" t="s">
        <v>21</v>
      </c>
      <c r="Z306" s="80">
        <v>530</v>
      </c>
      <c r="AA306" s="68">
        <v>0</v>
      </c>
      <c r="AB306" s="82">
        <f t="shared" si="127"/>
        <v>530</v>
      </c>
      <c r="AC306">
        <v>1</v>
      </c>
      <c r="AG306" s="83">
        <f t="shared" si="128"/>
        <v>1</v>
      </c>
      <c r="AH306" s="87">
        <v>0</v>
      </c>
      <c r="AI306" s="88">
        <v>0</v>
      </c>
      <c r="AJ306">
        <f>AG306/3</f>
        <v>0.33333333333333331</v>
      </c>
      <c r="AK306" s="108">
        <f>AJ306*C306*F306*H306</f>
        <v>698.13333333333333</v>
      </c>
      <c r="AL306" s="108">
        <f>AJ306*C306*F306</f>
        <v>373.33333333333331</v>
      </c>
      <c r="AM306" s="108">
        <f>AK306-AL306</f>
        <v>324.8</v>
      </c>
    </row>
    <row r="307" spans="1:39" x14ac:dyDescent="0.25">
      <c r="A307" s="115">
        <v>1020006323</v>
      </c>
      <c r="B307" t="s">
        <v>1</v>
      </c>
      <c r="C307" s="81">
        <v>700</v>
      </c>
      <c r="D307">
        <v>1.6</v>
      </c>
      <c r="E307">
        <v>1.6</v>
      </c>
      <c r="F307">
        <v>1.6</v>
      </c>
      <c r="G307">
        <v>1.6</v>
      </c>
      <c r="H307">
        <v>1.87</v>
      </c>
      <c r="I307">
        <v>102</v>
      </c>
      <c r="J307" t="s">
        <v>37</v>
      </c>
      <c r="K307" t="s">
        <v>38</v>
      </c>
      <c r="L307" t="s">
        <v>119</v>
      </c>
      <c r="M307" t="s">
        <v>130</v>
      </c>
      <c r="N307" t="s">
        <v>18</v>
      </c>
      <c r="O307" t="s">
        <v>33</v>
      </c>
      <c r="P307" t="s">
        <v>7</v>
      </c>
      <c r="Q307" t="s">
        <v>8</v>
      </c>
      <c r="R307" t="s">
        <v>28</v>
      </c>
      <c r="S307" t="s">
        <v>9</v>
      </c>
      <c r="U307" t="s">
        <v>179</v>
      </c>
      <c r="V307" t="s">
        <v>10</v>
      </c>
      <c r="W307" t="s">
        <v>11</v>
      </c>
      <c r="X307" t="s">
        <v>12</v>
      </c>
      <c r="Y307" t="s">
        <v>21</v>
      </c>
      <c r="Z307" s="80">
        <v>1500</v>
      </c>
      <c r="AA307" s="68">
        <v>0</v>
      </c>
      <c r="AB307" s="82">
        <f t="shared" si="127"/>
        <v>4500</v>
      </c>
      <c r="AD307">
        <v>3</v>
      </c>
      <c r="AG307" s="83">
        <f t="shared" si="128"/>
        <v>3</v>
      </c>
      <c r="AH307" s="87">
        <v>0</v>
      </c>
      <c r="AI307" s="88">
        <v>0</v>
      </c>
    </row>
    <row r="308" spans="1:39" x14ac:dyDescent="0.25">
      <c r="A308" s="115">
        <v>1020006323</v>
      </c>
      <c r="B308" t="s">
        <v>1</v>
      </c>
      <c r="C308" s="81">
        <v>700</v>
      </c>
      <c r="D308">
        <v>1.6</v>
      </c>
      <c r="E308">
        <v>1.6</v>
      </c>
      <c r="F308">
        <v>1.6</v>
      </c>
      <c r="G308">
        <v>1.6</v>
      </c>
      <c r="H308">
        <v>1.87</v>
      </c>
      <c r="I308">
        <v>102</v>
      </c>
      <c r="J308" t="s">
        <v>37</v>
      </c>
      <c r="K308" t="s">
        <v>38</v>
      </c>
      <c r="L308" t="s">
        <v>119</v>
      </c>
      <c r="M308" t="s">
        <v>130</v>
      </c>
      <c r="N308" t="s">
        <v>18</v>
      </c>
      <c r="O308" t="s">
        <v>33</v>
      </c>
      <c r="P308" t="s">
        <v>7</v>
      </c>
      <c r="Q308" t="s">
        <v>8</v>
      </c>
      <c r="R308" t="s">
        <v>28</v>
      </c>
      <c r="S308" t="s">
        <v>9</v>
      </c>
      <c r="U308" t="s">
        <v>179</v>
      </c>
      <c r="V308" t="s">
        <v>10</v>
      </c>
      <c r="W308" t="s">
        <v>11</v>
      </c>
      <c r="X308" t="s">
        <v>12</v>
      </c>
      <c r="Y308" t="s">
        <v>21</v>
      </c>
      <c r="Z308" s="80">
        <v>1500</v>
      </c>
      <c r="AA308" s="68">
        <v>0</v>
      </c>
      <c r="AB308" s="82">
        <f t="shared" si="127"/>
        <v>3000</v>
      </c>
      <c r="AD308">
        <v>2</v>
      </c>
      <c r="AG308" s="83">
        <f t="shared" si="128"/>
        <v>2</v>
      </c>
      <c r="AH308" s="87">
        <v>0</v>
      </c>
      <c r="AI308" s="88">
        <v>1</v>
      </c>
    </row>
    <row r="309" spans="1:39" x14ac:dyDescent="0.25">
      <c r="A309" s="115">
        <v>1020006323</v>
      </c>
      <c r="B309" t="s">
        <v>1</v>
      </c>
      <c r="C309" s="81">
        <v>700</v>
      </c>
      <c r="D309">
        <v>1.6</v>
      </c>
      <c r="E309">
        <v>1.6</v>
      </c>
      <c r="F309">
        <v>1.6</v>
      </c>
      <c r="G309">
        <v>1.6</v>
      </c>
      <c r="H309">
        <v>1.87</v>
      </c>
      <c r="I309">
        <v>102</v>
      </c>
      <c r="J309" t="s">
        <v>37</v>
      </c>
      <c r="K309" t="s">
        <v>38</v>
      </c>
      <c r="L309" t="s">
        <v>119</v>
      </c>
      <c r="M309" t="s">
        <v>130</v>
      </c>
      <c r="N309" t="s">
        <v>18</v>
      </c>
      <c r="O309" t="s">
        <v>33</v>
      </c>
      <c r="P309" t="s">
        <v>7</v>
      </c>
      <c r="Q309" t="s">
        <v>8</v>
      </c>
      <c r="R309" t="s">
        <v>28</v>
      </c>
      <c r="S309" t="s">
        <v>9</v>
      </c>
      <c r="U309" t="s">
        <v>179</v>
      </c>
      <c r="V309" t="s">
        <v>10</v>
      </c>
      <c r="W309" t="s">
        <v>11</v>
      </c>
      <c r="X309" t="s">
        <v>12</v>
      </c>
      <c r="Y309" t="s">
        <v>21</v>
      </c>
      <c r="Z309" s="81">
        <v>1500</v>
      </c>
      <c r="AA309" s="68">
        <v>0</v>
      </c>
      <c r="AB309" s="82">
        <f t="shared" si="127"/>
        <v>1500</v>
      </c>
      <c r="AD309">
        <v>1</v>
      </c>
      <c r="AG309" s="83">
        <f t="shared" si="128"/>
        <v>1</v>
      </c>
      <c r="AH309" s="89">
        <v>1</v>
      </c>
      <c r="AI309" s="88">
        <v>0</v>
      </c>
    </row>
    <row r="310" spans="1:39" x14ac:dyDescent="0.25">
      <c r="A310" s="115">
        <v>1020006323</v>
      </c>
      <c r="B310" t="s">
        <v>1</v>
      </c>
      <c r="C310" s="81">
        <v>700</v>
      </c>
      <c r="D310">
        <v>1.6</v>
      </c>
      <c r="E310">
        <v>1.6</v>
      </c>
      <c r="F310">
        <v>1.6</v>
      </c>
      <c r="G310">
        <v>1.6</v>
      </c>
      <c r="H310">
        <v>1.87</v>
      </c>
      <c r="I310">
        <v>102</v>
      </c>
      <c r="J310" t="s">
        <v>37</v>
      </c>
      <c r="K310" t="s">
        <v>38</v>
      </c>
      <c r="L310" t="s">
        <v>119</v>
      </c>
      <c r="M310" t="s">
        <v>130</v>
      </c>
      <c r="N310" t="s">
        <v>18</v>
      </c>
      <c r="O310" t="s">
        <v>33</v>
      </c>
      <c r="P310" t="s">
        <v>7</v>
      </c>
      <c r="Q310" t="s">
        <v>8</v>
      </c>
      <c r="R310" t="s">
        <v>28</v>
      </c>
      <c r="S310" t="s">
        <v>44</v>
      </c>
      <c r="U310" t="s">
        <v>946</v>
      </c>
      <c r="V310" t="s">
        <v>14</v>
      </c>
      <c r="W310" t="s">
        <v>49</v>
      </c>
      <c r="X310" t="s">
        <v>12</v>
      </c>
      <c r="Y310" t="s">
        <v>21</v>
      </c>
      <c r="Z310" s="80">
        <v>530</v>
      </c>
      <c r="AA310" s="68">
        <v>0</v>
      </c>
      <c r="AB310" s="82">
        <f t="shared" si="127"/>
        <v>1060</v>
      </c>
      <c r="AC310">
        <v>2</v>
      </c>
      <c r="AG310" s="83">
        <f t="shared" si="128"/>
        <v>2</v>
      </c>
      <c r="AH310" s="87">
        <v>0</v>
      </c>
      <c r="AI310" s="88">
        <v>0</v>
      </c>
      <c r="AJ310">
        <f>AG310/3</f>
        <v>0.66666666666666663</v>
      </c>
      <c r="AK310" s="108">
        <f>AJ310*C310*F310*H310</f>
        <v>1396.2666666666667</v>
      </c>
      <c r="AL310" s="108">
        <f>AJ310*C310*F310</f>
        <v>746.66666666666663</v>
      </c>
      <c r="AM310" s="108">
        <f>AK310-AL310</f>
        <v>649.6</v>
      </c>
    </row>
    <row r="311" spans="1:39" x14ac:dyDescent="0.25">
      <c r="A311" s="115">
        <v>1020006324</v>
      </c>
      <c r="B311" t="s">
        <v>1</v>
      </c>
      <c r="C311" s="81">
        <v>700</v>
      </c>
      <c r="D311">
        <v>1.6</v>
      </c>
      <c r="E311">
        <v>1.6</v>
      </c>
      <c r="F311">
        <v>1.6</v>
      </c>
      <c r="G311">
        <v>1.6</v>
      </c>
      <c r="H311">
        <v>1.87</v>
      </c>
      <c r="I311">
        <v>102</v>
      </c>
      <c r="J311" t="s">
        <v>37</v>
      </c>
      <c r="K311" t="s">
        <v>38</v>
      </c>
      <c r="L311" t="s">
        <v>119</v>
      </c>
      <c r="M311" t="s">
        <v>131</v>
      </c>
      <c r="N311" t="s">
        <v>15</v>
      </c>
      <c r="O311" t="s">
        <v>19</v>
      </c>
      <c r="P311" t="s">
        <v>7</v>
      </c>
      <c r="Q311" t="s">
        <v>8</v>
      </c>
      <c r="R311" t="s">
        <v>20</v>
      </c>
      <c r="S311" t="s">
        <v>9</v>
      </c>
      <c r="T311" s="70" t="s">
        <v>933</v>
      </c>
      <c r="U311" t="s">
        <v>179</v>
      </c>
      <c r="V311" t="s">
        <v>10</v>
      </c>
      <c r="W311" t="s">
        <v>11</v>
      </c>
      <c r="X311" t="s">
        <v>12</v>
      </c>
      <c r="Y311" t="s">
        <v>938</v>
      </c>
      <c r="Z311" s="80">
        <v>0</v>
      </c>
      <c r="AA311" s="68">
        <v>0</v>
      </c>
      <c r="AB311" s="82">
        <f t="shared" si="127"/>
        <v>0</v>
      </c>
      <c r="AE311">
        <v>11</v>
      </c>
      <c r="AG311" s="83">
        <f t="shared" si="128"/>
        <v>11</v>
      </c>
      <c r="AH311" s="87">
        <v>0</v>
      </c>
      <c r="AI311" s="88">
        <v>0</v>
      </c>
    </row>
    <row r="312" spans="1:39" x14ac:dyDescent="0.25">
      <c r="A312" s="115">
        <v>1020006324</v>
      </c>
      <c r="B312" t="s">
        <v>1</v>
      </c>
      <c r="C312" s="81">
        <v>700</v>
      </c>
      <c r="D312">
        <v>1.6</v>
      </c>
      <c r="E312">
        <v>1.6</v>
      </c>
      <c r="F312">
        <v>1.6</v>
      </c>
      <c r="G312">
        <v>1.6</v>
      </c>
      <c r="H312">
        <v>1.87</v>
      </c>
      <c r="I312">
        <v>102</v>
      </c>
      <c r="J312" t="s">
        <v>37</v>
      </c>
      <c r="K312" t="s">
        <v>38</v>
      </c>
      <c r="L312" t="s">
        <v>119</v>
      </c>
      <c r="M312" t="s">
        <v>131</v>
      </c>
      <c r="N312" t="s">
        <v>15</v>
      </c>
      <c r="O312" t="s">
        <v>19</v>
      </c>
      <c r="P312" t="s">
        <v>7</v>
      </c>
      <c r="Q312" t="s">
        <v>8</v>
      </c>
      <c r="R312" t="s">
        <v>20</v>
      </c>
      <c r="S312" t="s">
        <v>9</v>
      </c>
      <c r="T312" s="70" t="s">
        <v>933</v>
      </c>
      <c r="U312" t="s">
        <v>179</v>
      </c>
      <c r="V312" t="s">
        <v>10</v>
      </c>
      <c r="W312" t="s">
        <v>11</v>
      </c>
      <c r="X312" t="s">
        <v>12</v>
      </c>
      <c r="Y312" t="s">
        <v>938</v>
      </c>
      <c r="Z312" s="80">
        <v>0</v>
      </c>
      <c r="AA312" s="68">
        <v>0</v>
      </c>
      <c r="AB312" s="82">
        <f t="shared" si="127"/>
        <v>0</v>
      </c>
      <c r="AE312">
        <v>5</v>
      </c>
      <c r="AG312" s="83">
        <f t="shared" si="128"/>
        <v>5</v>
      </c>
      <c r="AH312" s="87">
        <v>0</v>
      </c>
      <c r="AI312" s="88">
        <v>1</v>
      </c>
    </row>
    <row r="313" spans="1:39" x14ac:dyDescent="0.25">
      <c r="A313" s="115">
        <v>1020006324</v>
      </c>
      <c r="B313" t="s">
        <v>1</v>
      </c>
      <c r="C313" s="81">
        <v>700</v>
      </c>
      <c r="D313">
        <v>1.6</v>
      </c>
      <c r="E313">
        <v>1.6</v>
      </c>
      <c r="F313">
        <v>1.6</v>
      </c>
      <c r="G313">
        <v>1.6</v>
      </c>
      <c r="H313">
        <v>1.87</v>
      </c>
      <c r="I313">
        <v>102</v>
      </c>
      <c r="J313" t="s">
        <v>37</v>
      </c>
      <c r="K313" t="s">
        <v>38</v>
      </c>
      <c r="L313" t="s">
        <v>119</v>
      </c>
      <c r="M313" t="s">
        <v>131</v>
      </c>
      <c r="N313" t="s">
        <v>18</v>
      </c>
      <c r="O313" t="s">
        <v>33</v>
      </c>
      <c r="P313" t="s">
        <v>7</v>
      </c>
      <c r="Q313" t="s">
        <v>8</v>
      </c>
      <c r="R313" t="s">
        <v>28</v>
      </c>
      <c r="S313" t="s">
        <v>9</v>
      </c>
      <c r="U313" t="s">
        <v>179</v>
      </c>
      <c r="V313" t="s">
        <v>10</v>
      </c>
      <c r="W313" t="s">
        <v>11</v>
      </c>
      <c r="X313" t="s">
        <v>12</v>
      </c>
      <c r="Y313" t="s">
        <v>21</v>
      </c>
      <c r="Z313" s="80">
        <v>1500</v>
      </c>
      <c r="AA313" s="68">
        <v>0</v>
      </c>
      <c r="AB313" s="82">
        <f t="shared" si="127"/>
        <v>162000</v>
      </c>
      <c r="AD313">
        <v>108</v>
      </c>
      <c r="AG313" s="83">
        <f t="shared" si="128"/>
        <v>108</v>
      </c>
      <c r="AH313" s="87">
        <v>0</v>
      </c>
      <c r="AI313" s="88">
        <v>0</v>
      </c>
    </row>
    <row r="314" spans="1:39" x14ac:dyDescent="0.25">
      <c r="A314" s="115">
        <v>1020006324</v>
      </c>
      <c r="B314" t="s">
        <v>1</v>
      </c>
      <c r="C314" s="81">
        <v>700</v>
      </c>
      <c r="D314">
        <v>1.6</v>
      </c>
      <c r="E314">
        <v>1.6</v>
      </c>
      <c r="F314">
        <v>1.6</v>
      </c>
      <c r="G314">
        <v>1.6</v>
      </c>
      <c r="H314">
        <v>1.87</v>
      </c>
      <c r="I314">
        <v>102</v>
      </c>
      <c r="J314" t="s">
        <v>37</v>
      </c>
      <c r="K314" t="s">
        <v>38</v>
      </c>
      <c r="L314" t="s">
        <v>119</v>
      </c>
      <c r="M314" t="s">
        <v>131</v>
      </c>
      <c r="N314" t="s">
        <v>18</v>
      </c>
      <c r="O314" t="s">
        <v>33</v>
      </c>
      <c r="P314" t="s">
        <v>7</v>
      </c>
      <c r="Q314" t="s">
        <v>8</v>
      </c>
      <c r="R314" t="s">
        <v>28</v>
      </c>
      <c r="S314" t="s">
        <v>9</v>
      </c>
      <c r="U314" t="s">
        <v>179</v>
      </c>
      <c r="V314" t="s">
        <v>10</v>
      </c>
      <c r="W314" t="s">
        <v>11</v>
      </c>
      <c r="X314" t="s">
        <v>12</v>
      </c>
      <c r="Y314" t="s">
        <v>21</v>
      </c>
      <c r="Z314" s="80">
        <v>1500</v>
      </c>
      <c r="AA314" s="68">
        <v>0</v>
      </c>
      <c r="AB314" s="82">
        <f t="shared" si="127"/>
        <v>57000</v>
      </c>
      <c r="AD314">
        <v>38</v>
      </c>
      <c r="AG314" s="83">
        <f t="shared" si="128"/>
        <v>38</v>
      </c>
      <c r="AH314" s="87">
        <v>0</v>
      </c>
      <c r="AI314" s="88">
        <v>1</v>
      </c>
    </row>
    <row r="315" spans="1:39" x14ac:dyDescent="0.25">
      <c r="A315" s="115">
        <v>1020006324</v>
      </c>
      <c r="B315" t="s">
        <v>1</v>
      </c>
      <c r="C315" s="81">
        <v>700</v>
      </c>
      <c r="D315">
        <v>1.6</v>
      </c>
      <c r="E315">
        <v>1.6</v>
      </c>
      <c r="F315">
        <v>1.6</v>
      </c>
      <c r="G315">
        <v>1.6</v>
      </c>
      <c r="H315">
        <v>1.87</v>
      </c>
      <c r="I315">
        <v>102</v>
      </c>
      <c r="J315" t="s">
        <v>37</v>
      </c>
      <c r="K315" t="s">
        <v>38</v>
      </c>
      <c r="L315" t="s">
        <v>119</v>
      </c>
      <c r="M315" t="s">
        <v>131</v>
      </c>
      <c r="N315" t="s">
        <v>18</v>
      </c>
      <c r="O315" t="s">
        <v>33</v>
      </c>
      <c r="P315" t="s">
        <v>7</v>
      </c>
      <c r="Q315" t="s">
        <v>8</v>
      </c>
      <c r="R315" t="s">
        <v>91</v>
      </c>
      <c r="S315" t="s">
        <v>9</v>
      </c>
      <c r="T315" t="s">
        <v>944</v>
      </c>
      <c r="U315" t="s">
        <v>179</v>
      </c>
      <c r="V315" t="s">
        <v>10</v>
      </c>
      <c r="W315" t="s">
        <v>11</v>
      </c>
      <c r="X315" t="s">
        <v>12</v>
      </c>
      <c r="Y315" t="s">
        <v>938</v>
      </c>
      <c r="Z315" s="81">
        <v>0</v>
      </c>
      <c r="AA315" s="68">
        <v>0</v>
      </c>
      <c r="AB315" s="82">
        <f t="shared" si="127"/>
        <v>0</v>
      </c>
      <c r="AE315">
        <v>1</v>
      </c>
      <c r="AG315" s="83">
        <f t="shared" si="128"/>
        <v>1</v>
      </c>
      <c r="AH315" s="87">
        <v>0</v>
      </c>
      <c r="AI315" s="88">
        <v>0</v>
      </c>
    </row>
    <row r="316" spans="1:39" x14ac:dyDescent="0.25">
      <c r="A316" s="115">
        <v>1020006324</v>
      </c>
      <c r="B316" t="s">
        <v>1</v>
      </c>
      <c r="C316" s="81">
        <v>700</v>
      </c>
      <c r="D316">
        <v>1.6</v>
      </c>
      <c r="E316">
        <v>1.6</v>
      </c>
      <c r="F316">
        <v>1.6</v>
      </c>
      <c r="G316">
        <v>1.6</v>
      </c>
      <c r="H316">
        <v>1.87</v>
      </c>
      <c r="I316">
        <v>102</v>
      </c>
      <c r="J316" t="s">
        <v>37</v>
      </c>
      <c r="K316" t="s">
        <v>38</v>
      </c>
      <c r="L316" t="s">
        <v>119</v>
      </c>
      <c r="M316" t="s">
        <v>131</v>
      </c>
      <c r="N316" t="s">
        <v>27</v>
      </c>
      <c r="O316" t="s">
        <v>6</v>
      </c>
      <c r="P316" t="s">
        <v>7</v>
      </c>
      <c r="Q316" t="s">
        <v>8</v>
      </c>
      <c r="R316" t="s">
        <v>28</v>
      </c>
      <c r="S316" t="s">
        <v>9</v>
      </c>
      <c r="U316" t="s">
        <v>179</v>
      </c>
      <c r="V316" t="s">
        <v>10</v>
      </c>
      <c r="W316" t="s">
        <v>11</v>
      </c>
      <c r="X316" t="s">
        <v>12</v>
      </c>
      <c r="Y316" t="s">
        <v>21</v>
      </c>
      <c r="Z316" s="80">
        <v>1500</v>
      </c>
      <c r="AA316" s="68">
        <v>0</v>
      </c>
      <c r="AB316" s="82">
        <f t="shared" si="127"/>
        <v>180000</v>
      </c>
      <c r="AD316">
        <v>120</v>
      </c>
      <c r="AG316" s="83">
        <f t="shared" si="128"/>
        <v>120</v>
      </c>
      <c r="AH316" s="87">
        <v>0</v>
      </c>
      <c r="AI316" s="88">
        <v>0</v>
      </c>
    </row>
    <row r="317" spans="1:39" x14ac:dyDescent="0.25">
      <c r="A317" s="115">
        <v>1020006324</v>
      </c>
      <c r="B317" t="s">
        <v>1</v>
      </c>
      <c r="C317" s="81">
        <v>700</v>
      </c>
      <c r="D317">
        <v>1.6</v>
      </c>
      <c r="E317">
        <v>1.6</v>
      </c>
      <c r="F317">
        <v>1.6</v>
      </c>
      <c r="G317">
        <v>1.6</v>
      </c>
      <c r="H317">
        <v>1.87</v>
      </c>
      <c r="I317">
        <v>102</v>
      </c>
      <c r="J317" t="s">
        <v>37</v>
      </c>
      <c r="K317" t="s">
        <v>38</v>
      </c>
      <c r="L317" t="s">
        <v>119</v>
      </c>
      <c r="M317" t="s">
        <v>131</v>
      </c>
      <c r="N317" t="s">
        <v>27</v>
      </c>
      <c r="O317" t="s">
        <v>6</v>
      </c>
      <c r="P317" t="s">
        <v>7</v>
      </c>
      <c r="Q317" t="s">
        <v>8</v>
      </c>
      <c r="R317" t="s">
        <v>28</v>
      </c>
      <c r="S317" t="s">
        <v>9</v>
      </c>
      <c r="U317" t="s">
        <v>179</v>
      </c>
      <c r="V317" t="s">
        <v>10</v>
      </c>
      <c r="W317" t="s">
        <v>11</v>
      </c>
      <c r="X317" t="s">
        <v>12</v>
      </c>
      <c r="Y317" t="s">
        <v>21</v>
      </c>
      <c r="Z317" s="80">
        <v>1500</v>
      </c>
      <c r="AA317" s="68">
        <v>0</v>
      </c>
      <c r="AB317" s="82">
        <f t="shared" si="127"/>
        <v>70500</v>
      </c>
      <c r="AD317">
        <v>47</v>
      </c>
      <c r="AG317" s="83">
        <f t="shared" si="128"/>
        <v>47</v>
      </c>
      <c r="AH317" s="87">
        <v>0</v>
      </c>
      <c r="AI317" s="88">
        <v>1</v>
      </c>
    </row>
    <row r="318" spans="1:39" x14ac:dyDescent="0.25">
      <c r="A318" s="115">
        <v>1020006325</v>
      </c>
      <c r="B318" t="s">
        <v>1</v>
      </c>
      <c r="C318" s="81">
        <v>700</v>
      </c>
      <c r="D318">
        <v>1.6</v>
      </c>
      <c r="E318">
        <v>1.6</v>
      </c>
      <c r="F318">
        <v>1.6</v>
      </c>
      <c r="G318">
        <v>1.6</v>
      </c>
      <c r="H318">
        <v>1.87</v>
      </c>
      <c r="I318">
        <v>102</v>
      </c>
      <c r="J318" t="s">
        <v>37</v>
      </c>
      <c r="K318" t="s">
        <v>38</v>
      </c>
      <c r="L318" t="s">
        <v>119</v>
      </c>
      <c r="M318" t="s">
        <v>132</v>
      </c>
      <c r="N318" t="s">
        <v>18</v>
      </c>
      <c r="O318" t="s">
        <v>33</v>
      </c>
      <c r="P318" t="s">
        <v>7</v>
      </c>
      <c r="Q318" t="s">
        <v>8</v>
      </c>
      <c r="R318" t="s">
        <v>28</v>
      </c>
      <c r="S318" t="s">
        <v>9</v>
      </c>
      <c r="U318" t="s">
        <v>179</v>
      </c>
      <c r="V318" t="s">
        <v>10</v>
      </c>
      <c r="W318" t="s">
        <v>11</v>
      </c>
      <c r="X318" t="s">
        <v>12</v>
      </c>
      <c r="Y318" t="s">
        <v>21</v>
      </c>
      <c r="Z318" s="80">
        <v>1500</v>
      </c>
      <c r="AA318" s="68">
        <v>0</v>
      </c>
      <c r="AB318" s="82">
        <f t="shared" si="127"/>
        <v>24000</v>
      </c>
      <c r="AD318">
        <v>16</v>
      </c>
      <c r="AG318" s="83">
        <f t="shared" si="128"/>
        <v>16</v>
      </c>
      <c r="AH318" s="87">
        <v>0</v>
      </c>
      <c r="AI318" s="88">
        <v>0</v>
      </c>
    </row>
    <row r="319" spans="1:39" x14ac:dyDescent="0.25">
      <c r="A319" s="115">
        <v>1020006325</v>
      </c>
      <c r="B319" t="s">
        <v>1</v>
      </c>
      <c r="C319" s="81">
        <v>700</v>
      </c>
      <c r="D319">
        <v>1.6</v>
      </c>
      <c r="E319">
        <v>1.6</v>
      </c>
      <c r="F319">
        <v>1.6</v>
      </c>
      <c r="G319">
        <v>1.6</v>
      </c>
      <c r="H319">
        <v>1.87</v>
      </c>
      <c r="I319">
        <v>102</v>
      </c>
      <c r="J319" t="s">
        <v>37</v>
      </c>
      <c r="K319" t="s">
        <v>38</v>
      </c>
      <c r="L319" t="s">
        <v>119</v>
      </c>
      <c r="M319" t="s">
        <v>132</v>
      </c>
      <c r="N319" t="s">
        <v>18</v>
      </c>
      <c r="O319" t="s">
        <v>33</v>
      </c>
      <c r="P319" t="s">
        <v>7</v>
      </c>
      <c r="Q319" t="s">
        <v>8</v>
      </c>
      <c r="R319" t="s">
        <v>28</v>
      </c>
      <c r="S319" t="s">
        <v>9</v>
      </c>
      <c r="U319" t="s">
        <v>179</v>
      </c>
      <c r="V319" t="s">
        <v>10</v>
      </c>
      <c r="W319" t="s">
        <v>11</v>
      </c>
      <c r="X319" t="s">
        <v>12</v>
      </c>
      <c r="Y319" t="s">
        <v>21</v>
      </c>
      <c r="Z319" s="80">
        <v>1500</v>
      </c>
      <c r="AA319" s="68">
        <v>0</v>
      </c>
      <c r="AB319" s="82">
        <f t="shared" si="127"/>
        <v>7500</v>
      </c>
      <c r="AD319">
        <v>5</v>
      </c>
      <c r="AG319" s="83">
        <f t="shared" si="128"/>
        <v>5</v>
      </c>
      <c r="AH319" s="87">
        <v>0</v>
      </c>
      <c r="AI319" s="88">
        <v>1</v>
      </c>
    </row>
    <row r="320" spans="1:39" x14ac:dyDescent="0.25">
      <c r="A320" s="115">
        <v>1020006325</v>
      </c>
      <c r="B320" t="s">
        <v>1</v>
      </c>
      <c r="C320" s="81">
        <v>700</v>
      </c>
      <c r="D320">
        <v>1.6</v>
      </c>
      <c r="E320">
        <v>1.6</v>
      </c>
      <c r="F320">
        <v>1.6</v>
      </c>
      <c r="G320">
        <v>1.6</v>
      </c>
      <c r="H320">
        <v>1.87</v>
      </c>
      <c r="I320">
        <v>102</v>
      </c>
      <c r="J320" t="s">
        <v>37</v>
      </c>
      <c r="K320" t="s">
        <v>38</v>
      </c>
      <c r="L320" t="s">
        <v>119</v>
      </c>
      <c r="M320" t="s">
        <v>132</v>
      </c>
      <c r="N320" t="s">
        <v>18</v>
      </c>
      <c r="O320" t="s">
        <v>33</v>
      </c>
      <c r="P320" t="s">
        <v>7</v>
      </c>
      <c r="Q320" t="s">
        <v>8</v>
      </c>
      <c r="R320" t="s">
        <v>28</v>
      </c>
      <c r="S320" t="s">
        <v>44</v>
      </c>
      <c r="U320" t="s">
        <v>946</v>
      </c>
      <c r="V320" t="s">
        <v>14</v>
      </c>
      <c r="W320" t="s">
        <v>49</v>
      </c>
      <c r="X320" t="s">
        <v>12</v>
      </c>
      <c r="Y320" t="s">
        <v>21</v>
      </c>
      <c r="Z320" s="80">
        <v>530</v>
      </c>
      <c r="AA320" s="68">
        <v>0</v>
      </c>
      <c r="AB320" s="82">
        <f t="shared" si="127"/>
        <v>1060</v>
      </c>
      <c r="AC320">
        <v>2</v>
      </c>
      <c r="AG320" s="83">
        <f t="shared" si="128"/>
        <v>2</v>
      </c>
      <c r="AH320" s="87">
        <v>0</v>
      </c>
      <c r="AI320" s="88">
        <v>0</v>
      </c>
      <c r="AJ320">
        <f>AG320/3</f>
        <v>0.66666666666666663</v>
      </c>
      <c r="AK320" s="108">
        <f>AJ320*C320*F320*H320</f>
        <v>1396.2666666666667</v>
      </c>
      <c r="AL320" s="108">
        <f>AJ320*C320*F320</f>
        <v>746.66666666666663</v>
      </c>
      <c r="AM320" s="108">
        <f>AK320-AL320</f>
        <v>649.6</v>
      </c>
    </row>
    <row r="321" spans="1:39" x14ac:dyDescent="0.25">
      <c r="A321" s="115">
        <v>1020006325</v>
      </c>
      <c r="B321" t="s">
        <v>1</v>
      </c>
      <c r="C321" s="81">
        <v>700</v>
      </c>
      <c r="D321">
        <v>1.6</v>
      </c>
      <c r="E321">
        <v>1.6</v>
      </c>
      <c r="F321">
        <v>1.6</v>
      </c>
      <c r="G321">
        <v>1.6</v>
      </c>
      <c r="H321">
        <v>1.87</v>
      </c>
      <c r="I321">
        <v>102</v>
      </c>
      <c r="J321" t="s">
        <v>37</v>
      </c>
      <c r="K321" t="s">
        <v>38</v>
      </c>
      <c r="L321" t="s">
        <v>119</v>
      </c>
      <c r="M321" t="s">
        <v>132</v>
      </c>
      <c r="N321" t="s">
        <v>27</v>
      </c>
      <c r="O321" t="s">
        <v>6</v>
      </c>
      <c r="P321" t="s">
        <v>7</v>
      </c>
      <c r="Q321" t="s">
        <v>8</v>
      </c>
      <c r="R321" t="s">
        <v>28</v>
      </c>
      <c r="S321" t="s">
        <v>9</v>
      </c>
      <c r="U321" t="s">
        <v>179</v>
      </c>
      <c r="V321" t="s">
        <v>10</v>
      </c>
      <c r="W321" t="s">
        <v>11</v>
      </c>
      <c r="X321" t="s">
        <v>12</v>
      </c>
      <c r="Y321" t="s">
        <v>21</v>
      </c>
      <c r="Z321" s="80">
        <v>1500</v>
      </c>
      <c r="AA321" s="68">
        <v>0</v>
      </c>
      <c r="AB321" s="82">
        <f t="shared" si="127"/>
        <v>9000</v>
      </c>
      <c r="AD321">
        <v>6</v>
      </c>
      <c r="AG321" s="83">
        <f t="shared" si="128"/>
        <v>6</v>
      </c>
      <c r="AH321" s="87">
        <v>0</v>
      </c>
      <c r="AI321" s="88">
        <v>0</v>
      </c>
    </row>
    <row r="322" spans="1:39" x14ac:dyDescent="0.25">
      <c r="A322" s="115">
        <v>1020006325</v>
      </c>
      <c r="B322" t="s">
        <v>1</v>
      </c>
      <c r="C322" s="81">
        <v>700</v>
      </c>
      <c r="D322">
        <v>1.6</v>
      </c>
      <c r="E322">
        <v>1.6</v>
      </c>
      <c r="F322">
        <v>1.6</v>
      </c>
      <c r="G322">
        <v>1.6</v>
      </c>
      <c r="H322">
        <v>1.87</v>
      </c>
      <c r="I322">
        <v>102</v>
      </c>
      <c r="J322" t="s">
        <v>37</v>
      </c>
      <c r="K322" t="s">
        <v>38</v>
      </c>
      <c r="L322" t="s">
        <v>119</v>
      </c>
      <c r="M322" t="s">
        <v>132</v>
      </c>
      <c r="N322" t="s">
        <v>27</v>
      </c>
      <c r="O322" t="s">
        <v>6</v>
      </c>
      <c r="P322" t="s">
        <v>7</v>
      </c>
      <c r="Q322" t="s">
        <v>8</v>
      </c>
      <c r="R322" t="s">
        <v>28</v>
      </c>
      <c r="S322" t="s">
        <v>9</v>
      </c>
      <c r="U322" t="s">
        <v>179</v>
      </c>
      <c r="V322" t="s">
        <v>10</v>
      </c>
      <c r="W322" t="s">
        <v>11</v>
      </c>
      <c r="X322" t="s">
        <v>12</v>
      </c>
      <c r="Y322" t="s">
        <v>21</v>
      </c>
      <c r="Z322" s="80">
        <v>1500</v>
      </c>
      <c r="AA322" s="68">
        <v>0</v>
      </c>
      <c r="AB322" s="82">
        <f t="shared" si="127"/>
        <v>4500</v>
      </c>
      <c r="AD322">
        <v>3</v>
      </c>
      <c r="AG322" s="83">
        <f t="shared" si="128"/>
        <v>3</v>
      </c>
      <c r="AH322" s="87">
        <v>0</v>
      </c>
      <c r="AI322" s="88">
        <v>1</v>
      </c>
    </row>
    <row r="323" spans="1:39" x14ac:dyDescent="0.25">
      <c r="A323" s="115">
        <v>1020006325</v>
      </c>
      <c r="B323" t="s">
        <v>1</v>
      </c>
      <c r="C323" s="81">
        <v>700</v>
      </c>
      <c r="D323">
        <v>1.6</v>
      </c>
      <c r="E323">
        <v>1.6</v>
      </c>
      <c r="F323">
        <v>1.6</v>
      </c>
      <c r="G323">
        <v>1.6</v>
      </c>
      <c r="H323">
        <v>1.87</v>
      </c>
      <c r="I323">
        <v>102</v>
      </c>
      <c r="J323" t="s">
        <v>37</v>
      </c>
      <c r="K323" t="s">
        <v>38</v>
      </c>
      <c r="L323" t="s">
        <v>119</v>
      </c>
      <c r="M323" t="s">
        <v>132</v>
      </c>
      <c r="N323" t="s">
        <v>27</v>
      </c>
      <c r="O323" t="s">
        <v>6</v>
      </c>
      <c r="P323" t="s">
        <v>7</v>
      </c>
      <c r="Q323" t="s">
        <v>8</v>
      </c>
      <c r="R323" t="s">
        <v>28</v>
      </c>
      <c r="S323" t="s">
        <v>44</v>
      </c>
      <c r="U323" t="s">
        <v>939</v>
      </c>
      <c r="V323" t="s">
        <v>14</v>
      </c>
      <c r="W323" t="s">
        <v>49</v>
      </c>
      <c r="X323" t="s">
        <v>12</v>
      </c>
      <c r="Y323" t="s">
        <v>21</v>
      </c>
      <c r="Z323" s="80">
        <v>530</v>
      </c>
      <c r="AA323" s="68">
        <v>0</v>
      </c>
      <c r="AB323" s="82">
        <f t="shared" si="127"/>
        <v>1060</v>
      </c>
      <c r="AC323">
        <v>2</v>
      </c>
      <c r="AG323" s="83">
        <f t="shared" si="128"/>
        <v>2</v>
      </c>
      <c r="AH323" s="87">
        <v>0</v>
      </c>
      <c r="AI323" s="88">
        <v>0</v>
      </c>
      <c r="AJ323" s="90">
        <f>AG323/3</f>
        <v>0.66666666666666663</v>
      </c>
      <c r="AK323" s="108">
        <f t="shared" ref="AK323:AK324" si="137">AJ323*C323*F323*H323</f>
        <v>1396.2666666666667</v>
      </c>
      <c r="AL323" s="108">
        <f t="shared" ref="AL323:AL324" si="138">AJ323*C323*F323</f>
        <v>746.66666666666663</v>
      </c>
      <c r="AM323" s="108">
        <f t="shared" ref="AM323:AM324" si="139">AK323-AL323</f>
        <v>649.6</v>
      </c>
    </row>
    <row r="324" spans="1:39" x14ac:dyDescent="0.25">
      <c r="A324" s="115">
        <v>1020006327</v>
      </c>
      <c r="B324" t="s">
        <v>34</v>
      </c>
      <c r="C324" s="81">
        <v>700</v>
      </c>
      <c r="D324">
        <v>1.6</v>
      </c>
      <c r="E324">
        <v>1.6</v>
      </c>
      <c r="F324">
        <v>1.6</v>
      </c>
      <c r="G324">
        <v>1.6</v>
      </c>
      <c r="H324">
        <v>1.87</v>
      </c>
      <c r="I324">
        <v>102</v>
      </c>
      <c r="J324" t="s">
        <v>37</v>
      </c>
      <c r="K324" t="s">
        <v>38</v>
      </c>
      <c r="L324" t="s">
        <v>119</v>
      </c>
      <c r="M324" t="s">
        <v>133</v>
      </c>
      <c r="N324" t="s">
        <v>27</v>
      </c>
      <c r="O324" t="s">
        <v>6</v>
      </c>
      <c r="P324" t="s">
        <v>7</v>
      </c>
      <c r="Q324" t="s">
        <v>16</v>
      </c>
      <c r="R324" t="s">
        <v>28</v>
      </c>
      <c r="S324" t="s">
        <v>22</v>
      </c>
      <c r="T324" t="s">
        <v>22</v>
      </c>
      <c r="U324" t="s">
        <v>939</v>
      </c>
      <c r="V324" t="s">
        <v>135</v>
      </c>
      <c r="W324" t="s">
        <v>136</v>
      </c>
      <c r="X324" t="s">
        <v>137</v>
      </c>
      <c r="Y324" t="s">
        <v>943</v>
      </c>
      <c r="Z324" s="81">
        <v>0</v>
      </c>
      <c r="AA324" s="68">
        <v>0</v>
      </c>
      <c r="AB324" s="82">
        <f t="shared" ref="AB324:AB387" si="140">Z324*AG324+AA324*AG324*1.95583</f>
        <v>0</v>
      </c>
      <c r="AF324">
        <v>1</v>
      </c>
      <c r="AG324" s="83">
        <f t="shared" si="128"/>
        <v>1</v>
      </c>
      <c r="AH324" s="87">
        <v>0</v>
      </c>
      <c r="AI324" s="88">
        <v>0</v>
      </c>
      <c r="AJ324">
        <f>AG324</f>
        <v>1</v>
      </c>
      <c r="AK324" s="108">
        <f t="shared" si="137"/>
        <v>2094.4</v>
      </c>
      <c r="AL324" s="108">
        <f t="shared" si="138"/>
        <v>1120</v>
      </c>
      <c r="AM324" s="108">
        <f t="shared" si="139"/>
        <v>974.40000000000009</v>
      </c>
    </row>
    <row r="325" spans="1:39" x14ac:dyDescent="0.25">
      <c r="A325" s="115">
        <v>1020006327</v>
      </c>
      <c r="B325" t="s">
        <v>34</v>
      </c>
      <c r="C325" s="81">
        <v>700</v>
      </c>
      <c r="D325">
        <v>1.6</v>
      </c>
      <c r="E325">
        <v>1.6</v>
      </c>
      <c r="F325">
        <v>1.6</v>
      </c>
      <c r="G325">
        <v>1.6</v>
      </c>
      <c r="H325">
        <v>1.87</v>
      </c>
      <c r="I325">
        <v>102</v>
      </c>
      <c r="J325" t="s">
        <v>37</v>
      </c>
      <c r="K325" t="s">
        <v>38</v>
      </c>
      <c r="L325" t="s">
        <v>119</v>
      </c>
      <c r="M325" t="s">
        <v>133</v>
      </c>
      <c r="N325" t="s">
        <v>27</v>
      </c>
      <c r="O325" t="s">
        <v>6</v>
      </c>
      <c r="P325" t="s">
        <v>7</v>
      </c>
      <c r="Q325" t="s">
        <v>16</v>
      </c>
      <c r="R325" t="s">
        <v>28</v>
      </c>
      <c r="S325" t="s">
        <v>9</v>
      </c>
      <c r="U325" t="s">
        <v>179</v>
      </c>
      <c r="V325" t="s">
        <v>10</v>
      </c>
      <c r="W325" t="s">
        <v>11</v>
      </c>
      <c r="X325" t="s">
        <v>55</v>
      </c>
      <c r="Y325" t="s">
        <v>21</v>
      </c>
      <c r="Z325" s="80">
        <v>1500</v>
      </c>
      <c r="AA325" s="68">
        <v>0</v>
      </c>
      <c r="AB325" s="82">
        <f t="shared" si="140"/>
        <v>31500</v>
      </c>
      <c r="AD325">
        <v>21</v>
      </c>
      <c r="AG325" s="83">
        <f t="shared" ref="AG325:AG388" si="141">SUM(AC325:AF325)</f>
        <v>21</v>
      </c>
      <c r="AH325" s="87">
        <v>0</v>
      </c>
      <c r="AI325" s="88">
        <v>0</v>
      </c>
    </row>
    <row r="326" spans="1:39" x14ac:dyDescent="0.25">
      <c r="A326" s="115">
        <v>1020006328</v>
      </c>
      <c r="B326" t="s">
        <v>1</v>
      </c>
      <c r="C326" s="81">
        <v>700</v>
      </c>
      <c r="D326">
        <v>1.6</v>
      </c>
      <c r="E326">
        <v>1.6</v>
      </c>
      <c r="F326">
        <v>1.6</v>
      </c>
      <c r="G326">
        <v>1.6</v>
      </c>
      <c r="H326">
        <v>1.87</v>
      </c>
      <c r="I326">
        <v>102</v>
      </c>
      <c r="J326" t="s">
        <v>37</v>
      </c>
      <c r="K326" t="s">
        <v>38</v>
      </c>
      <c r="L326" t="s">
        <v>119</v>
      </c>
      <c r="M326" t="s">
        <v>131</v>
      </c>
      <c r="N326" t="s">
        <v>18</v>
      </c>
      <c r="O326" t="s">
        <v>19</v>
      </c>
      <c r="P326" t="s">
        <v>7</v>
      </c>
      <c r="Q326" t="s">
        <v>8</v>
      </c>
      <c r="R326" t="s">
        <v>20</v>
      </c>
      <c r="S326" t="s">
        <v>9</v>
      </c>
      <c r="T326" s="70" t="s">
        <v>933</v>
      </c>
      <c r="U326" t="s">
        <v>179</v>
      </c>
      <c r="V326" t="s">
        <v>10</v>
      </c>
      <c r="W326" t="s">
        <v>11</v>
      </c>
      <c r="X326" t="s">
        <v>12</v>
      </c>
      <c r="Y326" t="s">
        <v>938</v>
      </c>
      <c r="Z326" s="80">
        <v>0</v>
      </c>
      <c r="AA326" s="68">
        <v>0</v>
      </c>
      <c r="AB326" s="82">
        <f t="shared" si="140"/>
        <v>0</v>
      </c>
      <c r="AE326">
        <v>8</v>
      </c>
      <c r="AG326" s="83">
        <f t="shared" si="141"/>
        <v>8</v>
      </c>
      <c r="AH326" s="87">
        <v>0</v>
      </c>
      <c r="AI326" s="88">
        <v>0</v>
      </c>
    </row>
    <row r="327" spans="1:39" x14ac:dyDescent="0.25">
      <c r="A327" s="115">
        <v>1020006328</v>
      </c>
      <c r="B327" t="s">
        <v>1</v>
      </c>
      <c r="C327" s="81">
        <v>700</v>
      </c>
      <c r="D327">
        <v>1.6</v>
      </c>
      <c r="E327">
        <v>1.6</v>
      </c>
      <c r="F327">
        <v>1.6</v>
      </c>
      <c r="G327">
        <v>1.6</v>
      </c>
      <c r="H327">
        <v>1.87</v>
      </c>
      <c r="I327">
        <v>102</v>
      </c>
      <c r="J327" t="s">
        <v>37</v>
      </c>
      <c r="K327" t="s">
        <v>38</v>
      </c>
      <c r="L327" t="s">
        <v>119</v>
      </c>
      <c r="M327" t="s">
        <v>131</v>
      </c>
      <c r="N327" t="s">
        <v>18</v>
      </c>
      <c r="O327" t="s">
        <v>19</v>
      </c>
      <c r="P327" t="s">
        <v>7</v>
      </c>
      <c r="Q327" t="s">
        <v>8</v>
      </c>
      <c r="R327" t="s">
        <v>20</v>
      </c>
      <c r="S327" t="s">
        <v>9</v>
      </c>
      <c r="T327" s="70" t="s">
        <v>933</v>
      </c>
      <c r="U327" t="s">
        <v>179</v>
      </c>
      <c r="V327" t="s">
        <v>10</v>
      </c>
      <c r="W327" t="s">
        <v>11</v>
      </c>
      <c r="X327" t="s">
        <v>12</v>
      </c>
      <c r="Y327" t="s">
        <v>938</v>
      </c>
      <c r="Z327" s="80">
        <v>0</v>
      </c>
      <c r="AA327" s="68">
        <v>0</v>
      </c>
      <c r="AB327" s="82">
        <f t="shared" si="140"/>
        <v>0</v>
      </c>
      <c r="AE327">
        <v>4</v>
      </c>
      <c r="AG327" s="83">
        <f t="shared" si="141"/>
        <v>4</v>
      </c>
      <c r="AH327" s="87">
        <v>0</v>
      </c>
      <c r="AI327" s="88">
        <v>1</v>
      </c>
    </row>
    <row r="328" spans="1:39" x14ac:dyDescent="0.25">
      <c r="A328" s="115">
        <v>1020006328</v>
      </c>
      <c r="B328" t="s">
        <v>1</v>
      </c>
      <c r="C328" s="81">
        <v>700</v>
      </c>
      <c r="D328">
        <v>1.6</v>
      </c>
      <c r="E328">
        <v>1.6</v>
      </c>
      <c r="F328">
        <v>1.6</v>
      </c>
      <c r="G328">
        <v>1.6</v>
      </c>
      <c r="H328">
        <v>1.87</v>
      </c>
      <c r="I328">
        <v>102</v>
      </c>
      <c r="J328" t="s">
        <v>37</v>
      </c>
      <c r="K328" t="s">
        <v>38</v>
      </c>
      <c r="L328" t="s">
        <v>119</v>
      </c>
      <c r="M328" t="s">
        <v>131</v>
      </c>
      <c r="N328" t="s">
        <v>27</v>
      </c>
      <c r="O328" t="s">
        <v>6</v>
      </c>
      <c r="P328" t="s">
        <v>7</v>
      </c>
      <c r="Q328" t="s">
        <v>8</v>
      </c>
      <c r="R328" t="s">
        <v>28</v>
      </c>
      <c r="S328" t="s">
        <v>9</v>
      </c>
      <c r="U328" t="s">
        <v>179</v>
      </c>
      <c r="V328" t="s">
        <v>10</v>
      </c>
      <c r="W328" t="s">
        <v>11</v>
      </c>
      <c r="X328" t="s">
        <v>25</v>
      </c>
      <c r="Y328" t="s">
        <v>21</v>
      </c>
      <c r="Z328" s="80">
        <v>1500</v>
      </c>
      <c r="AA328" s="68">
        <v>0</v>
      </c>
      <c r="AB328" s="82">
        <f t="shared" si="140"/>
        <v>1500</v>
      </c>
      <c r="AD328">
        <v>1</v>
      </c>
      <c r="AG328" s="83">
        <f t="shared" si="141"/>
        <v>1</v>
      </c>
      <c r="AH328" s="87">
        <v>0</v>
      </c>
      <c r="AI328" s="88">
        <v>0</v>
      </c>
    </row>
    <row r="329" spans="1:39" x14ac:dyDescent="0.25">
      <c r="A329" s="115">
        <v>1020006328</v>
      </c>
      <c r="B329" t="s">
        <v>1</v>
      </c>
      <c r="C329" s="81">
        <v>700</v>
      </c>
      <c r="D329">
        <v>1.6</v>
      </c>
      <c r="E329">
        <v>1.6</v>
      </c>
      <c r="F329">
        <v>1.6</v>
      </c>
      <c r="G329">
        <v>1.6</v>
      </c>
      <c r="H329">
        <v>1.87</v>
      </c>
      <c r="I329">
        <v>102</v>
      </c>
      <c r="J329" t="s">
        <v>37</v>
      </c>
      <c r="K329" t="s">
        <v>38</v>
      </c>
      <c r="L329" t="s">
        <v>119</v>
      </c>
      <c r="M329" t="s">
        <v>131</v>
      </c>
      <c r="N329" t="s">
        <v>27</v>
      </c>
      <c r="O329" t="s">
        <v>6</v>
      </c>
      <c r="P329" t="s">
        <v>7</v>
      </c>
      <c r="Q329" t="s">
        <v>8</v>
      </c>
      <c r="R329" t="s">
        <v>28</v>
      </c>
      <c r="S329" t="s">
        <v>9</v>
      </c>
      <c r="U329" t="s">
        <v>179</v>
      </c>
      <c r="V329" t="s">
        <v>10</v>
      </c>
      <c r="W329" t="s">
        <v>11</v>
      </c>
      <c r="X329" t="s">
        <v>12</v>
      </c>
      <c r="Y329" t="s">
        <v>21</v>
      </c>
      <c r="Z329" s="80">
        <v>1500</v>
      </c>
      <c r="AA329" s="68">
        <v>0</v>
      </c>
      <c r="AB329" s="82">
        <f t="shared" si="140"/>
        <v>144000</v>
      </c>
      <c r="AD329">
        <v>96</v>
      </c>
      <c r="AG329" s="83">
        <f t="shared" si="141"/>
        <v>96</v>
      </c>
      <c r="AH329" s="87">
        <v>0</v>
      </c>
      <c r="AI329" s="88">
        <v>0</v>
      </c>
    </row>
    <row r="330" spans="1:39" x14ac:dyDescent="0.25">
      <c r="A330" s="115">
        <v>1020006328</v>
      </c>
      <c r="B330" t="s">
        <v>1</v>
      </c>
      <c r="C330" s="81">
        <v>700</v>
      </c>
      <c r="D330">
        <v>1.6</v>
      </c>
      <c r="E330">
        <v>1.6</v>
      </c>
      <c r="F330">
        <v>1.6</v>
      </c>
      <c r="G330">
        <v>1.6</v>
      </c>
      <c r="H330">
        <v>1.87</v>
      </c>
      <c r="I330">
        <v>102</v>
      </c>
      <c r="J330" t="s">
        <v>37</v>
      </c>
      <c r="K330" t="s">
        <v>38</v>
      </c>
      <c r="L330" t="s">
        <v>119</v>
      </c>
      <c r="M330" t="s">
        <v>131</v>
      </c>
      <c r="N330" t="s">
        <v>27</v>
      </c>
      <c r="O330" t="s">
        <v>6</v>
      </c>
      <c r="P330" t="s">
        <v>7</v>
      </c>
      <c r="Q330" t="s">
        <v>8</v>
      </c>
      <c r="R330" t="s">
        <v>28</v>
      </c>
      <c r="S330" t="s">
        <v>9</v>
      </c>
      <c r="U330" t="s">
        <v>179</v>
      </c>
      <c r="V330" t="s">
        <v>10</v>
      </c>
      <c r="W330" t="s">
        <v>11</v>
      </c>
      <c r="X330" t="s">
        <v>12</v>
      </c>
      <c r="Y330" t="s">
        <v>21</v>
      </c>
      <c r="Z330" s="80">
        <v>1500</v>
      </c>
      <c r="AA330" s="68">
        <v>0</v>
      </c>
      <c r="AB330" s="82">
        <f t="shared" si="140"/>
        <v>42000</v>
      </c>
      <c r="AD330">
        <v>28</v>
      </c>
      <c r="AG330" s="83">
        <f t="shared" si="141"/>
        <v>28</v>
      </c>
      <c r="AH330" s="87">
        <v>0</v>
      </c>
      <c r="AI330" s="88">
        <v>1</v>
      </c>
    </row>
    <row r="331" spans="1:39" x14ac:dyDescent="0.25">
      <c r="A331" s="115">
        <v>1020006328</v>
      </c>
      <c r="B331" t="s">
        <v>1</v>
      </c>
      <c r="C331" s="81">
        <v>700</v>
      </c>
      <c r="D331">
        <v>1.6</v>
      </c>
      <c r="E331">
        <v>1.6</v>
      </c>
      <c r="F331">
        <v>1.6</v>
      </c>
      <c r="G331">
        <v>1.6</v>
      </c>
      <c r="H331">
        <v>1.87</v>
      </c>
      <c r="I331">
        <v>102</v>
      </c>
      <c r="J331" t="s">
        <v>37</v>
      </c>
      <c r="K331" t="s">
        <v>38</v>
      </c>
      <c r="L331" t="s">
        <v>119</v>
      </c>
      <c r="M331" t="s">
        <v>131</v>
      </c>
      <c r="N331" t="s">
        <v>27</v>
      </c>
      <c r="O331" t="s">
        <v>6</v>
      </c>
      <c r="P331" t="s">
        <v>7</v>
      </c>
      <c r="Q331" t="s">
        <v>8</v>
      </c>
      <c r="R331" t="s">
        <v>28</v>
      </c>
      <c r="S331" t="s">
        <v>9</v>
      </c>
      <c r="U331" t="s">
        <v>179</v>
      </c>
      <c r="V331" t="s">
        <v>10</v>
      </c>
      <c r="W331" t="s">
        <v>11</v>
      </c>
      <c r="X331" t="s">
        <v>12</v>
      </c>
      <c r="Y331" t="s">
        <v>21</v>
      </c>
      <c r="Z331" s="81">
        <v>1500</v>
      </c>
      <c r="AA331" s="68">
        <v>0</v>
      </c>
      <c r="AB331" s="82">
        <f t="shared" si="140"/>
        <v>1500</v>
      </c>
      <c r="AD331">
        <v>1</v>
      </c>
      <c r="AG331" s="83">
        <f t="shared" si="141"/>
        <v>1</v>
      </c>
      <c r="AH331" s="89">
        <v>1</v>
      </c>
      <c r="AI331" s="88">
        <v>0</v>
      </c>
    </row>
    <row r="332" spans="1:39" x14ac:dyDescent="0.25">
      <c r="A332" s="115">
        <v>1020006328</v>
      </c>
      <c r="B332" t="s">
        <v>1</v>
      </c>
      <c r="C332" s="81">
        <v>700</v>
      </c>
      <c r="D332">
        <v>1.6</v>
      </c>
      <c r="E332">
        <v>1.6</v>
      </c>
      <c r="F332">
        <v>1.6</v>
      </c>
      <c r="G332">
        <v>1.6</v>
      </c>
      <c r="H332">
        <v>1.87</v>
      </c>
      <c r="I332">
        <v>102</v>
      </c>
      <c r="J332" t="s">
        <v>37</v>
      </c>
      <c r="K332" t="s">
        <v>38</v>
      </c>
      <c r="L332" t="s">
        <v>119</v>
      </c>
      <c r="M332" t="s">
        <v>131</v>
      </c>
      <c r="N332" t="s">
        <v>27</v>
      </c>
      <c r="O332" t="s">
        <v>6</v>
      </c>
      <c r="P332" t="s">
        <v>7</v>
      </c>
      <c r="Q332" t="s">
        <v>8</v>
      </c>
      <c r="R332" t="s">
        <v>28</v>
      </c>
      <c r="S332" t="s">
        <v>9</v>
      </c>
      <c r="U332" t="s">
        <v>179</v>
      </c>
      <c r="V332" t="s">
        <v>10</v>
      </c>
      <c r="W332" t="s">
        <v>11</v>
      </c>
      <c r="X332" t="s">
        <v>12</v>
      </c>
      <c r="Y332" t="s">
        <v>21</v>
      </c>
      <c r="Z332" s="81">
        <v>1500</v>
      </c>
      <c r="AA332" s="68">
        <v>0</v>
      </c>
      <c r="AB332" s="82">
        <f t="shared" si="140"/>
        <v>1500</v>
      </c>
      <c r="AD332">
        <v>1</v>
      </c>
      <c r="AG332" s="83">
        <f t="shared" si="141"/>
        <v>1</v>
      </c>
      <c r="AH332" s="89">
        <v>1</v>
      </c>
      <c r="AI332" s="88">
        <v>0</v>
      </c>
    </row>
    <row r="333" spans="1:39" x14ac:dyDescent="0.25">
      <c r="A333" s="115">
        <v>1020006328</v>
      </c>
      <c r="B333" t="s">
        <v>1</v>
      </c>
      <c r="C333" s="81">
        <v>700</v>
      </c>
      <c r="D333">
        <v>1.6</v>
      </c>
      <c r="E333">
        <v>1.6</v>
      </c>
      <c r="F333">
        <v>1.6</v>
      </c>
      <c r="G333">
        <v>1.6</v>
      </c>
      <c r="H333">
        <v>1.87</v>
      </c>
      <c r="I333">
        <v>102</v>
      </c>
      <c r="J333" t="s">
        <v>37</v>
      </c>
      <c r="K333" t="s">
        <v>38</v>
      </c>
      <c r="L333" t="s">
        <v>119</v>
      </c>
      <c r="M333" t="s">
        <v>131</v>
      </c>
      <c r="N333" t="s">
        <v>27</v>
      </c>
      <c r="O333" t="s">
        <v>6</v>
      </c>
      <c r="P333" t="s">
        <v>7</v>
      </c>
      <c r="Q333" t="s">
        <v>8</v>
      </c>
      <c r="R333" t="s">
        <v>28</v>
      </c>
      <c r="S333" t="s">
        <v>9</v>
      </c>
      <c r="U333" t="s">
        <v>179</v>
      </c>
      <c r="V333" t="s">
        <v>10</v>
      </c>
      <c r="W333" t="s">
        <v>11</v>
      </c>
      <c r="X333" t="s">
        <v>77</v>
      </c>
      <c r="Y333" t="s">
        <v>21</v>
      </c>
      <c r="Z333" s="81">
        <v>1500</v>
      </c>
      <c r="AA333" s="68">
        <v>0</v>
      </c>
      <c r="AB333" s="82">
        <f t="shared" si="140"/>
        <v>1500</v>
      </c>
      <c r="AD333">
        <v>1</v>
      </c>
      <c r="AG333" s="83">
        <f t="shared" si="141"/>
        <v>1</v>
      </c>
      <c r="AH333" s="89">
        <v>1</v>
      </c>
      <c r="AI333" s="88">
        <v>0</v>
      </c>
    </row>
    <row r="334" spans="1:39" x14ac:dyDescent="0.25">
      <c r="A334" s="115">
        <v>10200072</v>
      </c>
      <c r="B334" t="s">
        <v>1</v>
      </c>
      <c r="C334" s="81">
        <v>700</v>
      </c>
      <c r="D334">
        <v>1.6</v>
      </c>
      <c r="E334">
        <v>1.6</v>
      </c>
      <c r="F334">
        <v>1.6</v>
      </c>
      <c r="G334">
        <v>1.6</v>
      </c>
      <c r="H334">
        <v>1.87</v>
      </c>
      <c r="I334">
        <v>102</v>
      </c>
      <c r="J334" t="s">
        <v>37</v>
      </c>
      <c r="K334" t="s">
        <v>38</v>
      </c>
      <c r="L334" t="s">
        <v>138</v>
      </c>
      <c r="M334" t="s">
        <v>138</v>
      </c>
      <c r="N334" t="s">
        <v>98</v>
      </c>
      <c r="O334" t="s">
        <v>47</v>
      </c>
      <c r="P334" t="s">
        <v>42</v>
      </c>
      <c r="Q334" t="s">
        <v>16</v>
      </c>
      <c r="R334" t="s">
        <v>43</v>
      </c>
      <c r="S334" t="s">
        <v>44</v>
      </c>
      <c r="U334" t="s">
        <v>939</v>
      </c>
      <c r="V334" t="s">
        <v>14</v>
      </c>
      <c r="W334" t="s">
        <v>49</v>
      </c>
      <c r="X334" t="s">
        <v>12</v>
      </c>
      <c r="Y334" t="s">
        <v>21</v>
      </c>
      <c r="Z334" s="80">
        <v>485</v>
      </c>
      <c r="AA334" s="68">
        <v>0</v>
      </c>
      <c r="AB334" s="82">
        <f t="shared" si="140"/>
        <v>485</v>
      </c>
      <c r="AC334">
        <v>1</v>
      </c>
      <c r="AG334" s="83">
        <f t="shared" si="141"/>
        <v>1</v>
      </c>
      <c r="AH334" s="87">
        <v>0</v>
      </c>
      <c r="AI334" s="88">
        <v>0</v>
      </c>
      <c r="AJ334">
        <f t="shared" ref="AJ334:AJ336" si="142">AG334</f>
        <v>1</v>
      </c>
      <c r="AK334" s="108">
        <f t="shared" ref="AK334:AK336" si="143">AJ334*C334*D334*H334</f>
        <v>2094.4</v>
      </c>
      <c r="AL334" s="108">
        <f t="shared" ref="AL334:AL336" si="144">AJ334*C334*D334</f>
        <v>1120</v>
      </c>
      <c r="AM334" s="108">
        <f t="shared" ref="AM334:AM336" si="145">AK334-AL334</f>
        <v>974.40000000000009</v>
      </c>
    </row>
    <row r="335" spans="1:39" x14ac:dyDescent="0.25">
      <c r="A335" s="115">
        <v>10200072</v>
      </c>
      <c r="B335" t="s">
        <v>1</v>
      </c>
      <c r="C335" s="81">
        <v>700</v>
      </c>
      <c r="D335">
        <v>1.6</v>
      </c>
      <c r="E335">
        <v>1.6</v>
      </c>
      <c r="F335">
        <v>1.6</v>
      </c>
      <c r="G335">
        <v>1.6</v>
      </c>
      <c r="H335">
        <v>1.87</v>
      </c>
      <c r="I335">
        <v>102</v>
      </c>
      <c r="J335" t="s">
        <v>37</v>
      </c>
      <c r="K335" t="s">
        <v>38</v>
      </c>
      <c r="L335" t="s">
        <v>138</v>
      </c>
      <c r="M335" t="s">
        <v>138</v>
      </c>
      <c r="N335" t="s">
        <v>87</v>
      </c>
      <c r="O335" t="s">
        <v>47</v>
      </c>
      <c r="P335" t="s">
        <v>42</v>
      </c>
      <c r="Q335" t="s">
        <v>16</v>
      </c>
      <c r="R335" t="s">
        <v>43</v>
      </c>
      <c r="S335" t="s">
        <v>44</v>
      </c>
      <c r="U335" t="s">
        <v>939</v>
      </c>
      <c r="V335" t="s">
        <v>56</v>
      </c>
      <c r="W335" t="s">
        <v>57</v>
      </c>
      <c r="X335" t="s">
        <v>12</v>
      </c>
      <c r="Y335" t="s">
        <v>21</v>
      </c>
      <c r="Z335" s="80">
        <v>485</v>
      </c>
      <c r="AA335" s="68">
        <v>0</v>
      </c>
      <c r="AB335" s="82">
        <f t="shared" si="140"/>
        <v>485</v>
      </c>
      <c r="AC335">
        <v>1</v>
      </c>
      <c r="AG335" s="83">
        <f t="shared" si="141"/>
        <v>1</v>
      </c>
      <c r="AH335" s="87">
        <v>0</v>
      </c>
      <c r="AI335" s="88">
        <v>0</v>
      </c>
      <c r="AJ335">
        <f t="shared" si="142"/>
        <v>1</v>
      </c>
      <c r="AK335" s="108">
        <f t="shared" si="143"/>
        <v>2094.4</v>
      </c>
      <c r="AL335" s="108">
        <f t="shared" si="144"/>
        <v>1120</v>
      </c>
      <c r="AM335" s="108">
        <f t="shared" si="145"/>
        <v>974.40000000000009</v>
      </c>
    </row>
    <row r="336" spans="1:39" x14ac:dyDescent="0.25">
      <c r="A336" s="115">
        <v>10200072</v>
      </c>
      <c r="B336" t="s">
        <v>1</v>
      </c>
      <c r="C336" s="81">
        <v>700</v>
      </c>
      <c r="D336">
        <v>1.6</v>
      </c>
      <c r="E336">
        <v>1.6</v>
      </c>
      <c r="F336">
        <v>1.6</v>
      </c>
      <c r="G336">
        <v>1.6</v>
      </c>
      <c r="H336">
        <v>1.87</v>
      </c>
      <c r="I336">
        <v>102</v>
      </c>
      <c r="J336" t="s">
        <v>37</v>
      </c>
      <c r="K336" t="s">
        <v>38</v>
      </c>
      <c r="L336" t="s">
        <v>138</v>
      </c>
      <c r="M336" t="s">
        <v>138</v>
      </c>
      <c r="N336" t="s">
        <v>100</v>
      </c>
      <c r="O336" t="s">
        <v>41</v>
      </c>
      <c r="P336" t="s">
        <v>42</v>
      </c>
      <c r="Q336" t="s">
        <v>16</v>
      </c>
      <c r="R336" t="s">
        <v>43</v>
      </c>
      <c r="S336" t="s">
        <v>44</v>
      </c>
      <c r="U336" t="s">
        <v>939</v>
      </c>
      <c r="V336" t="s">
        <v>14</v>
      </c>
      <c r="W336" t="s">
        <v>49</v>
      </c>
      <c r="X336" t="s">
        <v>12</v>
      </c>
      <c r="Y336" t="s">
        <v>21</v>
      </c>
      <c r="Z336" s="80">
        <v>485</v>
      </c>
      <c r="AA336" s="68">
        <v>0</v>
      </c>
      <c r="AB336" s="82">
        <f t="shared" si="140"/>
        <v>485</v>
      </c>
      <c r="AC336">
        <v>1</v>
      </c>
      <c r="AG336" s="83">
        <f t="shared" si="141"/>
        <v>1</v>
      </c>
      <c r="AH336" s="87">
        <v>0</v>
      </c>
      <c r="AI336" s="88">
        <v>0</v>
      </c>
      <c r="AJ336">
        <f t="shared" si="142"/>
        <v>1</v>
      </c>
      <c r="AK336" s="108">
        <f t="shared" si="143"/>
        <v>2094.4</v>
      </c>
      <c r="AL336" s="108">
        <f t="shared" si="144"/>
        <v>1120</v>
      </c>
      <c r="AM336" s="108">
        <f t="shared" si="145"/>
        <v>974.40000000000009</v>
      </c>
    </row>
    <row r="337" spans="1:39" x14ac:dyDescent="0.25">
      <c r="A337" s="115">
        <v>10200072</v>
      </c>
      <c r="B337" t="s">
        <v>1</v>
      </c>
      <c r="C337" s="81">
        <v>700</v>
      </c>
      <c r="D337">
        <v>1.6</v>
      </c>
      <c r="E337">
        <v>1.6</v>
      </c>
      <c r="F337">
        <v>1.6</v>
      </c>
      <c r="G337">
        <v>1.6</v>
      </c>
      <c r="H337">
        <v>1.87</v>
      </c>
      <c r="I337">
        <v>102</v>
      </c>
      <c r="J337" t="s">
        <v>37</v>
      </c>
      <c r="K337" t="s">
        <v>38</v>
      </c>
      <c r="L337" t="s">
        <v>138</v>
      </c>
      <c r="M337" t="s">
        <v>138</v>
      </c>
      <c r="N337" t="s">
        <v>48</v>
      </c>
      <c r="O337" t="s">
        <v>19</v>
      </c>
      <c r="P337" t="s">
        <v>42</v>
      </c>
      <c r="Q337" t="s">
        <v>16</v>
      </c>
      <c r="R337" t="s">
        <v>20</v>
      </c>
      <c r="S337" t="s">
        <v>44</v>
      </c>
      <c r="T337" s="70" t="s">
        <v>933</v>
      </c>
      <c r="U337" t="s">
        <v>949</v>
      </c>
      <c r="V337" t="s">
        <v>56</v>
      </c>
      <c r="W337" t="s">
        <v>57</v>
      </c>
      <c r="X337" t="s">
        <v>12</v>
      </c>
      <c r="Y337" t="s">
        <v>938</v>
      </c>
      <c r="Z337" s="80">
        <v>0</v>
      </c>
      <c r="AA337" s="68">
        <v>0</v>
      </c>
      <c r="AB337" s="82">
        <f t="shared" si="140"/>
        <v>0</v>
      </c>
      <c r="AE337">
        <v>1</v>
      </c>
      <c r="AG337" s="83">
        <f t="shared" si="141"/>
        <v>1</v>
      </c>
      <c r="AH337" s="87">
        <v>0</v>
      </c>
      <c r="AI337" s="88">
        <v>0</v>
      </c>
      <c r="AJ337">
        <f>AG337</f>
        <v>1</v>
      </c>
      <c r="AK337" s="108">
        <f>AJ337*C337*E337*H337</f>
        <v>2094.4</v>
      </c>
      <c r="AL337" s="108">
        <f>AJ337*C337*E337</f>
        <v>1120</v>
      </c>
      <c r="AM337" s="108">
        <f>AK337-AL337</f>
        <v>974.40000000000009</v>
      </c>
    </row>
    <row r="338" spans="1:39" x14ac:dyDescent="0.25">
      <c r="A338" s="115">
        <v>10200072</v>
      </c>
      <c r="B338" t="s">
        <v>1</v>
      </c>
      <c r="C338" s="81">
        <v>700</v>
      </c>
      <c r="D338">
        <v>1.6</v>
      </c>
      <c r="E338">
        <v>1.6</v>
      </c>
      <c r="F338">
        <v>1.6</v>
      </c>
      <c r="G338">
        <v>1.6</v>
      </c>
      <c r="H338">
        <v>1.87</v>
      </c>
      <c r="I338">
        <v>102</v>
      </c>
      <c r="J338" t="s">
        <v>37</v>
      </c>
      <c r="K338" t="s">
        <v>38</v>
      </c>
      <c r="L338" t="s">
        <v>138</v>
      </c>
      <c r="M338" t="s">
        <v>138</v>
      </c>
      <c r="N338" t="s">
        <v>5</v>
      </c>
      <c r="O338" t="s">
        <v>41</v>
      </c>
      <c r="P338" t="s">
        <v>42</v>
      </c>
      <c r="Q338" t="s">
        <v>16</v>
      </c>
      <c r="R338" t="s">
        <v>91</v>
      </c>
      <c r="S338" t="s">
        <v>44</v>
      </c>
      <c r="T338" t="s">
        <v>944</v>
      </c>
      <c r="U338" t="s">
        <v>939</v>
      </c>
      <c r="V338" t="s">
        <v>56</v>
      </c>
      <c r="W338" t="s">
        <v>57</v>
      </c>
      <c r="X338" t="s">
        <v>12</v>
      </c>
      <c r="Y338" t="s">
        <v>938</v>
      </c>
      <c r="Z338" s="81">
        <v>0</v>
      </c>
      <c r="AA338" s="68">
        <v>0</v>
      </c>
      <c r="AB338" s="82">
        <f t="shared" si="140"/>
        <v>0</v>
      </c>
      <c r="AE338">
        <v>1</v>
      </c>
      <c r="AG338" s="83">
        <f t="shared" si="141"/>
        <v>1</v>
      </c>
      <c r="AH338" s="87">
        <v>0</v>
      </c>
      <c r="AI338" s="88">
        <v>0</v>
      </c>
      <c r="AJ338">
        <f>AG338</f>
        <v>1</v>
      </c>
      <c r="AK338" s="108">
        <f>AJ338*C338*E338*H338</f>
        <v>2094.4</v>
      </c>
      <c r="AL338" s="108">
        <f>AJ338*C338*E338</f>
        <v>1120</v>
      </c>
      <c r="AM338" s="108">
        <f>AK338-AL338</f>
        <v>974.40000000000009</v>
      </c>
    </row>
    <row r="339" spans="1:39" x14ac:dyDescent="0.25">
      <c r="A339" s="115">
        <v>10200072</v>
      </c>
      <c r="B339" t="s">
        <v>1</v>
      </c>
      <c r="C339" s="81">
        <v>700</v>
      </c>
      <c r="D339">
        <v>1.6</v>
      </c>
      <c r="E339">
        <v>1.6</v>
      </c>
      <c r="F339">
        <v>1.6</v>
      </c>
      <c r="G339">
        <v>1.6</v>
      </c>
      <c r="H339">
        <v>1.87</v>
      </c>
      <c r="I339">
        <v>102</v>
      </c>
      <c r="J339" t="s">
        <v>37</v>
      </c>
      <c r="K339" t="s">
        <v>38</v>
      </c>
      <c r="L339" t="s">
        <v>138</v>
      </c>
      <c r="M339" t="s">
        <v>138</v>
      </c>
      <c r="N339" t="s">
        <v>5</v>
      </c>
      <c r="O339" t="s">
        <v>47</v>
      </c>
      <c r="P339" t="s">
        <v>42</v>
      </c>
      <c r="Q339" t="s">
        <v>16</v>
      </c>
      <c r="R339" t="s">
        <v>28</v>
      </c>
      <c r="S339" t="s">
        <v>9</v>
      </c>
      <c r="U339" t="s">
        <v>179</v>
      </c>
      <c r="V339" t="s">
        <v>53</v>
      </c>
      <c r="W339" t="s">
        <v>54</v>
      </c>
      <c r="X339" t="s">
        <v>55</v>
      </c>
      <c r="Y339" t="s">
        <v>21</v>
      </c>
      <c r="Z339" s="80">
        <v>1396</v>
      </c>
      <c r="AA339" s="68">
        <v>0</v>
      </c>
      <c r="AB339" s="82">
        <f t="shared" si="140"/>
        <v>2792</v>
      </c>
      <c r="AD339">
        <v>2</v>
      </c>
      <c r="AG339" s="83">
        <f t="shared" si="141"/>
        <v>2</v>
      </c>
      <c r="AH339" s="87">
        <v>0</v>
      </c>
      <c r="AI339" s="88">
        <v>0</v>
      </c>
    </row>
    <row r="340" spans="1:39" x14ac:dyDescent="0.25">
      <c r="A340" s="115">
        <v>10200072</v>
      </c>
      <c r="B340" t="s">
        <v>1</v>
      </c>
      <c r="C340" s="81">
        <v>700</v>
      </c>
      <c r="D340">
        <v>1.6</v>
      </c>
      <c r="E340">
        <v>1.6</v>
      </c>
      <c r="F340">
        <v>1.6</v>
      </c>
      <c r="G340">
        <v>1.6</v>
      </c>
      <c r="H340">
        <v>1.87</v>
      </c>
      <c r="I340">
        <v>102</v>
      </c>
      <c r="J340" t="s">
        <v>37</v>
      </c>
      <c r="K340" t="s">
        <v>38</v>
      </c>
      <c r="L340" t="s">
        <v>138</v>
      </c>
      <c r="M340" t="s">
        <v>138</v>
      </c>
      <c r="N340" t="s">
        <v>5</v>
      </c>
      <c r="O340" t="s">
        <v>47</v>
      </c>
      <c r="P340" t="s">
        <v>42</v>
      </c>
      <c r="Q340" t="s">
        <v>16</v>
      </c>
      <c r="R340" t="s">
        <v>28</v>
      </c>
      <c r="S340" t="s">
        <v>44</v>
      </c>
      <c r="U340" t="s">
        <v>939</v>
      </c>
      <c r="V340" t="s">
        <v>14</v>
      </c>
      <c r="W340" t="s">
        <v>49</v>
      </c>
      <c r="X340" t="s">
        <v>12</v>
      </c>
      <c r="Y340" t="s">
        <v>21</v>
      </c>
      <c r="Z340" s="80">
        <v>530</v>
      </c>
      <c r="AA340" s="68">
        <v>0</v>
      </c>
      <c r="AB340" s="82">
        <f t="shared" si="140"/>
        <v>530</v>
      </c>
      <c r="AC340">
        <v>1</v>
      </c>
      <c r="AG340" s="83">
        <f t="shared" si="141"/>
        <v>1</v>
      </c>
      <c r="AH340" s="87">
        <v>0</v>
      </c>
      <c r="AI340" s="88">
        <v>0</v>
      </c>
      <c r="AJ340">
        <f t="shared" ref="AJ340:AJ350" si="146">AG340</f>
        <v>1</v>
      </c>
      <c r="AK340" s="108">
        <f t="shared" ref="AK340:AK342" si="147">AJ340*C340*E340*H340</f>
        <v>2094.4</v>
      </c>
      <c r="AL340" s="108">
        <f t="shared" ref="AL340:AL342" si="148">AJ340*C340*E340</f>
        <v>1120</v>
      </c>
      <c r="AM340" s="108">
        <f t="shared" ref="AM340:AM350" si="149">AK340-AL340</f>
        <v>974.40000000000009</v>
      </c>
    </row>
    <row r="341" spans="1:39" x14ac:dyDescent="0.25">
      <c r="A341" s="115">
        <v>10200072</v>
      </c>
      <c r="B341" t="s">
        <v>1</v>
      </c>
      <c r="C341" s="81">
        <v>700</v>
      </c>
      <c r="D341">
        <v>1.6</v>
      </c>
      <c r="E341">
        <v>1.6</v>
      </c>
      <c r="F341">
        <v>1.6</v>
      </c>
      <c r="G341">
        <v>1.6</v>
      </c>
      <c r="H341">
        <v>1.87</v>
      </c>
      <c r="I341">
        <v>102</v>
      </c>
      <c r="J341" t="s">
        <v>37</v>
      </c>
      <c r="K341" t="s">
        <v>38</v>
      </c>
      <c r="L341" t="s">
        <v>138</v>
      </c>
      <c r="M341" t="s">
        <v>138</v>
      </c>
      <c r="N341" t="s">
        <v>5</v>
      </c>
      <c r="O341" t="s">
        <v>47</v>
      </c>
      <c r="P341" t="s">
        <v>42</v>
      </c>
      <c r="Q341" t="s">
        <v>16</v>
      </c>
      <c r="R341" t="s">
        <v>28</v>
      </c>
      <c r="S341" t="s">
        <v>44</v>
      </c>
      <c r="U341" t="s">
        <v>939</v>
      </c>
      <c r="V341" t="s">
        <v>56</v>
      </c>
      <c r="W341" t="s">
        <v>57</v>
      </c>
      <c r="X341" t="s">
        <v>12</v>
      </c>
      <c r="Y341" t="s">
        <v>21</v>
      </c>
      <c r="Z341" s="80">
        <v>530</v>
      </c>
      <c r="AA341" s="68">
        <v>0</v>
      </c>
      <c r="AB341" s="82">
        <f t="shared" si="140"/>
        <v>7950</v>
      </c>
      <c r="AC341">
        <v>15</v>
      </c>
      <c r="AG341" s="83">
        <f t="shared" si="141"/>
        <v>15</v>
      </c>
      <c r="AH341" s="87">
        <v>0</v>
      </c>
      <c r="AI341" s="88">
        <v>0</v>
      </c>
      <c r="AJ341">
        <f t="shared" si="146"/>
        <v>15</v>
      </c>
      <c r="AK341" s="108">
        <f t="shared" si="147"/>
        <v>31416</v>
      </c>
      <c r="AL341" s="108">
        <f t="shared" si="148"/>
        <v>16800</v>
      </c>
      <c r="AM341" s="108">
        <f t="shared" si="149"/>
        <v>14616</v>
      </c>
    </row>
    <row r="342" spans="1:39" x14ac:dyDescent="0.25">
      <c r="A342" s="115">
        <v>10200072</v>
      </c>
      <c r="B342" t="s">
        <v>1</v>
      </c>
      <c r="C342" s="81">
        <v>700</v>
      </c>
      <c r="D342">
        <v>1.6</v>
      </c>
      <c r="E342">
        <v>1.6</v>
      </c>
      <c r="F342">
        <v>1.6</v>
      </c>
      <c r="G342">
        <v>1.6</v>
      </c>
      <c r="H342">
        <v>1.87</v>
      </c>
      <c r="I342">
        <v>102</v>
      </c>
      <c r="J342" t="s">
        <v>37</v>
      </c>
      <c r="K342" t="s">
        <v>38</v>
      </c>
      <c r="L342" t="s">
        <v>138</v>
      </c>
      <c r="M342" t="s">
        <v>138</v>
      </c>
      <c r="N342" t="s">
        <v>5</v>
      </c>
      <c r="O342" t="s">
        <v>47</v>
      </c>
      <c r="P342" t="s">
        <v>42</v>
      </c>
      <c r="Q342" t="s">
        <v>16</v>
      </c>
      <c r="R342" t="s">
        <v>28</v>
      </c>
      <c r="S342" t="s">
        <v>44</v>
      </c>
      <c r="U342" t="s">
        <v>939</v>
      </c>
      <c r="V342" t="s">
        <v>92</v>
      </c>
      <c r="W342" t="s">
        <v>93</v>
      </c>
      <c r="X342" t="s">
        <v>12</v>
      </c>
      <c r="Y342" t="s">
        <v>21</v>
      </c>
      <c r="Z342" s="80">
        <v>530</v>
      </c>
      <c r="AA342" s="68">
        <v>0</v>
      </c>
      <c r="AB342" s="82">
        <f t="shared" si="140"/>
        <v>530</v>
      </c>
      <c r="AC342">
        <v>1</v>
      </c>
      <c r="AG342" s="83">
        <f t="shared" si="141"/>
        <v>1</v>
      </c>
      <c r="AH342" s="87">
        <v>0</v>
      </c>
      <c r="AI342" s="88">
        <v>0</v>
      </c>
      <c r="AJ342">
        <f t="shared" si="146"/>
        <v>1</v>
      </c>
      <c r="AK342" s="108">
        <f t="shared" si="147"/>
        <v>2094.4</v>
      </c>
      <c r="AL342" s="108">
        <f t="shared" si="148"/>
        <v>1120</v>
      </c>
      <c r="AM342" s="108">
        <f t="shared" si="149"/>
        <v>974.40000000000009</v>
      </c>
    </row>
    <row r="343" spans="1:39" x14ac:dyDescent="0.25">
      <c r="A343" s="115">
        <v>10200072</v>
      </c>
      <c r="B343" t="s">
        <v>1</v>
      </c>
      <c r="C343" s="81">
        <v>700</v>
      </c>
      <c r="D343">
        <v>1.6</v>
      </c>
      <c r="E343">
        <v>1.6</v>
      </c>
      <c r="F343">
        <v>1.6</v>
      </c>
      <c r="G343">
        <v>1.6</v>
      </c>
      <c r="H343">
        <v>1.87</v>
      </c>
      <c r="I343">
        <v>102</v>
      </c>
      <c r="J343" t="s">
        <v>37</v>
      </c>
      <c r="K343" t="s">
        <v>38</v>
      </c>
      <c r="L343" t="s">
        <v>138</v>
      </c>
      <c r="M343" t="s">
        <v>138</v>
      </c>
      <c r="N343" t="s">
        <v>15</v>
      </c>
      <c r="O343" t="s">
        <v>41</v>
      </c>
      <c r="P343" t="s">
        <v>42</v>
      </c>
      <c r="Q343" t="s">
        <v>16</v>
      </c>
      <c r="R343" t="s">
        <v>28</v>
      </c>
      <c r="S343" t="s">
        <v>22</v>
      </c>
      <c r="T343" t="s">
        <v>22</v>
      </c>
      <c r="U343" t="s">
        <v>939</v>
      </c>
      <c r="V343" t="s">
        <v>50</v>
      </c>
      <c r="W343" t="s">
        <v>51</v>
      </c>
      <c r="X343" t="s">
        <v>81</v>
      </c>
      <c r="Y343" t="s">
        <v>943</v>
      </c>
      <c r="Z343" s="81">
        <v>0</v>
      </c>
      <c r="AA343" s="68">
        <v>0</v>
      </c>
      <c r="AB343" s="82">
        <f t="shared" si="140"/>
        <v>0</v>
      </c>
      <c r="AF343">
        <v>1</v>
      </c>
      <c r="AG343" s="83">
        <f t="shared" si="141"/>
        <v>1</v>
      </c>
      <c r="AH343" s="87">
        <v>0</v>
      </c>
      <c r="AI343" s="88">
        <v>0</v>
      </c>
      <c r="AJ343">
        <f t="shared" si="146"/>
        <v>1</v>
      </c>
      <c r="AK343" s="108">
        <f t="shared" ref="AK343:AK350" si="150">AJ343*C343*F343*H343</f>
        <v>2094.4</v>
      </c>
      <c r="AL343" s="108">
        <f t="shared" ref="AL343:AL350" si="151">AJ343*C343*F343</f>
        <v>1120</v>
      </c>
      <c r="AM343" s="108">
        <f t="shared" si="149"/>
        <v>974.40000000000009</v>
      </c>
    </row>
    <row r="344" spans="1:39" x14ac:dyDescent="0.25">
      <c r="A344" s="115">
        <v>10200072</v>
      </c>
      <c r="B344" t="s">
        <v>1</v>
      </c>
      <c r="C344" s="81">
        <v>700</v>
      </c>
      <c r="D344">
        <v>1.6</v>
      </c>
      <c r="E344">
        <v>1.6</v>
      </c>
      <c r="F344">
        <v>1.6</v>
      </c>
      <c r="G344">
        <v>1.6</v>
      </c>
      <c r="H344">
        <v>1.87</v>
      </c>
      <c r="I344">
        <v>102</v>
      </c>
      <c r="J344" t="s">
        <v>37</v>
      </c>
      <c r="K344" t="s">
        <v>38</v>
      </c>
      <c r="L344" t="s">
        <v>138</v>
      </c>
      <c r="M344" t="s">
        <v>138</v>
      </c>
      <c r="N344" t="s">
        <v>15</v>
      </c>
      <c r="O344" t="s">
        <v>41</v>
      </c>
      <c r="P344" t="s">
        <v>42</v>
      </c>
      <c r="Q344" t="s">
        <v>16</v>
      </c>
      <c r="R344" t="s">
        <v>28</v>
      </c>
      <c r="S344" t="s">
        <v>22</v>
      </c>
      <c r="T344" t="s">
        <v>22</v>
      </c>
      <c r="U344" t="s">
        <v>939</v>
      </c>
      <c r="V344" t="s">
        <v>50</v>
      </c>
      <c r="W344" t="s">
        <v>51</v>
      </c>
      <c r="X344" t="s">
        <v>52</v>
      </c>
      <c r="Y344" t="s">
        <v>943</v>
      </c>
      <c r="Z344" s="81">
        <v>0</v>
      </c>
      <c r="AA344" s="68">
        <v>0</v>
      </c>
      <c r="AB344" s="82">
        <f t="shared" si="140"/>
        <v>0</v>
      </c>
      <c r="AF344">
        <v>1</v>
      </c>
      <c r="AG344" s="83">
        <f t="shared" si="141"/>
        <v>1</v>
      </c>
      <c r="AH344" s="87">
        <v>0</v>
      </c>
      <c r="AI344" s="88">
        <v>0</v>
      </c>
      <c r="AJ344">
        <f t="shared" si="146"/>
        <v>1</v>
      </c>
      <c r="AK344" s="108">
        <f t="shared" si="150"/>
        <v>2094.4</v>
      </c>
      <c r="AL344" s="108">
        <f t="shared" si="151"/>
        <v>1120</v>
      </c>
      <c r="AM344" s="108">
        <f t="shared" si="149"/>
        <v>974.40000000000009</v>
      </c>
    </row>
    <row r="345" spans="1:39" x14ac:dyDescent="0.25">
      <c r="A345" s="115">
        <v>10200072</v>
      </c>
      <c r="B345" t="s">
        <v>1</v>
      </c>
      <c r="C345" s="81">
        <v>700</v>
      </c>
      <c r="D345">
        <v>1.6</v>
      </c>
      <c r="E345">
        <v>1.6</v>
      </c>
      <c r="F345">
        <v>1.6</v>
      </c>
      <c r="G345">
        <v>1.6</v>
      </c>
      <c r="H345">
        <v>1.87</v>
      </c>
      <c r="I345">
        <v>102</v>
      </c>
      <c r="J345" t="s">
        <v>37</v>
      </c>
      <c r="K345" t="s">
        <v>38</v>
      </c>
      <c r="L345" t="s">
        <v>138</v>
      </c>
      <c r="M345" t="s">
        <v>138</v>
      </c>
      <c r="N345" t="s">
        <v>15</v>
      </c>
      <c r="O345" t="s">
        <v>41</v>
      </c>
      <c r="P345" t="s">
        <v>42</v>
      </c>
      <c r="Q345" t="s">
        <v>16</v>
      </c>
      <c r="R345" t="s">
        <v>28</v>
      </c>
      <c r="S345" t="s">
        <v>44</v>
      </c>
      <c r="U345" t="s">
        <v>939</v>
      </c>
      <c r="V345" t="s">
        <v>14</v>
      </c>
      <c r="W345" t="s">
        <v>49</v>
      </c>
      <c r="X345" t="s">
        <v>12</v>
      </c>
      <c r="Y345" t="s">
        <v>21</v>
      </c>
      <c r="Z345" s="80">
        <v>530</v>
      </c>
      <c r="AA345" s="68">
        <v>0</v>
      </c>
      <c r="AB345" s="82">
        <f t="shared" si="140"/>
        <v>530</v>
      </c>
      <c r="AC345">
        <v>1</v>
      </c>
      <c r="AG345" s="83">
        <f t="shared" si="141"/>
        <v>1</v>
      </c>
      <c r="AH345" s="87">
        <v>0</v>
      </c>
      <c r="AI345" s="88">
        <v>0</v>
      </c>
      <c r="AJ345">
        <f t="shared" si="146"/>
        <v>1</v>
      </c>
      <c r="AK345" s="108">
        <f t="shared" si="150"/>
        <v>2094.4</v>
      </c>
      <c r="AL345" s="108">
        <f t="shared" si="151"/>
        <v>1120</v>
      </c>
      <c r="AM345" s="108">
        <f t="shared" si="149"/>
        <v>974.40000000000009</v>
      </c>
    </row>
    <row r="346" spans="1:39" x14ac:dyDescent="0.25">
      <c r="A346" s="115">
        <v>10200072</v>
      </c>
      <c r="B346" t="s">
        <v>1</v>
      </c>
      <c r="C346" s="81">
        <v>700</v>
      </c>
      <c r="D346">
        <v>1.6</v>
      </c>
      <c r="E346">
        <v>1.6</v>
      </c>
      <c r="F346">
        <v>1.6</v>
      </c>
      <c r="G346">
        <v>1.6</v>
      </c>
      <c r="H346">
        <v>1.87</v>
      </c>
      <c r="I346">
        <v>102</v>
      </c>
      <c r="J346" t="s">
        <v>37</v>
      </c>
      <c r="K346" t="s">
        <v>38</v>
      </c>
      <c r="L346" t="s">
        <v>138</v>
      </c>
      <c r="M346" t="s">
        <v>138</v>
      </c>
      <c r="N346" t="s">
        <v>15</v>
      </c>
      <c r="O346" t="s">
        <v>41</v>
      </c>
      <c r="P346" t="s">
        <v>42</v>
      </c>
      <c r="Q346" t="s">
        <v>16</v>
      </c>
      <c r="R346" t="s">
        <v>28</v>
      </c>
      <c r="S346" t="s">
        <v>44</v>
      </c>
      <c r="U346" t="s">
        <v>939</v>
      </c>
      <c r="V346" t="s">
        <v>45</v>
      </c>
      <c r="W346" t="s">
        <v>46</v>
      </c>
      <c r="X346" t="s">
        <v>12</v>
      </c>
      <c r="Y346" t="s">
        <v>21</v>
      </c>
      <c r="Z346" s="80">
        <v>530</v>
      </c>
      <c r="AA346" s="68">
        <v>0</v>
      </c>
      <c r="AB346" s="82">
        <f t="shared" si="140"/>
        <v>530</v>
      </c>
      <c r="AC346">
        <v>1</v>
      </c>
      <c r="AG346" s="83">
        <f t="shared" si="141"/>
        <v>1</v>
      </c>
      <c r="AH346" s="87">
        <v>0</v>
      </c>
      <c r="AI346" s="88">
        <v>0</v>
      </c>
      <c r="AJ346">
        <f t="shared" si="146"/>
        <v>1</v>
      </c>
      <c r="AK346" s="108">
        <f t="shared" si="150"/>
        <v>2094.4</v>
      </c>
      <c r="AL346" s="108">
        <f t="shared" si="151"/>
        <v>1120</v>
      </c>
      <c r="AM346" s="108">
        <f t="shared" si="149"/>
        <v>974.40000000000009</v>
      </c>
    </row>
    <row r="347" spans="1:39" x14ac:dyDescent="0.25">
      <c r="A347" s="115">
        <v>10200072</v>
      </c>
      <c r="B347" t="s">
        <v>1</v>
      </c>
      <c r="C347" s="81">
        <v>700</v>
      </c>
      <c r="D347">
        <v>1.6</v>
      </c>
      <c r="E347">
        <v>1.6</v>
      </c>
      <c r="F347">
        <v>1.6</v>
      </c>
      <c r="G347">
        <v>1.6</v>
      </c>
      <c r="H347">
        <v>1.87</v>
      </c>
      <c r="I347">
        <v>102</v>
      </c>
      <c r="J347" t="s">
        <v>37</v>
      </c>
      <c r="K347" t="s">
        <v>38</v>
      </c>
      <c r="L347" t="s">
        <v>138</v>
      </c>
      <c r="M347" t="s">
        <v>138</v>
      </c>
      <c r="N347" t="s">
        <v>15</v>
      </c>
      <c r="O347" t="s">
        <v>41</v>
      </c>
      <c r="P347" t="s">
        <v>42</v>
      </c>
      <c r="Q347" t="s">
        <v>16</v>
      </c>
      <c r="R347" t="s">
        <v>28</v>
      </c>
      <c r="S347" t="s">
        <v>44</v>
      </c>
      <c r="U347" t="s">
        <v>939</v>
      </c>
      <c r="V347" t="s">
        <v>56</v>
      </c>
      <c r="W347" t="s">
        <v>57</v>
      </c>
      <c r="X347" t="s">
        <v>12</v>
      </c>
      <c r="Y347" t="s">
        <v>21</v>
      </c>
      <c r="Z347" s="80">
        <v>530</v>
      </c>
      <c r="AA347" s="68">
        <v>0</v>
      </c>
      <c r="AB347" s="82">
        <f t="shared" si="140"/>
        <v>10070</v>
      </c>
      <c r="AC347">
        <v>19</v>
      </c>
      <c r="AG347" s="83">
        <f t="shared" si="141"/>
        <v>19</v>
      </c>
      <c r="AH347" s="87">
        <v>0</v>
      </c>
      <c r="AI347" s="88">
        <v>0</v>
      </c>
      <c r="AJ347">
        <f t="shared" si="146"/>
        <v>19</v>
      </c>
      <c r="AK347" s="108">
        <f t="shared" si="150"/>
        <v>39793.600000000006</v>
      </c>
      <c r="AL347" s="108">
        <f t="shared" si="151"/>
        <v>21280</v>
      </c>
      <c r="AM347" s="108">
        <f t="shared" si="149"/>
        <v>18513.600000000006</v>
      </c>
    </row>
    <row r="348" spans="1:39" x14ac:dyDescent="0.25">
      <c r="A348" s="115">
        <v>10200072</v>
      </c>
      <c r="B348" t="s">
        <v>1</v>
      </c>
      <c r="C348" s="81">
        <v>700</v>
      </c>
      <c r="D348">
        <v>1.6</v>
      </c>
      <c r="E348">
        <v>1.6</v>
      </c>
      <c r="F348">
        <v>1.6</v>
      </c>
      <c r="G348">
        <v>1.6</v>
      </c>
      <c r="H348">
        <v>1.87</v>
      </c>
      <c r="I348">
        <v>102</v>
      </c>
      <c r="J348" t="s">
        <v>37</v>
      </c>
      <c r="K348" t="s">
        <v>38</v>
      </c>
      <c r="L348" t="s">
        <v>138</v>
      </c>
      <c r="M348" t="s">
        <v>138</v>
      </c>
      <c r="N348" t="s">
        <v>15</v>
      </c>
      <c r="O348" t="s">
        <v>41</v>
      </c>
      <c r="P348" t="s">
        <v>42</v>
      </c>
      <c r="Q348" t="s">
        <v>16</v>
      </c>
      <c r="R348" t="s">
        <v>28</v>
      </c>
      <c r="S348" t="s">
        <v>44</v>
      </c>
      <c r="U348" t="s">
        <v>939</v>
      </c>
      <c r="V348" t="s">
        <v>102</v>
      </c>
      <c r="W348" t="s">
        <v>103</v>
      </c>
      <c r="X348" t="s">
        <v>12</v>
      </c>
      <c r="Y348" t="s">
        <v>21</v>
      </c>
      <c r="Z348" s="80">
        <v>530</v>
      </c>
      <c r="AA348" s="68">
        <v>0</v>
      </c>
      <c r="AB348" s="82">
        <f t="shared" si="140"/>
        <v>530</v>
      </c>
      <c r="AC348">
        <v>1</v>
      </c>
      <c r="AG348" s="83">
        <f t="shared" si="141"/>
        <v>1</v>
      </c>
      <c r="AH348" s="87">
        <v>0</v>
      </c>
      <c r="AI348" s="88">
        <v>0</v>
      </c>
      <c r="AJ348">
        <f t="shared" si="146"/>
        <v>1</v>
      </c>
      <c r="AK348" s="108">
        <f t="shared" si="150"/>
        <v>2094.4</v>
      </c>
      <c r="AL348" s="108">
        <f t="shared" si="151"/>
        <v>1120</v>
      </c>
      <c r="AM348" s="108">
        <f t="shared" si="149"/>
        <v>974.40000000000009</v>
      </c>
    </row>
    <row r="349" spans="1:39" x14ac:dyDescent="0.25">
      <c r="A349" s="115">
        <v>10200072</v>
      </c>
      <c r="B349" t="s">
        <v>1</v>
      </c>
      <c r="C349" s="81">
        <v>700</v>
      </c>
      <c r="D349">
        <v>1.6</v>
      </c>
      <c r="E349">
        <v>1.6</v>
      </c>
      <c r="F349">
        <v>1.6</v>
      </c>
      <c r="G349">
        <v>1.6</v>
      </c>
      <c r="H349">
        <v>1.87</v>
      </c>
      <c r="I349">
        <v>102</v>
      </c>
      <c r="J349" t="s">
        <v>37</v>
      </c>
      <c r="K349" t="s">
        <v>38</v>
      </c>
      <c r="L349" t="s">
        <v>138</v>
      </c>
      <c r="M349" t="s">
        <v>138</v>
      </c>
      <c r="N349" t="s">
        <v>18</v>
      </c>
      <c r="O349" t="s">
        <v>74</v>
      </c>
      <c r="P349" t="s">
        <v>42</v>
      </c>
      <c r="Q349" t="s">
        <v>16</v>
      </c>
      <c r="R349" t="s">
        <v>28</v>
      </c>
      <c r="S349" t="s">
        <v>22</v>
      </c>
      <c r="T349" t="s">
        <v>22</v>
      </c>
      <c r="U349" t="s">
        <v>939</v>
      </c>
      <c r="V349" t="s">
        <v>50</v>
      </c>
      <c r="W349" t="s">
        <v>51</v>
      </c>
      <c r="X349" t="s">
        <v>77</v>
      </c>
      <c r="Y349" t="s">
        <v>943</v>
      </c>
      <c r="Z349" s="81">
        <v>0</v>
      </c>
      <c r="AA349" s="68">
        <v>0</v>
      </c>
      <c r="AB349" s="82">
        <f t="shared" si="140"/>
        <v>0</v>
      </c>
      <c r="AF349">
        <v>1</v>
      </c>
      <c r="AG349" s="83">
        <f t="shared" si="141"/>
        <v>1</v>
      </c>
      <c r="AH349" s="87">
        <v>0</v>
      </c>
      <c r="AI349" s="88">
        <v>0</v>
      </c>
      <c r="AJ349">
        <f t="shared" si="146"/>
        <v>1</v>
      </c>
      <c r="AK349" s="108">
        <f t="shared" si="150"/>
        <v>2094.4</v>
      </c>
      <c r="AL349" s="108">
        <f t="shared" si="151"/>
        <v>1120</v>
      </c>
      <c r="AM349" s="108">
        <f t="shared" si="149"/>
        <v>974.40000000000009</v>
      </c>
    </row>
    <row r="350" spans="1:39" x14ac:dyDescent="0.25">
      <c r="A350" s="115">
        <v>10200072</v>
      </c>
      <c r="B350" t="s">
        <v>1</v>
      </c>
      <c r="C350" s="81">
        <v>700</v>
      </c>
      <c r="D350">
        <v>1.6</v>
      </c>
      <c r="E350">
        <v>1.6</v>
      </c>
      <c r="F350">
        <v>1.6</v>
      </c>
      <c r="G350">
        <v>1.6</v>
      </c>
      <c r="H350">
        <v>1.87</v>
      </c>
      <c r="I350">
        <v>102</v>
      </c>
      <c r="J350" t="s">
        <v>37</v>
      </c>
      <c r="K350" t="s">
        <v>38</v>
      </c>
      <c r="L350" t="s">
        <v>138</v>
      </c>
      <c r="M350" t="s">
        <v>138</v>
      </c>
      <c r="N350" t="s">
        <v>18</v>
      </c>
      <c r="O350" t="s">
        <v>74</v>
      </c>
      <c r="P350" t="s">
        <v>42</v>
      </c>
      <c r="Q350" t="s">
        <v>16</v>
      </c>
      <c r="R350" t="s">
        <v>28</v>
      </c>
      <c r="S350" t="s">
        <v>22</v>
      </c>
      <c r="T350" t="s">
        <v>22</v>
      </c>
      <c r="U350" t="s">
        <v>939</v>
      </c>
      <c r="V350" t="s">
        <v>50</v>
      </c>
      <c r="W350" t="s">
        <v>51</v>
      </c>
      <c r="X350" t="s">
        <v>52</v>
      </c>
      <c r="Y350" t="s">
        <v>943</v>
      </c>
      <c r="Z350" s="81">
        <v>0</v>
      </c>
      <c r="AA350" s="68">
        <v>0</v>
      </c>
      <c r="AB350" s="82">
        <f t="shared" si="140"/>
        <v>0</v>
      </c>
      <c r="AF350">
        <v>2</v>
      </c>
      <c r="AG350" s="83">
        <f t="shared" si="141"/>
        <v>2</v>
      </c>
      <c r="AH350" s="87">
        <v>0</v>
      </c>
      <c r="AI350" s="88">
        <v>0</v>
      </c>
      <c r="AJ350">
        <f t="shared" si="146"/>
        <v>2</v>
      </c>
      <c r="AK350" s="108">
        <f t="shared" si="150"/>
        <v>4188.8</v>
      </c>
      <c r="AL350" s="108">
        <f t="shared" si="151"/>
        <v>2240</v>
      </c>
      <c r="AM350" s="108">
        <f t="shared" si="149"/>
        <v>1948.8000000000002</v>
      </c>
    </row>
    <row r="351" spans="1:39" x14ac:dyDescent="0.25">
      <c r="A351" s="115">
        <v>10200072</v>
      </c>
      <c r="B351" t="s">
        <v>1</v>
      </c>
      <c r="C351" s="81">
        <v>700</v>
      </c>
      <c r="D351">
        <v>1.6</v>
      </c>
      <c r="E351">
        <v>1.6</v>
      </c>
      <c r="F351">
        <v>1.6</v>
      </c>
      <c r="G351">
        <v>1.6</v>
      </c>
      <c r="H351">
        <v>1.87</v>
      </c>
      <c r="I351">
        <v>102</v>
      </c>
      <c r="J351" t="s">
        <v>37</v>
      </c>
      <c r="K351" t="s">
        <v>38</v>
      </c>
      <c r="L351" t="s">
        <v>138</v>
      </c>
      <c r="M351" t="s">
        <v>138</v>
      </c>
      <c r="N351" t="s">
        <v>18</v>
      </c>
      <c r="O351" t="s">
        <v>74</v>
      </c>
      <c r="P351" t="s">
        <v>42</v>
      </c>
      <c r="Q351" t="s">
        <v>16</v>
      </c>
      <c r="R351" t="s">
        <v>28</v>
      </c>
      <c r="S351" t="s">
        <v>9</v>
      </c>
      <c r="U351" t="s">
        <v>179</v>
      </c>
      <c r="V351" t="s">
        <v>53</v>
      </c>
      <c r="W351" t="s">
        <v>54</v>
      </c>
      <c r="X351" t="s">
        <v>12</v>
      </c>
      <c r="Y351" t="s">
        <v>21</v>
      </c>
      <c r="Z351" s="80">
        <v>2315</v>
      </c>
      <c r="AA351" s="68">
        <v>0</v>
      </c>
      <c r="AB351" s="82">
        <f t="shared" si="140"/>
        <v>2315</v>
      </c>
      <c r="AD351">
        <v>1</v>
      </c>
      <c r="AG351" s="83">
        <f t="shared" si="141"/>
        <v>1</v>
      </c>
      <c r="AH351" s="87">
        <v>0</v>
      </c>
      <c r="AI351" s="88">
        <v>0</v>
      </c>
    </row>
    <row r="352" spans="1:39" x14ac:dyDescent="0.25">
      <c r="A352" s="115">
        <v>10200072</v>
      </c>
      <c r="B352" t="s">
        <v>1</v>
      </c>
      <c r="C352" s="81">
        <v>700</v>
      </c>
      <c r="D352">
        <v>1.6</v>
      </c>
      <c r="E352">
        <v>1.6</v>
      </c>
      <c r="F352">
        <v>1.6</v>
      </c>
      <c r="G352">
        <v>1.6</v>
      </c>
      <c r="H352">
        <v>1.87</v>
      </c>
      <c r="I352">
        <v>102</v>
      </c>
      <c r="J352" t="s">
        <v>37</v>
      </c>
      <c r="K352" t="s">
        <v>38</v>
      </c>
      <c r="L352" t="s">
        <v>138</v>
      </c>
      <c r="M352" t="s">
        <v>138</v>
      </c>
      <c r="N352" t="s">
        <v>18</v>
      </c>
      <c r="O352" t="s">
        <v>74</v>
      </c>
      <c r="P352" t="s">
        <v>42</v>
      </c>
      <c r="Q352" t="s">
        <v>16</v>
      </c>
      <c r="R352" t="s">
        <v>28</v>
      </c>
      <c r="S352" t="s">
        <v>44</v>
      </c>
      <c r="U352" t="s">
        <v>939</v>
      </c>
      <c r="V352" t="s">
        <v>56</v>
      </c>
      <c r="W352" t="s">
        <v>57</v>
      </c>
      <c r="X352" t="s">
        <v>12</v>
      </c>
      <c r="Y352" t="s">
        <v>21</v>
      </c>
      <c r="Z352" s="80">
        <v>530</v>
      </c>
      <c r="AA352" s="68">
        <v>0</v>
      </c>
      <c r="AB352" s="82">
        <f t="shared" si="140"/>
        <v>12720</v>
      </c>
      <c r="AC352">
        <v>24</v>
      </c>
      <c r="AG352" s="83">
        <f t="shared" si="141"/>
        <v>24</v>
      </c>
      <c r="AH352" s="87">
        <v>0</v>
      </c>
      <c r="AI352" s="88">
        <v>0</v>
      </c>
      <c r="AJ352">
        <f t="shared" ref="AJ352:AJ353" si="152">AG352</f>
        <v>24</v>
      </c>
      <c r="AK352" s="108">
        <f t="shared" ref="AK352:AK353" si="153">AJ352*C352*F352*H352</f>
        <v>50265.600000000006</v>
      </c>
      <c r="AL352" s="108">
        <f t="shared" ref="AL352:AL353" si="154">AJ352*C352*F352</f>
        <v>26880</v>
      </c>
      <c r="AM352" s="108">
        <f t="shared" ref="AM352:AM353" si="155">AK352-AL352</f>
        <v>23385.600000000006</v>
      </c>
    </row>
    <row r="353" spans="1:39" x14ac:dyDescent="0.25">
      <c r="A353" s="115">
        <v>10200072</v>
      </c>
      <c r="B353" t="s">
        <v>1</v>
      </c>
      <c r="C353" s="81">
        <v>700</v>
      </c>
      <c r="D353">
        <v>1.6</v>
      </c>
      <c r="E353">
        <v>1.6</v>
      </c>
      <c r="F353">
        <v>1.6</v>
      </c>
      <c r="G353">
        <v>1.6</v>
      </c>
      <c r="H353">
        <v>1.87</v>
      </c>
      <c r="I353">
        <v>102</v>
      </c>
      <c r="J353" t="s">
        <v>37</v>
      </c>
      <c r="K353" t="s">
        <v>38</v>
      </c>
      <c r="L353" t="s">
        <v>138</v>
      </c>
      <c r="M353" t="s">
        <v>138</v>
      </c>
      <c r="N353" t="s">
        <v>27</v>
      </c>
      <c r="O353" t="s">
        <v>80</v>
      </c>
      <c r="P353" t="s">
        <v>42</v>
      </c>
      <c r="Q353" t="s">
        <v>16</v>
      </c>
      <c r="R353" t="s">
        <v>28</v>
      </c>
      <c r="S353" t="s">
        <v>22</v>
      </c>
      <c r="T353" t="s">
        <v>22</v>
      </c>
      <c r="U353" t="s">
        <v>939</v>
      </c>
      <c r="V353" t="s">
        <v>50</v>
      </c>
      <c r="W353" t="s">
        <v>51</v>
      </c>
      <c r="X353" t="s">
        <v>77</v>
      </c>
      <c r="Y353" t="s">
        <v>943</v>
      </c>
      <c r="Z353" s="81">
        <v>0</v>
      </c>
      <c r="AA353" s="68">
        <v>0</v>
      </c>
      <c r="AB353" s="82">
        <f t="shared" si="140"/>
        <v>0</v>
      </c>
      <c r="AF353">
        <v>1</v>
      </c>
      <c r="AG353" s="83">
        <f t="shared" si="141"/>
        <v>1</v>
      </c>
      <c r="AH353" s="87">
        <v>0</v>
      </c>
      <c r="AI353" s="88">
        <v>0</v>
      </c>
      <c r="AJ353">
        <f t="shared" si="152"/>
        <v>1</v>
      </c>
      <c r="AK353" s="108">
        <f t="shared" si="153"/>
        <v>2094.4</v>
      </c>
      <c r="AL353" s="108">
        <f t="shared" si="154"/>
        <v>1120</v>
      </c>
      <c r="AM353" s="108">
        <f t="shared" si="155"/>
        <v>974.40000000000009</v>
      </c>
    </row>
    <row r="354" spans="1:39" x14ac:dyDescent="0.25">
      <c r="A354" s="115">
        <v>10200072</v>
      </c>
      <c r="B354" t="s">
        <v>1</v>
      </c>
      <c r="C354" s="81">
        <v>700</v>
      </c>
      <c r="D354">
        <v>1.6</v>
      </c>
      <c r="E354">
        <v>1.6</v>
      </c>
      <c r="F354">
        <v>1.6</v>
      </c>
      <c r="G354">
        <v>1.6</v>
      </c>
      <c r="H354">
        <v>1.87</v>
      </c>
      <c r="I354">
        <v>102</v>
      </c>
      <c r="J354" t="s">
        <v>37</v>
      </c>
      <c r="K354" t="s">
        <v>38</v>
      </c>
      <c r="L354" t="s">
        <v>138</v>
      </c>
      <c r="M354" t="s">
        <v>138</v>
      </c>
      <c r="N354" t="s">
        <v>27</v>
      </c>
      <c r="O354" t="s">
        <v>80</v>
      </c>
      <c r="P354" t="s">
        <v>42</v>
      </c>
      <c r="Q354" t="s">
        <v>16</v>
      </c>
      <c r="R354" t="s">
        <v>28</v>
      </c>
      <c r="S354" t="s">
        <v>9</v>
      </c>
      <c r="U354" t="s">
        <v>179</v>
      </c>
      <c r="V354" t="s">
        <v>56</v>
      </c>
      <c r="W354" t="s">
        <v>57</v>
      </c>
      <c r="X354" t="s">
        <v>12</v>
      </c>
      <c r="Y354" t="s">
        <v>21</v>
      </c>
      <c r="Z354" s="80">
        <v>2326</v>
      </c>
      <c r="AA354" s="68">
        <v>0</v>
      </c>
      <c r="AB354" s="82">
        <f t="shared" si="140"/>
        <v>2326</v>
      </c>
      <c r="AD354">
        <v>1</v>
      </c>
      <c r="AG354" s="83">
        <f t="shared" si="141"/>
        <v>1</v>
      </c>
      <c r="AH354" s="87">
        <v>0</v>
      </c>
      <c r="AI354" s="88">
        <v>0</v>
      </c>
    </row>
    <row r="355" spans="1:39" x14ac:dyDescent="0.25">
      <c r="A355" s="115">
        <v>10200072</v>
      </c>
      <c r="B355" t="s">
        <v>1</v>
      </c>
      <c r="C355" s="81">
        <v>700</v>
      </c>
      <c r="D355">
        <v>1.6</v>
      </c>
      <c r="E355">
        <v>1.6</v>
      </c>
      <c r="F355">
        <v>1.6</v>
      </c>
      <c r="G355">
        <v>1.6</v>
      </c>
      <c r="H355">
        <v>1.87</v>
      </c>
      <c r="I355">
        <v>102</v>
      </c>
      <c r="J355" t="s">
        <v>37</v>
      </c>
      <c r="K355" t="s">
        <v>38</v>
      </c>
      <c r="L355" t="s">
        <v>138</v>
      </c>
      <c r="M355" t="s">
        <v>138</v>
      </c>
      <c r="N355" t="s">
        <v>27</v>
      </c>
      <c r="O355" t="s">
        <v>80</v>
      </c>
      <c r="P355" t="s">
        <v>42</v>
      </c>
      <c r="Q355" t="s">
        <v>16</v>
      </c>
      <c r="R355" t="s">
        <v>28</v>
      </c>
      <c r="S355" t="s">
        <v>44</v>
      </c>
      <c r="U355" t="s">
        <v>939</v>
      </c>
      <c r="V355" t="s">
        <v>45</v>
      </c>
      <c r="W355" t="s">
        <v>46</v>
      </c>
      <c r="X355" t="s">
        <v>12</v>
      </c>
      <c r="Y355" t="s">
        <v>21</v>
      </c>
      <c r="Z355" s="80">
        <v>530</v>
      </c>
      <c r="AA355" s="68">
        <v>0</v>
      </c>
      <c r="AB355" s="82">
        <f t="shared" si="140"/>
        <v>530</v>
      </c>
      <c r="AC355">
        <v>1</v>
      </c>
      <c r="AG355" s="83">
        <f t="shared" si="141"/>
        <v>1</v>
      </c>
      <c r="AH355" s="87">
        <v>0</v>
      </c>
      <c r="AI355" s="88">
        <v>0</v>
      </c>
      <c r="AJ355">
        <f t="shared" ref="AJ355:AJ356" si="156">AG355</f>
        <v>1</v>
      </c>
      <c r="AK355" s="108">
        <f t="shared" ref="AK355:AK356" si="157">AJ355*C355*F355*H355</f>
        <v>2094.4</v>
      </c>
      <c r="AL355" s="108">
        <f t="shared" ref="AL355:AL356" si="158">AJ355*C355*F355</f>
        <v>1120</v>
      </c>
      <c r="AM355" s="108">
        <f t="shared" ref="AM355:AM356" si="159">AK355-AL355</f>
        <v>974.40000000000009</v>
      </c>
    </row>
    <row r="356" spans="1:39" x14ac:dyDescent="0.25">
      <c r="A356" s="115">
        <v>10200072</v>
      </c>
      <c r="B356" t="s">
        <v>1</v>
      </c>
      <c r="C356" s="81">
        <v>700</v>
      </c>
      <c r="D356">
        <v>1.6</v>
      </c>
      <c r="E356">
        <v>1.6</v>
      </c>
      <c r="F356">
        <v>1.6</v>
      </c>
      <c r="G356">
        <v>1.6</v>
      </c>
      <c r="H356">
        <v>1.87</v>
      </c>
      <c r="I356">
        <v>102</v>
      </c>
      <c r="J356" t="s">
        <v>37</v>
      </c>
      <c r="K356" t="s">
        <v>38</v>
      </c>
      <c r="L356" t="s">
        <v>138</v>
      </c>
      <c r="M356" t="s">
        <v>138</v>
      </c>
      <c r="N356" t="s">
        <v>27</v>
      </c>
      <c r="O356" t="s">
        <v>80</v>
      </c>
      <c r="P356" t="s">
        <v>42</v>
      </c>
      <c r="Q356" t="s">
        <v>16</v>
      </c>
      <c r="R356" t="s">
        <v>28</v>
      </c>
      <c r="S356" t="s">
        <v>44</v>
      </c>
      <c r="U356" t="s">
        <v>939</v>
      </c>
      <c r="V356" t="s">
        <v>56</v>
      </c>
      <c r="W356" t="s">
        <v>57</v>
      </c>
      <c r="X356" t="s">
        <v>12</v>
      </c>
      <c r="Y356" t="s">
        <v>21</v>
      </c>
      <c r="Z356" s="80">
        <v>530</v>
      </c>
      <c r="AA356" s="68">
        <v>0</v>
      </c>
      <c r="AB356" s="82">
        <f t="shared" si="140"/>
        <v>15370</v>
      </c>
      <c r="AC356">
        <v>29</v>
      </c>
      <c r="AG356" s="83">
        <f t="shared" si="141"/>
        <v>29</v>
      </c>
      <c r="AH356" s="87">
        <v>0</v>
      </c>
      <c r="AI356" s="88">
        <v>0</v>
      </c>
      <c r="AJ356">
        <f t="shared" si="156"/>
        <v>29</v>
      </c>
      <c r="AK356" s="108">
        <f t="shared" si="157"/>
        <v>60737.600000000006</v>
      </c>
      <c r="AL356" s="108">
        <f t="shared" si="158"/>
        <v>32480</v>
      </c>
      <c r="AM356" s="108">
        <f t="shared" si="159"/>
        <v>28257.600000000006</v>
      </c>
    </row>
    <row r="357" spans="1:39" x14ac:dyDescent="0.25">
      <c r="A357" s="115">
        <v>10200072</v>
      </c>
      <c r="B357" t="s">
        <v>1</v>
      </c>
      <c r="C357" s="81">
        <v>700</v>
      </c>
      <c r="D357">
        <v>1.6</v>
      </c>
      <c r="E357">
        <v>1.6</v>
      </c>
      <c r="F357">
        <v>1.6</v>
      </c>
      <c r="G357">
        <v>1.6</v>
      </c>
      <c r="H357">
        <v>1.87</v>
      </c>
      <c r="I357">
        <v>102</v>
      </c>
      <c r="J357" t="s">
        <v>37</v>
      </c>
      <c r="K357" t="s">
        <v>38</v>
      </c>
      <c r="L357" t="s">
        <v>138</v>
      </c>
      <c r="M357" t="s">
        <v>138</v>
      </c>
      <c r="N357" t="s">
        <v>27</v>
      </c>
      <c r="O357" t="s">
        <v>80</v>
      </c>
      <c r="P357" t="s">
        <v>42</v>
      </c>
      <c r="Q357" t="s">
        <v>16</v>
      </c>
      <c r="R357" t="s">
        <v>112</v>
      </c>
      <c r="S357" t="s">
        <v>22</v>
      </c>
      <c r="T357" t="s">
        <v>22</v>
      </c>
      <c r="U357" t="s">
        <v>179</v>
      </c>
      <c r="V357" t="s">
        <v>107</v>
      </c>
      <c r="W357" t="s">
        <v>108</v>
      </c>
      <c r="X357" t="s">
        <v>26</v>
      </c>
      <c r="Y357" t="s">
        <v>943</v>
      </c>
      <c r="Z357" s="81">
        <v>0</v>
      </c>
      <c r="AA357" s="68">
        <v>0</v>
      </c>
      <c r="AB357" s="82">
        <f t="shared" si="140"/>
        <v>0</v>
      </c>
      <c r="AF357">
        <v>1</v>
      </c>
      <c r="AG357" s="83">
        <f t="shared" si="141"/>
        <v>1</v>
      </c>
      <c r="AH357" s="87">
        <v>0</v>
      </c>
      <c r="AI357" s="88">
        <v>0</v>
      </c>
    </row>
    <row r="358" spans="1:39" x14ac:dyDescent="0.25">
      <c r="A358" s="115">
        <v>10200072</v>
      </c>
      <c r="B358" t="s">
        <v>1</v>
      </c>
      <c r="C358" s="81">
        <v>700</v>
      </c>
      <c r="D358">
        <v>1.6</v>
      </c>
      <c r="E358">
        <v>1.6</v>
      </c>
      <c r="F358">
        <v>1.6</v>
      </c>
      <c r="G358">
        <v>1.6</v>
      </c>
      <c r="H358">
        <v>1.87</v>
      </c>
      <c r="I358">
        <v>102</v>
      </c>
      <c r="J358" t="s">
        <v>37</v>
      </c>
      <c r="K358" t="s">
        <v>38</v>
      </c>
      <c r="L358" t="s">
        <v>138</v>
      </c>
      <c r="M358" t="s">
        <v>138</v>
      </c>
      <c r="N358" t="s">
        <v>27</v>
      </c>
      <c r="O358" t="s">
        <v>80</v>
      </c>
      <c r="P358" t="s">
        <v>42</v>
      </c>
      <c r="Q358" t="s">
        <v>16</v>
      </c>
      <c r="R358" t="s">
        <v>112</v>
      </c>
      <c r="S358" t="s">
        <v>22</v>
      </c>
      <c r="T358" t="s">
        <v>22</v>
      </c>
      <c r="U358" t="s">
        <v>179</v>
      </c>
      <c r="V358" t="s">
        <v>107</v>
      </c>
      <c r="W358" t="s">
        <v>108</v>
      </c>
      <c r="X358" t="s">
        <v>109</v>
      </c>
      <c r="Y358" t="s">
        <v>943</v>
      </c>
      <c r="Z358" s="81">
        <v>0</v>
      </c>
      <c r="AA358" s="68">
        <v>0</v>
      </c>
      <c r="AB358" s="82">
        <f t="shared" si="140"/>
        <v>0</v>
      </c>
      <c r="AF358">
        <v>4</v>
      </c>
      <c r="AG358" s="83">
        <f t="shared" si="141"/>
        <v>4</v>
      </c>
      <c r="AH358" s="87">
        <v>0</v>
      </c>
      <c r="AI358" s="88">
        <v>0</v>
      </c>
    </row>
    <row r="359" spans="1:39" x14ac:dyDescent="0.25">
      <c r="A359" s="115">
        <v>10200072</v>
      </c>
      <c r="B359" t="s">
        <v>1</v>
      </c>
      <c r="C359" s="81">
        <v>700</v>
      </c>
      <c r="D359">
        <v>1.6</v>
      </c>
      <c r="E359">
        <v>1.6</v>
      </c>
      <c r="F359">
        <v>1.6</v>
      </c>
      <c r="G359">
        <v>1.6</v>
      </c>
      <c r="H359">
        <v>1.87</v>
      </c>
      <c r="I359">
        <v>102</v>
      </c>
      <c r="J359" t="s">
        <v>37</v>
      </c>
      <c r="K359" t="s">
        <v>38</v>
      </c>
      <c r="L359" t="s">
        <v>138</v>
      </c>
      <c r="M359" t="s">
        <v>138</v>
      </c>
      <c r="N359" t="s">
        <v>27</v>
      </c>
      <c r="O359" t="s">
        <v>80</v>
      </c>
      <c r="P359" t="s">
        <v>42</v>
      </c>
      <c r="Q359" t="s">
        <v>16</v>
      </c>
      <c r="R359" t="s">
        <v>112</v>
      </c>
      <c r="S359" t="s">
        <v>139</v>
      </c>
      <c r="T359" t="s">
        <v>22</v>
      </c>
      <c r="U359" t="s">
        <v>179</v>
      </c>
      <c r="V359" t="s">
        <v>140</v>
      </c>
      <c r="W359" t="s">
        <v>141</v>
      </c>
      <c r="X359" t="s">
        <v>142</v>
      </c>
      <c r="Y359" t="s">
        <v>943</v>
      </c>
      <c r="Z359" s="81">
        <v>0</v>
      </c>
      <c r="AA359" s="68">
        <v>0</v>
      </c>
      <c r="AB359" s="82">
        <f t="shared" si="140"/>
        <v>0</v>
      </c>
      <c r="AF359">
        <v>1</v>
      </c>
      <c r="AG359" s="83">
        <f t="shared" si="141"/>
        <v>1</v>
      </c>
      <c r="AH359" s="87">
        <v>0</v>
      </c>
      <c r="AI359" s="88">
        <v>0</v>
      </c>
    </row>
    <row r="360" spans="1:39" x14ac:dyDescent="0.25">
      <c r="A360" s="115">
        <v>10200102</v>
      </c>
      <c r="B360" t="s">
        <v>1</v>
      </c>
      <c r="C360" s="81">
        <v>700</v>
      </c>
      <c r="D360">
        <v>1.6</v>
      </c>
      <c r="E360">
        <v>1.6</v>
      </c>
      <c r="F360">
        <v>1.6</v>
      </c>
      <c r="G360">
        <v>1.6</v>
      </c>
      <c r="H360">
        <v>1.87</v>
      </c>
      <c r="I360">
        <v>102</v>
      </c>
      <c r="J360" t="s">
        <v>37</v>
      </c>
      <c r="K360" t="s">
        <v>38</v>
      </c>
      <c r="L360" t="s">
        <v>143</v>
      </c>
      <c r="M360" t="s">
        <v>143</v>
      </c>
      <c r="N360" t="s">
        <v>90</v>
      </c>
      <c r="O360" t="s">
        <v>47</v>
      </c>
      <c r="P360" t="s">
        <v>42</v>
      </c>
      <c r="Q360" t="s">
        <v>16</v>
      </c>
      <c r="R360" t="s">
        <v>43</v>
      </c>
      <c r="S360" t="s">
        <v>44</v>
      </c>
      <c r="U360" t="s">
        <v>939</v>
      </c>
      <c r="V360" t="s">
        <v>45</v>
      </c>
      <c r="W360" t="s">
        <v>46</v>
      </c>
      <c r="X360" t="s">
        <v>12</v>
      </c>
      <c r="Y360" t="s">
        <v>21</v>
      </c>
      <c r="Z360" s="80">
        <v>485</v>
      </c>
      <c r="AA360" s="68">
        <v>0</v>
      </c>
      <c r="AB360" s="82">
        <f t="shared" si="140"/>
        <v>485</v>
      </c>
      <c r="AC360">
        <v>1</v>
      </c>
      <c r="AG360" s="83">
        <f t="shared" si="141"/>
        <v>1</v>
      </c>
      <c r="AH360" s="87">
        <v>0</v>
      </c>
      <c r="AI360" s="88">
        <v>0</v>
      </c>
      <c r="AJ360">
        <f>AG360</f>
        <v>1</v>
      </c>
      <c r="AK360" s="108">
        <f>AJ360*C360*D360*H360</f>
        <v>2094.4</v>
      </c>
      <c r="AL360" s="108">
        <f>AJ360*C360*D360</f>
        <v>1120</v>
      </c>
      <c r="AM360" s="108">
        <f>AK360-AL360</f>
        <v>974.40000000000009</v>
      </c>
    </row>
    <row r="361" spans="1:39" x14ac:dyDescent="0.25">
      <c r="A361" s="115">
        <v>10200102</v>
      </c>
      <c r="B361" t="s">
        <v>1</v>
      </c>
      <c r="C361" s="81">
        <v>700</v>
      </c>
      <c r="D361">
        <v>1.6</v>
      </c>
      <c r="E361">
        <v>1.6</v>
      </c>
      <c r="F361">
        <v>1.6</v>
      </c>
      <c r="G361">
        <v>1.6</v>
      </c>
      <c r="H361">
        <v>1.87</v>
      </c>
      <c r="I361">
        <v>102</v>
      </c>
      <c r="J361" t="s">
        <v>37</v>
      </c>
      <c r="K361" t="s">
        <v>38</v>
      </c>
      <c r="L361" t="s">
        <v>143</v>
      </c>
      <c r="M361" t="s">
        <v>143</v>
      </c>
      <c r="N361" t="s">
        <v>120</v>
      </c>
      <c r="O361" t="s">
        <v>19</v>
      </c>
      <c r="P361" t="s">
        <v>42</v>
      </c>
      <c r="Q361" t="s">
        <v>16</v>
      </c>
      <c r="R361" t="s">
        <v>20</v>
      </c>
      <c r="S361" t="s">
        <v>44</v>
      </c>
      <c r="T361" s="70" t="s">
        <v>933</v>
      </c>
      <c r="U361" t="s">
        <v>949</v>
      </c>
      <c r="V361" t="s">
        <v>45</v>
      </c>
      <c r="W361" t="s">
        <v>46</v>
      </c>
      <c r="X361" t="s">
        <v>12</v>
      </c>
      <c r="Y361" t="s">
        <v>938</v>
      </c>
      <c r="Z361" s="80">
        <v>0</v>
      </c>
      <c r="AA361" s="68">
        <v>0</v>
      </c>
      <c r="AB361" s="82">
        <f t="shared" si="140"/>
        <v>0</v>
      </c>
      <c r="AE361">
        <v>1</v>
      </c>
      <c r="AG361" s="83">
        <f t="shared" si="141"/>
        <v>1</v>
      </c>
      <c r="AH361" s="87">
        <v>0</v>
      </c>
      <c r="AI361" s="88">
        <v>0</v>
      </c>
      <c r="AJ361">
        <f>AG361</f>
        <v>1</v>
      </c>
      <c r="AK361" s="108">
        <f>AJ361*C361*D361*H361</f>
        <v>2094.4</v>
      </c>
      <c r="AL361" s="108">
        <f>AJ361*C361*D361</f>
        <v>1120</v>
      </c>
      <c r="AM361" s="108">
        <f>AK361-AL361</f>
        <v>974.40000000000009</v>
      </c>
    </row>
    <row r="362" spans="1:39" x14ac:dyDescent="0.25">
      <c r="A362" s="115">
        <v>10200102</v>
      </c>
      <c r="B362" t="s">
        <v>1</v>
      </c>
      <c r="C362" s="81">
        <v>700</v>
      </c>
      <c r="D362">
        <v>1.6</v>
      </c>
      <c r="E362">
        <v>1.6</v>
      </c>
      <c r="F362">
        <v>1.6</v>
      </c>
      <c r="G362">
        <v>1.6</v>
      </c>
      <c r="H362">
        <v>1.87</v>
      </c>
      <c r="I362">
        <v>102</v>
      </c>
      <c r="J362" t="s">
        <v>37</v>
      </c>
      <c r="K362" t="s">
        <v>38</v>
      </c>
      <c r="L362" t="s">
        <v>143</v>
      </c>
      <c r="M362" t="s">
        <v>143</v>
      </c>
      <c r="N362" t="s">
        <v>120</v>
      </c>
      <c r="O362" t="s">
        <v>47</v>
      </c>
      <c r="P362" t="s">
        <v>42</v>
      </c>
      <c r="Q362" t="s">
        <v>16</v>
      </c>
      <c r="R362" t="s">
        <v>43</v>
      </c>
      <c r="S362" t="s">
        <v>44</v>
      </c>
      <c r="U362" t="s">
        <v>939</v>
      </c>
      <c r="V362" t="s">
        <v>45</v>
      </c>
      <c r="W362" t="s">
        <v>46</v>
      </c>
      <c r="X362" t="s">
        <v>12</v>
      </c>
      <c r="Y362" t="s">
        <v>21</v>
      </c>
      <c r="Z362" s="80">
        <v>485</v>
      </c>
      <c r="AA362" s="68">
        <v>0</v>
      </c>
      <c r="AB362" s="82">
        <f t="shared" si="140"/>
        <v>485</v>
      </c>
      <c r="AC362">
        <v>1</v>
      </c>
      <c r="AG362" s="83">
        <f t="shared" si="141"/>
        <v>1</v>
      </c>
      <c r="AH362" s="87">
        <v>0</v>
      </c>
      <c r="AI362" s="88">
        <v>0</v>
      </c>
      <c r="AJ362">
        <f>AG362</f>
        <v>1</v>
      </c>
      <c r="AK362" s="108">
        <f>AJ362*C362*D362*H362</f>
        <v>2094.4</v>
      </c>
      <c r="AL362" s="108">
        <f>AJ362*C362*D362</f>
        <v>1120</v>
      </c>
      <c r="AM362" s="108">
        <f>AK362-AL362</f>
        <v>974.40000000000009</v>
      </c>
    </row>
    <row r="363" spans="1:39" x14ac:dyDescent="0.25">
      <c r="A363" s="115">
        <v>10200102</v>
      </c>
      <c r="B363" t="s">
        <v>1</v>
      </c>
      <c r="C363" s="81">
        <v>700</v>
      </c>
      <c r="D363">
        <v>1.6</v>
      </c>
      <c r="E363">
        <v>1.6</v>
      </c>
      <c r="F363">
        <v>1.6</v>
      </c>
      <c r="G363">
        <v>1.6</v>
      </c>
      <c r="H363">
        <v>1.87</v>
      </c>
      <c r="I363">
        <v>102</v>
      </c>
      <c r="J363" t="s">
        <v>37</v>
      </c>
      <c r="K363" t="s">
        <v>38</v>
      </c>
      <c r="L363" t="s">
        <v>143</v>
      </c>
      <c r="M363" t="s">
        <v>143</v>
      </c>
      <c r="N363" t="s">
        <v>87</v>
      </c>
      <c r="O363" t="s">
        <v>19</v>
      </c>
      <c r="P363" t="s">
        <v>42</v>
      </c>
      <c r="Q363" t="s">
        <v>16</v>
      </c>
      <c r="R363" t="s">
        <v>20</v>
      </c>
      <c r="S363" t="s">
        <v>44</v>
      </c>
      <c r="T363" s="70" t="s">
        <v>933</v>
      </c>
      <c r="U363" t="s">
        <v>949</v>
      </c>
      <c r="V363" t="s">
        <v>45</v>
      </c>
      <c r="W363" t="s">
        <v>46</v>
      </c>
      <c r="X363" t="s">
        <v>12</v>
      </c>
      <c r="Y363" t="s">
        <v>938</v>
      </c>
      <c r="Z363" s="80">
        <v>0</v>
      </c>
      <c r="AA363" s="68">
        <v>0</v>
      </c>
      <c r="AB363" s="82">
        <f t="shared" si="140"/>
        <v>0</v>
      </c>
      <c r="AE363">
        <v>1</v>
      </c>
      <c r="AG363" s="83">
        <f t="shared" si="141"/>
        <v>1</v>
      </c>
      <c r="AH363" s="87">
        <v>0</v>
      </c>
      <c r="AI363" s="88">
        <v>0</v>
      </c>
      <c r="AJ363">
        <f t="shared" ref="AJ363:AJ367" si="160">AG363</f>
        <v>1</v>
      </c>
      <c r="AK363" s="108">
        <f t="shared" ref="AK363:AK364" si="161">AJ363*C363*D363*H363</f>
        <v>2094.4</v>
      </c>
      <c r="AL363" s="108">
        <f t="shared" ref="AL363:AL364" si="162">AJ363*C363*D363</f>
        <v>1120</v>
      </c>
      <c r="AM363" s="108">
        <f t="shared" ref="AM363:AM367" si="163">AK363-AL363</f>
        <v>974.40000000000009</v>
      </c>
    </row>
    <row r="364" spans="1:39" x14ac:dyDescent="0.25">
      <c r="A364" s="115">
        <v>10200102</v>
      </c>
      <c r="B364" t="s">
        <v>1</v>
      </c>
      <c r="C364" s="81">
        <v>700</v>
      </c>
      <c r="D364">
        <v>1.6</v>
      </c>
      <c r="E364">
        <v>1.6</v>
      </c>
      <c r="F364">
        <v>1.6</v>
      </c>
      <c r="G364">
        <v>1.6</v>
      </c>
      <c r="H364">
        <v>1.87</v>
      </c>
      <c r="I364">
        <v>102</v>
      </c>
      <c r="J364" t="s">
        <v>37</v>
      </c>
      <c r="K364" t="s">
        <v>38</v>
      </c>
      <c r="L364" t="s">
        <v>143</v>
      </c>
      <c r="M364" t="s">
        <v>143</v>
      </c>
      <c r="N364" t="s">
        <v>87</v>
      </c>
      <c r="O364" t="s">
        <v>19</v>
      </c>
      <c r="P364" t="s">
        <v>42</v>
      </c>
      <c r="Q364" t="s">
        <v>16</v>
      </c>
      <c r="R364" t="s">
        <v>20</v>
      </c>
      <c r="S364" t="s">
        <v>44</v>
      </c>
      <c r="T364" s="70" t="s">
        <v>933</v>
      </c>
      <c r="U364" t="s">
        <v>949</v>
      </c>
      <c r="V364" t="s">
        <v>66</v>
      </c>
      <c r="W364" t="s">
        <v>67</v>
      </c>
      <c r="X364" t="s">
        <v>12</v>
      </c>
      <c r="Y364" t="s">
        <v>938</v>
      </c>
      <c r="Z364" s="80">
        <v>0</v>
      </c>
      <c r="AA364" s="68">
        <v>0</v>
      </c>
      <c r="AB364" s="82">
        <f t="shared" si="140"/>
        <v>0</v>
      </c>
      <c r="AE364">
        <v>1</v>
      </c>
      <c r="AG364" s="83">
        <f t="shared" si="141"/>
        <v>1</v>
      </c>
      <c r="AH364" s="87">
        <v>0</v>
      </c>
      <c r="AI364" s="88">
        <v>0</v>
      </c>
      <c r="AJ364">
        <f t="shared" si="160"/>
        <v>1</v>
      </c>
      <c r="AK364" s="108">
        <f t="shared" si="161"/>
        <v>2094.4</v>
      </c>
      <c r="AL364" s="108">
        <f t="shared" si="162"/>
        <v>1120</v>
      </c>
      <c r="AM364" s="108">
        <f t="shared" si="163"/>
        <v>974.40000000000009</v>
      </c>
    </row>
    <row r="365" spans="1:39" x14ac:dyDescent="0.25">
      <c r="A365" s="115">
        <v>10200102</v>
      </c>
      <c r="B365" t="s">
        <v>1</v>
      </c>
      <c r="C365" s="81">
        <v>700</v>
      </c>
      <c r="D365">
        <v>1.6</v>
      </c>
      <c r="E365">
        <v>1.6</v>
      </c>
      <c r="F365">
        <v>1.6</v>
      </c>
      <c r="G365">
        <v>1.6</v>
      </c>
      <c r="H365">
        <v>1.87</v>
      </c>
      <c r="I365">
        <v>102</v>
      </c>
      <c r="J365" t="s">
        <v>37</v>
      </c>
      <c r="K365" t="s">
        <v>38</v>
      </c>
      <c r="L365" t="s">
        <v>143</v>
      </c>
      <c r="M365" t="s">
        <v>143</v>
      </c>
      <c r="N365" t="s">
        <v>48</v>
      </c>
      <c r="O365" t="s">
        <v>19</v>
      </c>
      <c r="P365" t="s">
        <v>42</v>
      </c>
      <c r="Q365" t="s">
        <v>16</v>
      </c>
      <c r="R365" t="s">
        <v>20</v>
      </c>
      <c r="S365" t="s">
        <v>44</v>
      </c>
      <c r="T365" s="70" t="s">
        <v>933</v>
      </c>
      <c r="U365" t="s">
        <v>949</v>
      </c>
      <c r="V365" t="s">
        <v>14</v>
      </c>
      <c r="W365" t="s">
        <v>49</v>
      </c>
      <c r="X365" t="s">
        <v>12</v>
      </c>
      <c r="Y365" t="s">
        <v>938</v>
      </c>
      <c r="Z365" s="80">
        <v>0</v>
      </c>
      <c r="AA365" s="68">
        <v>0</v>
      </c>
      <c r="AB365" s="82">
        <f t="shared" si="140"/>
        <v>0</v>
      </c>
      <c r="AE365">
        <v>1</v>
      </c>
      <c r="AG365" s="83">
        <f t="shared" si="141"/>
        <v>1</v>
      </c>
      <c r="AH365" s="87">
        <v>0</v>
      </c>
      <c r="AI365" s="88">
        <v>0</v>
      </c>
      <c r="AJ365">
        <f t="shared" si="160"/>
        <v>1</v>
      </c>
      <c r="AK365" s="108">
        <f t="shared" ref="AK365:AK367" si="164">AJ365*C365*E365*H365</f>
        <v>2094.4</v>
      </c>
      <c r="AL365" s="108">
        <f t="shared" ref="AL365:AL367" si="165">AJ365*C365*E365</f>
        <v>1120</v>
      </c>
      <c r="AM365" s="108">
        <f t="shared" si="163"/>
        <v>974.40000000000009</v>
      </c>
    </row>
    <row r="366" spans="1:39" x14ac:dyDescent="0.25">
      <c r="A366" s="115">
        <v>10200102</v>
      </c>
      <c r="B366" t="s">
        <v>1</v>
      </c>
      <c r="C366" s="81">
        <v>700</v>
      </c>
      <c r="D366">
        <v>1.6</v>
      </c>
      <c r="E366">
        <v>1.6</v>
      </c>
      <c r="F366">
        <v>1.6</v>
      </c>
      <c r="G366">
        <v>1.6</v>
      </c>
      <c r="H366">
        <v>1.87</v>
      </c>
      <c r="I366">
        <v>102</v>
      </c>
      <c r="J366" t="s">
        <v>37</v>
      </c>
      <c r="K366" t="s">
        <v>38</v>
      </c>
      <c r="L366" t="s">
        <v>143</v>
      </c>
      <c r="M366" t="s">
        <v>143</v>
      </c>
      <c r="N366" t="s">
        <v>48</v>
      </c>
      <c r="O366" t="s">
        <v>19</v>
      </c>
      <c r="P366" t="s">
        <v>42</v>
      </c>
      <c r="Q366" t="s">
        <v>16</v>
      </c>
      <c r="R366" t="s">
        <v>20</v>
      </c>
      <c r="S366" t="s">
        <v>44</v>
      </c>
      <c r="T366" s="70" t="s">
        <v>933</v>
      </c>
      <c r="U366" t="s">
        <v>949</v>
      </c>
      <c r="V366" t="s">
        <v>45</v>
      </c>
      <c r="W366" t="s">
        <v>46</v>
      </c>
      <c r="X366" t="s">
        <v>12</v>
      </c>
      <c r="Y366" t="s">
        <v>938</v>
      </c>
      <c r="Z366" s="80">
        <v>0</v>
      </c>
      <c r="AA366" s="68">
        <v>0</v>
      </c>
      <c r="AB366" s="82">
        <f t="shared" si="140"/>
        <v>0</v>
      </c>
      <c r="AE366">
        <v>2</v>
      </c>
      <c r="AG366" s="83">
        <f t="shared" si="141"/>
        <v>2</v>
      </c>
      <c r="AH366" s="87">
        <v>0</v>
      </c>
      <c r="AI366" s="88">
        <v>0</v>
      </c>
      <c r="AJ366">
        <f t="shared" si="160"/>
        <v>2</v>
      </c>
      <c r="AK366" s="108">
        <f t="shared" si="164"/>
        <v>4188.8</v>
      </c>
      <c r="AL366" s="108">
        <f t="shared" si="165"/>
        <v>2240</v>
      </c>
      <c r="AM366" s="108">
        <f t="shared" si="163"/>
        <v>1948.8000000000002</v>
      </c>
    </row>
    <row r="367" spans="1:39" x14ac:dyDescent="0.25">
      <c r="A367" s="115">
        <v>10200102</v>
      </c>
      <c r="B367" t="s">
        <v>1</v>
      </c>
      <c r="C367" s="81">
        <v>700</v>
      </c>
      <c r="D367">
        <v>1.6</v>
      </c>
      <c r="E367">
        <v>1.6</v>
      </c>
      <c r="F367">
        <v>1.6</v>
      </c>
      <c r="G367">
        <v>1.6</v>
      </c>
      <c r="H367">
        <v>1.87</v>
      </c>
      <c r="I367">
        <v>102</v>
      </c>
      <c r="J367" t="s">
        <v>37</v>
      </c>
      <c r="K367" t="s">
        <v>38</v>
      </c>
      <c r="L367" t="s">
        <v>143</v>
      </c>
      <c r="M367" t="s">
        <v>143</v>
      </c>
      <c r="N367" t="s">
        <v>48</v>
      </c>
      <c r="O367" t="s">
        <v>19</v>
      </c>
      <c r="P367" t="s">
        <v>42</v>
      </c>
      <c r="Q367" t="s">
        <v>16</v>
      </c>
      <c r="R367" t="s">
        <v>20</v>
      </c>
      <c r="S367" t="s">
        <v>44</v>
      </c>
      <c r="T367" s="70" t="s">
        <v>933</v>
      </c>
      <c r="U367" t="s">
        <v>949</v>
      </c>
      <c r="V367" t="s">
        <v>56</v>
      </c>
      <c r="W367" t="s">
        <v>57</v>
      </c>
      <c r="X367" t="s">
        <v>12</v>
      </c>
      <c r="Y367" t="s">
        <v>938</v>
      </c>
      <c r="Z367" s="80">
        <v>0</v>
      </c>
      <c r="AA367" s="68">
        <v>0</v>
      </c>
      <c r="AB367" s="82">
        <f t="shared" si="140"/>
        <v>0</v>
      </c>
      <c r="AE367">
        <v>3</v>
      </c>
      <c r="AG367" s="83">
        <f t="shared" si="141"/>
        <v>3</v>
      </c>
      <c r="AH367" s="87">
        <v>0</v>
      </c>
      <c r="AI367" s="88">
        <v>0</v>
      </c>
      <c r="AJ367">
        <f t="shared" si="160"/>
        <v>3</v>
      </c>
      <c r="AK367" s="108">
        <f t="shared" si="164"/>
        <v>6283.2000000000007</v>
      </c>
      <c r="AL367" s="108">
        <f t="shared" si="165"/>
        <v>3360</v>
      </c>
      <c r="AM367" s="108">
        <f t="shared" si="163"/>
        <v>2923.2000000000007</v>
      </c>
    </row>
    <row r="368" spans="1:39" x14ac:dyDescent="0.25">
      <c r="A368" s="115">
        <v>10200102</v>
      </c>
      <c r="B368" t="s">
        <v>1</v>
      </c>
      <c r="C368" s="81">
        <v>700</v>
      </c>
      <c r="D368">
        <v>1.6</v>
      </c>
      <c r="E368">
        <v>1.6</v>
      </c>
      <c r="F368">
        <v>1.6</v>
      </c>
      <c r="G368">
        <v>1.6</v>
      </c>
      <c r="H368">
        <v>1.87</v>
      </c>
      <c r="I368">
        <v>102</v>
      </c>
      <c r="J368" t="s">
        <v>37</v>
      </c>
      <c r="K368" t="s">
        <v>38</v>
      </c>
      <c r="L368" t="s">
        <v>143</v>
      </c>
      <c r="M368" t="s">
        <v>143</v>
      </c>
      <c r="N368" t="s">
        <v>48</v>
      </c>
      <c r="O368" t="s">
        <v>41</v>
      </c>
      <c r="P368" t="s">
        <v>42</v>
      </c>
      <c r="Q368" t="s">
        <v>16</v>
      </c>
      <c r="R368" t="s">
        <v>91</v>
      </c>
      <c r="S368" t="s">
        <v>44</v>
      </c>
      <c r="T368" t="s">
        <v>944</v>
      </c>
      <c r="U368" t="s">
        <v>939</v>
      </c>
      <c r="V368" t="s">
        <v>45</v>
      </c>
      <c r="W368" t="s">
        <v>46</v>
      </c>
      <c r="X368" t="s">
        <v>12</v>
      </c>
      <c r="Y368" t="s">
        <v>938</v>
      </c>
      <c r="Z368" s="81">
        <v>0</v>
      </c>
      <c r="AA368" s="68">
        <v>0</v>
      </c>
      <c r="AB368" s="82">
        <f t="shared" si="140"/>
        <v>0</v>
      </c>
      <c r="AE368">
        <v>1</v>
      </c>
      <c r="AG368" s="83">
        <f t="shared" si="141"/>
        <v>1</v>
      </c>
      <c r="AH368" s="87">
        <v>0</v>
      </c>
      <c r="AI368" s="88">
        <v>0</v>
      </c>
      <c r="AJ368">
        <f t="shared" ref="AJ368:AJ372" si="166">AG368</f>
        <v>1</v>
      </c>
      <c r="AK368" s="108">
        <f t="shared" ref="AK368:AK372" si="167">AJ368*C368*E368*H368</f>
        <v>2094.4</v>
      </c>
      <c r="AL368" s="108">
        <f t="shared" ref="AL368:AL372" si="168">AJ368*C368*E368</f>
        <v>1120</v>
      </c>
      <c r="AM368" s="108">
        <f t="shared" ref="AM368:AM372" si="169">AK368-AL368</f>
        <v>974.40000000000009</v>
      </c>
    </row>
    <row r="369" spans="1:39" x14ac:dyDescent="0.25">
      <c r="A369" s="115">
        <v>10200102</v>
      </c>
      <c r="B369" t="s">
        <v>1</v>
      </c>
      <c r="C369" s="81">
        <v>700</v>
      </c>
      <c r="D369">
        <v>1.6</v>
      </c>
      <c r="E369">
        <v>1.6</v>
      </c>
      <c r="F369">
        <v>1.6</v>
      </c>
      <c r="G369">
        <v>1.6</v>
      </c>
      <c r="H369">
        <v>1.87</v>
      </c>
      <c r="I369">
        <v>102</v>
      </c>
      <c r="J369" t="s">
        <v>37</v>
      </c>
      <c r="K369" t="s">
        <v>38</v>
      </c>
      <c r="L369" t="s">
        <v>143</v>
      </c>
      <c r="M369" t="s">
        <v>143</v>
      </c>
      <c r="N369" t="s">
        <v>48</v>
      </c>
      <c r="O369" t="s">
        <v>47</v>
      </c>
      <c r="P369" t="s">
        <v>42</v>
      </c>
      <c r="Q369" t="s">
        <v>16</v>
      </c>
      <c r="R369" t="s">
        <v>28</v>
      </c>
      <c r="S369" t="s">
        <v>44</v>
      </c>
      <c r="U369" t="s">
        <v>939</v>
      </c>
      <c r="V369" t="s">
        <v>45</v>
      </c>
      <c r="W369" t="s">
        <v>46</v>
      </c>
      <c r="X369" t="s">
        <v>12</v>
      </c>
      <c r="Y369" t="s">
        <v>21</v>
      </c>
      <c r="Z369" s="80">
        <v>530</v>
      </c>
      <c r="AA369" s="68">
        <v>0</v>
      </c>
      <c r="AB369" s="82">
        <f t="shared" si="140"/>
        <v>1060</v>
      </c>
      <c r="AC369">
        <v>2</v>
      </c>
      <c r="AG369" s="83">
        <f t="shared" si="141"/>
        <v>2</v>
      </c>
      <c r="AH369" s="87">
        <v>0</v>
      </c>
      <c r="AI369" s="88">
        <v>0</v>
      </c>
      <c r="AJ369">
        <f t="shared" si="166"/>
        <v>2</v>
      </c>
      <c r="AK369" s="108">
        <f t="shared" si="167"/>
        <v>4188.8</v>
      </c>
      <c r="AL369" s="108">
        <f t="shared" si="168"/>
        <v>2240</v>
      </c>
      <c r="AM369" s="108">
        <f t="shared" si="169"/>
        <v>1948.8000000000002</v>
      </c>
    </row>
    <row r="370" spans="1:39" x14ac:dyDescent="0.25">
      <c r="A370" s="115">
        <v>10200102</v>
      </c>
      <c r="B370" t="s">
        <v>1</v>
      </c>
      <c r="C370" s="81">
        <v>700</v>
      </c>
      <c r="D370">
        <v>1.6</v>
      </c>
      <c r="E370">
        <v>1.6</v>
      </c>
      <c r="F370">
        <v>1.6</v>
      </c>
      <c r="G370">
        <v>1.6</v>
      </c>
      <c r="H370">
        <v>1.87</v>
      </c>
      <c r="I370">
        <v>102</v>
      </c>
      <c r="J370" t="s">
        <v>37</v>
      </c>
      <c r="K370" t="s">
        <v>38</v>
      </c>
      <c r="L370" t="s">
        <v>143</v>
      </c>
      <c r="M370" t="s">
        <v>143</v>
      </c>
      <c r="N370" t="s">
        <v>48</v>
      </c>
      <c r="O370" t="s">
        <v>47</v>
      </c>
      <c r="P370" t="s">
        <v>42</v>
      </c>
      <c r="Q370" t="s">
        <v>16</v>
      </c>
      <c r="R370" t="s">
        <v>28</v>
      </c>
      <c r="S370" t="s">
        <v>44</v>
      </c>
      <c r="U370" t="s">
        <v>939</v>
      </c>
      <c r="V370" t="s">
        <v>56</v>
      </c>
      <c r="W370" t="s">
        <v>57</v>
      </c>
      <c r="X370" t="s">
        <v>12</v>
      </c>
      <c r="Y370" t="s">
        <v>21</v>
      </c>
      <c r="Z370" s="80">
        <v>530</v>
      </c>
      <c r="AA370" s="68">
        <v>0</v>
      </c>
      <c r="AB370" s="82">
        <f t="shared" si="140"/>
        <v>530</v>
      </c>
      <c r="AC370">
        <v>1</v>
      </c>
      <c r="AG370" s="83">
        <f t="shared" si="141"/>
        <v>1</v>
      </c>
      <c r="AH370" s="87">
        <v>0</v>
      </c>
      <c r="AI370" s="88">
        <v>0</v>
      </c>
      <c r="AJ370">
        <f t="shared" si="166"/>
        <v>1</v>
      </c>
      <c r="AK370" s="108">
        <f t="shared" si="167"/>
        <v>2094.4</v>
      </c>
      <c r="AL370" s="108">
        <f t="shared" si="168"/>
        <v>1120</v>
      </c>
      <c r="AM370" s="108">
        <f t="shared" si="169"/>
        <v>974.40000000000009</v>
      </c>
    </row>
    <row r="371" spans="1:39" x14ac:dyDescent="0.25">
      <c r="A371" s="115">
        <v>10200102</v>
      </c>
      <c r="B371" t="s">
        <v>1</v>
      </c>
      <c r="C371" s="81">
        <v>700</v>
      </c>
      <c r="D371">
        <v>1.6</v>
      </c>
      <c r="E371">
        <v>1.6</v>
      </c>
      <c r="F371">
        <v>1.6</v>
      </c>
      <c r="G371">
        <v>1.6</v>
      </c>
      <c r="H371">
        <v>1.87</v>
      </c>
      <c r="I371">
        <v>102</v>
      </c>
      <c r="J371" t="s">
        <v>37</v>
      </c>
      <c r="K371" t="s">
        <v>38</v>
      </c>
      <c r="L371" t="s">
        <v>143</v>
      </c>
      <c r="M371" t="s">
        <v>143</v>
      </c>
      <c r="N371" t="s">
        <v>5</v>
      </c>
      <c r="O371" t="s">
        <v>74</v>
      </c>
      <c r="P371" t="s">
        <v>42</v>
      </c>
      <c r="Q371" t="s">
        <v>16</v>
      </c>
      <c r="R371" t="s">
        <v>91</v>
      </c>
      <c r="S371" t="s">
        <v>44</v>
      </c>
      <c r="T371" t="s">
        <v>944</v>
      </c>
      <c r="U371" t="s">
        <v>939</v>
      </c>
      <c r="V371" t="s">
        <v>45</v>
      </c>
      <c r="W371" t="s">
        <v>46</v>
      </c>
      <c r="X371" t="s">
        <v>12</v>
      </c>
      <c r="Y371" t="s">
        <v>938</v>
      </c>
      <c r="Z371" s="81">
        <v>0</v>
      </c>
      <c r="AA371" s="68">
        <v>0</v>
      </c>
      <c r="AB371" s="82">
        <f t="shared" si="140"/>
        <v>0</v>
      </c>
      <c r="AE371">
        <v>1</v>
      </c>
      <c r="AG371" s="83">
        <f t="shared" si="141"/>
        <v>1</v>
      </c>
      <c r="AH371" s="87">
        <v>0</v>
      </c>
      <c r="AI371" s="88">
        <v>0</v>
      </c>
      <c r="AJ371">
        <f t="shared" si="166"/>
        <v>1</v>
      </c>
      <c r="AK371" s="108">
        <f t="shared" si="167"/>
        <v>2094.4</v>
      </c>
      <c r="AL371" s="108">
        <f t="shared" si="168"/>
        <v>1120</v>
      </c>
      <c r="AM371" s="108">
        <f t="shared" si="169"/>
        <v>974.40000000000009</v>
      </c>
    </row>
    <row r="372" spans="1:39" x14ac:dyDescent="0.25">
      <c r="A372" s="115">
        <v>10200102</v>
      </c>
      <c r="B372" t="s">
        <v>1</v>
      </c>
      <c r="C372" s="81">
        <v>700</v>
      </c>
      <c r="D372">
        <v>1.6</v>
      </c>
      <c r="E372">
        <v>1.6</v>
      </c>
      <c r="F372">
        <v>1.6</v>
      </c>
      <c r="G372">
        <v>1.6</v>
      </c>
      <c r="H372">
        <v>1.87</v>
      </c>
      <c r="I372">
        <v>102</v>
      </c>
      <c r="J372" t="s">
        <v>37</v>
      </c>
      <c r="K372" t="s">
        <v>38</v>
      </c>
      <c r="L372" t="s">
        <v>143</v>
      </c>
      <c r="M372" t="s">
        <v>143</v>
      </c>
      <c r="N372" t="s">
        <v>5</v>
      </c>
      <c r="O372" t="s">
        <v>41</v>
      </c>
      <c r="P372" t="s">
        <v>42</v>
      </c>
      <c r="Q372" t="s">
        <v>16</v>
      </c>
      <c r="R372" t="s">
        <v>28</v>
      </c>
      <c r="S372" t="s">
        <v>44</v>
      </c>
      <c r="U372" t="s">
        <v>939</v>
      </c>
      <c r="V372" t="s">
        <v>45</v>
      </c>
      <c r="W372" t="s">
        <v>46</v>
      </c>
      <c r="X372" t="s">
        <v>12</v>
      </c>
      <c r="Y372" t="s">
        <v>21</v>
      </c>
      <c r="Z372" s="80">
        <v>530</v>
      </c>
      <c r="AA372" s="68">
        <v>0</v>
      </c>
      <c r="AB372" s="82">
        <f t="shared" si="140"/>
        <v>530</v>
      </c>
      <c r="AC372">
        <v>1</v>
      </c>
      <c r="AG372" s="83">
        <f t="shared" si="141"/>
        <v>1</v>
      </c>
      <c r="AH372" s="87">
        <v>0</v>
      </c>
      <c r="AI372" s="88">
        <v>0</v>
      </c>
      <c r="AJ372">
        <f t="shared" si="166"/>
        <v>1</v>
      </c>
      <c r="AK372" s="108">
        <f t="shared" si="167"/>
        <v>2094.4</v>
      </c>
      <c r="AL372" s="108">
        <f t="shared" si="168"/>
        <v>1120</v>
      </c>
      <c r="AM372" s="108">
        <f t="shared" si="169"/>
        <v>974.40000000000009</v>
      </c>
    </row>
    <row r="373" spans="1:39" x14ac:dyDescent="0.25">
      <c r="A373" s="115">
        <v>10200102</v>
      </c>
      <c r="B373" t="s">
        <v>1</v>
      </c>
      <c r="C373" s="81">
        <v>700</v>
      </c>
      <c r="D373">
        <v>1.6</v>
      </c>
      <c r="E373">
        <v>1.6</v>
      </c>
      <c r="F373">
        <v>1.6</v>
      </c>
      <c r="G373">
        <v>1.6</v>
      </c>
      <c r="H373">
        <v>1.87</v>
      </c>
      <c r="I373">
        <v>102</v>
      </c>
      <c r="J373" t="s">
        <v>37</v>
      </c>
      <c r="K373" t="s">
        <v>38</v>
      </c>
      <c r="L373" t="s">
        <v>143</v>
      </c>
      <c r="M373" t="s">
        <v>143</v>
      </c>
      <c r="N373" t="s">
        <v>5</v>
      </c>
      <c r="O373" t="s">
        <v>47</v>
      </c>
      <c r="P373" t="s">
        <v>42</v>
      </c>
      <c r="Q373" t="s">
        <v>16</v>
      </c>
      <c r="R373" t="s">
        <v>28</v>
      </c>
      <c r="S373" t="s">
        <v>9</v>
      </c>
      <c r="U373" t="s">
        <v>179</v>
      </c>
      <c r="V373" t="s">
        <v>53</v>
      </c>
      <c r="W373" t="s">
        <v>54</v>
      </c>
      <c r="X373" t="s">
        <v>12</v>
      </c>
      <c r="Y373" t="s">
        <v>21</v>
      </c>
      <c r="Z373" s="80">
        <v>1396</v>
      </c>
      <c r="AA373" s="68">
        <v>0</v>
      </c>
      <c r="AB373" s="82">
        <f t="shared" si="140"/>
        <v>2792</v>
      </c>
      <c r="AD373">
        <v>2</v>
      </c>
      <c r="AG373" s="83">
        <f t="shared" si="141"/>
        <v>2</v>
      </c>
      <c r="AH373" s="87">
        <v>0</v>
      </c>
      <c r="AI373" s="88">
        <v>0</v>
      </c>
    </row>
    <row r="374" spans="1:39" x14ac:dyDescent="0.25">
      <c r="A374" s="115">
        <v>10200102</v>
      </c>
      <c r="B374" t="s">
        <v>1</v>
      </c>
      <c r="C374" s="81">
        <v>700</v>
      </c>
      <c r="D374">
        <v>1.6</v>
      </c>
      <c r="E374">
        <v>1.6</v>
      </c>
      <c r="F374">
        <v>1.6</v>
      </c>
      <c r="G374">
        <v>1.6</v>
      </c>
      <c r="H374">
        <v>1.87</v>
      </c>
      <c r="I374">
        <v>102</v>
      </c>
      <c r="J374" t="s">
        <v>37</v>
      </c>
      <c r="K374" t="s">
        <v>38</v>
      </c>
      <c r="L374" t="s">
        <v>143</v>
      </c>
      <c r="M374" t="s">
        <v>143</v>
      </c>
      <c r="N374" t="s">
        <v>5</v>
      </c>
      <c r="O374" t="s">
        <v>47</v>
      </c>
      <c r="P374" t="s">
        <v>42</v>
      </c>
      <c r="Q374" t="s">
        <v>16</v>
      </c>
      <c r="R374" t="s">
        <v>28</v>
      </c>
      <c r="S374" t="s">
        <v>44</v>
      </c>
      <c r="U374" t="s">
        <v>939</v>
      </c>
      <c r="V374" t="s">
        <v>14</v>
      </c>
      <c r="W374" t="s">
        <v>49</v>
      </c>
      <c r="X374" t="s">
        <v>12</v>
      </c>
      <c r="Y374" t="s">
        <v>21</v>
      </c>
      <c r="Z374" s="80">
        <v>530</v>
      </c>
      <c r="AA374" s="68">
        <v>0</v>
      </c>
      <c r="AB374" s="82">
        <f t="shared" si="140"/>
        <v>1060</v>
      </c>
      <c r="AC374">
        <v>2</v>
      </c>
      <c r="AG374" s="83">
        <f t="shared" si="141"/>
        <v>2</v>
      </c>
      <c r="AH374" s="87">
        <v>0</v>
      </c>
      <c r="AI374" s="88">
        <v>0</v>
      </c>
      <c r="AJ374">
        <f t="shared" ref="AJ374:AJ386" si="170">AG374</f>
        <v>2</v>
      </c>
      <c r="AK374" s="108">
        <f t="shared" ref="AK374:AK379" si="171">AJ374*C374*E374*H374</f>
        <v>4188.8</v>
      </c>
      <c r="AL374" s="108">
        <f t="shared" ref="AL374:AL379" si="172">AJ374*C374*E374</f>
        <v>2240</v>
      </c>
      <c r="AM374" s="108">
        <f t="shared" ref="AM374:AM386" si="173">AK374-AL374</f>
        <v>1948.8000000000002</v>
      </c>
    </row>
    <row r="375" spans="1:39" x14ac:dyDescent="0.25">
      <c r="A375" s="115">
        <v>10200102</v>
      </c>
      <c r="B375" t="s">
        <v>1</v>
      </c>
      <c r="C375" s="81">
        <v>700</v>
      </c>
      <c r="D375">
        <v>1.6</v>
      </c>
      <c r="E375">
        <v>1.6</v>
      </c>
      <c r="F375">
        <v>1.6</v>
      </c>
      <c r="G375">
        <v>1.6</v>
      </c>
      <c r="H375">
        <v>1.87</v>
      </c>
      <c r="I375">
        <v>102</v>
      </c>
      <c r="J375" t="s">
        <v>37</v>
      </c>
      <c r="K375" t="s">
        <v>38</v>
      </c>
      <c r="L375" t="s">
        <v>143</v>
      </c>
      <c r="M375" t="s">
        <v>143</v>
      </c>
      <c r="N375" t="s">
        <v>5</v>
      </c>
      <c r="O375" t="s">
        <v>47</v>
      </c>
      <c r="P375" t="s">
        <v>42</v>
      </c>
      <c r="Q375" t="s">
        <v>16</v>
      </c>
      <c r="R375" t="s">
        <v>28</v>
      </c>
      <c r="S375" t="s">
        <v>44</v>
      </c>
      <c r="U375" t="s">
        <v>939</v>
      </c>
      <c r="V375" t="s">
        <v>45</v>
      </c>
      <c r="W375" t="s">
        <v>46</v>
      </c>
      <c r="X375" t="s">
        <v>12</v>
      </c>
      <c r="Y375" t="s">
        <v>21</v>
      </c>
      <c r="Z375" s="80">
        <v>530</v>
      </c>
      <c r="AA375" s="68">
        <v>0</v>
      </c>
      <c r="AB375" s="82">
        <f t="shared" si="140"/>
        <v>10070</v>
      </c>
      <c r="AC375">
        <v>19</v>
      </c>
      <c r="AG375" s="83">
        <f t="shared" si="141"/>
        <v>19</v>
      </c>
      <c r="AH375" s="87">
        <v>0</v>
      </c>
      <c r="AI375" s="88">
        <v>0</v>
      </c>
      <c r="AJ375">
        <f t="shared" si="170"/>
        <v>19</v>
      </c>
      <c r="AK375" s="108">
        <f t="shared" si="171"/>
        <v>39793.600000000006</v>
      </c>
      <c r="AL375" s="108">
        <f t="shared" si="172"/>
        <v>21280</v>
      </c>
      <c r="AM375" s="108">
        <f t="shared" si="173"/>
        <v>18513.600000000006</v>
      </c>
    </row>
    <row r="376" spans="1:39" x14ac:dyDescent="0.25">
      <c r="A376" s="115">
        <v>10200102</v>
      </c>
      <c r="B376" t="s">
        <v>1</v>
      </c>
      <c r="C376" s="81">
        <v>700</v>
      </c>
      <c r="D376">
        <v>1.6</v>
      </c>
      <c r="E376">
        <v>1.6</v>
      </c>
      <c r="F376">
        <v>1.6</v>
      </c>
      <c r="G376">
        <v>1.6</v>
      </c>
      <c r="H376">
        <v>1.87</v>
      </c>
      <c r="I376">
        <v>102</v>
      </c>
      <c r="J376" t="s">
        <v>37</v>
      </c>
      <c r="K376" t="s">
        <v>38</v>
      </c>
      <c r="L376" t="s">
        <v>143</v>
      </c>
      <c r="M376" t="s">
        <v>143</v>
      </c>
      <c r="N376" t="s">
        <v>5</v>
      </c>
      <c r="O376" t="s">
        <v>47</v>
      </c>
      <c r="P376" t="s">
        <v>42</v>
      </c>
      <c r="Q376" t="s">
        <v>16</v>
      </c>
      <c r="R376" t="s">
        <v>28</v>
      </c>
      <c r="S376" t="s">
        <v>44</v>
      </c>
      <c r="U376" t="s">
        <v>939</v>
      </c>
      <c r="V376" t="s">
        <v>56</v>
      </c>
      <c r="W376" t="s">
        <v>57</v>
      </c>
      <c r="X376" t="s">
        <v>12</v>
      </c>
      <c r="Y376" t="s">
        <v>21</v>
      </c>
      <c r="Z376" s="80">
        <v>530</v>
      </c>
      <c r="AA376" s="68">
        <v>0</v>
      </c>
      <c r="AB376" s="82">
        <f t="shared" si="140"/>
        <v>2120</v>
      </c>
      <c r="AC376">
        <v>4</v>
      </c>
      <c r="AG376" s="83">
        <f t="shared" si="141"/>
        <v>4</v>
      </c>
      <c r="AH376" s="87">
        <v>0</v>
      </c>
      <c r="AI376" s="88">
        <v>0</v>
      </c>
      <c r="AJ376">
        <f t="shared" si="170"/>
        <v>4</v>
      </c>
      <c r="AK376" s="108">
        <f t="shared" si="171"/>
        <v>8377.6</v>
      </c>
      <c r="AL376" s="108">
        <f t="shared" si="172"/>
        <v>4480</v>
      </c>
      <c r="AM376" s="108">
        <f t="shared" si="173"/>
        <v>3897.6000000000004</v>
      </c>
    </row>
    <row r="377" spans="1:39" x14ac:dyDescent="0.25">
      <c r="A377" s="115">
        <v>10200102</v>
      </c>
      <c r="B377" t="s">
        <v>1</v>
      </c>
      <c r="C377" s="81">
        <v>700</v>
      </c>
      <c r="D377">
        <v>1.6</v>
      </c>
      <c r="E377">
        <v>1.6</v>
      </c>
      <c r="F377">
        <v>1.6</v>
      </c>
      <c r="G377">
        <v>1.6</v>
      </c>
      <c r="H377">
        <v>1.87</v>
      </c>
      <c r="I377">
        <v>102</v>
      </c>
      <c r="J377" t="s">
        <v>37</v>
      </c>
      <c r="K377" t="s">
        <v>38</v>
      </c>
      <c r="L377" t="s">
        <v>143</v>
      </c>
      <c r="M377" t="s">
        <v>143</v>
      </c>
      <c r="N377" t="s">
        <v>5</v>
      </c>
      <c r="O377" t="s">
        <v>47</v>
      </c>
      <c r="P377" t="s">
        <v>42</v>
      </c>
      <c r="Q377" t="s">
        <v>16</v>
      </c>
      <c r="R377" t="s">
        <v>28</v>
      </c>
      <c r="S377" t="s">
        <v>44</v>
      </c>
      <c r="U377" t="s">
        <v>939</v>
      </c>
      <c r="V377" t="s">
        <v>64</v>
      </c>
      <c r="W377" t="s">
        <v>65</v>
      </c>
      <c r="X377" t="s">
        <v>12</v>
      </c>
      <c r="Y377" t="s">
        <v>21</v>
      </c>
      <c r="Z377" s="80">
        <v>530</v>
      </c>
      <c r="AA377" s="68">
        <v>0</v>
      </c>
      <c r="AB377" s="82">
        <f t="shared" si="140"/>
        <v>530</v>
      </c>
      <c r="AC377">
        <v>1</v>
      </c>
      <c r="AG377" s="83">
        <f t="shared" si="141"/>
        <v>1</v>
      </c>
      <c r="AH377" s="87">
        <v>0</v>
      </c>
      <c r="AI377" s="88">
        <v>0</v>
      </c>
      <c r="AJ377">
        <f t="shared" si="170"/>
        <v>1</v>
      </c>
      <c r="AK377" s="108">
        <f t="shared" si="171"/>
        <v>2094.4</v>
      </c>
      <c r="AL377" s="108">
        <f t="shared" si="172"/>
        <v>1120</v>
      </c>
      <c r="AM377" s="108">
        <f t="shared" si="173"/>
        <v>974.40000000000009</v>
      </c>
    </row>
    <row r="378" spans="1:39" x14ac:dyDescent="0.25">
      <c r="A378" s="115">
        <v>10200102</v>
      </c>
      <c r="B378" t="s">
        <v>1</v>
      </c>
      <c r="C378" s="81">
        <v>700</v>
      </c>
      <c r="D378">
        <v>1.6</v>
      </c>
      <c r="E378">
        <v>1.6</v>
      </c>
      <c r="F378">
        <v>1.6</v>
      </c>
      <c r="G378">
        <v>1.6</v>
      </c>
      <c r="H378">
        <v>1.87</v>
      </c>
      <c r="I378">
        <v>102</v>
      </c>
      <c r="J378" t="s">
        <v>37</v>
      </c>
      <c r="K378" t="s">
        <v>38</v>
      </c>
      <c r="L378" t="s">
        <v>143</v>
      </c>
      <c r="M378" t="s">
        <v>143</v>
      </c>
      <c r="N378" t="s">
        <v>5</v>
      </c>
      <c r="O378" t="s">
        <v>47</v>
      </c>
      <c r="P378" t="s">
        <v>42</v>
      </c>
      <c r="Q378" t="s">
        <v>16</v>
      </c>
      <c r="R378" t="s">
        <v>28</v>
      </c>
      <c r="S378" t="s">
        <v>44</v>
      </c>
      <c r="U378" t="s">
        <v>939</v>
      </c>
      <c r="V378" t="s">
        <v>66</v>
      </c>
      <c r="W378" t="s">
        <v>67</v>
      </c>
      <c r="X378" t="s">
        <v>12</v>
      </c>
      <c r="Y378" t="s">
        <v>21</v>
      </c>
      <c r="Z378" s="80">
        <v>530</v>
      </c>
      <c r="AA378" s="68">
        <v>0</v>
      </c>
      <c r="AB378" s="82">
        <f t="shared" si="140"/>
        <v>2120</v>
      </c>
      <c r="AC378">
        <v>4</v>
      </c>
      <c r="AG378" s="83">
        <f t="shared" si="141"/>
        <v>4</v>
      </c>
      <c r="AH378" s="87">
        <v>0</v>
      </c>
      <c r="AI378" s="88">
        <v>0</v>
      </c>
      <c r="AJ378">
        <f t="shared" si="170"/>
        <v>4</v>
      </c>
      <c r="AK378" s="108">
        <f t="shared" si="171"/>
        <v>8377.6</v>
      </c>
      <c r="AL378" s="108">
        <f t="shared" si="172"/>
        <v>4480</v>
      </c>
      <c r="AM378" s="108">
        <f t="shared" si="173"/>
        <v>3897.6000000000004</v>
      </c>
    </row>
    <row r="379" spans="1:39" x14ac:dyDescent="0.25">
      <c r="A379" s="115">
        <v>10200102</v>
      </c>
      <c r="B379" t="s">
        <v>1</v>
      </c>
      <c r="C379" s="81">
        <v>700</v>
      </c>
      <c r="D379">
        <v>1.6</v>
      </c>
      <c r="E379">
        <v>1.6</v>
      </c>
      <c r="F379">
        <v>1.6</v>
      </c>
      <c r="G379">
        <v>1.6</v>
      </c>
      <c r="H379">
        <v>1.87</v>
      </c>
      <c r="I379">
        <v>102</v>
      </c>
      <c r="J379" t="s">
        <v>37</v>
      </c>
      <c r="K379" t="s">
        <v>38</v>
      </c>
      <c r="L379" t="s">
        <v>143</v>
      </c>
      <c r="M379" t="s">
        <v>143</v>
      </c>
      <c r="N379" t="s">
        <v>5</v>
      </c>
      <c r="O379" t="s">
        <v>47</v>
      </c>
      <c r="P379" t="s">
        <v>42</v>
      </c>
      <c r="Q379" t="s">
        <v>16</v>
      </c>
      <c r="R379" t="s">
        <v>28</v>
      </c>
      <c r="S379" t="s">
        <v>44</v>
      </c>
      <c r="U379" t="s">
        <v>939</v>
      </c>
      <c r="V379" t="s">
        <v>68</v>
      </c>
      <c r="W379" t="s">
        <v>69</v>
      </c>
      <c r="X379" t="s">
        <v>77</v>
      </c>
      <c r="Y379" t="s">
        <v>21</v>
      </c>
      <c r="Z379" s="80">
        <v>530</v>
      </c>
      <c r="AA379" s="68">
        <v>0</v>
      </c>
      <c r="AB379" s="82">
        <f t="shared" si="140"/>
        <v>530</v>
      </c>
      <c r="AC379">
        <v>1</v>
      </c>
      <c r="AG379" s="83">
        <f t="shared" si="141"/>
        <v>1</v>
      </c>
      <c r="AH379" s="87">
        <v>0</v>
      </c>
      <c r="AI379" s="88">
        <v>0</v>
      </c>
      <c r="AJ379">
        <f t="shared" si="170"/>
        <v>1</v>
      </c>
      <c r="AK379" s="108">
        <f t="shared" si="171"/>
        <v>2094.4</v>
      </c>
      <c r="AL379" s="108">
        <f t="shared" si="172"/>
        <v>1120</v>
      </c>
      <c r="AM379" s="108">
        <f t="shared" si="173"/>
        <v>974.40000000000009</v>
      </c>
    </row>
    <row r="380" spans="1:39" x14ac:dyDescent="0.25">
      <c r="A380" s="115">
        <v>10200102</v>
      </c>
      <c r="B380" t="s">
        <v>1</v>
      </c>
      <c r="C380" s="81">
        <v>700</v>
      </c>
      <c r="D380">
        <v>1.6</v>
      </c>
      <c r="E380">
        <v>1.6</v>
      </c>
      <c r="F380">
        <v>1.6</v>
      </c>
      <c r="G380">
        <v>1.6</v>
      </c>
      <c r="H380">
        <v>1.87</v>
      </c>
      <c r="I380">
        <v>102</v>
      </c>
      <c r="J380" t="s">
        <v>37</v>
      </c>
      <c r="K380" t="s">
        <v>38</v>
      </c>
      <c r="L380" t="s">
        <v>143</v>
      </c>
      <c r="M380" t="s">
        <v>143</v>
      </c>
      <c r="N380" t="s">
        <v>15</v>
      </c>
      <c r="O380" t="s">
        <v>74</v>
      </c>
      <c r="P380" t="s">
        <v>42</v>
      </c>
      <c r="Q380" t="s">
        <v>16</v>
      </c>
      <c r="R380" t="s">
        <v>91</v>
      </c>
      <c r="S380" t="s">
        <v>44</v>
      </c>
      <c r="T380" t="s">
        <v>944</v>
      </c>
      <c r="U380" t="s">
        <v>939</v>
      </c>
      <c r="V380" t="s">
        <v>45</v>
      </c>
      <c r="W380" t="s">
        <v>46</v>
      </c>
      <c r="X380" t="s">
        <v>12</v>
      </c>
      <c r="Y380" t="s">
        <v>938</v>
      </c>
      <c r="Z380" s="81">
        <v>0</v>
      </c>
      <c r="AA380" s="68">
        <v>0</v>
      </c>
      <c r="AB380" s="82">
        <f t="shared" si="140"/>
        <v>0</v>
      </c>
      <c r="AE380">
        <v>5</v>
      </c>
      <c r="AG380" s="83">
        <f t="shared" si="141"/>
        <v>5</v>
      </c>
      <c r="AH380" s="87">
        <v>0</v>
      </c>
      <c r="AI380" s="88">
        <v>0</v>
      </c>
      <c r="AJ380">
        <f t="shared" si="170"/>
        <v>5</v>
      </c>
      <c r="AK380" s="108">
        <f t="shared" ref="AK380:AK386" si="174">AJ380*C380*F380*H380</f>
        <v>10472</v>
      </c>
      <c r="AL380" s="108">
        <f t="shared" ref="AL380:AL386" si="175">AJ380*C380*F380</f>
        <v>5600</v>
      </c>
      <c r="AM380" s="108">
        <f t="shared" si="173"/>
        <v>4872</v>
      </c>
    </row>
    <row r="381" spans="1:39" x14ac:dyDescent="0.25">
      <c r="A381" s="115">
        <v>10200102</v>
      </c>
      <c r="B381" t="s">
        <v>1</v>
      </c>
      <c r="C381" s="81">
        <v>700</v>
      </c>
      <c r="D381">
        <v>1.6</v>
      </c>
      <c r="E381">
        <v>1.6</v>
      </c>
      <c r="F381">
        <v>1.6</v>
      </c>
      <c r="G381">
        <v>1.6</v>
      </c>
      <c r="H381">
        <v>1.87</v>
      </c>
      <c r="I381">
        <v>102</v>
      </c>
      <c r="J381" t="s">
        <v>37</v>
      </c>
      <c r="K381" t="s">
        <v>38</v>
      </c>
      <c r="L381" t="s">
        <v>143</v>
      </c>
      <c r="M381" t="s">
        <v>143</v>
      </c>
      <c r="N381" t="s">
        <v>15</v>
      </c>
      <c r="O381" t="s">
        <v>74</v>
      </c>
      <c r="P381" t="s">
        <v>42</v>
      </c>
      <c r="Q381" t="s">
        <v>16</v>
      </c>
      <c r="R381" t="s">
        <v>91</v>
      </c>
      <c r="S381" t="s">
        <v>44</v>
      </c>
      <c r="T381" t="s">
        <v>944</v>
      </c>
      <c r="U381" t="s">
        <v>939</v>
      </c>
      <c r="V381" t="s">
        <v>66</v>
      </c>
      <c r="W381" t="s">
        <v>67</v>
      </c>
      <c r="X381" t="s">
        <v>12</v>
      </c>
      <c r="Y381" t="s">
        <v>938</v>
      </c>
      <c r="Z381" s="81">
        <v>0</v>
      </c>
      <c r="AA381" s="68">
        <v>0</v>
      </c>
      <c r="AB381" s="82">
        <f t="shared" si="140"/>
        <v>0</v>
      </c>
      <c r="AE381">
        <v>3</v>
      </c>
      <c r="AG381" s="83">
        <f t="shared" si="141"/>
        <v>3</v>
      </c>
      <c r="AH381" s="87">
        <v>0</v>
      </c>
      <c r="AI381" s="88">
        <v>0</v>
      </c>
      <c r="AJ381">
        <f t="shared" si="170"/>
        <v>3</v>
      </c>
      <c r="AK381" s="108">
        <f t="shared" si="174"/>
        <v>6283.2000000000007</v>
      </c>
      <c r="AL381" s="108">
        <f t="shared" si="175"/>
        <v>3360</v>
      </c>
      <c r="AM381" s="108">
        <f t="shared" si="173"/>
        <v>2923.2000000000007</v>
      </c>
    </row>
    <row r="382" spans="1:39" x14ac:dyDescent="0.25">
      <c r="A382" s="115">
        <v>10200102</v>
      </c>
      <c r="B382" t="s">
        <v>1</v>
      </c>
      <c r="C382" s="81">
        <v>700</v>
      </c>
      <c r="D382">
        <v>1.6</v>
      </c>
      <c r="E382">
        <v>1.6</v>
      </c>
      <c r="F382">
        <v>1.6</v>
      </c>
      <c r="G382">
        <v>1.6</v>
      </c>
      <c r="H382">
        <v>1.87</v>
      </c>
      <c r="I382">
        <v>102</v>
      </c>
      <c r="J382" t="s">
        <v>37</v>
      </c>
      <c r="K382" t="s">
        <v>38</v>
      </c>
      <c r="L382" t="s">
        <v>143</v>
      </c>
      <c r="M382" t="s">
        <v>143</v>
      </c>
      <c r="N382" t="s">
        <v>15</v>
      </c>
      <c r="O382" t="s">
        <v>41</v>
      </c>
      <c r="P382" t="s">
        <v>42</v>
      </c>
      <c r="Q382" t="s">
        <v>16</v>
      </c>
      <c r="R382" t="s">
        <v>28</v>
      </c>
      <c r="S382" t="s">
        <v>44</v>
      </c>
      <c r="U382" t="s">
        <v>939</v>
      </c>
      <c r="V382" t="s">
        <v>45</v>
      </c>
      <c r="W382" t="s">
        <v>46</v>
      </c>
      <c r="X382" t="s">
        <v>12</v>
      </c>
      <c r="Y382" t="s">
        <v>21</v>
      </c>
      <c r="Z382" s="80">
        <v>530</v>
      </c>
      <c r="AA382" s="68">
        <v>0</v>
      </c>
      <c r="AB382" s="82">
        <f t="shared" si="140"/>
        <v>5300</v>
      </c>
      <c r="AC382">
        <v>10</v>
      </c>
      <c r="AG382" s="83">
        <f t="shared" si="141"/>
        <v>10</v>
      </c>
      <c r="AH382" s="87">
        <v>0</v>
      </c>
      <c r="AI382" s="88">
        <v>0</v>
      </c>
      <c r="AJ382">
        <f t="shared" si="170"/>
        <v>10</v>
      </c>
      <c r="AK382" s="108">
        <f t="shared" si="174"/>
        <v>20944</v>
      </c>
      <c r="AL382" s="108">
        <f t="shared" si="175"/>
        <v>11200</v>
      </c>
      <c r="AM382" s="108">
        <f t="shared" si="173"/>
        <v>9744</v>
      </c>
    </row>
    <row r="383" spans="1:39" x14ac:dyDescent="0.25">
      <c r="A383" s="115">
        <v>10200102</v>
      </c>
      <c r="B383" t="s">
        <v>1</v>
      </c>
      <c r="C383" s="81">
        <v>700</v>
      </c>
      <c r="D383">
        <v>1.6</v>
      </c>
      <c r="E383">
        <v>1.6</v>
      </c>
      <c r="F383">
        <v>1.6</v>
      </c>
      <c r="G383">
        <v>1.6</v>
      </c>
      <c r="H383">
        <v>1.87</v>
      </c>
      <c r="I383">
        <v>102</v>
      </c>
      <c r="J383" t="s">
        <v>37</v>
      </c>
      <c r="K383" t="s">
        <v>38</v>
      </c>
      <c r="L383" t="s">
        <v>143</v>
      </c>
      <c r="M383" t="s">
        <v>143</v>
      </c>
      <c r="N383" t="s">
        <v>15</v>
      </c>
      <c r="O383" t="s">
        <v>41</v>
      </c>
      <c r="P383" t="s">
        <v>42</v>
      </c>
      <c r="Q383" t="s">
        <v>16</v>
      </c>
      <c r="R383" t="s">
        <v>28</v>
      </c>
      <c r="S383" t="s">
        <v>44</v>
      </c>
      <c r="U383" t="s">
        <v>939</v>
      </c>
      <c r="V383" t="s">
        <v>56</v>
      </c>
      <c r="W383" t="s">
        <v>57</v>
      </c>
      <c r="X383" t="s">
        <v>12</v>
      </c>
      <c r="Y383" t="s">
        <v>21</v>
      </c>
      <c r="Z383" s="80">
        <v>530</v>
      </c>
      <c r="AA383" s="68">
        <v>0</v>
      </c>
      <c r="AB383" s="82">
        <f t="shared" si="140"/>
        <v>530</v>
      </c>
      <c r="AC383">
        <v>1</v>
      </c>
      <c r="AG383" s="83">
        <f t="shared" si="141"/>
        <v>1</v>
      </c>
      <c r="AH383" s="87">
        <v>0</v>
      </c>
      <c r="AI383" s="88">
        <v>0</v>
      </c>
      <c r="AJ383">
        <f t="shared" si="170"/>
        <v>1</v>
      </c>
      <c r="AK383" s="108">
        <f t="shared" si="174"/>
        <v>2094.4</v>
      </c>
      <c r="AL383" s="108">
        <f t="shared" si="175"/>
        <v>1120</v>
      </c>
      <c r="AM383" s="108">
        <f t="shared" si="173"/>
        <v>974.40000000000009</v>
      </c>
    </row>
    <row r="384" spans="1:39" x14ac:dyDescent="0.25">
      <c r="A384" s="115">
        <v>10200102</v>
      </c>
      <c r="B384" t="s">
        <v>1</v>
      </c>
      <c r="C384" s="81">
        <v>700</v>
      </c>
      <c r="D384">
        <v>1.6</v>
      </c>
      <c r="E384">
        <v>1.6</v>
      </c>
      <c r="F384">
        <v>1.6</v>
      </c>
      <c r="G384">
        <v>1.6</v>
      </c>
      <c r="H384">
        <v>1.87</v>
      </c>
      <c r="I384">
        <v>102</v>
      </c>
      <c r="J384" t="s">
        <v>37</v>
      </c>
      <c r="K384" t="s">
        <v>38</v>
      </c>
      <c r="L384" t="s">
        <v>143</v>
      </c>
      <c r="M384" t="s">
        <v>143</v>
      </c>
      <c r="N384" t="s">
        <v>15</v>
      </c>
      <c r="O384" t="s">
        <v>41</v>
      </c>
      <c r="P384" t="s">
        <v>42</v>
      </c>
      <c r="Q384" t="s">
        <v>16</v>
      </c>
      <c r="R384" t="s">
        <v>28</v>
      </c>
      <c r="S384" t="s">
        <v>44</v>
      </c>
      <c r="U384" t="s">
        <v>939</v>
      </c>
      <c r="V384" t="s">
        <v>64</v>
      </c>
      <c r="W384" t="s">
        <v>65</v>
      </c>
      <c r="X384" t="s">
        <v>12</v>
      </c>
      <c r="Y384" t="s">
        <v>21</v>
      </c>
      <c r="Z384" s="80">
        <v>530</v>
      </c>
      <c r="AA384" s="68">
        <v>0</v>
      </c>
      <c r="AB384" s="82">
        <f t="shared" si="140"/>
        <v>530</v>
      </c>
      <c r="AC384">
        <v>1</v>
      </c>
      <c r="AG384" s="83">
        <f t="shared" si="141"/>
        <v>1</v>
      </c>
      <c r="AH384" s="87">
        <v>0</v>
      </c>
      <c r="AI384" s="88">
        <v>0</v>
      </c>
      <c r="AJ384">
        <f t="shared" si="170"/>
        <v>1</v>
      </c>
      <c r="AK384" s="108">
        <f t="shared" si="174"/>
        <v>2094.4</v>
      </c>
      <c r="AL384" s="108">
        <f t="shared" si="175"/>
        <v>1120</v>
      </c>
      <c r="AM384" s="108">
        <f t="shared" si="173"/>
        <v>974.40000000000009</v>
      </c>
    </row>
    <row r="385" spans="1:39" x14ac:dyDescent="0.25">
      <c r="A385" s="115">
        <v>10200102</v>
      </c>
      <c r="B385" t="s">
        <v>1</v>
      </c>
      <c r="C385" s="81">
        <v>700</v>
      </c>
      <c r="D385">
        <v>1.6</v>
      </c>
      <c r="E385">
        <v>1.6</v>
      </c>
      <c r="F385">
        <v>1.6</v>
      </c>
      <c r="G385">
        <v>1.6</v>
      </c>
      <c r="H385">
        <v>1.87</v>
      </c>
      <c r="I385">
        <v>102</v>
      </c>
      <c r="J385" t="s">
        <v>37</v>
      </c>
      <c r="K385" t="s">
        <v>38</v>
      </c>
      <c r="L385" t="s">
        <v>143</v>
      </c>
      <c r="M385" t="s">
        <v>143</v>
      </c>
      <c r="N385" t="s">
        <v>15</v>
      </c>
      <c r="O385" t="s">
        <v>41</v>
      </c>
      <c r="P385" t="s">
        <v>42</v>
      </c>
      <c r="Q385" t="s">
        <v>16</v>
      </c>
      <c r="R385" t="s">
        <v>28</v>
      </c>
      <c r="S385" t="s">
        <v>44</v>
      </c>
      <c r="U385" t="s">
        <v>939</v>
      </c>
      <c r="V385" t="s">
        <v>66</v>
      </c>
      <c r="W385" t="s">
        <v>67</v>
      </c>
      <c r="X385" t="s">
        <v>12</v>
      </c>
      <c r="Y385" t="s">
        <v>21</v>
      </c>
      <c r="Z385" s="80">
        <v>530</v>
      </c>
      <c r="AA385" s="68">
        <v>0</v>
      </c>
      <c r="AB385" s="82">
        <f t="shared" si="140"/>
        <v>1060</v>
      </c>
      <c r="AC385">
        <v>2</v>
      </c>
      <c r="AG385" s="83">
        <f t="shared" si="141"/>
        <v>2</v>
      </c>
      <c r="AH385" s="87">
        <v>0</v>
      </c>
      <c r="AI385" s="88">
        <v>0</v>
      </c>
      <c r="AJ385">
        <f t="shared" si="170"/>
        <v>2</v>
      </c>
      <c r="AK385" s="108">
        <f t="shared" si="174"/>
        <v>4188.8</v>
      </c>
      <c r="AL385" s="108">
        <f t="shared" si="175"/>
        <v>2240</v>
      </c>
      <c r="AM385" s="108">
        <f t="shared" si="173"/>
        <v>1948.8000000000002</v>
      </c>
    </row>
    <row r="386" spans="1:39" x14ac:dyDescent="0.25">
      <c r="A386" s="115">
        <v>10200102</v>
      </c>
      <c r="B386" t="s">
        <v>1</v>
      </c>
      <c r="C386" s="81">
        <v>700</v>
      </c>
      <c r="D386">
        <v>1.6</v>
      </c>
      <c r="E386">
        <v>1.6</v>
      </c>
      <c r="F386">
        <v>1.6</v>
      </c>
      <c r="G386">
        <v>1.6</v>
      </c>
      <c r="H386">
        <v>1.87</v>
      </c>
      <c r="I386">
        <v>102</v>
      </c>
      <c r="J386" t="s">
        <v>37</v>
      </c>
      <c r="K386" t="s">
        <v>38</v>
      </c>
      <c r="L386" t="s">
        <v>143</v>
      </c>
      <c r="M386" t="s">
        <v>143</v>
      </c>
      <c r="N386" t="s">
        <v>18</v>
      </c>
      <c r="O386" t="s">
        <v>74</v>
      </c>
      <c r="P386" t="s">
        <v>42</v>
      </c>
      <c r="Q386" t="s">
        <v>16</v>
      </c>
      <c r="R386" t="s">
        <v>28</v>
      </c>
      <c r="S386" t="s">
        <v>22</v>
      </c>
      <c r="T386" t="s">
        <v>22</v>
      </c>
      <c r="U386" t="s">
        <v>939</v>
      </c>
      <c r="V386" t="s">
        <v>50</v>
      </c>
      <c r="W386" t="s">
        <v>51</v>
      </c>
      <c r="X386" t="s">
        <v>76</v>
      </c>
      <c r="Y386" t="s">
        <v>943</v>
      </c>
      <c r="Z386" s="81">
        <v>0</v>
      </c>
      <c r="AA386" s="68">
        <v>0</v>
      </c>
      <c r="AB386" s="82">
        <f t="shared" si="140"/>
        <v>0</v>
      </c>
      <c r="AF386">
        <v>1</v>
      </c>
      <c r="AG386" s="83">
        <f t="shared" si="141"/>
        <v>1</v>
      </c>
      <c r="AH386" s="87">
        <v>0</v>
      </c>
      <c r="AI386" s="88">
        <v>0</v>
      </c>
      <c r="AJ386">
        <f t="shared" si="170"/>
        <v>1</v>
      </c>
      <c r="AK386" s="108">
        <f t="shared" si="174"/>
        <v>2094.4</v>
      </c>
      <c r="AL386" s="108">
        <f t="shared" si="175"/>
        <v>1120</v>
      </c>
      <c r="AM386" s="108">
        <f t="shared" si="173"/>
        <v>974.40000000000009</v>
      </c>
    </row>
    <row r="387" spans="1:39" x14ac:dyDescent="0.25">
      <c r="A387" s="115">
        <v>10200102</v>
      </c>
      <c r="B387" t="s">
        <v>1</v>
      </c>
      <c r="C387" s="81">
        <v>700</v>
      </c>
      <c r="D387">
        <v>1.6</v>
      </c>
      <c r="E387">
        <v>1.6</v>
      </c>
      <c r="F387">
        <v>1.6</v>
      </c>
      <c r="G387">
        <v>1.6</v>
      </c>
      <c r="H387">
        <v>1.87</v>
      </c>
      <c r="I387">
        <v>102</v>
      </c>
      <c r="J387" t="s">
        <v>37</v>
      </c>
      <c r="K387" t="s">
        <v>38</v>
      </c>
      <c r="L387" t="s">
        <v>143</v>
      </c>
      <c r="M387" t="s">
        <v>143</v>
      </c>
      <c r="N387" t="s">
        <v>18</v>
      </c>
      <c r="O387" t="s">
        <v>74</v>
      </c>
      <c r="P387" t="s">
        <v>42</v>
      </c>
      <c r="Q387" t="s">
        <v>16</v>
      </c>
      <c r="R387" t="s">
        <v>28</v>
      </c>
      <c r="S387" t="s">
        <v>9</v>
      </c>
      <c r="U387" t="s">
        <v>179</v>
      </c>
      <c r="V387" t="s">
        <v>53</v>
      </c>
      <c r="W387" t="s">
        <v>54</v>
      </c>
      <c r="X387" t="s">
        <v>12</v>
      </c>
      <c r="Y387" t="s">
        <v>21</v>
      </c>
      <c r="Z387" s="80">
        <v>2315</v>
      </c>
      <c r="AA387" s="68">
        <v>0</v>
      </c>
      <c r="AB387" s="82">
        <f t="shared" si="140"/>
        <v>2315</v>
      </c>
      <c r="AD387">
        <v>1</v>
      </c>
      <c r="AG387" s="83">
        <f t="shared" si="141"/>
        <v>1</v>
      </c>
      <c r="AH387" s="87">
        <v>0</v>
      </c>
      <c r="AI387" s="88">
        <v>0</v>
      </c>
    </row>
    <row r="388" spans="1:39" x14ac:dyDescent="0.25">
      <c r="A388" s="115">
        <v>10200102</v>
      </c>
      <c r="B388" t="s">
        <v>1</v>
      </c>
      <c r="C388" s="81">
        <v>700</v>
      </c>
      <c r="D388">
        <v>1.6</v>
      </c>
      <c r="E388">
        <v>1.6</v>
      </c>
      <c r="F388">
        <v>1.6</v>
      </c>
      <c r="G388">
        <v>1.6</v>
      </c>
      <c r="H388">
        <v>1.87</v>
      </c>
      <c r="I388">
        <v>102</v>
      </c>
      <c r="J388" t="s">
        <v>37</v>
      </c>
      <c r="K388" t="s">
        <v>38</v>
      </c>
      <c r="L388" t="s">
        <v>143</v>
      </c>
      <c r="M388" t="s">
        <v>143</v>
      </c>
      <c r="N388" t="s">
        <v>18</v>
      </c>
      <c r="O388" t="s">
        <v>74</v>
      </c>
      <c r="P388" t="s">
        <v>42</v>
      </c>
      <c r="Q388" t="s">
        <v>16</v>
      </c>
      <c r="R388" t="s">
        <v>28</v>
      </c>
      <c r="S388" t="s">
        <v>44</v>
      </c>
      <c r="U388" t="s">
        <v>939</v>
      </c>
      <c r="V388" t="s">
        <v>45</v>
      </c>
      <c r="W388" t="s">
        <v>46</v>
      </c>
      <c r="X388" t="s">
        <v>12</v>
      </c>
      <c r="Y388" t="s">
        <v>21</v>
      </c>
      <c r="Z388" s="80">
        <v>530</v>
      </c>
      <c r="AA388" s="68">
        <v>0</v>
      </c>
      <c r="AB388" s="82">
        <f t="shared" ref="AB388:AB451" si="176">Z388*AG388+AA388*AG388*1.95583</f>
        <v>13780</v>
      </c>
      <c r="AC388">
        <v>26</v>
      </c>
      <c r="AG388" s="83">
        <f t="shared" si="141"/>
        <v>26</v>
      </c>
      <c r="AH388" s="87">
        <v>0</v>
      </c>
      <c r="AI388" s="88">
        <v>0</v>
      </c>
      <c r="AJ388">
        <f t="shared" ref="AJ388:AJ395" si="177">AG388</f>
        <v>26</v>
      </c>
      <c r="AK388" s="108">
        <f t="shared" ref="AK388:AK395" si="178">AJ388*C388*F388*H388</f>
        <v>54454.400000000001</v>
      </c>
      <c r="AL388" s="108">
        <f t="shared" ref="AL388:AL395" si="179">AJ388*C388*F388</f>
        <v>29120</v>
      </c>
      <c r="AM388" s="108">
        <f t="shared" ref="AM388:AM395" si="180">AK388-AL388</f>
        <v>25334.400000000001</v>
      </c>
    </row>
    <row r="389" spans="1:39" x14ac:dyDescent="0.25">
      <c r="A389" s="115">
        <v>10200102</v>
      </c>
      <c r="B389" t="s">
        <v>1</v>
      </c>
      <c r="C389" s="81">
        <v>700</v>
      </c>
      <c r="D389">
        <v>1.6</v>
      </c>
      <c r="E389">
        <v>1.6</v>
      </c>
      <c r="F389">
        <v>1.6</v>
      </c>
      <c r="G389">
        <v>1.6</v>
      </c>
      <c r="H389">
        <v>1.87</v>
      </c>
      <c r="I389">
        <v>102</v>
      </c>
      <c r="J389" t="s">
        <v>37</v>
      </c>
      <c r="K389" t="s">
        <v>38</v>
      </c>
      <c r="L389" t="s">
        <v>143</v>
      </c>
      <c r="M389" t="s">
        <v>143</v>
      </c>
      <c r="N389" t="s">
        <v>18</v>
      </c>
      <c r="O389" t="s">
        <v>74</v>
      </c>
      <c r="P389" t="s">
        <v>42</v>
      </c>
      <c r="Q389" t="s">
        <v>16</v>
      </c>
      <c r="R389" t="s">
        <v>28</v>
      </c>
      <c r="S389" t="s">
        <v>44</v>
      </c>
      <c r="U389" t="s">
        <v>939</v>
      </c>
      <c r="V389" t="s">
        <v>56</v>
      </c>
      <c r="W389" t="s">
        <v>57</v>
      </c>
      <c r="X389" t="s">
        <v>12</v>
      </c>
      <c r="Y389" t="s">
        <v>21</v>
      </c>
      <c r="Z389" s="80">
        <v>530</v>
      </c>
      <c r="AA389" s="68">
        <v>0</v>
      </c>
      <c r="AB389" s="82">
        <f t="shared" si="176"/>
        <v>2650</v>
      </c>
      <c r="AC389">
        <v>5</v>
      </c>
      <c r="AG389" s="83">
        <f t="shared" ref="AG389:AG452" si="181">SUM(AC389:AF389)</f>
        <v>5</v>
      </c>
      <c r="AH389" s="87">
        <v>0</v>
      </c>
      <c r="AI389" s="88">
        <v>0</v>
      </c>
      <c r="AJ389">
        <f t="shared" si="177"/>
        <v>5</v>
      </c>
      <c r="AK389" s="108">
        <f t="shared" si="178"/>
        <v>10472</v>
      </c>
      <c r="AL389" s="108">
        <f t="shared" si="179"/>
        <v>5600</v>
      </c>
      <c r="AM389" s="108">
        <f t="shared" si="180"/>
        <v>4872</v>
      </c>
    </row>
    <row r="390" spans="1:39" x14ac:dyDescent="0.25">
      <c r="A390" s="115">
        <v>10200102</v>
      </c>
      <c r="B390" t="s">
        <v>1</v>
      </c>
      <c r="C390" s="81">
        <v>700</v>
      </c>
      <c r="D390">
        <v>1.6</v>
      </c>
      <c r="E390">
        <v>1.6</v>
      </c>
      <c r="F390">
        <v>1.6</v>
      </c>
      <c r="G390">
        <v>1.6</v>
      </c>
      <c r="H390">
        <v>1.87</v>
      </c>
      <c r="I390">
        <v>102</v>
      </c>
      <c r="J390" t="s">
        <v>37</v>
      </c>
      <c r="K390" t="s">
        <v>38</v>
      </c>
      <c r="L390" t="s">
        <v>143</v>
      </c>
      <c r="M390" t="s">
        <v>143</v>
      </c>
      <c r="N390" t="s">
        <v>18</v>
      </c>
      <c r="O390" t="s">
        <v>74</v>
      </c>
      <c r="P390" t="s">
        <v>42</v>
      </c>
      <c r="Q390" t="s">
        <v>16</v>
      </c>
      <c r="R390" t="s">
        <v>28</v>
      </c>
      <c r="S390" t="s">
        <v>44</v>
      </c>
      <c r="U390" t="s">
        <v>939</v>
      </c>
      <c r="V390" t="s">
        <v>64</v>
      </c>
      <c r="W390" t="s">
        <v>65</v>
      </c>
      <c r="X390" t="s">
        <v>12</v>
      </c>
      <c r="Y390" t="s">
        <v>21</v>
      </c>
      <c r="Z390" s="80">
        <v>530</v>
      </c>
      <c r="AA390" s="68">
        <v>0</v>
      </c>
      <c r="AB390" s="82">
        <f t="shared" si="176"/>
        <v>2120</v>
      </c>
      <c r="AC390">
        <v>4</v>
      </c>
      <c r="AG390" s="83">
        <f t="shared" si="181"/>
        <v>4</v>
      </c>
      <c r="AH390" s="87">
        <v>0</v>
      </c>
      <c r="AI390" s="88">
        <v>0</v>
      </c>
      <c r="AJ390">
        <f t="shared" si="177"/>
        <v>4</v>
      </c>
      <c r="AK390" s="108">
        <f t="shared" si="178"/>
        <v>8377.6</v>
      </c>
      <c r="AL390" s="108">
        <f t="shared" si="179"/>
        <v>4480</v>
      </c>
      <c r="AM390" s="108">
        <f t="shared" si="180"/>
        <v>3897.6000000000004</v>
      </c>
    </row>
    <row r="391" spans="1:39" x14ac:dyDescent="0.25">
      <c r="A391" s="115">
        <v>10200102</v>
      </c>
      <c r="B391" t="s">
        <v>1</v>
      </c>
      <c r="C391" s="81">
        <v>700</v>
      </c>
      <c r="D391">
        <v>1.6</v>
      </c>
      <c r="E391">
        <v>1.6</v>
      </c>
      <c r="F391">
        <v>1.6</v>
      </c>
      <c r="G391">
        <v>1.6</v>
      </c>
      <c r="H391">
        <v>1.87</v>
      </c>
      <c r="I391">
        <v>102</v>
      </c>
      <c r="J391" t="s">
        <v>37</v>
      </c>
      <c r="K391" t="s">
        <v>38</v>
      </c>
      <c r="L391" t="s">
        <v>143</v>
      </c>
      <c r="M391" t="s">
        <v>143</v>
      </c>
      <c r="N391" t="s">
        <v>18</v>
      </c>
      <c r="O391" t="s">
        <v>74</v>
      </c>
      <c r="P391" t="s">
        <v>42</v>
      </c>
      <c r="Q391" t="s">
        <v>16</v>
      </c>
      <c r="R391" t="s">
        <v>28</v>
      </c>
      <c r="S391" t="s">
        <v>44</v>
      </c>
      <c r="U391" t="s">
        <v>939</v>
      </c>
      <c r="V391" t="s">
        <v>66</v>
      </c>
      <c r="W391" t="s">
        <v>67</v>
      </c>
      <c r="X391" t="s">
        <v>12</v>
      </c>
      <c r="Y391" t="s">
        <v>21</v>
      </c>
      <c r="Z391" s="80">
        <v>530</v>
      </c>
      <c r="AA391" s="68">
        <v>0</v>
      </c>
      <c r="AB391" s="82">
        <f t="shared" si="176"/>
        <v>1590</v>
      </c>
      <c r="AC391">
        <v>3</v>
      </c>
      <c r="AG391" s="83">
        <f t="shared" si="181"/>
        <v>3</v>
      </c>
      <c r="AH391" s="87">
        <v>0</v>
      </c>
      <c r="AI391" s="88">
        <v>0</v>
      </c>
      <c r="AJ391">
        <f t="shared" si="177"/>
        <v>3</v>
      </c>
      <c r="AK391" s="108">
        <f t="shared" si="178"/>
        <v>6283.2000000000007</v>
      </c>
      <c r="AL391" s="108">
        <f t="shared" si="179"/>
        <v>3360</v>
      </c>
      <c r="AM391" s="108">
        <f t="shared" si="180"/>
        <v>2923.2000000000007</v>
      </c>
    </row>
    <row r="392" spans="1:39" x14ac:dyDescent="0.25">
      <c r="A392" s="115">
        <v>10200102</v>
      </c>
      <c r="B392" t="s">
        <v>1</v>
      </c>
      <c r="C392" s="81">
        <v>700</v>
      </c>
      <c r="D392">
        <v>1.6</v>
      </c>
      <c r="E392">
        <v>1.6</v>
      </c>
      <c r="F392">
        <v>1.6</v>
      </c>
      <c r="G392">
        <v>1.6</v>
      </c>
      <c r="H392">
        <v>1.87</v>
      </c>
      <c r="I392">
        <v>102</v>
      </c>
      <c r="J392" t="s">
        <v>37</v>
      </c>
      <c r="K392" t="s">
        <v>38</v>
      </c>
      <c r="L392" t="s">
        <v>143</v>
      </c>
      <c r="M392" t="s">
        <v>143</v>
      </c>
      <c r="N392" t="s">
        <v>18</v>
      </c>
      <c r="O392" t="s">
        <v>74</v>
      </c>
      <c r="P392" t="s">
        <v>42</v>
      </c>
      <c r="Q392" t="s">
        <v>16</v>
      </c>
      <c r="R392" t="s">
        <v>28</v>
      </c>
      <c r="S392" t="s">
        <v>44</v>
      </c>
      <c r="U392" t="s">
        <v>939</v>
      </c>
      <c r="V392" t="s">
        <v>92</v>
      </c>
      <c r="W392" t="s">
        <v>93</v>
      </c>
      <c r="X392" t="s">
        <v>12</v>
      </c>
      <c r="Y392" t="s">
        <v>21</v>
      </c>
      <c r="Z392" s="80">
        <v>530</v>
      </c>
      <c r="AA392" s="68">
        <v>0</v>
      </c>
      <c r="AB392" s="82">
        <f t="shared" si="176"/>
        <v>530</v>
      </c>
      <c r="AC392">
        <v>1</v>
      </c>
      <c r="AG392" s="83">
        <f t="shared" si="181"/>
        <v>1</v>
      </c>
      <c r="AH392" s="87">
        <v>0</v>
      </c>
      <c r="AI392" s="88">
        <v>0</v>
      </c>
      <c r="AJ392">
        <f t="shared" si="177"/>
        <v>1</v>
      </c>
      <c r="AK392" s="108">
        <f t="shared" si="178"/>
        <v>2094.4</v>
      </c>
      <c r="AL392" s="108">
        <f t="shared" si="179"/>
        <v>1120</v>
      </c>
      <c r="AM392" s="108">
        <f t="shared" si="180"/>
        <v>974.40000000000009</v>
      </c>
    </row>
    <row r="393" spans="1:39" x14ac:dyDescent="0.25">
      <c r="A393" s="115">
        <v>10200102</v>
      </c>
      <c r="B393" t="s">
        <v>1</v>
      </c>
      <c r="C393" s="81">
        <v>700</v>
      </c>
      <c r="D393">
        <v>1.6</v>
      </c>
      <c r="E393">
        <v>1.6</v>
      </c>
      <c r="F393">
        <v>1.6</v>
      </c>
      <c r="G393">
        <v>1.6</v>
      </c>
      <c r="H393">
        <v>1.87</v>
      </c>
      <c r="I393">
        <v>102</v>
      </c>
      <c r="J393" t="s">
        <v>37</v>
      </c>
      <c r="K393" t="s">
        <v>38</v>
      </c>
      <c r="L393" t="s">
        <v>143</v>
      </c>
      <c r="M393" t="s">
        <v>143</v>
      </c>
      <c r="N393" t="s">
        <v>18</v>
      </c>
      <c r="O393" t="s">
        <v>80</v>
      </c>
      <c r="P393" t="s">
        <v>42</v>
      </c>
      <c r="Q393" t="s">
        <v>16</v>
      </c>
      <c r="R393" t="s">
        <v>91</v>
      </c>
      <c r="S393" t="s">
        <v>44</v>
      </c>
      <c r="T393" t="s">
        <v>944</v>
      </c>
      <c r="U393" t="s">
        <v>939</v>
      </c>
      <c r="V393" t="s">
        <v>56</v>
      </c>
      <c r="W393" t="s">
        <v>57</v>
      </c>
      <c r="X393" t="s">
        <v>12</v>
      </c>
      <c r="Y393" t="s">
        <v>938</v>
      </c>
      <c r="Z393" s="81">
        <v>0</v>
      </c>
      <c r="AA393" s="68">
        <v>0</v>
      </c>
      <c r="AB393" s="82">
        <f t="shared" si="176"/>
        <v>0</v>
      </c>
      <c r="AE393">
        <v>2</v>
      </c>
      <c r="AG393" s="83">
        <f t="shared" si="181"/>
        <v>2</v>
      </c>
      <c r="AH393" s="87">
        <v>0</v>
      </c>
      <c r="AI393" s="88">
        <v>0</v>
      </c>
      <c r="AJ393">
        <f t="shared" si="177"/>
        <v>2</v>
      </c>
      <c r="AK393" s="108">
        <f t="shared" si="178"/>
        <v>4188.8</v>
      </c>
      <c r="AL393" s="108">
        <f t="shared" si="179"/>
        <v>2240</v>
      </c>
      <c r="AM393" s="108">
        <f t="shared" si="180"/>
        <v>1948.8000000000002</v>
      </c>
    </row>
    <row r="394" spans="1:39" x14ac:dyDescent="0.25">
      <c r="A394" s="115">
        <v>10200102</v>
      </c>
      <c r="B394" t="s">
        <v>1</v>
      </c>
      <c r="C394" s="81">
        <v>700</v>
      </c>
      <c r="D394">
        <v>1.6</v>
      </c>
      <c r="E394">
        <v>1.6</v>
      </c>
      <c r="F394">
        <v>1.6</v>
      </c>
      <c r="G394">
        <v>1.6</v>
      </c>
      <c r="H394">
        <v>1.87</v>
      </c>
      <c r="I394">
        <v>102</v>
      </c>
      <c r="J394" t="s">
        <v>37</v>
      </c>
      <c r="K394" t="s">
        <v>38</v>
      </c>
      <c r="L394" t="s">
        <v>143</v>
      </c>
      <c r="M394" t="s">
        <v>143</v>
      </c>
      <c r="N394" t="s">
        <v>27</v>
      </c>
      <c r="O394" t="s">
        <v>80</v>
      </c>
      <c r="P394" t="s">
        <v>42</v>
      </c>
      <c r="Q394" t="s">
        <v>16</v>
      </c>
      <c r="R394" t="s">
        <v>28</v>
      </c>
      <c r="S394" t="s">
        <v>22</v>
      </c>
      <c r="T394" t="s">
        <v>22</v>
      </c>
      <c r="U394" t="s">
        <v>939</v>
      </c>
      <c r="V394" t="s">
        <v>82</v>
      </c>
      <c r="W394" t="s">
        <v>144</v>
      </c>
      <c r="X394" t="s">
        <v>12</v>
      </c>
      <c r="Y394" t="s">
        <v>943</v>
      </c>
      <c r="Z394" s="81">
        <v>0</v>
      </c>
      <c r="AA394" s="68">
        <v>0</v>
      </c>
      <c r="AB394" s="82">
        <f t="shared" si="176"/>
        <v>0</v>
      </c>
      <c r="AF394">
        <v>2</v>
      </c>
      <c r="AG394" s="83">
        <f t="shared" si="181"/>
        <v>2</v>
      </c>
      <c r="AH394" s="87">
        <v>0</v>
      </c>
      <c r="AI394" s="88">
        <v>0</v>
      </c>
      <c r="AJ394">
        <f t="shared" si="177"/>
        <v>2</v>
      </c>
      <c r="AK394" s="108">
        <f t="shared" si="178"/>
        <v>4188.8</v>
      </c>
      <c r="AL394" s="108">
        <f t="shared" si="179"/>
        <v>2240</v>
      </c>
      <c r="AM394" s="108">
        <f t="shared" si="180"/>
        <v>1948.8000000000002</v>
      </c>
    </row>
    <row r="395" spans="1:39" x14ac:dyDescent="0.25">
      <c r="A395" s="115">
        <v>10200102</v>
      </c>
      <c r="B395" t="s">
        <v>1</v>
      </c>
      <c r="C395" s="81">
        <v>700</v>
      </c>
      <c r="D395">
        <v>1.6</v>
      </c>
      <c r="E395">
        <v>1.6</v>
      </c>
      <c r="F395">
        <v>1.6</v>
      </c>
      <c r="G395">
        <v>1.6</v>
      </c>
      <c r="H395">
        <v>1.87</v>
      </c>
      <c r="I395">
        <v>102</v>
      </c>
      <c r="J395" t="s">
        <v>37</v>
      </c>
      <c r="K395" t="s">
        <v>38</v>
      </c>
      <c r="L395" t="s">
        <v>143</v>
      </c>
      <c r="M395" t="s">
        <v>143</v>
      </c>
      <c r="N395" t="s">
        <v>27</v>
      </c>
      <c r="O395" t="s">
        <v>80</v>
      </c>
      <c r="P395" t="s">
        <v>42</v>
      </c>
      <c r="Q395" t="s">
        <v>16</v>
      </c>
      <c r="R395" t="s">
        <v>28</v>
      </c>
      <c r="S395" t="s">
        <v>22</v>
      </c>
      <c r="T395" t="s">
        <v>22</v>
      </c>
      <c r="U395" t="s">
        <v>939</v>
      </c>
      <c r="V395" t="s">
        <v>50</v>
      </c>
      <c r="W395" t="s">
        <v>51</v>
      </c>
      <c r="X395" t="s">
        <v>81</v>
      </c>
      <c r="Y395" t="s">
        <v>943</v>
      </c>
      <c r="Z395" s="81">
        <v>0</v>
      </c>
      <c r="AA395" s="68">
        <v>0</v>
      </c>
      <c r="AB395" s="82">
        <f t="shared" si="176"/>
        <v>0</v>
      </c>
      <c r="AF395">
        <v>1</v>
      </c>
      <c r="AG395" s="83">
        <f t="shared" si="181"/>
        <v>1</v>
      </c>
      <c r="AH395" s="87">
        <v>0</v>
      </c>
      <c r="AI395" s="88">
        <v>0</v>
      </c>
      <c r="AJ395">
        <f t="shared" si="177"/>
        <v>1</v>
      </c>
      <c r="AK395" s="108">
        <f t="shared" si="178"/>
        <v>2094.4</v>
      </c>
      <c r="AL395" s="108">
        <f t="shared" si="179"/>
        <v>1120</v>
      </c>
      <c r="AM395" s="108">
        <f t="shared" si="180"/>
        <v>974.40000000000009</v>
      </c>
    </row>
    <row r="396" spans="1:39" x14ac:dyDescent="0.25">
      <c r="A396" s="115">
        <v>10200102</v>
      </c>
      <c r="B396" t="s">
        <v>1</v>
      </c>
      <c r="C396" s="81">
        <v>700</v>
      </c>
      <c r="D396">
        <v>1.6</v>
      </c>
      <c r="E396">
        <v>1.6</v>
      </c>
      <c r="F396">
        <v>1.6</v>
      </c>
      <c r="G396">
        <v>1.6</v>
      </c>
      <c r="H396">
        <v>1.87</v>
      </c>
      <c r="I396">
        <v>102</v>
      </c>
      <c r="J396" t="s">
        <v>37</v>
      </c>
      <c r="K396" t="s">
        <v>38</v>
      </c>
      <c r="L396" t="s">
        <v>143</v>
      </c>
      <c r="M396" t="s">
        <v>143</v>
      </c>
      <c r="N396" t="s">
        <v>27</v>
      </c>
      <c r="O396" t="s">
        <v>80</v>
      </c>
      <c r="P396" t="s">
        <v>42</v>
      </c>
      <c r="Q396" t="s">
        <v>16</v>
      </c>
      <c r="R396" t="s">
        <v>28</v>
      </c>
      <c r="S396" t="s">
        <v>9</v>
      </c>
      <c r="U396" t="s">
        <v>179</v>
      </c>
      <c r="V396" t="s">
        <v>45</v>
      </c>
      <c r="W396" t="s">
        <v>46</v>
      </c>
      <c r="X396" t="s">
        <v>12</v>
      </c>
      <c r="Y396" t="s">
        <v>21</v>
      </c>
      <c r="Z396" s="80">
        <v>2326</v>
      </c>
      <c r="AA396" s="68">
        <v>0</v>
      </c>
      <c r="AB396" s="82">
        <f t="shared" si="176"/>
        <v>6978</v>
      </c>
      <c r="AD396">
        <v>3</v>
      </c>
      <c r="AG396" s="83">
        <f t="shared" si="181"/>
        <v>3</v>
      </c>
      <c r="AH396" s="87">
        <v>0</v>
      </c>
      <c r="AI396" s="88">
        <v>0</v>
      </c>
    </row>
    <row r="397" spans="1:39" x14ac:dyDescent="0.25">
      <c r="A397" s="115">
        <v>10200102</v>
      </c>
      <c r="B397" t="s">
        <v>1</v>
      </c>
      <c r="C397" s="81">
        <v>700</v>
      </c>
      <c r="D397">
        <v>1.6</v>
      </c>
      <c r="E397">
        <v>1.6</v>
      </c>
      <c r="F397">
        <v>1.6</v>
      </c>
      <c r="G397">
        <v>1.6</v>
      </c>
      <c r="H397">
        <v>1.87</v>
      </c>
      <c r="I397">
        <v>102</v>
      </c>
      <c r="J397" t="s">
        <v>37</v>
      </c>
      <c r="K397" t="s">
        <v>38</v>
      </c>
      <c r="L397" t="s">
        <v>143</v>
      </c>
      <c r="M397" t="s">
        <v>143</v>
      </c>
      <c r="N397" t="s">
        <v>27</v>
      </c>
      <c r="O397" t="s">
        <v>80</v>
      </c>
      <c r="P397" t="s">
        <v>42</v>
      </c>
      <c r="Q397" t="s">
        <v>16</v>
      </c>
      <c r="R397" t="s">
        <v>28</v>
      </c>
      <c r="S397" t="s">
        <v>44</v>
      </c>
      <c r="U397" t="s">
        <v>939</v>
      </c>
      <c r="V397" t="s">
        <v>45</v>
      </c>
      <c r="W397" t="s">
        <v>46</v>
      </c>
      <c r="X397" t="s">
        <v>12</v>
      </c>
      <c r="Y397" t="s">
        <v>21</v>
      </c>
      <c r="Z397" s="80">
        <v>530</v>
      </c>
      <c r="AA397" s="68">
        <v>0</v>
      </c>
      <c r="AB397" s="82">
        <f t="shared" si="176"/>
        <v>13780</v>
      </c>
      <c r="AC397">
        <v>26</v>
      </c>
      <c r="AG397" s="83">
        <f t="shared" si="181"/>
        <v>26</v>
      </c>
      <c r="AH397" s="87">
        <v>0</v>
      </c>
      <c r="AI397" s="88">
        <v>0</v>
      </c>
      <c r="AJ397">
        <f t="shared" ref="AJ397:AJ401" si="182">AG397</f>
        <v>26</v>
      </c>
      <c r="AK397" s="108">
        <f t="shared" ref="AK397:AK401" si="183">AJ397*C397*F397*H397</f>
        <v>54454.400000000001</v>
      </c>
      <c r="AL397" s="108">
        <f t="shared" ref="AL397:AL401" si="184">AJ397*C397*F397</f>
        <v>29120</v>
      </c>
      <c r="AM397" s="108">
        <f t="shared" ref="AM397:AM401" si="185">AK397-AL397</f>
        <v>25334.400000000001</v>
      </c>
    </row>
    <row r="398" spans="1:39" x14ac:dyDescent="0.25">
      <c r="A398" s="115">
        <v>10200102</v>
      </c>
      <c r="B398" t="s">
        <v>1</v>
      </c>
      <c r="C398" s="81">
        <v>700</v>
      </c>
      <c r="D398">
        <v>1.6</v>
      </c>
      <c r="E398">
        <v>1.6</v>
      </c>
      <c r="F398">
        <v>1.6</v>
      </c>
      <c r="G398">
        <v>1.6</v>
      </c>
      <c r="H398">
        <v>1.87</v>
      </c>
      <c r="I398">
        <v>102</v>
      </c>
      <c r="J398" t="s">
        <v>37</v>
      </c>
      <c r="K398" t="s">
        <v>38</v>
      </c>
      <c r="L398" t="s">
        <v>143</v>
      </c>
      <c r="M398" t="s">
        <v>143</v>
      </c>
      <c r="N398" t="s">
        <v>27</v>
      </c>
      <c r="O398" t="s">
        <v>80</v>
      </c>
      <c r="P398" t="s">
        <v>42</v>
      </c>
      <c r="Q398" t="s">
        <v>16</v>
      </c>
      <c r="R398" t="s">
        <v>28</v>
      </c>
      <c r="S398" t="s">
        <v>44</v>
      </c>
      <c r="U398" t="s">
        <v>939</v>
      </c>
      <c r="V398" t="s">
        <v>56</v>
      </c>
      <c r="W398" t="s">
        <v>57</v>
      </c>
      <c r="X398" t="s">
        <v>12</v>
      </c>
      <c r="Y398" t="s">
        <v>21</v>
      </c>
      <c r="Z398" s="80">
        <v>530</v>
      </c>
      <c r="AA398" s="68">
        <v>0</v>
      </c>
      <c r="AB398" s="82">
        <f t="shared" si="176"/>
        <v>3180</v>
      </c>
      <c r="AC398">
        <v>6</v>
      </c>
      <c r="AG398" s="83">
        <f t="shared" si="181"/>
        <v>6</v>
      </c>
      <c r="AH398" s="87">
        <v>0</v>
      </c>
      <c r="AI398" s="88">
        <v>0</v>
      </c>
      <c r="AJ398">
        <f t="shared" si="182"/>
        <v>6</v>
      </c>
      <c r="AK398" s="108">
        <f t="shared" si="183"/>
        <v>12566.400000000001</v>
      </c>
      <c r="AL398" s="108">
        <f t="shared" si="184"/>
        <v>6720</v>
      </c>
      <c r="AM398" s="108">
        <f t="shared" si="185"/>
        <v>5846.4000000000015</v>
      </c>
    </row>
    <row r="399" spans="1:39" x14ac:dyDescent="0.25">
      <c r="A399" s="115">
        <v>10200102</v>
      </c>
      <c r="B399" t="s">
        <v>1</v>
      </c>
      <c r="C399" s="81">
        <v>700</v>
      </c>
      <c r="D399">
        <v>1.6</v>
      </c>
      <c r="E399">
        <v>1.6</v>
      </c>
      <c r="F399">
        <v>1.6</v>
      </c>
      <c r="G399">
        <v>1.6</v>
      </c>
      <c r="H399">
        <v>1.87</v>
      </c>
      <c r="I399">
        <v>102</v>
      </c>
      <c r="J399" t="s">
        <v>37</v>
      </c>
      <c r="K399" t="s">
        <v>38</v>
      </c>
      <c r="L399" t="s">
        <v>143</v>
      </c>
      <c r="M399" t="s">
        <v>143</v>
      </c>
      <c r="N399" t="s">
        <v>27</v>
      </c>
      <c r="O399" t="s">
        <v>80</v>
      </c>
      <c r="P399" t="s">
        <v>42</v>
      </c>
      <c r="Q399" t="s">
        <v>16</v>
      </c>
      <c r="R399" t="s">
        <v>28</v>
      </c>
      <c r="S399" t="s">
        <v>44</v>
      </c>
      <c r="U399" t="s">
        <v>939</v>
      </c>
      <c r="V399" t="s">
        <v>64</v>
      </c>
      <c r="W399" t="s">
        <v>65</v>
      </c>
      <c r="X399" t="s">
        <v>12</v>
      </c>
      <c r="Y399" t="s">
        <v>21</v>
      </c>
      <c r="Z399" s="80">
        <v>530</v>
      </c>
      <c r="AA399" s="68">
        <v>0</v>
      </c>
      <c r="AB399" s="82">
        <f t="shared" si="176"/>
        <v>1060</v>
      </c>
      <c r="AC399">
        <v>2</v>
      </c>
      <c r="AG399" s="83">
        <f t="shared" si="181"/>
        <v>2</v>
      </c>
      <c r="AH399" s="87">
        <v>0</v>
      </c>
      <c r="AI399" s="88">
        <v>0</v>
      </c>
      <c r="AJ399">
        <f t="shared" si="182"/>
        <v>2</v>
      </c>
      <c r="AK399" s="108">
        <f t="shared" si="183"/>
        <v>4188.8</v>
      </c>
      <c r="AL399" s="108">
        <f t="shared" si="184"/>
        <v>2240</v>
      </c>
      <c r="AM399" s="108">
        <f t="shared" si="185"/>
        <v>1948.8000000000002</v>
      </c>
    </row>
    <row r="400" spans="1:39" x14ac:dyDescent="0.25">
      <c r="A400" s="115">
        <v>10200102</v>
      </c>
      <c r="B400" t="s">
        <v>1</v>
      </c>
      <c r="C400" s="81">
        <v>700</v>
      </c>
      <c r="D400">
        <v>1.6</v>
      </c>
      <c r="E400">
        <v>1.6</v>
      </c>
      <c r="F400">
        <v>1.6</v>
      </c>
      <c r="G400">
        <v>1.6</v>
      </c>
      <c r="H400">
        <v>1.87</v>
      </c>
      <c r="I400">
        <v>102</v>
      </c>
      <c r="J400" t="s">
        <v>37</v>
      </c>
      <c r="K400" t="s">
        <v>38</v>
      </c>
      <c r="L400" t="s">
        <v>143</v>
      </c>
      <c r="M400" t="s">
        <v>143</v>
      </c>
      <c r="N400" t="s">
        <v>27</v>
      </c>
      <c r="O400" t="s">
        <v>80</v>
      </c>
      <c r="P400" t="s">
        <v>42</v>
      </c>
      <c r="Q400" t="s">
        <v>16</v>
      </c>
      <c r="R400" t="s">
        <v>28</v>
      </c>
      <c r="S400" t="s">
        <v>44</v>
      </c>
      <c r="U400" t="s">
        <v>939</v>
      </c>
      <c r="V400" t="s">
        <v>66</v>
      </c>
      <c r="W400" t="s">
        <v>67</v>
      </c>
      <c r="X400" t="s">
        <v>12</v>
      </c>
      <c r="Y400" t="s">
        <v>21</v>
      </c>
      <c r="Z400" s="80">
        <v>530</v>
      </c>
      <c r="AA400" s="68">
        <v>0</v>
      </c>
      <c r="AB400" s="82">
        <f t="shared" si="176"/>
        <v>4770</v>
      </c>
      <c r="AC400">
        <v>9</v>
      </c>
      <c r="AG400" s="83">
        <f t="shared" si="181"/>
        <v>9</v>
      </c>
      <c r="AH400" s="87">
        <v>0</v>
      </c>
      <c r="AI400" s="88">
        <v>0</v>
      </c>
      <c r="AJ400">
        <f t="shared" si="182"/>
        <v>9</v>
      </c>
      <c r="AK400" s="108">
        <f t="shared" si="183"/>
        <v>18849.600000000002</v>
      </c>
      <c r="AL400" s="108">
        <f t="shared" si="184"/>
        <v>10080</v>
      </c>
      <c r="AM400" s="108">
        <f t="shared" si="185"/>
        <v>8769.6000000000022</v>
      </c>
    </row>
    <row r="401" spans="1:39" x14ac:dyDescent="0.25">
      <c r="A401" s="115">
        <v>10200102</v>
      </c>
      <c r="B401" t="s">
        <v>1</v>
      </c>
      <c r="C401" s="81">
        <v>700</v>
      </c>
      <c r="D401">
        <v>1.6</v>
      </c>
      <c r="E401">
        <v>1.6</v>
      </c>
      <c r="F401">
        <v>1.6</v>
      </c>
      <c r="G401">
        <v>1.6</v>
      </c>
      <c r="H401">
        <v>1.87</v>
      </c>
      <c r="I401">
        <v>102</v>
      </c>
      <c r="J401" t="s">
        <v>37</v>
      </c>
      <c r="K401" t="s">
        <v>38</v>
      </c>
      <c r="L401" t="s">
        <v>143</v>
      </c>
      <c r="M401" t="s">
        <v>143</v>
      </c>
      <c r="N401" t="s">
        <v>27</v>
      </c>
      <c r="O401" t="s">
        <v>80</v>
      </c>
      <c r="P401" t="s">
        <v>42</v>
      </c>
      <c r="Q401" t="s">
        <v>16</v>
      </c>
      <c r="R401" t="s">
        <v>28</v>
      </c>
      <c r="S401" t="s">
        <v>44</v>
      </c>
      <c r="U401" t="s">
        <v>939</v>
      </c>
      <c r="V401" t="s">
        <v>123</v>
      </c>
      <c r="W401" t="s">
        <v>145</v>
      </c>
      <c r="X401" t="s">
        <v>12</v>
      </c>
      <c r="Y401" t="s">
        <v>21</v>
      </c>
      <c r="Z401" s="80">
        <v>530</v>
      </c>
      <c r="AA401" s="68">
        <v>0</v>
      </c>
      <c r="AB401" s="82">
        <f t="shared" si="176"/>
        <v>530</v>
      </c>
      <c r="AC401">
        <v>1</v>
      </c>
      <c r="AG401" s="83">
        <f t="shared" si="181"/>
        <v>1</v>
      </c>
      <c r="AH401" s="87">
        <v>0</v>
      </c>
      <c r="AI401" s="88">
        <v>0</v>
      </c>
      <c r="AJ401">
        <f t="shared" si="182"/>
        <v>1</v>
      </c>
      <c r="AK401" s="108">
        <f t="shared" si="183"/>
        <v>2094.4</v>
      </c>
      <c r="AL401" s="108">
        <f t="shared" si="184"/>
        <v>1120</v>
      </c>
      <c r="AM401" s="108">
        <f t="shared" si="185"/>
        <v>974.40000000000009</v>
      </c>
    </row>
    <row r="402" spans="1:39" x14ac:dyDescent="0.25">
      <c r="A402" s="115">
        <v>10200102</v>
      </c>
      <c r="B402" t="s">
        <v>1</v>
      </c>
      <c r="C402" s="81">
        <v>700</v>
      </c>
      <c r="D402">
        <v>1.6</v>
      </c>
      <c r="E402">
        <v>1.6</v>
      </c>
      <c r="F402">
        <v>1.6</v>
      </c>
      <c r="G402">
        <v>1.6</v>
      </c>
      <c r="H402">
        <v>1.87</v>
      </c>
      <c r="I402">
        <v>102</v>
      </c>
      <c r="J402" t="s">
        <v>37</v>
      </c>
      <c r="K402" t="s">
        <v>38</v>
      </c>
      <c r="L402" t="s">
        <v>143</v>
      </c>
      <c r="M402" t="s">
        <v>143</v>
      </c>
      <c r="N402" t="s">
        <v>27</v>
      </c>
      <c r="O402" t="s">
        <v>80</v>
      </c>
      <c r="P402" t="s">
        <v>42</v>
      </c>
      <c r="Q402" t="s">
        <v>16</v>
      </c>
      <c r="R402" t="s">
        <v>112</v>
      </c>
      <c r="S402" t="s">
        <v>22</v>
      </c>
      <c r="T402" t="s">
        <v>22</v>
      </c>
      <c r="U402" t="s">
        <v>179</v>
      </c>
      <c r="V402" t="s">
        <v>107</v>
      </c>
      <c r="W402" t="s">
        <v>108</v>
      </c>
      <c r="X402" t="s">
        <v>26</v>
      </c>
      <c r="Y402" t="s">
        <v>943</v>
      </c>
      <c r="Z402" s="81">
        <v>0</v>
      </c>
      <c r="AA402" s="68">
        <v>0</v>
      </c>
      <c r="AB402" s="82">
        <f t="shared" si="176"/>
        <v>0</v>
      </c>
      <c r="AF402">
        <v>1</v>
      </c>
      <c r="AG402" s="83">
        <f t="shared" si="181"/>
        <v>1</v>
      </c>
      <c r="AH402" s="87">
        <v>0</v>
      </c>
      <c r="AI402" s="88">
        <v>0</v>
      </c>
    </row>
    <row r="403" spans="1:39" x14ac:dyDescent="0.25">
      <c r="A403" s="115">
        <v>1020010302</v>
      </c>
      <c r="B403" t="s">
        <v>1</v>
      </c>
      <c r="C403" s="81">
        <v>700</v>
      </c>
      <c r="D403">
        <v>1.6</v>
      </c>
      <c r="E403">
        <v>1.6</v>
      </c>
      <c r="F403">
        <v>1.6</v>
      </c>
      <c r="G403">
        <v>1.6</v>
      </c>
      <c r="H403">
        <v>1.87</v>
      </c>
      <c r="I403">
        <v>102</v>
      </c>
      <c r="J403" t="s">
        <v>37</v>
      </c>
      <c r="K403" t="s">
        <v>38</v>
      </c>
      <c r="L403" t="s">
        <v>143</v>
      </c>
      <c r="M403" t="s">
        <v>146</v>
      </c>
      <c r="N403" t="s">
        <v>27</v>
      </c>
      <c r="O403" t="s">
        <v>6</v>
      </c>
      <c r="P403" t="s">
        <v>7</v>
      </c>
      <c r="Q403" t="s">
        <v>16</v>
      </c>
      <c r="R403" t="s">
        <v>28</v>
      </c>
      <c r="S403" t="s">
        <v>9</v>
      </c>
      <c r="U403" t="s">
        <v>179</v>
      </c>
      <c r="V403" t="s">
        <v>10</v>
      </c>
      <c r="W403" t="s">
        <v>11</v>
      </c>
      <c r="X403" t="s">
        <v>12</v>
      </c>
      <c r="Y403" t="s">
        <v>21</v>
      </c>
      <c r="Z403" s="80">
        <v>1500</v>
      </c>
      <c r="AA403" s="68">
        <v>0</v>
      </c>
      <c r="AB403" s="82">
        <f t="shared" si="176"/>
        <v>4500</v>
      </c>
      <c r="AD403">
        <v>3</v>
      </c>
      <c r="AG403" s="83">
        <f t="shared" si="181"/>
        <v>3</v>
      </c>
      <c r="AH403" s="87">
        <v>0</v>
      </c>
      <c r="AI403" s="88">
        <v>0</v>
      </c>
    </row>
    <row r="404" spans="1:39" x14ac:dyDescent="0.25">
      <c r="A404" s="115">
        <v>1020010302</v>
      </c>
      <c r="B404" t="s">
        <v>1</v>
      </c>
      <c r="C404" s="81">
        <v>700</v>
      </c>
      <c r="D404">
        <v>1.6</v>
      </c>
      <c r="E404">
        <v>1.6</v>
      </c>
      <c r="F404">
        <v>1.6</v>
      </c>
      <c r="G404">
        <v>1.6</v>
      </c>
      <c r="H404">
        <v>1.87</v>
      </c>
      <c r="I404">
        <v>102</v>
      </c>
      <c r="J404" t="s">
        <v>37</v>
      </c>
      <c r="K404" t="s">
        <v>38</v>
      </c>
      <c r="L404" t="s">
        <v>143</v>
      </c>
      <c r="M404" t="s">
        <v>146</v>
      </c>
      <c r="N404" t="s">
        <v>27</v>
      </c>
      <c r="O404" t="s">
        <v>6</v>
      </c>
      <c r="P404" t="s">
        <v>7</v>
      </c>
      <c r="Q404" t="s">
        <v>16</v>
      </c>
      <c r="R404" t="s">
        <v>28</v>
      </c>
      <c r="S404" t="s">
        <v>44</v>
      </c>
      <c r="U404" t="s">
        <v>939</v>
      </c>
      <c r="V404" t="s">
        <v>14</v>
      </c>
      <c r="W404" t="s">
        <v>49</v>
      </c>
      <c r="X404" t="s">
        <v>12</v>
      </c>
      <c r="Y404" t="s">
        <v>21</v>
      </c>
      <c r="Z404" s="80">
        <v>530</v>
      </c>
      <c r="AA404" s="68">
        <v>0</v>
      </c>
      <c r="AB404" s="82">
        <f t="shared" si="176"/>
        <v>1060</v>
      </c>
      <c r="AC404">
        <v>2</v>
      </c>
      <c r="AG404" s="83">
        <f t="shared" si="181"/>
        <v>2</v>
      </c>
      <c r="AH404" s="87">
        <v>0</v>
      </c>
      <c r="AI404" s="88">
        <v>0</v>
      </c>
      <c r="AJ404">
        <f>AG404</f>
        <v>2</v>
      </c>
      <c r="AK404" s="108">
        <f>AJ404*C404*F404*H404</f>
        <v>4188.8</v>
      </c>
      <c r="AL404" s="108">
        <f>AJ404*C404*F404</f>
        <v>2240</v>
      </c>
      <c r="AM404" s="108">
        <f t="shared" ref="AM404:AM405" si="186">AK404-AL404</f>
        <v>1948.8000000000002</v>
      </c>
    </row>
    <row r="405" spans="1:39" x14ac:dyDescent="0.25">
      <c r="A405" s="115">
        <v>1020010303</v>
      </c>
      <c r="B405" t="s">
        <v>1</v>
      </c>
      <c r="C405" s="81">
        <v>700</v>
      </c>
      <c r="D405">
        <v>1.6</v>
      </c>
      <c r="E405">
        <v>1.6</v>
      </c>
      <c r="F405">
        <v>1.6</v>
      </c>
      <c r="G405">
        <v>1.6</v>
      </c>
      <c r="H405">
        <v>1.87</v>
      </c>
      <c r="I405">
        <v>102</v>
      </c>
      <c r="J405" t="s">
        <v>37</v>
      </c>
      <c r="K405" t="s">
        <v>38</v>
      </c>
      <c r="L405" t="s">
        <v>143</v>
      </c>
      <c r="M405" t="s">
        <v>146</v>
      </c>
      <c r="N405" t="s">
        <v>120</v>
      </c>
      <c r="O405" t="s">
        <v>33</v>
      </c>
      <c r="P405" t="s">
        <v>7</v>
      </c>
      <c r="Q405" t="s">
        <v>8</v>
      </c>
      <c r="R405" t="s">
        <v>43</v>
      </c>
      <c r="S405" t="s">
        <v>44</v>
      </c>
      <c r="U405" t="s">
        <v>946</v>
      </c>
      <c r="V405" t="s">
        <v>14</v>
      </c>
      <c r="W405" t="s">
        <v>49</v>
      </c>
      <c r="X405" t="s">
        <v>12</v>
      </c>
      <c r="Y405" t="s">
        <v>21</v>
      </c>
      <c r="Z405" s="80">
        <v>485</v>
      </c>
      <c r="AA405" s="68">
        <v>0</v>
      </c>
      <c r="AB405" s="82">
        <f t="shared" si="176"/>
        <v>970</v>
      </c>
      <c r="AC405">
        <v>2</v>
      </c>
      <c r="AG405" s="83">
        <f t="shared" si="181"/>
        <v>2</v>
      </c>
      <c r="AH405" s="87">
        <v>0</v>
      </c>
      <c r="AI405" s="88">
        <v>0</v>
      </c>
      <c r="AJ405">
        <f>AG405/3</f>
        <v>0.66666666666666663</v>
      </c>
      <c r="AK405" s="108">
        <f>AJ405*C405*D405*H405</f>
        <v>1396.2666666666667</v>
      </c>
      <c r="AL405" s="108">
        <f>AJ405*C405*D405</f>
        <v>746.66666666666663</v>
      </c>
      <c r="AM405" s="108">
        <f t="shared" si="186"/>
        <v>649.6</v>
      </c>
    </row>
    <row r="406" spans="1:39" x14ac:dyDescent="0.25">
      <c r="A406" s="115">
        <v>1020010305</v>
      </c>
      <c r="B406" t="s">
        <v>1</v>
      </c>
      <c r="C406" s="81">
        <v>700</v>
      </c>
      <c r="D406">
        <v>1.6</v>
      </c>
      <c r="E406">
        <v>1.6</v>
      </c>
      <c r="F406">
        <v>1.6</v>
      </c>
      <c r="G406">
        <v>1.6</v>
      </c>
      <c r="H406">
        <v>1.87</v>
      </c>
      <c r="I406">
        <v>102</v>
      </c>
      <c r="J406" t="s">
        <v>37</v>
      </c>
      <c r="K406" t="s">
        <v>38</v>
      </c>
      <c r="L406" t="s">
        <v>143</v>
      </c>
      <c r="M406" t="s">
        <v>147</v>
      </c>
      <c r="N406" t="s">
        <v>18</v>
      </c>
      <c r="O406" t="s">
        <v>33</v>
      </c>
      <c r="P406" t="s">
        <v>7</v>
      </c>
      <c r="Q406" t="s">
        <v>8</v>
      </c>
      <c r="R406" t="s">
        <v>28</v>
      </c>
      <c r="S406" t="s">
        <v>9</v>
      </c>
      <c r="U406" t="s">
        <v>179</v>
      </c>
      <c r="V406" t="s">
        <v>10</v>
      </c>
      <c r="W406" t="s">
        <v>11</v>
      </c>
      <c r="X406" t="s">
        <v>12</v>
      </c>
      <c r="Y406" t="s">
        <v>21</v>
      </c>
      <c r="Z406" s="80">
        <v>1500</v>
      </c>
      <c r="AA406" s="68">
        <v>0</v>
      </c>
      <c r="AB406" s="82">
        <f t="shared" si="176"/>
        <v>3000</v>
      </c>
      <c r="AD406">
        <v>2</v>
      </c>
      <c r="AG406" s="83">
        <f t="shared" si="181"/>
        <v>2</v>
      </c>
      <c r="AH406" s="87">
        <v>0</v>
      </c>
      <c r="AI406" s="88">
        <v>0</v>
      </c>
    </row>
    <row r="407" spans="1:39" x14ac:dyDescent="0.25">
      <c r="A407" s="115">
        <v>10200104</v>
      </c>
      <c r="B407" t="s">
        <v>1</v>
      </c>
      <c r="C407" s="81">
        <v>700</v>
      </c>
      <c r="D407">
        <v>1.6</v>
      </c>
      <c r="E407">
        <v>1.6</v>
      </c>
      <c r="F407">
        <v>1.6</v>
      </c>
      <c r="G407">
        <v>1.6</v>
      </c>
      <c r="H407">
        <v>1.87</v>
      </c>
      <c r="I407">
        <v>102</v>
      </c>
      <c r="J407" t="s">
        <v>37</v>
      </c>
      <c r="K407" t="s">
        <v>38</v>
      </c>
      <c r="L407" t="s">
        <v>143</v>
      </c>
      <c r="M407" t="s">
        <v>143</v>
      </c>
      <c r="N407" t="s">
        <v>48</v>
      </c>
      <c r="O407" t="s">
        <v>688</v>
      </c>
      <c r="P407" t="s">
        <v>689</v>
      </c>
      <c r="Q407" t="s">
        <v>8</v>
      </c>
      <c r="R407" t="s">
        <v>28</v>
      </c>
      <c r="S407" t="s">
        <v>44</v>
      </c>
      <c r="U407" t="s">
        <v>946</v>
      </c>
      <c r="V407" t="s">
        <v>14</v>
      </c>
      <c r="W407" t="s">
        <v>49</v>
      </c>
      <c r="X407" t="s">
        <v>12</v>
      </c>
      <c r="Y407" t="s">
        <v>21</v>
      </c>
      <c r="Z407" s="80">
        <v>970</v>
      </c>
      <c r="AA407" s="68">
        <v>0</v>
      </c>
      <c r="AB407" s="82">
        <f t="shared" si="176"/>
        <v>970</v>
      </c>
      <c r="AC407">
        <v>1</v>
      </c>
      <c r="AG407" s="83">
        <f t="shared" si="181"/>
        <v>1</v>
      </c>
      <c r="AH407" s="87">
        <v>0</v>
      </c>
      <c r="AI407" s="88">
        <v>0</v>
      </c>
      <c r="AJ407">
        <f>(AG407*2)/3</f>
        <v>0.66666666666666663</v>
      </c>
      <c r="AK407" s="108">
        <f>AJ407*C407*E407*H407</f>
        <v>1396.2666666666667</v>
      </c>
      <c r="AL407" s="108">
        <f>AJ407*C407*E407</f>
        <v>746.66666666666663</v>
      </c>
      <c r="AM407" s="108">
        <f t="shared" ref="AM407:AM423" si="187">AK407-AL407</f>
        <v>649.6</v>
      </c>
    </row>
    <row r="408" spans="1:39" x14ac:dyDescent="0.25">
      <c r="A408" s="115">
        <v>10200122</v>
      </c>
      <c r="B408" t="s">
        <v>1</v>
      </c>
      <c r="C408" s="81">
        <v>700</v>
      </c>
      <c r="D408">
        <v>1.6</v>
      </c>
      <c r="E408">
        <v>1.6</v>
      </c>
      <c r="F408">
        <v>1.6</v>
      </c>
      <c r="G408">
        <v>1.6</v>
      </c>
      <c r="H408">
        <v>1.87</v>
      </c>
      <c r="I408">
        <v>102</v>
      </c>
      <c r="J408" t="s">
        <v>37</v>
      </c>
      <c r="K408" t="s">
        <v>38</v>
      </c>
      <c r="L408" t="s">
        <v>148</v>
      </c>
      <c r="M408" t="s">
        <v>148</v>
      </c>
      <c r="N408" t="s">
        <v>100</v>
      </c>
      <c r="O408" t="s">
        <v>47</v>
      </c>
      <c r="P408" t="s">
        <v>42</v>
      </c>
      <c r="Q408" t="s">
        <v>16</v>
      </c>
      <c r="R408" t="s">
        <v>28</v>
      </c>
      <c r="S408" t="s">
        <v>44</v>
      </c>
      <c r="U408" t="s">
        <v>939</v>
      </c>
      <c r="V408" t="s">
        <v>14</v>
      </c>
      <c r="W408" t="s">
        <v>49</v>
      </c>
      <c r="X408" t="s">
        <v>12</v>
      </c>
      <c r="Y408" t="s">
        <v>21</v>
      </c>
      <c r="Z408" s="80">
        <v>485</v>
      </c>
      <c r="AA408" s="68">
        <v>0</v>
      </c>
      <c r="AB408" s="82">
        <f t="shared" si="176"/>
        <v>485</v>
      </c>
      <c r="AC408">
        <v>1</v>
      </c>
      <c r="AG408" s="83">
        <f t="shared" si="181"/>
        <v>1</v>
      </c>
      <c r="AH408" s="87">
        <v>0</v>
      </c>
      <c r="AI408" s="88">
        <v>0</v>
      </c>
      <c r="AJ408">
        <f t="shared" ref="AJ408:AJ423" si="188">AG408</f>
        <v>1</v>
      </c>
      <c r="AK408" s="108">
        <f>AJ408*C408*D408*H408</f>
        <v>2094.4</v>
      </c>
      <c r="AL408" s="108">
        <f>AJ408*C408*D408</f>
        <v>1120</v>
      </c>
      <c r="AM408" s="108">
        <f t="shared" si="187"/>
        <v>974.40000000000009</v>
      </c>
    </row>
    <row r="409" spans="1:39" x14ac:dyDescent="0.25">
      <c r="A409" s="115">
        <v>10200122</v>
      </c>
      <c r="B409" t="s">
        <v>1</v>
      </c>
      <c r="C409" s="81">
        <v>700</v>
      </c>
      <c r="D409">
        <v>1.6</v>
      </c>
      <c r="E409">
        <v>1.6</v>
      </c>
      <c r="F409">
        <v>1.6</v>
      </c>
      <c r="G409">
        <v>1.6</v>
      </c>
      <c r="H409">
        <v>1.87</v>
      </c>
      <c r="I409">
        <v>102</v>
      </c>
      <c r="J409" t="s">
        <v>37</v>
      </c>
      <c r="K409" t="s">
        <v>38</v>
      </c>
      <c r="L409" t="s">
        <v>148</v>
      </c>
      <c r="M409" t="s">
        <v>148</v>
      </c>
      <c r="N409" t="s">
        <v>48</v>
      </c>
      <c r="O409" t="s">
        <v>47</v>
      </c>
      <c r="P409" t="s">
        <v>42</v>
      </c>
      <c r="Q409" t="s">
        <v>16</v>
      </c>
      <c r="R409" t="s">
        <v>28</v>
      </c>
      <c r="S409" t="s">
        <v>44</v>
      </c>
      <c r="U409" t="s">
        <v>939</v>
      </c>
      <c r="V409" t="s">
        <v>56</v>
      </c>
      <c r="W409" t="s">
        <v>57</v>
      </c>
      <c r="X409" t="s">
        <v>12</v>
      </c>
      <c r="Y409" t="s">
        <v>21</v>
      </c>
      <c r="Z409" s="80">
        <v>530</v>
      </c>
      <c r="AA409" s="68">
        <v>0</v>
      </c>
      <c r="AB409" s="82">
        <f t="shared" si="176"/>
        <v>530</v>
      </c>
      <c r="AC409">
        <v>1</v>
      </c>
      <c r="AG409" s="83">
        <f t="shared" si="181"/>
        <v>1</v>
      </c>
      <c r="AH409" s="87">
        <v>0</v>
      </c>
      <c r="AI409" s="88">
        <v>0</v>
      </c>
      <c r="AJ409">
        <f t="shared" si="188"/>
        <v>1</v>
      </c>
      <c r="AK409" s="108">
        <f t="shared" ref="AK409:AK416" si="189">AJ409*C409*E409*H409</f>
        <v>2094.4</v>
      </c>
      <c r="AL409" s="108">
        <f t="shared" ref="AL409:AL416" si="190">AJ409*C409*E409</f>
        <v>1120</v>
      </c>
      <c r="AM409" s="108">
        <f t="shared" si="187"/>
        <v>974.40000000000009</v>
      </c>
    </row>
    <row r="410" spans="1:39" x14ac:dyDescent="0.25">
      <c r="A410" s="115">
        <v>10200122</v>
      </c>
      <c r="B410" t="s">
        <v>1</v>
      </c>
      <c r="C410" s="81">
        <v>700</v>
      </c>
      <c r="D410">
        <v>1.6</v>
      </c>
      <c r="E410">
        <v>1.6</v>
      </c>
      <c r="F410">
        <v>1.6</v>
      </c>
      <c r="G410">
        <v>1.6</v>
      </c>
      <c r="H410">
        <v>1.87</v>
      </c>
      <c r="I410">
        <v>102</v>
      </c>
      <c r="J410" t="s">
        <v>37</v>
      </c>
      <c r="K410" t="s">
        <v>38</v>
      </c>
      <c r="L410" t="s">
        <v>148</v>
      </c>
      <c r="M410" t="s">
        <v>148</v>
      </c>
      <c r="N410" t="s">
        <v>5</v>
      </c>
      <c r="O410" t="s">
        <v>74</v>
      </c>
      <c r="P410" t="s">
        <v>42</v>
      </c>
      <c r="Q410" t="s">
        <v>16</v>
      </c>
      <c r="R410" t="s">
        <v>91</v>
      </c>
      <c r="S410" t="s">
        <v>44</v>
      </c>
      <c r="T410" t="s">
        <v>944</v>
      </c>
      <c r="U410" t="s">
        <v>939</v>
      </c>
      <c r="V410" t="s">
        <v>45</v>
      </c>
      <c r="W410" t="s">
        <v>46</v>
      </c>
      <c r="X410" t="s">
        <v>12</v>
      </c>
      <c r="Y410" t="s">
        <v>938</v>
      </c>
      <c r="Z410" s="81">
        <v>0</v>
      </c>
      <c r="AA410" s="68">
        <v>0</v>
      </c>
      <c r="AB410" s="82">
        <f t="shared" si="176"/>
        <v>0</v>
      </c>
      <c r="AE410">
        <v>1</v>
      </c>
      <c r="AG410" s="83">
        <f t="shared" si="181"/>
        <v>1</v>
      </c>
      <c r="AH410" s="87">
        <v>0</v>
      </c>
      <c r="AI410" s="88">
        <v>0</v>
      </c>
      <c r="AJ410">
        <f t="shared" si="188"/>
        <v>1</v>
      </c>
      <c r="AK410" s="108">
        <f t="shared" si="189"/>
        <v>2094.4</v>
      </c>
      <c r="AL410" s="108">
        <f t="shared" si="190"/>
        <v>1120</v>
      </c>
      <c r="AM410" s="108">
        <f t="shared" si="187"/>
        <v>974.40000000000009</v>
      </c>
    </row>
    <row r="411" spans="1:39" x14ac:dyDescent="0.25">
      <c r="A411" s="115">
        <v>10200122</v>
      </c>
      <c r="B411" t="s">
        <v>1</v>
      </c>
      <c r="C411" s="81">
        <v>700</v>
      </c>
      <c r="D411">
        <v>1.6</v>
      </c>
      <c r="E411">
        <v>1.6</v>
      </c>
      <c r="F411">
        <v>1.6</v>
      </c>
      <c r="G411">
        <v>1.6</v>
      </c>
      <c r="H411">
        <v>1.87</v>
      </c>
      <c r="I411">
        <v>102</v>
      </c>
      <c r="J411" t="s">
        <v>37</v>
      </c>
      <c r="K411" t="s">
        <v>38</v>
      </c>
      <c r="L411" t="s">
        <v>148</v>
      </c>
      <c r="M411" t="s">
        <v>148</v>
      </c>
      <c r="N411" t="s">
        <v>5</v>
      </c>
      <c r="O411" t="s">
        <v>41</v>
      </c>
      <c r="P411" t="s">
        <v>42</v>
      </c>
      <c r="Q411" t="s">
        <v>16</v>
      </c>
      <c r="R411" t="s">
        <v>28</v>
      </c>
      <c r="S411" t="s">
        <v>44</v>
      </c>
      <c r="U411" t="s">
        <v>939</v>
      </c>
      <c r="V411" t="s">
        <v>68</v>
      </c>
      <c r="W411" t="s">
        <v>69</v>
      </c>
      <c r="X411" t="s">
        <v>77</v>
      </c>
      <c r="Y411" t="s">
        <v>21</v>
      </c>
      <c r="Z411" s="80">
        <v>530</v>
      </c>
      <c r="AA411" s="68">
        <v>0</v>
      </c>
      <c r="AB411" s="82">
        <f t="shared" si="176"/>
        <v>530</v>
      </c>
      <c r="AC411">
        <v>1</v>
      </c>
      <c r="AG411" s="83">
        <f t="shared" si="181"/>
        <v>1</v>
      </c>
      <c r="AH411" s="87">
        <v>0</v>
      </c>
      <c r="AI411" s="88">
        <v>0</v>
      </c>
      <c r="AJ411">
        <f t="shared" si="188"/>
        <v>1</v>
      </c>
      <c r="AK411" s="108">
        <f t="shared" si="189"/>
        <v>2094.4</v>
      </c>
      <c r="AL411" s="108">
        <f t="shared" si="190"/>
        <v>1120</v>
      </c>
      <c r="AM411" s="108">
        <f t="shared" si="187"/>
        <v>974.40000000000009</v>
      </c>
    </row>
    <row r="412" spans="1:39" x14ac:dyDescent="0.25">
      <c r="A412" s="115">
        <v>10200122</v>
      </c>
      <c r="B412" t="s">
        <v>1</v>
      </c>
      <c r="C412" s="81">
        <v>700</v>
      </c>
      <c r="D412">
        <v>1.6</v>
      </c>
      <c r="E412">
        <v>1.6</v>
      </c>
      <c r="F412">
        <v>1.6</v>
      </c>
      <c r="G412">
        <v>1.6</v>
      </c>
      <c r="H412">
        <v>1.87</v>
      </c>
      <c r="I412">
        <v>102</v>
      </c>
      <c r="J412" t="s">
        <v>37</v>
      </c>
      <c r="K412" t="s">
        <v>38</v>
      </c>
      <c r="L412" t="s">
        <v>148</v>
      </c>
      <c r="M412" t="s">
        <v>148</v>
      </c>
      <c r="N412" t="s">
        <v>5</v>
      </c>
      <c r="O412" t="s">
        <v>41</v>
      </c>
      <c r="P412" t="s">
        <v>42</v>
      </c>
      <c r="Q412" t="s">
        <v>16</v>
      </c>
      <c r="R412" t="s">
        <v>91</v>
      </c>
      <c r="S412" t="s">
        <v>44</v>
      </c>
      <c r="T412" t="s">
        <v>944</v>
      </c>
      <c r="U412" t="s">
        <v>939</v>
      </c>
      <c r="V412" t="s">
        <v>45</v>
      </c>
      <c r="W412" t="s">
        <v>46</v>
      </c>
      <c r="X412" t="s">
        <v>12</v>
      </c>
      <c r="Y412" t="s">
        <v>938</v>
      </c>
      <c r="Z412" s="81">
        <v>0</v>
      </c>
      <c r="AA412" s="68">
        <v>0</v>
      </c>
      <c r="AB412" s="82">
        <f t="shared" si="176"/>
        <v>0</v>
      </c>
      <c r="AE412">
        <v>2</v>
      </c>
      <c r="AG412" s="83">
        <f t="shared" si="181"/>
        <v>2</v>
      </c>
      <c r="AH412" s="87">
        <v>0</v>
      </c>
      <c r="AI412" s="88">
        <v>0</v>
      </c>
      <c r="AJ412">
        <f t="shared" si="188"/>
        <v>2</v>
      </c>
      <c r="AK412" s="108">
        <f t="shared" si="189"/>
        <v>4188.8</v>
      </c>
      <c r="AL412" s="108">
        <f t="shared" si="190"/>
        <v>2240</v>
      </c>
      <c r="AM412" s="108">
        <f t="shared" si="187"/>
        <v>1948.8000000000002</v>
      </c>
    </row>
    <row r="413" spans="1:39" x14ac:dyDescent="0.25">
      <c r="A413" s="115">
        <v>10200122</v>
      </c>
      <c r="B413" t="s">
        <v>1</v>
      </c>
      <c r="C413" s="81">
        <v>700</v>
      </c>
      <c r="D413">
        <v>1.6</v>
      </c>
      <c r="E413">
        <v>1.6</v>
      </c>
      <c r="F413">
        <v>1.6</v>
      </c>
      <c r="G413">
        <v>1.6</v>
      </c>
      <c r="H413">
        <v>1.87</v>
      </c>
      <c r="I413">
        <v>102</v>
      </c>
      <c r="J413" t="s">
        <v>37</v>
      </c>
      <c r="K413" t="s">
        <v>38</v>
      </c>
      <c r="L413" t="s">
        <v>148</v>
      </c>
      <c r="M413" t="s">
        <v>148</v>
      </c>
      <c r="N413" t="s">
        <v>5</v>
      </c>
      <c r="O413" t="s">
        <v>47</v>
      </c>
      <c r="P413" t="s">
        <v>42</v>
      </c>
      <c r="Q413" t="s">
        <v>16</v>
      </c>
      <c r="R413" t="s">
        <v>28</v>
      </c>
      <c r="S413" t="s">
        <v>44</v>
      </c>
      <c r="U413" t="s">
        <v>939</v>
      </c>
      <c r="V413" t="s">
        <v>14</v>
      </c>
      <c r="W413" t="s">
        <v>49</v>
      </c>
      <c r="X413" t="s">
        <v>12</v>
      </c>
      <c r="Y413" t="s">
        <v>21</v>
      </c>
      <c r="Z413" s="80">
        <v>530</v>
      </c>
      <c r="AA413" s="68">
        <v>0</v>
      </c>
      <c r="AB413" s="82">
        <f t="shared" si="176"/>
        <v>1060</v>
      </c>
      <c r="AC413">
        <v>2</v>
      </c>
      <c r="AG413" s="83">
        <f t="shared" si="181"/>
        <v>2</v>
      </c>
      <c r="AH413" s="87">
        <v>0</v>
      </c>
      <c r="AI413" s="88">
        <v>0</v>
      </c>
      <c r="AJ413">
        <f t="shared" si="188"/>
        <v>2</v>
      </c>
      <c r="AK413" s="108">
        <f t="shared" si="189"/>
        <v>4188.8</v>
      </c>
      <c r="AL413" s="108">
        <f t="shared" si="190"/>
        <v>2240</v>
      </c>
      <c r="AM413" s="108">
        <f t="shared" si="187"/>
        <v>1948.8000000000002</v>
      </c>
    </row>
    <row r="414" spans="1:39" x14ac:dyDescent="0.25">
      <c r="A414" s="115">
        <v>10200122</v>
      </c>
      <c r="B414" t="s">
        <v>1</v>
      </c>
      <c r="C414" s="81">
        <v>700</v>
      </c>
      <c r="D414">
        <v>1.6</v>
      </c>
      <c r="E414">
        <v>1.6</v>
      </c>
      <c r="F414">
        <v>1.6</v>
      </c>
      <c r="G414">
        <v>1.6</v>
      </c>
      <c r="H414">
        <v>1.87</v>
      </c>
      <c r="I414">
        <v>102</v>
      </c>
      <c r="J414" t="s">
        <v>37</v>
      </c>
      <c r="K414" t="s">
        <v>38</v>
      </c>
      <c r="L414" t="s">
        <v>148</v>
      </c>
      <c r="M414" t="s">
        <v>148</v>
      </c>
      <c r="N414" t="s">
        <v>5</v>
      </c>
      <c r="O414" t="s">
        <v>47</v>
      </c>
      <c r="P414" t="s">
        <v>42</v>
      </c>
      <c r="Q414" t="s">
        <v>16</v>
      </c>
      <c r="R414" t="s">
        <v>28</v>
      </c>
      <c r="S414" t="s">
        <v>44</v>
      </c>
      <c r="U414" t="s">
        <v>939</v>
      </c>
      <c r="V414" t="s">
        <v>45</v>
      </c>
      <c r="W414" t="s">
        <v>46</v>
      </c>
      <c r="X414" t="s">
        <v>12</v>
      </c>
      <c r="Y414" t="s">
        <v>21</v>
      </c>
      <c r="Z414" s="80">
        <v>530</v>
      </c>
      <c r="AA414" s="68">
        <v>0</v>
      </c>
      <c r="AB414" s="82">
        <f t="shared" si="176"/>
        <v>6890</v>
      </c>
      <c r="AC414">
        <v>13</v>
      </c>
      <c r="AG414" s="83">
        <f t="shared" si="181"/>
        <v>13</v>
      </c>
      <c r="AH414" s="87">
        <v>0</v>
      </c>
      <c r="AI414" s="88">
        <v>0</v>
      </c>
      <c r="AJ414">
        <f t="shared" si="188"/>
        <v>13</v>
      </c>
      <c r="AK414" s="108">
        <f t="shared" si="189"/>
        <v>27227.200000000001</v>
      </c>
      <c r="AL414" s="108">
        <f t="shared" si="190"/>
        <v>14560</v>
      </c>
      <c r="AM414" s="108">
        <f t="shared" si="187"/>
        <v>12667.2</v>
      </c>
    </row>
    <row r="415" spans="1:39" x14ac:dyDescent="0.25">
      <c r="A415" s="115">
        <v>10200122</v>
      </c>
      <c r="B415" t="s">
        <v>1</v>
      </c>
      <c r="C415" s="81">
        <v>700</v>
      </c>
      <c r="D415">
        <v>1.6</v>
      </c>
      <c r="E415">
        <v>1.6</v>
      </c>
      <c r="F415">
        <v>1.6</v>
      </c>
      <c r="G415">
        <v>1.6</v>
      </c>
      <c r="H415">
        <v>1.87</v>
      </c>
      <c r="I415">
        <v>102</v>
      </c>
      <c r="J415" t="s">
        <v>37</v>
      </c>
      <c r="K415" t="s">
        <v>38</v>
      </c>
      <c r="L415" t="s">
        <v>148</v>
      </c>
      <c r="M415" t="s">
        <v>148</v>
      </c>
      <c r="N415" t="s">
        <v>5</v>
      </c>
      <c r="O415" t="s">
        <v>47</v>
      </c>
      <c r="P415" t="s">
        <v>42</v>
      </c>
      <c r="Q415" t="s">
        <v>16</v>
      </c>
      <c r="R415" t="s">
        <v>28</v>
      </c>
      <c r="S415" t="s">
        <v>44</v>
      </c>
      <c r="U415" t="s">
        <v>939</v>
      </c>
      <c r="V415" t="s">
        <v>56</v>
      </c>
      <c r="W415" t="s">
        <v>57</v>
      </c>
      <c r="X415" t="s">
        <v>12</v>
      </c>
      <c r="Y415" t="s">
        <v>21</v>
      </c>
      <c r="Z415" s="80">
        <v>530</v>
      </c>
      <c r="AA415" s="68">
        <v>0</v>
      </c>
      <c r="AB415" s="82">
        <f t="shared" si="176"/>
        <v>1590</v>
      </c>
      <c r="AC415">
        <v>3</v>
      </c>
      <c r="AG415" s="83">
        <f t="shared" si="181"/>
        <v>3</v>
      </c>
      <c r="AH415" s="87">
        <v>0</v>
      </c>
      <c r="AI415" s="88">
        <v>0</v>
      </c>
      <c r="AJ415">
        <f t="shared" si="188"/>
        <v>3</v>
      </c>
      <c r="AK415" s="108">
        <f t="shared" si="189"/>
        <v>6283.2000000000007</v>
      </c>
      <c r="AL415" s="108">
        <f t="shared" si="190"/>
        <v>3360</v>
      </c>
      <c r="AM415" s="108">
        <f t="shared" si="187"/>
        <v>2923.2000000000007</v>
      </c>
    </row>
    <row r="416" spans="1:39" x14ac:dyDescent="0.25">
      <c r="A416" s="115">
        <v>10200122</v>
      </c>
      <c r="B416" t="s">
        <v>1</v>
      </c>
      <c r="C416" s="81">
        <v>700</v>
      </c>
      <c r="D416">
        <v>1.6</v>
      </c>
      <c r="E416">
        <v>1.6</v>
      </c>
      <c r="F416">
        <v>1.6</v>
      </c>
      <c r="G416">
        <v>1.6</v>
      </c>
      <c r="H416">
        <v>1.87</v>
      </c>
      <c r="I416">
        <v>102</v>
      </c>
      <c r="J416" t="s">
        <v>37</v>
      </c>
      <c r="K416" t="s">
        <v>38</v>
      </c>
      <c r="L416" t="s">
        <v>148</v>
      </c>
      <c r="M416" t="s">
        <v>148</v>
      </c>
      <c r="N416" t="s">
        <v>5</v>
      </c>
      <c r="O416" t="s">
        <v>47</v>
      </c>
      <c r="P416" t="s">
        <v>42</v>
      </c>
      <c r="Q416" t="s">
        <v>16</v>
      </c>
      <c r="R416" t="s">
        <v>28</v>
      </c>
      <c r="S416" t="s">
        <v>44</v>
      </c>
      <c r="U416" t="s">
        <v>939</v>
      </c>
      <c r="V416" t="s">
        <v>64</v>
      </c>
      <c r="W416" t="s">
        <v>65</v>
      </c>
      <c r="X416" t="s">
        <v>12</v>
      </c>
      <c r="Y416" t="s">
        <v>21</v>
      </c>
      <c r="Z416" s="80">
        <v>530</v>
      </c>
      <c r="AA416" s="68">
        <v>0</v>
      </c>
      <c r="AB416" s="82">
        <f t="shared" si="176"/>
        <v>530</v>
      </c>
      <c r="AC416">
        <v>1</v>
      </c>
      <c r="AG416" s="83">
        <f t="shared" si="181"/>
        <v>1</v>
      </c>
      <c r="AH416" s="87">
        <v>0</v>
      </c>
      <c r="AI416" s="88">
        <v>0</v>
      </c>
      <c r="AJ416">
        <f t="shared" si="188"/>
        <v>1</v>
      </c>
      <c r="AK416" s="108">
        <f t="shared" si="189"/>
        <v>2094.4</v>
      </c>
      <c r="AL416" s="108">
        <f t="shared" si="190"/>
        <v>1120</v>
      </c>
      <c r="AM416" s="108">
        <f t="shared" si="187"/>
        <v>974.40000000000009</v>
      </c>
    </row>
    <row r="417" spans="1:39" x14ac:dyDescent="0.25">
      <c r="A417" s="115">
        <v>10200122</v>
      </c>
      <c r="B417" t="s">
        <v>1</v>
      </c>
      <c r="C417" s="81">
        <v>700</v>
      </c>
      <c r="D417">
        <v>1.6</v>
      </c>
      <c r="E417">
        <v>1.6</v>
      </c>
      <c r="F417">
        <v>1.6</v>
      </c>
      <c r="G417">
        <v>1.6</v>
      </c>
      <c r="H417">
        <v>1.87</v>
      </c>
      <c r="I417">
        <v>102</v>
      </c>
      <c r="J417" t="s">
        <v>37</v>
      </c>
      <c r="K417" t="s">
        <v>38</v>
      </c>
      <c r="L417" t="s">
        <v>148</v>
      </c>
      <c r="M417" t="s">
        <v>148</v>
      </c>
      <c r="N417" t="s">
        <v>15</v>
      </c>
      <c r="O417" t="s">
        <v>41</v>
      </c>
      <c r="P417" t="s">
        <v>42</v>
      </c>
      <c r="Q417" t="s">
        <v>16</v>
      </c>
      <c r="R417" t="s">
        <v>28</v>
      </c>
      <c r="S417" t="s">
        <v>44</v>
      </c>
      <c r="U417" t="s">
        <v>939</v>
      </c>
      <c r="V417" t="s">
        <v>14</v>
      </c>
      <c r="W417" t="s">
        <v>49</v>
      </c>
      <c r="X417" t="s">
        <v>12</v>
      </c>
      <c r="Y417" t="s">
        <v>21</v>
      </c>
      <c r="Z417" s="80">
        <v>530</v>
      </c>
      <c r="AA417" s="68">
        <v>0</v>
      </c>
      <c r="AB417" s="82">
        <f t="shared" si="176"/>
        <v>1060</v>
      </c>
      <c r="AC417">
        <v>2</v>
      </c>
      <c r="AG417" s="83">
        <f t="shared" si="181"/>
        <v>2</v>
      </c>
      <c r="AH417" s="87">
        <v>0</v>
      </c>
      <c r="AI417" s="88">
        <v>0</v>
      </c>
      <c r="AJ417">
        <f t="shared" si="188"/>
        <v>2</v>
      </c>
      <c r="AK417" s="108">
        <f t="shared" ref="AK417:AK423" si="191">AJ417*C417*F417*H417</f>
        <v>4188.8</v>
      </c>
      <c r="AL417" s="108">
        <f t="shared" ref="AL417:AL423" si="192">AJ417*C417*F417</f>
        <v>2240</v>
      </c>
      <c r="AM417" s="108">
        <f t="shared" si="187"/>
        <v>1948.8000000000002</v>
      </c>
    </row>
    <row r="418" spans="1:39" x14ac:dyDescent="0.25">
      <c r="A418" s="115">
        <v>10200122</v>
      </c>
      <c r="B418" t="s">
        <v>1</v>
      </c>
      <c r="C418" s="81">
        <v>700</v>
      </c>
      <c r="D418">
        <v>1.6</v>
      </c>
      <c r="E418">
        <v>1.6</v>
      </c>
      <c r="F418">
        <v>1.6</v>
      </c>
      <c r="G418">
        <v>1.6</v>
      </c>
      <c r="H418">
        <v>1.87</v>
      </c>
      <c r="I418">
        <v>102</v>
      </c>
      <c r="J418" t="s">
        <v>37</v>
      </c>
      <c r="K418" t="s">
        <v>38</v>
      </c>
      <c r="L418" t="s">
        <v>148</v>
      </c>
      <c r="M418" t="s">
        <v>148</v>
      </c>
      <c r="N418" t="s">
        <v>15</v>
      </c>
      <c r="O418" t="s">
        <v>41</v>
      </c>
      <c r="P418" t="s">
        <v>42</v>
      </c>
      <c r="Q418" t="s">
        <v>16</v>
      </c>
      <c r="R418" t="s">
        <v>28</v>
      </c>
      <c r="S418" t="s">
        <v>44</v>
      </c>
      <c r="U418" t="s">
        <v>939</v>
      </c>
      <c r="V418" t="s">
        <v>14</v>
      </c>
      <c r="W418" t="s">
        <v>49</v>
      </c>
      <c r="X418" t="s">
        <v>55</v>
      </c>
      <c r="Y418" t="s">
        <v>21</v>
      </c>
      <c r="Z418" s="80">
        <v>530</v>
      </c>
      <c r="AA418" s="68">
        <v>0</v>
      </c>
      <c r="AB418" s="82">
        <f t="shared" si="176"/>
        <v>530</v>
      </c>
      <c r="AC418">
        <v>1</v>
      </c>
      <c r="AG418" s="83">
        <f t="shared" si="181"/>
        <v>1</v>
      </c>
      <c r="AH418" s="87">
        <v>0</v>
      </c>
      <c r="AI418" s="88">
        <v>0</v>
      </c>
      <c r="AJ418">
        <f t="shared" si="188"/>
        <v>1</v>
      </c>
      <c r="AK418" s="108">
        <f t="shared" si="191"/>
        <v>2094.4</v>
      </c>
      <c r="AL418" s="108">
        <f t="shared" si="192"/>
        <v>1120</v>
      </c>
      <c r="AM418" s="108">
        <f t="shared" si="187"/>
        <v>974.40000000000009</v>
      </c>
    </row>
    <row r="419" spans="1:39" x14ac:dyDescent="0.25">
      <c r="A419" s="115">
        <v>10200122</v>
      </c>
      <c r="B419" t="s">
        <v>1</v>
      </c>
      <c r="C419" s="81">
        <v>700</v>
      </c>
      <c r="D419">
        <v>1.6</v>
      </c>
      <c r="E419">
        <v>1.6</v>
      </c>
      <c r="F419">
        <v>1.6</v>
      </c>
      <c r="G419">
        <v>1.6</v>
      </c>
      <c r="H419">
        <v>1.87</v>
      </c>
      <c r="I419">
        <v>102</v>
      </c>
      <c r="J419" t="s">
        <v>37</v>
      </c>
      <c r="K419" t="s">
        <v>38</v>
      </c>
      <c r="L419" t="s">
        <v>148</v>
      </c>
      <c r="M419" t="s">
        <v>148</v>
      </c>
      <c r="N419" t="s">
        <v>15</v>
      </c>
      <c r="O419" t="s">
        <v>41</v>
      </c>
      <c r="P419" t="s">
        <v>42</v>
      </c>
      <c r="Q419" t="s">
        <v>16</v>
      </c>
      <c r="R419" t="s">
        <v>28</v>
      </c>
      <c r="S419" t="s">
        <v>44</v>
      </c>
      <c r="U419" t="s">
        <v>939</v>
      </c>
      <c r="V419" t="s">
        <v>45</v>
      </c>
      <c r="W419" t="s">
        <v>46</v>
      </c>
      <c r="X419" t="s">
        <v>12</v>
      </c>
      <c r="Y419" t="s">
        <v>21</v>
      </c>
      <c r="Z419" s="80">
        <v>530</v>
      </c>
      <c r="AA419" s="68">
        <v>0</v>
      </c>
      <c r="AB419" s="82">
        <f t="shared" si="176"/>
        <v>9010</v>
      </c>
      <c r="AC419">
        <v>17</v>
      </c>
      <c r="AG419" s="83">
        <f t="shared" si="181"/>
        <v>17</v>
      </c>
      <c r="AH419" s="87">
        <v>0</v>
      </c>
      <c r="AI419" s="88">
        <v>0</v>
      </c>
      <c r="AJ419">
        <f t="shared" si="188"/>
        <v>17</v>
      </c>
      <c r="AK419" s="108">
        <f t="shared" si="191"/>
        <v>35604.800000000003</v>
      </c>
      <c r="AL419" s="108">
        <f t="shared" si="192"/>
        <v>19040</v>
      </c>
      <c r="AM419" s="108">
        <f t="shared" si="187"/>
        <v>16564.800000000003</v>
      </c>
    </row>
    <row r="420" spans="1:39" x14ac:dyDescent="0.25">
      <c r="A420" s="115">
        <v>10200122</v>
      </c>
      <c r="B420" t="s">
        <v>1</v>
      </c>
      <c r="C420" s="81">
        <v>700</v>
      </c>
      <c r="D420">
        <v>1.6</v>
      </c>
      <c r="E420">
        <v>1.6</v>
      </c>
      <c r="F420">
        <v>1.6</v>
      </c>
      <c r="G420">
        <v>1.6</v>
      </c>
      <c r="H420">
        <v>1.87</v>
      </c>
      <c r="I420">
        <v>102</v>
      </c>
      <c r="J420" t="s">
        <v>37</v>
      </c>
      <c r="K420" t="s">
        <v>38</v>
      </c>
      <c r="L420" t="s">
        <v>148</v>
      </c>
      <c r="M420" t="s">
        <v>148</v>
      </c>
      <c r="N420" t="s">
        <v>15</v>
      </c>
      <c r="O420" t="s">
        <v>41</v>
      </c>
      <c r="P420" t="s">
        <v>42</v>
      </c>
      <c r="Q420" t="s">
        <v>16</v>
      </c>
      <c r="R420" t="s">
        <v>28</v>
      </c>
      <c r="S420" t="s">
        <v>44</v>
      </c>
      <c r="U420" t="s">
        <v>939</v>
      </c>
      <c r="V420" t="s">
        <v>56</v>
      </c>
      <c r="W420" t="s">
        <v>57</v>
      </c>
      <c r="X420" t="s">
        <v>12</v>
      </c>
      <c r="Y420" t="s">
        <v>21</v>
      </c>
      <c r="Z420" s="80">
        <v>530</v>
      </c>
      <c r="AA420" s="68">
        <v>0</v>
      </c>
      <c r="AB420" s="82">
        <f t="shared" si="176"/>
        <v>530</v>
      </c>
      <c r="AC420">
        <v>1</v>
      </c>
      <c r="AG420" s="83">
        <f t="shared" si="181"/>
        <v>1</v>
      </c>
      <c r="AH420" s="87">
        <v>0</v>
      </c>
      <c r="AI420" s="88">
        <v>0</v>
      </c>
      <c r="AJ420">
        <f t="shared" si="188"/>
        <v>1</v>
      </c>
      <c r="AK420" s="108">
        <f t="shared" si="191"/>
        <v>2094.4</v>
      </c>
      <c r="AL420" s="108">
        <f t="shared" si="192"/>
        <v>1120</v>
      </c>
      <c r="AM420" s="108">
        <f t="shared" si="187"/>
        <v>974.40000000000009</v>
      </c>
    </row>
    <row r="421" spans="1:39" x14ac:dyDescent="0.25">
      <c r="A421" s="115">
        <v>10200122</v>
      </c>
      <c r="B421" t="s">
        <v>1</v>
      </c>
      <c r="C421" s="81">
        <v>700</v>
      </c>
      <c r="D421">
        <v>1.6</v>
      </c>
      <c r="E421">
        <v>1.6</v>
      </c>
      <c r="F421">
        <v>1.6</v>
      </c>
      <c r="G421">
        <v>1.6</v>
      </c>
      <c r="H421">
        <v>1.87</v>
      </c>
      <c r="I421">
        <v>102</v>
      </c>
      <c r="J421" t="s">
        <v>37</v>
      </c>
      <c r="K421" t="s">
        <v>38</v>
      </c>
      <c r="L421" t="s">
        <v>148</v>
      </c>
      <c r="M421" t="s">
        <v>148</v>
      </c>
      <c r="N421" t="s">
        <v>15</v>
      </c>
      <c r="O421" t="s">
        <v>41</v>
      </c>
      <c r="P421" t="s">
        <v>42</v>
      </c>
      <c r="Q421" t="s">
        <v>16</v>
      </c>
      <c r="R421" t="s">
        <v>28</v>
      </c>
      <c r="S421" t="s">
        <v>44</v>
      </c>
      <c r="U421" t="s">
        <v>939</v>
      </c>
      <c r="V421" t="s">
        <v>64</v>
      </c>
      <c r="W421" t="s">
        <v>65</v>
      </c>
      <c r="X421" t="s">
        <v>12</v>
      </c>
      <c r="Y421" t="s">
        <v>21</v>
      </c>
      <c r="Z421" s="80">
        <v>530</v>
      </c>
      <c r="AA421" s="68">
        <v>0</v>
      </c>
      <c r="AB421" s="82">
        <f t="shared" si="176"/>
        <v>530</v>
      </c>
      <c r="AC421">
        <v>1</v>
      </c>
      <c r="AG421" s="83">
        <f t="shared" si="181"/>
        <v>1</v>
      </c>
      <c r="AH421" s="87">
        <v>0</v>
      </c>
      <c r="AI421" s="88">
        <v>0</v>
      </c>
      <c r="AJ421">
        <f t="shared" si="188"/>
        <v>1</v>
      </c>
      <c r="AK421" s="108">
        <f t="shared" si="191"/>
        <v>2094.4</v>
      </c>
      <c r="AL421" s="108">
        <f t="shared" si="192"/>
        <v>1120</v>
      </c>
      <c r="AM421" s="108">
        <f t="shared" si="187"/>
        <v>974.40000000000009</v>
      </c>
    </row>
    <row r="422" spans="1:39" x14ac:dyDescent="0.25">
      <c r="A422" s="115">
        <v>10200122</v>
      </c>
      <c r="B422" t="s">
        <v>1</v>
      </c>
      <c r="C422" s="81">
        <v>700</v>
      </c>
      <c r="D422">
        <v>1.6</v>
      </c>
      <c r="E422">
        <v>1.6</v>
      </c>
      <c r="F422">
        <v>1.6</v>
      </c>
      <c r="G422">
        <v>1.6</v>
      </c>
      <c r="H422">
        <v>1.87</v>
      </c>
      <c r="I422">
        <v>102</v>
      </c>
      <c r="J422" t="s">
        <v>37</v>
      </c>
      <c r="K422" t="s">
        <v>38</v>
      </c>
      <c r="L422" t="s">
        <v>148</v>
      </c>
      <c r="M422" t="s">
        <v>148</v>
      </c>
      <c r="N422" t="s">
        <v>15</v>
      </c>
      <c r="O422" t="s">
        <v>41</v>
      </c>
      <c r="P422" t="s">
        <v>42</v>
      </c>
      <c r="Q422" t="s">
        <v>16</v>
      </c>
      <c r="R422" t="s">
        <v>28</v>
      </c>
      <c r="S422" t="s">
        <v>44</v>
      </c>
      <c r="U422" t="s">
        <v>939</v>
      </c>
      <c r="V422" t="s">
        <v>66</v>
      </c>
      <c r="W422" t="s">
        <v>67</v>
      </c>
      <c r="X422" t="s">
        <v>12</v>
      </c>
      <c r="Y422" t="s">
        <v>21</v>
      </c>
      <c r="Z422" s="80">
        <v>530</v>
      </c>
      <c r="AA422" s="68">
        <v>0</v>
      </c>
      <c r="AB422" s="82">
        <f t="shared" si="176"/>
        <v>2120</v>
      </c>
      <c r="AC422">
        <v>4</v>
      </c>
      <c r="AG422" s="83">
        <f t="shared" si="181"/>
        <v>4</v>
      </c>
      <c r="AH422" s="87">
        <v>0</v>
      </c>
      <c r="AI422" s="88">
        <v>0</v>
      </c>
      <c r="AJ422">
        <f t="shared" si="188"/>
        <v>4</v>
      </c>
      <c r="AK422" s="108">
        <f t="shared" si="191"/>
        <v>8377.6</v>
      </c>
      <c r="AL422" s="108">
        <f t="shared" si="192"/>
        <v>4480</v>
      </c>
      <c r="AM422" s="108">
        <f t="shared" si="187"/>
        <v>3897.6000000000004</v>
      </c>
    </row>
    <row r="423" spans="1:39" x14ac:dyDescent="0.25">
      <c r="A423" s="115">
        <v>10200122</v>
      </c>
      <c r="B423" t="s">
        <v>1</v>
      </c>
      <c r="C423" s="81">
        <v>700</v>
      </c>
      <c r="D423">
        <v>1.6</v>
      </c>
      <c r="E423">
        <v>1.6</v>
      </c>
      <c r="F423">
        <v>1.6</v>
      </c>
      <c r="G423">
        <v>1.6</v>
      </c>
      <c r="H423">
        <v>1.87</v>
      </c>
      <c r="I423">
        <v>102</v>
      </c>
      <c r="J423" t="s">
        <v>37</v>
      </c>
      <c r="K423" t="s">
        <v>38</v>
      </c>
      <c r="L423" t="s">
        <v>148</v>
      </c>
      <c r="M423" t="s">
        <v>148</v>
      </c>
      <c r="N423" t="s">
        <v>15</v>
      </c>
      <c r="O423" t="s">
        <v>41</v>
      </c>
      <c r="P423" t="s">
        <v>42</v>
      </c>
      <c r="Q423" t="s">
        <v>16</v>
      </c>
      <c r="R423" t="s">
        <v>28</v>
      </c>
      <c r="S423" t="s">
        <v>44</v>
      </c>
      <c r="U423" t="s">
        <v>939</v>
      </c>
      <c r="V423" t="s">
        <v>68</v>
      </c>
      <c r="W423" t="s">
        <v>69</v>
      </c>
      <c r="X423" t="s">
        <v>77</v>
      </c>
      <c r="Y423" t="s">
        <v>21</v>
      </c>
      <c r="Z423" s="80">
        <v>530</v>
      </c>
      <c r="AA423" s="68">
        <v>0</v>
      </c>
      <c r="AB423" s="82">
        <f t="shared" si="176"/>
        <v>530</v>
      </c>
      <c r="AC423">
        <v>1</v>
      </c>
      <c r="AG423" s="83">
        <f t="shared" si="181"/>
        <v>1</v>
      </c>
      <c r="AH423" s="87">
        <v>0</v>
      </c>
      <c r="AI423" s="88">
        <v>0</v>
      </c>
      <c r="AJ423">
        <f t="shared" si="188"/>
        <v>1</v>
      </c>
      <c r="AK423" s="108">
        <f t="shared" si="191"/>
        <v>2094.4</v>
      </c>
      <c r="AL423" s="108">
        <f t="shared" si="192"/>
        <v>1120</v>
      </c>
      <c r="AM423" s="108">
        <f t="shared" si="187"/>
        <v>974.40000000000009</v>
      </c>
    </row>
    <row r="424" spans="1:39" x14ac:dyDescent="0.25">
      <c r="A424" s="115">
        <v>10200122</v>
      </c>
      <c r="B424" t="s">
        <v>1</v>
      </c>
      <c r="C424" s="81">
        <v>700</v>
      </c>
      <c r="D424">
        <v>1.6</v>
      </c>
      <c r="E424">
        <v>1.6</v>
      </c>
      <c r="F424">
        <v>1.6</v>
      </c>
      <c r="G424">
        <v>1.6</v>
      </c>
      <c r="H424">
        <v>1.87</v>
      </c>
      <c r="I424">
        <v>102</v>
      </c>
      <c r="J424" t="s">
        <v>37</v>
      </c>
      <c r="K424" t="s">
        <v>38</v>
      </c>
      <c r="L424" t="s">
        <v>148</v>
      </c>
      <c r="M424" t="s">
        <v>148</v>
      </c>
      <c r="N424" t="s">
        <v>18</v>
      </c>
      <c r="O424" t="s">
        <v>74</v>
      </c>
      <c r="P424" t="s">
        <v>42</v>
      </c>
      <c r="Q424" t="s">
        <v>16</v>
      </c>
      <c r="R424" t="s">
        <v>28</v>
      </c>
      <c r="S424" t="s">
        <v>9</v>
      </c>
      <c r="U424" t="s">
        <v>179</v>
      </c>
      <c r="V424" t="s">
        <v>53</v>
      </c>
      <c r="W424" t="s">
        <v>54</v>
      </c>
      <c r="X424" t="s">
        <v>12</v>
      </c>
      <c r="Y424" t="s">
        <v>21</v>
      </c>
      <c r="Z424" s="80">
        <v>2315</v>
      </c>
      <c r="AA424" s="68">
        <v>0</v>
      </c>
      <c r="AB424" s="82">
        <f t="shared" si="176"/>
        <v>2315</v>
      </c>
      <c r="AD424">
        <v>1</v>
      </c>
      <c r="AG424" s="83">
        <f t="shared" si="181"/>
        <v>1</v>
      </c>
      <c r="AH424" s="87">
        <v>0</v>
      </c>
      <c r="AI424" s="88">
        <v>0</v>
      </c>
    </row>
    <row r="425" spans="1:39" x14ac:dyDescent="0.25">
      <c r="A425" s="115">
        <v>10200122</v>
      </c>
      <c r="B425" t="s">
        <v>1</v>
      </c>
      <c r="C425" s="81">
        <v>700</v>
      </c>
      <c r="D425">
        <v>1.6</v>
      </c>
      <c r="E425">
        <v>1.6</v>
      </c>
      <c r="F425">
        <v>1.6</v>
      </c>
      <c r="G425">
        <v>1.6</v>
      </c>
      <c r="H425">
        <v>1.87</v>
      </c>
      <c r="I425">
        <v>102</v>
      </c>
      <c r="J425" t="s">
        <v>37</v>
      </c>
      <c r="K425" t="s">
        <v>38</v>
      </c>
      <c r="L425" t="s">
        <v>148</v>
      </c>
      <c r="M425" t="s">
        <v>148</v>
      </c>
      <c r="N425" t="s">
        <v>18</v>
      </c>
      <c r="O425" t="s">
        <v>74</v>
      </c>
      <c r="P425" t="s">
        <v>42</v>
      </c>
      <c r="Q425" t="s">
        <v>16</v>
      </c>
      <c r="R425" t="s">
        <v>28</v>
      </c>
      <c r="S425" t="s">
        <v>44</v>
      </c>
      <c r="U425" t="s">
        <v>939</v>
      </c>
      <c r="V425" t="s">
        <v>45</v>
      </c>
      <c r="W425" t="s">
        <v>46</v>
      </c>
      <c r="X425" t="s">
        <v>12</v>
      </c>
      <c r="Y425" t="s">
        <v>21</v>
      </c>
      <c r="Z425" s="80">
        <v>530</v>
      </c>
      <c r="AA425" s="68">
        <v>0</v>
      </c>
      <c r="AB425" s="82">
        <f t="shared" si="176"/>
        <v>10070</v>
      </c>
      <c r="AC425">
        <v>19</v>
      </c>
      <c r="AG425" s="83">
        <f t="shared" si="181"/>
        <v>19</v>
      </c>
      <c r="AH425" s="87">
        <v>0</v>
      </c>
      <c r="AI425" s="88">
        <v>0</v>
      </c>
      <c r="AJ425">
        <f t="shared" ref="AJ425:AJ428" si="193">AG425</f>
        <v>19</v>
      </c>
      <c r="AK425" s="108">
        <f t="shared" ref="AK425:AK428" si="194">AJ425*C425*F425*H425</f>
        <v>39793.600000000006</v>
      </c>
      <c r="AL425" s="108">
        <f t="shared" ref="AL425:AL428" si="195">AJ425*C425*F425</f>
        <v>21280</v>
      </c>
      <c r="AM425" s="108">
        <f t="shared" ref="AM425:AM428" si="196">AK425-AL425</f>
        <v>18513.600000000006</v>
      </c>
    </row>
    <row r="426" spans="1:39" x14ac:dyDescent="0.25">
      <c r="A426" s="115">
        <v>10200122</v>
      </c>
      <c r="B426" t="s">
        <v>1</v>
      </c>
      <c r="C426" s="81">
        <v>700</v>
      </c>
      <c r="D426">
        <v>1.6</v>
      </c>
      <c r="E426">
        <v>1.6</v>
      </c>
      <c r="F426">
        <v>1.6</v>
      </c>
      <c r="G426">
        <v>1.6</v>
      </c>
      <c r="H426">
        <v>1.87</v>
      </c>
      <c r="I426">
        <v>102</v>
      </c>
      <c r="J426" t="s">
        <v>37</v>
      </c>
      <c r="K426" t="s">
        <v>38</v>
      </c>
      <c r="L426" t="s">
        <v>148</v>
      </c>
      <c r="M426" t="s">
        <v>148</v>
      </c>
      <c r="N426" t="s">
        <v>18</v>
      </c>
      <c r="O426" t="s">
        <v>74</v>
      </c>
      <c r="P426" t="s">
        <v>42</v>
      </c>
      <c r="Q426" t="s">
        <v>16</v>
      </c>
      <c r="R426" t="s">
        <v>28</v>
      </c>
      <c r="S426" t="s">
        <v>44</v>
      </c>
      <c r="U426" t="s">
        <v>939</v>
      </c>
      <c r="V426" t="s">
        <v>56</v>
      </c>
      <c r="W426" t="s">
        <v>57</v>
      </c>
      <c r="X426" t="s">
        <v>12</v>
      </c>
      <c r="Y426" t="s">
        <v>21</v>
      </c>
      <c r="Z426" s="80">
        <v>530</v>
      </c>
      <c r="AA426" s="68">
        <v>0</v>
      </c>
      <c r="AB426" s="82">
        <f t="shared" si="176"/>
        <v>1060</v>
      </c>
      <c r="AC426">
        <v>2</v>
      </c>
      <c r="AG426" s="83">
        <f t="shared" si="181"/>
        <v>2</v>
      </c>
      <c r="AH426" s="87">
        <v>0</v>
      </c>
      <c r="AI426" s="88">
        <v>0</v>
      </c>
      <c r="AJ426">
        <f t="shared" si="193"/>
        <v>2</v>
      </c>
      <c r="AK426" s="108">
        <f t="shared" si="194"/>
        <v>4188.8</v>
      </c>
      <c r="AL426" s="108">
        <f t="shared" si="195"/>
        <v>2240</v>
      </c>
      <c r="AM426" s="108">
        <f t="shared" si="196"/>
        <v>1948.8000000000002</v>
      </c>
    </row>
    <row r="427" spans="1:39" x14ac:dyDescent="0.25">
      <c r="A427" s="115">
        <v>10200122</v>
      </c>
      <c r="B427" t="s">
        <v>1</v>
      </c>
      <c r="C427" s="81">
        <v>700</v>
      </c>
      <c r="D427">
        <v>1.6</v>
      </c>
      <c r="E427">
        <v>1.6</v>
      </c>
      <c r="F427">
        <v>1.6</v>
      </c>
      <c r="G427">
        <v>1.6</v>
      </c>
      <c r="H427">
        <v>1.87</v>
      </c>
      <c r="I427">
        <v>102</v>
      </c>
      <c r="J427" t="s">
        <v>37</v>
      </c>
      <c r="K427" t="s">
        <v>38</v>
      </c>
      <c r="L427" t="s">
        <v>148</v>
      </c>
      <c r="M427" t="s">
        <v>148</v>
      </c>
      <c r="N427" t="s">
        <v>18</v>
      </c>
      <c r="O427" t="s">
        <v>74</v>
      </c>
      <c r="P427" t="s">
        <v>42</v>
      </c>
      <c r="Q427" t="s">
        <v>16</v>
      </c>
      <c r="R427" t="s">
        <v>28</v>
      </c>
      <c r="S427" t="s">
        <v>44</v>
      </c>
      <c r="U427" t="s">
        <v>939</v>
      </c>
      <c r="V427" t="s">
        <v>66</v>
      </c>
      <c r="W427" t="s">
        <v>67</v>
      </c>
      <c r="X427" t="s">
        <v>12</v>
      </c>
      <c r="Y427" t="s">
        <v>21</v>
      </c>
      <c r="Z427" s="80">
        <v>530</v>
      </c>
      <c r="AA427" s="68">
        <v>0</v>
      </c>
      <c r="AB427" s="82">
        <f t="shared" si="176"/>
        <v>2120</v>
      </c>
      <c r="AC427">
        <v>4</v>
      </c>
      <c r="AG427" s="83">
        <f t="shared" si="181"/>
        <v>4</v>
      </c>
      <c r="AH427" s="87">
        <v>0</v>
      </c>
      <c r="AI427" s="88">
        <v>0</v>
      </c>
      <c r="AJ427">
        <f t="shared" si="193"/>
        <v>4</v>
      </c>
      <c r="AK427" s="108">
        <f t="shared" si="194"/>
        <v>8377.6</v>
      </c>
      <c r="AL427" s="108">
        <f t="shared" si="195"/>
        <v>4480</v>
      </c>
      <c r="AM427" s="108">
        <f t="shared" si="196"/>
        <v>3897.6000000000004</v>
      </c>
    </row>
    <row r="428" spans="1:39" x14ac:dyDescent="0.25">
      <c r="A428" s="115">
        <v>10200122</v>
      </c>
      <c r="B428" t="s">
        <v>1</v>
      </c>
      <c r="C428" s="81">
        <v>700</v>
      </c>
      <c r="D428">
        <v>1.6</v>
      </c>
      <c r="E428">
        <v>1.6</v>
      </c>
      <c r="F428">
        <v>1.6</v>
      </c>
      <c r="G428">
        <v>1.6</v>
      </c>
      <c r="H428">
        <v>1.87</v>
      </c>
      <c r="I428">
        <v>102</v>
      </c>
      <c r="J428" t="s">
        <v>37</v>
      </c>
      <c r="K428" t="s">
        <v>38</v>
      </c>
      <c r="L428" t="s">
        <v>148</v>
      </c>
      <c r="M428" t="s">
        <v>148</v>
      </c>
      <c r="N428" t="s">
        <v>18</v>
      </c>
      <c r="O428" t="s">
        <v>80</v>
      </c>
      <c r="P428" t="s">
        <v>42</v>
      </c>
      <c r="Q428" t="s">
        <v>16</v>
      </c>
      <c r="R428" t="s">
        <v>91</v>
      </c>
      <c r="S428" t="s">
        <v>44</v>
      </c>
      <c r="T428" t="s">
        <v>944</v>
      </c>
      <c r="U428" t="s">
        <v>939</v>
      </c>
      <c r="V428" t="s">
        <v>66</v>
      </c>
      <c r="W428" t="s">
        <v>67</v>
      </c>
      <c r="X428" t="s">
        <v>12</v>
      </c>
      <c r="Y428" t="s">
        <v>938</v>
      </c>
      <c r="Z428" s="81">
        <v>0</v>
      </c>
      <c r="AA428" s="68">
        <v>0</v>
      </c>
      <c r="AB428" s="82">
        <f t="shared" si="176"/>
        <v>0</v>
      </c>
      <c r="AE428">
        <v>1</v>
      </c>
      <c r="AG428" s="83">
        <f t="shared" si="181"/>
        <v>1</v>
      </c>
      <c r="AH428" s="87">
        <v>0</v>
      </c>
      <c r="AI428" s="88">
        <v>0</v>
      </c>
      <c r="AJ428">
        <f t="shared" si="193"/>
        <v>1</v>
      </c>
      <c r="AK428" s="108">
        <f t="shared" si="194"/>
        <v>2094.4</v>
      </c>
      <c r="AL428" s="108">
        <f t="shared" si="195"/>
        <v>1120</v>
      </c>
      <c r="AM428" s="108">
        <f t="shared" si="196"/>
        <v>974.40000000000009</v>
      </c>
    </row>
    <row r="429" spans="1:39" x14ac:dyDescent="0.25">
      <c r="A429" s="115">
        <v>10200122</v>
      </c>
      <c r="B429" t="s">
        <v>1</v>
      </c>
      <c r="C429" s="81">
        <v>700</v>
      </c>
      <c r="D429">
        <v>1.6</v>
      </c>
      <c r="E429">
        <v>1.6</v>
      </c>
      <c r="F429">
        <v>1.6</v>
      </c>
      <c r="G429">
        <v>1.6</v>
      </c>
      <c r="H429">
        <v>1.87</v>
      </c>
      <c r="I429">
        <v>102</v>
      </c>
      <c r="J429" t="s">
        <v>37</v>
      </c>
      <c r="K429" t="s">
        <v>38</v>
      </c>
      <c r="L429" t="s">
        <v>148</v>
      </c>
      <c r="M429" t="s">
        <v>148</v>
      </c>
      <c r="N429" t="s">
        <v>27</v>
      </c>
      <c r="O429" t="s">
        <v>80</v>
      </c>
      <c r="P429" t="s">
        <v>42</v>
      </c>
      <c r="Q429" t="s">
        <v>16</v>
      </c>
      <c r="R429" t="s">
        <v>28</v>
      </c>
      <c r="S429" t="s">
        <v>9</v>
      </c>
      <c r="U429" t="s">
        <v>179</v>
      </c>
      <c r="V429" t="s">
        <v>45</v>
      </c>
      <c r="W429" t="s">
        <v>46</v>
      </c>
      <c r="X429" t="s">
        <v>12</v>
      </c>
      <c r="Y429" t="s">
        <v>21</v>
      </c>
      <c r="Z429" s="80">
        <v>2326</v>
      </c>
      <c r="AA429" s="68">
        <v>0</v>
      </c>
      <c r="AB429" s="82">
        <f t="shared" si="176"/>
        <v>6978</v>
      </c>
      <c r="AD429">
        <v>3</v>
      </c>
      <c r="AG429" s="83">
        <f t="shared" si="181"/>
        <v>3</v>
      </c>
      <c r="AH429" s="87">
        <v>0</v>
      </c>
      <c r="AI429" s="88">
        <v>0</v>
      </c>
    </row>
    <row r="430" spans="1:39" x14ac:dyDescent="0.25">
      <c r="A430" s="115">
        <v>10200122</v>
      </c>
      <c r="B430" t="s">
        <v>1</v>
      </c>
      <c r="C430" s="81">
        <v>700</v>
      </c>
      <c r="D430">
        <v>1.6</v>
      </c>
      <c r="E430">
        <v>1.6</v>
      </c>
      <c r="F430">
        <v>1.6</v>
      </c>
      <c r="G430">
        <v>1.6</v>
      </c>
      <c r="H430">
        <v>1.87</v>
      </c>
      <c r="I430">
        <v>102</v>
      </c>
      <c r="J430" t="s">
        <v>37</v>
      </c>
      <c r="K430" t="s">
        <v>38</v>
      </c>
      <c r="L430" t="s">
        <v>148</v>
      </c>
      <c r="M430" t="s">
        <v>148</v>
      </c>
      <c r="N430" t="s">
        <v>27</v>
      </c>
      <c r="O430" t="s">
        <v>80</v>
      </c>
      <c r="P430" t="s">
        <v>42</v>
      </c>
      <c r="Q430" t="s">
        <v>16</v>
      </c>
      <c r="R430" t="s">
        <v>28</v>
      </c>
      <c r="S430" t="s">
        <v>44</v>
      </c>
      <c r="U430" t="s">
        <v>939</v>
      </c>
      <c r="V430" t="s">
        <v>45</v>
      </c>
      <c r="W430" t="s">
        <v>46</v>
      </c>
      <c r="X430" t="s">
        <v>12</v>
      </c>
      <c r="Y430" t="s">
        <v>21</v>
      </c>
      <c r="Z430" s="80">
        <v>530</v>
      </c>
      <c r="AA430" s="68">
        <v>0</v>
      </c>
      <c r="AB430" s="82">
        <f t="shared" si="176"/>
        <v>7950</v>
      </c>
      <c r="AC430">
        <v>15</v>
      </c>
      <c r="AG430" s="83">
        <f t="shared" si="181"/>
        <v>15</v>
      </c>
      <c r="AH430" s="87">
        <v>0</v>
      </c>
      <c r="AI430" s="88">
        <v>0</v>
      </c>
      <c r="AJ430">
        <f t="shared" ref="AJ430:AJ433" si="197">AG430</f>
        <v>15</v>
      </c>
      <c r="AK430" s="108">
        <f t="shared" ref="AK430:AK433" si="198">AJ430*C430*F430*H430</f>
        <v>31416</v>
      </c>
      <c r="AL430" s="108">
        <f t="shared" ref="AL430:AL433" si="199">AJ430*C430*F430</f>
        <v>16800</v>
      </c>
      <c r="AM430" s="108">
        <f t="shared" ref="AM430:AM433" si="200">AK430-AL430</f>
        <v>14616</v>
      </c>
    </row>
    <row r="431" spans="1:39" x14ac:dyDescent="0.25">
      <c r="A431" s="115">
        <v>10200122</v>
      </c>
      <c r="B431" t="s">
        <v>1</v>
      </c>
      <c r="C431" s="81">
        <v>700</v>
      </c>
      <c r="D431">
        <v>1.6</v>
      </c>
      <c r="E431">
        <v>1.6</v>
      </c>
      <c r="F431">
        <v>1.6</v>
      </c>
      <c r="G431">
        <v>1.6</v>
      </c>
      <c r="H431">
        <v>1.87</v>
      </c>
      <c r="I431">
        <v>102</v>
      </c>
      <c r="J431" t="s">
        <v>37</v>
      </c>
      <c r="K431" t="s">
        <v>38</v>
      </c>
      <c r="L431" t="s">
        <v>148</v>
      </c>
      <c r="M431" t="s">
        <v>148</v>
      </c>
      <c r="N431" t="s">
        <v>27</v>
      </c>
      <c r="O431" t="s">
        <v>80</v>
      </c>
      <c r="P431" t="s">
        <v>42</v>
      </c>
      <c r="Q431" t="s">
        <v>16</v>
      </c>
      <c r="R431" t="s">
        <v>28</v>
      </c>
      <c r="S431" t="s">
        <v>44</v>
      </c>
      <c r="U431" t="s">
        <v>939</v>
      </c>
      <c r="V431" t="s">
        <v>56</v>
      </c>
      <c r="W431" t="s">
        <v>57</v>
      </c>
      <c r="X431" t="s">
        <v>12</v>
      </c>
      <c r="Y431" t="s">
        <v>21</v>
      </c>
      <c r="Z431" s="80">
        <v>530</v>
      </c>
      <c r="AA431" s="68">
        <v>0</v>
      </c>
      <c r="AB431" s="82">
        <f t="shared" si="176"/>
        <v>1060</v>
      </c>
      <c r="AC431">
        <v>2</v>
      </c>
      <c r="AG431" s="83">
        <f t="shared" si="181"/>
        <v>2</v>
      </c>
      <c r="AH431" s="87">
        <v>0</v>
      </c>
      <c r="AI431" s="88">
        <v>0</v>
      </c>
      <c r="AJ431">
        <f t="shared" si="197"/>
        <v>2</v>
      </c>
      <c r="AK431" s="108">
        <f t="shared" si="198"/>
        <v>4188.8</v>
      </c>
      <c r="AL431" s="108">
        <f t="shared" si="199"/>
        <v>2240</v>
      </c>
      <c r="AM431" s="108">
        <f t="shared" si="200"/>
        <v>1948.8000000000002</v>
      </c>
    </row>
    <row r="432" spans="1:39" x14ac:dyDescent="0.25">
      <c r="A432" s="115">
        <v>10200122</v>
      </c>
      <c r="B432" t="s">
        <v>1</v>
      </c>
      <c r="C432" s="81">
        <v>700</v>
      </c>
      <c r="D432">
        <v>1.6</v>
      </c>
      <c r="E432">
        <v>1.6</v>
      </c>
      <c r="F432">
        <v>1.6</v>
      </c>
      <c r="G432">
        <v>1.6</v>
      </c>
      <c r="H432">
        <v>1.87</v>
      </c>
      <c r="I432">
        <v>102</v>
      </c>
      <c r="J432" t="s">
        <v>37</v>
      </c>
      <c r="K432" t="s">
        <v>38</v>
      </c>
      <c r="L432" t="s">
        <v>148</v>
      </c>
      <c r="M432" t="s">
        <v>148</v>
      </c>
      <c r="N432" t="s">
        <v>27</v>
      </c>
      <c r="O432" t="s">
        <v>80</v>
      </c>
      <c r="P432" t="s">
        <v>42</v>
      </c>
      <c r="Q432" t="s">
        <v>16</v>
      </c>
      <c r="R432" t="s">
        <v>28</v>
      </c>
      <c r="S432" t="s">
        <v>44</v>
      </c>
      <c r="U432" t="s">
        <v>939</v>
      </c>
      <c r="V432" t="s">
        <v>64</v>
      </c>
      <c r="W432" t="s">
        <v>65</v>
      </c>
      <c r="X432" t="s">
        <v>12</v>
      </c>
      <c r="Y432" t="s">
        <v>21</v>
      </c>
      <c r="Z432" s="80">
        <v>530</v>
      </c>
      <c r="AA432" s="68">
        <v>0</v>
      </c>
      <c r="AB432" s="82">
        <f t="shared" si="176"/>
        <v>1590</v>
      </c>
      <c r="AC432">
        <v>3</v>
      </c>
      <c r="AG432" s="83">
        <f t="shared" si="181"/>
        <v>3</v>
      </c>
      <c r="AH432" s="87">
        <v>0</v>
      </c>
      <c r="AI432" s="88">
        <v>0</v>
      </c>
      <c r="AJ432">
        <f t="shared" si="197"/>
        <v>3</v>
      </c>
      <c r="AK432" s="108">
        <f t="shared" si="198"/>
        <v>6283.2000000000007</v>
      </c>
      <c r="AL432" s="108">
        <f t="shared" si="199"/>
        <v>3360</v>
      </c>
      <c r="AM432" s="108">
        <f t="shared" si="200"/>
        <v>2923.2000000000007</v>
      </c>
    </row>
    <row r="433" spans="1:39" x14ac:dyDescent="0.25">
      <c r="A433" s="115">
        <v>10200122</v>
      </c>
      <c r="B433" t="s">
        <v>1</v>
      </c>
      <c r="C433" s="81">
        <v>700</v>
      </c>
      <c r="D433">
        <v>1.6</v>
      </c>
      <c r="E433">
        <v>1.6</v>
      </c>
      <c r="F433">
        <v>1.6</v>
      </c>
      <c r="G433">
        <v>1.6</v>
      </c>
      <c r="H433">
        <v>1.87</v>
      </c>
      <c r="I433">
        <v>102</v>
      </c>
      <c r="J433" t="s">
        <v>37</v>
      </c>
      <c r="K433" t="s">
        <v>38</v>
      </c>
      <c r="L433" t="s">
        <v>148</v>
      </c>
      <c r="M433" t="s">
        <v>148</v>
      </c>
      <c r="N433" t="s">
        <v>27</v>
      </c>
      <c r="O433" t="s">
        <v>80</v>
      </c>
      <c r="P433" t="s">
        <v>42</v>
      </c>
      <c r="Q433" t="s">
        <v>16</v>
      </c>
      <c r="R433" t="s">
        <v>28</v>
      </c>
      <c r="S433" t="s">
        <v>44</v>
      </c>
      <c r="U433" t="s">
        <v>939</v>
      </c>
      <c r="V433" t="s">
        <v>66</v>
      </c>
      <c r="W433" t="s">
        <v>67</v>
      </c>
      <c r="X433" t="s">
        <v>12</v>
      </c>
      <c r="Y433" t="s">
        <v>21</v>
      </c>
      <c r="Z433" s="80">
        <v>530</v>
      </c>
      <c r="AA433" s="68">
        <v>0</v>
      </c>
      <c r="AB433" s="82">
        <f t="shared" si="176"/>
        <v>2120</v>
      </c>
      <c r="AC433">
        <v>4</v>
      </c>
      <c r="AG433" s="83">
        <f t="shared" si="181"/>
        <v>4</v>
      </c>
      <c r="AH433" s="87">
        <v>0</v>
      </c>
      <c r="AI433" s="88">
        <v>0</v>
      </c>
      <c r="AJ433">
        <f t="shared" si="197"/>
        <v>4</v>
      </c>
      <c r="AK433" s="108">
        <f t="shared" si="198"/>
        <v>8377.6</v>
      </c>
      <c r="AL433" s="108">
        <f t="shared" si="199"/>
        <v>4480</v>
      </c>
      <c r="AM433" s="108">
        <f t="shared" si="200"/>
        <v>3897.6000000000004</v>
      </c>
    </row>
    <row r="434" spans="1:39" x14ac:dyDescent="0.25">
      <c r="A434" s="115">
        <v>1020012321</v>
      </c>
      <c r="B434" t="s">
        <v>1</v>
      </c>
      <c r="C434" s="81">
        <v>700</v>
      </c>
      <c r="D434">
        <v>1.6</v>
      </c>
      <c r="E434">
        <v>1.6</v>
      </c>
      <c r="F434">
        <v>1.6</v>
      </c>
      <c r="G434">
        <v>1.6</v>
      </c>
      <c r="H434">
        <v>1.87</v>
      </c>
      <c r="I434">
        <v>102</v>
      </c>
      <c r="J434" t="s">
        <v>37</v>
      </c>
      <c r="K434" t="s">
        <v>38</v>
      </c>
      <c r="L434" t="s">
        <v>148</v>
      </c>
      <c r="M434" t="s">
        <v>150</v>
      </c>
      <c r="N434" t="s">
        <v>27</v>
      </c>
      <c r="O434" t="s">
        <v>6</v>
      </c>
      <c r="P434" t="s">
        <v>7</v>
      </c>
      <c r="Q434" t="s">
        <v>8</v>
      </c>
      <c r="R434" t="s">
        <v>28</v>
      </c>
      <c r="S434" t="s">
        <v>9</v>
      </c>
      <c r="U434" t="s">
        <v>179</v>
      </c>
      <c r="V434" t="s">
        <v>10</v>
      </c>
      <c r="W434" t="s">
        <v>11</v>
      </c>
      <c r="X434" t="s">
        <v>12</v>
      </c>
      <c r="Y434" t="s">
        <v>21</v>
      </c>
      <c r="Z434" s="80">
        <v>1500</v>
      </c>
      <c r="AA434" s="68">
        <v>0</v>
      </c>
      <c r="AB434" s="82">
        <f t="shared" si="176"/>
        <v>6000</v>
      </c>
      <c r="AD434">
        <v>4</v>
      </c>
      <c r="AG434" s="83">
        <f t="shared" si="181"/>
        <v>4</v>
      </c>
      <c r="AH434" s="87">
        <v>0</v>
      </c>
      <c r="AI434" s="88">
        <v>0</v>
      </c>
    </row>
    <row r="435" spans="1:39" x14ac:dyDescent="0.25">
      <c r="A435" s="115">
        <v>1020012325</v>
      </c>
      <c r="B435" t="s">
        <v>1</v>
      </c>
      <c r="C435" s="81">
        <v>700</v>
      </c>
      <c r="D435">
        <v>1.6</v>
      </c>
      <c r="E435">
        <v>1.6</v>
      </c>
      <c r="F435">
        <v>1.6</v>
      </c>
      <c r="G435">
        <v>1.6</v>
      </c>
      <c r="H435">
        <v>1.87</v>
      </c>
      <c r="I435">
        <v>102</v>
      </c>
      <c r="J435" t="s">
        <v>37</v>
      </c>
      <c r="K435" t="s">
        <v>38</v>
      </c>
      <c r="L435" t="s">
        <v>148</v>
      </c>
      <c r="M435" t="s">
        <v>151</v>
      </c>
      <c r="N435" t="s">
        <v>18</v>
      </c>
      <c r="O435" t="s">
        <v>33</v>
      </c>
      <c r="P435" t="s">
        <v>7</v>
      </c>
      <c r="Q435" t="s">
        <v>16</v>
      </c>
      <c r="R435" t="s">
        <v>28</v>
      </c>
      <c r="S435" t="s">
        <v>9</v>
      </c>
      <c r="U435" t="s">
        <v>179</v>
      </c>
      <c r="V435" t="s">
        <v>10</v>
      </c>
      <c r="W435" t="s">
        <v>11</v>
      </c>
      <c r="X435" t="s">
        <v>12</v>
      </c>
      <c r="Y435" t="s">
        <v>21</v>
      </c>
      <c r="Z435" s="80">
        <v>1500</v>
      </c>
      <c r="AA435" s="68">
        <v>0</v>
      </c>
      <c r="AB435" s="82">
        <f t="shared" si="176"/>
        <v>10500</v>
      </c>
      <c r="AD435">
        <v>7</v>
      </c>
      <c r="AG435" s="83">
        <f t="shared" si="181"/>
        <v>7</v>
      </c>
      <c r="AH435" s="87">
        <v>0</v>
      </c>
      <c r="AI435" s="88">
        <v>0</v>
      </c>
    </row>
    <row r="436" spans="1:39" x14ac:dyDescent="0.25">
      <c r="A436" s="115">
        <v>1020012325</v>
      </c>
      <c r="B436" t="s">
        <v>1</v>
      </c>
      <c r="C436" s="81">
        <v>700</v>
      </c>
      <c r="D436">
        <v>1.6</v>
      </c>
      <c r="E436">
        <v>1.6</v>
      </c>
      <c r="F436">
        <v>1.6</v>
      </c>
      <c r="G436">
        <v>1.6</v>
      </c>
      <c r="H436">
        <v>1.87</v>
      </c>
      <c r="I436">
        <v>102</v>
      </c>
      <c r="J436" t="s">
        <v>37</v>
      </c>
      <c r="K436" t="s">
        <v>38</v>
      </c>
      <c r="L436" t="s">
        <v>148</v>
      </c>
      <c r="M436" t="s">
        <v>151</v>
      </c>
      <c r="N436" t="s">
        <v>27</v>
      </c>
      <c r="O436" t="s">
        <v>6</v>
      </c>
      <c r="P436" t="s">
        <v>7</v>
      </c>
      <c r="Q436" t="s">
        <v>16</v>
      </c>
      <c r="R436" t="s">
        <v>28</v>
      </c>
      <c r="S436" t="s">
        <v>9</v>
      </c>
      <c r="U436" t="s">
        <v>179</v>
      </c>
      <c r="V436" t="s">
        <v>10</v>
      </c>
      <c r="W436" t="s">
        <v>11</v>
      </c>
      <c r="X436" t="s">
        <v>12</v>
      </c>
      <c r="Y436" t="s">
        <v>21</v>
      </c>
      <c r="Z436" s="80">
        <v>1500</v>
      </c>
      <c r="AA436" s="68">
        <v>0</v>
      </c>
      <c r="AB436" s="82">
        <f t="shared" si="176"/>
        <v>3000</v>
      </c>
      <c r="AD436">
        <v>2</v>
      </c>
      <c r="AG436" s="83">
        <f t="shared" si="181"/>
        <v>2</v>
      </c>
      <c r="AH436" s="87">
        <v>0</v>
      </c>
      <c r="AI436" s="88">
        <v>0</v>
      </c>
    </row>
    <row r="437" spans="1:39" x14ac:dyDescent="0.25">
      <c r="A437" s="115">
        <v>1020012330</v>
      </c>
      <c r="B437" t="s">
        <v>1</v>
      </c>
      <c r="C437" s="81">
        <v>700</v>
      </c>
      <c r="D437">
        <v>1.6</v>
      </c>
      <c r="E437">
        <v>1.6</v>
      </c>
      <c r="F437">
        <v>1.6</v>
      </c>
      <c r="G437">
        <v>1.6</v>
      </c>
      <c r="H437">
        <v>1.87</v>
      </c>
      <c r="I437">
        <v>102</v>
      </c>
      <c r="J437" t="s">
        <v>37</v>
      </c>
      <c r="K437" t="s">
        <v>38</v>
      </c>
      <c r="L437" t="s">
        <v>148</v>
      </c>
      <c r="M437" t="s">
        <v>148</v>
      </c>
      <c r="N437" t="s">
        <v>18</v>
      </c>
      <c r="O437" t="s">
        <v>33</v>
      </c>
      <c r="P437" t="s">
        <v>7</v>
      </c>
      <c r="Q437" t="s">
        <v>16</v>
      </c>
      <c r="R437" t="s">
        <v>28</v>
      </c>
      <c r="S437" t="s">
        <v>9</v>
      </c>
      <c r="U437" t="s">
        <v>179</v>
      </c>
      <c r="V437" t="s">
        <v>10</v>
      </c>
      <c r="W437" t="s">
        <v>11</v>
      </c>
      <c r="X437" t="s">
        <v>55</v>
      </c>
      <c r="Y437" t="s">
        <v>21</v>
      </c>
      <c r="Z437" s="80">
        <v>1500</v>
      </c>
      <c r="AA437" s="68">
        <v>0</v>
      </c>
      <c r="AB437" s="82">
        <f t="shared" si="176"/>
        <v>3000</v>
      </c>
      <c r="AD437">
        <v>2</v>
      </c>
      <c r="AG437" s="83">
        <f t="shared" si="181"/>
        <v>2</v>
      </c>
      <c r="AH437" s="87">
        <v>0</v>
      </c>
      <c r="AI437" s="88">
        <v>0</v>
      </c>
    </row>
    <row r="438" spans="1:39" x14ac:dyDescent="0.25">
      <c r="A438" s="115">
        <v>1020012330</v>
      </c>
      <c r="B438" t="s">
        <v>1</v>
      </c>
      <c r="C438" s="81">
        <v>700</v>
      </c>
      <c r="D438">
        <v>1.6</v>
      </c>
      <c r="E438">
        <v>1.6</v>
      </c>
      <c r="F438">
        <v>1.6</v>
      </c>
      <c r="G438">
        <v>1.6</v>
      </c>
      <c r="H438">
        <v>1.87</v>
      </c>
      <c r="I438">
        <v>102</v>
      </c>
      <c r="J438" t="s">
        <v>37</v>
      </c>
      <c r="K438" t="s">
        <v>38</v>
      </c>
      <c r="L438" t="s">
        <v>148</v>
      </c>
      <c r="M438" t="s">
        <v>148</v>
      </c>
      <c r="N438" t="s">
        <v>18</v>
      </c>
      <c r="O438" t="s">
        <v>33</v>
      </c>
      <c r="P438" t="s">
        <v>7</v>
      </c>
      <c r="Q438" t="s">
        <v>16</v>
      </c>
      <c r="R438" t="s">
        <v>28</v>
      </c>
      <c r="S438" t="s">
        <v>44</v>
      </c>
      <c r="U438" t="s">
        <v>946</v>
      </c>
      <c r="V438" t="s">
        <v>14</v>
      </c>
      <c r="W438" t="s">
        <v>49</v>
      </c>
      <c r="X438" t="s">
        <v>12</v>
      </c>
      <c r="Y438" t="s">
        <v>21</v>
      </c>
      <c r="Z438" s="80">
        <v>530</v>
      </c>
      <c r="AA438" s="68">
        <v>0</v>
      </c>
      <c r="AB438" s="82">
        <f t="shared" si="176"/>
        <v>2120</v>
      </c>
      <c r="AC438">
        <v>4</v>
      </c>
      <c r="AG438" s="83">
        <f t="shared" si="181"/>
        <v>4</v>
      </c>
      <c r="AH438" s="87">
        <v>0</v>
      </c>
      <c r="AI438" s="88">
        <v>0</v>
      </c>
      <c r="AJ438">
        <f>AG438</f>
        <v>4</v>
      </c>
      <c r="AK438" s="108">
        <f>AJ438*C438*F438*H438</f>
        <v>8377.6</v>
      </c>
      <c r="AL438" s="108">
        <f>AJ438*C438*F438</f>
        <v>4480</v>
      </c>
      <c r="AM438" s="108">
        <f>AK438-AL438</f>
        <v>3897.6000000000004</v>
      </c>
    </row>
    <row r="439" spans="1:39" x14ac:dyDescent="0.25">
      <c r="A439" s="115">
        <v>1020012330</v>
      </c>
      <c r="B439" t="s">
        <v>1</v>
      </c>
      <c r="C439" s="81">
        <v>700</v>
      </c>
      <c r="D439">
        <v>1.6</v>
      </c>
      <c r="E439">
        <v>1.6</v>
      </c>
      <c r="F439">
        <v>1.6</v>
      </c>
      <c r="G439">
        <v>1.6</v>
      </c>
      <c r="H439">
        <v>1.87</v>
      </c>
      <c r="I439">
        <v>102</v>
      </c>
      <c r="J439" t="s">
        <v>37</v>
      </c>
      <c r="K439" t="s">
        <v>38</v>
      </c>
      <c r="L439" t="s">
        <v>148</v>
      </c>
      <c r="M439" t="s">
        <v>148</v>
      </c>
      <c r="N439" t="s">
        <v>27</v>
      </c>
      <c r="O439" t="s">
        <v>6</v>
      </c>
      <c r="P439" t="s">
        <v>7</v>
      </c>
      <c r="Q439" t="s">
        <v>16</v>
      </c>
      <c r="R439" t="s">
        <v>28</v>
      </c>
      <c r="S439" t="s">
        <v>9</v>
      </c>
      <c r="U439" t="s">
        <v>179</v>
      </c>
      <c r="V439" t="s">
        <v>10</v>
      </c>
      <c r="W439" t="s">
        <v>11</v>
      </c>
      <c r="X439" t="s">
        <v>12</v>
      </c>
      <c r="Y439" t="s">
        <v>21</v>
      </c>
      <c r="Z439" s="80">
        <v>1500</v>
      </c>
      <c r="AA439" s="68">
        <v>0</v>
      </c>
      <c r="AB439" s="82">
        <f t="shared" si="176"/>
        <v>9000</v>
      </c>
      <c r="AD439">
        <v>6</v>
      </c>
      <c r="AG439" s="83">
        <f t="shared" si="181"/>
        <v>6</v>
      </c>
      <c r="AH439" s="87">
        <v>0</v>
      </c>
      <c r="AI439" s="88">
        <v>0</v>
      </c>
    </row>
    <row r="440" spans="1:39" x14ac:dyDescent="0.25">
      <c r="A440" s="115">
        <v>1020012330</v>
      </c>
      <c r="B440" t="s">
        <v>1</v>
      </c>
      <c r="C440" s="81">
        <v>700</v>
      </c>
      <c r="D440">
        <v>1.6</v>
      </c>
      <c r="E440">
        <v>1.6</v>
      </c>
      <c r="F440">
        <v>1.6</v>
      </c>
      <c r="G440">
        <v>1.6</v>
      </c>
      <c r="H440">
        <v>1.87</v>
      </c>
      <c r="I440">
        <v>102</v>
      </c>
      <c r="J440" t="s">
        <v>37</v>
      </c>
      <c r="K440" t="s">
        <v>38</v>
      </c>
      <c r="L440" t="s">
        <v>148</v>
      </c>
      <c r="M440" t="s">
        <v>148</v>
      </c>
      <c r="N440" t="s">
        <v>27</v>
      </c>
      <c r="O440" t="s">
        <v>6</v>
      </c>
      <c r="P440" t="s">
        <v>7</v>
      </c>
      <c r="Q440" t="s">
        <v>16</v>
      </c>
      <c r="R440" t="s">
        <v>28</v>
      </c>
      <c r="S440" t="s">
        <v>9</v>
      </c>
      <c r="U440" t="s">
        <v>179</v>
      </c>
      <c r="V440" t="s">
        <v>10</v>
      </c>
      <c r="W440" t="s">
        <v>11</v>
      </c>
      <c r="X440" t="s">
        <v>12</v>
      </c>
      <c r="Y440" t="s">
        <v>21</v>
      </c>
      <c r="Z440" s="80">
        <v>1500</v>
      </c>
      <c r="AA440" s="68">
        <v>0</v>
      </c>
      <c r="AB440" s="82">
        <f t="shared" si="176"/>
        <v>4500</v>
      </c>
      <c r="AD440">
        <v>3</v>
      </c>
      <c r="AG440" s="83">
        <f t="shared" si="181"/>
        <v>3</v>
      </c>
      <c r="AH440" s="87">
        <v>0</v>
      </c>
      <c r="AI440" s="88">
        <v>1</v>
      </c>
    </row>
    <row r="441" spans="1:39" x14ac:dyDescent="0.25">
      <c r="A441" s="115">
        <v>1020012330</v>
      </c>
      <c r="B441" t="s">
        <v>1</v>
      </c>
      <c r="C441" s="81">
        <v>700</v>
      </c>
      <c r="D441">
        <v>1.6</v>
      </c>
      <c r="E441">
        <v>1.6</v>
      </c>
      <c r="F441">
        <v>1.6</v>
      </c>
      <c r="G441">
        <v>1.6</v>
      </c>
      <c r="H441">
        <v>1.87</v>
      </c>
      <c r="I441">
        <v>102</v>
      </c>
      <c r="J441" t="s">
        <v>37</v>
      </c>
      <c r="K441" t="s">
        <v>38</v>
      </c>
      <c r="L441" t="s">
        <v>148</v>
      </c>
      <c r="M441" t="s">
        <v>148</v>
      </c>
      <c r="N441" t="s">
        <v>27</v>
      </c>
      <c r="O441" t="s">
        <v>6</v>
      </c>
      <c r="P441" t="s">
        <v>7</v>
      </c>
      <c r="Q441" t="s">
        <v>16</v>
      </c>
      <c r="R441" t="s">
        <v>28</v>
      </c>
      <c r="S441" t="s">
        <v>9</v>
      </c>
      <c r="U441" t="s">
        <v>179</v>
      </c>
      <c r="V441" t="s">
        <v>10</v>
      </c>
      <c r="W441" t="s">
        <v>11</v>
      </c>
      <c r="X441" t="s">
        <v>55</v>
      </c>
      <c r="Y441" t="s">
        <v>21</v>
      </c>
      <c r="Z441" s="80">
        <v>1500</v>
      </c>
      <c r="AA441" s="68">
        <v>0</v>
      </c>
      <c r="AB441" s="82">
        <f t="shared" si="176"/>
        <v>1500</v>
      </c>
      <c r="AD441">
        <v>1</v>
      </c>
      <c r="AG441" s="83">
        <f t="shared" si="181"/>
        <v>1</v>
      </c>
      <c r="AH441" s="87">
        <v>0</v>
      </c>
      <c r="AI441" s="88">
        <v>0</v>
      </c>
    </row>
    <row r="442" spans="1:39" x14ac:dyDescent="0.25">
      <c r="A442" s="115">
        <v>1020012330</v>
      </c>
      <c r="B442" t="s">
        <v>1</v>
      </c>
      <c r="C442" s="81">
        <v>700</v>
      </c>
      <c r="D442">
        <v>1.6</v>
      </c>
      <c r="E442">
        <v>1.6</v>
      </c>
      <c r="F442">
        <v>1.6</v>
      </c>
      <c r="G442">
        <v>1.6</v>
      </c>
      <c r="H442">
        <v>1.87</v>
      </c>
      <c r="I442">
        <v>102</v>
      </c>
      <c r="J442" t="s">
        <v>37</v>
      </c>
      <c r="K442" t="s">
        <v>38</v>
      </c>
      <c r="L442" t="s">
        <v>148</v>
      </c>
      <c r="M442" t="s">
        <v>148</v>
      </c>
      <c r="N442" t="s">
        <v>27</v>
      </c>
      <c r="O442" t="s">
        <v>6</v>
      </c>
      <c r="P442" t="s">
        <v>7</v>
      </c>
      <c r="Q442" t="s">
        <v>16</v>
      </c>
      <c r="R442" t="s">
        <v>28</v>
      </c>
      <c r="S442" t="s">
        <v>44</v>
      </c>
      <c r="U442" t="s">
        <v>939</v>
      </c>
      <c r="V442" t="s">
        <v>14</v>
      </c>
      <c r="W442" t="s">
        <v>49</v>
      </c>
      <c r="X442" t="s">
        <v>12</v>
      </c>
      <c r="Y442" t="s">
        <v>21</v>
      </c>
      <c r="Z442" s="80">
        <v>530</v>
      </c>
      <c r="AA442" s="68">
        <v>0</v>
      </c>
      <c r="AB442" s="82">
        <f t="shared" si="176"/>
        <v>1590</v>
      </c>
      <c r="AC442">
        <v>3</v>
      </c>
      <c r="AG442" s="83">
        <f t="shared" si="181"/>
        <v>3</v>
      </c>
      <c r="AH442" s="87">
        <v>0</v>
      </c>
      <c r="AI442" s="88">
        <v>0</v>
      </c>
      <c r="AJ442">
        <f>AG442</f>
        <v>3</v>
      </c>
      <c r="AK442" s="108">
        <f>AJ442*C442*F442*H442</f>
        <v>6283.2000000000007</v>
      </c>
      <c r="AL442" s="108">
        <f>AJ442*C442*F442</f>
        <v>3360</v>
      </c>
      <c r="AM442" s="108">
        <f>AK442-AL442</f>
        <v>2923.2000000000007</v>
      </c>
    </row>
    <row r="443" spans="1:39" x14ac:dyDescent="0.25">
      <c r="A443" s="115">
        <v>1020012331</v>
      </c>
      <c r="B443" t="s">
        <v>34</v>
      </c>
      <c r="C443" s="81">
        <v>700</v>
      </c>
      <c r="D443">
        <v>1.6</v>
      </c>
      <c r="E443">
        <v>1.6</v>
      </c>
      <c r="F443">
        <v>1.6</v>
      </c>
      <c r="G443">
        <v>1.6</v>
      </c>
      <c r="H443">
        <v>1.87</v>
      </c>
      <c r="I443">
        <v>102</v>
      </c>
      <c r="J443" t="s">
        <v>37</v>
      </c>
      <c r="K443" t="s">
        <v>38</v>
      </c>
      <c r="L443" t="s">
        <v>148</v>
      </c>
      <c r="M443" t="s">
        <v>152</v>
      </c>
      <c r="N443" t="s">
        <v>18</v>
      </c>
      <c r="O443" t="s">
        <v>33</v>
      </c>
      <c r="P443" t="s">
        <v>7</v>
      </c>
      <c r="Q443" t="s">
        <v>16</v>
      </c>
      <c r="R443" t="s">
        <v>28</v>
      </c>
      <c r="S443" t="s">
        <v>9</v>
      </c>
      <c r="U443" t="s">
        <v>179</v>
      </c>
      <c r="V443" t="s">
        <v>10</v>
      </c>
      <c r="W443" t="s">
        <v>11</v>
      </c>
      <c r="X443" t="s">
        <v>55</v>
      </c>
      <c r="Y443" t="s">
        <v>21</v>
      </c>
      <c r="Z443" s="80">
        <v>1500</v>
      </c>
      <c r="AA443" s="68">
        <v>0</v>
      </c>
      <c r="AB443" s="82">
        <f t="shared" si="176"/>
        <v>87000</v>
      </c>
      <c r="AD443">
        <v>58</v>
      </c>
      <c r="AG443" s="83">
        <f t="shared" si="181"/>
        <v>58</v>
      </c>
      <c r="AH443" s="87">
        <v>0</v>
      </c>
      <c r="AI443" s="88">
        <v>0</v>
      </c>
    </row>
    <row r="444" spans="1:39" x14ac:dyDescent="0.25">
      <c r="A444" s="115">
        <v>1020012331</v>
      </c>
      <c r="B444" t="s">
        <v>34</v>
      </c>
      <c r="C444" s="81">
        <v>700</v>
      </c>
      <c r="D444">
        <v>1.6</v>
      </c>
      <c r="E444">
        <v>1.6</v>
      </c>
      <c r="F444">
        <v>1.6</v>
      </c>
      <c r="G444">
        <v>1.6</v>
      </c>
      <c r="H444">
        <v>1.87</v>
      </c>
      <c r="I444">
        <v>102</v>
      </c>
      <c r="J444" t="s">
        <v>37</v>
      </c>
      <c r="K444" t="s">
        <v>38</v>
      </c>
      <c r="L444" t="s">
        <v>148</v>
      </c>
      <c r="M444" t="s">
        <v>152</v>
      </c>
      <c r="N444" t="s">
        <v>27</v>
      </c>
      <c r="O444" t="s">
        <v>6</v>
      </c>
      <c r="P444" t="s">
        <v>7</v>
      </c>
      <c r="Q444" t="s">
        <v>16</v>
      </c>
      <c r="R444" t="s">
        <v>28</v>
      </c>
      <c r="S444" t="s">
        <v>9</v>
      </c>
      <c r="U444" t="s">
        <v>179</v>
      </c>
      <c r="V444" t="s">
        <v>10</v>
      </c>
      <c r="W444" t="s">
        <v>11</v>
      </c>
      <c r="X444" t="s">
        <v>55</v>
      </c>
      <c r="Y444" t="s">
        <v>21</v>
      </c>
      <c r="Z444" s="80">
        <v>5000</v>
      </c>
      <c r="AA444" s="68">
        <v>0</v>
      </c>
      <c r="AB444" s="82">
        <f t="shared" si="176"/>
        <v>170000</v>
      </c>
      <c r="AD444">
        <v>34</v>
      </c>
      <c r="AG444" s="83">
        <f t="shared" si="181"/>
        <v>34</v>
      </c>
      <c r="AH444" s="87">
        <v>0</v>
      </c>
      <c r="AI444" s="88">
        <v>0</v>
      </c>
    </row>
    <row r="445" spans="1:39" x14ac:dyDescent="0.25">
      <c r="A445" s="115">
        <v>10200124</v>
      </c>
      <c r="B445" t="s">
        <v>1</v>
      </c>
      <c r="C445" s="81">
        <v>700</v>
      </c>
      <c r="D445">
        <v>1.6</v>
      </c>
      <c r="E445">
        <v>1.6</v>
      </c>
      <c r="F445">
        <v>1.6</v>
      </c>
      <c r="G445">
        <v>1.6</v>
      </c>
      <c r="H445">
        <v>1.87</v>
      </c>
      <c r="I445">
        <v>102</v>
      </c>
      <c r="J445" t="s">
        <v>37</v>
      </c>
      <c r="K445" t="s">
        <v>38</v>
      </c>
      <c r="L445" t="s">
        <v>148</v>
      </c>
      <c r="M445" t="s">
        <v>148</v>
      </c>
      <c r="N445" t="s">
        <v>40</v>
      </c>
      <c r="O445" t="s">
        <v>693</v>
      </c>
      <c r="P445" t="s">
        <v>689</v>
      </c>
      <c r="Q445" t="s">
        <v>8</v>
      </c>
      <c r="R445" t="s">
        <v>20</v>
      </c>
      <c r="S445" t="s">
        <v>44</v>
      </c>
      <c r="T445" s="70" t="s">
        <v>933</v>
      </c>
      <c r="U445" t="s">
        <v>949</v>
      </c>
      <c r="V445" t="s">
        <v>14</v>
      </c>
      <c r="W445" t="s">
        <v>49</v>
      </c>
      <c r="X445" t="s">
        <v>12</v>
      </c>
      <c r="Y445" t="s">
        <v>938</v>
      </c>
      <c r="Z445" s="80">
        <v>0</v>
      </c>
      <c r="AA445" s="68">
        <v>0</v>
      </c>
      <c r="AB445" s="82">
        <f t="shared" si="176"/>
        <v>0</v>
      </c>
      <c r="AE445">
        <v>1</v>
      </c>
      <c r="AG445" s="83">
        <f t="shared" si="181"/>
        <v>1</v>
      </c>
      <c r="AH445" s="87">
        <v>0</v>
      </c>
      <c r="AI445" s="88">
        <v>0</v>
      </c>
      <c r="AJ445">
        <f>AG445*2/3</f>
        <v>0.66666666666666663</v>
      </c>
      <c r="AK445" s="108">
        <f>AJ445*C445*E445*H445</f>
        <v>1396.2666666666667</v>
      </c>
      <c r="AL445" s="108">
        <f>AJ445*C445*E445</f>
        <v>746.66666666666663</v>
      </c>
      <c r="AM445" s="108">
        <f>AK445-AL445</f>
        <v>649.6</v>
      </c>
    </row>
    <row r="446" spans="1:39" x14ac:dyDescent="0.25">
      <c r="A446" s="115">
        <v>10200124</v>
      </c>
      <c r="B446" t="s">
        <v>1</v>
      </c>
      <c r="C446" s="81">
        <v>700</v>
      </c>
      <c r="D446">
        <v>1.6</v>
      </c>
      <c r="E446">
        <v>1.6</v>
      </c>
      <c r="F446">
        <v>1.6</v>
      </c>
      <c r="G446">
        <v>1.6</v>
      </c>
      <c r="H446">
        <v>1.87</v>
      </c>
      <c r="I446">
        <v>102</v>
      </c>
      <c r="J446" t="s">
        <v>37</v>
      </c>
      <c r="K446" t="s">
        <v>38</v>
      </c>
      <c r="L446" t="s">
        <v>148</v>
      </c>
      <c r="M446" t="s">
        <v>148</v>
      </c>
      <c r="N446" t="s">
        <v>48</v>
      </c>
      <c r="O446" t="s">
        <v>693</v>
      </c>
      <c r="P446" t="s">
        <v>689</v>
      </c>
      <c r="Q446" t="s">
        <v>16</v>
      </c>
      <c r="R446" t="s">
        <v>20</v>
      </c>
      <c r="S446" t="s">
        <v>9</v>
      </c>
      <c r="T446" s="70" t="s">
        <v>933</v>
      </c>
      <c r="U446" t="s">
        <v>179</v>
      </c>
      <c r="V446" t="s">
        <v>695</v>
      </c>
      <c r="W446" t="s">
        <v>694</v>
      </c>
      <c r="X446" t="s">
        <v>55</v>
      </c>
      <c r="Y446" t="s">
        <v>938</v>
      </c>
      <c r="Z446" s="80">
        <v>0</v>
      </c>
      <c r="AA446" s="68">
        <v>0</v>
      </c>
      <c r="AB446" s="82">
        <f t="shared" si="176"/>
        <v>0</v>
      </c>
      <c r="AE446">
        <v>7</v>
      </c>
      <c r="AG446" s="83">
        <f t="shared" si="181"/>
        <v>7</v>
      </c>
      <c r="AH446" s="87">
        <v>0</v>
      </c>
      <c r="AI446" s="88">
        <v>0</v>
      </c>
    </row>
    <row r="447" spans="1:39" x14ac:dyDescent="0.25">
      <c r="A447" s="115">
        <v>10200124</v>
      </c>
      <c r="B447" t="s">
        <v>1</v>
      </c>
      <c r="C447" s="81">
        <v>700</v>
      </c>
      <c r="D447">
        <v>1.6</v>
      </c>
      <c r="E447">
        <v>1.6</v>
      </c>
      <c r="F447">
        <v>1.6</v>
      </c>
      <c r="G447">
        <v>1.6</v>
      </c>
      <c r="H447">
        <v>1.87</v>
      </c>
      <c r="I447">
        <v>102</v>
      </c>
      <c r="J447" t="s">
        <v>37</v>
      </c>
      <c r="K447" t="s">
        <v>38</v>
      </c>
      <c r="L447" t="s">
        <v>148</v>
      </c>
      <c r="M447" t="s">
        <v>148</v>
      </c>
      <c r="N447" t="s">
        <v>5</v>
      </c>
      <c r="O447" t="s">
        <v>688</v>
      </c>
      <c r="P447" t="s">
        <v>689</v>
      </c>
      <c r="Q447" t="s">
        <v>16</v>
      </c>
      <c r="R447" t="s">
        <v>28</v>
      </c>
      <c r="S447" t="s">
        <v>9</v>
      </c>
      <c r="T447" t="s">
        <v>935</v>
      </c>
      <c r="U447" t="s">
        <v>179</v>
      </c>
      <c r="V447" t="s">
        <v>695</v>
      </c>
      <c r="W447" t="s">
        <v>694</v>
      </c>
      <c r="X447" t="s">
        <v>55</v>
      </c>
      <c r="Y447" t="s">
        <v>21</v>
      </c>
      <c r="Z447" s="80">
        <f>9*650</f>
        <v>5850</v>
      </c>
      <c r="AA447" s="68">
        <v>0</v>
      </c>
      <c r="AB447" s="82">
        <f t="shared" si="176"/>
        <v>58500</v>
      </c>
      <c r="AD447">
        <v>10</v>
      </c>
      <c r="AG447" s="83">
        <f t="shared" si="181"/>
        <v>10</v>
      </c>
      <c r="AH447" s="87">
        <v>0</v>
      </c>
      <c r="AI447" s="88">
        <v>0</v>
      </c>
    </row>
    <row r="448" spans="1:39" x14ac:dyDescent="0.25">
      <c r="A448" s="115">
        <v>10200124</v>
      </c>
      <c r="B448" t="s">
        <v>1</v>
      </c>
      <c r="C448" s="81">
        <v>700</v>
      </c>
      <c r="D448">
        <v>1.6</v>
      </c>
      <c r="E448">
        <v>1.6</v>
      </c>
      <c r="F448">
        <v>1.6</v>
      </c>
      <c r="G448">
        <v>1.6</v>
      </c>
      <c r="H448">
        <v>1.87</v>
      </c>
      <c r="I448">
        <v>102</v>
      </c>
      <c r="J448" t="s">
        <v>37</v>
      </c>
      <c r="K448" t="s">
        <v>38</v>
      </c>
      <c r="L448" t="s">
        <v>148</v>
      </c>
      <c r="M448" t="s">
        <v>148</v>
      </c>
      <c r="N448" t="s">
        <v>5</v>
      </c>
      <c r="O448" t="s">
        <v>688</v>
      </c>
      <c r="P448" t="s">
        <v>689</v>
      </c>
      <c r="Q448" t="s">
        <v>16</v>
      </c>
      <c r="R448" t="s">
        <v>110</v>
      </c>
      <c r="S448" t="s">
        <v>44</v>
      </c>
      <c r="T448" t="s">
        <v>944</v>
      </c>
      <c r="U448" t="s">
        <v>946</v>
      </c>
      <c r="V448" t="s">
        <v>14</v>
      </c>
      <c r="W448" t="s">
        <v>49</v>
      </c>
      <c r="X448" t="s">
        <v>12</v>
      </c>
      <c r="Y448" t="s">
        <v>938</v>
      </c>
      <c r="Z448" s="81">
        <v>0</v>
      </c>
      <c r="AA448" s="68">
        <v>0</v>
      </c>
      <c r="AB448" s="82">
        <f t="shared" si="176"/>
        <v>0</v>
      </c>
      <c r="AE448">
        <v>1</v>
      </c>
      <c r="AG448" s="83">
        <f t="shared" si="181"/>
        <v>1</v>
      </c>
      <c r="AH448" s="87">
        <v>0</v>
      </c>
      <c r="AI448" s="88">
        <v>0</v>
      </c>
      <c r="AJ448">
        <f>AG448*2</f>
        <v>2</v>
      </c>
      <c r="AK448" s="108">
        <f t="shared" ref="AK448:AK449" si="201">AJ448*C448*E448*H448</f>
        <v>4188.8</v>
      </c>
      <c r="AL448" s="108">
        <f t="shared" ref="AL448:AL449" si="202">AJ448*C448*E448</f>
        <v>2240</v>
      </c>
      <c r="AM448" s="108">
        <f t="shared" ref="AM448:AM450" si="203">AK448-AL448</f>
        <v>1948.8000000000002</v>
      </c>
    </row>
    <row r="449" spans="1:39" x14ac:dyDescent="0.25">
      <c r="A449" s="115">
        <v>10200124</v>
      </c>
      <c r="B449" t="s">
        <v>1</v>
      </c>
      <c r="C449" s="81">
        <v>700</v>
      </c>
      <c r="D449">
        <v>1.6</v>
      </c>
      <c r="E449">
        <v>1.6</v>
      </c>
      <c r="F449">
        <v>1.6</v>
      </c>
      <c r="G449">
        <v>1.6</v>
      </c>
      <c r="H449">
        <v>1.87</v>
      </c>
      <c r="I449">
        <v>102</v>
      </c>
      <c r="J449" t="s">
        <v>37</v>
      </c>
      <c r="K449" t="s">
        <v>38</v>
      </c>
      <c r="L449" t="s">
        <v>148</v>
      </c>
      <c r="M449" t="s">
        <v>148</v>
      </c>
      <c r="N449" t="s">
        <v>5</v>
      </c>
      <c r="O449" t="s">
        <v>688</v>
      </c>
      <c r="P449" t="s">
        <v>689</v>
      </c>
      <c r="Q449" t="s">
        <v>8</v>
      </c>
      <c r="R449" t="s">
        <v>28</v>
      </c>
      <c r="S449" t="s">
        <v>44</v>
      </c>
      <c r="U449" t="s">
        <v>939</v>
      </c>
      <c r="V449" t="s">
        <v>14</v>
      </c>
      <c r="W449" t="s">
        <v>49</v>
      </c>
      <c r="X449" t="s">
        <v>12</v>
      </c>
      <c r="Y449" t="s">
        <v>21</v>
      </c>
      <c r="Z449" s="80">
        <v>970</v>
      </c>
      <c r="AA449" s="68">
        <v>0</v>
      </c>
      <c r="AB449" s="82">
        <f t="shared" si="176"/>
        <v>970</v>
      </c>
      <c r="AC449">
        <v>1</v>
      </c>
      <c r="AG449" s="83">
        <f t="shared" si="181"/>
        <v>1</v>
      </c>
      <c r="AH449" s="87">
        <v>0</v>
      </c>
      <c r="AI449" s="88">
        <v>0</v>
      </c>
      <c r="AJ449" s="90">
        <f>AG449*2/3</f>
        <v>0.66666666666666663</v>
      </c>
      <c r="AK449" s="108">
        <f t="shared" si="201"/>
        <v>1396.2666666666667</v>
      </c>
      <c r="AL449" s="108">
        <f t="shared" si="202"/>
        <v>746.66666666666663</v>
      </c>
      <c r="AM449" s="108">
        <f t="shared" si="203"/>
        <v>649.6</v>
      </c>
    </row>
    <row r="450" spans="1:39" x14ac:dyDescent="0.25">
      <c r="A450" s="115">
        <v>10200124</v>
      </c>
      <c r="B450" t="s">
        <v>1</v>
      </c>
      <c r="C450" s="81">
        <v>700</v>
      </c>
      <c r="D450">
        <v>1.6</v>
      </c>
      <c r="E450">
        <v>1.6</v>
      </c>
      <c r="F450">
        <v>1.6</v>
      </c>
      <c r="G450">
        <v>1.6</v>
      </c>
      <c r="H450">
        <v>1.87</v>
      </c>
      <c r="I450">
        <v>102</v>
      </c>
      <c r="J450" t="s">
        <v>37</v>
      </c>
      <c r="K450" t="s">
        <v>38</v>
      </c>
      <c r="L450" t="s">
        <v>148</v>
      </c>
      <c r="M450" t="s">
        <v>148</v>
      </c>
      <c r="N450" t="s">
        <v>15</v>
      </c>
      <c r="O450" t="s">
        <v>688</v>
      </c>
      <c r="P450" t="s">
        <v>689</v>
      </c>
      <c r="Q450" t="s">
        <v>16</v>
      </c>
      <c r="R450" t="s">
        <v>28</v>
      </c>
      <c r="S450" t="s">
        <v>22</v>
      </c>
      <c r="T450" t="s">
        <v>22</v>
      </c>
      <c r="U450" t="s">
        <v>939</v>
      </c>
      <c r="V450" t="s">
        <v>23</v>
      </c>
      <c r="W450" t="s">
        <v>24</v>
      </c>
      <c r="X450" t="s">
        <v>12</v>
      </c>
      <c r="Y450" t="s">
        <v>943</v>
      </c>
      <c r="Z450" s="81">
        <v>0</v>
      </c>
      <c r="AA450" s="68">
        <v>0</v>
      </c>
      <c r="AB450" s="82">
        <f t="shared" si="176"/>
        <v>0</v>
      </c>
      <c r="AF450">
        <v>1</v>
      </c>
      <c r="AG450" s="83">
        <f t="shared" si="181"/>
        <v>1</v>
      </c>
      <c r="AH450" s="87">
        <v>0</v>
      </c>
      <c r="AI450" s="88">
        <v>0</v>
      </c>
      <c r="AJ450">
        <f>AG450*2</f>
        <v>2</v>
      </c>
      <c r="AK450" s="108">
        <f>AJ450*C450*F450*H450</f>
        <v>4188.8</v>
      </c>
      <c r="AL450" s="108">
        <f>AJ450*C450*F450</f>
        <v>2240</v>
      </c>
      <c r="AM450" s="108">
        <f t="shared" si="203"/>
        <v>1948.8000000000002</v>
      </c>
    </row>
    <row r="451" spans="1:39" x14ac:dyDescent="0.25">
      <c r="A451" s="115">
        <v>10200124</v>
      </c>
      <c r="B451" t="s">
        <v>1</v>
      </c>
      <c r="C451" s="81">
        <v>700</v>
      </c>
      <c r="D451">
        <v>1.6</v>
      </c>
      <c r="E451">
        <v>1.6</v>
      </c>
      <c r="F451">
        <v>1.6</v>
      </c>
      <c r="G451">
        <v>1.6</v>
      </c>
      <c r="H451">
        <v>1.87</v>
      </c>
      <c r="I451">
        <v>102</v>
      </c>
      <c r="J451" t="s">
        <v>37</v>
      </c>
      <c r="K451" t="s">
        <v>38</v>
      </c>
      <c r="L451" t="s">
        <v>148</v>
      </c>
      <c r="M451" t="s">
        <v>148</v>
      </c>
      <c r="N451" t="s">
        <v>15</v>
      </c>
      <c r="O451" t="s">
        <v>688</v>
      </c>
      <c r="P451" t="s">
        <v>689</v>
      </c>
      <c r="Q451" t="s">
        <v>16</v>
      </c>
      <c r="R451" t="s">
        <v>28</v>
      </c>
      <c r="S451" t="s">
        <v>9</v>
      </c>
      <c r="T451" t="s">
        <v>935</v>
      </c>
      <c r="U451" t="s">
        <v>179</v>
      </c>
      <c r="V451" t="s">
        <v>695</v>
      </c>
      <c r="W451" t="s">
        <v>694</v>
      </c>
      <c r="X451" t="s">
        <v>55</v>
      </c>
      <c r="Y451" t="s">
        <v>21</v>
      </c>
      <c r="Z451" s="80">
        <f>9*650</f>
        <v>5850</v>
      </c>
      <c r="AA451" s="68">
        <v>0</v>
      </c>
      <c r="AB451" s="82">
        <f t="shared" si="176"/>
        <v>46800</v>
      </c>
      <c r="AD451">
        <v>8</v>
      </c>
      <c r="AG451" s="83">
        <f t="shared" si="181"/>
        <v>8</v>
      </c>
      <c r="AH451" s="87">
        <v>0</v>
      </c>
      <c r="AI451" s="88">
        <v>0</v>
      </c>
    </row>
    <row r="452" spans="1:39" x14ac:dyDescent="0.25">
      <c r="A452" s="115">
        <v>10200124</v>
      </c>
      <c r="B452" t="s">
        <v>1</v>
      </c>
      <c r="C452" s="81">
        <v>700</v>
      </c>
      <c r="D452">
        <v>1.6</v>
      </c>
      <c r="E452">
        <v>1.6</v>
      </c>
      <c r="F452">
        <v>1.6</v>
      </c>
      <c r="G452">
        <v>1.6</v>
      </c>
      <c r="H452">
        <v>1.87</v>
      </c>
      <c r="I452">
        <v>102</v>
      </c>
      <c r="J452" t="s">
        <v>37</v>
      </c>
      <c r="K452" t="s">
        <v>38</v>
      </c>
      <c r="L452" t="s">
        <v>148</v>
      </c>
      <c r="M452" t="s">
        <v>148</v>
      </c>
      <c r="N452" t="s">
        <v>15</v>
      </c>
      <c r="O452" t="s">
        <v>688</v>
      </c>
      <c r="P452" t="s">
        <v>689</v>
      </c>
      <c r="Q452" t="s">
        <v>690</v>
      </c>
      <c r="R452" t="s">
        <v>28</v>
      </c>
      <c r="S452" t="s">
        <v>22</v>
      </c>
      <c r="T452" t="s">
        <v>22</v>
      </c>
      <c r="U452" t="s">
        <v>948</v>
      </c>
      <c r="V452" t="s">
        <v>692</v>
      </c>
      <c r="W452" t="s">
        <v>691</v>
      </c>
      <c r="X452" t="s">
        <v>12</v>
      </c>
      <c r="Y452" t="s">
        <v>943</v>
      </c>
      <c r="Z452" s="81">
        <v>0</v>
      </c>
      <c r="AA452" s="68">
        <v>0</v>
      </c>
      <c r="AB452" s="82">
        <f t="shared" ref="AB452:AB515" si="204">Z452*AG452+AA452*AG452*1.95583</f>
        <v>0</v>
      </c>
      <c r="AF452">
        <v>1</v>
      </c>
      <c r="AG452" s="83">
        <f t="shared" si="181"/>
        <v>1</v>
      </c>
      <c r="AH452" s="87">
        <v>0</v>
      </c>
      <c r="AI452" s="88">
        <v>0</v>
      </c>
    </row>
    <row r="453" spans="1:39" x14ac:dyDescent="0.25">
      <c r="A453" s="115">
        <v>10200124</v>
      </c>
      <c r="B453" t="s">
        <v>1</v>
      </c>
      <c r="C453" s="81">
        <v>700</v>
      </c>
      <c r="D453">
        <v>1.6</v>
      </c>
      <c r="E453">
        <v>1.6</v>
      </c>
      <c r="F453">
        <v>1.6</v>
      </c>
      <c r="G453">
        <v>1.6</v>
      </c>
      <c r="H453">
        <v>1.87</v>
      </c>
      <c r="I453">
        <v>102</v>
      </c>
      <c r="J453" t="s">
        <v>37</v>
      </c>
      <c r="K453" t="s">
        <v>38</v>
      </c>
      <c r="L453" t="s">
        <v>148</v>
      </c>
      <c r="M453" t="s">
        <v>148</v>
      </c>
      <c r="N453" t="s">
        <v>18</v>
      </c>
      <c r="O453" t="s">
        <v>688</v>
      </c>
      <c r="P453" t="s">
        <v>689</v>
      </c>
      <c r="Q453" t="s">
        <v>16</v>
      </c>
      <c r="R453" t="s">
        <v>28</v>
      </c>
      <c r="S453" t="s">
        <v>22</v>
      </c>
      <c r="T453" t="s">
        <v>22</v>
      </c>
      <c r="U453" t="s">
        <v>939</v>
      </c>
      <c r="V453" t="s">
        <v>23</v>
      </c>
      <c r="W453" t="s">
        <v>24</v>
      </c>
      <c r="X453" t="s">
        <v>12</v>
      </c>
      <c r="Y453" t="s">
        <v>943</v>
      </c>
      <c r="Z453" s="81">
        <v>0</v>
      </c>
      <c r="AA453" s="68">
        <v>0</v>
      </c>
      <c r="AB453" s="82">
        <f t="shared" si="204"/>
        <v>0</v>
      </c>
      <c r="AF453">
        <v>1</v>
      </c>
      <c r="AG453" s="83">
        <f t="shared" ref="AG453:AG516" si="205">SUM(AC453:AF453)</f>
        <v>1</v>
      </c>
      <c r="AH453" s="87">
        <v>0</v>
      </c>
      <c r="AI453" s="88">
        <v>0</v>
      </c>
      <c r="AJ453">
        <f>AG453*2</f>
        <v>2</v>
      </c>
      <c r="AK453" s="108">
        <f>AJ453*C453*F453*H453</f>
        <v>4188.8</v>
      </c>
      <c r="AL453" s="108">
        <f>AJ453*C453*F453</f>
        <v>2240</v>
      </c>
      <c r="AM453" s="108">
        <f>AK453-AL453</f>
        <v>1948.8000000000002</v>
      </c>
    </row>
    <row r="454" spans="1:39" x14ac:dyDescent="0.25">
      <c r="A454" s="115">
        <v>10200124</v>
      </c>
      <c r="B454" t="s">
        <v>1</v>
      </c>
      <c r="C454" s="81">
        <v>700</v>
      </c>
      <c r="D454">
        <v>1.6</v>
      </c>
      <c r="E454">
        <v>1.6</v>
      </c>
      <c r="F454">
        <v>1.6</v>
      </c>
      <c r="G454">
        <v>1.6</v>
      </c>
      <c r="H454">
        <v>1.87</v>
      </c>
      <c r="I454">
        <v>102</v>
      </c>
      <c r="J454" t="s">
        <v>37</v>
      </c>
      <c r="K454" t="s">
        <v>38</v>
      </c>
      <c r="L454" t="s">
        <v>148</v>
      </c>
      <c r="M454" t="s">
        <v>148</v>
      </c>
      <c r="N454" t="s">
        <v>18</v>
      </c>
      <c r="O454" t="s">
        <v>688</v>
      </c>
      <c r="P454" t="s">
        <v>689</v>
      </c>
      <c r="Q454" t="s">
        <v>16</v>
      </c>
      <c r="R454" t="s">
        <v>28</v>
      </c>
      <c r="S454" t="s">
        <v>9</v>
      </c>
      <c r="T454" t="s">
        <v>935</v>
      </c>
      <c r="U454" t="s">
        <v>179</v>
      </c>
      <c r="V454" t="s">
        <v>695</v>
      </c>
      <c r="W454" t="s">
        <v>694</v>
      </c>
      <c r="X454" t="s">
        <v>55</v>
      </c>
      <c r="Y454" t="s">
        <v>21</v>
      </c>
      <c r="Z454" s="80">
        <f>9*650</f>
        <v>5850</v>
      </c>
      <c r="AA454" s="68">
        <v>0</v>
      </c>
      <c r="AB454" s="82">
        <f t="shared" si="204"/>
        <v>99450</v>
      </c>
      <c r="AD454">
        <v>17</v>
      </c>
      <c r="AG454" s="83">
        <f t="shared" si="205"/>
        <v>17</v>
      </c>
      <c r="AH454" s="87">
        <v>0</v>
      </c>
      <c r="AI454" s="88">
        <v>0</v>
      </c>
    </row>
    <row r="455" spans="1:39" x14ac:dyDescent="0.25">
      <c r="A455" s="115">
        <v>10200124</v>
      </c>
      <c r="B455" t="s">
        <v>1</v>
      </c>
      <c r="C455" s="81">
        <v>700</v>
      </c>
      <c r="D455">
        <v>1.6</v>
      </c>
      <c r="E455">
        <v>1.6</v>
      </c>
      <c r="F455">
        <v>1.6</v>
      </c>
      <c r="G455">
        <v>1.6</v>
      </c>
      <c r="H455">
        <v>1.87</v>
      </c>
      <c r="I455">
        <v>102</v>
      </c>
      <c r="J455" t="s">
        <v>37</v>
      </c>
      <c r="K455" t="s">
        <v>38</v>
      </c>
      <c r="L455" t="s">
        <v>148</v>
      </c>
      <c r="M455" t="s">
        <v>148</v>
      </c>
      <c r="N455" t="s">
        <v>18</v>
      </c>
      <c r="O455" t="s">
        <v>688</v>
      </c>
      <c r="P455" t="s">
        <v>689</v>
      </c>
      <c r="Q455" t="s">
        <v>16</v>
      </c>
      <c r="R455" t="s">
        <v>28</v>
      </c>
      <c r="S455" t="s">
        <v>44</v>
      </c>
      <c r="U455" t="s">
        <v>939</v>
      </c>
      <c r="V455" t="s">
        <v>14</v>
      </c>
      <c r="W455" t="s">
        <v>49</v>
      </c>
      <c r="X455" t="s">
        <v>12</v>
      </c>
      <c r="Y455" t="s">
        <v>21</v>
      </c>
      <c r="Z455" s="80">
        <v>1000</v>
      </c>
      <c r="AA455" s="68">
        <v>0</v>
      </c>
      <c r="AB455" s="82">
        <f t="shared" si="204"/>
        <v>4000</v>
      </c>
      <c r="AC455">
        <v>4</v>
      </c>
      <c r="AG455" s="83">
        <f t="shared" si="205"/>
        <v>4</v>
      </c>
      <c r="AH455" s="87">
        <v>0</v>
      </c>
      <c r="AI455" s="88">
        <v>0</v>
      </c>
      <c r="AJ455">
        <f>AG455*2</f>
        <v>8</v>
      </c>
      <c r="AK455" s="108">
        <f>AJ455*C455*F455*H455</f>
        <v>16755.2</v>
      </c>
      <c r="AL455" s="108">
        <f>AJ455*C455*F455</f>
        <v>8960</v>
      </c>
      <c r="AM455" s="108">
        <f>AK455-AL455</f>
        <v>7795.2000000000007</v>
      </c>
    </row>
    <row r="456" spans="1:39" x14ac:dyDescent="0.25">
      <c r="A456" s="115">
        <v>10200124</v>
      </c>
      <c r="B456" t="s">
        <v>1</v>
      </c>
      <c r="C456" s="81">
        <v>700</v>
      </c>
      <c r="D456">
        <v>1.6</v>
      </c>
      <c r="E456">
        <v>1.6</v>
      </c>
      <c r="F456">
        <v>1.6</v>
      </c>
      <c r="G456">
        <v>1.6</v>
      </c>
      <c r="H456">
        <v>1.87</v>
      </c>
      <c r="I456">
        <v>102</v>
      </c>
      <c r="J456" t="s">
        <v>37</v>
      </c>
      <c r="K456" t="s">
        <v>38</v>
      </c>
      <c r="L456" t="s">
        <v>148</v>
      </c>
      <c r="M456" t="s">
        <v>148</v>
      </c>
      <c r="N456" t="s">
        <v>27</v>
      </c>
      <c r="O456" t="s">
        <v>688</v>
      </c>
      <c r="P456" t="s">
        <v>689</v>
      </c>
      <c r="Q456" t="s">
        <v>16</v>
      </c>
      <c r="R456" t="s">
        <v>28</v>
      </c>
      <c r="S456" t="s">
        <v>9</v>
      </c>
      <c r="T456" t="s">
        <v>935</v>
      </c>
      <c r="U456" t="s">
        <v>179</v>
      </c>
      <c r="V456" t="s">
        <v>695</v>
      </c>
      <c r="W456" t="s">
        <v>694</v>
      </c>
      <c r="X456" t="s">
        <v>55</v>
      </c>
      <c r="Y456" t="s">
        <v>21</v>
      </c>
      <c r="Z456" s="80">
        <f>9*650</f>
        <v>5850</v>
      </c>
      <c r="AA456" s="68">
        <v>0</v>
      </c>
      <c r="AB456" s="82">
        <f t="shared" si="204"/>
        <v>23400</v>
      </c>
      <c r="AD456">
        <v>4</v>
      </c>
      <c r="AG456" s="83">
        <f t="shared" si="205"/>
        <v>4</v>
      </c>
      <c r="AH456" s="87">
        <v>0</v>
      </c>
      <c r="AI456" s="88">
        <v>0</v>
      </c>
    </row>
    <row r="457" spans="1:39" x14ac:dyDescent="0.25">
      <c r="A457" s="115">
        <v>10200194</v>
      </c>
      <c r="B457" t="s">
        <v>1</v>
      </c>
      <c r="C457" s="81">
        <v>700</v>
      </c>
      <c r="D457">
        <v>1.6</v>
      </c>
      <c r="E457">
        <v>1.6</v>
      </c>
      <c r="F457">
        <v>1.6</v>
      </c>
      <c r="G457">
        <v>1.6</v>
      </c>
      <c r="H457">
        <v>1.87</v>
      </c>
      <c r="I457">
        <v>102</v>
      </c>
      <c r="J457" t="s">
        <v>37</v>
      </c>
      <c r="K457" t="s">
        <v>38</v>
      </c>
      <c r="L457" t="s">
        <v>89</v>
      </c>
      <c r="M457" t="s">
        <v>124</v>
      </c>
      <c r="N457" t="s">
        <v>18</v>
      </c>
      <c r="O457" t="s">
        <v>688</v>
      </c>
      <c r="P457" t="s">
        <v>689</v>
      </c>
      <c r="Q457" t="s">
        <v>16</v>
      </c>
      <c r="R457" t="s">
        <v>28</v>
      </c>
      <c r="S457" t="s">
        <v>44</v>
      </c>
      <c r="U457" t="s">
        <v>939</v>
      </c>
      <c r="V457" t="s">
        <v>50</v>
      </c>
      <c r="W457" t="s">
        <v>51</v>
      </c>
      <c r="X457" t="s">
        <v>52</v>
      </c>
      <c r="Y457" t="s">
        <v>21</v>
      </c>
      <c r="Z457" s="80">
        <v>1000</v>
      </c>
      <c r="AA457" s="68">
        <v>0</v>
      </c>
      <c r="AB457" s="82">
        <f t="shared" si="204"/>
        <v>1000</v>
      </c>
      <c r="AC457">
        <v>1</v>
      </c>
      <c r="AG457" s="83">
        <f t="shared" si="205"/>
        <v>1</v>
      </c>
      <c r="AH457" s="87">
        <v>0</v>
      </c>
      <c r="AI457" s="88">
        <v>0</v>
      </c>
      <c r="AJ457">
        <f>AG457*2</f>
        <v>2</v>
      </c>
      <c r="AK457" s="108">
        <f>AJ457*C457*F457*H457</f>
        <v>4188.8</v>
      </c>
      <c r="AL457" s="108">
        <f>AJ457*C457*F457</f>
        <v>2240</v>
      </c>
      <c r="AM457" s="108">
        <f>AK457-AL457</f>
        <v>1948.8000000000002</v>
      </c>
    </row>
    <row r="458" spans="1:39" x14ac:dyDescent="0.25">
      <c r="A458" s="115">
        <v>10200294</v>
      </c>
      <c r="B458" t="s">
        <v>1</v>
      </c>
      <c r="C458" s="81">
        <v>700</v>
      </c>
      <c r="D458">
        <v>1.6</v>
      </c>
      <c r="E458">
        <v>1.6</v>
      </c>
      <c r="F458">
        <v>1.6</v>
      </c>
      <c r="G458">
        <v>1.6</v>
      </c>
      <c r="H458">
        <v>1.87</v>
      </c>
      <c r="I458">
        <v>102</v>
      </c>
      <c r="J458" t="s">
        <v>37</v>
      </c>
      <c r="K458" t="s">
        <v>38</v>
      </c>
      <c r="L458" t="s">
        <v>119</v>
      </c>
      <c r="M458" t="s">
        <v>131</v>
      </c>
      <c r="N458" t="s">
        <v>40</v>
      </c>
      <c r="O458" t="s">
        <v>693</v>
      </c>
      <c r="P458" t="s">
        <v>689</v>
      </c>
      <c r="Q458" t="s">
        <v>8</v>
      </c>
      <c r="R458" t="s">
        <v>20</v>
      </c>
      <c r="S458" t="s">
        <v>44</v>
      </c>
      <c r="T458" s="70" t="s">
        <v>933</v>
      </c>
      <c r="U458" t="s">
        <v>949</v>
      </c>
      <c r="V458" t="s">
        <v>14</v>
      </c>
      <c r="W458" t="s">
        <v>49</v>
      </c>
      <c r="X458" t="s">
        <v>12</v>
      </c>
      <c r="Y458" t="s">
        <v>938</v>
      </c>
      <c r="Z458" s="80">
        <v>0</v>
      </c>
      <c r="AA458" s="68">
        <v>0</v>
      </c>
      <c r="AB458" s="82">
        <f t="shared" si="204"/>
        <v>0</v>
      </c>
      <c r="AE458">
        <v>1</v>
      </c>
      <c r="AG458" s="83">
        <f t="shared" si="205"/>
        <v>1</v>
      </c>
      <c r="AH458" s="87">
        <v>0</v>
      </c>
      <c r="AI458" s="88">
        <v>0</v>
      </c>
      <c r="AJ458">
        <f>AG458*2/3</f>
        <v>0.66666666666666663</v>
      </c>
      <c r="AK458" s="108">
        <f t="shared" ref="AK458:AK459" si="206">AJ458*C458*E458*H458</f>
        <v>1396.2666666666667</v>
      </c>
      <c r="AL458" s="108">
        <f t="shared" ref="AL458:AL459" si="207">AJ458*C458*E458</f>
        <v>746.66666666666663</v>
      </c>
      <c r="AM458" s="108">
        <f t="shared" ref="AM458:AM459" si="208">AK458-AL458</f>
        <v>649.6</v>
      </c>
    </row>
    <row r="459" spans="1:39" x14ac:dyDescent="0.25">
      <c r="A459" s="115">
        <v>10200294</v>
      </c>
      <c r="B459" t="s">
        <v>1</v>
      </c>
      <c r="C459" s="81">
        <v>700</v>
      </c>
      <c r="D459">
        <v>1.6</v>
      </c>
      <c r="E459">
        <v>1.6</v>
      </c>
      <c r="F459">
        <v>1.6</v>
      </c>
      <c r="G459">
        <v>1.6</v>
      </c>
      <c r="H459">
        <v>1.87</v>
      </c>
      <c r="I459">
        <v>102</v>
      </c>
      <c r="J459" t="s">
        <v>37</v>
      </c>
      <c r="K459" t="s">
        <v>38</v>
      </c>
      <c r="L459" t="s">
        <v>119</v>
      </c>
      <c r="M459" t="s">
        <v>131</v>
      </c>
      <c r="N459" t="s">
        <v>48</v>
      </c>
      <c r="O459" t="s">
        <v>693</v>
      </c>
      <c r="P459" t="s">
        <v>689</v>
      </c>
      <c r="Q459" t="s">
        <v>16</v>
      </c>
      <c r="R459" t="s">
        <v>20</v>
      </c>
      <c r="S459" t="s">
        <v>44</v>
      </c>
      <c r="T459" s="70" t="s">
        <v>933</v>
      </c>
      <c r="U459" t="s">
        <v>949</v>
      </c>
      <c r="V459" t="s">
        <v>14</v>
      </c>
      <c r="W459" t="s">
        <v>49</v>
      </c>
      <c r="X459" t="s">
        <v>12</v>
      </c>
      <c r="Y459" t="s">
        <v>938</v>
      </c>
      <c r="Z459" s="80">
        <v>0</v>
      </c>
      <c r="AA459" s="68">
        <v>0</v>
      </c>
      <c r="AB459" s="82">
        <f t="shared" si="204"/>
        <v>0</v>
      </c>
      <c r="AE459">
        <v>1</v>
      </c>
      <c r="AG459" s="83">
        <f t="shared" si="205"/>
        <v>1</v>
      </c>
      <c r="AH459" s="87">
        <v>0</v>
      </c>
      <c r="AI459" s="88">
        <v>0</v>
      </c>
      <c r="AJ459">
        <f>AG459*2</f>
        <v>2</v>
      </c>
      <c r="AK459" s="108">
        <f t="shared" si="206"/>
        <v>4188.8</v>
      </c>
      <c r="AL459" s="108">
        <f t="shared" si="207"/>
        <v>2240</v>
      </c>
      <c r="AM459" s="108">
        <f t="shared" si="208"/>
        <v>1948.8000000000002</v>
      </c>
    </row>
    <row r="460" spans="1:39" x14ac:dyDescent="0.25">
      <c r="A460" s="115">
        <v>10200294</v>
      </c>
      <c r="B460" t="s">
        <v>1</v>
      </c>
      <c r="C460" s="81">
        <v>700</v>
      </c>
      <c r="D460">
        <v>1.6</v>
      </c>
      <c r="E460">
        <v>1.6</v>
      </c>
      <c r="F460">
        <v>1.6</v>
      </c>
      <c r="G460">
        <v>1.6</v>
      </c>
      <c r="H460">
        <v>1.87</v>
      </c>
      <c r="I460">
        <v>102</v>
      </c>
      <c r="J460" t="s">
        <v>37</v>
      </c>
      <c r="K460" t="s">
        <v>38</v>
      </c>
      <c r="L460" t="s">
        <v>119</v>
      </c>
      <c r="M460" t="s">
        <v>131</v>
      </c>
      <c r="N460" t="s">
        <v>5</v>
      </c>
      <c r="O460" t="s">
        <v>688</v>
      </c>
      <c r="P460" t="s">
        <v>689</v>
      </c>
      <c r="Q460" t="s">
        <v>8</v>
      </c>
      <c r="R460" t="s">
        <v>28</v>
      </c>
      <c r="S460" t="s">
        <v>44</v>
      </c>
      <c r="U460" t="s">
        <v>939</v>
      </c>
      <c r="V460" t="s">
        <v>14</v>
      </c>
      <c r="W460" t="s">
        <v>49</v>
      </c>
      <c r="X460" t="s">
        <v>12</v>
      </c>
      <c r="Y460" t="s">
        <v>21</v>
      </c>
      <c r="Z460" s="80">
        <v>970</v>
      </c>
      <c r="AA460" s="68">
        <v>0</v>
      </c>
      <c r="AB460" s="82">
        <f t="shared" si="204"/>
        <v>970</v>
      </c>
      <c r="AC460">
        <v>1</v>
      </c>
      <c r="AG460" s="83">
        <f t="shared" si="205"/>
        <v>1</v>
      </c>
      <c r="AH460" s="87">
        <v>0</v>
      </c>
      <c r="AI460" s="88">
        <v>0</v>
      </c>
      <c r="AJ460" s="90">
        <f>AG460*2/3</f>
        <v>0.66666666666666663</v>
      </c>
      <c r="AK460" s="108">
        <f>AJ460*C460*E460*H460</f>
        <v>1396.2666666666667</v>
      </c>
      <c r="AL460" s="108">
        <f>AJ460*C460*E460</f>
        <v>746.66666666666663</v>
      </c>
      <c r="AM460" s="108">
        <f>AK460-AL460</f>
        <v>649.6</v>
      </c>
    </row>
    <row r="461" spans="1:39" x14ac:dyDescent="0.25">
      <c r="A461" s="115">
        <v>10200294</v>
      </c>
      <c r="B461" t="s">
        <v>1</v>
      </c>
      <c r="C461" s="81">
        <v>700</v>
      </c>
      <c r="D461">
        <v>1.6</v>
      </c>
      <c r="E461">
        <v>1.6</v>
      </c>
      <c r="F461">
        <v>1.6</v>
      </c>
      <c r="G461">
        <v>1.6</v>
      </c>
      <c r="H461">
        <v>1.87</v>
      </c>
      <c r="I461">
        <v>102</v>
      </c>
      <c r="J461" t="s">
        <v>37</v>
      </c>
      <c r="K461" t="s">
        <v>38</v>
      </c>
      <c r="L461" t="s">
        <v>119</v>
      </c>
      <c r="M461" t="s">
        <v>131</v>
      </c>
      <c r="N461" t="s">
        <v>15</v>
      </c>
      <c r="O461" t="s">
        <v>688</v>
      </c>
      <c r="P461" t="s">
        <v>689</v>
      </c>
      <c r="Q461" t="s">
        <v>16</v>
      </c>
      <c r="R461" t="s">
        <v>28</v>
      </c>
      <c r="S461" t="s">
        <v>9</v>
      </c>
      <c r="T461" t="s">
        <v>935</v>
      </c>
      <c r="U461" t="s">
        <v>179</v>
      </c>
      <c r="V461" t="s">
        <v>695</v>
      </c>
      <c r="W461" t="s">
        <v>694</v>
      </c>
      <c r="X461" t="s">
        <v>55</v>
      </c>
      <c r="Y461" t="s">
        <v>21</v>
      </c>
      <c r="Z461" s="80">
        <f>9*650</f>
        <v>5850</v>
      </c>
      <c r="AA461" s="68">
        <v>0</v>
      </c>
      <c r="AB461" s="82">
        <f t="shared" si="204"/>
        <v>5850</v>
      </c>
      <c r="AD461">
        <v>1</v>
      </c>
      <c r="AG461" s="83">
        <f t="shared" si="205"/>
        <v>1</v>
      </c>
      <c r="AH461" s="87">
        <v>0</v>
      </c>
      <c r="AI461" s="88">
        <v>0</v>
      </c>
    </row>
    <row r="462" spans="1:39" x14ac:dyDescent="0.25">
      <c r="A462" s="115">
        <v>10200294</v>
      </c>
      <c r="B462" t="s">
        <v>1</v>
      </c>
      <c r="C462" s="81">
        <v>700</v>
      </c>
      <c r="D462">
        <v>1.6</v>
      </c>
      <c r="E462">
        <v>1.6</v>
      </c>
      <c r="F462">
        <v>1.6</v>
      </c>
      <c r="G462">
        <v>1.6</v>
      </c>
      <c r="H462">
        <v>1.87</v>
      </c>
      <c r="I462">
        <v>102</v>
      </c>
      <c r="J462" t="s">
        <v>37</v>
      </c>
      <c r="K462" t="s">
        <v>38</v>
      </c>
      <c r="L462" t="s">
        <v>119</v>
      </c>
      <c r="M462" t="s">
        <v>131</v>
      </c>
      <c r="N462" t="s">
        <v>15</v>
      </c>
      <c r="O462" t="s">
        <v>688</v>
      </c>
      <c r="P462" t="s">
        <v>689</v>
      </c>
      <c r="Q462" t="s">
        <v>16</v>
      </c>
      <c r="R462" t="s">
        <v>28</v>
      </c>
      <c r="S462" t="s">
        <v>44</v>
      </c>
      <c r="U462" t="s">
        <v>939</v>
      </c>
      <c r="V462" t="s">
        <v>14</v>
      </c>
      <c r="W462" t="s">
        <v>49</v>
      </c>
      <c r="X462" t="s">
        <v>55</v>
      </c>
      <c r="Y462" t="s">
        <v>21</v>
      </c>
      <c r="Z462" s="80">
        <v>970</v>
      </c>
      <c r="AA462" s="68">
        <v>0</v>
      </c>
      <c r="AB462" s="82">
        <f t="shared" si="204"/>
        <v>970</v>
      </c>
      <c r="AC462">
        <v>1</v>
      </c>
      <c r="AG462" s="83">
        <f t="shared" si="205"/>
        <v>1</v>
      </c>
      <c r="AH462" s="87">
        <v>0</v>
      </c>
      <c r="AI462" s="88">
        <v>0</v>
      </c>
      <c r="AJ462">
        <f>AG462*2</f>
        <v>2</v>
      </c>
      <c r="AK462" s="108">
        <f>AJ462*C462*F462*H462</f>
        <v>4188.8</v>
      </c>
      <c r="AL462" s="108">
        <f>AJ462*C462*F462</f>
        <v>2240</v>
      </c>
      <c r="AM462" s="108">
        <f>AK462-AL462</f>
        <v>1948.8000000000002</v>
      </c>
    </row>
    <row r="463" spans="1:39" x14ac:dyDescent="0.25">
      <c r="A463" s="115">
        <v>10200294</v>
      </c>
      <c r="B463" t="s">
        <v>1</v>
      </c>
      <c r="C463" s="81">
        <v>700</v>
      </c>
      <c r="D463">
        <v>1.6</v>
      </c>
      <c r="E463">
        <v>1.6</v>
      </c>
      <c r="F463">
        <v>1.6</v>
      </c>
      <c r="G463">
        <v>1.6</v>
      </c>
      <c r="H463">
        <v>1.87</v>
      </c>
      <c r="I463">
        <v>102</v>
      </c>
      <c r="J463" t="s">
        <v>37</v>
      </c>
      <c r="K463" t="s">
        <v>38</v>
      </c>
      <c r="L463" t="s">
        <v>119</v>
      </c>
      <c r="M463" t="s">
        <v>131</v>
      </c>
      <c r="N463" t="s">
        <v>18</v>
      </c>
      <c r="O463" t="s">
        <v>688</v>
      </c>
      <c r="P463" t="s">
        <v>689</v>
      </c>
      <c r="Q463" t="s">
        <v>16</v>
      </c>
      <c r="R463" t="s">
        <v>28</v>
      </c>
      <c r="S463" t="s">
        <v>9</v>
      </c>
      <c r="T463" t="s">
        <v>935</v>
      </c>
      <c r="U463" t="s">
        <v>179</v>
      </c>
      <c r="V463" t="s">
        <v>695</v>
      </c>
      <c r="W463" t="s">
        <v>694</v>
      </c>
      <c r="X463" t="s">
        <v>55</v>
      </c>
      <c r="Y463" t="s">
        <v>21</v>
      </c>
      <c r="Z463" s="80">
        <f>9*650</f>
        <v>5850</v>
      </c>
      <c r="AA463" s="68">
        <v>0</v>
      </c>
      <c r="AB463" s="82">
        <f t="shared" si="204"/>
        <v>17550</v>
      </c>
      <c r="AD463">
        <v>3</v>
      </c>
      <c r="AG463" s="83">
        <f t="shared" si="205"/>
        <v>3</v>
      </c>
      <c r="AH463" s="87">
        <v>0</v>
      </c>
      <c r="AI463" s="88">
        <v>0</v>
      </c>
    </row>
    <row r="464" spans="1:39" x14ac:dyDescent="0.25">
      <c r="A464" s="115">
        <v>10200294</v>
      </c>
      <c r="B464" t="s">
        <v>1</v>
      </c>
      <c r="C464" s="81">
        <v>700</v>
      </c>
      <c r="D464">
        <v>1.6</v>
      </c>
      <c r="E464">
        <v>1.6</v>
      </c>
      <c r="F464">
        <v>1.6</v>
      </c>
      <c r="G464">
        <v>1.6</v>
      </c>
      <c r="H464">
        <v>1.87</v>
      </c>
      <c r="I464">
        <v>102</v>
      </c>
      <c r="J464" t="s">
        <v>37</v>
      </c>
      <c r="K464" t="s">
        <v>38</v>
      </c>
      <c r="L464" t="s">
        <v>119</v>
      </c>
      <c r="M464" t="s">
        <v>131</v>
      </c>
      <c r="N464" t="s">
        <v>18</v>
      </c>
      <c r="O464" t="s">
        <v>688</v>
      </c>
      <c r="P464" t="s">
        <v>689</v>
      </c>
      <c r="Q464" t="s">
        <v>16</v>
      </c>
      <c r="R464" t="s">
        <v>28</v>
      </c>
      <c r="S464" t="s">
        <v>44</v>
      </c>
      <c r="U464" t="s">
        <v>939</v>
      </c>
      <c r="V464" t="s">
        <v>14</v>
      </c>
      <c r="W464" t="s">
        <v>49</v>
      </c>
      <c r="X464" t="s">
        <v>12</v>
      </c>
      <c r="Y464" t="s">
        <v>21</v>
      </c>
      <c r="Z464" s="80">
        <v>1000</v>
      </c>
      <c r="AA464" s="68">
        <v>0</v>
      </c>
      <c r="AB464" s="82">
        <f t="shared" si="204"/>
        <v>1000</v>
      </c>
      <c r="AC464">
        <v>1</v>
      </c>
      <c r="AG464" s="83">
        <f t="shared" si="205"/>
        <v>1</v>
      </c>
      <c r="AH464" s="87">
        <v>0</v>
      </c>
      <c r="AI464" s="88">
        <v>0</v>
      </c>
      <c r="AJ464">
        <f>AG464*2</f>
        <v>2</v>
      </c>
      <c r="AK464" s="108">
        <f>AJ464*C464*F464*H464</f>
        <v>4188.8</v>
      </c>
      <c r="AL464" s="108">
        <f>AJ464*C464*F464</f>
        <v>2240</v>
      </c>
      <c r="AM464" s="108">
        <f>AK464-AL464</f>
        <v>1948.8000000000002</v>
      </c>
    </row>
    <row r="465" spans="1:39" x14ac:dyDescent="0.25">
      <c r="A465" s="115">
        <v>10200294</v>
      </c>
      <c r="B465" t="s">
        <v>1</v>
      </c>
      <c r="C465" s="81">
        <v>700</v>
      </c>
      <c r="D465">
        <v>1.6</v>
      </c>
      <c r="E465">
        <v>1.6</v>
      </c>
      <c r="F465">
        <v>1.6</v>
      </c>
      <c r="G465">
        <v>1.6</v>
      </c>
      <c r="H465">
        <v>1.87</v>
      </c>
      <c r="I465">
        <v>102</v>
      </c>
      <c r="J465" t="s">
        <v>37</v>
      </c>
      <c r="K465" t="s">
        <v>38</v>
      </c>
      <c r="L465" t="s">
        <v>119</v>
      </c>
      <c r="M465" t="s">
        <v>131</v>
      </c>
      <c r="N465" t="s">
        <v>18</v>
      </c>
      <c r="O465" t="s">
        <v>688</v>
      </c>
      <c r="P465" t="s">
        <v>689</v>
      </c>
      <c r="Q465" t="s">
        <v>690</v>
      </c>
      <c r="R465" t="s">
        <v>28</v>
      </c>
      <c r="S465" t="s">
        <v>9</v>
      </c>
      <c r="T465" t="s">
        <v>937</v>
      </c>
      <c r="U465" t="s">
        <v>179</v>
      </c>
      <c r="V465" t="s">
        <v>692</v>
      </c>
      <c r="W465" t="s">
        <v>691</v>
      </c>
      <c r="X465" t="s">
        <v>12</v>
      </c>
      <c r="Y465" t="s">
        <v>21</v>
      </c>
      <c r="Z465" s="80">
        <f>3*650</f>
        <v>1950</v>
      </c>
      <c r="AA465" s="68">
        <v>0</v>
      </c>
      <c r="AB465" s="82">
        <f t="shared" si="204"/>
        <v>1950</v>
      </c>
      <c r="AD465">
        <v>1</v>
      </c>
      <c r="AG465" s="83">
        <f t="shared" si="205"/>
        <v>1</v>
      </c>
      <c r="AH465" s="87">
        <v>0</v>
      </c>
      <c r="AI465" s="88">
        <v>0</v>
      </c>
    </row>
    <row r="466" spans="1:39" x14ac:dyDescent="0.25">
      <c r="A466" s="115">
        <v>10200772</v>
      </c>
      <c r="B466" t="s">
        <v>1</v>
      </c>
      <c r="C466" s="81">
        <v>700</v>
      </c>
      <c r="D466">
        <v>1.6</v>
      </c>
      <c r="E466">
        <v>1.6</v>
      </c>
      <c r="F466">
        <v>1.6</v>
      </c>
      <c r="G466">
        <v>1.6</v>
      </c>
      <c r="H466">
        <v>1.87</v>
      </c>
      <c r="I466">
        <v>102</v>
      </c>
      <c r="J466" t="s">
        <v>37</v>
      </c>
      <c r="K466" t="s">
        <v>3</v>
      </c>
      <c r="L466" t="s">
        <v>154</v>
      </c>
      <c r="M466" t="s">
        <v>154</v>
      </c>
      <c r="N466" t="s">
        <v>98</v>
      </c>
      <c r="O466" t="s">
        <v>101</v>
      </c>
      <c r="P466" t="s">
        <v>42</v>
      </c>
      <c r="Q466" t="s">
        <v>8</v>
      </c>
      <c r="R466" t="s">
        <v>28</v>
      </c>
      <c r="S466" t="s">
        <v>9</v>
      </c>
      <c r="U466" t="s">
        <v>179</v>
      </c>
      <c r="V466" t="s">
        <v>96</v>
      </c>
      <c r="W466" t="s">
        <v>97</v>
      </c>
      <c r="X466" t="s">
        <v>12</v>
      </c>
      <c r="Y466" t="s">
        <v>21</v>
      </c>
      <c r="Z466" s="80">
        <v>1213</v>
      </c>
      <c r="AA466" s="68">
        <v>0</v>
      </c>
      <c r="AB466" s="82">
        <f t="shared" si="204"/>
        <v>1213</v>
      </c>
      <c r="AD466">
        <v>1</v>
      </c>
      <c r="AG466" s="83">
        <f t="shared" si="205"/>
        <v>1</v>
      </c>
      <c r="AH466" s="87">
        <v>0</v>
      </c>
      <c r="AI466" s="88">
        <v>0</v>
      </c>
    </row>
    <row r="467" spans="1:39" x14ac:dyDescent="0.25">
      <c r="A467" s="115">
        <v>10200772</v>
      </c>
      <c r="B467" t="s">
        <v>1</v>
      </c>
      <c r="C467" s="81">
        <v>700</v>
      </c>
      <c r="D467">
        <v>1.6</v>
      </c>
      <c r="E467">
        <v>1.6</v>
      </c>
      <c r="F467">
        <v>1.6</v>
      </c>
      <c r="G467">
        <v>1.6</v>
      </c>
      <c r="H467">
        <v>1.87</v>
      </c>
      <c r="I467">
        <v>102</v>
      </c>
      <c r="J467" t="s">
        <v>37</v>
      </c>
      <c r="K467" t="s">
        <v>3</v>
      </c>
      <c r="L467" t="s">
        <v>154</v>
      </c>
      <c r="M467" t="s">
        <v>154</v>
      </c>
      <c r="N467" t="s">
        <v>118</v>
      </c>
      <c r="O467" t="s">
        <v>19</v>
      </c>
      <c r="P467" t="s">
        <v>42</v>
      </c>
      <c r="Q467" t="s">
        <v>8</v>
      </c>
      <c r="R467" t="s">
        <v>20</v>
      </c>
      <c r="S467" t="s">
        <v>44</v>
      </c>
      <c r="T467" s="70" t="s">
        <v>933</v>
      </c>
      <c r="U467" t="s">
        <v>949</v>
      </c>
      <c r="V467" t="s">
        <v>45</v>
      </c>
      <c r="W467" t="s">
        <v>46</v>
      </c>
      <c r="X467" t="s">
        <v>12</v>
      </c>
      <c r="Y467" t="s">
        <v>938</v>
      </c>
      <c r="Z467" s="80">
        <v>0</v>
      </c>
      <c r="AA467" s="68">
        <v>0</v>
      </c>
      <c r="AB467" s="82">
        <f t="shared" si="204"/>
        <v>0</v>
      </c>
      <c r="AE467">
        <v>1</v>
      </c>
      <c r="AG467" s="83">
        <f t="shared" si="205"/>
        <v>1</v>
      </c>
      <c r="AH467" s="87">
        <v>0</v>
      </c>
      <c r="AI467" s="88">
        <v>0</v>
      </c>
      <c r="AJ467">
        <f>AG467/3</f>
        <v>0.33333333333333331</v>
      </c>
      <c r="AK467" s="108">
        <f>AJ467*C467*D467*H467</f>
        <v>698.13333333333333</v>
      </c>
      <c r="AL467" s="108">
        <f>AJ467*C467*D467</f>
        <v>373.33333333333331</v>
      </c>
      <c r="AM467" s="108">
        <f>AK467-AL467</f>
        <v>324.8</v>
      </c>
    </row>
    <row r="468" spans="1:39" x14ac:dyDescent="0.25">
      <c r="A468" s="115">
        <v>10200772</v>
      </c>
      <c r="B468" t="s">
        <v>1</v>
      </c>
      <c r="C468" s="81">
        <v>700</v>
      </c>
      <c r="D468">
        <v>1.6</v>
      </c>
      <c r="E468">
        <v>1.6</v>
      </c>
      <c r="F468">
        <v>1.6</v>
      </c>
      <c r="G468">
        <v>1.6</v>
      </c>
      <c r="H468">
        <v>1.87</v>
      </c>
      <c r="I468">
        <v>102</v>
      </c>
      <c r="J468" t="s">
        <v>37</v>
      </c>
      <c r="K468" t="s">
        <v>3</v>
      </c>
      <c r="L468" t="s">
        <v>154</v>
      </c>
      <c r="M468" t="s">
        <v>154</v>
      </c>
      <c r="N468" t="s">
        <v>87</v>
      </c>
      <c r="O468" t="s">
        <v>101</v>
      </c>
      <c r="P468" t="s">
        <v>42</v>
      </c>
      <c r="Q468" t="s">
        <v>8</v>
      </c>
      <c r="R468" t="s">
        <v>28</v>
      </c>
      <c r="S468" t="s">
        <v>44</v>
      </c>
      <c r="U468" t="s">
        <v>939</v>
      </c>
      <c r="V468" t="s">
        <v>45</v>
      </c>
      <c r="W468" t="s">
        <v>46</v>
      </c>
      <c r="X468" t="s">
        <v>12</v>
      </c>
      <c r="Y468" t="s">
        <v>21</v>
      </c>
      <c r="Z468" s="80">
        <v>485</v>
      </c>
      <c r="AA468" s="68">
        <v>0</v>
      </c>
      <c r="AB468" s="82">
        <f t="shared" si="204"/>
        <v>485</v>
      </c>
      <c r="AC468">
        <v>1</v>
      </c>
      <c r="AG468" s="83">
        <f t="shared" si="205"/>
        <v>1</v>
      </c>
      <c r="AH468" s="87">
        <v>0</v>
      </c>
      <c r="AI468" s="88">
        <v>0</v>
      </c>
      <c r="AJ468" s="90">
        <f>AG468/3</f>
        <v>0.33333333333333331</v>
      </c>
      <c r="AK468" s="108">
        <f>AJ468*C468*D468*H468</f>
        <v>698.13333333333333</v>
      </c>
      <c r="AL468" s="108">
        <f>AJ468*C468*D468</f>
        <v>373.33333333333331</v>
      </c>
      <c r="AM468" s="108">
        <f>AK468-AL468</f>
        <v>324.8</v>
      </c>
    </row>
    <row r="469" spans="1:39" x14ac:dyDescent="0.25">
      <c r="A469" s="115">
        <v>10200772</v>
      </c>
      <c r="B469" t="s">
        <v>1</v>
      </c>
      <c r="C469" s="81">
        <v>700</v>
      </c>
      <c r="D469">
        <v>1.6</v>
      </c>
      <c r="E469">
        <v>1.6</v>
      </c>
      <c r="F469">
        <v>1.6</v>
      </c>
      <c r="G469">
        <v>1.6</v>
      </c>
      <c r="H469">
        <v>1.87</v>
      </c>
      <c r="I469">
        <v>102</v>
      </c>
      <c r="J469" t="s">
        <v>37</v>
      </c>
      <c r="K469" t="s">
        <v>3</v>
      </c>
      <c r="L469" t="s">
        <v>154</v>
      </c>
      <c r="M469" t="s">
        <v>154</v>
      </c>
      <c r="N469" t="s">
        <v>40</v>
      </c>
      <c r="O469" t="s">
        <v>19</v>
      </c>
      <c r="P469" t="s">
        <v>42</v>
      </c>
      <c r="Q469" t="s">
        <v>8</v>
      </c>
      <c r="R469" t="s">
        <v>20</v>
      </c>
      <c r="S469" t="s">
        <v>44</v>
      </c>
      <c r="T469" s="70" t="s">
        <v>933</v>
      </c>
      <c r="U469" t="s">
        <v>949</v>
      </c>
      <c r="V469" t="s">
        <v>14</v>
      </c>
      <c r="W469" t="s">
        <v>49</v>
      </c>
      <c r="X469" t="s">
        <v>12</v>
      </c>
      <c r="Y469" t="s">
        <v>938</v>
      </c>
      <c r="Z469" s="80">
        <v>0</v>
      </c>
      <c r="AA469" s="68">
        <v>0</v>
      </c>
      <c r="AB469" s="82">
        <f t="shared" si="204"/>
        <v>0</v>
      </c>
      <c r="AE469">
        <v>1</v>
      </c>
      <c r="AG469" s="83">
        <f t="shared" si="205"/>
        <v>1</v>
      </c>
      <c r="AH469" s="87">
        <v>0</v>
      </c>
      <c r="AI469" s="88">
        <v>0</v>
      </c>
      <c r="AJ469">
        <f>AG469/3</f>
        <v>0.33333333333333331</v>
      </c>
      <c r="AK469" s="108">
        <f>AJ469*C469*E469*H469</f>
        <v>698.13333333333333</v>
      </c>
      <c r="AL469" s="108">
        <f>AJ469*C469*E469</f>
        <v>373.33333333333331</v>
      </c>
      <c r="AM469" s="108">
        <f>AK469-AL469</f>
        <v>324.8</v>
      </c>
    </row>
    <row r="470" spans="1:39" x14ac:dyDescent="0.25">
      <c r="A470" s="115">
        <v>10200772</v>
      </c>
      <c r="B470" t="s">
        <v>1</v>
      </c>
      <c r="C470" s="81">
        <v>700</v>
      </c>
      <c r="D470">
        <v>1.6</v>
      </c>
      <c r="E470">
        <v>1.6</v>
      </c>
      <c r="F470">
        <v>1.6</v>
      </c>
      <c r="G470">
        <v>1.6</v>
      </c>
      <c r="H470">
        <v>1.87</v>
      </c>
      <c r="I470">
        <v>102</v>
      </c>
      <c r="J470" t="s">
        <v>37</v>
      </c>
      <c r="K470" t="s">
        <v>3</v>
      </c>
      <c r="L470" t="s">
        <v>154</v>
      </c>
      <c r="M470" t="s">
        <v>154</v>
      </c>
      <c r="N470" t="s">
        <v>48</v>
      </c>
      <c r="O470" t="s">
        <v>74</v>
      </c>
      <c r="P470" t="s">
        <v>42</v>
      </c>
      <c r="Q470" t="s">
        <v>16</v>
      </c>
      <c r="R470" t="s">
        <v>91</v>
      </c>
      <c r="S470" t="s">
        <v>44</v>
      </c>
      <c r="T470" t="s">
        <v>944</v>
      </c>
      <c r="U470" t="s">
        <v>939</v>
      </c>
      <c r="V470" t="s">
        <v>14</v>
      </c>
      <c r="W470" t="s">
        <v>49</v>
      </c>
      <c r="X470" t="s">
        <v>12</v>
      </c>
      <c r="Y470" t="s">
        <v>938</v>
      </c>
      <c r="Z470" s="81">
        <v>0</v>
      </c>
      <c r="AA470" s="68">
        <v>0</v>
      </c>
      <c r="AB470" s="82">
        <f t="shared" si="204"/>
        <v>0</v>
      </c>
      <c r="AE470">
        <v>1</v>
      </c>
      <c r="AG470" s="83">
        <f t="shared" si="205"/>
        <v>1</v>
      </c>
      <c r="AH470" s="87">
        <v>0</v>
      </c>
      <c r="AI470" s="88">
        <v>0</v>
      </c>
      <c r="AJ470">
        <f>AG470</f>
        <v>1</v>
      </c>
      <c r="AK470" s="108">
        <f>AJ470*C470*E470*H470</f>
        <v>2094.4</v>
      </c>
      <c r="AL470" s="108">
        <f>AJ470*C470*E470</f>
        <v>1120</v>
      </c>
      <c r="AM470" s="108">
        <f>AK470-AL470</f>
        <v>974.40000000000009</v>
      </c>
    </row>
    <row r="471" spans="1:39" x14ac:dyDescent="0.25">
      <c r="A471" s="115">
        <v>10200772</v>
      </c>
      <c r="B471" t="s">
        <v>1</v>
      </c>
      <c r="C471" s="81">
        <v>700</v>
      </c>
      <c r="D471">
        <v>1.6</v>
      </c>
      <c r="E471">
        <v>1.6</v>
      </c>
      <c r="F471">
        <v>1.6</v>
      </c>
      <c r="G471">
        <v>1.6</v>
      </c>
      <c r="H471">
        <v>1.87</v>
      </c>
      <c r="I471">
        <v>102</v>
      </c>
      <c r="J471" t="s">
        <v>37</v>
      </c>
      <c r="K471" t="s">
        <v>3</v>
      </c>
      <c r="L471" t="s">
        <v>154</v>
      </c>
      <c r="M471" t="s">
        <v>154</v>
      </c>
      <c r="N471" t="s">
        <v>48</v>
      </c>
      <c r="O471" t="s">
        <v>19</v>
      </c>
      <c r="P471" t="s">
        <v>42</v>
      </c>
      <c r="Q471" t="s">
        <v>16</v>
      </c>
      <c r="R471" t="s">
        <v>20</v>
      </c>
      <c r="S471" t="s">
        <v>44</v>
      </c>
      <c r="T471" s="70" t="s">
        <v>933</v>
      </c>
      <c r="U471" t="s">
        <v>949</v>
      </c>
      <c r="V471" t="s">
        <v>14</v>
      </c>
      <c r="W471" t="s">
        <v>49</v>
      </c>
      <c r="X471" t="s">
        <v>12</v>
      </c>
      <c r="Y471" t="s">
        <v>938</v>
      </c>
      <c r="Z471" s="80">
        <v>0</v>
      </c>
      <c r="AA471" s="68">
        <v>0</v>
      </c>
      <c r="AB471" s="82">
        <f t="shared" si="204"/>
        <v>0</v>
      </c>
      <c r="AE471">
        <v>1</v>
      </c>
      <c r="AG471" s="83">
        <f t="shared" si="205"/>
        <v>1</v>
      </c>
      <c r="AH471" s="87">
        <v>0</v>
      </c>
      <c r="AI471" s="88">
        <v>0</v>
      </c>
      <c r="AJ471">
        <f t="shared" ref="AJ471:AJ472" si="209">AG471</f>
        <v>1</v>
      </c>
      <c r="AK471" s="108">
        <f t="shared" ref="AK471:AK472" si="210">AJ471*C471*E471*H471</f>
        <v>2094.4</v>
      </c>
      <c r="AL471" s="108">
        <f t="shared" ref="AL471:AL472" si="211">AJ471*C471*E471</f>
        <v>1120</v>
      </c>
      <c r="AM471" s="108">
        <f t="shared" ref="AM471:AM472" si="212">AK471-AL471</f>
        <v>974.40000000000009</v>
      </c>
    </row>
    <row r="472" spans="1:39" x14ac:dyDescent="0.25">
      <c r="A472" s="115">
        <v>10200772</v>
      </c>
      <c r="B472" t="s">
        <v>1</v>
      </c>
      <c r="C472" s="81">
        <v>700</v>
      </c>
      <c r="D472">
        <v>1.6</v>
      </c>
      <c r="E472">
        <v>1.6</v>
      </c>
      <c r="F472">
        <v>1.6</v>
      </c>
      <c r="G472">
        <v>1.6</v>
      </c>
      <c r="H472">
        <v>1.87</v>
      </c>
      <c r="I472">
        <v>102</v>
      </c>
      <c r="J472" t="s">
        <v>37</v>
      </c>
      <c r="K472" t="s">
        <v>3</v>
      </c>
      <c r="L472" t="s">
        <v>154</v>
      </c>
      <c r="M472" t="s">
        <v>154</v>
      </c>
      <c r="N472" t="s">
        <v>48</v>
      </c>
      <c r="O472" t="s">
        <v>19</v>
      </c>
      <c r="P472" t="s">
        <v>42</v>
      </c>
      <c r="Q472" t="s">
        <v>16</v>
      </c>
      <c r="R472" t="s">
        <v>20</v>
      </c>
      <c r="S472" t="s">
        <v>44</v>
      </c>
      <c r="T472" s="70" t="s">
        <v>933</v>
      </c>
      <c r="U472" t="s">
        <v>949</v>
      </c>
      <c r="V472" t="s">
        <v>45</v>
      </c>
      <c r="W472" t="s">
        <v>46</v>
      </c>
      <c r="X472" t="s">
        <v>12</v>
      </c>
      <c r="Y472" t="s">
        <v>938</v>
      </c>
      <c r="Z472" s="80">
        <v>0</v>
      </c>
      <c r="AA472" s="68">
        <v>0</v>
      </c>
      <c r="AB472" s="82">
        <f t="shared" si="204"/>
        <v>0</v>
      </c>
      <c r="AE472">
        <v>1</v>
      </c>
      <c r="AG472" s="83">
        <f t="shared" si="205"/>
        <v>1</v>
      </c>
      <c r="AH472" s="87">
        <v>0</v>
      </c>
      <c r="AI472" s="88">
        <v>0</v>
      </c>
      <c r="AJ472">
        <f t="shared" si="209"/>
        <v>1</v>
      </c>
      <c r="AK472" s="108">
        <f t="shared" si="210"/>
        <v>2094.4</v>
      </c>
      <c r="AL472" s="108">
        <f t="shared" si="211"/>
        <v>1120</v>
      </c>
      <c r="AM472" s="108">
        <f t="shared" si="212"/>
        <v>974.40000000000009</v>
      </c>
    </row>
    <row r="473" spans="1:39" x14ac:dyDescent="0.25">
      <c r="A473" s="115">
        <v>10200772</v>
      </c>
      <c r="B473" t="s">
        <v>1</v>
      </c>
      <c r="C473" s="81">
        <v>700</v>
      </c>
      <c r="D473">
        <v>1.6</v>
      </c>
      <c r="E473">
        <v>1.6</v>
      </c>
      <c r="F473">
        <v>1.6</v>
      </c>
      <c r="G473">
        <v>1.6</v>
      </c>
      <c r="H473">
        <v>1.87</v>
      </c>
      <c r="I473">
        <v>102</v>
      </c>
      <c r="J473" t="s">
        <v>37</v>
      </c>
      <c r="K473" t="s">
        <v>3</v>
      </c>
      <c r="L473" t="s">
        <v>154</v>
      </c>
      <c r="M473" t="s">
        <v>154</v>
      </c>
      <c r="N473" t="s">
        <v>48</v>
      </c>
      <c r="O473" t="s">
        <v>101</v>
      </c>
      <c r="P473" t="s">
        <v>42</v>
      </c>
      <c r="Q473" t="s">
        <v>8</v>
      </c>
      <c r="R473" t="s">
        <v>28</v>
      </c>
      <c r="S473" t="s">
        <v>9</v>
      </c>
      <c r="U473" t="s">
        <v>179</v>
      </c>
      <c r="V473" t="s">
        <v>53</v>
      </c>
      <c r="W473" t="s">
        <v>54</v>
      </c>
      <c r="X473" t="s">
        <v>12</v>
      </c>
      <c r="Y473" t="s">
        <v>21</v>
      </c>
      <c r="Z473" s="80">
        <v>1351</v>
      </c>
      <c r="AA473" s="68">
        <v>0</v>
      </c>
      <c r="AB473" s="82">
        <f t="shared" si="204"/>
        <v>1351</v>
      </c>
      <c r="AD473">
        <v>1</v>
      </c>
      <c r="AG473" s="83">
        <f t="shared" si="205"/>
        <v>1</v>
      </c>
      <c r="AH473" s="87">
        <v>0</v>
      </c>
      <c r="AI473" s="88">
        <v>0</v>
      </c>
    </row>
    <row r="474" spans="1:39" x14ac:dyDescent="0.25">
      <c r="A474" s="115">
        <v>10200772</v>
      </c>
      <c r="B474" t="s">
        <v>1</v>
      </c>
      <c r="C474" s="81">
        <v>700</v>
      </c>
      <c r="D474">
        <v>1.6</v>
      </c>
      <c r="E474">
        <v>1.6</v>
      </c>
      <c r="F474">
        <v>1.6</v>
      </c>
      <c r="G474">
        <v>1.6</v>
      </c>
      <c r="H474">
        <v>1.87</v>
      </c>
      <c r="I474">
        <v>102</v>
      </c>
      <c r="J474" t="s">
        <v>37</v>
      </c>
      <c r="K474" t="s">
        <v>3</v>
      </c>
      <c r="L474" t="s">
        <v>154</v>
      </c>
      <c r="M474" t="s">
        <v>154</v>
      </c>
      <c r="N474" t="s">
        <v>48</v>
      </c>
      <c r="O474" t="s">
        <v>101</v>
      </c>
      <c r="P474" t="s">
        <v>42</v>
      </c>
      <c r="Q474" t="s">
        <v>8</v>
      </c>
      <c r="R474" t="s">
        <v>28</v>
      </c>
      <c r="S474" t="s">
        <v>44</v>
      </c>
      <c r="U474" t="s">
        <v>939</v>
      </c>
      <c r="V474" t="s">
        <v>14</v>
      </c>
      <c r="W474" t="s">
        <v>49</v>
      </c>
      <c r="X474" t="s">
        <v>12</v>
      </c>
      <c r="Y474" t="s">
        <v>21</v>
      </c>
      <c r="Z474" s="80">
        <v>485</v>
      </c>
      <c r="AA474" s="68">
        <v>0</v>
      </c>
      <c r="AB474" s="82">
        <f t="shared" si="204"/>
        <v>1455</v>
      </c>
      <c r="AC474">
        <v>3</v>
      </c>
      <c r="AG474" s="83">
        <f t="shared" si="205"/>
        <v>3</v>
      </c>
      <c r="AH474" s="87">
        <v>0</v>
      </c>
      <c r="AI474" s="88">
        <v>0</v>
      </c>
      <c r="AJ474" s="90">
        <f t="shared" ref="AJ474:AJ476" si="213">AG474/3</f>
        <v>1</v>
      </c>
      <c r="AK474" s="108">
        <f t="shared" ref="AK474:AK484" si="214">AJ474*C474*E474*H474</f>
        <v>2094.4</v>
      </c>
      <c r="AL474" s="108">
        <f t="shared" ref="AL474:AL484" si="215">AJ474*C474*E474</f>
        <v>1120</v>
      </c>
      <c r="AM474" s="108">
        <f t="shared" ref="AM474:AM484" si="216">AK474-AL474</f>
        <v>974.40000000000009</v>
      </c>
    </row>
    <row r="475" spans="1:39" x14ac:dyDescent="0.25">
      <c r="A475" s="115">
        <v>10200772</v>
      </c>
      <c r="B475" t="s">
        <v>1</v>
      </c>
      <c r="C475" s="81">
        <v>700</v>
      </c>
      <c r="D475">
        <v>1.6</v>
      </c>
      <c r="E475">
        <v>1.6</v>
      </c>
      <c r="F475">
        <v>1.6</v>
      </c>
      <c r="G475">
        <v>1.6</v>
      </c>
      <c r="H475">
        <v>1.87</v>
      </c>
      <c r="I475">
        <v>102</v>
      </c>
      <c r="J475" t="s">
        <v>37</v>
      </c>
      <c r="K475" t="s">
        <v>3</v>
      </c>
      <c r="L475" t="s">
        <v>154</v>
      </c>
      <c r="M475" t="s">
        <v>154</v>
      </c>
      <c r="N475" t="s">
        <v>48</v>
      </c>
      <c r="O475" t="s">
        <v>101</v>
      </c>
      <c r="P475" t="s">
        <v>42</v>
      </c>
      <c r="Q475" t="s">
        <v>8</v>
      </c>
      <c r="R475" t="s">
        <v>28</v>
      </c>
      <c r="S475" t="s">
        <v>44</v>
      </c>
      <c r="U475" t="s">
        <v>939</v>
      </c>
      <c r="V475" t="s">
        <v>45</v>
      </c>
      <c r="W475" t="s">
        <v>46</v>
      </c>
      <c r="X475" t="s">
        <v>12</v>
      </c>
      <c r="Y475" t="s">
        <v>21</v>
      </c>
      <c r="Z475" s="80">
        <v>485</v>
      </c>
      <c r="AA475" s="68">
        <v>0</v>
      </c>
      <c r="AB475" s="82">
        <f t="shared" si="204"/>
        <v>1455</v>
      </c>
      <c r="AC475">
        <v>3</v>
      </c>
      <c r="AG475" s="83">
        <f t="shared" si="205"/>
        <v>3</v>
      </c>
      <c r="AH475" s="87">
        <v>0</v>
      </c>
      <c r="AI475" s="88">
        <v>0</v>
      </c>
      <c r="AJ475" s="90">
        <f t="shared" si="213"/>
        <v>1</v>
      </c>
      <c r="AK475" s="108">
        <f t="shared" si="214"/>
        <v>2094.4</v>
      </c>
      <c r="AL475" s="108">
        <f t="shared" si="215"/>
        <v>1120</v>
      </c>
      <c r="AM475" s="108">
        <f t="shared" si="216"/>
        <v>974.40000000000009</v>
      </c>
    </row>
    <row r="476" spans="1:39" x14ac:dyDescent="0.25">
      <c r="A476" s="115">
        <v>10200772</v>
      </c>
      <c r="B476" t="s">
        <v>1</v>
      </c>
      <c r="C476" s="81">
        <v>700</v>
      </c>
      <c r="D476">
        <v>1.6</v>
      </c>
      <c r="E476">
        <v>1.6</v>
      </c>
      <c r="F476">
        <v>1.6</v>
      </c>
      <c r="G476">
        <v>1.6</v>
      </c>
      <c r="H476">
        <v>1.87</v>
      </c>
      <c r="I476">
        <v>102</v>
      </c>
      <c r="J476" t="s">
        <v>37</v>
      </c>
      <c r="K476" t="s">
        <v>3</v>
      </c>
      <c r="L476" t="s">
        <v>154</v>
      </c>
      <c r="M476" t="s">
        <v>154</v>
      </c>
      <c r="N476" t="s">
        <v>48</v>
      </c>
      <c r="O476" t="s">
        <v>101</v>
      </c>
      <c r="P476" t="s">
        <v>42</v>
      </c>
      <c r="Q476" t="s">
        <v>8</v>
      </c>
      <c r="R476" t="s">
        <v>28</v>
      </c>
      <c r="S476" t="s">
        <v>44</v>
      </c>
      <c r="U476" t="s">
        <v>939</v>
      </c>
      <c r="V476" t="s">
        <v>64</v>
      </c>
      <c r="W476" t="s">
        <v>65</v>
      </c>
      <c r="X476" t="s">
        <v>12</v>
      </c>
      <c r="Y476" t="s">
        <v>21</v>
      </c>
      <c r="Z476" s="80">
        <v>485</v>
      </c>
      <c r="AA476" s="68">
        <v>0</v>
      </c>
      <c r="AB476" s="82">
        <f t="shared" si="204"/>
        <v>485</v>
      </c>
      <c r="AC476">
        <v>1</v>
      </c>
      <c r="AG476" s="83">
        <f t="shared" si="205"/>
        <v>1</v>
      </c>
      <c r="AH476" s="87">
        <v>0</v>
      </c>
      <c r="AI476" s="88">
        <v>0</v>
      </c>
      <c r="AJ476" s="90">
        <f t="shared" si="213"/>
        <v>0.33333333333333331</v>
      </c>
      <c r="AK476" s="108">
        <f t="shared" si="214"/>
        <v>698.13333333333333</v>
      </c>
      <c r="AL476" s="108">
        <f t="shared" si="215"/>
        <v>373.33333333333331</v>
      </c>
      <c r="AM476" s="108">
        <f t="shared" si="216"/>
        <v>324.8</v>
      </c>
    </row>
    <row r="477" spans="1:39" x14ac:dyDescent="0.25">
      <c r="A477" s="115">
        <v>10200772</v>
      </c>
      <c r="B477" t="s">
        <v>1</v>
      </c>
      <c r="C477" s="81">
        <v>700</v>
      </c>
      <c r="D477">
        <v>1.6</v>
      </c>
      <c r="E477">
        <v>1.6</v>
      </c>
      <c r="F477">
        <v>1.6</v>
      </c>
      <c r="G477">
        <v>1.6</v>
      </c>
      <c r="H477">
        <v>1.87</v>
      </c>
      <c r="I477">
        <v>102</v>
      </c>
      <c r="J477" t="s">
        <v>37</v>
      </c>
      <c r="K477" t="s">
        <v>3</v>
      </c>
      <c r="L477" t="s">
        <v>154</v>
      </c>
      <c r="M477" t="s">
        <v>154</v>
      </c>
      <c r="N477" t="s">
        <v>48</v>
      </c>
      <c r="O477" t="s">
        <v>80</v>
      </c>
      <c r="P477" t="s">
        <v>42</v>
      </c>
      <c r="Q477" t="s">
        <v>16</v>
      </c>
      <c r="R477" t="s">
        <v>110</v>
      </c>
      <c r="S477" t="s">
        <v>44</v>
      </c>
      <c r="T477" t="s">
        <v>944</v>
      </c>
      <c r="U477" t="s">
        <v>939</v>
      </c>
      <c r="V477" t="s">
        <v>45</v>
      </c>
      <c r="W477" t="s">
        <v>46</v>
      </c>
      <c r="X477" t="s">
        <v>12</v>
      </c>
      <c r="Y477" t="s">
        <v>938</v>
      </c>
      <c r="Z477" s="81">
        <v>0</v>
      </c>
      <c r="AA477" s="68">
        <v>0</v>
      </c>
      <c r="AB477" s="82">
        <f t="shared" si="204"/>
        <v>0</v>
      </c>
      <c r="AE477">
        <v>1</v>
      </c>
      <c r="AG477" s="83">
        <f t="shared" si="205"/>
        <v>1</v>
      </c>
      <c r="AH477" s="87">
        <v>0</v>
      </c>
      <c r="AI477" s="88">
        <v>0</v>
      </c>
      <c r="AJ477">
        <f t="shared" ref="AJ477:AJ478" si="217">AG477</f>
        <v>1</v>
      </c>
      <c r="AK477" s="108">
        <f t="shared" si="214"/>
        <v>2094.4</v>
      </c>
      <c r="AL477" s="108">
        <f t="shared" si="215"/>
        <v>1120</v>
      </c>
      <c r="AM477" s="108">
        <f t="shared" si="216"/>
        <v>974.40000000000009</v>
      </c>
    </row>
    <row r="478" spans="1:39" x14ac:dyDescent="0.25">
      <c r="A478" s="115">
        <v>10200772</v>
      </c>
      <c r="B478" t="s">
        <v>1</v>
      </c>
      <c r="C478" s="81">
        <v>700</v>
      </c>
      <c r="D478">
        <v>1.6</v>
      </c>
      <c r="E478">
        <v>1.6</v>
      </c>
      <c r="F478">
        <v>1.6</v>
      </c>
      <c r="G478">
        <v>1.6</v>
      </c>
      <c r="H478">
        <v>1.87</v>
      </c>
      <c r="I478">
        <v>102</v>
      </c>
      <c r="J478" t="s">
        <v>37</v>
      </c>
      <c r="K478" t="s">
        <v>3</v>
      </c>
      <c r="L478" t="s">
        <v>154</v>
      </c>
      <c r="M478" t="s">
        <v>154</v>
      </c>
      <c r="N478" t="s">
        <v>48</v>
      </c>
      <c r="O478" t="s">
        <v>47</v>
      </c>
      <c r="P478" t="s">
        <v>42</v>
      </c>
      <c r="Q478" t="s">
        <v>16</v>
      </c>
      <c r="R478" t="s">
        <v>28</v>
      </c>
      <c r="S478" t="s">
        <v>44</v>
      </c>
      <c r="U478" t="s">
        <v>939</v>
      </c>
      <c r="V478" t="s">
        <v>45</v>
      </c>
      <c r="W478" t="s">
        <v>46</v>
      </c>
      <c r="X478" t="s">
        <v>12</v>
      </c>
      <c r="Y478" t="s">
        <v>21</v>
      </c>
      <c r="Z478" s="80">
        <v>485</v>
      </c>
      <c r="AA478" s="68">
        <v>0</v>
      </c>
      <c r="AB478" s="82">
        <f t="shared" si="204"/>
        <v>485</v>
      </c>
      <c r="AC478">
        <v>1</v>
      </c>
      <c r="AG478" s="83">
        <f t="shared" si="205"/>
        <v>1</v>
      </c>
      <c r="AH478" s="87">
        <v>0</v>
      </c>
      <c r="AI478" s="88">
        <v>0</v>
      </c>
      <c r="AJ478">
        <f t="shared" si="217"/>
        <v>1</v>
      </c>
      <c r="AK478" s="108">
        <f t="shared" si="214"/>
        <v>2094.4</v>
      </c>
      <c r="AL478" s="108">
        <f t="shared" si="215"/>
        <v>1120</v>
      </c>
      <c r="AM478" s="108">
        <f t="shared" si="216"/>
        <v>974.40000000000009</v>
      </c>
    </row>
    <row r="479" spans="1:39" x14ac:dyDescent="0.25">
      <c r="A479" s="115">
        <v>10200772</v>
      </c>
      <c r="B479" t="s">
        <v>1</v>
      </c>
      <c r="C479" s="81">
        <v>700</v>
      </c>
      <c r="D479">
        <v>1.6</v>
      </c>
      <c r="E479">
        <v>1.6</v>
      </c>
      <c r="F479">
        <v>1.6</v>
      </c>
      <c r="G479">
        <v>1.6</v>
      </c>
      <c r="H479">
        <v>1.87</v>
      </c>
      <c r="I479">
        <v>102</v>
      </c>
      <c r="J479" t="s">
        <v>37</v>
      </c>
      <c r="K479" t="s">
        <v>3</v>
      </c>
      <c r="L479" t="s">
        <v>154</v>
      </c>
      <c r="M479" t="s">
        <v>154</v>
      </c>
      <c r="N479" t="s">
        <v>48</v>
      </c>
      <c r="O479" t="s">
        <v>47</v>
      </c>
      <c r="P479" t="s">
        <v>42</v>
      </c>
      <c r="Q479" t="s">
        <v>8</v>
      </c>
      <c r="R479" t="s">
        <v>91</v>
      </c>
      <c r="S479" t="s">
        <v>44</v>
      </c>
      <c r="T479" t="s">
        <v>944</v>
      </c>
      <c r="U479" t="s">
        <v>939</v>
      </c>
      <c r="V479" t="s">
        <v>14</v>
      </c>
      <c r="W479" t="s">
        <v>49</v>
      </c>
      <c r="X479" t="s">
        <v>12</v>
      </c>
      <c r="Y479" t="s">
        <v>938</v>
      </c>
      <c r="Z479" s="81">
        <v>0</v>
      </c>
      <c r="AA479" s="68">
        <v>0</v>
      </c>
      <c r="AB479" s="82">
        <f t="shared" si="204"/>
        <v>0</v>
      </c>
      <c r="AE479">
        <v>1</v>
      </c>
      <c r="AG479" s="83">
        <f t="shared" si="205"/>
        <v>1</v>
      </c>
      <c r="AH479" s="87">
        <v>0</v>
      </c>
      <c r="AI479" s="88">
        <v>0</v>
      </c>
      <c r="AJ479" s="90">
        <f t="shared" ref="AJ479:AJ480" si="218">AG479/3</f>
        <v>0.33333333333333331</v>
      </c>
      <c r="AK479" s="108">
        <f t="shared" si="214"/>
        <v>698.13333333333333</v>
      </c>
      <c r="AL479" s="108">
        <f t="shared" si="215"/>
        <v>373.33333333333331</v>
      </c>
      <c r="AM479" s="108">
        <f t="shared" si="216"/>
        <v>324.8</v>
      </c>
    </row>
    <row r="480" spans="1:39" x14ac:dyDescent="0.25">
      <c r="A480" s="115">
        <v>10200772</v>
      </c>
      <c r="B480" t="s">
        <v>1</v>
      </c>
      <c r="C480" s="81">
        <v>700</v>
      </c>
      <c r="D480">
        <v>1.6</v>
      </c>
      <c r="E480">
        <v>1.6</v>
      </c>
      <c r="F480">
        <v>1.6</v>
      </c>
      <c r="G480">
        <v>1.6</v>
      </c>
      <c r="H480">
        <v>1.87</v>
      </c>
      <c r="I480">
        <v>102</v>
      </c>
      <c r="J480" t="s">
        <v>37</v>
      </c>
      <c r="K480" t="s">
        <v>3</v>
      </c>
      <c r="L480" t="s">
        <v>154</v>
      </c>
      <c r="M480" t="s">
        <v>154</v>
      </c>
      <c r="N480" t="s">
        <v>5</v>
      </c>
      <c r="O480" t="s">
        <v>74</v>
      </c>
      <c r="P480" t="s">
        <v>42</v>
      </c>
      <c r="Q480" t="s">
        <v>8</v>
      </c>
      <c r="R480" t="s">
        <v>110</v>
      </c>
      <c r="S480" t="s">
        <v>44</v>
      </c>
      <c r="T480" t="s">
        <v>944</v>
      </c>
      <c r="U480" t="s">
        <v>939</v>
      </c>
      <c r="V480" t="s">
        <v>14</v>
      </c>
      <c r="W480" t="s">
        <v>49</v>
      </c>
      <c r="X480" t="s">
        <v>12</v>
      </c>
      <c r="Y480" t="s">
        <v>938</v>
      </c>
      <c r="Z480" s="81">
        <v>0</v>
      </c>
      <c r="AA480" s="68">
        <v>0</v>
      </c>
      <c r="AB480" s="82">
        <f t="shared" si="204"/>
        <v>0</v>
      </c>
      <c r="AE480">
        <v>1</v>
      </c>
      <c r="AG480" s="83">
        <f t="shared" si="205"/>
        <v>1</v>
      </c>
      <c r="AH480" s="87">
        <v>0</v>
      </c>
      <c r="AI480" s="88">
        <v>0</v>
      </c>
      <c r="AJ480" s="90">
        <f t="shared" si="218"/>
        <v>0.33333333333333331</v>
      </c>
      <c r="AK480" s="108">
        <f t="shared" si="214"/>
        <v>698.13333333333333</v>
      </c>
      <c r="AL480" s="108">
        <f t="shared" si="215"/>
        <v>373.33333333333331</v>
      </c>
      <c r="AM480" s="108">
        <f t="shared" si="216"/>
        <v>324.8</v>
      </c>
    </row>
    <row r="481" spans="1:39" x14ac:dyDescent="0.25">
      <c r="A481" s="115">
        <v>10200772</v>
      </c>
      <c r="B481" t="s">
        <v>1</v>
      </c>
      <c r="C481" s="81">
        <v>700</v>
      </c>
      <c r="D481">
        <v>1.6</v>
      </c>
      <c r="E481">
        <v>1.6</v>
      </c>
      <c r="F481">
        <v>1.6</v>
      </c>
      <c r="G481">
        <v>1.6</v>
      </c>
      <c r="H481">
        <v>1.87</v>
      </c>
      <c r="I481">
        <v>102</v>
      </c>
      <c r="J481" t="s">
        <v>37</v>
      </c>
      <c r="K481" t="s">
        <v>3</v>
      </c>
      <c r="L481" t="s">
        <v>154</v>
      </c>
      <c r="M481" t="s">
        <v>154</v>
      </c>
      <c r="N481" t="s">
        <v>5</v>
      </c>
      <c r="O481" t="s">
        <v>41</v>
      </c>
      <c r="P481" t="s">
        <v>42</v>
      </c>
      <c r="Q481" t="s">
        <v>16</v>
      </c>
      <c r="R481" t="s">
        <v>91</v>
      </c>
      <c r="S481" t="s">
        <v>44</v>
      </c>
      <c r="T481" t="s">
        <v>944</v>
      </c>
      <c r="U481" t="s">
        <v>939</v>
      </c>
      <c r="V481" t="s">
        <v>66</v>
      </c>
      <c r="W481" t="s">
        <v>67</v>
      </c>
      <c r="X481" t="s">
        <v>12</v>
      </c>
      <c r="Y481" t="s">
        <v>938</v>
      </c>
      <c r="Z481" s="81">
        <v>0</v>
      </c>
      <c r="AA481" s="68">
        <v>0</v>
      </c>
      <c r="AB481" s="82">
        <f t="shared" si="204"/>
        <v>0</v>
      </c>
      <c r="AE481">
        <v>1</v>
      </c>
      <c r="AG481" s="83">
        <f t="shared" si="205"/>
        <v>1</v>
      </c>
      <c r="AH481" s="87">
        <v>0</v>
      </c>
      <c r="AI481" s="88">
        <v>0</v>
      </c>
      <c r="AJ481">
        <f t="shared" ref="AJ481:AJ484" si="219">AG481</f>
        <v>1</v>
      </c>
      <c r="AK481" s="108">
        <f t="shared" si="214"/>
        <v>2094.4</v>
      </c>
      <c r="AL481" s="108">
        <f t="shared" si="215"/>
        <v>1120</v>
      </c>
      <c r="AM481" s="108">
        <f t="shared" si="216"/>
        <v>974.40000000000009</v>
      </c>
    </row>
    <row r="482" spans="1:39" x14ac:dyDescent="0.25">
      <c r="A482" s="115">
        <v>10200772</v>
      </c>
      <c r="B482" t="s">
        <v>1</v>
      </c>
      <c r="C482" s="81">
        <v>700</v>
      </c>
      <c r="D482">
        <v>1.6</v>
      </c>
      <c r="E482">
        <v>1.6</v>
      </c>
      <c r="F482">
        <v>1.6</v>
      </c>
      <c r="G482">
        <v>1.6</v>
      </c>
      <c r="H482">
        <v>1.87</v>
      </c>
      <c r="I482">
        <v>102</v>
      </c>
      <c r="J482" t="s">
        <v>37</v>
      </c>
      <c r="K482" t="s">
        <v>3</v>
      </c>
      <c r="L482" t="s">
        <v>154</v>
      </c>
      <c r="M482" t="s">
        <v>154</v>
      </c>
      <c r="N482" t="s">
        <v>5</v>
      </c>
      <c r="O482" t="s">
        <v>41</v>
      </c>
      <c r="P482" t="s">
        <v>42</v>
      </c>
      <c r="Q482" t="s">
        <v>16</v>
      </c>
      <c r="R482" t="s">
        <v>110</v>
      </c>
      <c r="S482" t="s">
        <v>44</v>
      </c>
      <c r="T482" t="s">
        <v>944</v>
      </c>
      <c r="U482" t="s">
        <v>939</v>
      </c>
      <c r="V482" t="s">
        <v>45</v>
      </c>
      <c r="W482" t="s">
        <v>46</v>
      </c>
      <c r="X482" t="s">
        <v>12</v>
      </c>
      <c r="Y482" t="s">
        <v>938</v>
      </c>
      <c r="Z482" s="81">
        <v>0</v>
      </c>
      <c r="AA482" s="68">
        <v>0</v>
      </c>
      <c r="AB482" s="82">
        <f t="shared" si="204"/>
        <v>0</v>
      </c>
      <c r="AE482">
        <v>1</v>
      </c>
      <c r="AG482" s="83">
        <f t="shared" si="205"/>
        <v>1</v>
      </c>
      <c r="AH482" s="87">
        <v>0</v>
      </c>
      <c r="AI482" s="88">
        <v>0</v>
      </c>
      <c r="AJ482">
        <f t="shared" si="219"/>
        <v>1</v>
      </c>
      <c r="AK482" s="108">
        <f t="shared" si="214"/>
        <v>2094.4</v>
      </c>
      <c r="AL482" s="108">
        <f t="shared" si="215"/>
        <v>1120</v>
      </c>
      <c r="AM482" s="108">
        <f t="shared" si="216"/>
        <v>974.40000000000009</v>
      </c>
    </row>
    <row r="483" spans="1:39" x14ac:dyDescent="0.25">
      <c r="A483" s="115">
        <v>10200772</v>
      </c>
      <c r="B483" t="s">
        <v>1</v>
      </c>
      <c r="C483" s="81">
        <v>700</v>
      </c>
      <c r="D483">
        <v>1.6</v>
      </c>
      <c r="E483">
        <v>1.6</v>
      </c>
      <c r="F483">
        <v>1.6</v>
      </c>
      <c r="G483">
        <v>1.6</v>
      </c>
      <c r="H483">
        <v>1.87</v>
      </c>
      <c r="I483">
        <v>102</v>
      </c>
      <c r="J483" t="s">
        <v>37</v>
      </c>
      <c r="K483" t="s">
        <v>3</v>
      </c>
      <c r="L483" t="s">
        <v>154</v>
      </c>
      <c r="M483" t="s">
        <v>154</v>
      </c>
      <c r="N483" t="s">
        <v>5</v>
      </c>
      <c r="O483" t="s">
        <v>41</v>
      </c>
      <c r="P483" t="s">
        <v>42</v>
      </c>
      <c r="Q483" t="s">
        <v>16</v>
      </c>
      <c r="R483" t="s">
        <v>75</v>
      </c>
      <c r="S483" t="s">
        <v>44</v>
      </c>
      <c r="T483" t="s">
        <v>944</v>
      </c>
      <c r="U483" t="s">
        <v>939</v>
      </c>
      <c r="V483" t="s">
        <v>45</v>
      </c>
      <c r="W483" t="s">
        <v>46</v>
      </c>
      <c r="X483" t="s">
        <v>12</v>
      </c>
      <c r="Y483" t="s">
        <v>938</v>
      </c>
      <c r="Z483" s="81">
        <v>0</v>
      </c>
      <c r="AA483" s="68">
        <v>0</v>
      </c>
      <c r="AB483" s="82">
        <f t="shared" si="204"/>
        <v>0</v>
      </c>
      <c r="AE483">
        <v>1</v>
      </c>
      <c r="AG483" s="83">
        <f t="shared" si="205"/>
        <v>1</v>
      </c>
      <c r="AH483" s="87">
        <v>0</v>
      </c>
      <c r="AI483" s="88">
        <v>0</v>
      </c>
      <c r="AJ483">
        <f t="shared" si="219"/>
        <v>1</v>
      </c>
      <c r="AK483" s="108">
        <f t="shared" si="214"/>
        <v>2094.4</v>
      </c>
      <c r="AL483" s="108">
        <f t="shared" si="215"/>
        <v>1120</v>
      </c>
      <c r="AM483" s="108">
        <f t="shared" si="216"/>
        <v>974.40000000000009</v>
      </c>
    </row>
    <row r="484" spans="1:39" x14ac:dyDescent="0.25">
      <c r="A484" s="115">
        <v>10200772</v>
      </c>
      <c r="B484" t="s">
        <v>1</v>
      </c>
      <c r="C484" s="81">
        <v>700</v>
      </c>
      <c r="D484">
        <v>1.6</v>
      </c>
      <c r="E484">
        <v>1.6</v>
      </c>
      <c r="F484">
        <v>1.6</v>
      </c>
      <c r="G484">
        <v>1.6</v>
      </c>
      <c r="H484">
        <v>1.87</v>
      </c>
      <c r="I484">
        <v>102</v>
      </c>
      <c r="J484" t="s">
        <v>37</v>
      </c>
      <c r="K484" t="s">
        <v>3</v>
      </c>
      <c r="L484" t="s">
        <v>154</v>
      </c>
      <c r="M484" t="s">
        <v>154</v>
      </c>
      <c r="N484" t="s">
        <v>5</v>
      </c>
      <c r="O484" t="s">
        <v>41</v>
      </c>
      <c r="P484" t="s">
        <v>42</v>
      </c>
      <c r="Q484" t="s">
        <v>16</v>
      </c>
      <c r="R484" t="s">
        <v>75</v>
      </c>
      <c r="S484" t="s">
        <v>44</v>
      </c>
      <c r="T484" t="s">
        <v>944</v>
      </c>
      <c r="U484" t="s">
        <v>939</v>
      </c>
      <c r="V484" t="s">
        <v>45</v>
      </c>
      <c r="W484" t="s">
        <v>46</v>
      </c>
      <c r="X484" t="s">
        <v>73</v>
      </c>
      <c r="Y484" t="s">
        <v>938</v>
      </c>
      <c r="Z484" s="81">
        <v>0</v>
      </c>
      <c r="AA484" s="68">
        <v>0</v>
      </c>
      <c r="AB484" s="82">
        <f t="shared" si="204"/>
        <v>0</v>
      </c>
      <c r="AE484">
        <v>1</v>
      </c>
      <c r="AG484" s="83">
        <f t="shared" si="205"/>
        <v>1</v>
      </c>
      <c r="AH484" s="87">
        <v>0</v>
      </c>
      <c r="AI484" s="88">
        <v>0</v>
      </c>
      <c r="AJ484">
        <f t="shared" si="219"/>
        <v>1</v>
      </c>
      <c r="AK484" s="108">
        <f t="shared" si="214"/>
        <v>2094.4</v>
      </c>
      <c r="AL484" s="108">
        <f t="shared" si="215"/>
        <v>1120</v>
      </c>
      <c r="AM484" s="108">
        <f t="shared" si="216"/>
        <v>974.40000000000009</v>
      </c>
    </row>
    <row r="485" spans="1:39" x14ac:dyDescent="0.25">
      <c r="A485" s="115">
        <v>10200772</v>
      </c>
      <c r="B485" t="s">
        <v>1</v>
      </c>
      <c r="C485" s="81">
        <v>700</v>
      </c>
      <c r="D485">
        <v>1.6</v>
      </c>
      <c r="E485">
        <v>1.6</v>
      </c>
      <c r="F485">
        <v>1.6</v>
      </c>
      <c r="G485">
        <v>1.6</v>
      </c>
      <c r="H485">
        <v>1.87</v>
      </c>
      <c r="I485">
        <v>102</v>
      </c>
      <c r="J485" t="s">
        <v>37</v>
      </c>
      <c r="K485" t="s">
        <v>3</v>
      </c>
      <c r="L485" t="s">
        <v>154</v>
      </c>
      <c r="M485" t="s">
        <v>154</v>
      </c>
      <c r="N485" t="s">
        <v>5</v>
      </c>
      <c r="O485" t="s">
        <v>47</v>
      </c>
      <c r="P485" t="s">
        <v>42</v>
      </c>
      <c r="Q485" t="s">
        <v>16</v>
      </c>
      <c r="R485" t="s">
        <v>28</v>
      </c>
      <c r="S485" t="s">
        <v>9</v>
      </c>
      <c r="U485" t="s">
        <v>179</v>
      </c>
      <c r="V485" t="s">
        <v>53</v>
      </c>
      <c r="W485" t="s">
        <v>54</v>
      </c>
      <c r="X485" t="s">
        <v>12</v>
      </c>
      <c r="Y485" t="s">
        <v>21</v>
      </c>
      <c r="Z485" s="80">
        <v>1396</v>
      </c>
      <c r="AA485" s="68">
        <v>0</v>
      </c>
      <c r="AB485" s="82">
        <f t="shared" si="204"/>
        <v>1396</v>
      </c>
      <c r="AD485">
        <v>1</v>
      </c>
      <c r="AG485" s="83">
        <f t="shared" si="205"/>
        <v>1</v>
      </c>
      <c r="AH485" s="87">
        <v>0</v>
      </c>
      <c r="AI485" s="88">
        <v>0</v>
      </c>
    </row>
    <row r="486" spans="1:39" x14ac:dyDescent="0.25">
      <c r="A486" s="115">
        <v>10200772</v>
      </c>
      <c r="B486" t="s">
        <v>1</v>
      </c>
      <c r="C486" s="81">
        <v>700</v>
      </c>
      <c r="D486">
        <v>1.6</v>
      </c>
      <c r="E486">
        <v>1.6</v>
      </c>
      <c r="F486">
        <v>1.6</v>
      </c>
      <c r="G486">
        <v>1.6</v>
      </c>
      <c r="H486">
        <v>1.87</v>
      </c>
      <c r="I486">
        <v>102</v>
      </c>
      <c r="J486" t="s">
        <v>37</v>
      </c>
      <c r="K486" t="s">
        <v>3</v>
      </c>
      <c r="L486" t="s">
        <v>154</v>
      </c>
      <c r="M486" t="s">
        <v>154</v>
      </c>
      <c r="N486" t="s">
        <v>5</v>
      </c>
      <c r="O486" t="s">
        <v>47</v>
      </c>
      <c r="P486" t="s">
        <v>42</v>
      </c>
      <c r="Q486" t="s">
        <v>16</v>
      </c>
      <c r="R486" t="s">
        <v>28</v>
      </c>
      <c r="S486" t="s">
        <v>44</v>
      </c>
      <c r="U486" t="s">
        <v>939</v>
      </c>
      <c r="V486" t="s">
        <v>45</v>
      </c>
      <c r="W486" t="s">
        <v>46</v>
      </c>
      <c r="X486" t="s">
        <v>12</v>
      </c>
      <c r="Y486" t="s">
        <v>21</v>
      </c>
      <c r="Z486" s="80">
        <v>530</v>
      </c>
      <c r="AA486" s="68">
        <v>0</v>
      </c>
      <c r="AB486" s="82">
        <f t="shared" si="204"/>
        <v>2650</v>
      </c>
      <c r="AC486">
        <v>5</v>
      </c>
      <c r="AG486" s="83">
        <f t="shared" si="205"/>
        <v>5</v>
      </c>
      <c r="AH486" s="87">
        <v>0</v>
      </c>
      <c r="AI486" s="88">
        <v>0</v>
      </c>
      <c r="AJ486">
        <f t="shared" ref="AJ486:AJ487" si="220">AG486</f>
        <v>5</v>
      </c>
      <c r="AK486" s="108">
        <f t="shared" ref="AK486:AK490" si="221">AJ486*C486*E486*H486</f>
        <v>10472</v>
      </c>
      <c r="AL486" s="108">
        <f t="shared" ref="AL486:AL490" si="222">AJ486*C486*E486</f>
        <v>5600</v>
      </c>
      <c r="AM486" s="108">
        <f t="shared" ref="AM486:AM504" si="223">AK486-AL486</f>
        <v>4872</v>
      </c>
    </row>
    <row r="487" spans="1:39" x14ac:dyDescent="0.25">
      <c r="A487" s="115">
        <v>10200772</v>
      </c>
      <c r="B487" t="s">
        <v>1</v>
      </c>
      <c r="C487" s="81">
        <v>700</v>
      </c>
      <c r="D487">
        <v>1.6</v>
      </c>
      <c r="E487">
        <v>1.6</v>
      </c>
      <c r="F487">
        <v>1.6</v>
      </c>
      <c r="G487">
        <v>1.6</v>
      </c>
      <c r="H487">
        <v>1.87</v>
      </c>
      <c r="I487">
        <v>102</v>
      </c>
      <c r="J487" t="s">
        <v>37</v>
      </c>
      <c r="K487" t="s">
        <v>3</v>
      </c>
      <c r="L487" t="s">
        <v>154</v>
      </c>
      <c r="M487" t="s">
        <v>154</v>
      </c>
      <c r="N487" t="s">
        <v>5</v>
      </c>
      <c r="O487" t="s">
        <v>47</v>
      </c>
      <c r="P487" t="s">
        <v>42</v>
      </c>
      <c r="Q487" t="s">
        <v>16</v>
      </c>
      <c r="R487" t="s">
        <v>28</v>
      </c>
      <c r="S487" t="s">
        <v>44</v>
      </c>
      <c r="U487" t="s">
        <v>939</v>
      </c>
      <c r="V487" t="s">
        <v>56</v>
      </c>
      <c r="W487" t="s">
        <v>57</v>
      </c>
      <c r="X487" t="s">
        <v>12</v>
      </c>
      <c r="Y487" t="s">
        <v>21</v>
      </c>
      <c r="Z487" s="80">
        <v>530</v>
      </c>
      <c r="AA487" s="68">
        <v>0</v>
      </c>
      <c r="AB487" s="82">
        <f t="shared" si="204"/>
        <v>1060</v>
      </c>
      <c r="AC487">
        <v>2</v>
      </c>
      <c r="AG487" s="83">
        <f t="shared" si="205"/>
        <v>2</v>
      </c>
      <c r="AH487" s="87">
        <v>0</v>
      </c>
      <c r="AI487" s="88">
        <v>0</v>
      </c>
      <c r="AJ487">
        <f t="shared" si="220"/>
        <v>2</v>
      </c>
      <c r="AK487" s="108">
        <f t="shared" si="221"/>
        <v>4188.8</v>
      </c>
      <c r="AL487" s="108">
        <f t="shared" si="222"/>
        <v>2240</v>
      </c>
      <c r="AM487" s="108">
        <f t="shared" si="223"/>
        <v>1948.8000000000002</v>
      </c>
    </row>
    <row r="488" spans="1:39" x14ac:dyDescent="0.25">
      <c r="A488" s="115">
        <v>10200772</v>
      </c>
      <c r="B488" t="s">
        <v>1</v>
      </c>
      <c r="C488" s="81">
        <v>700</v>
      </c>
      <c r="D488">
        <v>1.6</v>
      </c>
      <c r="E488">
        <v>1.6</v>
      </c>
      <c r="F488">
        <v>1.6</v>
      </c>
      <c r="G488">
        <v>1.6</v>
      </c>
      <c r="H488">
        <v>1.87</v>
      </c>
      <c r="I488">
        <v>102</v>
      </c>
      <c r="J488" t="s">
        <v>37</v>
      </c>
      <c r="K488" t="s">
        <v>3</v>
      </c>
      <c r="L488" t="s">
        <v>154</v>
      </c>
      <c r="M488" t="s">
        <v>154</v>
      </c>
      <c r="N488" t="s">
        <v>5</v>
      </c>
      <c r="O488" t="s">
        <v>47</v>
      </c>
      <c r="P488" t="s">
        <v>42</v>
      </c>
      <c r="Q488" t="s">
        <v>8</v>
      </c>
      <c r="R488" t="s">
        <v>28</v>
      </c>
      <c r="S488" t="s">
        <v>44</v>
      </c>
      <c r="U488" t="s">
        <v>939</v>
      </c>
      <c r="V488" t="s">
        <v>14</v>
      </c>
      <c r="W488" t="s">
        <v>49</v>
      </c>
      <c r="X488" t="s">
        <v>12</v>
      </c>
      <c r="Y488" t="s">
        <v>21</v>
      </c>
      <c r="Z488" s="80">
        <v>530</v>
      </c>
      <c r="AA488" s="68">
        <v>0</v>
      </c>
      <c r="AB488" s="82">
        <f t="shared" si="204"/>
        <v>2120</v>
      </c>
      <c r="AC488">
        <v>4</v>
      </c>
      <c r="AG488" s="83">
        <f t="shared" si="205"/>
        <v>4</v>
      </c>
      <c r="AH488" s="87">
        <v>0</v>
      </c>
      <c r="AI488" s="88">
        <v>0</v>
      </c>
      <c r="AJ488" s="90">
        <f t="shared" ref="AJ488:AJ490" si="224">AG488/3</f>
        <v>1.3333333333333333</v>
      </c>
      <c r="AK488" s="108">
        <f t="shared" si="221"/>
        <v>2792.5333333333333</v>
      </c>
      <c r="AL488" s="108">
        <f t="shared" si="222"/>
        <v>1493.3333333333333</v>
      </c>
      <c r="AM488" s="108">
        <f t="shared" si="223"/>
        <v>1299.2</v>
      </c>
    </row>
    <row r="489" spans="1:39" x14ac:dyDescent="0.25">
      <c r="A489" s="115">
        <v>10200772</v>
      </c>
      <c r="B489" t="s">
        <v>1</v>
      </c>
      <c r="C489" s="81">
        <v>700</v>
      </c>
      <c r="D489">
        <v>1.6</v>
      </c>
      <c r="E489">
        <v>1.6</v>
      </c>
      <c r="F489">
        <v>1.6</v>
      </c>
      <c r="G489">
        <v>1.6</v>
      </c>
      <c r="H489">
        <v>1.87</v>
      </c>
      <c r="I489">
        <v>102</v>
      </c>
      <c r="J489" t="s">
        <v>37</v>
      </c>
      <c r="K489" t="s">
        <v>3</v>
      </c>
      <c r="L489" t="s">
        <v>154</v>
      </c>
      <c r="M489" t="s">
        <v>154</v>
      </c>
      <c r="N489" t="s">
        <v>5</v>
      </c>
      <c r="O489" t="s">
        <v>47</v>
      </c>
      <c r="P489" t="s">
        <v>42</v>
      </c>
      <c r="Q489" t="s">
        <v>8</v>
      </c>
      <c r="R489" t="s">
        <v>28</v>
      </c>
      <c r="S489" t="s">
        <v>44</v>
      </c>
      <c r="U489" t="s">
        <v>939</v>
      </c>
      <c r="V489" t="s">
        <v>64</v>
      </c>
      <c r="W489" t="s">
        <v>65</v>
      </c>
      <c r="X489" t="s">
        <v>12</v>
      </c>
      <c r="Y489" t="s">
        <v>21</v>
      </c>
      <c r="Z489" s="80">
        <v>530</v>
      </c>
      <c r="AA489" s="68">
        <v>0</v>
      </c>
      <c r="AB489" s="82">
        <f t="shared" si="204"/>
        <v>530</v>
      </c>
      <c r="AC489">
        <v>1</v>
      </c>
      <c r="AG489" s="83">
        <f t="shared" si="205"/>
        <v>1</v>
      </c>
      <c r="AH489" s="87">
        <v>0</v>
      </c>
      <c r="AI489" s="88">
        <v>0</v>
      </c>
      <c r="AJ489" s="90">
        <f t="shared" si="224"/>
        <v>0.33333333333333331</v>
      </c>
      <c r="AK489" s="108">
        <f t="shared" si="221"/>
        <v>698.13333333333333</v>
      </c>
      <c r="AL489" s="108">
        <f t="shared" si="222"/>
        <v>373.33333333333331</v>
      </c>
      <c r="AM489" s="108">
        <f t="shared" si="223"/>
        <v>324.8</v>
      </c>
    </row>
    <row r="490" spans="1:39" x14ac:dyDescent="0.25">
      <c r="A490" s="115">
        <v>10200772</v>
      </c>
      <c r="B490" t="s">
        <v>1</v>
      </c>
      <c r="C490" s="81">
        <v>700</v>
      </c>
      <c r="D490">
        <v>1.6</v>
      </c>
      <c r="E490">
        <v>1.6</v>
      </c>
      <c r="F490">
        <v>1.6</v>
      </c>
      <c r="G490">
        <v>1.6</v>
      </c>
      <c r="H490">
        <v>1.87</v>
      </c>
      <c r="I490">
        <v>102</v>
      </c>
      <c r="J490" t="s">
        <v>37</v>
      </c>
      <c r="K490" t="s">
        <v>3</v>
      </c>
      <c r="L490" t="s">
        <v>154</v>
      </c>
      <c r="M490" t="s">
        <v>154</v>
      </c>
      <c r="N490" t="s">
        <v>5</v>
      </c>
      <c r="O490" t="s">
        <v>47</v>
      </c>
      <c r="P490" t="s">
        <v>42</v>
      </c>
      <c r="Q490" t="s">
        <v>8</v>
      </c>
      <c r="R490" t="s">
        <v>28</v>
      </c>
      <c r="S490" t="s">
        <v>44</v>
      </c>
      <c r="U490" t="s">
        <v>939</v>
      </c>
      <c r="V490" t="s">
        <v>102</v>
      </c>
      <c r="W490" t="s">
        <v>103</v>
      </c>
      <c r="X490" t="s">
        <v>12</v>
      </c>
      <c r="Y490" t="s">
        <v>21</v>
      </c>
      <c r="Z490" s="80">
        <v>530</v>
      </c>
      <c r="AA490" s="68">
        <v>0</v>
      </c>
      <c r="AB490" s="82">
        <f t="shared" si="204"/>
        <v>530</v>
      </c>
      <c r="AC490">
        <v>1</v>
      </c>
      <c r="AG490" s="83">
        <f t="shared" si="205"/>
        <v>1</v>
      </c>
      <c r="AH490" s="87">
        <v>0</v>
      </c>
      <c r="AI490" s="88">
        <v>0</v>
      </c>
      <c r="AJ490" s="90">
        <f t="shared" si="224"/>
        <v>0.33333333333333331</v>
      </c>
      <c r="AK490" s="108">
        <f t="shared" si="221"/>
        <v>698.13333333333333</v>
      </c>
      <c r="AL490" s="108">
        <f t="shared" si="222"/>
        <v>373.33333333333331</v>
      </c>
      <c r="AM490" s="108">
        <f t="shared" si="223"/>
        <v>324.8</v>
      </c>
    </row>
    <row r="491" spans="1:39" x14ac:dyDescent="0.25">
      <c r="A491" s="115">
        <v>10200772</v>
      </c>
      <c r="B491" t="s">
        <v>1</v>
      </c>
      <c r="C491" s="81">
        <v>700</v>
      </c>
      <c r="D491">
        <v>1.6</v>
      </c>
      <c r="E491">
        <v>1.6</v>
      </c>
      <c r="F491">
        <v>1.6</v>
      </c>
      <c r="G491">
        <v>1.6</v>
      </c>
      <c r="H491">
        <v>1.87</v>
      </c>
      <c r="I491">
        <v>102</v>
      </c>
      <c r="J491" t="s">
        <v>37</v>
      </c>
      <c r="K491" t="s">
        <v>3</v>
      </c>
      <c r="L491" t="s">
        <v>154</v>
      </c>
      <c r="M491" t="s">
        <v>154</v>
      </c>
      <c r="N491" t="s">
        <v>15</v>
      </c>
      <c r="O491" t="s">
        <v>74</v>
      </c>
      <c r="P491" t="s">
        <v>42</v>
      </c>
      <c r="Q491" t="s">
        <v>16</v>
      </c>
      <c r="R491" t="s">
        <v>75</v>
      </c>
      <c r="S491" t="s">
        <v>44</v>
      </c>
      <c r="T491" t="s">
        <v>944</v>
      </c>
      <c r="U491" t="s">
        <v>939</v>
      </c>
      <c r="V491" t="s">
        <v>45</v>
      </c>
      <c r="W491" t="s">
        <v>46</v>
      </c>
      <c r="X491" t="s">
        <v>12</v>
      </c>
      <c r="Y491" t="s">
        <v>938</v>
      </c>
      <c r="Z491" s="81">
        <v>0</v>
      </c>
      <c r="AA491" s="68">
        <v>0</v>
      </c>
      <c r="AB491" s="82">
        <f t="shared" si="204"/>
        <v>0</v>
      </c>
      <c r="AE491">
        <v>2</v>
      </c>
      <c r="AG491" s="83">
        <f t="shared" si="205"/>
        <v>2</v>
      </c>
      <c r="AH491" s="87">
        <v>0</v>
      </c>
      <c r="AI491" s="88">
        <v>0</v>
      </c>
      <c r="AJ491">
        <f t="shared" ref="AJ491:AJ495" si="225">AG491</f>
        <v>2</v>
      </c>
      <c r="AK491" s="108">
        <f t="shared" ref="AK491:AK504" si="226">AJ491*C491*F491*H491</f>
        <v>4188.8</v>
      </c>
      <c r="AL491" s="108">
        <f t="shared" ref="AL491:AL504" si="227">AJ491*C491*F491</f>
        <v>2240</v>
      </c>
      <c r="AM491" s="108">
        <f t="shared" si="223"/>
        <v>1948.8000000000002</v>
      </c>
    </row>
    <row r="492" spans="1:39" x14ac:dyDescent="0.25">
      <c r="A492" s="115">
        <v>10200772</v>
      </c>
      <c r="B492" t="s">
        <v>1</v>
      </c>
      <c r="C492" s="81">
        <v>700</v>
      </c>
      <c r="D492">
        <v>1.6</v>
      </c>
      <c r="E492">
        <v>1.6</v>
      </c>
      <c r="F492">
        <v>1.6</v>
      </c>
      <c r="G492">
        <v>1.6</v>
      </c>
      <c r="H492">
        <v>1.87</v>
      </c>
      <c r="I492">
        <v>102</v>
      </c>
      <c r="J492" t="s">
        <v>37</v>
      </c>
      <c r="K492" t="s">
        <v>3</v>
      </c>
      <c r="L492" t="s">
        <v>154</v>
      </c>
      <c r="M492" t="s">
        <v>154</v>
      </c>
      <c r="N492" t="s">
        <v>15</v>
      </c>
      <c r="O492" t="s">
        <v>41</v>
      </c>
      <c r="P492" t="s">
        <v>42</v>
      </c>
      <c r="Q492" t="s">
        <v>16</v>
      </c>
      <c r="R492" t="s">
        <v>28</v>
      </c>
      <c r="S492" t="s">
        <v>22</v>
      </c>
      <c r="T492" t="s">
        <v>22</v>
      </c>
      <c r="U492" t="s">
        <v>939</v>
      </c>
      <c r="V492" t="s">
        <v>82</v>
      </c>
      <c r="W492" t="s">
        <v>144</v>
      </c>
      <c r="X492" t="s">
        <v>12</v>
      </c>
      <c r="Y492" t="s">
        <v>943</v>
      </c>
      <c r="Z492" s="81">
        <v>0</v>
      </c>
      <c r="AA492" s="68">
        <v>0</v>
      </c>
      <c r="AB492" s="82">
        <f t="shared" si="204"/>
        <v>0</v>
      </c>
      <c r="AF492">
        <v>1</v>
      </c>
      <c r="AG492" s="83">
        <f t="shared" si="205"/>
        <v>1</v>
      </c>
      <c r="AH492" s="87">
        <v>0</v>
      </c>
      <c r="AI492" s="88">
        <v>0</v>
      </c>
      <c r="AJ492">
        <f t="shared" si="225"/>
        <v>1</v>
      </c>
      <c r="AK492" s="108">
        <f t="shared" si="226"/>
        <v>2094.4</v>
      </c>
      <c r="AL492" s="108">
        <f t="shared" si="227"/>
        <v>1120</v>
      </c>
      <c r="AM492" s="108">
        <f t="shared" si="223"/>
        <v>974.40000000000009</v>
      </c>
    </row>
    <row r="493" spans="1:39" x14ac:dyDescent="0.25">
      <c r="A493" s="115">
        <v>10200772</v>
      </c>
      <c r="B493" t="s">
        <v>1</v>
      </c>
      <c r="C493" s="81">
        <v>700</v>
      </c>
      <c r="D493">
        <v>1.6</v>
      </c>
      <c r="E493">
        <v>1.6</v>
      </c>
      <c r="F493">
        <v>1.6</v>
      </c>
      <c r="G493">
        <v>1.6</v>
      </c>
      <c r="H493">
        <v>1.87</v>
      </c>
      <c r="I493">
        <v>102</v>
      </c>
      <c r="J493" t="s">
        <v>37</v>
      </c>
      <c r="K493" t="s">
        <v>3</v>
      </c>
      <c r="L493" t="s">
        <v>154</v>
      </c>
      <c r="M493" t="s">
        <v>154</v>
      </c>
      <c r="N493" t="s">
        <v>15</v>
      </c>
      <c r="O493" t="s">
        <v>41</v>
      </c>
      <c r="P493" t="s">
        <v>42</v>
      </c>
      <c r="Q493" t="s">
        <v>16</v>
      </c>
      <c r="R493" t="s">
        <v>28</v>
      </c>
      <c r="S493" t="s">
        <v>44</v>
      </c>
      <c r="U493" t="s">
        <v>939</v>
      </c>
      <c r="V493" t="s">
        <v>14</v>
      </c>
      <c r="W493" t="s">
        <v>49</v>
      </c>
      <c r="X493" t="s">
        <v>12</v>
      </c>
      <c r="Y493" t="s">
        <v>21</v>
      </c>
      <c r="Z493" s="80">
        <v>530</v>
      </c>
      <c r="AA493" s="68">
        <v>0</v>
      </c>
      <c r="AB493" s="82">
        <f t="shared" si="204"/>
        <v>1060</v>
      </c>
      <c r="AC493">
        <v>2</v>
      </c>
      <c r="AG493" s="83">
        <f t="shared" si="205"/>
        <v>2</v>
      </c>
      <c r="AH493" s="87">
        <v>0</v>
      </c>
      <c r="AI493" s="88">
        <v>0</v>
      </c>
      <c r="AJ493">
        <f t="shared" si="225"/>
        <v>2</v>
      </c>
      <c r="AK493" s="108">
        <f t="shared" si="226"/>
        <v>4188.8</v>
      </c>
      <c r="AL493" s="108">
        <f t="shared" si="227"/>
        <v>2240</v>
      </c>
      <c r="AM493" s="108">
        <f t="shared" si="223"/>
        <v>1948.8000000000002</v>
      </c>
    </row>
    <row r="494" spans="1:39" x14ac:dyDescent="0.25">
      <c r="A494" s="115">
        <v>10200772</v>
      </c>
      <c r="B494" t="s">
        <v>1</v>
      </c>
      <c r="C494" s="81">
        <v>700</v>
      </c>
      <c r="D494">
        <v>1.6</v>
      </c>
      <c r="E494">
        <v>1.6</v>
      </c>
      <c r="F494">
        <v>1.6</v>
      </c>
      <c r="G494">
        <v>1.6</v>
      </c>
      <c r="H494">
        <v>1.87</v>
      </c>
      <c r="I494">
        <v>102</v>
      </c>
      <c r="J494" t="s">
        <v>37</v>
      </c>
      <c r="K494" t="s">
        <v>3</v>
      </c>
      <c r="L494" t="s">
        <v>154</v>
      </c>
      <c r="M494" t="s">
        <v>154</v>
      </c>
      <c r="N494" t="s">
        <v>15</v>
      </c>
      <c r="O494" t="s">
        <v>41</v>
      </c>
      <c r="P494" t="s">
        <v>42</v>
      </c>
      <c r="Q494" t="s">
        <v>16</v>
      </c>
      <c r="R494" t="s">
        <v>28</v>
      </c>
      <c r="S494" t="s">
        <v>44</v>
      </c>
      <c r="U494" t="s">
        <v>939</v>
      </c>
      <c r="V494" t="s">
        <v>45</v>
      </c>
      <c r="W494" t="s">
        <v>46</v>
      </c>
      <c r="X494" t="s">
        <v>12</v>
      </c>
      <c r="Y494" t="s">
        <v>21</v>
      </c>
      <c r="Z494" s="80">
        <v>530</v>
      </c>
      <c r="AA494" s="68">
        <v>0</v>
      </c>
      <c r="AB494" s="82">
        <f t="shared" si="204"/>
        <v>3710</v>
      </c>
      <c r="AC494">
        <v>7</v>
      </c>
      <c r="AG494" s="83">
        <f t="shared" si="205"/>
        <v>7</v>
      </c>
      <c r="AH494" s="87">
        <v>0</v>
      </c>
      <c r="AI494" s="88">
        <v>0</v>
      </c>
      <c r="AJ494">
        <f t="shared" si="225"/>
        <v>7</v>
      </c>
      <c r="AK494" s="108">
        <f t="shared" si="226"/>
        <v>14660.800000000001</v>
      </c>
      <c r="AL494" s="108">
        <f t="shared" si="227"/>
        <v>7840</v>
      </c>
      <c r="AM494" s="108">
        <f t="shared" si="223"/>
        <v>6820.8000000000011</v>
      </c>
    </row>
    <row r="495" spans="1:39" x14ac:dyDescent="0.25">
      <c r="A495" s="115">
        <v>10200772</v>
      </c>
      <c r="B495" t="s">
        <v>1</v>
      </c>
      <c r="C495" s="81">
        <v>700</v>
      </c>
      <c r="D495">
        <v>1.6</v>
      </c>
      <c r="E495">
        <v>1.6</v>
      </c>
      <c r="F495">
        <v>1.6</v>
      </c>
      <c r="G495">
        <v>1.6</v>
      </c>
      <c r="H495">
        <v>1.87</v>
      </c>
      <c r="I495">
        <v>102</v>
      </c>
      <c r="J495" t="s">
        <v>37</v>
      </c>
      <c r="K495" t="s">
        <v>3</v>
      </c>
      <c r="L495" t="s">
        <v>154</v>
      </c>
      <c r="M495" t="s">
        <v>154</v>
      </c>
      <c r="N495" t="s">
        <v>15</v>
      </c>
      <c r="O495" t="s">
        <v>41</v>
      </c>
      <c r="P495" t="s">
        <v>42</v>
      </c>
      <c r="Q495" t="s">
        <v>16</v>
      </c>
      <c r="R495" t="s">
        <v>28</v>
      </c>
      <c r="S495" t="s">
        <v>44</v>
      </c>
      <c r="U495" t="s">
        <v>939</v>
      </c>
      <c r="V495" t="s">
        <v>66</v>
      </c>
      <c r="W495" t="s">
        <v>67</v>
      </c>
      <c r="X495" t="s">
        <v>12</v>
      </c>
      <c r="Y495" t="s">
        <v>21</v>
      </c>
      <c r="Z495" s="80">
        <v>530</v>
      </c>
      <c r="AA495" s="68">
        <v>0</v>
      </c>
      <c r="AB495" s="82">
        <f t="shared" si="204"/>
        <v>530</v>
      </c>
      <c r="AC495">
        <v>1</v>
      </c>
      <c r="AG495" s="83">
        <f t="shared" si="205"/>
        <v>1</v>
      </c>
      <c r="AH495" s="87">
        <v>0</v>
      </c>
      <c r="AI495" s="88">
        <v>0</v>
      </c>
      <c r="AJ495">
        <f t="shared" si="225"/>
        <v>1</v>
      </c>
      <c r="AK495" s="108">
        <f t="shared" si="226"/>
        <v>2094.4</v>
      </c>
      <c r="AL495" s="108">
        <f t="shared" si="227"/>
        <v>1120</v>
      </c>
      <c r="AM495" s="108">
        <f t="shared" si="223"/>
        <v>974.40000000000009</v>
      </c>
    </row>
    <row r="496" spans="1:39" x14ac:dyDescent="0.25">
      <c r="A496" s="115">
        <v>10200772</v>
      </c>
      <c r="B496" t="s">
        <v>1</v>
      </c>
      <c r="C496" s="81">
        <v>700</v>
      </c>
      <c r="D496">
        <v>1.6</v>
      </c>
      <c r="E496">
        <v>1.6</v>
      </c>
      <c r="F496">
        <v>1.6</v>
      </c>
      <c r="G496">
        <v>1.6</v>
      </c>
      <c r="H496">
        <v>1.87</v>
      </c>
      <c r="I496">
        <v>102</v>
      </c>
      <c r="J496" t="s">
        <v>37</v>
      </c>
      <c r="K496" t="s">
        <v>3</v>
      </c>
      <c r="L496" t="s">
        <v>154</v>
      </c>
      <c r="M496" t="s">
        <v>154</v>
      </c>
      <c r="N496" t="s">
        <v>15</v>
      </c>
      <c r="O496" t="s">
        <v>41</v>
      </c>
      <c r="P496" t="s">
        <v>42</v>
      </c>
      <c r="Q496" t="s">
        <v>8</v>
      </c>
      <c r="R496" t="s">
        <v>28</v>
      </c>
      <c r="S496" t="s">
        <v>22</v>
      </c>
      <c r="T496" t="s">
        <v>22</v>
      </c>
      <c r="U496" t="s">
        <v>939</v>
      </c>
      <c r="V496" t="s">
        <v>23</v>
      </c>
      <c r="W496" t="s">
        <v>24</v>
      </c>
      <c r="X496" t="s">
        <v>12</v>
      </c>
      <c r="Y496" t="s">
        <v>943</v>
      </c>
      <c r="Z496" s="81">
        <v>0</v>
      </c>
      <c r="AA496" s="68">
        <v>0</v>
      </c>
      <c r="AB496" s="82">
        <f t="shared" si="204"/>
        <v>0</v>
      </c>
      <c r="AF496">
        <v>1</v>
      </c>
      <c r="AG496" s="83">
        <f t="shared" si="205"/>
        <v>1</v>
      </c>
      <c r="AH496" s="87">
        <v>0</v>
      </c>
      <c r="AI496" s="88">
        <v>0</v>
      </c>
      <c r="AJ496" s="90">
        <f t="shared" ref="AJ496:AJ501" si="228">AG496/3</f>
        <v>0.33333333333333331</v>
      </c>
      <c r="AK496" s="108">
        <f t="shared" si="226"/>
        <v>698.13333333333333</v>
      </c>
      <c r="AL496" s="108">
        <f t="shared" si="227"/>
        <v>373.33333333333331</v>
      </c>
      <c r="AM496" s="108">
        <f t="shared" si="223"/>
        <v>324.8</v>
      </c>
    </row>
    <row r="497" spans="1:39" x14ac:dyDescent="0.25">
      <c r="A497" s="115">
        <v>10200772</v>
      </c>
      <c r="B497" t="s">
        <v>1</v>
      </c>
      <c r="C497" s="81">
        <v>700</v>
      </c>
      <c r="D497">
        <v>1.6</v>
      </c>
      <c r="E497">
        <v>1.6</v>
      </c>
      <c r="F497">
        <v>1.6</v>
      </c>
      <c r="G497">
        <v>1.6</v>
      </c>
      <c r="H497">
        <v>1.87</v>
      </c>
      <c r="I497">
        <v>102</v>
      </c>
      <c r="J497" t="s">
        <v>37</v>
      </c>
      <c r="K497" t="s">
        <v>3</v>
      </c>
      <c r="L497" t="s">
        <v>154</v>
      </c>
      <c r="M497" t="s">
        <v>154</v>
      </c>
      <c r="N497" t="s">
        <v>15</v>
      </c>
      <c r="O497" t="s">
        <v>41</v>
      </c>
      <c r="P497" t="s">
        <v>42</v>
      </c>
      <c r="Q497" t="s">
        <v>8</v>
      </c>
      <c r="R497" t="s">
        <v>28</v>
      </c>
      <c r="S497" t="s">
        <v>44</v>
      </c>
      <c r="U497" t="s">
        <v>939</v>
      </c>
      <c r="V497" t="s">
        <v>14</v>
      </c>
      <c r="W497" t="s">
        <v>49</v>
      </c>
      <c r="X497" t="s">
        <v>12</v>
      </c>
      <c r="Y497" t="s">
        <v>21</v>
      </c>
      <c r="Z497" s="80">
        <v>530</v>
      </c>
      <c r="AA497" s="68">
        <v>0</v>
      </c>
      <c r="AB497" s="82">
        <f t="shared" si="204"/>
        <v>2650</v>
      </c>
      <c r="AC497">
        <v>5</v>
      </c>
      <c r="AG497" s="83">
        <f t="shared" si="205"/>
        <v>5</v>
      </c>
      <c r="AH497" s="87">
        <v>0</v>
      </c>
      <c r="AI497" s="88">
        <v>0</v>
      </c>
      <c r="AJ497" s="90">
        <f t="shared" si="228"/>
        <v>1.6666666666666667</v>
      </c>
      <c r="AK497" s="108">
        <f t="shared" si="226"/>
        <v>3490.6666666666674</v>
      </c>
      <c r="AL497" s="108">
        <f t="shared" si="227"/>
        <v>1866.666666666667</v>
      </c>
      <c r="AM497" s="108">
        <f t="shared" si="223"/>
        <v>1624.0000000000005</v>
      </c>
    </row>
    <row r="498" spans="1:39" x14ac:dyDescent="0.25">
      <c r="A498" s="115">
        <v>10200772</v>
      </c>
      <c r="B498" t="s">
        <v>1</v>
      </c>
      <c r="C498" s="81">
        <v>700</v>
      </c>
      <c r="D498">
        <v>1.6</v>
      </c>
      <c r="E498">
        <v>1.6</v>
      </c>
      <c r="F498">
        <v>1.6</v>
      </c>
      <c r="G498">
        <v>1.6</v>
      </c>
      <c r="H498">
        <v>1.87</v>
      </c>
      <c r="I498">
        <v>102</v>
      </c>
      <c r="J498" t="s">
        <v>37</v>
      </c>
      <c r="K498" t="s">
        <v>3</v>
      </c>
      <c r="L498" t="s">
        <v>154</v>
      </c>
      <c r="M498" t="s">
        <v>154</v>
      </c>
      <c r="N498" t="s">
        <v>15</v>
      </c>
      <c r="O498" t="s">
        <v>41</v>
      </c>
      <c r="P498" t="s">
        <v>42</v>
      </c>
      <c r="Q498" t="s">
        <v>8</v>
      </c>
      <c r="R498" t="s">
        <v>28</v>
      </c>
      <c r="S498" t="s">
        <v>44</v>
      </c>
      <c r="U498" t="s">
        <v>939</v>
      </c>
      <c r="V498" t="s">
        <v>45</v>
      </c>
      <c r="W498" t="s">
        <v>46</v>
      </c>
      <c r="X498" t="s">
        <v>12</v>
      </c>
      <c r="Y498" t="s">
        <v>21</v>
      </c>
      <c r="Z498" s="80">
        <v>530</v>
      </c>
      <c r="AA498" s="68">
        <v>0</v>
      </c>
      <c r="AB498" s="82">
        <f t="shared" si="204"/>
        <v>1060</v>
      </c>
      <c r="AC498">
        <v>2</v>
      </c>
      <c r="AG498" s="83">
        <f t="shared" si="205"/>
        <v>2</v>
      </c>
      <c r="AH498" s="87">
        <v>0</v>
      </c>
      <c r="AI498" s="88">
        <v>0</v>
      </c>
      <c r="AJ498" s="90">
        <f t="shared" si="228"/>
        <v>0.66666666666666663</v>
      </c>
      <c r="AK498" s="108">
        <f t="shared" si="226"/>
        <v>1396.2666666666667</v>
      </c>
      <c r="AL498" s="108">
        <f t="shared" si="227"/>
        <v>746.66666666666663</v>
      </c>
      <c r="AM498" s="108">
        <f t="shared" si="223"/>
        <v>649.6</v>
      </c>
    </row>
    <row r="499" spans="1:39" x14ac:dyDescent="0.25">
      <c r="A499" s="115">
        <v>10200772</v>
      </c>
      <c r="B499" t="s">
        <v>1</v>
      </c>
      <c r="C499" s="81">
        <v>700</v>
      </c>
      <c r="D499">
        <v>1.6</v>
      </c>
      <c r="E499">
        <v>1.6</v>
      </c>
      <c r="F499">
        <v>1.6</v>
      </c>
      <c r="G499">
        <v>1.6</v>
      </c>
      <c r="H499">
        <v>1.87</v>
      </c>
      <c r="I499">
        <v>102</v>
      </c>
      <c r="J499" t="s">
        <v>37</v>
      </c>
      <c r="K499" t="s">
        <v>3</v>
      </c>
      <c r="L499" t="s">
        <v>154</v>
      </c>
      <c r="M499" t="s">
        <v>154</v>
      </c>
      <c r="N499" t="s">
        <v>15</v>
      </c>
      <c r="O499" t="s">
        <v>41</v>
      </c>
      <c r="P499" t="s">
        <v>42</v>
      </c>
      <c r="Q499" t="s">
        <v>8</v>
      </c>
      <c r="R499" t="s">
        <v>28</v>
      </c>
      <c r="S499" t="s">
        <v>44</v>
      </c>
      <c r="U499" t="s">
        <v>939</v>
      </c>
      <c r="V499" t="s">
        <v>56</v>
      </c>
      <c r="W499" t="s">
        <v>57</v>
      </c>
      <c r="X499" t="s">
        <v>12</v>
      </c>
      <c r="Y499" t="s">
        <v>21</v>
      </c>
      <c r="Z499" s="80">
        <v>530</v>
      </c>
      <c r="AA499" s="68">
        <v>0</v>
      </c>
      <c r="AB499" s="82">
        <f t="shared" si="204"/>
        <v>530</v>
      </c>
      <c r="AC499">
        <v>1</v>
      </c>
      <c r="AG499" s="83">
        <f t="shared" si="205"/>
        <v>1</v>
      </c>
      <c r="AH499" s="87">
        <v>0</v>
      </c>
      <c r="AI499" s="88">
        <v>0</v>
      </c>
      <c r="AJ499" s="90">
        <f t="shared" si="228"/>
        <v>0.33333333333333331</v>
      </c>
      <c r="AK499" s="108">
        <f t="shared" si="226"/>
        <v>698.13333333333333</v>
      </c>
      <c r="AL499" s="108">
        <f t="shared" si="227"/>
        <v>373.33333333333331</v>
      </c>
      <c r="AM499" s="108">
        <f t="shared" si="223"/>
        <v>324.8</v>
      </c>
    </row>
    <row r="500" spans="1:39" x14ac:dyDescent="0.25">
      <c r="A500" s="115">
        <v>10200772</v>
      </c>
      <c r="B500" t="s">
        <v>1</v>
      </c>
      <c r="C500" s="81">
        <v>700</v>
      </c>
      <c r="D500">
        <v>1.6</v>
      </c>
      <c r="E500">
        <v>1.6</v>
      </c>
      <c r="F500">
        <v>1.6</v>
      </c>
      <c r="G500">
        <v>1.6</v>
      </c>
      <c r="H500">
        <v>1.87</v>
      </c>
      <c r="I500">
        <v>102</v>
      </c>
      <c r="J500" t="s">
        <v>37</v>
      </c>
      <c r="K500" t="s">
        <v>3</v>
      </c>
      <c r="L500" t="s">
        <v>154</v>
      </c>
      <c r="M500" t="s">
        <v>154</v>
      </c>
      <c r="N500" t="s">
        <v>15</v>
      </c>
      <c r="O500" t="s">
        <v>41</v>
      </c>
      <c r="P500" t="s">
        <v>42</v>
      </c>
      <c r="Q500" t="s">
        <v>8</v>
      </c>
      <c r="R500" t="s">
        <v>28</v>
      </c>
      <c r="S500" t="s">
        <v>44</v>
      </c>
      <c r="U500" t="s">
        <v>939</v>
      </c>
      <c r="V500" t="s">
        <v>64</v>
      </c>
      <c r="W500" t="s">
        <v>65</v>
      </c>
      <c r="X500" t="s">
        <v>12</v>
      </c>
      <c r="Y500" t="s">
        <v>21</v>
      </c>
      <c r="Z500" s="80">
        <v>530</v>
      </c>
      <c r="AA500" s="68">
        <v>0</v>
      </c>
      <c r="AB500" s="82">
        <f t="shared" si="204"/>
        <v>530</v>
      </c>
      <c r="AC500">
        <v>1</v>
      </c>
      <c r="AG500" s="83">
        <f t="shared" si="205"/>
        <v>1</v>
      </c>
      <c r="AH500" s="87">
        <v>0</v>
      </c>
      <c r="AI500" s="88">
        <v>0</v>
      </c>
      <c r="AJ500" s="90">
        <f t="shared" si="228"/>
        <v>0.33333333333333331</v>
      </c>
      <c r="AK500" s="108">
        <f t="shared" si="226"/>
        <v>698.13333333333333</v>
      </c>
      <c r="AL500" s="108">
        <f t="shared" si="227"/>
        <v>373.33333333333331</v>
      </c>
      <c r="AM500" s="108">
        <f t="shared" si="223"/>
        <v>324.8</v>
      </c>
    </row>
    <row r="501" spans="1:39" x14ac:dyDescent="0.25">
      <c r="A501" s="115">
        <v>10200772</v>
      </c>
      <c r="B501" t="s">
        <v>1</v>
      </c>
      <c r="C501" s="81">
        <v>700</v>
      </c>
      <c r="D501">
        <v>1.6</v>
      </c>
      <c r="E501">
        <v>1.6</v>
      </c>
      <c r="F501">
        <v>1.6</v>
      </c>
      <c r="G501">
        <v>1.6</v>
      </c>
      <c r="H501">
        <v>1.87</v>
      </c>
      <c r="I501">
        <v>102</v>
      </c>
      <c r="J501" t="s">
        <v>37</v>
      </c>
      <c r="K501" t="s">
        <v>3</v>
      </c>
      <c r="L501" t="s">
        <v>154</v>
      </c>
      <c r="M501" t="s">
        <v>154</v>
      </c>
      <c r="N501" t="s">
        <v>15</v>
      </c>
      <c r="O501" t="s">
        <v>41</v>
      </c>
      <c r="P501" t="s">
        <v>42</v>
      </c>
      <c r="Q501" t="s">
        <v>8</v>
      </c>
      <c r="R501" t="s">
        <v>28</v>
      </c>
      <c r="S501" t="s">
        <v>44</v>
      </c>
      <c r="U501" t="s">
        <v>939</v>
      </c>
      <c r="V501" t="s">
        <v>102</v>
      </c>
      <c r="W501" t="s">
        <v>103</v>
      </c>
      <c r="X501" t="s">
        <v>12</v>
      </c>
      <c r="Y501" t="s">
        <v>21</v>
      </c>
      <c r="Z501" s="80">
        <v>530</v>
      </c>
      <c r="AA501" s="68">
        <v>0</v>
      </c>
      <c r="AB501" s="82">
        <f t="shared" si="204"/>
        <v>530</v>
      </c>
      <c r="AC501">
        <v>1</v>
      </c>
      <c r="AG501" s="83">
        <f t="shared" si="205"/>
        <v>1</v>
      </c>
      <c r="AH501" s="87">
        <v>0</v>
      </c>
      <c r="AI501" s="88">
        <v>0</v>
      </c>
      <c r="AJ501" s="90">
        <f t="shared" si="228"/>
        <v>0.33333333333333331</v>
      </c>
      <c r="AK501" s="108">
        <f t="shared" si="226"/>
        <v>698.13333333333333</v>
      </c>
      <c r="AL501" s="108">
        <f t="shared" si="227"/>
        <v>373.33333333333331</v>
      </c>
      <c r="AM501" s="108">
        <f t="shared" si="223"/>
        <v>324.8</v>
      </c>
    </row>
    <row r="502" spans="1:39" x14ac:dyDescent="0.25">
      <c r="A502" s="115">
        <v>10200772</v>
      </c>
      <c r="B502" t="s">
        <v>1</v>
      </c>
      <c r="C502" s="81">
        <v>700</v>
      </c>
      <c r="D502">
        <v>1.6</v>
      </c>
      <c r="E502">
        <v>1.6</v>
      </c>
      <c r="F502">
        <v>1.6</v>
      </c>
      <c r="G502">
        <v>1.6</v>
      </c>
      <c r="H502">
        <v>1.87</v>
      </c>
      <c r="I502">
        <v>102</v>
      </c>
      <c r="J502" t="s">
        <v>37</v>
      </c>
      <c r="K502" t="s">
        <v>3</v>
      </c>
      <c r="L502" t="s">
        <v>154</v>
      </c>
      <c r="M502" t="s">
        <v>154</v>
      </c>
      <c r="N502" t="s">
        <v>18</v>
      </c>
      <c r="O502" t="s">
        <v>74</v>
      </c>
      <c r="P502" t="s">
        <v>42</v>
      </c>
      <c r="Q502" t="s">
        <v>16</v>
      </c>
      <c r="R502" t="s">
        <v>28</v>
      </c>
      <c r="S502" t="s">
        <v>44</v>
      </c>
      <c r="U502" t="s">
        <v>939</v>
      </c>
      <c r="V502" t="s">
        <v>45</v>
      </c>
      <c r="W502" t="s">
        <v>46</v>
      </c>
      <c r="X502" t="s">
        <v>12</v>
      </c>
      <c r="Y502" t="s">
        <v>21</v>
      </c>
      <c r="Z502" s="80">
        <v>530</v>
      </c>
      <c r="AA502" s="68">
        <v>0</v>
      </c>
      <c r="AB502" s="82">
        <f t="shared" si="204"/>
        <v>4240</v>
      </c>
      <c r="AC502">
        <v>8</v>
      </c>
      <c r="AG502" s="83">
        <f t="shared" si="205"/>
        <v>8</v>
      </c>
      <c r="AH502" s="87">
        <v>0</v>
      </c>
      <c r="AI502" s="88">
        <v>0</v>
      </c>
      <c r="AJ502">
        <f t="shared" ref="AJ502:AJ504" si="229">AG502</f>
        <v>8</v>
      </c>
      <c r="AK502" s="108">
        <f t="shared" si="226"/>
        <v>16755.2</v>
      </c>
      <c r="AL502" s="108">
        <f t="shared" si="227"/>
        <v>8960</v>
      </c>
      <c r="AM502" s="108">
        <f t="shared" si="223"/>
        <v>7795.2000000000007</v>
      </c>
    </row>
    <row r="503" spans="1:39" x14ac:dyDescent="0.25">
      <c r="A503" s="115">
        <v>10200772</v>
      </c>
      <c r="B503" t="s">
        <v>1</v>
      </c>
      <c r="C503" s="81">
        <v>700</v>
      </c>
      <c r="D503">
        <v>1.6</v>
      </c>
      <c r="E503">
        <v>1.6</v>
      </c>
      <c r="F503">
        <v>1.6</v>
      </c>
      <c r="G503">
        <v>1.6</v>
      </c>
      <c r="H503">
        <v>1.87</v>
      </c>
      <c r="I503">
        <v>102</v>
      </c>
      <c r="J503" t="s">
        <v>37</v>
      </c>
      <c r="K503" t="s">
        <v>3</v>
      </c>
      <c r="L503" t="s">
        <v>154</v>
      </c>
      <c r="M503" t="s">
        <v>154</v>
      </c>
      <c r="N503" t="s">
        <v>18</v>
      </c>
      <c r="O503" t="s">
        <v>74</v>
      </c>
      <c r="P503" t="s">
        <v>42</v>
      </c>
      <c r="Q503" t="s">
        <v>16</v>
      </c>
      <c r="R503" t="s">
        <v>28</v>
      </c>
      <c r="S503" t="s">
        <v>44</v>
      </c>
      <c r="U503" t="s">
        <v>939</v>
      </c>
      <c r="V503" t="s">
        <v>56</v>
      </c>
      <c r="W503" t="s">
        <v>57</v>
      </c>
      <c r="X503" t="s">
        <v>12</v>
      </c>
      <c r="Y503" t="s">
        <v>21</v>
      </c>
      <c r="Z503" s="80">
        <v>530</v>
      </c>
      <c r="AA503" s="68">
        <v>0</v>
      </c>
      <c r="AB503" s="82">
        <f t="shared" si="204"/>
        <v>2120</v>
      </c>
      <c r="AC503">
        <v>4</v>
      </c>
      <c r="AG503" s="83">
        <f t="shared" si="205"/>
        <v>4</v>
      </c>
      <c r="AH503" s="87">
        <v>0</v>
      </c>
      <c r="AI503" s="88">
        <v>0</v>
      </c>
      <c r="AJ503">
        <f t="shared" si="229"/>
        <v>4</v>
      </c>
      <c r="AK503" s="108">
        <f t="shared" si="226"/>
        <v>8377.6</v>
      </c>
      <c r="AL503" s="108">
        <f t="shared" si="227"/>
        <v>4480</v>
      </c>
      <c r="AM503" s="108">
        <f t="shared" si="223"/>
        <v>3897.6000000000004</v>
      </c>
    </row>
    <row r="504" spans="1:39" x14ac:dyDescent="0.25">
      <c r="A504" s="115">
        <v>10200772</v>
      </c>
      <c r="B504" t="s">
        <v>1</v>
      </c>
      <c r="C504" s="81">
        <v>700</v>
      </c>
      <c r="D504">
        <v>1.6</v>
      </c>
      <c r="E504">
        <v>1.6</v>
      </c>
      <c r="F504">
        <v>1.6</v>
      </c>
      <c r="G504">
        <v>1.6</v>
      </c>
      <c r="H504">
        <v>1.87</v>
      </c>
      <c r="I504">
        <v>102</v>
      </c>
      <c r="J504" t="s">
        <v>37</v>
      </c>
      <c r="K504" t="s">
        <v>3</v>
      </c>
      <c r="L504" t="s">
        <v>154</v>
      </c>
      <c r="M504" t="s">
        <v>154</v>
      </c>
      <c r="N504" t="s">
        <v>18</v>
      </c>
      <c r="O504" t="s">
        <v>74</v>
      </c>
      <c r="P504" t="s">
        <v>42</v>
      </c>
      <c r="Q504" t="s">
        <v>16</v>
      </c>
      <c r="R504" t="s">
        <v>28</v>
      </c>
      <c r="S504" t="s">
        <v>44</v>
      </c>
      <c r="U504" t="s">
        <v>939</v>
      </c>
      <c r="V504" t="s">
        <v>66</v>
      </c>
      <c r="W504" t="s">
        <v>67</v>
      </c>
      <c r="X504" t="s">
        <v>12</v>
      </c>
      <c r="Y504" t="s">
        <v>21</v>
      </c>
      <c r="Z504" s="80">
        <v>530</v>
      </c>
      <c r="AA504" s="68">
        <v>0</v>
      </c>
      <c r="AB504" s="82">
        <f t="shared" si="204"/>
        <v>530</v>
      </c>
      <c r="AC504">
        <v>1</v>
      </c>
      <c r="AG504" s="83">
        <f t="shared" si="205"/>
        <v>1</v>
      </c>
      <c r="AH504" s="87">
        <v>0</v>
      </c>
      <c r="AI504" s="88">
        <v>0</v>
      </c>
      <c r="AJ504">
        <f t="shared" si="229"/>
        <v>1</v>
      </c>
      <c r="AK504" s="108">
        <f t="shared" si="226"/>
        <v>2094.4</v>
      </c>
      <c r="AL504" s="108">
        <f t="shared" si="227"/>
        <v>1120</v>
      </c>
      <c r="AM504" s="108">
        <f t="shared" si="223"/>
        <v>974.40000000000009</v>
      </c>
    </row>
    <row r="505" spans="1:39" x14ac:dyDescent="0.25">
      <c r="A505" s="115">
        <v>10200772</v>
      </c>
      <c r="B505" t="s">
        <v>1</v>
      </c>
      <c r="C505" s="81">
        <v>700</v>
      </c>
      <c r="D505">
        <v>1.6</v>
      </c>
      <c r="E505">
        <v>1.6</v>
      </c>
      <c r="F505">
        <v>1.6</v>
      </c>
      <c r="G505">
        <v>1.6</v>
      </c>
      <c r="H505">
        <v>1.87</v>
      </c>
      <c r="I505">
        <v>102</v>
      </c>
      <c r="J505" t="s">
        <v>37</v>
      </c>
      <c r="K505" t="s">
        <v>3</v>
      </c>
      <c r="L505" t="s">
        <v>154</v>
      </c>
      <c r="M505" t="s">
        <v>154</v>
      </c>
      <c r="N505" t="s">
        <v>18</v>
      </c>
      <c r="O505" t="s">
        <v>74</v>
      </c>
      <c r="P505" t="s">
        <v>42</v>
      </c>
      <c r="Q505" t="s">
        <v>8</v>
      </c>
      <c r="R505" t="s">
        <v>28</v>
      </c>
      <c r="S505" t="s">
        <v>9</v>
      </c>
      <c r="U505" t="s">
        <v>179</v>
      </c>
      <c r="V505" t="s">
        <v>53</v>
      </c>
      <c r="W505" t="s">
        <v>54</v>
      </c>
      <c r="X505" t="s">
        <v>12</v>
      </c>
      <c r="Y505" t="s">
        <v>21</v>
      </c>
      <c r="Z505" s="80">
        <v>2315</v>
      </c>
      <c r="AA505" s="68">
        <v>0</v>
      </c>
      <c r="AB505" s="82">
        <f t="shared" si="204"/>
        <v>2315</v>
      </c>
      <c r="AD505">
        <v>1</v>
      </c>
      <c r="AG505" s="83">
        <f t="shared" si="205"/>
        <v>1</v>
      </c>
      <c r="AH505" s="87">
        <v>0</v>
      </c>
      <c r="AI505" s="88">
        <v>0</v>
      </c>
    </row>
    <row r="506" spans="1:39" x14ac:dyDescent="0.25">
      <c r="A506" s="115">
        <v>10200772</v>
      </c>
      <c r="B506" t="s">
        <v>1</v>
      </c>
      <c r="C506" s="81">
        <v>700</v>
      </c>
      <c r="D506">
        <v>1.6</v>
      </c>
      <c r="E506">
        <v>1.6</v>
      </c>
      <c r="F506">
        <v>1.6</v>
      </c>
      <c r="G506">
        <v>1.6</v>
      </c>
      <c r="H506">
        <v>1.87</v>
      </c>
      <c r="I506">
        <v>102</v>
      </c>
      <c r="J506" t="s">
        <v>37</v>
      </c>
      <c r="K506" t="s">
        <v>3</v>
      </c>
      <c r="L506" t="s">
        <v>154</v>
      </c>
      <c r="M506" t="s">
        <v>154</v>
      </c>
      <c r="N506" t="s">
        <v>18</v>
      </c>
      <c r="O506" t="s">
        <v>74</v>
      </c>
      <c r="P506" t="s">
        <v>42</v>
      </c>
      <c r="Q506" t="s">
        <v>8</v>
      </c>
      <c r="R506" t="s">
        <v>28</v>
      </c>
      <c r="S506" t="s">
        <v>44</v>
      </c>
      <c r="U506" t="s">
        <v>939</v>
      </c>
      <c r="V506" t="s">
        <v>45</v>
      </c>
      <c r="W506" t="s">
        <v>46</v>
      </c>
      <c r="X506" t="s">
        <v>12</v>
      </c>
      <c r="Y506" t="s">
        <v>21</v>
      </c>
      <c r="Z506" s="80">
        <v>530</v>
      </c>
      <c r="AA506" s="68">
        <v>0</v>
      </c>
      <c r="AB506" s="82">
        <f t="shared" si="204"/>
        <v>1060</v>
      </c>
      <c r="AC506">
        <v>2</v>
      </c>
      <c r="AG506" s="83">
        <f t="shared" si="205"/>
        <v>2</v>
      </c>
      <c r="AH506" s="87">
        <v>0</v>
      </c>
      <c r="AI506" s="88">
        <v>0</v>
      </c>
      <c r="AJ506" s="90">
        <f t="shared" ref="AJ506:AJ507" si="230">AG506/3</f>
        <v>0.66666666666666663</v>
      </c>
      <c r="AK506" s="108">
        <f t="shared" ref="AK506:AK507" si="231">AJ506*C506*F506*H506</f>
        <v>1396.2666666666667</v>
      </c>
      <c r="AL506" s="108">
        <f t="shared" ref="AL506:AL507" si="232">AJ506*C506*F506</f>
        <v>746.66666666666663</v>
      </c>
      <c r="AM506" s="108">
        <f t="shared" ref="AM506:AM507" si="233">AK506-AL506</f>
        <v>649.6</v>
      </c>
    </row>
    <row r="507" spans="1:39" x14ac:dyDescent="0.25">
      <c r="A507" s="115">
        <v>10200772</v>
      </c>
      <c r="B507" t="s">
        <v>1</v>
      </c>
      <c r="C507" s="81">
        <v>700</v>
      </c>
      <c r="D507">
        <v>1.6</v>
      </c>
      <c r="E507">
        <v>1.6</v>
      </c>
      <c r="F507">
        <v>1.6</v>
      </c>
      <c r="G507">
        <v>1.6</v>
      </c>
      <c r="H507">
        <v>1.87</v>
      </c>
      <c r="I507">
        <v>102</v>
      </c>
      <c r="J507" t="s">
        <v>37</v>
      </c>
      <c r="K507" t="s">
        <v>3</v>
      </c>
      <c r="L507" t="s">
        <v>154</v>
      </c>
      <c r="M507" t="s">
        <v>154</v>
      </c>
      <c r="N507" t="s">
        <v>18</v>
      </c>
      <c r="O507" t="s">
        <v>74</v>
      </c>
      <c r="P507" t="s">
        <v>42</v>
      </c>
      <c r="Q507" t="s">
        <v>8</v>
      </c>
      <c r="R507" t="s">
        <v>28</v>
      </c>
      <c r="S507" t="s">
        <v>44</v>
      </c>
      <c r="U507" t="s">
        <v>939</v>
      </c>
      <c r="V507" t="s">
        <v>56</v>
      </c>
      <c r="W507" t="s">
        <v>57</v>
      </c>
      <c r="X507" t="s">
        <v>12</v>
      </c>
      <c r="Y507" t="s">
        <v>21</v>
      </c>
      <c r="Z507" s="80">
        <v>530</v>
      </c>
      <c r="AA507" s="68">
        <v>0</v>
      </c>
      <c r="AB507" s="82">
        <f t="shared" si="204"/>
        <v>530</v>
      </c>
      <c r="AC507">
        <v>1</v>
      </c>
      <c r="AG507" s="83">
        <f t="shared" si="205"/>
        <v>1</v>
      </c>
      <c r="AH507" s="87">
        <v>0</v>
      </c>
      <c r="AI507" s="88">
        <v>0</v>
      </c>
      <c r="AJ507" s="90">
        <f t="shared" si="230"/>
        <v>0.33333333333333331</v>
      </c>
      <c r="AK507" s="108">
        <f t="shared" si="231"/>
        <v>698.13333333333333</v>
      </c>
      <c r="AL507" s="108">
        <f t="shared" si="232"/>
        <v>373.33333333333331</v>
      </c>
      <c r="AM507" s="108">
        <f t="shared" si="233"/>
        <v>324.8</v>
      </c>
    </row>
    <row r="508" spans="1:39" x14ac:dyDescent="0.25">
      <c r="A508" s="115">
        <v>10200772</v>
      </c>
      <c r="B508" t="s">
        <v>1</v>
      </c>
      <c r="C508" s="81">
        <v>700</v>
      </c>
      <c r="D508">
        <v>1.6</v>
      </c>
      <c r="E508">
        <v>1.6</v>
      </c>
      <c r="F508">
        <v>1.6</v>
      </c>
      <c r="G508">
        <v>1.6</v>
      </c>
      <c r="H508">
        <v>1.87</v>
      </c>
      <c r="I508">
        <v>102</v>
      </c>
      <c r="J508" t="s">
        <v>37</v>
      </c>
      <c r="K508" t="s">
        <v>3</v>
      </c>
      <c r="L508" t="s">
        <v>154</v>
      </c>
      <c r="M508" t="s">
        <v>154</v>
      </c>
      <c r="N508" t="s">
        <v>18</v>
      </c>
      <c r="O508" t="s">
        <v>80</v>
      </c>
      <c r="P508" t="s">
        <v>42</v>
      </c>
      <c r="Q508" t="s">
        <v>8</v>
      </c>
      <c r="R508" t="s">
        <v>106</v>
      </c>
      <c r="S508" t="s">
        <v>9</v>
      </c>
      <c r="T508" t="s">
        <v>944</v>
      </c>
      <c r="U508" t="s">
        <v>179</v>
      </c>
      <c r="V508" t="s">
        <v>53</v>
      </c>
      <c r="W508" t="s">
        <v>54</v>
      </c>
      <c r="X508" t="s">
        <v>12</v>
      </c>
      <c r="Y508" t="s">
        <v>938</v>
      </c>
      <c r="Z508" s="81">
        <v>0</v>
      </c>
      <c r="AA508" s="68">
        <v>0</v>
      </c>
      <c r="AB508" s="82">
        <f t="shared" si="204"/>
        <v>0</v>
      </c>
      <c r="AE508">
        <v>1</v>
      </c>
      <c r="AG508" s="83">
        <f t="shared" si="205"/>
        <v>1</v>
      </c>
      <c r="AH508" s="87">
        <v>0</v>
      </c>
      <c r="AI508" s="88">
        <v>0</v>
      </c>
    </row>
    <row r="509" spans="1:39" x14ac:dyDescent="0.25">
      <c r="A509" s="115">
        <v>10200772</v>
      </c>
      <c r="B509" t="s">
        <v>1</v>
      </c>
      <c r="C509" s="81">
        <v>700</v>
      </c>
      <c r="D509">
        <v>1.6</v>
      </c>
      <c r="E509">
        <v>1.6</v>
      </c>
      <c r="F509">
        <v>1.6</v>
      </c>
      <c r="G509">
        <v>1.6</v>
      </c>
      <c r="H509">
        <v>1.87</v>
      </c>
      <c r="I509">
        <v>102</v>
      </c>
      <c r="J509" t="s">
        <v>37</v>
      </c>
      <c r="K509" t="s">
        <v>3</v>
      </c>
      <c r="L509" t="s">
        <v>154</v>
      </c>
      <c r="M509" t="s">
        <v>154</v>
      </c>
      <c r="N509" t="s">
        <v>27</v>
      </c>
      <c r="O509" t="s">
        <v>80</v>
      </c>
      <c r="P509" t="s">
        <v>42</v>
      </c>
      <c r="Q509" t="s">
        <v>16</v>
      </c>
      <c r="R509" t="s">
        <v>28</v>
      </c>
      <c r="S509" t="s">
        <v>22</v>
      </c>
      <c r="T509" t="s">
        <v>22</v>
      </c>
      <c r="U509" t="s">
        <v>939</v>
      </c>
      <c r="V509" t="s">
        <v>23</v>
      </c>
      <c r="W509" t="s">
        <v>24</v>
      </c>
      <c r="X509" t="s">
        <v>12</v>
      </c>
      <c r="Y509" t="s">
        <v>943</v>
      </c>
      <c r="Z509" s="81">
        <v>0</v>
      </c>
      <c r="AA509" s="68">
        <v>0</v>
      </c>
      <c r="AB509" s="82">
        <f t="shared" si="204"/>
        <v>0</v>
      </c>
      <c r="AF509">
        <v>1</v>
      </c>
      <c r="AG509" s="83">
        <f t="shared" si="205"/>
        <v>1</v>
      </c>
      <c r="AH509" s="87">
        <v>0</v>
      </c>
      <c r="AI509" s="88">
        <v>0</v>
      </c>
      <c r="AJ509">
        <f t="shared" ref="AJ509:AJ515" si="234">AG509</f>
        <v>1</v>
      </c>
      <c r="AK509" s="108">
        <f t="shared" ref="AK509:AK515" si="235">AJ509*C509*F509*H509</f>
        <v>2094.4</v>
      </c>
      <c r="AL509" s="108">
        <f t="shared" ref="AL509:AL515" si="236">AJ509*C509*F509</f>
        <v>1120</v>
      </c>
      <c r="AM509" s="108">
        <f t="shared" ref="AM509:AM515" si="237">AK509-AL509</f>
        <v>974.40000000000009</v>
      </c>
    </row>
    <row r="510" spans="1:39" x14ac:dyDescent="0.25">
      <c r="A510" s="115">
        <v>10200772</v>
      </c>
      <c r="B510" t="s">
        <v>1</v>
      </c>
      <c r="C510" s="81">
        <v>700</v>
      </c>
      <c r="D510">
        <v>1.6</v>
      </c>
      <c r="E510">
        <v>1.6</v>
      </c>
      <c r="F510">
        <v>1.6</v>
      </c>
      <c r="G510">
        <v>1.6</v>
      </c>
      <c r="H510">
        <v>1.87</v>
      </c>
      <c r="I510">
        <v>102</v>
      </c>
      <c r="J510" t="s">
        <v>37</v>
      </c>
      <c r="K510" t="s">
        <v>3</v>
      </c>
      <c r="L510" t="s">
        <v>154</v>
      </c>
      <c r="M510" t="s">
        <v>154</v>
      </c>
      <c r="N510" t="s">
        <v>27</v>
      </c>
      <c r="O510" t="s">
        <v>80</v>
      </c>
      <c r="P510" t="s">
        <v>42</v>
      </c>
      <c r="Q510" t="s">
        <v>16</v>
      </c>
      <c r="R510" t="s">
        <v>28</v>
      </c>
      <c r="S510" t="s">
        <v>22</v>
      </c>
      <c r="T510" t="s">
        <v>22</v>
      </c>
      <c r="U510" t="s">
        <v>939</v>
      </c>
      <c r="V510" t="s">
        <v>82</v>
      </c>
      <c r="W510" t="s">
        <v>144</v>
      </c>
      <c r="X510" t="s">
        <v>12</v>
      </c>
      <c r="Y510" t="s">
        <v>943</v>
      </c>
      <c r="Z510" s="81">
        <v>0</v>
      </c>
      <c r="AA510" s="68">
        <v>0</v>
      </c>
      <c r="AB510" s="82">
        <f t="shared" si="204"/>
        <v>0</v>
      </c>
      <c r="AF510">
        <v>1</v>
      </c>
      <c r="AG510" s="83">
        <f t="shared" si="205"/>
        <v>1</v>
      </c>
      <c r="AH510" s="87">
        <v>0</v>
      </c>
      <c r="AI510" s="88">
        <v>0</v>
      </c>
      <c r="AJ510">
        <f t="shared" si="234"/>
        <v>1</v>
      </c>
      <c r="AK510" s="108">
        <f t="shared" si="235"/>
        <v>2094.4</v>
      </c>
      <c r="AL510" s="108">
        <f t="shared" si="236"/>
        <v>1120</v>
      </c>
      <c r="AM510" s="108">
        <f t="shared" si="237"/>
        <v>974.40000000000009</v>
      </c>
    </row>
    <row r="511" spans="1:39" x14ac:dyDescent="0.25">
      <c r="A511" s="115">
        <v>10200772</v>
      </c>
      <c r="B511" t="s">
        <v>1</v>
      </c>
      <c r="C511" s="81">
        <v>700</v>
      </c>
      <c r="D511">
        <v>1.6</v>
      </c>
      <c r="E511">
        <v>1.6</v>
      </c>
      <c r="F511">
        <v>1.6</v>
      </c>
      <c r="G511">
        <v>1.6</v>
      </c>
      <c r="H511">
        <v>1.87</v>
      </c>
      <c r="I511">
        <v>102</v>
      </c>
      <c r="J511" t="s">
        <v>37</v>
      </c>
      <c r="K511" t="s">
        <v>3</v>
      </c>
      <c r="L511" t="s">
        <v>154</v>
      </c>
      <c r="M511" t="s">
        <v>154</v>
      </c>
      <c r="N511" t="s">
        <v>27</v>
      </c>
      <c r="O511" t="s">
        <v>80</v>
      </c>
      <c r="P511" t="s">
        <v>42</v>
      </c>
      <c r="Q511" t="s">
        <v>16</v>
      </c>
      <c r="R511" t="s">
        <v>28</v>
      </c>
      <c r="S511" t="s">
        <v>44</v>
      </c>
      <c r="U511" t="s">
        <v>939</v>
      </c>
      <c r="V511" t="s">
        <v>45</v>
      </c>
      <c r="W511" t="s">
        <v>46</v>
      </c>
      <c r="X511" t="s">
        <v>12</v>
      </c>
      <c r="Y511" t="s">
        <v>21</v>
      </c>
      <c r="Z511" s="80">
        <v>530</v>
      </c>
      <c r="AA511" s="68">
        <v>0</v>
      </c>
      <c r="AB511" s="82">
        <f t="shared" si="204"/>
        <v>4770</v>
      </c>
      <c r="AC511">
        <v>9</v>
      </c>
      <c r="AG511" s="83">
        <f t="shared" si="205"/>
        <v>9</v>
      </c>
      <c r="AH511" s="87">
        <v>0</v>
      </c>
      <c r="AI511" s="88">
        <v>0</v>
      </c>
      <c r="AJ511">
        <f t="shared" si="234"/>
        <v>9</v>
      </c>
      <c r="AK511" s="108">
        <f t="shared" si="235"/>
        <v>18849.600000000002</v>
      </c>
      <c r="AL511" s="108">
        <f t="shared" si="236"/>
        <v>10080</v>
      </c>
      <c r="AM511" s="108">
        <f t="shared" si="237"/>
        <v>8769.6000000000022</v>
      </c>
    </row>
    <row r="512" spans="1:39" x14ac:dyDescent="0.25">
      <c r="A512" s="115">
        <v>10200772</v>
      </c>
      <c r="B512" t="s">
        <v>1</v>
      </c>
      <c r="C512" s="81">
        <v>700</v>
      </c>
      <c r="D512">
        <v>1.6</v>
      </c>
      <c r="E512">
        <v>1.6</v>
      </c>
      <c r="F512">
        <v>1.6</v>
      </c>
      <c r="G512">
        <v>1.6</v>
      </c>
      <c r="H512">
        <v>1.87</v>
      </c>
      <c r="I512">
        <v>102</v>
      </c>
      <c r="J512" t="s">
        <v>37</v>
      </c>
      <c r="K512" t="s">
        <v>3</v>
      </c>
      <c r="L512" t="s">
        <v>154</v>
      </c>
      <c r="M512" t="s">
        <v>154</v>
      </c>
      <c r="N512" t="s">
        <v>27</v>
      </c>
      <c r="O512" t="s">
        <v>80</v>
      </c>
      <c r="P512" t="s">
        <v>42</v>
      </c>
      <c r="Q512" t="s">
        <v>16</v>
      </c>
      <c r="R512" t="s">
        <v>28</v>
      </c>
      <c r="S512" t="s">
        <v>44</v>
      </c>
      <c r="U512" t="s">
        <v>939</v>
      </c>
      <c r="V512" t="s">
        <v>56</v>
      </c>
      <c r="W512" t="s">
        <v>57</v>
      </c>
      <c r="X512" t="s">
        <v>12</v>
      </c>
      <c r="Y512" t="s">
        <v>21</v>
      </c>
      <c r="Z512" s="80">
        <v>530</v>
      </c>
      <c r="AA512" s="68">
        <v>0</v>
      </c>
      <c r="AB512" s="82">
        <f t="shared" si="204"/>
        <v>1590</v>
      </c>
      <c r="AC512">
        <v>3</v>
      </c>
      <c r="AG512" s="83">
        <f t="shared" si="205"/>
        <v>3</v>
      </c>
      <c r="AH512" s="87">
        <v>0</v>
      </c>
      <c r="AI512" s="88">
        <v>0</v>
      </c>
      <c r="AJ512">
        <f t="shared" si="234"/>
        <v>3</v>
      </c>
      <c r="AK512" s="108">
        <f t="shared" si="235"/>
        <v>6283.2000000000007</v>
      </c>
      <c r="AL512" s="108">
        <f t="shared" si="236"/>
        <v>3360</v>
      </c>
      <c r="AM512" s="108">
        <f t="shared" si="237"/>
        <v>2923.2000000000007</v>
      </c>
    </row>
    <row r="513" spans="1:39" x14ac:dyDescent="0.25">
      <c r="A513" s="115">
        <v>10200772</v>
      </c>
      <c r="B513" t="s">
        <v>1</v>
      </c>
      <c r="C513" s="81">
        <v>700</v>
      </c>
      <c r="D513">
        <v>1.6</v>
      </c>
      <c r="E513">
        <v>1.6</v>
      </c>
      <c r="F513">
        <v>1.6</v>
      </c>
      <c r="G513">
        <v>1.6</v>
      </c>
      <c r="H513">
        <v>1.87</v>
      </c>
      <c r="I513">
        <v>102</v>
      </c>
      <c r="J513" t="s">
        <v>37</v>
      </c>
      <c r="K513" t="s">
        <v>3</v>
      </c>
      <c r="L513" t="s">
        <v>154</v>
      </c>
      <c r="M513" t="s">
        <v>154</v>
      </c>
      <c r="N513" t="s">
        <v>27</v>
      </c>
      <c r="O513" t="s">
        <v>80</v>
      </c>
      <c r="P513" t="s">
        <v>42</v>
      </c>
      <c r="Q513" t="s">
        <v>16</v>
      </c>
      <c r="R513" t="s">
        <v>28</v>
      </c>
      <c r="S513" t="s">
        <v>44</v>
      </c>
      <c r="U513" t="s">
        <v>939</v>
      </c>
      <c r="V513" t="s">
        <v>64</v>
      </c>
      <c r="W513" t="s">
        <v>65</v>
      </c>
      <c r="X513" t="s">
        <v>12</v>
      </c>
      <c r="Y513" t="s">
        <v>21</v>
      </c>
      <c r="Z513" s="80">
        <v>530</v>
      </c>
      <c r="AA513" s="68">
        <v>0</v>
      </c>
      <c r="AB513" s="82">
        <f t="shared" si="204"/>
        <v>2120</v>
      </c>
      <c r="AC513">
        <v>4</v>
      </c>
      <c r="AG513" s="83">
        <f t="shared" si="205"/>
        <v>4</v>
      </c>
      <c r="AH513" s="87">
        <v>0</v>
      </c>
      <c r="AI513" s="88">
        <v>0</v>
      </c>
      <c r="AJ513">
        <f t="shared" si="234"/>
        <v>4</v>
      </c>
      <c r="AK513" s="108">
        <f t="shared" si="235"/>
        <v>8377.6</v>
      </c>
      <c r="AL513" s="108">
        <f t="shared" si="236"/>
        <v>4480</v>
      </c>
      <c r="AM513" s="108">
        <f t="shared" si="237"/>
        <v>3897.6000000000004</v>
      </c>
    </row>
    <row r="514" spans="1:39" x14ac:dyDescent="0.25">
      <c r="A514" s="115">
        <v>10200772</v>
      </c>
      <c r="B514" t="s">
        <v>1</v>
      </c>
      <c r="C514" s="81">
        <v>700</v>
      </c>
      <c r="D514">
        <v>1.6</v>
      </c>
      <c r="E514">
        <v>1.6</v>
      </c>
      <c r="F514">
        <v>1.6</v>
      </c>
      <c r="G514">
        <v>1.6</v>
      </c>
      <c r="H514">
        <v>1.87</v>
      </c>
      <c r="I514">
        <v>102</v>
      </c>
      <c r="J514" t="s">
        <v>37</v>
      </c>
      <c r="K514" t="s">
        <v>3</v>
      </c>
      <c r="L514" t="s">
        <v>154</v>
      </c>
      <c r="M514" t="s">
        <v>154</v>
      </c>
      <c r="N514" t="s">
        <v>27</v>
      </c>
      <c r="O514" t="s">
        <v>80</v>
      </c>
      <c r="P514" t="s">
        <v>42</v>
      </c>
      <c r="Q514" t="s">
        <v>16</v>
      </c>
      <c r="R514" t="s">
        <v>28</v>
      </c>
      <c r="S514" t="s">
        <v>44</v>
      </c>
      <c r="U514" t="s">
        <v>939</v>
      </c>
      <c r="V514" t="s">
        <v>58</v>
      </c>
      <c r="W514" t="s">
        <v>59</v>
      </c>
      <c r="X514" t="s">
        <v>12</v>
      </c>
      <c r="Y514" t="s">
        <v>21</v>
      </c>
      <c r="Z514" s="80">
        <v>530</v>
      </c>
      <c r="AA514" s="68">
        <v>0</v>
      </c>
      <c r="AB514" s="82">
        <f t="shared" si="204"/>
        <v>530</v>
      </c>
      <c r="AC514">
        <v>1</v>
      </c>
      <c r="AG514" s="83">
        <f t="shared" si="205"/>
        <v>1</v>
      </c>
      <c r="AH514" s="87">
        <v>0</v>
      </c>
      <c r="AI514" s="88">
        <v>0</v>
      </c>
      <c r="AJ514">
        <f t="shared" si="234"/>
        <v>1</v>
      </c>
      <c r="AK514" s="108">
        <f t="shared" si="235"/>
        <v>2094.4</v>
      </c>
      <c r="AL514" s="108">
        <f t="shared" si="236"/>
        <v>1120</v>
      </c>
      <c r="AM514" s="108">
        <f t="shared" si="237"/>
        <v>974.40000000000009</v>
      </c>
    </row>
    <row r="515" spans="1:39" x14ac:dyDescent="0.25">
      <c r="A515" s="115">
        <v>10200772</v>
      </c>
      <c r="B515" t="s">
        <v>1</v>
      </c>
      <c r="C515" s="81">
        <v>700</v>
      </c>
      <c r="D515">
        <v>1.6</v>
      </c>
      <c r="E515">
        <v>1.6</v>
      </c>
      <c r="F515">
        <v>1.6</v>
      </c>
      <c r="G515">
        <v>1.6</v>
      </c>
      <c r="H515">
        <v>1.87</v>
      </c>
      <c r="I515">
        <v>102</v>
      </c>
      <c r="J515" t="s">
        <v>37</v>
      </c>
      <c r="K515" t="s">
        <v>3</v>
      </c>
      <c r="L515" t="s">
        <v>154</v>
      </c>
      <c r="M515" t="s">
        <v>154</v>
      </c>
      <c r="N515" t="s">
        <v>27</v>
      </c>
      <c r="O515" t="s">
        <v>80</v>
      </c>
      <c r="P515" t="s">
        <v>42</v>
      </c>
      <c r="Q515" t="s">
        <v>16</v>
      </c>
      <c r="R515" t="s">
        <v>28</v>
      </c>
      <c r="S515" t="s">
        <v>44</v>
      </c>
      <c r="U515" t="s">
        <v>939</v>
      </c>
      <c r="V515" t="s">
        <v>66</v>
      </c>
      <c r="W515" t="s">
        <v>67</v>
      </c>
      <c r="X515" t="s">
        <v>12</v>
      </c>
      <c r="Y515" t="s">
        <v>21</v>
      </c>
      <c r="Z515" s="80">
        <v>530</v>
      </c>
      <c r="AA515" s="68">
        <v>0</v>
      </c>
      <c r="AB515" s="82">
        <f t="shared" si="204"/>
        <v>2650</v>
      </c>
      <c r="AC515">
        <v>5</v>
      </c>
      <c r="AG515" s="83">
        <f t="shared" si="205"/>
        <v>5</v>
      </c>
      <c r="AH515" s="87">
        <v>0</v>
      </c>
      <c r="AI515" s="88">
        <v>0</v>
      </c>
      <c r="AJ515">
        <f t="shared" si="234"/>
        <v>5</v>
      </c>
      <c r="AK515" s="108">
        <f t="shared" si="235"/>
        <v>10472</v>
      </c>
      <c r="AL515" s="108">
        <f t="shared" si="236"/>
        <v>5600</v>
      </c>
      <c r="AM515" s="108">
        <f t="shared" si="237"/>
        <v>4872</v>
      </c>
    </row>
    <row r="516" spans="1:39" x14ac:dyDescent="0.25">
      <c r="A516" s="115">
        <v>10200772</v>
      </c>
      <c r="B516" t="s">
        <v>1</v>
      </c>
      <c r="C516" s="81">
        <v>700</v>
      </c>
      <c r="D516">
        <v>1.6</v>
      </c>
      <c r="E516">
        <v>1.6</v>
      </c>
      <c r="F516">
        <v>1.6</v>
      </c>
      <c r="G516">
        <v>1.6</v>
      </c>
      <c r="H516">
        <v>1.87</v>
      </c>
      <c r="I516">
        <v>102</v>
      </c>
      <c r="J516" t="s">
        <v>37</v>
      </c>
      <c r="K516" t="s">
        <v>3</v>
      </c>
      <c r="L516" t="s">
        <v>154</v>
      </c>
      <c r="M516" t="s">
        <v>154</v>
      </c>
      <c r="N516" t="s">
        <v>27</v>
      </c>
      <c r="O516" t="s">
        <v>80</v>
      </c>
      <c r="P516" t="s">
        <v>42</v>
      </c>
      <c r="Q516" t="s">
        <v>8</v>
      </c>
      <c r="R516" t="s">
        <v>28</v>
      </c>
      <c r="S516" t="s">
        <v>9</v>
      </c>
      <c r="U516" t="s">
        <v>179</v>
      </c>
      <c r="V516" t="s">
        <v>45</v>
      </c>
      <c r="W516" t="s">
        <v>46</v>
      </c>
      <c r="X516" t="s">
        <v>12</v>
      </c>
      <c r="Y516" t="s">
        <v>21</v>
      </c>
      <c r="Z516" s="80">
        <v>2326</v>
      </c>
      <c r="AA516" s="68">
        <v>0</v>
      </c>
      <c r="AB516" s="82">
        <f t="shared" ref="AB516:AB579" si="238">Z516*AG516+AA516*AG516*1.95583</f>
        <v>4652</v>
      </c>
      <c r="AD516">
        <v>2</v>
      </c>
      <c r="AG516" s="83">
        <f t="shared" si="205"/>
        <v>2</v>
      </c>
      <c r="AH516" s="87">
        <v>0</v>
      </c>
      <c r="AI516" s="88">
        <v>0</v>
      </c>
    </row>
    <row r="517" spans="1:39" x14ac:dyDescent="0.25">
      <c r="A517" s="115">
        <v>10200772</v>
      </c>
      <c r="B517" t="s">
        <v>1</v>
      </c>
      <c r="C517" s="81">
        <v>700</v>
      </c>
      <c r="D517">
        <v>1.6</v>
      </c>
      <c r="E517">
        <v>1.6</v>
      </c>
      <c r="F517">
        <v>1.6</v>
      </c>
      <c r="G517">
        <v>1.6</v>
      </c>
      <c r="H517">
        <v>1.87</v>
      </c>
      <c r="I517">
        <v>102</v>
      </c>
      <c r="J517" t="s">
        <v>37</v>
      </c>
      <c r="K517" t="s">
        <v>3</v>
      </c>
      <c r="L517" t="s">
        <v>154</v>
      </c>
      <c r="M517" t="s">
        <v>154</v>
      </c>
      <c r="N517" t="s">
        <v>27</v>
      </c>
      <c r="O517" t="s">
        <v>80</v>
      </c>
      <c r="P517" t="s">
        <v>42</v>
      </c>
      <c r="Q517" t="s">
        <v>8</v>
      </c>
      <c r="R517" t="s">
        <v>28</v>
      </c>
      <c r="S517" t="s">
        <v>44</v>
      </c>
      <c r="U517" t="s">
        <v>939</v>
      </c>
      <c r="V517" t="s">
        <v>45</v>
      </c>
      <c r="W517" t="s">
        <v>46</v>
      </c>
      <c r="X517" t="s">
        <v>12</v>
      </c>
      <c r="Y517" t="s">
        <v>21</v>
      </c>
      <c r="Z517" s="80">
        <v>530</v>
      </c>
      <c r="AA517" s="68">
        <v>0</v>
      </c>
      <c r="AB517" s="82">
        <f t="shared" si="238"/>
        <v>9010</v>
      </c>
      <c r="AC517">
        <v>17</v>
      </c>
      <c r="AG517" s="83">
        <f t="shared" ref="AG517:AG580" si="239">SUM(AC517:AF517)</f>
        <v>17</v>
      </c>
      <c r="AH517" s="87">
        <v>0</v>
      </c>
      <c r="AI517" s="88">
        <v>0</v>
      </c>
      <c r="AJ517" s="90">
        <f t="shared" ref="AJ517:AJ519" si="240">AG517/3</f>
        <v>5.666666666666667</v>
      </c>
      <c r="AK517" s="108">
        <f t="shared" ref="AK517:AK519" si="241">AJ517*C517*F517*H517</f>
        <v>11868.26666666667</v>
      </c>
      <c r="AL517" s="108">
        <f t="shared" ref="AL517:AL519" si="242">AJ517*C517*F517</f>
        <v>6346.6666666666679</v>
      </c>
      <c r="AM517" s="108">
        <f t="shared" ref="AM517:AM519" si="243">AK517-AL517</f>
        <v>5521.6000000000022</v>
      </c>
    </row>
    <row r="518" spans="1:39" x14ac:dyDescent="0.25">
      <c r="A518" s="115">
        <v>10200772</v>
      </c>
      <c r="B518" t="s">
        <v>1</v>
      </c>
      <c r="C518" s="81">
        <v>700</v>
      </c>
      <c r="D518">
        <v>1.6</v>
      </c>
      <c r="E518">
        <v>1.6</v>
      </c>
      <c r="F518">
        <v>1.6</v>
      </c>
      <c r="G518">
        <v>1.6</v>
      </c>
      <c r="H518">
        <v>1.87</v>
      </c>
      <c r="I518">
        <v>102</v>
      </c>
      <c r="J518" t="s">
        <v>37</v>
      </c>
      <c r="K518" t="s">
        <v>3</v>
      </c>
      <c r="L518" t="s">
        <v>154</v>
      </c>
      <c r="M518" t="s">
        <v>154</v>
      </c>
      <c r="N518" t="s">
        <v>27</v>
      </c>
      <c r="O518" t="s">
        <v>80</v>
      </c>
      <c r="P518" t="s">
        <v>42</v>
      </c>
      <c r="Q518" t="s">
        <v>8</v>
      </c>
      <c r="R518" t="s">
        <v>28</v>
      </c>
      <c r="S518" t="s">
        <v>44</v>
      </c>
      <c r="U518" t="s">
        <v>939</v>
      </c>
      <c r="V518" t="s">
        <v>56</v>
      </c>
      <c r="W518" t="s">
        <v>57</v>
      </c>
      <c r="X518" t="s">
        <v>12</v>
      </c>
      <c r="Y518" t="s">
        <v>21</v>
      </c>
      <c r="Z518" s="80">
        <v>530</v>
      </c>
      <c r="AA518" s="68">
        <v>0</v>
      </c>
      <c r="AB518" s="82">
        <f t="shared" si="238"/>
        <v>1060</v>
      </c>
      <c r="AC518">
        <v>2</v>
      </c>
      <c r="AG518" s="83">
        <f t="shared" si="239"/>
        <v>2</v>
      </c>
      <c r="AH518" s="87">
        <v>0</v>
      </c>
      <c r="AI518" s="88">
        <v>0</v>
      </c>
      <c r="AJ518" s="90">
        <f t="shared" si="240"/>
        <v>0.66666666666666663</v>
      </c>
      <c r="AK518" s="108">
        <f t="shared" si="241"/>
        <v>1396.2666666666667</v>
      </c>
      <c r="AL518" s="108">
        <f t="shared" si="242"/>
        <v>746.66666666666663</v>
      </c>
      <c r="AM518" s="108">
        <f t="shared" si="243"/>
        <v>649.6</v>
      </c>
    </row>
    <row r="519" spans="1:39" x14ac:dyDescent="0.25">
      <c r="A519" s="115">
        <v>10200772</v>
      </c>
      <c r="B519" t="s">
        <v>1</v>
      </c>
      <c r="C519" s="81">
        <v>700</v>
      </c>
      <c r="D519">
        <v>1.6</v>
      </c>
      <c r="E519">
        <v>1.6</v>
      </c>
      <c r="F519">
        <v>1.6</v>
      </c>
      <c r="G519">
        <v>1.6</v>
      </c>
      <c r="H519">
        <v>1.87</v>
      </c>
      <c r="I519">
        <v>102</v>
      </c>
      <c r="J519" t="s">
        <v>37</v>
      </c>
      <c r="K519" t="s">
        <v>3</v>
      </c>
      <c r="L519" t="s">
        <v>154</v>
      </c>
      <c r="M519" t="s">
        <v>154</v>
      </c>
      <c r="N519" t="s">
        <v>27</v>
      </c>
      <c r="O519" t="s">
        <v>80</v>
      </c>
      <c r="P519" t="s">
        <v>42</v>
      </c>
      <c r="Q519" t="s">
        <v>8</v>
      </c>
      <c r="R519" t="s">
        <v>28</v>
      </c>
      <c r="S519" t="s">
        <v>44</v>
      </c>
      <c r="U519" t="s">
        <v>939</v>
      </c>
      <c r="V519" t="s">
        <v>66</v>
      </c>
      <c r="W519" t="s">
        <v>67</v>
      </c>
      <c r="X519" t="s">
        <v>12</v>
      </c>
      <c r="Y519" t="s">
        <v>21</v>
      </c>
      <c r="Z519" s="80">
        <v>530</v>
      </c>
      <c r="AA519" s="68">
        <v>0</v>
      </c>
      <c r="AB519" s="82">
        <f t="shared" si="238"/>
        <v>1060</v>
      </c>
      <c r="AC519">
        <v>2</v>
      </c>
      <c r="AG519" s="83">
        <f t="shared" si="239"/>
        <v>2</v>
      </c>
      <c r="AH519" s="87">
        <v>0</v>
      </c>
      <c r="AI519" s="88">
        <v>0</v>
      </c>
      <c r="AJ519" s="90">
        <f t="shared" si="240"/>
        <v>0.66666666666666663</v>
      </c>
      <c r="AK519" s="108">
        <f t="shared" si="241"/>
        <v>1396.2666666666667</v>
      </c>
      <c r="AL519" s="108">
        <f t="shared" si="242"/>
        <v>746.66666666666663</v>
      </c>
      <c r="AM519" s="108">
        <f t="shared" si="243"/>
        <v>649.6</v>
      </c>
    </row>
    <row r="520" spans="1:39" x14ac:dyDescent="0.25">
      <c r="A520" s="115">
        <v>1020077303</v>
      </c>
      <c r="B520" t="s">
        <v>1</v>
      </c>
      <c r="C520" s="81">
        <v>700</v>
      </c>
      <c r="D520">
        <v>1.6</v>
      </c>
      <c r="E520">
        <v>1.6</v>
      </c>
      <c r="F520">
        <v>1.6</v>
      </c>
      <c r="G520">
        <v>1.6</v>
      </c>
      <c r="H520">
        <v>1.87</v>
      </c>
      <c r="I520">
        <v>102</v>
      </c>
      <c r="J520" t="s">
        <v>37</v>
      </c>
      <c r="K520" t="s">
        <v>3</v>
      </c>
      <c r="L520" t="s">
        <v>154</v>
      </c>
      <c r="M520" t="s">
        <v>155</v>
      </c>
      <c r="N520" t="s">
        <v>18</v>
      </c>
      <c r="O520" t="s">
        <v>33</v>
      </c>
      <c r="P520" t="s">
        <v>7</v>
      </c>
      <c r="Q520" t="s">
        <v>8</v>
      </c>
      <c r="R520" t="s">
        <v>28</v>
      </c>
      <c r="S520" t="s">
        <v>9</v>
      </c>
      <c r="U520" t="s">
        <v>179</v>
      </c>
      <c r="V520" t="s">
        <v>10</v>
      </c>
      <c r="W520" t="s">
        <v>11</v>
      </c>
      <c r="X520" t="s">
        <v>12</v>
      </c>
      <c r="Y520" t="s">
        <v>21</v>
      </c>
      <c r="Z520" s="80">
        <v>1300</v>
      </c>
      <c r="AA520" s="68">
        <v>0</v>
      </c>
      <c r="AB520" s="82">
        <f t="shared" si="238"/>
        <v>2600</v>
      </c>
      <c r="AD520">
        <v>2</v>
      </c>
      <c r="AG520" s="83">
        <f t="shared" si="239"/>
        <v>2</v>
      </c>
      <c r="AH520" s="87">
        <v>0</v>
      </c>
      <c r="AI520" s="88">
        <v>0</v>
      </c>
    </row>
    <row r="521" spans="1:39" x14ac:dyDescent="0.25">
      <c r="A521" s="115">
        <v>1020077303</v>
      </c>
      <c r="B521" t="s">
        <v>1</v>
      </c>
      <c r="C521" s="81">
        <v>700</v>
      </c>
      <c r="D521">
        <v>1.6</v>
      </c>
      <c r="E521">
        <v>1.6</v>
      </c>
      <c r="F521">
        <v>1.6</v>
      </c>
      <c r="G521">
        <v>1.6</v>
      </c>
      <c r="H521">
        <v>1.87</v>
      </c>
      <c r="I521">
        <v>102</v>
      </c>
      <c r="J521" t="s">
        <v>37</v>
      </c>
      <c r="K521" t="s">
        <v>3</v>
      </c>
      <c r="L521" t="s">
        <v>154</v>
      </c>
      <c r="M521" t="s">
        <v>155</v>
      </c>
      <c r="N521" t="s">
        <v>18</v>
      </c>
      <c r="O521" t="s">
        <v>33</v>
      </c>
      <c r="P521" t="s">
        <v>7</v>
      </c>
      <c r="Q521" t="s">
        <v>8</v>
      </c>
      <c r="R521" t="s">
        <v>28</v>
      </c>
      <c r="S521" t="s">
        <v>9</v>
      </c>
      <c r="U521" t="s">
        <v>179</v>
      </c>
      <c r="V521" t="s">
        <v>10</v>
      </c>
      <c r="W521" t="s">
        <v>11</v>
      </c>
      <c r="X521" t="s">
        <v>12</v>
      </c>
      <c r="Y521" t="s">
        <v>21</v>
      </c>
      <c r="Z521" s="80">
        <v>1300</v>
      </c>
      <c r="AA521" s="68">
        <v>0</v>
      </c>
      <c r="AB521" s="82">
        <f t="shared" si="238"/>
        <v>3900</v>
      </c>
      <c r="AD521">
        <v>3</v>
      </c>
      <c r="AG521" s="83">
        <f t="shared" si="239"/>
        <v>3</v>
      </c>
      <c r="AH521" s="87">
        <v>0</v>
      </c>
      <c r="AI521" s="88">
        <v>1</v>
      </c>
    </row>
    <row r="522" spans="1:39" x14ac:dyDescent="0.25">
      <c r="A522" s="115">
        <v>10201174</v>
      </c>
      <c r="B522" t="s">
        <v>1</v>
      </c>
      <c r="C522" s="81">
        <v>700</v>
      </c>
      <c r="D522">
        <v>1.6</v>
      </c>
      <c r="E522">
        <v>1.6</v>
      </c>
      <c r="F522">
        <v>1.6</v>
      </c>
      <c r="G522">
        <v>1.6</v>
      </c>
      <c r="H522">
        <v>1.87</v>
      </c>
      <c r="I522">
        <v>102</v>
      </c>
      <c r="J522" t="s">
        <v>37</v>
      </c>
      <c r="K522" t="s">
        <v>38</v>
      </c>
      <c r="L522" t="s">
        <v>119</v>
      </c>
      <c r="M522" t="s">
        <v>696</v>
      </c>
      <c r="N522" t="s">
        <v>18</v>
      </c>
      <c r="O522" t="s">
        <v>688</v>
      </c>
      <c r="P522" t="s">
        <v>689</v>
      </c>
      <c r="Q522" t="s">
        <v>16</v>
      </c>
      <c r="R522" t="s">
        <v>28</v>
      </c>
      <c r="S522" t="s">
        <v>44</v>
      </c>
      <c r="U522" t="s">
        <v>939</v>
      </c>
      <c r="V522" t="s">
        <v>14</v>
      </c>
      <c r="W522" t="s">
        <v>49</v>
      </c>
      <c r="X522" t="s">
        <v>12</v>
      </c>
      <c r="Y522" t="s">
        <v>21</v>
      </c>
      <c r="Z522" s="80">
        <v>1000</v>
      </c>
      <c r="AA522" s="68">
        <v>0</v>
      </c>
      <c r="AB522" s="82">
        <f t="shared" si="238"/>
        <v>1000</v>
      </c>
      <c r="AC522">
        <v>1</v>
      </c>
      <c r="AG522" s="83">
        <f t="shared" si="239"/>
        <v>1</v>
      </c>
      <c r="AH522" s="87">
        <v>0</v>
      </c>
      <c r="AI522" s="88">
        <v>0</v>
      </c>
      <c r="AJ522">
        <f>AG522*2</f>
        <v>2</v>
      </c>
      <c r="AK522" s="108">
        <f>AJ522*C522*F522*H522</f>
        <v>4188.8</v>
      </c>
      <c r="AL522" s="108">
        <f>AJ522*C522*F522</f>
        <v>2240</v>
      </c>
      <c r="AM522" s="108">
        <f>AK522-AL522</f>
        <v>1948.8000000000002</v>
      </c>
    </row>
    <row r="523" spans="1:39" x14ac:dyDescent="0.25">
      <c r="A523" s="115">
        <v>10201174</v>
      </c>
      <c r="B523" t="s">
        <v>1</v>
      </c>
      <c r="C523" s="81">
        <v>700</v>
      </c>
      <c r="D523">
        <v>1.6</v>
      </c>
      <c r="E523">
        <v>1.6</v>
      </c>
      <c r="F523">
        <v>1.6</v>
      </c>
      <c r="G523">
        <v>1.6</v>
      </c>
      <c r="H523">
        <v>1.87</v>
      </c>
      <c r="I523">
        <v>102</v>
      </c>
      <c r="J523" t="s">
        <v>37</v>
      </c>
      <c r="K523" t="s">
        <v>3</v>
      </c>
      <c r="L523" t="s">
        <v>37</v>
      </c>
      <c r="M523" t="s">
        <v>696</v>
      </c>
      <c r="N523" t="s">
        <v>48</v>
      </c>
      <c r="O523" t="s">
        <v>693</v>
      </c>
      <c r="P523" t="s">
        <v>689</v>
      </c>
      <c r="Q523" t="s">
        <v>16</v>
      </c>
      <c r="R523" t="s">
        <v>20</v>
      </c>
      <c r="S523" t="s">
        <v>44</v>
      </c>
      <c r="T523" s="70" t="s">
        <v>933</v>
      </c>
      <c r="U523" t="s">
        <v>949</v>
      </c>
      <c r="V523" t="s">
        <v>68</v>
      </c>
      <c r="W523" t="s">
        <v>69</v>
      </c>
      <c r="X523" t="s">
        <v>31</v>
      </c>
      <c r="Y523" t="s">
        <v>938</v>
      </c>
      <c r="Z523" s="80">
        <v>0</v>
      </c>
      <c r="AA523" s="68">
        <v>0</v>
      </c>
      <c r="AB523" s="82">
        <f t="shared" si="238"/>
        <v>0</v>
      </c>
      <c r="AE523">
        <v>1</v>
      </c>
      <c r="AG523" s="83">
        <f t="shared" si="239"/>
        <v>1</v>
      </c>
      <c r="AH523" s="87">
        <v>0</v>
      </c>
      <c r="AI523" s="88">
        <v>0</v>
      </c>
      <c r="AJ523">
        <f>AG523*2</f>
        <v>2</v>
      </c>
    </row>
    <row r="524" spans="1:39" x14ac:dyDescent="0.25">
      <c r="A524" s="115">
        <v>10201174</v>
      </c>
      <c r="B524" t="s">
        <v>1</v>
      </c>
      <c r="C524" s="81">
        <v>700</v>
      </c>
      <c r="D524">
        <v>1.6</v>
      </c>
      <c r="E524">
        <v>1.6</v>
      </c>
      <c r="F524">
        <v>1.6</v>
      </c>
      <c r="G524">
        <v>1.6</v>
      </c>
      <c r="H524">
        <v>1.87</v>
      </c>
      <c r="I524">
        <v>102</v>
      </c>
      <c r="J524" t="s">
        <v>37</v>
      </c>
      <c r="K524" t="s">
        <v>3</v>
      </c>
      <c r="L524" t="s">
        <v>37</v>
      </c>
      <c r="M524" t="s">
        <v>696</v>
      </c>
      <c r="N524" t="s">
        <v>5</v>
      </c>
      <c r="O524" t="s">
        <v>688</v>
      </c>
      <c r="P524" t="s">
        <v>689</v>
      </c>
      <c r="Q524" t="s">
        <v>16</v>
      </c>
      <c r="R524" t="s">
        <v>28</v>
      </c>
      <c r="S524" t="s">
        <v>44</v>
      </c>
      <c r="U524" t="s">
        <v>946</v>
      </c>
      <c r="V524" t="s">
        <v>14</v>
      </c>
      <c r="W524" t="s">
        <v>49</v>
      </c>
      <c r="X524" t="s">
        <v>12</v>
      </c>
      <c r="Y524" t="s">
        <v>21</v>
      </c>
      <c r="Z524" s="80">
        <v>970</v>
      </c>
      <c r="AA524" s="68">
        <v>0</v>
      </c>
      <c r="AB524" s="82">
        <f t="shared" si="238"/>
        <v>970</v>
      </c>
      <c r="AC524">
        <v>1</v>
      </c>
      <c r="AG524" s="83">
        <f t="shared" si="239"/>
        <v>1</v>
      </c>
      <c r="AH524" s="87">
        <v>0</v>
      </c>
      <c r="AI524" s="88">
        <v>0</v>
      </c>
      <c r="AJ524">
        <f>AG524*2</f>
        <v>2</v>
      </c>
      <c r="AK524" s="108">
        <f t="shared" ref="AK524:AK525" si="244">AJ524*C524*E524*H524</f>
        <v>4188.8</v>
      </c>
      <c r="AL524" s="108">
        <f t="shared" ref="AL524:AL525" si="245">AJ524*C524*E524</f>
        <v>2240</v>
      </c>
      <c r="AM524" s="108">
        <f t="shared" ref="AM524:AM525" si="246">AK524-AL524</f>
        <v>1948.8000000000002</v>
      </c>
    </row>
    <row r="525" spans="1:39" x14ac:dyDescent="0.25">
      <c r="A525" s="115">
        <v>10201174</v>
      </c>
      <c r="B525" t="s">
        <v>1</v>
      </c>
      <c r="C525" s="81">
        <v>700</v>
      </c>
      <c r="D525">
        <v>1.6</v>
      </c>
      <c r="E525">
        <v>1.6</v>
      </c>
      <c r="F525">
        <v>1.6</v>
      </c>
      <c r="G525">
        <v>1.6</v>
      </c>
      <c r="H525">
        <v>1.87</v>
      </c>
      <c r="I525">
        <v>102</v>
      </c>
      <c r="J525" t="s">
        <v>37</v>
      </c>
      <c r="K525" t="s">
        <v>3</v>
      </c>
      <c r="L525" t="s">
        <v>37</v>
      </c>
      <c r="M525" t="s">
        <v>696</v>
      </c>
      <c r="N525" t="s">
        <v>5</v>
      </c>
      <c r="O525" t="s">
        <v>688</v>
      </c>
      <c r="P525" t="s">
        <v>689</v>
      </c>
      <c r="Q525" t="s">
        <v>8</v>
      </c>
      <c r="R525" t="s">
        <v>28</v>
      </c>
      <c r="S525" t="s">
        <v>44</v>
      </c>
      <c r="U525" t="s">
        <v>939</v>
      </c>
      <c r="V525" t="s">
        <v>14</v>
      </c>
      <c r="W525" t="s">
        <v>49</v>
      </c>
      <c r="X525" t="s">
        <v>12</v>
      </c>
      <c r="Y525" t="s">
        <v>21</v>
      </c>
      <c r="Z525" s="80">
        <v>970</v>
      </c>
      <c r="AA525" s="68">
        <v>0</v>
      </c>
      <c r="AB525" s="82">
        <f t="shared" si="238"/>
        <v>970</v>
      </c>
      <c r="AC525">
        <v>1</v>
      </c>
      <c r="AG525" s="83">
        <f t="shared" si="239"/>
        <v>1</v>
      </c>
      <c r="AH525" s="87">
        <v>0</v>
      </c>
      <c r="AI525" s="88">
        <v>0</v>
      </c>
      <c r="AJ525" s="90">
        <f>AG525*2/3</f>
        <v>0.66666666666666663</v>
      </c>
      <c r="AK525" s="108">
        <f t="shared" si="244"/>
        <v>1396.2666666666667</v>
      </c>
      <c r="AL525" s="108">
        <f t="shared" si="245"/>
        <v>746.66666666666663</v>
      </c>
      <c r="AM525" s="108">
        <f t="shared" si="246"/>
        <v>649.6</v>
      </c>
    </row>
    <row r="526" spans="1:39" x14ac:dyDescent="0.25">
      <c r="A526" s="115">
        <v>10201174</v>
      </c>
      <c r="B526" t="s">
        <v>1</v>
      </c>
      <c r="C526" s="81">
        <v>700</v>
      </c>
      <c r="D526">
        <v>1.6</v>
      </c>
      <c r="E526">
        <v>1.6</v>
      </c>
      <c r="F526">
        <v>1.6</v>
      </c>
      <c r="G526">
        <v>1.6</v>
      </c>
      <c r="H526">
        <v>1.87</v>
      </c>
      <c r="I526">
        <v>102</v>
      </c>
      <c r="J526" t="s">
        <v>37</v>
      </c>
      <c r="K526" t="s">
        <v>3</v>
      </c>
      <c r="L526" t="s">
        <v>37</v>
      </c>
      <c r="M526" t="s">
        <v>696</v>
      </c>
      <c r="N526" t="s">
        <v>5</v>
      </c>
      <c r="O526" t="s">
        <v>688</v>
      </c>
      <c r="P526" t="s">
        <v>689</v>
      </c>
      <c r="Q526" t="s">
        <v>690</v>
      </c>
      <c r="R526" t="s">
        <v>28</v>
      </c>
      <c r="S526" t="s">
        <v>9</v>
      </c>
      <c r="T526" t="s">
        <v>937</v>
      </c>
      <c r="U526" t="s">
        <v>179</v>
      </c>
      <c r="V526" t="s">
        <v>692</v>
      </c>
      <c r="W526" t="s">
        <v>691</v>
      </c>
      <c r="X526" t="s">
        <v>12</v>
      </c>
      <c r="Y526" t="s">
        <v>21</v>
      </c>
      <c r="Z526" s="80">
        <f>3*650</f>
        <v>1950</v>
      </c>
      <c r="AA526" s="68">
        <v>0</v>
      </c>
      <c r="AB526" s="82">
        <f t="shared" si="238"/>
        <v>1950</v>
      </c>
      <c r="AD526">
        <v>1</v>
      </c>
      <c r="AG526" s="83">
        <f t="shared" si="239"/>
        <v>1</v>
      </c>
      <c r="AH526" s="87">
        <v>0</v>
      </c>
      <c r="AI526" s="88">
        <v>0</v>
      </c>
    </row>
    <row r="527" spans="1:39" x14ac:dyDescent="0.25">
      <c r="A527" s="115">
        <v>10201174</v>
      </c>
      <c r="B527" t="s">
        <v>1</v>
      </c>
      <c r="C527" s="81">
        <v>700</v>
      </c>
      <c r="D527">
        <v>1.6</v>
      </c>
      <c r="E527">
        <v>1.6</v>
      </c>
      <c r="F527">
        <v>1.6</v>
      </c>
      <c r="G527">
        <v>1.6</v>
      </c>
      <c r="H527">
        <v>1.87</v>
      </c>
      <c r="I527">
        <v>102</v>
      </c>
      <c r="J527" t="s">
        <v>37</v>
      </c>
      <c r="K527" t="s">
        <v>3</v>
      </c>
      <c r="L527" t="s">
        <v>37</v>
      </c>
      <c r="M527" t="s">
        <v>696</v>
      </c>
      <c r="N527" t="s">
        <v>15</v>
      </c>
      <c r="O527" t="s">
        <v>688</v>
      </c>
      <c r="P527" t="s">
        <v>689</v>
      </c>
      <c r="Q527" t="s">
        <v>16</v>
      </c>
      <c r="R527" t="s">
        <v>28</v>
      </c>
      <c r="S527" t="s">
        <v>44</v>
      </c>
      <c r="U527" t="s">
        <v>939</v>
      </c>
      <c r="V527" t="s">
        <v>68</v>
      </c>
      <c r="W527" t="s">
        <v>69</v>
      </c>
      <c r="X527" t="s">
        <v>211</v>
      </c>
      <c r="Y527" t="s">
        <v>21</v>
      </c>
      <c r="Z527" s="80">
        <v>970</v>
      </c>
      <c r="AA527" s="68">
        <v>0</v>
      </c>
      <c r="AB527" s="82">
        <f t="shared" si="238"/>
        <v>970</v>
      </c>
      <c r="AC527">
        <v>1</v>
      </c>
      <c r="AG527" s="83">
        <f t="shared" si="239"/>
        <v>1</v>
      </c>
      <c r="AH527" s="87">
        <v>0</v>
      </c>
      <c r="AI527" s="88">
        <v>0</v>
      </c>
      <c r="AJ527">
        <f t="shared" ref="AJ527:AJ528" si="247">AG527*2</f>
        <v>2</v>
      </c>
      <c r="AK527" s="108">
        <f t="shared" ref="AK527:AK528" si="248">AJ527*C527*F527*H527</f>
        <v>4188.8</v>
      </c>
      <c r="AL527" s="108">
        <f t="shared" ref="AL527:AL528" si="249">AJ527*C527*F527</f>
        <v>2240</v>
      </c>
      <c r="AM527" s="108">
        <f t="shared" ref="AM527:AM528" si="250">AK527-AL527</f>
        <v>1948.8000000000002</v>
      </c>
    </row>
    <row r="528" spans="1:39" x14ac:dyDescent="0.25">
      <c r="A528" s="115">
        <v>10201174</v>
      </c>
      <c r="B528" t="s">
        <v>1</v>
      </c>
      <c r="C528" s="81">
        <v>700</v>
      </c>
      <c r="D528">
        <v>1.6</v>
      </c>
      <c r="E528">
        <v>1.6</v>
      </c>
      <c r="F528">
        <v>1.6</v>
      </c>
      <c r="G528">
        <v>1.6</v>
      </c>
      <c r="H528">
        <v>1.87</v>
      </c>
      <c r="I528">
        <v>102</v>
      </c>
      <c r="J528" t="s">
        <v>37</v>
      </c>
      <c r="K528" t="s">
        <v>3</v>
      </c>
      <c r="L528" t="s">
        <v>37</v>
      </c>
      <c r="M528" t="s">
        <v>696</v>
      </c>
      <c r="N528" t="s">
        <v>15</v>
      </c>
      <c r="O528" t="s">
        <v>688</v>
      </c>
      <c r="P528" t="s">
        <v>689</v>
      </c>
      <c r="Q528" t="s">
        <v>16</v>
      </c>
      <c r="R528" t="s">
        <v>28</v>
      </c>
      <c r="S528" t="s">
        <v>44</v>
      </c>
      <c r="U528" t="s">
        <v>939</v>
      </c>
      <c r="V528" t="s">
        <v>14</v>
      </c>
      <c r="W528" t="s">
        <v>49</v>
      </c>
      <c r="X528" t="s">
        <v>12</v>
      </c>
      <c r="Y528" t="s">
        <v>21</v>
      </c>
      <c r="Z528" s="80">
        <v>970</v>
      </c>
      <c r="AA528" s="68">
        <v>0</v>
      </c>
      <c r="AB528" s="82">
        <f t="shared" si="238"/>
        <v>2910</v>
      </c>
      <c r="AC528">
        <v>3</v>
      </c>
      <c r="AG528" s="83">
        <f t="shared" si="239"/>
        <v>3</v>
      </c>
      <c r="AH528" s="87">
        <v>0</v>
      </c>
      <c r="AI528" s="88">
        <v>0</v>
      </c>
      <c r="AJ528">
        <f t="shared" si="247"/>
        <v>6</v>
      </c>
      <c r="AK528" s="108">
        <f t="shared" si="248"/>
        <v>12566.400000000001</v>
      </c>
      <c r="AL528" s="108">
        <f t="shared" si="249"/>
        <v>6720</v>
      </c>
      <c r="AM528" s="108">
        <f t="shared" si="250"/>
        <v>5846.4000000000015</v>
      </c>
    </row>
    <row r="529" spans="1:39" x14ac:dyDescent="0.25">
      <c r="A529" s="115">
        <v>10201174</v>
      </c>
      <c r="B529" t="s">
        <v>1</v>
      </c>
      <c r="C529" s="81">
        <v>700</v>
      </c>
      <c r="D529">
        <v>1.6</v>
      </c>
      <c r="E529">
        <v>1.6</v>
      </c>
      <c r="F529">
        <v>1.6</v>
      </c>
      <c r="G529">
        <v>1.6</v>
      </c>
      <c r="H529">
        <v>1.87</v>
      </c>
      <c r="I529">
        <v>102</v>
      </c>
      <c r="J529" t="s">
        <v>37</v>
      </c>
      <c r="K529" t="s">
        <v>3</v>
      </c>
      <c r="L529" t="s">
        <v>37</v>
      </c>
      <c r="M529" t="s">
        <v>696</v>
      </c>
      <c r="N529" t="s">
        <v>15</v>
      </c>
      <c r="O529" t="s">
        <v>688</v>
      </c>
      <c r="P529" t="s">
        <v>689</v>
      </c>
      <c r="Q529" t="s">
        <v>690</v>
      </c>
      <c r="R529" t="s">
        <v>28</v>
      </c>
      <c r="S529" t="s">
        <v>22</v>
      </c>
      <c r="T529" t="s">
        <v>22</v>
      </c>
      <c r="U529" t="s">
        <v>948</v>
      </c>
      <c r="V529" t="s">
        <v>692</v>
      </c>
      <c r="W529" t="s">
        <v>691</v>
      </c>
      <c r="X529" t="s">
        <v>12</v>
      </c>
      <c r="Y529" t="s">
        <v>943</v>
      </c>
      <c r="Z529" s="81">
        <v>0</v>
      </c>
      <c r="AA529" s="68">
        <v>0</v>
      </c>
      <c r="AB529" s="82">
        <f t="shared" si="238"/>
        <v>0</v>
      </c>
      <c r="AF529">
        <v>1</v>
      </c>
      <c r="AG529" s="83">
        <f t="shared" si="239"/>
        <v>1</v>
      </c>
      <c r="AH529" s="87">
        <v>0</v>
      </c>
      <c r="AI529" s="88">
        <v>0</v>
      </c>
    </row>
    <row r="530" spans="1:39" x14ac:dyDescent="0.25">
      <c r="A530" s="115">
        <v>10201174</v>
      </c>
      <c r="B530" t="s">
        <v>1</v>
      </c>
      <c r="C530" s="81">
        <v>700</v>
      </c>
      <c r="D530">
        <v>1.6</v>
      </c>
      <c r="E530">
        <v>1.6</v>
      </c>
      <c r="F530">
        <v>1.6</v>
      </c>
      <c r="G530">
        <v>1.6</v>
      </c>
      <c r="H530">
        <v>1.87</v>
      </c>
      <c r="I530">
        <v>102</v>
      </c>
      <c r="J530" t="s">
        <v>37</v>
      </c>
      <c r="K530" t="s">
        <v>3</v>
      </c>
      <c r="L530" t="s">
        <v>37</v>
      </c>
      <c r="M530" t="s">
        <v>696</v>
      </c>
      <c r="N530" t="s">
        <v>18</v>
      </c>
      <c r="O530" t="s">
        <v>688</v>
      </c>
      <c r="P530" t="s">
        <v>689</v>
      </c>
      <c r="Q530" t="s">
        <v>16</v>
      </c>
      <c r="R530" t="s">
        <v>28</v>
      </c>
      <c r="S530" t="s">
        <v>44</v>
      </c>
      <c r="U530" t="s">
        <v>939</v>
      </c>
      <c r="V530" t="s">
        <v>14</v>
      </c>
      <c r="W530" t="s">
        <v>49</v>
      </c>
      <c r="X530" t="s">
        <v>12</v>
      </c>
      <c r="Y530" t="s">
        <v>21</v>
      </c>
      <c r="Z530" s="80">
        <v>1000</v>
      </c>
      <c r="AA530" s="68">
        <v>0</v>
      </c>
      <c r="AB530" s="82">
        <f t="shared" si="238"/>
        <v>2000</v>
      </c>
      <c r="AC530">
        <v>2</v>
      </c>
      <c r="AG530" s="83">
        <f t="shared" si="239"/>
        <v>2</v>
      </c>
      <c r="AH530" s="87">
        <v>0</v>
      </c>
      <c r="AI530" s="88">
        <v>0</v>
      </c>
      <c r="AJ530">
        <f>AG530*2</f>
        <v>4</v>
      </c>
      <c r="AK530" s="108">
        <f t="shared" ref="AK530:AK531" si="251">AJ530*C530*F530*H530</f>
        <v>8377.6</v>
      </c>
      <c r="AL530" s="108">
        <f t="shared" ref="AL530:AL531" si="252">AJ530*C530*F530</f>
        <v>4480</v>
      </c>
      <c r="AM530" s="108">
        <f t="shared" ref="AM530:AM531" si="253">AK530-AL530</f>
        <v>3897.6000000000004</v>
      </c>
    </row>
    <row r="531" spans="1:39" x14ac:dyDescent="0.25">
      <c r="A531" s="115">
        <v>10201174</v>
      </c>
      <c r="B531" t="s">
        <v>1</v>
      </c>
      <c r="C531" s="81">
        <v>700</v>
      </c>
      <c r="D531">
        <v>1.6</v>
      </c>
      <c r="E531">
        <v>1.6</v>
      </c>
      <c r="F531">
        <v>1.6</v>
      </c>
      <c r="G531">
        <v>1.6</v>
      </c>
      <c r="H531">
        <v>1.87</v>
      </c>
      <c r="I531">
        <v>102</v>
      </c>
      <c r="J531" t="s">
        <v>37</v>
      </c>
      <c r="K531" t="s">
        <v>3</v>
      </c>
      <c r="L531" t="s">
        <v>37</v>
      </c>
      <c r="M531" t="s">
        <v>696</v>
      </c>
      <c r="N531" t="s">
        <v>18</v>
      </c>
      <c r="O531" t="s">
        <v>688</v>
      </c>
      <c r="P531" t="s">
        <v>689</v>
      </c>
      <c r="Q531" t="s">
        <v>8</v>
      </c>
      <c r="R531" t="s">
        <v>28</v>
      </c>
      <c r="S531" t="s">
        <v>44</v>
      </c>
      <c r="U531" t="s">
        <v>939</v>
      </c>
      <c r="V531" t="s">
        <v>14</v>
      </c>
      <c r="W531" t="s">
        <v>49</v>
      </c>
      <c r="X531" t="s">
        <v>12</v>
      </c>
      <c r="Y531" t="s">
        <v>21</v>
      </c>
      <c r="Z531" s="80">
        <v>1000</v>
      </c>
      <c r="AA531" s="68">
        <v>0</v>
      </c>
      <c r="AB531" s="82">
        <f t="shared" si="238"/>
        <v>2000</v>
      </c>
      <c r="AC531">
        <v>2</v>
      </c>
      <c r="AG531" s="83">
        <f t="shared" si="239"/>
        <v>2</v>
      </c>
      <c r="AH531" s="87">
        <v>0</v>
      </c>
      <c r="AI531" s="88">
        <v>0</v>
      </c>
      <c r="AJ531" s="90">
        <f>AG531*2/3</f>
        <v>1.3333333333333333</v>
      </c>
      <c r="AK531" s="108">
        <f t="shared" si="251"/>
        <v>2792.5333333333333</v>
      </c>
      <c r="AL531" s="108">
        <f t="shared" si="252"/>
        <v>1493.3333333333333</v>
      </c>
      <c r="AM531" s="108">
        <f t="shared" si="253"/>
        <v>1299.2</v>
      </c>
    </row>
    <row r="532" spans="1:39" x14ac:dyDescent="0.25">
      <c r="A532" s="115">
        <v>10201174</v>
      </c>
      <c r="B532" t="s">
        <v>1</v>
      </c>
      <c r="C532" s="81">
        <v>700</v>
      </c>
      <c r="D532">
        <v>1.6</v>
      </c>
      <c r="E532">
        <v>1.6</v>
      </c>
      <c r="F532">
        <v>1.6</v>
      </c>
      <c r="G532">
        <v>1.6</v>
      </c>
      <c r="H532">
        <v>1.87</v>
      </c>
      <c r="I532">
        <v>102</v>
      </c>
      <c r="J532" t="s">
        <v>37</v>
      </c>
      <c r="K532" t="s">
        <v>3</v>
      </c>
      <c r="L532" t="s">
        <v>37</v>
      </c>
      <c r="M532" t="s">
        <v>696</v>
      </c>
      <c r="N532" t="s">
        <v>18</v>
      </c>
      <c r="O532" t="s">
        <v>688</v>
      </c>
      <c r="P532" t="s">
        <v>689</v>
      </c>
      <c r="Q532" t="s">
        <v>690</v>
      </c>
      <c r="R532" t="s">
        <v>28</v>
      </c>
      <c r="S532" t="s">
        <v>9</v>
      </c>
      <c r="T532" t="s">
        <v>937</v>
      </c>
      <c r="U532" t="s">
        <v>179</v>
      </c>
      <c r="V532" t="s">
        <v>692</v>
      </c>
      <c r="W532" t="s">
        <v>691</v>
      </c>
      <c r="X532" t="s">
        <v>12</v>
      </c>
      <c r="Y532" t="s">
        <v>21</v>
      </c>
      <c r="Z532" s="80">
        <f>3*650</f>
        <v>1950</v>
      </c>
      <c r="AA532" s="68">
        <v>0</v>
      </c>
      <c r="AB532" s="82">
        <f t="shared" si="238"/>
        <v>1950</v>
      </c>
      <c r="AD532">
        <v>1</v>
      </c>
      <c r="AG532" s="83">
        <f t="shared" si="239"/>
        <v>1</v>
      </c>
      <c r="AH532" s="87">
        <v>0</v>
      </c>
      <c r="AI532" s="88">
        <v>0</v>
      </c>
    </row>
    <row r="533" spans="1:39" x14ac:dyDescent="0.25">
      <c r="A533" s="115">
        <v>10201284</v>
      </c>
      <c r="B533" t="s">
        <v>1</v>
      </c>
      <c r="C533" s="81">
        <v>700</v>
      </c>
      <c r="D533">
        <v>1.6</v>
      </c>
      <c r="E533">
        <v>1.6</v>
      </c>
      <c r="F533">
        <v>1.6</v>
      </c>
      <c r="G533">
        <v>1.6</v>
      </c>
      <c r="H533">
        <v>1.87</v>
      </c>
      <c r="I533">
        <v>102</v>
      </c>
      <c r="J533" t="s">
        <v>37</v>
      </c>
      <c r="K533" t="s">
        <v>3</v>
      </c>
      <c r="L533" t="s">
        <v>154</v>
      </c>
      <c r="M533" t="s">
        <v>697</v>
      </c>
      <c r="N533" t="s">
        <v>48</v>
      </c>
      <c r="O533" t="s">
        <v>688</v>
      </c>
      <c r="P533" t="s">
        <v>689</v>
      </c>
      <c r="Q533" t="s">
        <v>8</v>
      </c>
      <c r="R533" t="s">
        <v>28</v>
      </c>
      <c r="S533" t="s">
        <v>44</v>
      </c>
      <c r="U533" t="s">
        <v>946</v>
      </c>
      <c r="V533" t="s">
        <v>14</v>
      </c>
      <c r="W533" t="s">
        <v>49</v>
      </c>
      <c r="X533" t="s">
        <v>12</v>
      </c>
      <c r="Y533" t="s">
        <v>21</v>
      </c>
      <c r="Z533" s="80">
        <v>970</v>
      </c>
      <c r="AA533" s="68">
        <v>0</v>
      </c>
      <c r="AB533" s="82">
        <f t="shared" si="238"/>
        <v>970</v>
      </c>
      <c r="AC533">
        <v>1</v>
      </c>
      <c r="AG533" s="83">
        <f t="shared" si="239"/>
        <v>1</v>
      </c>
      <c r="AH533" s="87">
        <v>0</v>
      </c>
      <c r="AI533" s="88">
        <v>0</v>
      </c>
      <c r="AJ533">
        <f>(AG533*2)/3</f>
        <v>0.66666666666666663</v>
      </c>
      <c r="AK533" s="108">
        <f>AJ533*C533*E533*H533</f>
        <v>1396.2666666666667</v>
      </c>
      <c r="AL533" s="108">
        <f>AJ533*C533*E533</f>
        <v>746.66666666666663</v>
      </c>
      <c r="AM533" s="108">
        <f t="shared" ref="AM533:AM534" si="254">AK533-AL533</f>
        <v>649.6</v>
      </c>
    </row>
    <row r="534" spans="1:39" x14ac:dyDescent="0.25">
      <c r="A534" s="115">
        <v>10201284</v>
      </c>
      <c r="B534" t="s">
        <v>1</v>
      </c>
      <c r="C534" s="81">
        <v>700</v>
      </c>
      <c r="D534">
        <v>1.6</v>
      </c>
      <c r="E534">
        <v>1.6</v>
      </c>
      <c r="F534">
        <v>1.6</v>
      </c>
      <c r="G534">
        <v>1.6</v>
      </c>
      <c r="H534">
        <v>1.87</v>
      </c>
      <c r="I534">
        <v>102</v>
      </c>
      <c r="J534" t="s">
        <v>37</v>
      </c>
      <c r="K534" t="s">
        <v>3</v>
      </c>
      <c r="L534" t="s">
        <v>154</v>
      </c>
      <c r="M534" t="s">
        <v>697</v>
      </c>
      <c r="N534" t="s">
        <v>18</v>
      </c>
      <c r="O534" t="s">
        <v>688</v>
      </c>
      <c r="P534" t="s">
        <v>689</v>
      </c>
      <c r="Q534" t="s">
        <v>8</v>
      </c>
      <c r="R534" t="s">
        <v>28</v>
      </c>
      <c r="S534" t="s">
        <v>44</v>
      </c>
      <c r="U534" t="s">
        <v>939</v>
      </c>
      <c r="V534" t="s">
        <v>14</v>
      </c>
      <c r="W534" t="s">
        <v>49</v>
      </c>
      <c r="X534" t="s">
        <v>12</v>
      </c>
      <c r="Y534" t="s">
        <v>21</v>
      </c>
      <c r="Z534" s="80">
        <v>1000</v>
      </c>
      <c r="AA534" s="68">
        <v>0</v>
      </c>
      <c r="AB534" s="82">
        <f t="shared" si="238"/>
        <v>1000</v>
      </c>
      <c r="AC534">
        <v>1</v>
      </c>
      <c r="AG534" s="83">
        <f t="shared" si="239"/>
        <v>1</v>
      </c>
      <c r="AH534" s="87">
        <v>0</v>
      </c>
      <c r="AI534" s="88">
        <v>0</v>
      </c>
      <c r="AJ534" s="90">
        <f>AG534*2/3</f>
        <v>0.66666666666666663</v>
      </c>
      <c r="AK534" s="108">
        <f>AJ534*C534*F534*H534</f>
        <v>1396.2666666666667</v>
      </c>
      <c r="AL534" s="108">
        <f>AJ534*C534*F534</f>
        <v>746.66666666666663</v>
      </c>
      <c r="AM534" s="108">
        <f t="shared" si="254"/>
        <v>649.6</v>
      </c>
    </row>
    <row r="535" spans="1:39" x14ac:dyDescent="0.25">
      <c r="A535" s="115">
        <v>10201324</v>
      </c>
      <c r="B535" t="s">
        <v>1</v>
      </c>
      <c r="C535" s="81">
        <v>700</v>
      </c>
      <c r="D535">
        <v>1.6</v>
      </c>
      <c r="E535">
        <v>1.6</v>
      </c>
      <c r="F535">
        <v>1.6</v>
      </c>
      <c r="G535">
        <v>1.6</v>
      </c>
      <c r="H535">
        <v>1.87</v>
      </c>
      <c r="I535">
        <v>102</v>
      </c>
      <c r="J535" t="s">
        <v>37</v>
      </c>
      <c r="K535" t="s">
        <v>38</v>
      </c>
      <c r="L535" t="s">
        <v>160</v>
      </c>
      <c r="M535" t="s">
        <v>698</v>
      </c>
      <c r="N535" t="s">
        <v>48</v>
      </c>
      <c r="O535" t="s">
        <v>693</v>
      </c>
      <c r="P535" t="s">
        <v>689</v>
      </c>
      <c r="Q535" t="s">
        <v>8</v>
      </c>
      <c r="R535" t="s">
        <v>20</v>
      </c>
      <c r="S535" t="s">
        <v>44</v>
      </c>
      <c r="T535" s="70" t="s">
        <v>933</v>
      </c>
      <c r="U535" t="s">
        <v>949</v>
      </c>
      <c r="V535" t="s">
        <v>14</v>
      </c>
      <c r="W535" t="s">
        <v>49</v>
      </c>
      <c r="X535" t="s">
        <v>12</v>
      </c>
      <c r="Y535" t="s">
        <v>938</v>
      </c>
      <c r="Z535" s="80">
        <v>0</v>
      </c>
      <c r="AA535" s="68">
        <v>0</v>
      </c>
      <c r="AB535" s="82">
        <f t="shared" si="238"/>
        <v>0</v>
      </c>
      <c r="AE535">
        <v>1</v>
      </c>
      <c r="AG535" s="83">
        <f t="shared" si="239"/>
        <v>1</v>
      </c>
      <c r="AH535" s="87">
        <v>0</v>
      </c>
      <c r="AI535" s="88">
        <v>0</v>
      </c>
      <c r="AJ535">
        <f>AG535*2/3</f>
        <v>0.66666666666666663</v>
      </c>
      <c r="AK535" s="108">
        <f>AJ535*C535*E535*H535</f>
        <v>1396.2666666666667</v>
      </c>
      <c r="AL535" s="108">
        <f>AJ535*C535*E535</f>
        <v>746.66666666666663</v>
      </c>
      <c r="AM535" s="108">
        <f>AK535-AL535</f>
        <v>649.6</v>
      </c>
    </row>
    <row r="536" spans="1:39" x14ac:dyDescent="0.25">
      <c r="A536" s="115">
        <v>10201642</v>
      </c>
      <c r="B536" t="s">
        <v>1</v>
      </c>
      <c r="C536" s="81">
        <v>700</v>
      </c>
      <c r="D536">
        <v>1.6</v>
      </c>
      <c r="E536">
        <v>1.6</v>
      </c>
      <c r="F536">
        <v>1.6</v>
      </c>
      <c r="G536">
        <v>1.6</v>
      </c>
      <c r="H536">
        <v>1.87</v>
      </c>
      <c r="I536">
        <v>102</v>
      </c>
      <c r="J536" t="s">
        <v>37</v>
      </c>
      <c r="K536" t="s">
        <v>38</v>
      </c>
      <c r="L536" t="s">
        <v>119</v>
      </c>
      <c r="M536" t="s">
        <v>119</v>
      </c>
      <c r="N536" t="s">
        <v>157</v>
      </c>
      <c r="O536" t="s">
        <v>47</v>
      </c>
      <c r="P536" t="s">
        <v>42</v>
      </c>
      <c r="Q536" t="s">
        <v>8</v>
      </c>
      <c r="R536" t="s">
        <v>43</v>
      </c>
      <c r="S536" t="s">
        <v>44</v>
      </c>
      <c r="U536" t="s">
        <v>939</v>
      </c>
      <c r="V536" t="s">
        <v>14</v>
      </c>
      <c r="W536" t="s">
        <v>49</v>
      </c>
      <c r="X536" t="s">
        <v>12</v>
      </c>
      <c r="Y536" t="s">
        <v>21</v>
      </c>
      <c r="Z536" s="80">
        <v>485</v>
      </c>
      <c r="AA536" s="68">
        <v>0</v>
      </c>
      <c r="AB536" s="82">
        <f t="shared" si="238"/>
        <v>485</v>
      </c>
      <c r="AC536">
        <v>1</v>
      </c>
      <c r="AG536" s="83">
        <f t="shared" si="239"/>
        <v>1</v>
      </c>
      <c r="AH536" s="87">
        <v>0</v>
      </c>
      <c r="AI536" s="88">
        <v>0</v>
      </c>
      <c r="AJ536" s="90">
        <f t="shared" ref="AJ536:AJ537" si="255">AG536/3</f>
        <v>0.33333333333333331</v>
      </c>
      <c r="AK536" s="108">
        <f>AJ536*C536*D536*H536</f>
        <v>698.13333333333333</v>
      </c>
      <c r="AL536" s="108">
        <f>AJ536*C536*D536</f>
        <v>373.33333333333331</v>
      </c>
      <c r="AM536" s="108">
        <f t="shared" ref="AM536:AM537" si="256">AK536-AL536</f>
        <v>324.8</v>
      </c>
    </row>
    <row r="537" spans="1:39" x14ac:dyDescent="0.25">
      <c r="A537" s="115">
        <v>10201642</v>
      </c>
      <c r="B537" t="s">
        <v>1</v>
      </c>
      <c r="C537" s="81">
        <v>700</v>
      </c>
      <c r="D537">
        <v>1.6</v>
      </c>
      <c r="E537">
        <v>1.6</v>
      </c>
      <c r="F537">
        <v>1.6</v>
      </c>
      <c r="G537">
        <v>1.6</v>
      </c>
      <c r="H537">
        <v>1.87</v>
      </c>
      <c r="I537">
        <v>102</v>
      </c>
      <c r="J537" t="s">
        <v>37</v>
      </c>
      <c r="K537" t="s">
        <v>38</v>
      </c>
      <c r="L537" t="s">
        <v>119</v>
      </c>
      <c r="M537" t="s">
        <v>119</v>
      </c>
      <c r="N537" t="s">
        <v>40</v>
      </c>
      <c r="O537" t="s">
        <v>41</v>
      </c>
      <c r="P537" t="s">
        <v>42</v>
      </c>
      <c r="Q537" t="s">
        <v>8</v>
      </c>
      <c r="R537" t="s">
        <v>28</v>
      </c>
      <c r="S537" t="s">
        <v>44</v>
      </c>
      <c r="U537" t="s">
        <v>939</v>
      </c>
      <c r="V537" t="s">
        <v>92</v>
      </c>
      <c r="W537" t="s">
        <v>93</v>
      </c>
      <c r="X537" t="s">
        <v>12</v>
      </c>
      <c r="Y537" t="s">
        <v>21</v>
      </c>
      <c r="Z537" s="80">
        <v>485</v>
      </c>
      <c r="AA537" s="68">
        <v>0</v>
      </c>
      <c r="AB537" s="82">
        <f t="shared" si="238"/>
        <v>485</v>
      </c>
      <c r="AC537">
        <v>1</v>
      </c>
      <c r="AG537" s="83">
        <f t="shared" si="239"/>
        <v>1</v>
      </c>
      <c r="AH537" s="87">
        <v>0</v>
      </c>
      <c r="AI537" s="88">
        <v>0</v>
      </c>
      <c r="AJ537" s="90">
        <f t="shared" si="255"/>
        <v>0.33333333333333331</v>
      </c>
      <c r="AK537" s="108">
        <f>AJ537*C537*E537*H537</f>
        <v>698.13333333333333</v>
      </c>
      <c r="AL537" s="108">
        <f>AJ537*C537*E537</f>
        <v>373.33333333333331</v>
      </c>
      <c r="AM537" s="108">
        <f t="shared" si="256"/>
        <v>324.8</v>
      </c>
    </row>
    <row r="538" spans="1:39" x14ac:dyDescent="0.25">
      <c r="A538" s="115">
        <v>10201642</v>
      </c>
      <c r="B538" t="s">
        <v>1</v>
      </c>
      <c r="C538" s="81">
        <v>700</v>
      </c>
      <c r="D538">
        <v>1.6</v>
      </c>
      <c r="E538">
        <v>1.6</v>
      </c>
      <c r="F538">
        <v>1.6</v>
      </c>
      <c r="G538">
        <v>1.6</v>
      </c>
      <c r="H538">
        <v>1.87</v>
      </c>
      <c r="I538">
        <v>102</v>
      </c>
      <c r="J538" t="s">
        <v>37</v>
      </c>
      <c r="K538" t="s">
        <v>38</v>
      </c>
      <c r="L538" t="s">
        <v>119</v>
      </c>
      <c r="M538" t="s">
        <v>119</v>
      </c>
      <c r="N538" t="s">
        <v>48</v>
      </c>
      <c r="O538" t="s">
        <v>19</v>
      </c>
      <c r="P538" t="s">
        <v>42</v>
      </c>
      <c r="Q538" t="s">
        <v>8</v>
      </c>
      <c r="R538" t="s">
        <v>20</v>
      </c>
      <c r="S538" t="s">
        <v>9</v>
      </c>
      <c r="T538" s="70" t="s">
        <v>933</v>
      </c>
      <c r="U538" t="s">
        <v>179</v>
      </c>
      <c r="V538" t="s">
        <v>53</v>
      </c>
      <c r="W538" t="s">
        <v>54</v>
      </c>
      <c r="X538" t="s">
        <v>12</v>
      </c>
      <c r="Y538" t="s">
        <v>938</v>
      </c>
      <c r="Z538" s="80">
        <v>0</v>
      </c>
      <c r="AA538" s="68">
        <v>0</v>
      </c>
      <c r="AB538" s="82">
        <f t="shared" si="238"/>
        <v>0</v>
      </c>
      <c r="AE538">
        <v>1</v>
      </c>
      <c r="AG538" s="83">
        <f t="shared" si="239"/>
        <v>1</v>
      </c>
      <c r="AH538" s="87">
        <v>0</v>
      </c>
      <c r="AI538" s="88">
        <v>0</v>
      </c>
    </row>
    <row r="539" spans="1:39" x14ac:dyDescent="0.25">
      <c r="A539" s="115">
        <v>10201642</v>
      </c>
      <c r="B539" t="s">
        <v>1</v>
      </c>
      <c r="C539" s="81">
        <v>700</v>
      </c>
      <c r="D539">
        <v>1.6</v>
      </c>
      <c r="E539">
        <v>1.6</v>
      </c>
      <c r="F539">
        <v>1.6</v>
      </c>
      <c r="G539">
        <v>1.6</v>
      </c>
      <c r="H539">
        <v>1.87</v>
      </c>
      <c r="I539">
        <v>102</v>
      </c>
      <c r="J539" t="s">
        <v>37</v>
      </c>
      <c r="K539" t="s">
        <v>38</v>
      </c>
      <c r="L539" t="s">
        <v>119</v>
      </c>
      <c r="M539" t="s">
        <v>119</v>
      </c>
      <c r="N539" t="s">
        <v>48</v>
      </c>
      <c r="O539" t="s">
        <v>19</v>
      </c>
      <c r="P539" t="s">
        <v>42</v>
      </c>
      <c r="Q539" t="s">
        <v>8</v>
      </c>
      <c r="R539" t="s">
        <v>20</v>
      </c>
      <c r="S539" t="s">
        <v>44</v>
      </c>
      <c r="T539" s="70" t="s">
        <v>933</v>
      </c>
      <c r="U539" t="s">
        <v>949</v>
      </c>
      <c r="V539" t="s">
        <v>45</v>
      </c>
      <c r="W539" t="s">
        <v>46</v>
      </c>
      <c r="X539" t="s">
        <v>12</v>
      </c>
      <c r="Y539" t="s">
        <v>938</v>
      </c>
      <c r="Z539" s="80">
        <v>0</v>
      </c>
      <c r="AA539" s="68">
        <v>0</v>
      </c>
      <c r="AB539" s="82">
        <f t="shared" si="238"/>
        <v>0</v>
      </c>
      <c r="AE539">
        <v>4</v>
      </c>
      <c r="AG539" s="83">
        <f t="shared" si="239"/>
        <v>4</v>
      </c>
      <c r="AH539" s="87">
        <v>0</v>
      </c>
      <c r="AI539" s="88">
        <v>0</v>
      </c>
      <c r="AJ539">
        <f t="shared" ref="AJ539:AJ541" si="257">AG539/3</f>
        <v>1.3333333333333333</v>
      </c>
      <c r="AK539" s="108">
        <f t="shared" ref="AK539:AK541" si="258">AJ539*C539*E539*H539</f>
        <v>2792.5333333333333</v>
      </c>
      <c r="AL539" s="108">
        <f t="shared" ref="AL539:AL541" si="259">AJ539*C539*E539</f>
        <v>1493.3333333333333</v>
      </c>
      <c r="AM539" s="108">
        <f t="shared" ref="AM539:AM541" si="260">AK539-AL539</f>
        <v>1299.2</v>
      </c>
    </row>
    <row r="540" spans="1:39" x14ac:dyDescent="0.25">
      <c r="A540" s="115">
        <v>10201642</v>
      </c>
      <c r="B540" t="s">
        <v>1</v>
      </c>
      <c r="C540" s="81">
        <v>700</v>
      </c>
      <c r="D540">
        <v>1.6</v>
      </c>
      <c r="E540">
        <v>1.6</v>
      </c>
      <c r="F540">
        <v>1.6</v>
      </c>
      <c r="G540">
        <v>1.6</v>
      </c>
      <c r="H540">
        <v>1.87</v>
      </c>
      <c r="I540">
        <v>102</v>
      </c>
      <c r="J540" t="s">
        <v>37</v>
      </c>
      <c r="K540" t="s">
        <v>38</v>
      </c>
      <c r="L540" t="s">
        <v>119</v>
      </c>
      <c r="M540" t="s">
        <v>119</v>
      </c>
      <c r="N540" t="s">
        <v>48</v>
      </c>
      <c r="O540" t="s">
        <v>19</v>
      </c>
      <c r="P540" t="s">
        <v>42</v>
      </c>
      <c r="Q540" t="s">
        <v>8</v>
      </c>
      <c r="R540" t="s">
        <v>20</v>
      </c>
      <c r="S540" t="s">
        <v>44</v>
      </c>
      <c r="T540" s="70" t="s">
        <v>933</v>
      </c>
      <c r="U540" t="s">
        <v>949</v>
      </c>
      <c r="V540" t="s">
        <v>58</v>
      </c>
      <c r="W540" t="s">
        <v>59</v>
      </c>
      <c r="X540" t="s">
        <v>12</v>
      </c>
      <c r="Y540" t="s">
        <v>938</v>
      </c>
      <c r="Z540" s="80">
        <v>0</v>
      </c>
      <c r="AA540" s="68">
        <v>0</v>
      </c>
      <c r="AB540" s="82">
        <f t="shared" si="238"/>
        <v>0</v>
      </c>
      <c r="AE540">
        <v>1</v>
      </c>
      <c r="AG540" s="83">
        <f t="shared" si="239"/>
        <v>1</v>
      </c>
      <c r="AH540" s="87">
        <v>0</v>
      </c>
      <c r="AI540" s="88">
        <v>0</v>
      </c>
      <c r="AJ540">
        <f t="shared" si="257"/>
        <v>0.33333333333333331</v>
      </c>
      <c r="AK540" s="108">
        <f t="shared" si="258"/>
        <v>698.13333333333333</v>
      </c>
      <c r="AL540" s="108">
        <f t="shared" si="259"/>
        <v>373.33333333333331</v>
      </c>
      <c r="AM540" s="108">
        <f t="shared" si="260"/>
        <v>324.8</v>
      </c>
    </row>
    <row r="541" spans="1:39" x14ac:dyDescent="0.25">
      <c r="A541" s="115">
        <v>10201642</v>
      </c>
      <c r="B541" t="s">
        <v>1</v>
      </c>
      <c r="C541" s="81">
        <v>700</v>
      </c>
      <c r="D541">
        <v>1.6</v>
      </c>
      <c r="E541">
        <v>1.6</v>
      </c>
      <c r="F541">
        <v>1.6</v>
      </c>
      <c r="G541">
        <v>1.6</v>
      </c>
      <c r="H541">
        <v>1.87</v>
      </c>
      <c r="I541">
        <v>102</v>
      </c>
      <c r="J541" t="s">
        <v>37</v>
      </c>
      <c r="K541" t="s">
        <v>38</v>
      </c>
      <c r="L541" t="s">
        <v>119</v>
      </c>
      <c r="M541" t="s">
        <v>119</v>
      </c>
      <c r="N541" t="s">
        <v>48</v>
      </c>
      <c r="O541" t="s">
        <v>19</v>
      </c>
      <c r="P541" t="s">
        <v>42</v>
      </c>
      <c r="Q541" t="s">
        <v>8</v>
      </c>
      <c r="R541" t="s">
        <v>20</v>
      </c>
      <c r="S541" t="s">
        <v>44</v>
      </c>
      <c r="T541" s="70" t="s">
        <v>933</v>
      </c>
      <c r="U541" t="s">
        <v>949</v>
      </c>
      <c r="V541" t="s">
        <v>66</v>
      </c>
      <c r="W541" t="s">
        <v>67</v>
      </c>
      <c r="X541" t="s">
        <v>12</v>
      </c>
      <c r="Y541" t="s">
        <v>938</v>
      </c>
      <c r="Z541" s="80">
        <v>0</v>
      </c>
      <c r="AA541" s="68">
        <v>0</v>
      </c>
      <c r="AB541" s="82">
        <f t="shared" si="238"/>
        <v>0</v>
      </c>
      <c r="AE541">
        <v>1</v>
      </c>
      <c r="AG541" s="83">
        <f t="shared" si="239"/>
        <v>1</v>
      </c>
      <c r="AH541" s="87">
        <v>0</v>
      </c>
      <c r="AI541" s="88">
        <v>0</v>
      </c>
      <c r="AJ541">
        <f t="shared" si="257"/>
        <v>0.33333333333333331</v>
      </c>
      <c r="AK541" s="108">
        <f t="shared" si="258"/>
        <v>698.13333333333333</v>
      </c>
      <c r="AL541" s="108">
        <f t="shared" si="259"/>
        <v>373.33333333333331</v>
      </c>
      <c r="AM541" s="108">
        <f t="shared" si="260"/>
        <v>324.8</v>
      </c>
    </row>
    <row r="542" spans="1:39" x14ac:dyDescent="0.25">
      <c r="A542" s="115">
        <v>10201642</v>
      </c>
      <c r="B542" t="s">
        <v>1</v>
      </c>
      <c r="C542" s="81">
        <v>700</v>
      </c>
      <c r="D542">
        <v>1.6</v>
      </c>
      <c r="E542">
        <v>1.6</v>
      </c>
      <c r="F542">
        <v>1.6</v>
      </c>
      <c r="G542">
        <v>1.6</v>
      </c>
      <c r="H542">
        <v>1.87</v>
      </c>
      <c r="I542">
        <v>102</v>
      </c>
      <c r="J542" t="s">
        <v>37</v>
      </c>
      <c r="K542" t="s">
        <v>38</v>
      </c>
      <c r="L542" t="s">
        <v>119</v>
      </c>
      <c r="M542" t="s">
        <v>119</v>
      </c>
      <c r="N542" t="s">
        <v>48</v>
      </c>
      <c r="O542" t="s">
        <v>47</v>
      </c>
      <c r="P542" t="s">
        <v>42</v>
      </c>
      <c r="Q542" t="s">
        <v>8</v>
      </c>
      <c r="R542" t="s">
        <v>28</v>
      </c>
      <c r="S542" t="s">
        <v>44</v>
      </c>
      <c r="U542" t="s">
        <v>939</v>
      </c>
      <c r="V542" t="s">
        <v>14</v>
      </c>
      <c r="W542" t="s">
        <v>49</v>
      </c>
      <c r="X542" t="s">
        <v>12</v>
      </c>
      <c r="Y542" t="s">
        <v>21</v>
      </c>
      <c r="Z542" s="80">
        <v>530</v>
      </c>
      <c r="AA542" s="68">
        <v>0</v>
      </c>
      <c r="AB542" s="82">
        <f t="shared" si="238"/>
        <v>530</v>
      </c>
      <c r="AC542">
        <v>1</v>
      </c>
      <c r="AG542" s="83">
        <f t="shared" si="239"/>
        <v>1</v>
      </c>
      <c r="AH542" s="87">
        <v>0</v>
      </c>
      <c r="AI542" s="88">
        <v>0</v>
      </c>
      <c r="AJ542" s="90">
        <f t="shared" ref="AJ542:AJ548" si="261">AG542/3</f>
        <v>0.33333333333333331</v>
      </c>
      <c r="AK542" s="108">
        <f t="shared" ref="AK542:AK548" si="262">AJ542*C542*E542*H542</f>
        <v>698.13333333333333</v>
      </c>
      <c r="AL542" s="108">
        <f t="shared" ref="AL542:AL548" si="263">AJ542*C542*E542</f>
        <v>373.33333333333331</v>
      </c>
      <c r="AM542" s="108">
        <f t="shared" ref="AM542:AM548" si="264">AK542-AL542</f>
        <v>324.8</v>
      </c>
    </row>
    <row r="543" spans="1:39" x14ac:dyDescent="0.25">
      <c r="A543" s="115">
        <v>10201642</v>
      </c>
      <c r="B543" t="s">
        <v>1</v>
      </c>
      <c r="C543" s="81">
        <v>700</v>
      </c>
      <c r="D543">
        <v>1.6</v>
      </c>
      <c r="E543">
        <v>1.6</v>
      </c>
      <c r="F543">
        <v>1.6</v>
      </c>
      <c r="G543">
        <v>1.6</v>
      </c>
      <c r="H543">
        <v>1.87</v>
      </c>
      <c r="I543">
        <v>102</v>
      </c>
      <c r="J543" t="s">
        <v>37</v>
      </c>
      <c r="K543" t="s">
        <v>38</v>
      </c>
      <c r="L543" t="s">
        <v>119</v>
      </c>
      <c r="M543" t="s">
        <v>119</v>
      </c>
      <c r="N543" t="s">
        <v>48</v>
      </c>
      <c r="O543" t="s">
        <v>47</v>
      </c>
      <c r="P543" t="s">
        <v>42</v>
      </c>
      <c r="Q543" t="s">
        <v>8</v>
      </c>
      <c r="R543" t="s">
        <v>28</v>
      </c>
      <c r="S543" t="s">
        <v>44</v>
      </c>
      <c r="U543" t="s">
        <v>939</v>
      </c>
      <c r="V543" t="s">
        <v>45</v>
      </c>
      <c r="W543" t="s">
        <v>46</v>
      </c>
      <c r="X543" t="s">
        <v>12</v>
      </c>
      <c r="Y543" t="s">
        <v>21</v>
      </c>
      <c r="Z543" s="80">
        <v>530</v>
      </c>
      <c r="AA543" s="68">
        <v>0</v>
      </c>
      <c r="AB543" s="82">
        <f t="shared" si="238"/>
        <v>530</v>
      </c>
      <c r="AC543">
        <v>1</v>
      </c>
      <c r="AG543" s="83">
        <f t="shared" si="239"/>
        <v>1</v>
      </c>
      <c r="AH543" s="87">
        <v>0</v>
      </c>
      <c r="AI543" s="88">
        <v>0</v>
      </c>
      <c r="AJ543" s="90">
        <f t="shared" si="261"/>
        <v>0.33333333333333331</v>
      </c>
      <c r="AK543" s="108">
        <f t="shared" si="262"/>
        <v>698.13333333333333</v>
      </c>
      <c r="AL543" s="108">
        <f t="shared" si="263"/>
        <v>373.33333333333331</v>
      </c>
      <c r="AM543" s="108">
        <f t="shared" si="264"/>
        <v>324.8</v>
      </c>
    </row>
    <row r="544" spans="1:39" x14ac:dyDescent="0.25">
      <c r="A544" s="115">
        <v>10201642</v>
      </c>
      <c r="B544" t="s">
        <v>1</v>
      </c>
      <c r="C544" s="81">
        <v>700</v>
      </c>
      <c r="D544">
        <v>1.6</v>
      </c>
      <c r="E544">
        <v>1.6</v>
      </c>
      <c r="F544">
        <v>1.6</v>
      </c>
      <c r="G544">
        <v>1.6</v>
      </c>
      <c r="H544">
        <v>1.87</v>
      </c>
      <c r="I544">
        <v>102</v>
      </c>
      <c r="J544" t="s">
        <v>37</v>
      </c>
      <c r="K544" t="s">
        <v>38</v>
      </c>
      <c r="L544" t="s">
        <v>119</v>
      </c>
      <c r="M544" t="s">
        <v>119</v>
      </c>
      <c r="N544" t="s">
        <v>5</v>
      </c>
      <c r="O544" t="s">
        <v>74</v>
      </c>
      <c r="P544" t="s">
        <v>42</v>
      </c>
      <c r="Q544" t="s">
        <v>8</v>
      </c>
      <c r="R544" t="s">
        <v>110</v>
      </c>
      <c r="S544" t="s">
        <v>44</v>
      </c>
      <c r="T544" t="s">
        <v>944</v>
      </c>
      <c r="U544" t="s">
        <v>939</v>
      </c>
      <c r="V544" t="s">
        <v>45</v>
      </c>
      <c r="W544" t="s">
        <v>46</v>
      </c>
      <c r="X544" t="s">
        <v>12</v>
      </c>
      <c r="Y544" t="s">
        <v>938</v>
      </c>
      <c r="Z544" s="81">
        <v>0</v>
      </c>
      <c r="AA544" s="68">
        <v>0</v>
      </c>
      <c r="AB544" s="82">
        <f t="shared" si="238"/>
        <v>0</v>
      </c>
      <c r="AE544">
        <v>1</v>
      </c>
      <c r="AG544" s="83">
        <f t="shared" si="239"/>
        <v>1</v>
      </c>
      <c r="AH544" s="87">
        <v>0</v>
      </c>
      <c r="AI544" s="88">
        <v>0</v>
      </c>
      <c r="AJ544" s="90">
        <f t="shared" si="261"/>
        <v>0.33333333333333331</v>
      </c>
      <c r="AK544" s="108">
        <f t="shared" si="262"/>
        <v>698.13333333333333</v>
      </c>
      <c r="AL544" s="108">
        <f t="shared" si="263"/>
        <v>373.33333333333331</v>
      </c>
      <c r="AM544" s="108">
        <f t="shared" si="264"/>
        <v>324.8</v>
      </c>
    </row>
    <row r="545" spans="1:39" x14ac:dyDescent="0.25">
      <c r="A545" s="115">
        <v>10201642</v>
      </c>
      <c r="B545" t="s">
        <v>1</v>
      </c>
      <c r="C545" s="81">
        <v>700</v>
      </c>
      <c r="D545">
        <v>1.6</v>
      </c>
      <c r="E545">
        <v>1.6</v>
      </c>
      <c r="F545">
        <v>1.6</v>
      </c>
      <c r="G545">
        <v>1.6</v>
      </c>
      <c r="H545">
        <v>1.87</v>
      </c>
      <c r="I545">
        <v>102</v>
      </c>
      <c r="J545" t="s">
        <v>37</v>
      </c>
      <c r="K545" t="s">
        <v>38</v>
      </c>
      <c r="L545" t="s">
        <v>119</v>
      </c>
      <c r="M545" t="s">
        <v>119</v>
      </c>
      <c r="N545" t="s">
        <v>5</v>
      </c>
      <c r="O545" t="s">
        <v>41</v>
      </c>
      <c r="P545" t="s">
        <v>42</v>
      </c>
      <c r="Q545" t="s">
        <v>8</v>
      </c>
      <c r="R545" t="s">
        <v>28</v>
      </c>
      <c r="S545" t="s">
        <v>44</v>
      </c>
      <c r="U545" t="s">
        <v>939</v>
      </c>
      <c r="V545" t="s">
        <v>64</v>
      </c>
      <c r="W545" t="s">
        <v>65</v>
      </c>
      <c r="X545" t="s">
        <v>12</v>
      </c>
      <c r="Y545" t="s">
        <v>21</v>
      </c>
      <c r="Z545" s="80">
        <v>530</v>
      </c>
      <c r="AA545" s="68">
        <v>0</v>
      </c>
      <c r="AB545" s="82">
        <f t="shared" si="238"/>
        <v>530</v>
      </c>
      <c r="AC545">
        <v>1</v>
      </c>
      <c r="AG545" s="83">
        <f t="shared" si="239"/>
        <v>1</v>
      </c>
      <c r="AH545" s="87">
        <v>0</v>
      </c>
      <c r="AI545" s="88">
        <v>0</v>
      </c>
      <c r="AJ545" s="90">
        <f t="shared" si="261"/>
        <v>0.33333333333333331</v>
      </c>
      <c r="AK545" s="108">
        <f t="shared" si="262"/>
        <v>698.13333333333333</v>
      </c>
      <c r="AL545" s="108">
        <f t="shared" si="263"/>
        <v>373.33333333333331</v>
      </c>
      <c r="AM545" s="108">
        <f t="shared" si="264"/>
        <v>324.8</v>
      </c>
    </row>
    <row r="546" spans="1:39" x14ac:dyDescent="0.25">
      <c r="A546" s="115">
        <v>10201642</v>
      </c>
      <c r="B546" t="s">
        <v>1</v>
      </c>
      <c r="C546" s="81">
        <v>700</v>
      </c>
      <c r="D546">
        <v>1.6</v>
      </c>
      <c r="E546">
        <v>1.6</v>
      </c>
      <c r="F546">
        <v>1.6</v>
      </c>
      <c r="G546">
        <v>1.6</v>
      </c>
      <c r="H546">
        <v>1.87</v>
      </c>
      <c r="I546">
        <v>102</v>
      </c>
      <c r="J546" t="s">
        <v>37</v>
      </c>
      <c r="K546" t="s">
        <v>38</v>
      </c>
      <c r="L546" t="s">
        <v>119</v>
      </c>
      <c r="M546" t="s">
        <v>119</v>
      </c>
      <c r="N546" t="s">
        <v>5</v>
      </c>
      <c r="O546" t="s">
        <v>41</v>
      </c>
      <c r="P546" t="s">
        <v>42</v>
      </c>
      <c r="Q546" t="s">
        <v>8</v>
      </c>
      <c r="R546" t="s">
        <v>91</v>
      </c>
      <c r="S546" t="s">
        <v>44</v>
      </c>
      <c r="T546" t="s">
        <v>944</v>
      </c>
      <c r="U546" t="s">
        <v>939</v>
      </c>
      <c r="V546" t="s">
        <v>66</v>
      </c>
      <c r="W546" t="s">
        <v>67</v>
      </c>
      <c r="X546" t="s">
        <v>12</v>
      </c>
      <c r="Y546" t="s">
        <v>938</v>
      </c>
      <c r="Z546" s="81">
        <v>0</v>
      </c>
      <c r="AA546" s="68">
        <v>0</v>
      </c>
      <c r="AB546" s="82">
        <f t="shared" si="238"/>
        <v>0</v>
      </c>
      <c r="AE546">
        <v>1</v>
      </c>
      <c r="AG546" s="83">
        <f t="shared" si="239"/>
        <v>1</v>
      </c>
      <c r="AH546" s="87">
        <v>0</v>
      </c>
      <c r="AI546" s="88">
        <v>0</v>
      </c>
      <c r="AJ546" s="90">
        <f t="shared" si="261"/>
        <v>0.33333333333333331</v>
      </c>
      <c r="AK546" s="108">
        <f t="shared" si="262"/>
        <v>698.13333333333333</v>
      </c>
      <c r="AL546" s="108">
        <f t="shared" si="263"/>
        <v>373.33333333333331</v>
      </c>
      <c r="AM546" s="108">
        <f t="shared" si="264"/>
        <v>324.8</v>
      </c>
    </row>
    <row r="547" spans="1:39" x14ac:dyDescent="0.25">
      <c r="A547" s="115">
        <v>10201642</v>
      </c>
      <c r="B547" t="s">
        <v>1</v>
      </c>
      <c r="C547" s="81">
        <v>700</v>
      </c>
      <c r="D547">
        <v>1.6</v>
      </c>
      <c r="E547">
        <v>1.6</v>
      </c>
      <c r="F547">
        <v>1.6</v>
      </c>
      <c r="G547">
        <v>1.6</v>
      </c>
      <c r="H547">
        <v>1.87</v>
      </c>
      <c r="I547">
        <v>102</v>
      </c>
      <c r="J547" t="s">
        <v>37</v>
      </c>
      <c r="K547" t="s">
        <v>38</v>
      </c>
      <c r="L547" t="s">
        <v>119</v>
      </c>
      <c r="M547" t="s">
        <v>119</v>
      </c>
      <c r="N547" t="s">
        <v>5</v>
      </c>
      <c r="O547" t="s">
        <v>41</v>
      </c>
      <c r="P547" t="s">
        <v>42</v>
      </c>
      <c r="Q547" t="s">
        <v>8</v>
      </c>
      <c r="R547" t="s">
        <v>110</v>
      </c>
      <c r="S547" t="s">
        <v>44</v>
      </c>
      <c r="T547" t="s">
        <v>944</v>
      </c>
      <c r="U547" t="s">
        <v>939</v>
      </c>
      <c r="V547" t="s">
        <v>45</v>
      </c>
      <c r="W547" t="s">
        <v>46</v>
      </c>
      <c r="X547" t="s">
        <v>12</v>
      </c>
      <c r="Y547" t="s">
        <v>938</v>
      </c>
      <c r="Z547" s="81">
        <v>0</v>
      </c>
      <c r="AA547" s="68">
        <v>0</v>
      </c>
      <c r="AB547" s="82">
        <f t="shared" si="238"/>
        <v>0</v>
      </c>
      <c r="AE547">
        <v>1</v>
      </c>
      <c r="AG547" s="83">
        <f t="shared" si="239"/>
        <v>1</v>
      </c>
      <c r="AH547" s="87">
        <v>0</v>
      </c>
      <c r="AI547" s="88">
        <v>0</v>
      </c>
      <c r="AJ547" s="90">
        <f t="shared" si="261"/>
        <v>0.33333333333333331</v>
      </c>
      <c r="AK547" s="108">
        <f t="shared" si="262"/>
        <v>698.13333333333333</v>
      </c>
      <c r="AL547" s="108">
        <f t="shared" si="263"/>
        <v>373.33333333333331</v>
      </c>
      <c r="AM547" s="108">
        <f t="shared" si="264"/>
        <v>324.8</v>
      </c>
    </row>
    <row r="548" spans="1:39" x14ac:dyDescent="0.25">
      <c r="A548" s="115">
        <v>10201642</v>
      </c>
      <c r="B548" t="s">
        <v>1</v>
      </c>
      <c r="C548" s="81">
        <v>700</v>
      </c>
      <c r="D548">
        <v>1.6</v>
      </c>
      <c r="E548">
        <v>1.6</v>
      </c>
      <c r="F548">
        <v>1.6</v>
      </c>
      <c r="G548">
        <v>1.6</v>
      </c>
      <c r="H548">
        <v>1.87</v>
      </c>
      <c r="I548">
        <v>102</v>
      </c>
      <c r="J548" t="s">
        <v>37</v>
      </c>
      <c r="K548" t="s">
        <v>38</v>
      </c>
      <c r="L548" t="s">
        <v>119</v>
      </c>
      <c r="M548" t="s">
        <v>119</v>
      </c>
      <c r="N548" t="s">
        <v>5</v>
      </c>
      <c r="O548" t="s">
        <v>41</v>
      </c>
      <c r="P548" t="s">
        <v>42</v>
      </c>
      <c r="Q548" t="s">
        <v>8</v>
      </c>
      <c r="R548" t="s">
        <v>75</v>
      </c>
      <c r="S548" t="s">
        <v>44</v>
      </c>
      <c r="T548" t="s">
        <v>944</v>
      </c>
      <c r="U548" t="s">
        <v>939</v>
      </c>
      <c r="V548" t="s">
        <v>45</v>
      </c>
      <c r="W548" t="s">
        <v>46</v>
      </c>
      <c r="X548" t="s">
        <v>12</v>
      </c>
      <c r="Y548" t="s">
        <v>938</v>
      </c>
      <c r="Z548" s="81">
        <v>0</v>
      </c>
      <c r="AA548" s="68">
        <v>0</v>
      </c>
      <c r="AB548" s="82">
        <f t="shared" si="238"/>
        <v>0</v>
      </c>
      <c r="AE548">
        <v>2</v>
      </c>
      <c r="AG548" s="83">
        <f t="shared" si="239"/>
        <v>2</v>
      </c>
      <c r="AH548" s="87">
        <v>0</v>
      </c>
      <c r="AI548" s="88">
        <v>0</v>
      </c>
      <c r="AJ548" s="90">
        <f t="shared" si="261"/>
        <v>0.66666666666666663</v>
      </c>
      <c r="AK548" s="108">
        <f t="shared" si="262"/>
        <v>1396.2666666666667</v>
      </c>
      <c r="AL548" s="108">
        <f t="shared" si="263"/>
        <v>746.66666666666663</v>
      </c>
      <c r="AM548" s="108">
        <f t="shared" si="264"/>
        <v>649.6</v>
      </c>
    </row>
    <row r="549" spans="1:39" x14ac:dyDescent="0.25">
      <c r="A549" s="115">
        <v>10201642</v>
      </c>
      <c r="B549" t="s">
        <v>1</v>
      </c>
      <c r="C549" s="81">
        <v>700</v>
      </c>
      <c r="D549">
        <v>1.6</v>
      </c>
      <c r="E549">
        <v>1.6</v>
      </c>
      <c r="F549">
        <v>1.6</v>
      </c>
      <c r="G549">
        <v>1.6</v>
      </c>
      <c r="H549">
        <v>1.87</v>
      </c>
      <c r="I549">
        <v>102</v>
      </c>
      <c r="J549" t="s">
        <v>37</v>
      </c>
      <c r="K549" t="s">
        <v>38</v>
      </c>
      <c r="L549" t="s">
        <v>119</v>
      </c>
      <c r="M549" t="s">
        <v>119</v>
      </c>
      <c r="N549" t="s">
        <v>5</v>
      </c>
      <c r="O549" t="s">
        <v>47</v>
      </c>
      <c r="P549" t="s">
        <v>42</v>
      </c>
      <c r="Q549" t="s">
        <v>8</v>
      </c>
      <c r="R549" t="s">
        <v>28</v>
      </c>
      <c r="S549" t="s">
        <v>9</v>
      </c>
      <c r="U549" t="s">
        <v>179</v>
      </c>
      <c r="V549" t="s">
        <v>53</v>
      </c>
      <c r="W549" t="s">
        <v>54</v>
      </c>
      <c r="X549" t="s">
        <v>12</v>
      </c>
      <c r="Y549" t="s">
        <v>21</v>
      </c>
      <c r="Z549" s="80">
        <v>1396</v>
      </c>
      <c r="AA549" s="68">
        <v>0</v>
      </c>
      <c r="AB549" s="82">
        <f t="shared" si="238"/>
        <v>6980</v>
      </c>
      <c r="AD549">
        <v>5</v>
      </c>
      <c r="AG549" s="83">
        <f t="shared" si="239"/>
        <v>5</v>
      </c>
      <c r="AH549" s="87">
        <v>0</v>
      </c>
      <c r="AI549" s="88">
        <v>0</v>
      </c>
    </row>
    <row r="550" spans="1:39" x14ac:dyDescent="0.25">
      <c r="A550" s="115">
        <v>10201642</v>
      </c>
      <c r="B550" t="s">
        <v>1</v>
      </c>
      <c r="C550" s="81">
        <v>700</v>
      </c>
      <c r="D550">
        <v>1.6</v>
      </c>
      <c r="E550">
        <v>1.6</v>
      </c>
      <c r="F550">
        <v>1.6</v>
      </c>
      <c r="G550">
        <v>1.6</v>
      </c>
      <c r="H550">
        <v>1.87</v>
      </c>
      <c r="I550">
        <v>102</v>
      </c>
      <c r="J550" t="s">
        <v>37</v>
      </c>
      <c r="K550" t="s">
        <v>38</v>
      </c>
      <c r="L550" t="s">
        <v>119</v>
      </c>
      <c r="M550" t="s">
        <v>119</v>
      </c>
      <c r="N550" t="s">
        <v>5</v>
      </c>
      <c r="O550" t="s">
        <v>47</v>
      </c>
      <c r="P550" t="s">
        <v>42</v>
      </c>
      <c r="Q550" t="s">
        <v>8</v>
      </c>
      <c r="R550" t="s">
        <v>28</v>
      </c>
      <c r="S550" t="s">
        <v>44</v>
      </c>
      <c r="U550" t="s">
        <v>939</v>
      </c>
      <c r="V550" t="s">
        <v>14</v>
      </c>
      <c r="W550" t="s">
        <v>49</v>
      </c>
      <c r="X550" t="s">
        <v>121</v>
      </c>
      <c r="Y550" t="s">
        <v>21</v>
      </c>
      <c r="Z550" s="80">
        <v>530</v>
      </c>
      <c r="AA550" s="68">
        <v>0</v>
      </c>
      <c r="AB550" s="82">
        <f t="shared" si="238"/>
        <v>530</v>
      </c>
      <c r="AC550">
        <v>1</v>
      </c>
      <c r="AG550" s="83">
        <f t="shared" si="239"/>
        <v>1</v>
      </c>
      <c r="AH550" s="87">
        <v>0</v>
      </c>
      <c r="AI550" s="88">
        <v>0</v>
      </c>
      <c r="AJ550" s="90">
        <f t="shared" ref="AJ550:AJ559" si="265">AG550/3</f>
        <v>0.33333333333333331</v>
      </c>
      <c r="AK550" s="108">
        <f t="shared" ref="AK550:AK557" si="266">AJ550*C550*E550*H550</f>
        <v>698.13333333333333</v>
      </c>
      <c r="AL550" s="108">
        <f t="shared" ref="AL550:AL557" si="267">AJ550*C550*E550</f>
        <v>373.33333333333331</v>
      </c>
      <c r="AM550" s="108">
        <f t="shared" ref="AM550:AM559" si="268">AK550-AL550</f>
        <v>324.8</v>
      </c>
    </row>
    <row r="551" spans="1:39" x14ac:dyDescent="0.25">
      <c r="A551" s="115">
        <v>10201642</v>
      </c>
      <c r="B551" t="s">
        <v>1</v>
      </c>
      <c r="C551" s="81">
        <v>700</v>
      </c>
      <c r="D551">
        <v>1.6</v>
      </c>
      <c r="E551">
        <v>1.6</v>
      </c>
      <c r="F551">
        <v>1.6</v>
      </c>
      <c r="G551">
        <v>1.6</v>
      </c>
      <c r="H551">
        <v>1.87</v>
      </c>
      <c r="I551">
        <v>102</v>
      </c>
      <c r="J551" t="s">
        <v>37</v>
      </c>
      <c r="K551" t="s">
        <v>38</v>
      </c>
      <c r="L551" t="s">
        <v>119</v>
      </c>
      <c r="M551" t="s">
        <v>119</v>
      </c>
      <c r="N551" t="s">
        <v>5</v>
      </c>
      <c r="O551" t="s">
        <v>47</v>
      </c>
      <c r="P551" t="s">
        <v>42</v>
      </c>
      <c r="Q551" t="s">
        <v>8</v>
      </c>
      <c r="R551" t="s">
        <v>28</v>
      </c>
      <c r="S551" t="s">
        <v>44</v>
      </c>
      <c r="U551" t="s">
        <v>939</v>
      </c>
      <c r="V551" t="s">
        <v>14</v>
      </c>
      <c r="W551" t="s">
        <v>49</v>
      </c>
      <c r="X551" t="s">
        <v>12</v>
      </c>
      <c r="Y551" t="s">
        <v>21</v>
      </c>
      <c r="Z551" s="80">
        <v>530</v>
      </c>
      <c r="AA551" s="68">
        <v>0</v>
      </c>
      <c r="AB551" s="82">
        <f t="shared" si="238"/>
        <v>8480</v>
      </c>
      <c r="AC551">
        <v>16</v>
      </c>
      <c r="AG551" s="83">
        <f t="shared" si="239"/>
        <v>16</v>
      </c>
      <c r="AH551" s="87">
        <v>0</v>
      </c>
      <c r="AI551" s="88">
        <v>0</v>
      </c>
      <c r="AJ551" s="90">
        <f t="shared" si="265"/>
        <v>5.333333333333333</v>
      </c>
      <c r="AK551" s="108">
        <f t="shared" si="266"/>
        <v>11170.133333333333</v>
      </c>
      <c r="AL551" s="108">
        <f t="shared" si="267"/>
        <v>5973.333333333333</v>
      </c>
      <c r="AM551" s="108">
        <f t="shared" si="268"/>
        <v>5196.8</v>
      </c>
    </row>
    <row r="552" spans="1:39" x14ac:dyDescent="0.25">
      <c r="A552" s="115">
        <v>10201642</v>
      </c>
      <c r="B552" t="s">
        <v>1</v>
      </c>
      <c r="C552" s="81">
        <v>700</v>
      </c>
      <c r="D552">
        <v>1.6</v>
      </c>
      <c r="E552">
        <v>1.6</v>
      </c>
      <c r="F552">
        <v>1.6</v>
      </c>
      <c r="G552">
        <v>1.6</v>
      </c>
      <c r="H552">
        <v>1.87</v>
      </c>
      <c r="I552">
        <v>102</v>
      </c>
      <c r="J552" t="s">
        <v>37</v>
      </c>
      <c r="K552" t="s">
        <v>38</v>
      </c>
      <c r="L552" t="s">
        <v>119</v>
      </c>
      <c r="M552" t="s">
        <v>119</v>
      </c>
      <c r="N552" t="s">
        <v>5</v>
      </c>
      <c r="O552" t="s">
        <v>47</v>
      </c>
      <c r="P552" t="s">
        <v>42</v>
      </c>
      <c r="Q552" t="s">
        <v>8</v>
      </c>
      <c r="R552" t="s">
        <v>28</v>
      </c>
      <c r="S552" t="s">
        <v>44</v>
      </c>
      <c r="U552" t="s">
        <v>939</v>
      </c>
      <c r="V552" t="s">
        <v>17</v>
      </c>
      <c r="W552" t="s">
        <v>63</v>
      </c>
      <c r="X552" t="s">
        <v>12</v>
      </c>
      <c r="Y552" t="s">
        <v>21</v>
      </c>
      <c r="Z552" s="80">
        <v>530</v>
      </c>
      <c r="AA552" s="68">
        <v>0</v>
      </c>
      <c r="AB552" s="82">
        <f t="shared" si="238"/>
        <v>1060</v>
      </c>
      <c r="AC552">
        <v>2</v>
      </c>
      <c r="AG552" s="83">
        <f t="shared" si="239"/>
        <v>2</v>
      </c>
      <c r="AH552" s="87">
        <v>0</v>
      </c>
      <c r="AI552" s="88">
        <v>0</v>
      </c>
      <c r="AJ552" s="90">
        <f t="shared" si="265"/>
        <v>0.66666666666666663</v>
      </c>
      <c r="AK552" s="108">
        <f t="shared" si="266"/>
        <v>1396.2666666666667</v>
      </c>
      <c r="AL552" s="108">
        <f t="shared" si="267"/>
        <v>746.66666666666663</v>
      </c>
      <c r="AM552" s="108">
        <f t="shared" si="268"/>
        <v>649.6</v>
      </c>
    </row>
    <row r="553" spans="1:39" x14ac:dyDescent="0.25">
      <c r="A553" s="115">
        <v>10201642</v>
      </c>
      <c r="B553" t="s">
        <v>1</v>
      </c>
      <c r="C553" s="81">
        <v>700</v>
      </c>
      <c r="D553">
        <v>1.6</v>
      </c>
      <c r="E553">
        <v>1.6</v>
      </c>
      <c r="F553">
        <v>1.6</v>
      </c>
      <c r="G553">
        <v>1.6</v>
      </c>
      <c r="H553">
        <v>1.87</v>
      </c>
      <c r="I553">
        <v>102</v>
      </c>
      <c r="J553" t="s">
        <v>37</v>
      </c>
      <c r="K553" t="s">
        <v>38</v>
      </c>
      <c r="L553" t="s">
        <v>119</v>
      </c>
      <c r="M553" t="s">
        <v>119</v>
      </c>
      <c r="N553" t="s">
        <v>5</v>
      </c>
      <c r="O553" t="s">
        <v>47</v>
      </c>
      <c r="P553" t="s">
        <v>42</v>
      </c>
      <c r="Q553" t="s">
        <v>8</v>
      </c>
      <c r="R553" t="s">
        <v>28</v>
      </c>
      <c r="S553" t="s">
        <v>44</v>
      </c>
      <c r="U553" t="s">
        <v>939</v>
      </c>
      <c r="V553" t="s">
        <v>45</v>
      </c>
      <c r="W553" t="s">
        <v>46</v>
      </c>
      <c r="X553" t="s">
        <v>12</v>
      </c>
      <c r="Y553" t="s">
        <v>21</v>
      </c>
      <c r="Z553" s="80">
        <v>530</v>
      </c>
      <c r="AA553" s="68">
        <v>0</v>
      </c>
      <c r="AB553" s="82">
        <f t="shared" si="238"/>
        <v>19080</v>
      </c>
      <c r="AC553">
        <v>36</v>
      </c>
      <c r="AG553" s="83">
        <f t="shared" si="239"/>
        <v>36</v>
      </c>
      <c r="AH553" s="87">
        <v>0</v>
      </c>
      <c r="AI553" s="88">
        <v>0</v>
      </c>
      <c r="AJ553" s="90">
        <f t="shared" si="265"/>
        <v>12</v>
      </c>
      <c r="AK553" s="108">
        <f t="shared" si="266"/>
        <v>25132.800000000003</v>
      </c>
      <c r="AL553" s="108">
        <f t="shared" si="267"/>
        <v>13440</v>
      </c>
      <c r="AM553" s="108">
        <f t="shared" si="268"/>
        <v>11692.800000000003</v>
      </c>
    </row>
    <row r="554" spans="1:39" x14ac:dyDescent="0.25">
      <c r="A554" s="115">
        <v>10201642</v>
      </c>
      <c r="B554" t="s">
        <v>1</v>
      </c>
      <c r="C554" s="81">
        <v>700</v>
      </c>
      <c r="D554">
        <v>1.6</v>
      </c>
      <c r="E554">
        <v>1.6</v>
      </c>
      <c r="F554">
        <v>1.6</v>
      </c>
      <c r="G554">
        <v>1.6</v>
      </c>
      <c r="H554">
        <v>1.87</v>
      </c>
      <c r="I554">
        <v>102</v>
      </c>
      <c r="J554" t="s">
        <v>37</v>
      </c>
      <c r="K554" t="s">
        <v>38</v>
      </c>
      <c r="L554" t="s">
        <v>119</v>
      </c>
      <c r="M554" t="s">
        <v>119</v>
      </c>
      <c r="N554" t="s">
        <v>5</v>
      </c>
      <c r="O554" t="s">
        <v>47</v>
      </c>
      <c r="P554" t="s">
        <v>42</v>
      </c>
      <c r="Q554" t="s">
        <v>8</v>
      </c>
      <c r="R554" t="s">
        <v>28</v>
      </c>
      <c r="S554" t="s">
        <v>44</v>
      </c>
      <c r="U554" t="s">
        <v>939</v>
      </c>
      <c r="V554" t="s">
        <v>56</v>
      </c>
      <c r="W554" t="s">
        <v>57</v>
      </c>
      <c r="X554" t="s">
        <v>12</v>
      </c>
      <c r="Y554" t="s">
        <v>21</v>
      </c>
      <c r="Z554" s="80">
        <v>530</v>
      </c>
      <c r="AA554" s="68">
        <v>0</v>
      </c>
      <c r="AB554" s="82">
        <f t="shared" si="238"/>
        <v>1060</v>
      </c>
      <c r="AC554">
        <v>2</v>
      </c>
      <c r="AG554" s="83">
        <f t="shared" si="239"/>
        <v>2</v>
      </c>
      <c r="AH554" s="87">
        <v>0</v>
      </c>
      <c r="AI554" s="88">
        <v>0</v>
      </c>
      <c r="AJ554" s="90">
        <f t="shared" si="265"/>
        <v>0.66666666666666663</v>
      </c>
      <c r="AK554" s="108">
        <f t="shared" si="266"/>
        <v>1396.2666666666667</v>
      </c>
      <c r="AL554" s="108">
        <f t="shared" si="267"/>
        <v>746.66666666666663</v>
      </c>
      <c r="AM554" s="108">
        <f t="shared" si="268"/>
        <v>649.6</v>
      </c>
    </row>
    <row r="555" spans="1:39" x14ac:dyDescent="0.25">
      <c r="A555" s="115">
        <v>10201642</v>
      </c>
      <c r="B555" t="s">
        <v>1</v>
      </c>
      <c r="C555" s="81">
        <v>700</v>
      </c>
      <c r="D555">
        <v>1.6</v>
      </c>
      <c r="E555">
        <v>1.6</v>
      </c>
      <c r="F555">
        <v>1.6</v>
      </c>
      <c r="G555">
        <v>1.6</v>
      </c>
      <c r="H555">
        <v>1.87</v>
      </c>
      <c r="I555">
        <v>102</v>
      </c>
      <c r="J555" t="s">
        <v>37</v>
      </c>
      <c r="K555" t="s">
        <v>38</v>
      </c>
      <c r="L555" t="s">
        <v>119</v>
      </c>
      <c r="M555" t="s">
        <v>119</v>
      </c>
      <c r="N555" t="s">
        <v>5</v>
      </c>
      <c r="O555" t="s">
        <v>47</v>
      </c>
      <c r="P555" t="s">
        <v>42</v>
      </c>
      <c r="Q555" t="s">
        <v>8</v>
      </c>
      <c r="R555" t="s">
        <v>28</v>
      </c>
      <c r="S555" t="s">
        <v>44</v>
      </c>
      <c r="U555" t="s">
        <v>939</v>
      </c>
      <c r="V555" t="s">
        <v>64</v>
      </c>
      <c r="W555" t="s">
        <v>65</v>
      </c>
      <c r="X555" t="s">
        <v>12</v>
      </c>
      <c r="Y555" t="s">
        <v>21</v>
      </c>
      <c r="Z555" s="80">
        <v>530</v>
      </c>
      <c r="AA555" s="68">
        <v>0</v>
      </c>
      <c r="AB555" s="82">
        <f t="shared" si="238"/>
        <v>3180</v>
      </c>
      <c r="AC555">
        <v>6</v>
      </c>
      <c r="AG555" s="83">
        <f t="shared" si="239"/>
        <v>6</v>
      </c>
      <c r="AH555" s="87">
        <v>0</v>
      </c>
      <c r="AI555" s="88">
        <v>0</v>
      </c>
      <c r="AJ555" s="90">
        <f t="shared" si="265"/>
        <v>2</v>
      </c>
      <c r="AK555" s="108">
        <f t="shared" si="266"/>
        <v>4188.8</v>
      </c>
      <c r="AL555" s="108">
        <f t="shared" si="267"/>
        <v>2240</v>
      </c>
      <c r="AM555" s="108">
        <f t="shared" si="268"/>
        <v>1948.8000000000002</v>
      </c>
    </row>
    <row r="556" spans="1:39" x14ac:dyDescent="0.25">
      <c r="A556" s="115">
        <v>10201642</v>
      </c>
      <c r="B556" t="s">
        <v>1</v>
      </c>
      <c r="C556" s="81">
        <v>700</v>
      </c>
      <c r="D556">
        <v>1.6</v>
      </c>
      <c r="E556">
        <v>1.6</v>
      </c>
      <c r="F556">
        <v>1.6</v>
      </c>
      <c r="G556">
        <v>1.6</v>
      </c>
      <c r="H556">
        <v>1.87</v>
      </c>
      <c r="I556">
        <v>102</v>
      </c>
      <c r="J556" t="s">
        <v>37</v>
      </c>
      <c r="K556" t="s">
        <v>38</v>
      </c>
      <c r="L556" t="s">
        <v>119</v>
      </c>
      <c r="M556" t="s">
        <v>119</v>
      </c>
      <c r="N556" t="s">
        <v>5</v>
      </c>
      <c r="O556" t="s">
        <v>47</v>
      </c>
      <c r="P556" t="s">
        <v>42</v>
      </c>
      <c r="Q556" t="s">
        <v>8</v>
      </c>
      <c r="R556" t="s">
        <v>28</v>
      </c>
      <c r="S556" t="s">
        <v>44</v>
      </c>
      <c r="U556" t="s">
        <v>939</v>
      </c>
      <c r="V556" t="s">
        <v>66</v>
      </c>
      <c r="W556" t="s">
        <v>67</v>
      </c>
      <c r="X556" t="s">
        <v>12</v>
      </c>
      <c r="Y556" t="s">
        <v>21</v>
      </c>
      <c r="Z556" s="80">
        <v>530</v>
      </c>
      <c r="AA556" s="68">
        <v>0</v>
      </c>
      <c r="AB556" s="82">
        <f t="shared" si="238"/>
        <v>1590</v>
      </c>
      <c r="AC556">
        <v>3</v>
      </c>
      <c r="AG556" s="83">
        <f t="shared" si="239"/>
        <v>3</v>
      </c>
      <c r="AH556" s="87">
        <v>0</v>
      </c>
      <c r="AI556" s="88">
        <v>0</v>
      </c>
      <c r="AJ556" s="90">
        <f t="shared" si="265"/>
        <v>1</v>
      </c>
      <c r="AK556" s="108">
        <f t="shared" si="266"/>
        <v>2094.4</v>
      </c>
      <c r="AL556" s="108">
        <f t="shared" si="267"/>
        <v>1120</v>
      </c>
      <c r="AM556" s="108">
        <f t="shared" si="268"/>
        <v>974.40000000000009</v>
      </c>
    </row>
    <row r="557" spans="1:39" x14ac:dyDescent="0.25">
      <c r="A557" s="115">
        <v>10201642</v>
      </c>
      <c r="B557" t="s">
        <v>1</v>
      </c>
      <c r="C557" s="81">
        <v>700</v>
      </c>
      <c r="D557">
        <v>1.6</v>
      </c>
      <c r="E557">
        <v>1.6</v>
      </c>
      <c r="F557">
        <v>1.6</v>
      </c>
      <c r="G557">
        <v>1.6</v>
      </c>
      <c r="H557">
        <v>1.87</v>
      </c>
      <c r="I557">
        <v>102</v>
      </c>
      <c r="J557" t="s">
        <v>37</v>
      </c>
      <c r="K557" t="s">
        <v>38</v>
      </c>
      <c r="L557" t="s">
        <v>119</v>
      </c>
      <c r="M557" t="s">
        <v>119</v>
      </c>
      <c r="N557" t="s">
        <v>5</v>
      </c>
      <c r="O557" t="s">
        <v>47</v>
      </c>
      <c r="P557" t="s">
        <v>42</v>
      </c>
      <c r="Q557" t="s">
        <v>8</v>
      </c>
      <c r="R557" t="s">
        <v>28</v>
      </c>
      <c r="S557" t="s">
        <v>44</v>
      </c>
      <c r="U557" t="s">
        <v>939</v>
      </c>
      <c r="V557" t="s">
        <v>102</v>
      </c>
      <c r="W557" t="s">
        <v>103</v>
      </c>
      <c r="X557" t="s">
        <v>12</v>
      </c>
      <c r="Y557" t="s">
        <v>21</v>
      </c>
      <c r="Z557" s="80">
        <v>530</v>
      </c>
      <c r="AA557" s="68">
        <v>0</v>
      </c>
      <c r="AB557" s="82">
        <f t="shared" si="238"/>
        <v>4770</v>
      </c>
      <c r="AC557">
        <v>9</v>
      </c>
      <c r="AG557" s="83">
        <f t="shared" si="239"/>
        <v>9</v>
      </c>
      <c r="AH557" s="87">
        <v>0</v>
      </c>
      <c r="AI557" s="88">
        <v>0</v>
      </c>
      <c r="AJ557" s="90">
        <f t="shared" si="265"/>
        <v>3</v>
      </c>
      <c r="AK557" s="108">
        <f t="shared" si="266"/>
        <v>6283.2000000000007</v>
      </c>
      <c r="AL557" s="108">
        <f t="shared" si="267"/>
        <v>3360</v>
      </c>
      <c r="AM557" s="108">
        <f t="shared" si="268"/>
        <v>2923.2000000000007</v>
      </c>
    </row>
    <row r="558" spans="1:39" x14ac:dyDescent="0.25">
      <c r="A558" s="115">
        <v>10201642</v>
      </c>
      <c r="B558" t="s">
        <v>1</v>
      </c>
      <c r="C558" s="81">
        <v>700</v>
      </c>
      <c r="D558">
        <v>1.6</v>
      </c>
      <c r="E558">
        <v>1.6</v>
      </c>
      <c r="F558">
        <v>1.6</v>
      </c>
      <c r="G558">
        <v>1.6</v>
      </c>
      <c r="H558">
        <v>1.87</v>
      </c>
      <c r="I558">
        <v>102</v>
      </c>
      <c r="J558" t="s">
        <v>37</v>
      </c>
      <c r="K558" t="s">
        <v>38</v>
      </c>
      <c r="L558" t="s">
        <v>119</v>
      </c>
      <c r="M558" t="s">
        <v>119</v>
      </c>
      <c r="N558" t="s">
        <v>15</v>
      </c>
      <c r="O558" t="s">
        <v>74</v>
      </c>
      <c r="P558" t="s">
        <v>42</v>
      </c>
      <c r="Q558" t="s">
        <v>8</v>
      </c>
      <c r="R558" t="s">
        <v>91</v>
      </c>
      <c r="S558" t="s">
        <v>44</v>
      </c>
      <c r="T558" t="s">
        <v>944</v>
      </c>
      <c r="U558" t="s">
        <v>939</v>
      </c>
      <c r="V558" t="s">
        <v>45</v>
      </c>
      <c r="W558" t="s">
        <v>46</v>
      </c>
      <c r="X558" t="s">
        <v>12</v>
      </c>
      <c r="Y558" t="s">
        <v>938</v>
      </c>
      <c r="Z558" s="81">
        <v>0</v>
      </c>
      <c r="AA558" s="68">
        <v>0</v>
      </c>
      <c r="AB558" s="82">
        <f t="shared" si="238"/>
        <v>0</v>
      </c>
      <c r="AE558">
        <v>2</v>
      </c>
      <c r="AG558" s="83">
        <f t="shared" si="239"/>
        <v>2</v>
      </c>
      <c r="AH558" s="87">
        <v>0</v>
      </c>
      <c r="AI558" s="88">
        <v>0</v>
      </c>
      <c r="AJ558" s="90">
        <f t="shared" si="265"/>
        <v>0.66666666666666663</v>
      </c>
      <c r="AK558" s="108">
        <f t="shared" ref="AK558:AK559" si="269">AJ558*C558*F558*H558</f>
        <v>1396.2666666666667</v>
      </c>
      <c r="AL558" s="108">
        <f t="shared" ref="AL558:AL559" si="270">AJ558*C558*F558</f>
        <v>746.66666666666663</v>
      </c>
      <c r="AM558" s="108">
        <f t="shared" si="268"/>
        <v>649.6</v>
      </c>
    </row>
    <row r="559" spans="1:39" x14ac:dyDescent="0.25">
      <c r="A559" s="115">
        <v>10201642</v>
      </c>
      <c r="B559" t="s">
        <v>1</v>
      </c>
      <c r="C559" s="81">
        <v>700</v>
      </c>
      <c r="D559">
        <v>1.6</v>
      </c>
      <c r="E559">
        <v>1.6</v>
      </c>
      <c r="F559">
        <v>1.6</v>
      </c>
      <c r="G559">
        <v>1.6</v>
      </c>
      <c r="H559">
        <v>1.87</v>
      </c>
      <c r="I559">
        <v>102</v>
      </c>
      <c r="J559" t="s">
        <v>37</v>
      </c>
      <c r="K559" t="s">
        <v>38</v>
      </c>
      <c r="L559" t="s">
        <v>119</v>
      </c>
      <c r="M559" t="s">
        <v>119</v>
      </c>
      <c r="N559" t="s">
        <v>15</v>
      </c>
      <c r="O559" t="s">
        <v>74</v>
      </c>
      <c r="P559" t="s">
        <v>42</v>
      </c>
      <c r="Q559" t="s">
        <v>8</v>
      </c>
      <c r="R559" t="s">
        <v>75</v>
      </c>
      <c r="S559" t="s">
        <v>44</v>
      </c>
      <c r="T559" t="s">
        <v>944</v>
      </c>
      <c r="U559" t="s">
        <v>939</v>
      </c>
      <c r="V559" t="s">
        <v>45</v>
      </c>
      <c r="W559" t="s">
        <v>46</v>
      </c>
      <c r="X559" t="s">
        <v>12</v>
      </c>
      <c r="Y559" t="s">
        <v>938</v>
      </c>
      <c r="Z559" s="81">
        <v>0</v>
      </c>
      <c r="AA559" s="68">
        <v>0</v>
      </c>
      <c r="AB559" s="82">
        <f t="shared" si="238"/>
        <v>0</v>
      </c>
      <c r="AE559">
        <v>3</v>
      </c>
      <c r="AG559" s="83">
        <f t="shared" si="239"/>
        <v>3</v>
      </c>
      <c r="AH559" s="87">
        <v>0</v>
      </c>
      <c r="AI559" s="88">
        <v>0</v>
      </c>
      <c r="AJ559" s="90">
        <f t="shared" si="265"/>
        <v>1</v>
      </c>
      <c r="AK559" s="108">
        <f t="shared" si="269"/>
        <v>2094.4</v>
      </c>
      <c r="AL559" s="108">
        <f t="shared" si="270"/>
        <v>1120</v>
      </c>
      <c r="AM559" s="108">
        <f t="shared" si="268"/>
        <v>974.40000000000009</v>
      </c>
    </row>
    <row r="560" spans="1:39" x14ac:dyDescent="0.25">
      <c r="A560" s="115">
        <v>10201642</v>
      </c>
      <c r="B560" t="s">
        <v>1</v>
      </c>
      <c r="C560" s="81">
        <v>700</v>
      </c>
      <c r="D560">
        <v>1.6</v>
      </c>
      <c r="E560">
        <v>1.6</v>
      </c>
      <c r="F560">
        <v>1.6</v>
      </c>
      <c r="G560">
        <v>1.6</v>
      </c>
      <c r="H560">
        <v>1.87</v>
      </c>
      <c r="I560">
        <v>102</v>
      </c>
      <c r="J560" t="s">
        <v>37</v>
      </c>
      <c r="K560" t="s">
        <v>38</v>
      </c>
      <c r="L560" t="s">
        <v>119</v>
      </c>
      <c r="M560" t="s">
        <v>119</v>
      </c>
      <c r="N560" t="s">
        <v>15</v>
      </c>
      <c r="O560" t="s">
        <v>41</v>
      </c>
      <c r="P560" t="s">
        <v>42</v>
      </c>
      <c r="Q560" t="s">
        <v>8</v>
      </c>
      <c r="R560" t="s">
        <v>28</v>
      </c>
      <c r="S560" t="s">
        <v>9</v>
      </c>
      <c r="U560" t="s">
        <v>179</v>
      </c>
      <c r="V560" t="s">
        <v>53</v>
      </c>
      <c r="W560" t="s">
        <v>54</v>
      </c>
      <c r="X560" t="s">
        <v>12</v>
      </c>
      <c r="Y560" t="s">
        <v>21</v>
      </c>
      <c r="Z560" s="80">
        <v>1396</v>
      </c>
      <c r="AA560" s="68">
        <v>0</v>
      </c>
      <c r="AB560" s="82">
        <f t="shared" si="238"/>
        <v>16752</v>
      </c>
      <c r="AD560">
        <v>12</v>
      </c>
      <c r="AG560" s="83">
        <f t="shared" si="239"/>
        <v>12</v>
      </c>
      <c r="AH560" s="87">
        <v>0</v>
      </c>
      <c r="AI560" s="88">
        <v>0</v>
      </c>
    </row>
    <row r="561" spans="1:39" x14ac:dyDescent="0.25">
      <c r="A561" s="115">
        <v>10201642</v>
      </c>
      <c r="B561" t="s">
        <v>1</v>
      </c>
      <c r="C561" s="81">
        <v>700</v>
      </c>
      <c r="D561">
        <v>1.6</v>
      </c>
      <c r="E561">
        <v>1.6</v>
      </c>
      <c r="F561">
        <v>1.6</v>
      </c>
      <c r="G561">
        <v>1.6</v>
      </c>
      <c r="H561">
        <v>1.87</v>
      </c>
      <c r="I561">
        <v>102</v>
      </c>
      <c r="J561" t="s">
        <v>37</v>
      </c>
      <c r="K561" t="s">
        <v>38</v>
      </c>
      <c r="L561" t="s">
        <v>119</v>
      </c>
      <c r="M561" t="s">
        <v>119</v>
      </c>
      <c r="N561" t="s">
        <v>15</v>
      </c>
      <c r="O561" t="s">
        <v>41</v>
      </c>
      <c r="P561" t="s">
        <v>42</v>
      </c>
      <c r="Q561" t="s">
        <v>8</v>
      </c>
      <c r="R561" t="s">
        <v>28</v>
      </c>
      <c r="S561" t="s">
        <v>9</v>
      </c>
      <c r="U561" t="s">
        <v>179</v>
      </c>
      <c r="V561" t="s">
        <v>102</v>
      </c>
      <c r="W561" t="s">
        <v>103</v>
      </c>
      <c r="X561" t="s">
        <v>12</v>
      </c>
      <c r="Y561" t="s">
        <v>21</v>
      </c>
      <c r="Z561" s="80">
        <v>1396</v>
      </c>
      <c r="AA561" s="68">
        <v>0</v>
      </c>
      <c r="AB561" s="82">
        <f t="shared" si="238"/>
        <v>1396</v>
      </c>
      <c r="AD561">
        <v>1</v>
      </c>
      <c r="AG561" s="83">
        <f t="shared" si="239"/>
        <v>1</v>
      </c>
      <c r="AH561" s="87">
        <v>0</v>
      </c>
      <c r="AI561" s="88">
        <v>0</v>
      </c>
    </row>
    <row r="562" spans="1:39" x14ac:dyDescent="0.25">
      <c r="A562" s="115">
        <v>10201642</v>
      </c>
      <c r="B562" t="s">
        <v>1</v>
      </c>
      <c r="C562" s="81">
        <v>700</v>
      </c>
      <c r="D562">
        <v>1.6</v>
      </c>
      <c r="E562">
        <v>1.6</v>
      </c>
      <c r="F562">
        <v>1.6</v>
      </c>
      <c r="G562">
        <v>1.6</v>
      </c>
      <c r="H562">
        <v>1.87</v>
      </c>
      <c r="I562">
        <v>102</v>
      </c>
      <c r="J562" t="s">
        <v>37</v>
      </c>
      <c r="K562" t="s">
        <v>38</v>
      </c>
      <c r="L562" t="s">
        <v>119</v>
      </c>
      <c r="M562" t="s">
        <v>119</v>
      </c>
      <c r="N562" t="s">
        <v>15</v>
      </c>
      <c r="O562" t="s">
        <v>41</v>
      </c>
      <c r="P562" t="s">
        <v>42</v>
      </c>
      <c r="Q562" t="s">
        <v>8</v>
      </c>
      <c r="R562" t="s">
        <v>28</v>
      </c>
      <c r="S562" t="s">
        <v>44</v>
      </c>
      <c r="U562" t="s">
        <v>939</v>
      </c>
      <c r="V562" t="s">
        <v>14</v>
      </c>
      <c r="W562" t="s">
        <v>49</v>
      </c>
      <c r="X562" t="s">
        <v>12</v>
      </c>
      <c r="Y562" t="s">
        <v>21</v>
      </c>
      <c r="Z562" s="80">
        <v>530</v>
      </c>
      <c r="AA562" s="68">
        <v>0</v>
      </c>
      <c r="AB562" s="82">
        <f t="shared" si="238"/>
        <v>8480</v>
      </c>
      <c r="AC562">
        <v>16</v>
      </c>
      <c r="AG562" s="83">
        <f t="shared" si="239"/>
        <v>16</v>
      </c>
      <c r="AH562" s="87">
        <v>0</v>
      </c>
      <c r="AI562" s="88">
        <v>0</v>
      </c>
      <c r="AJ562" s="90">
        <f t="shared" ref="AJ562:AJ567" si="271">AG562/3</f>
        <v>5.333333333333333</v>
      </c>
      <c r="AK562" s="108">
        <f t="shared" ref="AK562:AK567" si="272">AJ562*C562*F562*H562</f>
        <v>11170.133333333333</v>
      </c>
      <c r="AL562" s="108">
        <f t="shared" ref="AL562:AL567" si="273">AJ562*C562*F562</f>
        <v>5973.333333333333</v>
      </c>
      <c r="AM562" s="108">
        <f t="shared" ref="AM562:AM567" si="274">AK562-AL562</f>
        <v>5196.8</v>
      </c>
    </row>
    <row r="563" spans="1:39" x14ac:dyDescent="0.25">
      <c r="A563" s="115">
        <v>10201642</v>
      </c>
      <c r="B563" t="s">
        <v>1</v>
      </c>
      <c r="C563" s="81">
        <v>700</v>
      </c>
      <c r="D563">
        <v>1.6</v>
      </c>
      <c r="E563">
        <v>1.6</v>
      </c>
      <c r="F563">
        <v>1.6</v>
      </c>
      <c r="G563">
        <v>1.6</v>
      </c>
      <c r="H563">
        <v>1.87</v>
      </c>
      <c r="I563">
        <v>102</v>
      </c>
      <c r="J563" t="s">
        <v>37</v>
      </c>
      <c r="K563" t="s">
        <v>38</v>
      </c>
      <c r="L563" t="s">
        <v>119</v>
      </c>
      <c r="M563" t="s">
        <v>119</v>
      </c>
      <c r="N563" t="s">
        <v>15</v>
      </c>
      <c r="O563" t="s">
        <v>41</v>
      </c>
      <c r="P563" t="s">
        <v>42</v>
      </c>
      <c r="Q563" t="s">
        <v>8</v>
      </c>
      <c r="R563" t="s">
        <v>28</v>
      </c>
      <c r="S563" t="s">
        <v>44</v>
      </c>
      <c r="U563" t="s">
        <v>939</v>
      </c>
      <c r="V563" t="s">
        <v>45</v>
      </c>
      <c r="W563" t="s">
        <v>46</v>
      </c>
      <c r="X563" t="s">
        <v>12</v>
      </c>
      <c r="Y563" t="s">
        <v>21</v>
      </c>
      <c r="Z563" s="80">
        <v>530</v>
      </c>
      <c r="AA563" s="68">
        <v>0</v>
      </c>
      <c r="AB563" s="82">
        <f t="shared" si="238"/>
        <v>15900</v>
      </c>
      <c r="AC563">
        <v>30</v>
      </c>
      <c r="AG563" s="83">
        <f t="shared" si="239"/>
        <v>30</v>
      </c>
      <c r="AH563" s="87">
        <v>0</v>
      </c>
      <c r="AI563" s="88">
        <v>0</v>
      </c>
      <c r="AJ563" s="90">
        <f t="shared" si="271"/>
        <v>10</v>
      </c>
      <c r="AK563" s="108">
        <f t="shared" si="272"/>
        <v>20944</v>
      </c>
      <c r="AL563" s="108">
        <f t="shared" si="273"/>
        <v>11200</v>
      </c>
      <c r="AM563" s="108">
        <f t="shared" si="274"/>
        <v>9744</v>
      </c>
    </row>
    <row r="564" spans="1:39" x14ac:dyDescent="0.25">
      <c r="A564" s="115">
        <v>10201642</v>
      </c>
      <c r="B564" t="s">
        <v>1</v>
      </c>
      <c r="C564" s="81">
        <v>700</v>
      </c>
      <c r="D564">
        <v>1.6</v>
      </c>
      <c r="E564">
        <v>1.6</v>
      </c>
      <c r="F564">
        <v>1.6</v>
      </c>
      <c r="G564">
        <v>1.6</v>
      </c>
      <c r="H564">
        <v>1.87</v>
      </c>
      <c r="I564">
        <v>102</v>
      </c>
      <c r="J564" t="s">
        <v>37</v>
      </c>
      <c r="K564" t="s">
        <v>38</v>
      </c>
      <c r="L564" t="s">
        <v>119</v>
      </c>
      <c r="M564" t="s">
        <v>119</v>
      </c>
      <c r="N564" t="s">
        <v>15</v>
      </c>
      <c r="O564" t="s">
        <v>41</v>
      </c>
      <c r="P564" t="s">
        <v>42</v>
      </c>
      <c r="Q564" t="s">
        <v>8</v>
      </c>
      <c r="R564" t="s">
        <v>28</v>
      </c>
      <c r="S564" t="s">
        <v>44</v>
      </c>
      <c r="U564" t="s">
        <v>939</v>
      </c>
      <c r="V564" t="s">
        <v>56</v>
      </c>
      <c r="W564" t="s">
        <v>57</v>
      </c>
      <c r="X564" t="s">
        <v>12</v>
      </c>
      <c r="Y564" t="s">
        <v>21</v>
      </c>
      <c r="Z564" s="80">
        <v>530</v>
      </c>
      <c r="AA564" s="68">
        <v>0</v>
      </c>
      <c r="AB564" s="82">
        <f t="shared" si="238"/>
        <v>2120</v>
      </c>
      <c r="AC564">
        <v>4</v>
      </c>
      <c r="AG564" s="83">
        <f t="shared" si="239"/>
        <v>4</v>
      </c>
      <c r="AH564" s="87">
        <v>0</v>
      </c>
      <c r="AI564" s="88">
        <v>0</v>
      </c>
      <c r="AJ564" s="90">
        <f t="shared" si="271"/>
        <v>1.3333333333333333</v>
      </c>
      <c r="AK564" s="108">
        <f t="shared" si="272"/>
        <v>2792.5333333333333</v>
      </c>
      <c r="AL564" s="108">
        <f t="shared" si="273"/>
        <v>1493.3333333333333</v>
      </c>
      <c r="AM564" s="108">
        <f t="shared" si="274"/>
        <v>1299.2</v>
      </c>
    </row>
    <row r="565" spans="1:39" x14ac:dyDescent="0.25">
      <c r="A565" s="115">
        <v>10201642</v>
      </c>
      <c r="B565" t="s">
        <v>1</v>
      </c>
      <c r="C565" s="81">
        <v>700</v>
      </c>
      <c r="D565">
        <v>1.6</v>
      </c>
      <c r="E565">
        <v>1.6</v>
      </c>
      <c r="F565">
        <v>1.6</v>
      </c>
      <c r="G565">
        <v>1.6</v>
      </c>
      <c r="H565">
        <v>1.87</v>
      </c>
      <c r="I565">
        <v>102</v>
      </c>
      <c r="J565" t="s">
        <v>37</v>
      </c>
      <c r="K565" t="s">
        <v>38</v>
      </c>
      <c r="L565" t="s">
        <v>119</v>
      </c>
      <c r="M565" t="s">
        <v>119</v>
      </c>
      <c r="N565" t="s">
        <v>15</v>
      </c>
      <c r="O565" t="s">
        <v>41</v>
      </c>
      <c r="P565" t="s">
        <v>42</v>
      </c>
      <c r="Q565" t="s">
        <v>8</v>
      </c>
      <c r="R565" t="s">
        <v>28</v>
      </c>
      <c r="S565" t="s">
        <v>44</v>
      </c>
      <c r="U565" t="s">
        <v>939</v>
      </c>
      <c r="V565" t="s">
        <v>66</v>
      </c>
      <c r="W565" t="s">
        <v>67</v>
      </c>
      <c r="X565" t="s">
        <v>12</v>
      </c>
      <c r="Y565" t="s">
        <v>21</v>
      </c>
      <c r="Z565" s="80">
        <v>530</v>
      </c>
      <c r="AA565" s="68">
        <v>0</v>
      </c>
      <c r="AB565" s="82">
        <f t="shared" si="238"/>
        <v>2120</v>
      </c>
      <c r="AC565">
        <v>4</v>
      </c>
      <c r="AG565" s="83">
        <f t="shared" si="239"/>
        <v>4</v>
      </c>
      <c r="AH565" s="87">
        <v>0</v>
      </c>
      <c r="AI565" s="88">
        <v>0</v>
      </c>
      <c r="AJ565" s="90">
        <f t="shared" si="271"/>
        <v>1.3333333333333333</v>
      </c>
      <c r="AK565" s="108">
        <f t="shared" si="272"/>
        <v>2792.5333333333333</v>
      </c>
      <c r="AL565" s="108">
        <f t="shared" si="273"/>
        <v>1493.3333333333333</v>
      </c>
      <c r="AM565" s="108">
        <f t="shared" si="274"/>
        <v>1299.2</v>
      </c>
    </row>
    <row r="566" spans="1:39" x14ac:dyDescent="0.25">
      <c r="A566" s="115">
        <v>10201642</v>
      </c>
      <c r="B566" t="s">
        <v>1</v>
      </c>
      <c r="C566" s="81">
        <v>700</v>
      </c>
      <c r="D566">
        <v>1.6</v>
      </c>
      <c r="E566">
        <v>1.6</v>
      </c>
      <c r="F566">
        <v>1.6</v>
      </c>
      <c r="G566">
        <v>1.6</v>
      </c>
      <c r="H566">
        <v>1.87</v>
      </c>
      <c r="I566">
        <v>102</v>
      </c>
      <c r="J566" t="s">
        <v>37</v>
      </c>
      <c r="K566" t="s">
        <v>38</v>
      </c>
      <c r="L566" t="s">
        <v>119</v>
      </c>
      <c r="M566" t="s">
        <v>119</v>
      </c>
      <c r="N566" t="s">
        <v>15</v>
      </c>
      <c r="O566" t="s">
        <v>41</v>
      </c>
      <c r="P566" t="s">
        <v>42</v>
      </c>
      <c r="Q566" t="s">
        <v>8</v>
      </c>
      <c r="R566" t="s">
        <v>28</v>
      </c>
      <c r="S566" t="s">
        <v>44</v>
      </c>
      <c r="U566" t="s">
        <v>939</v>
      </c>
      <c r="V566" t="s">
        <v>92</v>
      </c>
      <c r="W566" t="s">
        <v>93</v>
      </c>
      <c r="X566" t="s">
        <v>12</v>
      </c>
      <c r="Y566" t="s">
        <v>21</v>
      </c>
      <c r="Z566" s="80">
        <v>530</v>
      </c>
      <c r="AA566" s="68">
        <v>0</v>
      </c>
      <c r="AB566" s="82">
        <f t="shared" si="238"/>
        <v>530</v>
      </c>
      <c r="AC566">
        <v>1</v>
      </c>
      <c r="AG566" s="83">
        <f t="shared" si="239"/>
        <v>1</v>
      </c>
      <c r="AH566" s="87">
        <v>0</v>
      </c>
      <c r="AI566" s="88">
        <v>0</v>
      </c>
      <c r="AJ566" s="90">
        <f t="shared" si="271"/>
        <v>0.33333333333333331</v>
      </c>
      <c r="AK566" s="108">
        <f t="shared" si="272"/>
        <v>698.13333333333333</v>
      </c>
      <c r="AL566" s="108">
        <f t="shared" si="273"/>
        <v>373.33333333333331</v>
      </c>
      <c r="AM566" s="108">
        <f t="shared" si="274"/>
        <v>324.8</v>
      </c>
    </row>
    <row r="567" spans="1:39" x14ac:dyDescent="0.25">
      <c r="A567" s="115">
        <v>10201642</v>
      </c>
      <c r="B567" t="s">
        <v>1</v>
      </c>
      <c r="C567" s="81">
        <v>700</v>
      </c>
      <c r="D567">
        <v>1.6</v>
      </c>
      <c r="E567">
        <v>1.6</v>
      </c>
      <c r="F567">
        <v>1.6</v>
      </c>
      <c r="G567">
        <v>1.6</v>
      </c>
      <c r="H567">
        <v>1.87</v>
      </c>
      <c r="I567">
        <v>102</v>
      </c>
      <c r="J567" t="s">
        <v>37</v>
      </c>
      <c r="K567" t="s">
        <v>38</v>
      </c>
      <c r="L567" t="s">
        <v>119</v>
      </c>
      <c r="M567" t="s">
        <v>119</v>
      </c>
      <c r="N567" t="s">
        <v>15</v>
      </c>
      <c r="O567" t="s">
        <v>41</v>
      </c>
      <c r="P567" t="s">
        <v>42</v>
      </c>
      <c r="Q567" t="s">
        <v>8</v>
      </c>
      <c r="R567" t="s">
        <v>28</v>
      </c>
      <c r="S567" t="s">
        <v>44</v>
      </c>
      <c r="U567" t="s">
        <v>939</v>
      </c>
      <c r="V567" t="s">
        <v>102</v>
      </c>
      <c r="W567" t="s">
        <v>103</v>
      </c>
      <c r="X567" t="s">
        <v>12</v>
      </c>
      <c r="Y567" t="s">
        <v>21</v>
      </c>
      <c r="Z567" s="80">
        <v>530</v>
      </c>
      <c r="AA567" s="68">
        <v>0</v>
      </c>
      <c r="AB567" s="82">
        <f t="shared" si="238"/>
        <v>5300</v>
      </c>
      <c r="AC567">
        <v>10</v>
      </c>
      <c r="AG567" s="83">
        <f t="shared" si="239"/>
        <v>10</v>
      </c>
      <c r="AH567" s="87">
        <v>0</v>
      </c>
      <c r="AI567" s="88">
        <v>0</v>
      </c>
      <c r="AJ567" s="90">
        <f t="shared" si="271"/>
        <v>3.3333333333333335</v>
      </c>
      <c r="AK567" s="108">
        <f t="shared" si="272"/>
        <v>6981.3333333333348</v>
      </c>
      <c r="AL567" s="108">
        <f t="shared" si="273"/>
        <v>3733.3333333333339</v>
      </c>
      <c r="AM567" s="108">
        <f t="shared" si="274"/>
        <v>3248.0000000000009</v>
      </c>
    </row>
    <row r="568" spans="1:39" x14ac:dyDescent="0.25">
      <c r="A568" s="115">
        <v>10201642</v>
      </c>
      <c r="B568" t="s">
        <v>1</v>
      </c>
      <c r="C568" s="81">
        <v>700</v>
      </c>
      <c r="D568">
        <v>1.6</v>
      </c>
      <c r="E568">
        <v>1.6</v>
      </c>
      <c r="F568">
        <v>1.6</v>
      </c>
      <c r="G568">
        <v>1.6</v>
      </c>
      <c r="H568">
        <v>1.87</v>
      </c>
      <c r="I568">
        <v>102</v>
      </c>
      <c r="J568" t="s">
        <v>37</v>
      </c>
      <c r="K568" t="s">
        <v>38</v>
      </c>
      <c r="L568" t="s">
        <v>119</v>
      </c>
      <c r="M568" t="s">
        <v>119</v>
      </c>
      <c r="N568" t="s">
        <v>18</v>
      </c>
      <c r="O568" t="s">
        <v>74</v>
      </c>
      <c r="P568" t="s">
        <v>42</v>
      </c>
      <c r="Q568" t="s">
        <v>8</v>
      </c>
      <c r="R568" t="s">
        <v>28</v>
      </c>
      <c r="S568" t="s">
        <v>9</v>
      </c>
      <c r="U568" t="s">
        <v>179</v>
      </c>
      <c r="V568" t="s">
        <v>53</v>
      </c>
      <c r="W568" t="s">
        <v>54</v>
      </c>
      <c r="X568" t="s">
        <v>12</v>
      </c>
      <c r="Y568" t="s">
        <v>21</v>
      </c>
      <c r="Z568" s="80">
        <v>2315</v>
      </c>
      <c r="AA568" s="68">
        <v>0</v>
      </c>
      <c r="AB568" s="82">
        <f t="shared" si="238"/>
        <v>23150</v>
      </c>
      <c r="AD568">
        <v>10</v>
      </c>
      <c r="AG568" s="83">
        <f t="shared" si="239"/>
        <v>10</v>
      </c>
      <c r="AH568" s="87">
        <v>0</v>
      </c>
      <c r="AI568" s="88">
        <v>0</v>
      </c>
    </row>
    <row r="569" spans="1:39" x14ac:dyDescent="0.25">
      <c r="A569" s="115">
        <v>10201642</v>
      </c>
      <c r="B569" t="s">
        <v>1</v>
      </c>
      <c r="C569" s="81">
        <v>700</v>
      </c>
      <c r="D569">
        <v>1.6</v>
      </c>
      <c r="E569">
        <v>1.6</v>
      </c>
      <c r="F569">
        <v>1.6</v>
      </c>
      <c r="G569">
        <v>1.6</v>
      </c>
      <c r="H569">
        <v>1.87</v>
      </c>
      <c r="I569">
        <v>102</v>
      </c>
      <c r="J569" t="s">
        <v>37</v>
      </c>
      <c r="K569" t="s">
        <v>38</v>
      </c>
      <c r="L569" t="s">
        <v>119</v>
      </c>
      <c r="M569" t="s">
        <v>119</v>
      </c>
      <c r="N569" t="s">
        <v>18</v>
      </c>
      <c r="O569" t="s">
        <v>74</v>
      </c>
      <c r="P569" t="s">
        <v>42</v>
      </c>
      <c r="Q569" t="s">
        <v>8</v>
      </c>
      <c r="R569" t="s">
        <v>28</v>
      </c>
      <c r="S569" t="s">
        <v>9</v>
      </c>
      <c r="U569" t="s">
        <v>179</v>
      </c>
      <c r="V569" t="s">
        <v>102</v>
      </c>
      <c r="W569" t="s">
        <v>103</v>
      </c>
      <c r="X569" t="s">
        <v>12</v>
      </c>
      <c r="Y569" t="s">
        <v>21</v>
      </c>
      <c r="Z569" s="80">
        <v>2315</v>
      </c>
      <c r="AA569" s="68">
        <v>0</v>
      </c>
      <c r="AB569" s="82">
        <f t="shared" si="238"/>
        <v>2315</v>
      </c>
      <c r="AD569">
        <v>1</v>
      </c>
      <c r="AG569" s="83">
        <f t="shared" si="239"/>
        <v>1</v>
      </c>
      <c r="AH569" s="87">
        <v>0</v>
      </c>
      <c r="AI569" s="88">
        <v>0</v>
      </c>
    </row>
    <row r="570" spans="1:39" x14ac:dyDescent="0.25">
      <c r="A570" s="115">
        <v>10201642</v>
      </c>
      <c r="B570" t="s">
        <v>1</v>
      </c>
      <c r="C570" s="81">
        <v>700</v>
      </c>
      <c r="D570">
        <v>1.6</v>
      </c>
      <c r="E570">
        <v>1.6</v>
      </c>
      <c r="F570">
        <v>1.6</v>
      </c>
      <c r="G570">
        <v>1.6</v>
      </c>
      <c r="H570">
        <v>1.87</v>
      </c>
      <c r="I570">
        <v>102</v>
      </c>
      <c r="J570" t="s">
        <v>37</v>
      </c>
      <c r="K570" t="s">
        <v>38</v>
      </c>
      <c r="L570" t="s">
        <v>119</v>
      </c>
      <c r="M570" t="s">
        <v>119</v>
      </c>
      <c r="N570" t="s">
        <v>18</v>
      </c>
      <c r="O570" t="s">
        <v>74</v>
      </c>
      <c r="P570" t="s">
        <v>42</v>
      </c>
      <c r="Q570" t="s">
        <v>8</v>
      </c>
      <c r="R570" t="s">
        <v>28</v>
      </c>
      <c r="S570" t="s">
        <v>44</v>
      </c>
      <c r="U570" t="s">
        <v>939</v>
      </c>
      <c r="V570" t="s">
        <v>14</v>
      </c>
      <c r="W570" t="s">
        <v>49</v>
      </c>
      <c r="X570" t="s">
        <v>12</v>
      </c>
      <c r="Y570" t="s">
        <v>21</v>
      </c>
      <c r="Z570" s="80">
        <v>530</v>
      </c>
      <c r="AA570" s="68">
        <v>0</v>
      </c>
      <c r="AB570" s="82">
        <f t="shared" si="238"/>
        <v>530</v>
      </c>
      <c r="AC570">
        <v>1</v>
      </c>
      <c r="AG570" s="83">
        <f t="shared" si="239"/>
        <v>1</v>
      </c>
      <c r="AH570" s="87">
        <v>0</v>
      </c>
      <c r="AI570" s="88">
        <v>0</v>
      </c>
      <c r="AJ570" s="90">
        <f t="shared" ref="AJ570:AJ578" si="275">AG570/3</f>
        <v>0.33333333333333331</v>
      </c>
      <c r="AK570" s="108">
        <f t="shared" ref="AK570:AK578" si="276">AJ570*C570*F570*H570</f>
        <v>698.13333333333333</v>
      </c>
      <c r="AL570" s="108">
        <f t="shared" ref="AL570:AL578" si="277">AJ570*C570*F570</f>
        <v>373.33333333333331</v>
      </c>
      <c r="AM570" s="108">
        <f t="shared" ref="AM570:AM578" si="278">AK570-AL570</f>
        <v>324.8</v>
      </c>
    </row>
    <row r="571" spans="1:39" x14ac:dyDescent="0.25">
      <c r="A571" s="115">
        <v>10201642</v>
      </c>
      <c r="B571" t="s">
        <v>1</v>
      </c>
      <c r="C571" s="81">
        <v>700</v>
      </c>
      <c r="D571">
        <v>1.6</v>
      </c>
      <c r="E571">
        <v>1.6</v>
      </c>
      <c r="F571">
        <v>1.6</v>
      </c>
      <c r="G571">
        <v>1.6</v>
      </c>
      <c r="H571">
        <v>1.87</v>
      </c>
      <c r="I571">
        <v>102</v>
      </c>
      <c r="J571" t="s">
        <v>37</v>
      </c>
      <c r="K571" t="s">
        <v>38</v>
      </c>
      <c r="L571" t="s">
        <v>119</v>
      </c>
      <c r="M571" t="s">
        <v>119</v>
      </c>
      <c r="N571" t="s">
        <v>18</v>
      </c>
      <c r="O571" t="s">
        <v>74</v>
      </c>
      <c r="P571" t="s">
        <v>42</v>
      </c>
      <c r="Q571" t="s">
        <v>8</v>
      </c>
      <c r="R571" t="s">
        <v>28</v>
      </c>
      <c r="S571" t="s">
        <v>44</v>
      </c>
      <c r="U571" t="s">
        <v>939</v>
      </c>
      <c r="V571" t="s">
        <v>45</v>
      </c>
      <c r="W571" t="s">
        <v>46</v>
      </c>
      <c r="X571" t="s">
        <v>12</v>
      </c>
      <c r="Y571" t="s">
        <v>21</v>
      </c>
      <c r="Z571" s="80">
        <v>530</v>
      </c>
      <c r="AA571" s="68">
        <v>0</v>
      </c>
      <c r="AB571" s="82">
        <f t="shared" si="238"/>
        <v>32860</v>
      </c>
      <c r="AC571">
        <v>62</v>
      </c>
      <c r="AG571" s="83">
        <f t="shared" si="239"/>
        <v>62</v>
      </c>
      <c r="AH571" s="87">
        <v>0</v>
      </c>
      <c r="AI571" s="88">
        <v>0</v>
      </c>
      <c r="AJ571" s="90">
        <f t="shared" si="275"/>
        <v>20.666666666666668</v>
      </c>
      <c r="AK571" s="108">
        <f t="shared" si="276"/>
        <v>43284.266666666677</v>
      </c>
      <c r="AL571" s="108">
        <f t="shared" si="277"/>
        <v>23146.666666666672</v>
      </c>
      <c r="AM571" s="108">
        <f t="shared" si="278"/>
        <v>20137.600000000006</v>
      </c>
    </row>
    <row r="572" spans="1:39" x14ac:dyDescent="0.25">
      <c r="A572" s="115">
        <v>10201642</v>
      </c>
      <c r="B572" t="s">
        <v>1</v>
      </c>
      <c r="C572" s="81">
        <v>700</v>
      </c>
      <c r="D572">
        <v>1.6</v>
      </c>
      <c r="E572">
        <v>1.6</v>
      </c>
      <c r="F572">
        <v>1.6</v>
      </c>
      <c r="G572">
        <v>1.6</v>
      </c>
      <c r="H572">
        <v>1.87</v>
      </c>
      <c r="I572">
        <v>102</v>
      </c>
      <c r="J572" t="s">
        <v>37</v>
      </c>
      <c r="K572" t="s">
        <v>38</v>
      </c>
      <c r="L572" t="s">
        <v>119</v>
      </c>
      <c r="M572" t="s">
        <v>119</v>
      </c>
      <c r="N572" t="s">
        <v>18</v>
      </c>
      <c r="O572" t="s">
        <v>74</v>
      </c>
      <c r="P572" t="s">
        <v>42</v>
      </c>
      <c r="Q572" t="s">
        <v>8</v>
      </c>
      <c r="R572" t="s">
        <v>28</v>
      </c>
      <c r="S572" t="s">
        <v>44</v>
      </c>
      <c r="U572" t="s">
        <v>939</v>
      </c>
      <c r="V572" t="s">
        <v>56</v>
      </c>
      <c r="W572" t="s">
        <v>57</v>
      </c>
      <c r="X572" t="s">
        <v>12</v>
      </c>
      <c r="Y572" t="s">
        <v>21</v>
      </c>
      <c r="Z572" s="80">
        <v>530</v>
      </c>
      <c r="AA572" s="68">
        <v>0</v>
      </c>
      <c r="AB572" s="82">
        <f t="shared" si="238"/>
        <v>1060</v>
      </c>
      <c r="AC572">
        <v>2</v>
      </c>
      <c r="AG572" s="83">
        <f t="shared" si="239"/>
        <v>2</v>
      </c>
      <c r="AH572" s="87">
        <v>0</v>
      </c>
      <c r="AI572" s="88">
        <v>0</v>
      </c>
      <c r="AJ572" s="90">
        <f t="shared" si="275"/>
        <v>0.66666666666666663</v>
      </c>
      <c r="AK572" s="108">
        <f t="shared" si="276"/>
        <v>1396.2666666666667</v>
      </c>
      <c r="AL572" s="108">
        <f t="shared" si="277"/>
        <v>746.66666666666663</v>
      </c>
      <c r="AM572" s="108">
        <f t="shared" si="278"/>
        <v>649.6</v>
      </c>
    </row>
    <row r="573" spans="1:39" x14ac:dyDescent="0.25">
      <c r="A573" s="115">
        <v>10201642</v>
      </c>
      <c r="B573" t="s">
        <v>1</v>
      </c>
      <c r="C573" s="81">
        <v>700</v>
      </c>
      <c r="D573">
        <v>1.6</v>
      </c>
      <c r="E573">
        <v>1.6</v>
      </c>
      <c r="F573">
        <v>1.6</v>
      </c>
      <c r="G573">
        <v>1.6</v>
      </c>
      <c r="H573">
        <v>1.87</v>
      </c>
      <c r="I573">
        <v>102</v>
      </c>
      <c r="J573" t="s">
        <v>37</v>
      </c>
      <c r="K573" t="s">
        <v>38</v>
      </c>
      <c r="L573" t="s">
        <v>119</v>
      </c>
      <c r="M573" t="s">
        <v>119</v>
      </c>
      <c r="N573" t="s">
        <v>18</v>
      </c>
      <c r="O573" t="s">
        <v>74</v>
      </c>
      <c r="P573" t="s">
        <v>42</v>
      </c>
      <c r="Q573" t="s">
        <v>8</v>
      </c>
      <c r="R573" t="s">
        <v>28</v>
      </c>
      <c r="S573" t="s">
        <v>44</v>
      </c>
      <c r="U573" t="s">
        <v>939</v>
      </c>
      <c r="V573" t="s">
        <v>64</v>
      </c>
      <c r="W573" t="s">
        <v>65</v>
      </c>
      <c r="X573" t="s">
        <v>12</v>
      </c>
      <c r="Y573" t="s">
        <v>21</v>
      </c>
      <c r="Z573" s="80">
        <v>530</v>
      </c>
      <c r="AA573" s="68">
        <v>0</v>
      </c>
      <c r="AB573" s="82">
        <f t="shared" si="238"/>
        <v>530</v>
      </c>
      <c r="AC573">
        <v>1</v>
      </c>
      <c r="AG573" s="83">
        <f t="shared" si="239"/>
        <v>1</v>
      </c>
      <c r="AH573" s="87">
        <v>0</v>
      </c>
      <c r="AI573" s="88">
        <v>0</v>
      </c>
      <c r="AJ573" s="90">
        <f t="shared" si="275"/>
        <v>0.33333333333333331</v>
      </c>
      <c r="AK573" s="108">
        <f t="shared" si="276"/>
        <v>698.13333333333333</v>
      </c>
      <c r="AL573" s="108">
        <f t="shared" si="277"/>
        <v>373.33333333333331</v>
      </c>
      <c r="AM573" s="108">
        <f t="shared" si="278"/>
        <v>324.8</v>
      </c>
    </row>
    <row r="574" spans="1:39" x14ac:dyDescent="0.25">
      <c r="A574" s="115">
        <v>10201642</v>
      </c>
      <c r="B574" t="s">
        <v>1</v>
      </c>
      <c r="C574" s="81">
        <v>700</v>
      </c>
      <c r="D574">
        <v>1.6</v>
      </c>
      <c r="E574">
        <v>1.6</v>
      </c>
      <c r="F574">
        <v>1.6</v>
      </c>
      <c r="G574">
        <v>1.6</v>
      </c>
      <c r="H574">
        <v>1.87</v>
      </c>
      <c r="I574">
        <v>102</v>
      </c>
      <c r="J574" t="s">
        <v>37</v>
      </c>
      <c r="K574" t="s">
        <v>38</v>
      </c>
      <c r="L574" t="s">
        <v>119</v>
      </c>
      <c r="M574" t="s">
        <v>119</v>
      </c>
      <c r="N574" t="s">
        <v>18</v>
      </c>
      <c r="O574" t="s">
        <v>74</v>
      </c>
      <c r="P574" t="s">
        <v>42</v>
      </c>
      <c r="Q574" t="s">
        <v>8</v>
      </c>
      <c r="R574" t="s">
        <v>28</v>
      </c>
      <c r="S574" t="s">
        <v>44</v>
      </c>
      <c r="U574" t="s">
        <v>939</v>
      </c>
      <c r="V574" t="s">
        <v>58</v>
      </c>
      <c r="W574" t="s">
        <v>59</v>
      </c>
      <c r="X574" t="s">
        <v>12</v>
      </c>
      <c r="Y574" t="s">
        <v>21</v>
      </c>
      <c r="Z574" s="80">
        <v>530</v>
      </c>
      <c r="AA574" s="68">
        <v>0</v>
      </c>
      <c r="AB574" s="82">
        <f t="shared" si="238"/>
        <v>530</v>
      </c>
      <c r="AC574">
        <v>1</v>
      </c>
      <c r="AG574" s="83">
        <f t="shared" si="239"/>
        <v>1</v>
      </c>
      <c r="AH574" s="87">
        <v>0</v>
      </c>
      <c r="AI574" s="88">
        <v>0</v>
      </c>
      <c r="AJ574" s="90">
        <f t="shared" si="275"/>
        <v>0.33333333333333331</v>
      </c>
      <c r="AK574" s="108">
        <f t="shared" si="276"/>
        <v>698.13333333333333</v>
      </c>
      <c r="AL574" s="108">
        <f t="shared" si="277"/>
        <v>373.33333333333331</v>
      </c>
      <c r="AM574" s="108">
        <f t="shared" si="278"/>
        <v>324.8</v>
      </c>
    </row>
    <row r="575" spans="1:39" x14ac:dyDescent="0.25">
      <c r="A575" s="115">
        <v>10201642</v>
      </c>
      <c r="B575" t="s">
        <v>1</v>
      </c>
      <c r="C575" s="81">
        <v>700</v>
      </c>
      <c r="D575">
        <v>1.6</v>
      </c>
      <c r="E575">
        <v>1.6</v>
      </c>
      <c r="F575">
        <v>1.6</v>
      </c>
      <c r="G575">
        <v>1.6</v>
      </c>
      <c r="H575">
        <v>1.87</v>
      </c>
      <c r="I575">
        <v>102</v>
      </c>
      <c r="J575" t="s">
        <v>37</v>
      </c>
      <c r="K575" t="s">
        <v>38</v>
      </c>
      <c r="L575" t="s">
        <v>119</v>
      </c>
      <c r="M575" t="s">
        <v>119</v>
      </c>
      <c r="N575" t="s">
        <v>18</v>
      </c>
      <c r="O575" t="s">
        <v>74</v>
      </c>
      <c r="P575" t="s">
        <v>42</v>
      </c>
      <c r="Q575" t="s">
        <v>8</v>
      </c>
      <c r="R575" t="s">
        <v>28</v>
      </c>
      <c r="S575" t="s">
        <v>44</v>
      </c>
      <c r="U575" t="s">
        <v>939</v>
      </c>
      <c r="V575" t="s">
        <v>66</v>
      </c>
      <c r="W575" t="s">
        <v>67</v>
      </c>
      <c r="X575" t="s">
        <v>12</v>
      </c>
      <c r="Y575" t="s">
        <v>21</v>
      </c>
      <c r="Z575" s="80">
        <v>530</v>
      </c>
      <c r="AA575" s="68">
        <v>0</v>
      </c>
      <c r="AB575" s="82">
        <f t="shared" si="238"/>
        <v>1590</v>
      </c>
      <c r="AC575">
        <v>3</v>
      </c>
      <c r="AG575" s="83">
        <f t="shared" si="239"/>
        <v>3</v>
      </c>
      <c r="AH575" s="87">
        <v>0</v>
      </c>
      <c r="AI575" s="88">
        <v>0</v>
      </c>
      <c r="AJ575" s="90">
        <f t="shared" si="275"/>
        <v>1</v>
      </c>
      <c r="AK575" s="108">
        <f t="shared" si="276"/>
        <v>2094.4</v>
      </c>
      <c r="AL575" s="108">
        <f t="shared" si="277"/>
        <v>1120</v>
      </c>
      <c r="AM575" s="108">
        <f t="shared" si="278"/>
        <v>974.40000000000009</v>
      </c>
    </row>
    <row r="576" spans="1:39" x14ac:dyDescent="0.25">
      <c r="A576" s="115">
        <v>10201642</v>
      </c>
      <c r="B576" t="s">
        <v>1</v>
      </c>
      <c r="C576" s="81">
        <v>700</v>
      </c>
      <c r="D576">
        <v>1.6</v>
      </c>
      <c r="E576">
        <v>1.6</v>
      </c>
      <c r="F576">
        <v>1.6</v>
      </c>
      <c r="G576">
        <v>1.6</v>
      </c>
      <c r="H576">
        <v>1.87</v>
      </c>
      <c r="I576">
        <v>102</v>
      </c>
      <c r="J576" t="s">
        <v>37</v>
      </c>
      <c r="K576" t="s">
        <v>38</v>
      </c>
      <c r="L576" t="s">
        <v>119</v>
      </c>
      <c r="M576" t="s">
        <v>119</v>
      </c>
      <c r="N576" t="s">
        <v>18</v>
      </c>
      <c r="O576" t="s">
        <v>74</v>
      </c>
      <c r="P576" t="s">
        <v>42</v>
      </c>
      <c r="Q576" t="s">
        <v>8</v>
      </c>
      <c r="R576" t="s">
        <v>28</v>
      </c>
      <c r="S576" t="s">
        <v>44</v>
      </c>
      <c r="U576" t="s">
        <v>939</v>
      </c>
      <c r="V576" t="s">
        <v>102</v>
      </c>
      <c r="W576" t="s">
        <v>103</v>
      </c>
      <c r="X576" t="s">
        <v>12</v>
      </c>
      <c r="Y576" t="s">
        <v>21</v>
      </c>
      <c r="Z576" s="80">
        <v>530</v>
      </c>
      <c r="AA576" s="68">
        <v>0</v>
      </c>
      <c r="AB576" s="82">
        <f t="shared" si="238"/>
        <v>3180</v>
      </c>
      <c r="AC576">
        <v>6</v>
      </c>
      <c r="AG576" s="83">
        <f t="shared" si="239"/>
        <v>6</v>
      </c>
      <c r="AH576" s="87">
        <v>0</v>
      </c>
      <c r="AI576" s="88">
        <v>0</v>
      </c>
      <c r="AJ576" s="90">
        <f t="shared" si="275"/>
        <v>2</v>
      </c>
      <c r="AK576" s="108">
        <f t="shared" si="276"/>
        <v>4188.8</v>
      </c>
      <c r="AL576" s="108">
        <f t="shared" si="277"/>
        <v>2240</v>
      </c>
      <c r="AM576" s="108">
        <f t="shared" si="278"/>
        <v>1948.8000000000002</v>
      </c>
    </row>
    <row r="577" spans="1:39" x14ac:dyDescent="0.25">
      <c r="A577" s="115">
        <v>10201642</v>
      </c>
      <c r="B577" t="s">
        <v>1</v>
      </c>
      <c r="C577" s="81">
        <v>700</v>
      </c>
      <c r="D577">
        <v>1.6</v>
      </c>
      <c r="E577">
        <v>1.6</v>
      </c>
      <c r="F577">
        <v>1.6</v>
      </c>
      <c r="G577">
        <v>1.6</v>
      </c>
      <c r="H577">
        <v>1.87</v>
      </c>
      <c r="I577">
        <v>102</v>
      </c>
      <c r="J577" t="s">
        <v>37</v>
      </c>
      <c r="K577" t="s">
        <v>38</v>
      </c>
      <c r="L577" t="s">
        <v>119</v>
      </c>
      <c r="M577" t="s">
        <v>119</v>
      </c>
      <c r="N577" t="s">
        <v>18</v>
      </c>
      <c r="O577" t="s">
        <v>80</v>
      </c>
      <c r="P577" t="s">
        <v>42</v>
      </c>
      <c r="Q577" t="s">
        <v>8</v>
      </c>
      <c r="R577" t="s">
        <v>91</v>
      </c>
      <c r="S577" t="s">
        <v>44</v>
      </c>
      <c r="T577" t="s">
        <v>944</v>
      </c>
      <c r="U577" t="s">
        <v>939</v>
      </c>
      <c r="V577" t="s">
        <v>56</v>
      </c>
      <c r="W577" t="s">
        <v>57</v>
      </c>
      <c r="X577" t="s">
        <v>12</v>
      </c>
      <c r="Y577" t="s">
        <v>938</v>
      </c>
      <c r="Z577" s="81">
        <v>0</v>
      </c>
      <c r="AA577" s="68">
        <v>0</v>
      </c>
      <c r="AB577" s="82">
        <f t="shared" si="238"/>
        <v>0</v>
      </c>
      <c r="AE577">
        <v>1</v>
      </c>
      <c r="AG577" s="83">
        <f t="shared" si="239"/>
        <v>1</v>
      </c>
      <c r="AH577" s="87">
        <v>0</v>
      </c>
      <c r="AI577" s="88">
        <v>0</v>
      </c>
      <c r="AJ577" s="90">
        <f t="shared" si="275"/>
        <v>0.33333333333333331</v>
      </c>
      <c r="AK577" s="108">
        <f t="shared" si="276"/>
        <v>698.13333333333333</v>
      </c>
      <c r="AL577" s="108">
        <f t="shared" si="277"/>
        <v>373.33333333333331</v>
      </c>
      <c r="AM577" s="108">
        <f t="shared" si="278"/>
        <v>324.8</v>
      </c>
    </row>
    <row r="578" spans="1:39" x14ac:dyDescent="0.25">
      <c r="A578" s="115">
        <v>10201642</v>
      </c>
      <c r="B578" t="s">
        <v>1</v>
      </c>
      <c r="C578" s="81">
        <v>700</v>
      </c>
      <c r="D578">
        <v>1.6</v>
      </c>
      <c r="E578">
        <v>1.6</v>
      </c>
      <c r="F578">
        <v>1.6</v>
      </c>
      <c r="G578">
        <v>1.6</v>
      </c>
      <c r="H578">
        <v>1.87</v>
      </c>
      <c r="I578">
        <v>102</v>
      </c>
      <c r="J578" t="s">
        <v>37</v>
      </c>
      <c r="K578" t="s">
        <v>38</v>
      </c>
      <c r="L578" t="s">
        <v>119</v>
      </c>
      <c r="M578" t="s">
        <v>119</v>
      </c>
      <c r="N578" t="s">
        <v>27</v>
      </c>
      <c r="O578" t="s">
        <v>80</v>
      </c>
      <c r="P578" t="s">
        <v>42</v>
      </c>
      <c r="Q578" t="s">
        <v>8</v>
      </c>
      <c r="R578" t="s">
        <v>28</v>
      </c>
      <c r="S578" t="s">
        <v>22</v>
      </c>
      <c r="T578" t="s">
        <v>22</v>
      </c>
      <c r="U578" t="s">
        <v>939</v>
      </c>
      <c r="V578" t="s">
        <v>23</v>
      </c>
      <c r="W578" t="s">
        <v>24</v>
      </c>
      <c r="X578" t="s">
        <v>12</v>
      </c>
      <c r="Y578" t="s">
        <v>943</v>
      </c>
      <c r="Z578" s="81">
        <v>0</v>
      </c>
      <c r="AA578" s="68">
        <v>0</v>
      </c>
      <c r="AB578" s="82">
        <f t="shared" si="238"/>
        <v>0</v>
      </c>
      <c r="AF578">
        <v>1</v>
      </c>
      <c r="AG578" s="83">
        <f t="shared" si="239"/>
        <v>1</v>
      </c>
      <c r="AH578" s="87">
        <v>0</v>
      </c>
      <c r="AI578" s="88">
        <v>0</v>
      </c>
      <c r="AJ578" s="90">
        <f t="shared" si="275"/>
        <v>0.33333333333333331</v>
      </c>
      <c r="AK578" s="108">
        <f t="shared" si="276"/>
        <v>698.13333333333333</v>
      </c>
      <c r="AL578" s="108">
        <f t="shared" si="277"/>
        <v>373.33333333333331</v>
      </c>
      <c r="AM578" s="108">
        <f t="shared" si="278"/>
        <v>324.8</v>
      </c>
    </row>
    <row r="579" spans="1:39" x14ac:dyDescent="0.25">
      <c r="A579" s="115">
        <v>10201642</v>
      </c>
      <c r="B579" t="s">
        <v>1</v>
      </c>
      <c r="C579" s="81">
        <v>700</v>
      </c>
      <c r="D579">
        <v>1.6</v>
      </c>
      <c r="E579">
        <v>1.6</v>
      </c>
      <c r="F579">
        <v>1.6</v>
      </c>
      <c r="G579">
        <v>1.6</v>
      </c>
      <c r="H579">
        <v>1.87</v>
      </c>
      <c r="I579">
        <v>102</v>
      </c>
      <c r="J579" t="s">
        <v>37</v>
      </c>
      <c r="K579" t="s">
        <v>38</v>
      </c>
      <c r="L579" t="s">
        <v>119</v>
      </c>
      <c r="M579" t="s">
        <v>119</v>
      </c>
      <c r="N579" t="s">
        <v>27</v>
      </c>
      <c r="O579" t="s">
        <v>80</v>
      </c>
      <c r="P579" t="s">
        <v>42</v>
      </c>
      <c r="Q579" t="s">
        <v>8</v>
      </c>
      <c r="R579" t="s">
        <v>28</v>
      </c>
      <c r="S579" t="s">
        <v>9</v>
      </c>
      <c r="U579" t="s">
        <v>179</v>
      </c>
      <c r="V579" t="s">
        <v>62</v>
      </c>
      <c r="W579" t="s">
        <v>177</v>
      </c>
      <c r="X579" t="s">
        <v>12</v>
      </c>
      <c r="Y579" t="s">
        <v>21</v>
      </c>
      <c r="Z579" s="81">
        <v>2326</v>
      </c>
      <c r="AA579" s="68">
        <v>0</v>
      </c>
      <c r="AB579" s="82">
        <f t="shared" si="238"/>
        <v>2326</v>
      </c>
      <c r="AD579">
        <v>1</v>
      </c>
      <c r="AG579" s="83">
        <f t="shared" si="239"/>
        <v>1</v>
      </c>
      <c r="AH579" s="89">
        <v>1</v>
      </c>
      <c r="AI579" s="88">
        <v>0</v>
      </c>
    </row>
    <row r="580" spans="1:39" x14ac:dyDescent="0.25">
      <c r="A580" s="115">
        <v>10201642</v>
      </c>
      <c r="B580" t="s">
        <v>1</v>
      </c>
      <c r="C580" s="81">
        <v>700</v>
      </c>
      <c r="D580">
        <v>1.6</v>
      </c>
      <c r="E580">
        <v>1.6</v>
      </c>
      <c r="F580">
        <v>1.6</v>
      </c>
      <c r="G580">
        <v>1.6</v>
      </c>
      <c r="H580">
        <v>1.87</v>
      </c>
      <c r="I580">
        <v>102</v>
      </c>
      <c r="J580" t="s">
        <v>37</v>
      </c>
      <c r="K580" t="s">
        <v>38</v>
      </c>
      <c r="L580" t="s">
        <v>119</v>
      </c>
      <c r="M580" t="s">
        <v>119</v>
      </c>
      <c r="N580" t="s">
        <v>27</v>
      </c>
      <c r="O580" t="s">
        <v>80</v>
      </c>
      <c r="P580" t="s">
        <v>42</v>
      </c>
      <c r="Q580" t="s">
        <v>8</v>
      </c>
      <c r="R580" t="s">
        <v>28</v>
      </c>
      <c r="S580" t="s">
        <v>9</v>
      </c>
      <c r="U580" t="s">
        <v>179</v>
      </c>
      <c r="V580" t="s">
        <v>45</v>
      </c>
      <c r="W580" t="s">
        <v>46</v>
      </c>
      <c r="X580" t="s">
        <v>12</v>
      </c>
      <c r="Y580" t="s">
        <v>21</v>
      </c>
      <c r="Z580" s="80">
        <v>2326</v>
      </c>
      <c r="AA580" s="68">
        <v>0</v>
      </c>
      <c r="AB580" s="82">
        <f t="shared" ref="AB580:AB643" si="279">Z580*AG580+AA580*AG580*1.95583</f>
        <v>41868</v>
      </c>
      <c r="AD580">
        <v>18</v>
      </c>
      <c r="AG580" s="83">
        <f t="shared" si="239"/>
        <v>18</v>
      </c>
      <c r="AH580" s="87">
        <v>0</v>
      </c>
      <c r="AI580" s="88">
        <v>0</v>
      </c>
    </row>
    <row r="581" spans="1:39" x14ac:dyDescent="0.25">
      <c r="A581" s="115">
        <v>10201642</v>
      </c>
      <c r="B581" t="s">
        <v>1</v>
      </c>
      <c r="C581" s="81">
        <v>700</v>
      </c>
      <c r="D581">
        <v>1.6</v>
      </c>
      <c r="E581">
        <v>1.6</v>
      </c>
      <c r="F581">
        <v>1.6</v>
      </c>
      <c r="G581">
        <v>1.6</v>
      </c>
      <c r="H581">
        <v>1.87</v>
      </c>
      <c r="I581">
        <v>102</v>
      </c>
      <c r="J581" t="s">
        <v>37</v>
      </c>
      <c r="K581" t="s">
        <v>38</v>
      </c>
      <c r="L581" t="s">
        <v>119</v>
      </c>
      <c r="M581" t="s">
        <v>119</v>
      </c>
      <c r="N581" t="s">
        <v>27</v>
      </c>
      <c r="O581" t="s">
        <v>80</v>
      </c>
      <c r="P581" t="s">
        <v>42</v>
      </c>
      <c r="Q581" t="s">
        <v>8</v>
      </c>
      <c r="R581" t="s">
        <v>28</v>
      </c>
      <c r="S581" t="s">
        <v>9</v>
      </c>
      <c r="U581" t="s">
        <v>179</v>
      </c>
      <c r="V581" t="s">
        <v>64</v>
      </c>
      <c r="W581" t="s">
        <v>65</v>
      </c>
      <c r="X581" t="s">
        <v>12</v>
      </c>
      <c r="Y581" t="s">
        <v>21</v>
      </c>
      <c r="Z581" s="80">
        <v>2326</v>
      </c>
      <c r="AA581" s="68">
        <v>0</v>
      </c>
      <c r="AB581" s="82">
        <f t="shared" si="279"/>
        <v>2326</v>
      </c>
      <c r="AD581">
        <v>1</v>
      </c>
      <c r="AG581" s="83">
        <f t="shared" ref="AG581:AG644" si="280">SUM(AC581:AF581)</f>
        <v>1</v>
      </c>
      <c r="AH581" s="87">
        <v>0</v>
      </c>
      <c r="AI581" s="88">
        <v>0</v>
      </c>
    </row>
    <row r="582" spans="1:39" x14ac:dyDescent="0.25">
      <c r="A582" s="115">
        <v>10201642</v>
      </c>
      <c r="B582" t="s">
        <v>1</v>
      </c>
      <c r="C582" s="81">
        <v>700</v>
      </c>
      <c r="D582">
        <v>1.6</v>
      </c>
      <c r="E582">
        <v>1.6</v>
      </c>
      <c r="F582">
        <v>1.6</v>
      </c>
      <c r="G582">
        <v>1.6</v>
      </c>
      <c r="H582">
        <v>1.87</v>
      </c>
      <c r="I582">
        <v>102</v>
      </c>
      <c r="J582" t="s">
        <v>37</v>
      </c>
      <c r="K582" t="s">
        <v>38</v>
      </c>
      <c r="L582" t="s">
        <v>119</v>
      </c>
      <c r="M582" t="s">
        <v>119</v>
      </c>
      <c r="N582" t="s">
        <v>27</v>
      </c>
      <c r="O582" t="s">
        <v>80</v>
      </c>
      <c r="P582" t="s">
        <v>42</v>
      </c>
      <c r="Q582" t="s">
        <v>8</v>
      </c>
      <c r="R582" t="s">
        <v>28</v>
      </c>
      <c r="S582" t="s">
        <v>9</v>
      </c>
      <c r="U582" t="s">
        <v>179</v>
      </c>
      <c r="V582" t="s">
        <v>66</v>
      </c>
      <c r="W582" t="s">
        <v>67</v>
      </c>
      <c r="X582" t="s">
        <v>12</v>
      </c>
      <c r="Y582" t="s">
        <v>21</v>
      </c>
      <c r="Z582" s="80">
        <v>2326</v>
      </c>
      <c r="AA582" s="68">
        <v>0</v>
      </c>
      <c r="AB582" s="82">
        <f t="shared" si="279"/>
        <v>2326</v>
      </c>
      <c r="AD582">
        <v>1</v>
      </c>
      <c r="AG582" s="83">
        <f t="shared" si="280"/>
        <v>1</v>
      </c>
      <c r="AH582" s="87">
        <v>0</v>
      </c>
      <c r="AI582" s="88">
        <v>0</v>
      </c>
    </row>
    <row r="583" spans="1:39" x14ac:dyDescent="0.25">
      <c r="A583" s="115">
        <v>10201642</v>
      </c>
      <c r="B583" t="s">
        <v>1</v>
      </c>
      <c r="C583" s="81">
        <v>700</v>
      </c>
      <c r="D583">
        <v>1.6</v>
      </c>
      <c r="E583">
        <v>1.6</v>
      </c>
      <c r="F583">
        <v>1.6</v>
      </c>
      <c r="G583">
        <v>1.6</v>
      </c>
      <c r="H583">
        <v>1.87</v>
      </c>
      <c r="I583">
        <v>102</v>
      </c>
      <c r="J583" t="s">
        <v>37</v>
      </c>
      <c r="K583" t="s">
        <v>38</v>
      </c>
      <c r="L583" t="s">
        <v>119</v>
      </c>
      <c r="M583" t="s">
        <v>119</v>
      </c>
      <c r="N583" t="s">
        <v>27</v>
      </c>
      <c r="O583" t="s">
        <v>80</v>
      </c>
      <c r="P583" t="s">
        <v>42</v>
      </c>
      <c r="Q583" t="s">
        <v>8</v>
      </c>
      <c r="R583" t="s">
        <v>28</v>
      </c>
      <c r="S583" t="s">
        <v>44</v>
      </c>
      <c r="U583" t="s">
        <v>939</v>
      </c>
      <c r="V583" t="s">
        <v>45</v>
      </c>
      <c r="W583" t="s">
        <v>46</v>
      </c>
      <c r="X583" t="s">
        <v>12</v>
      </c>
      <c r="Y583" t="s">
        <v>21</v>
      </c>
      <c r="Z583" s="80">
        <v>530</v>
      </c>
      <c r="AA583" s="68">
        <v>0</v>
      </c>
      <c r="AB583" s="82">
        <f t="shared" si="279"/>
        <v>33390</v>
      </c>
      <c r="AC583">
        <v>63</v>
      </c>
      <c r="AG583" s="83">
        <f t="shared" si="280"/>
        <v>63</v>
      </c>
      <c r="AH583" s="87">
        <v>0</v>
      </c>
      <c r="AI583" s="88">
        <v>0</v>
      </c>
      <c r="AJ583" s="90">
        <f t="shared" ref="AJ583:AJ588" si="281">AG583/3</f>
        <v>21</v>
      </c>
      <c r="AK583" s="108">
        <f t="shared" ref="AK583:AK587" si="282">AJ583*C583*F583*H583</f>
        <v>43982.400000000001</v>
      </c>
      <c r="AL583" s="108">
        <f t="shared" ref="AL583:AL587" si="283">AJ583*C583*F583</f>
        <v>23520</v>
      </c>
      <c r="AM583" s="108">
        <f t="shared" ref="AM583:AM588" si="284">AK583-AL583</f>
        <v>20462.400000000001</v>
      </c>
    </row>
    <row r="584" spans="1:39" x14ac:dyDescent="0.25">
      <c r="A584" s="115">
        <v>10201642</v>
      </c>
      <c r="B584" t="s">
        <v>1</v>
      </c>
      <c r="C584" s="81">
        <v>700</v>
      </c>
      <c r="D584">
        <v>1.6</v>
      </c>
      <c r="E584">
        <v>1.6</v>
      </c>
      <c r="F584">
        <v>1.6</v>
      </c>
      <c r="G584">
        <v>1.6</v>
      </c>
      <c r="H584">
        <v>1.87</v>
      </c>
      <c r="I584">
        <v>102</v>
      </c>
      <c r="J584" t="s">
        <v>37</v>
      </c>
      <c r="K584" t="s">
        <v>38</v>
      </c>
      <c r="L584" t="s">
        <v>119</v>
      </c>
      <c r="M584" t="s">
        <v>119</v>
      </c>
      <c r="N584" t="s">
        <v>27</v>
      </c>
      <c r="O584" t="s">
        <v>80</v>
      </c>
      <c r="P584" t="s">
        <v>42</v>
      </c>
      <c r="Q584" t="s">
        <v>8</v>
      </c>
      <c r="R584" t="s">
        <v>28</v>
      </c>
      <c r="S584" t="s">
        <v>44</v>
      </c>
      <c r="U584" t="s">
        <v>939</v>
      </c>
      <c r="V584" t="s">
        <v>56</v>
      </c>
      <c r="W584" t="s">
        <v>57</v>
      </c>
      <c r="X584" t="s">
        <v>12</v>
      </c>
      <c r="Y584" t="s">
        <v>21</v>
      </c>
      <c r="Z584" s="80">
        <v>530</v>
      </c>
      <c r="AA584" s="68">
        <v>0</v>
      </c>
      <c r="AB584" s="82">
        <f t="shared" si="279"/>
        <v>3710</v>
      </c>
      <c r="AC584">
        <v>7</v>
      </c>
      <c r="AG584" s="83">
        <f t="shared" si="280"/>
        <v>7</v>
      </c>
      <c r="AH584" s="87">
        <v>0</v>
      </c>
      <c r="AI584" s="88">
        <v>0</v>
      </c>
      <c r="AJ584" s="90">
        <f t="shared" si="281"/>
        <v>2.3333333333333335</v>
      </c>
      <c r="AK584" s="108">
        <f t="shared" si="282"/>
        <v>4886.9333333333343</v>
      </c>
      <c r="AL584" s="108">
        <f t="shared" si="283"/>
        <v>2613.3333333333339</v>
      </c>
      <c r="AM584" s="108">
        <f t="shared" si="284"/>
        <v>2273.6000000000004</v>
      </c>
    </row>
    <row r="585" spans="1:39" x14ac:dyDescent="0.25">
      <c r="A585" s="115">
        <v>10201642</v>
      </c>
      <c r="B585" t="s">
        <v>1</v>
      </c>
      <c r="C585" s="81">
        <v>700</v>
      </c>
      <c r="D585">
        <v>1.6</v>
      </c>
      <c r="E585">
        <v>1.6</v>
      </c>
      <c r="F585">
        <v>1.6</v>
      </c>
      <c r="G585">
        <v>1.6</v>
      </c>
      <c r="H585">
        <v>1.87</v>
      </c>
      <c r="I585">
        <v>102</v>
      </c>
      <c r="J585" t="s">
        <v>37</v>
      </c>
      <c r="K585" t="s">
        <v>38</v>
      </c>
      <c r="L585" t="s">
        <v>119</v>
      </c>
      <c r="M585" t="s">
        <v>119</v>
      </c>
      <c r="N585" t="s">
        <v>27</v>
      </c>
      <c r="O585" t="s">
        <v>80</v>
      </c>
      <c r="P585" t="s">
        <v>42</v>
      </c>
      <c r="Q585" t="s">
        <v>8</v>
      </c>
      <c r="R585" t="s">
        <v>28</v>
      </c>
      <c r="S585" t="s">
        <v>44</v>
      </c>
      <c r="U585" t="s">
        <v>939</v>
      </c>
      <c r="V585" t="s">
        <v>64</v>
      </c>
      <c r="W585" t="s">
        <v>65</v>
      </c>
      <c r="X585" t="s">
        <v>12</v>
      </c>
      <c r="Y585" t="s">
        <v>21</v>
      </c>
      <c r="Z585" s="80">
        <v>530</v>
      </c>
      <c r="AA585" s="68">
        <v>0</v>
      </c>
      <c r="AB585" s="82">
        <f t="shared" si="279"/>
        <v>1060</v>
      </c>
      <c r="AC585">
        <v>2</v>
      </c>
      <c r="AG585" s="83">
        <f t="shared" si="280"/>
        <v>2</v>
      </c>
      <c r="AH585" s="87">
        <v>0</v>
      </c>
      <c r="AI585" s="88">
        <v>0</v>
      </c>
      <c r="AJ585" s="90">
        <f t="shared" si="281"/>
        <v>0.66666666666666663</v>
      </c>
      <c r="AK585" s="108">
        <f t="shared" si="282"/>
        <v>1396.2666666666667</v>
      </c>
      <c r="AL585" s="108">
        <f t="shared" si="283"/>
        <v>746.66666666666663</v>
      </c>
      <c r="AM585" s="108">
        <f t="shared" si="284"/>
        <v>649.6</v>
      </c>
    </row>
    <row r="586" spans="1:39" x14ac:dyDescent="0.25">
      <c r="A586" s="115">
        <v>10201642</v>
      </c>
      <c r="B586" t="s">
        <v>1</v>
      </c>
      <c r="C586" s="81">
        <v>700</v>
      </c>
      <c r="D586">
        <v>1.6</v>
      </c>
      <c r="E586">
        <v>1.6</v>
      </c>
      <c r="F586">
        <v>1.6</v>
      </c>
      <c r="G586">
        <v>1.6</v>
      </c>
      <c r="H586">
        <v>1.87</v>
      </c>
      <c r="I586">
        <v>102</v>
      </c>
      <c r="J586" t="s">
        <v>37</v>
      </c>
      <c r="K586" t="s">
        <v>38</v>
      </c>
      <c r="L586" t="s">
        <v>119</v>
      </c>
      <c r="M586" t="s">
        <v>119</v>
      </c>
      <c r="N586" t="s">
        <v>27</v>
      </c>
      <c r="O586" t="s">
        <v>80</v>
      </c>
      <c r="P586" t="s">
        <v>42</v>
      </c>
      <c r="Q586" t="s">
        <v>8</v>
      </c>
      <c r="R586" t="s">
        <v>28</v>
      </c>
      <c r="S586" t="s">
        <v>44</v>
      </c>
      <c r="U586" t="s">
        <v>939</v>
      </c>
      <c r="V586" t="s">
        <v>58</v>
      </c>
      <c r="W586" t="s">
        <v>59</v>
      </c>
      <c r="X586" t="s">
        <v>12</v>
      </c>
      <c r="Y586" t="s">
        <v>21</v>
      </c>
      <c r="Z586" s="80">
        <v>530</v>
      </c>
      <c r="AA586" s="68">
        <v>0</v>
      </c>
      <c r="AB586" s="82">
        <f t="shared" si="279"/>
        <v>530</v>
      </c>
      <c r="AC586">
        <v>1</v>
      </c>
      <c r="AG586" s="83">
        <f t="shared" si="280"/>
        <v>1</v>
      </c>
      <c r="AH586" s="87">
        <v>0</v>
      </c>
      <c r="AI586" s="88">
        <v>0</v>
      </c>
      <c r="AJ586" s="90">
        <f t="shared" si="281"/>
        <v>0.33333333333333331</v>
      </c>
      <c r="AK586" s="108">
        <f t="shared" si="282"/>
        <v>698.13333333333333</v>
      </c>
      <c r="AL586" s="108">
        <f t="shared" si="283"/>
        <v>373.33333333333331</v>
      </c>
      <c r="AM586" s="108">
        <f t="shared" si="284"/>
        <v>324.8</v>
      </c>
    </row>
    <row r="587" spans="1:39" x14ac:dyDescent="0.25">
      <c r="A587" s="115">
        <v>10201642</v>
      </c>
      <c r="B587" t="s">
        <v>1</v>
      </c>
      <c r="C587" s="81">
        <v>700</v>
      </c>
      <c r="D587">
        <v>1.6</v>
      </c>
      <c r="E587">
        <v>1.6</v>
      </c>
      <c r="F587">
        <v>1.6</v>
      </c>
      <c r="G587">
        <v>1.6</v>
      </c>
      <c r="H587">
        <v>1.87</v>
      </c>
      <c r="I587">
        <v>102</v>
      </c>
      <c r="J587" t="s">
        <v>37</v>
      </c>
      <c r="K587" t="s">
        <v>38</v>
      </c>
      <c r="L587" t="s">
        <v>119</v>
      </c>
      <c r="M587" t="s">
        <v>119</v>
      </c>
      <c r="N587" t="s">
        <v>27</v>
      </c>
      <c r="O587" t="s">
        <v>80</v>
      </c>
      <c r="P587" t="s">
        <v>42</v>
      </c>
      <c r="Q587" t="s">
        <v>8</v>
      </c>
      <c r="R587" t="s">
        <v>28</v>
      </c>
      <c r="S587" t="s">
        <v>44</v>
      </c>
      <c r="U587" t="s">
        <v>939</v>
      </c>
      <c r="V587" t="s">
        <v>66</v>
      </c>
      <c r="W587" t="s">
        <v>67</v>
      </c>
      <c r="X587" t="s">
        <v>12</v>
      </c>
      <c r="Y587" t="s">
        <v>21</v>
      </c>
      <c r="Z587" s="80">
        <v>530</v>
      </c>
      <c r="AA587" s="68">
        <v>0</v>
      </c>
      <c r="AB587" s="82">
        <f t="shared" si="279"/>
        <v>1590</v>
      </c>
      <c r="AC587">
        <v>3</v>
      </c>
      <c r="AG587" s="83">
        <f t="shared" si="280"/>
        <v>3</v>
      </c>
      <c r="AH587" s="87">
        <v>0</v>
      </c>
      <c r="AI587" s="88">
        <v>0</v>
      </c>
      <c r="AJ587" s="90">
        <f t="shared" si="281"/>
        <v>1</v>
      </c>
      <c r="AK587" s="108">
        <f t="shared" si="282"/>
        <v>2094.4</v>
      </c>
      <c r="AL587" s="108">
        <f t="shared" si="283"/>
        <v>1120</v>
      </c>
      <c r="AM587" s="108">
        <f t="shared" si="284"/>
        <v>974.40000000000009</v>
      </c>
    </row>
    <row r="588" spans="1:39" x14ac:dyDescent="0.25">
      <c r="A588" s="115">
        <v>10201652</v>
      </c>
      <c r="B588" t="s">
        <v>1</v>
      </c>
      <c r="C588" s="81">
        <v>700</v>
      </c>
      <c r="D588">
        <v>1.6</v>
      </c>
      <c r="E588">
        <v>1.6</v>
      </c>
      <c r="F588">
        <v>1.6</v>
      </c>
      <c r="G588">
        <v>1.6</v>
      </c>
      <c r="H588">
        <v>1.87</v>
      </c>
      <c r="I588">
        <v>102</v>
      </c>
      <c r="J588" t="s">
        <v>37</v>
      </c>
      <c r="K588" t="s">
        <v>38</v>
      </c>
      <c r="L588" t="s">
        <v>143</v>
      </c>
      <c r="M588" t="s">
        <v>143</v>
      </c>
      <c r="N588" t="s">
        <v>48</v>
      </c>
      <c r="O588" t="s">
        <v>74</v>
      </c>
      <c r="P588" t="s">
        <v>42</v>
      </c>
      <c r="Q588" t="s">
        <v>8</v>
      </c>
      <c r="R588" t="s">
        <v>43</v>
      </c>
      <c r="S588" t="s">
        <v>44</v>
      </c>
      <c r="U588" t="s">
        <v>939</v>
      </c>
      <c r="V588" t="s">
        <v>45</v>
      </c>
      <c r="W588" t="s">
        <v>46</v>
      </c>
      <c r="X588" t="s">
        <v>12</v>
      </c>
      <c r="Y588" t="s">
        <v>21</v>
      </c>
      <c r="Z588" s="80">
        <v>530</v>
      </c>
      <c r="AA588" s="68">
        <v>0</v>
      </c>
      <c r="AB588" s="82">
        <f t="shared" si="279"/>
        <v>530</v>
      </c>
      <c r="AC588">
        <v>1</v>
      </c>
      <c r="AG588" s="83">
        <f t="shared" si="280"/>
        <v>1</v>
      </c>
      <c r="AH588" s="87">
        <v>0</v>
      </c>
      <c r="AI588" s="88">
        <v>0</v>
      </c>
      <c r="AJ588" s="90">
        <f t="shared" si="281"/>
        <v>0.33333333333333331</v>
      </c>
      <c r="AK588" s="108">
        <f>AJ588*C588*E588*H588</f>
        <v>698.13333333333333</v>
      </c>
      <c r="AL588" s="108">
        <f>AJ588*C588*E588</f>
        <v>373.33333333333331</v>
      </c>
      <c r="AM588" s="108">
        <f t="shared" si="284"/>
        <v>324.8</v>
      </c>
    </row>
    <row r="589" spans="1:39" x14ac:dyDescent="0.25">
      <c r="A589" s="115">
        <v>10201652</v>
      </c>
      <c r="B589" t="s">
        <v>1</v>
      </c>
      <c r="C589" s="81">
        <v>700</v>
      </c>
      <c r="D589">
        <v>1.6</v>
      </c>
      <c r="E589">
        <v>1.6</v>
      </c>
      <c r="F589">
        <v>1.6</v>
      </c>
      <c r="G589">
        <v>1.6</v>
      </c>
      <c r="H589">
        <v>1.87</v>
      </c>
      <c r="I589">
        <v>102</v>
      </c>
      <c r="J589" t="s">
        <v>37</v>
      </c>
      <c r="K589" t="s">
        <v>38</v>
      </c>
      <c r="L589" t="s">
        <v>143</v>
      </c>
      <c r="M589" t="s">
        <v>143</v>
      </c>
      <c r="N589" t="s">
        <v>48</v>
      </c>
      <c r="O589" t="s">
        <v>19</v>
      </c>
      <c r="P589" t="s">
        <v>42</v>
      </c>
      <c r="Q589" t="s">
        <v>8</v>
      </c>
      <c r="R589" t="s">
        <v>20</v>
      </c>
      <c r="S589" t="s">
        <v>9</v>
      </c>
      <c r="T589" s="70" t="s">
        <v>933</v>
      </c>
      <c r="U589" t="s">
        <v>179</v>
      </c>
      <c r="V589" t="s">
        <v>53</v>
      </c>
      <c r="W589" t="s">
        <v>54</v>
      </c>
      <c r="X589" t="s">
        <v>12</v>
      </c>
      <c r="Y589" t="s">
        <v>938</v>
      </c>
      <c r="Z589" s="80">
        <v>0</v>
      </c>
      <c r="AA589" s="68">
        <v>0</v>
      </c>
      <c r="AB589" s="82">
        <f t="shared" si="279"/>
        <v>0</v>
      </c>
      <c r="AE589">
        <v>1</v>
      </c>
      <c r="AG589" s="83">
        <f t="shared" si="280"/>
        <v>1</v>
      </c>
      <c r="AH589" s="87">
        <v>0</v>
      </c>
      <c r="AI589" s="88">
        <v>0</v>
      </c>
    </row>
    <row r="590" spans="1:39" x14ac:dyDescent="0.25">
      <c r="A590" s="115">
        <v>10201652</v>
      </c>
      <c r="B590" t="s">
        <v>1</v>
      </c>
      <c r="C590" s="81">
        <v>700</v>
      </c>
      <c r="D590">
        <v>1.6</v>
      </c>
      <c r="E590">
        <v>1.6</v>
      </c>
      <c r="F590">
        <v>1.6</v>
      </c>
      <c r="G590">
        <v>1.6</v>
      </c>
      <c r="H590">
        <v>1.87</v>
      </c>
      <c r="I590">
        <v>102</v>
      </c>
      <c r="J590" t="s">
        <v>37</v>
      </c>
      <c r="K590" t="s">
        <v>38</v>
      </c>
      <c r="L590" t="s">
        <v>143</v>
      </c>
      <c r="M590" t="s">
        <v>143</v>
      </c>
      <c r="N590" t="s">
        <v>48</v>
      </c>
      <c r="O590" t="s">
        <v>19</v>
      </c>
      <c r="P590" t="s">
        <v>42</v>
      </c>
      <c r="Q590" t="s">
        <v>8</v>
      </c>
      <c r="R590" t="s">
        <v>20</v>
      </c>
      <c r="S590" t="s">
        <v>44</v>
      </c>
      <c r="T590" s="70" t="s">
        <v>933</v>
      </c>
      <c r="U590" t="s">
        <v>949</v>
      </c>
      <c r="V590" t="s">
        <v>45</v>
      </c>
      <c r="W590" t="s">
        <v>46</v>
      </c>
      <c r="X590" t="s">
        <v>12</v>
      </c>
      <c r="Y590" t="s">
        <v>938</v>
      </c>
      <c r="Z590" s="80">
        <v>0</v>
      </c>
      <c r="AA590" s="68">
        <v>0</v>
      </c>
      <c r="AB590" s="82">
        <f t="shared" si="279"/>
        <v>0</v>
      </c>
      <c r="AE590">
        <v>2</v>
      </c>
      <c r="AG590" s="83">
        <f t="shared" si="280"/>
        <v>2</v>
      </c>
      <c r="AH590" s="87">
        <v>0</v>
      </c>
      <c r="AI590" s="88">
        <v>0</v>
      </c>
      <c r="AJ590">
        <f>AG590/3</f>
        <v>0.66666666666666663</v>
      </c>
      <c r="AK590" s="108">
        <f>AJ590*C590*E590*H590</f>
        <v>1396.2666666666667</v>
      </c>
      <c r="AL590" s="108">
        <f>AJ590*C590*E590</f>
        <v>746.66666666666663</v>
      </c>
      <c r="AM590" s="108">
        <f>AK590-AL590</f>
        <v>649.6</v>
      </c>
    </row>
    <row r="591" spans="1:39" x14ac:dyDescent="0.25">
      <c r="A591" s="115">
        <v>10201652</v>
      </c>
      <c r="B591" t="s">
        <v>1</v>
      </c>
      <c r="C591" s="81">
        <v>700</v>
      </c>
      <c r="D591">
        <v>1.6</v>
      </c>
      <c r="E591">
        <v>1.6</v>
      </c>
      <c r="F591">
        <v>1.6</v>
      </c>
      <c r="G591">
        <v>1.6</v>
      </c>
      <c r="H591">
        <v>1.87</v>
      </c>
      <c r="I591">
        <v>102</v>
      </c>
      <c r="J591" t="s">
        <v>37</v>
      </c>
      <c r="K591" t="s">
        <v>38</v>
      </c>
      <c r="L591" t="s">
        <v>143</v>
      </c>
      <c r="M591" t="s">
        <v>143</v>
      </c>
      <c r="N591" t="s">
        <v>48</v>
      </c>
      <c r="O591" t="s">
        <v>19</v>
      </c>
      <c r="P591" t="s">
        <v>42</v>
      </c>
      <c r="Q591" t="s">
        <v>8</v>
      </c>
      <c r="R591" t="s">
        <v>20</v>
      </c>
      <c r="S591" t="s">
        <v>44</v>
      </c>
      <c r="T591" s="70" t="s">
        <v>933</v>
      </c>
      <c r="U591" t="s">
        <v>179</v>
      </c>
      <c r="V591" t="s">
        <v>45</v>
      </c>
      <c r="W591" t="s">
        <v>46</v>
      </c>
      <c r="X591" t="s">
        <v>158</v>
      </c>
      <c r="Y591" t="s">
        <v>938</v>
      </c>
      <c r="Z591" s="80">
        <v>0</v>
      </c>
      <c r="AA591" s="68">
        <v>0</v>
      </c>
      <c r="AB591" s="82">
        <f t="shared" si="279"/>
        <v>0</v>
      </c>
      <c r="AE591">
        <v>1</v>
      </c>
      <c r="AG591" s="83">
        <f t="shared" si="280"/>
        <v>1</v>
      </c>
      <c r="AH591" s="87">
        <v>0</v>
      </c>
      <c r="AI591" s="88">
        <v>0</v>
      </c>
    </row>
    <row r="592" spans="1:39" x14ac:dyDescent="0.25">
      <c r="A592" s="115">
        <v>10201652</v>
      </c>
      <c r="B592" t="s">
        <v>1</v>
      </c>
      <c r="C592" s="81">
        <v>700</v>
      </c>
      <c r="D592">
        <v>1.6</v>
      </c>
      <c r="E592">
        <v>1.6</v>
      </c>
      <c r="F592">
        <v>1.6</v>
      </c>
      <c r="G592">
        <v>1.6</v>
      </c>
      <c r="H592">
        <v>1.87</v>
      </c>
      <c r="I592">
        <v>102</v>
      </c>
      <c r="J592" t="s">
        <v>37</v>
      </c>
      <c r="K592" t="s">
        <v>38</v>
      </c>
      <c r="L592" t="s">
        <v>143</v>
      </c>
      <c r="M592" t="s">
        <v>143</v>
      </c>
      <c r="N592" t="s">
        <v>5</v>
      </c>
      <c r="O592" t="s">
        <v>47</v>
      </c>
      <c r="P592" t="s">
        <v>42</v>
      </c>
      <c r="Q592" t="s">
        <v>8</v>
      </c>
      <c r="R592" t="s">
        <v>28</v>
      </c>
      <c r="S592" t="s">
        <v>9</v>
      </c>
      <c r="U592" t="s">
        <v>179</v>
      </c>
      <c r="V592" t="s">
        <v>53</v>
      </c>
      <c r="W592" t="s">
        <v>54</v>
      </c>
      <c r="X592" t="s">
        <v>12</v>
      </c>
      <c r="Y592" t="s">
        <v>21</v>
      </c>
      <c r="Z592" s="80">
        <v>1396</v>
      </c>
      <c r="AA592" s="68">
        <v>0</v>
      </c>
      <c r="AB592" s="82">
        <f t="shared" si="279"/>
        <v>1396</v>
      </c>
      <c r="AD592">
        <v>1</v>
      </c>
      <c r="AG592" s="83">
        <f t="shared" si="280"/>
        <v>1</v>
      </c>
      <c r="AH592" s="87">
        <v>0</v>
      </c>
      <c r="AI592" s="88">
        <v>0</v>
      </c>
    </row>
    <row r="593" spans="1:39" x14ac:dyDescent="0.25">
      <c r="A593" s="115">
        <v>10201652</v>
      </c>
      <c r="B593" t="s">
        <v>1</v>
      </c>
      <c r="C593" s="81">
        <v>700</v>
      </c>
      <c r="D593">
        <v>1.6</v>
      </c>
      <c r="E593">
        <v>1.6</v>
      </c>
      <c r="F593">
        <v>1.6</v>
      </c>
      <c r="G593">
        <v>1.6</v>
      </c>
      <c r="H593">
        <v>1.87</v>
      </c>
      <c r="I593">
        <v>102</v>
      </c>
      <c r="J593" t="s">
        <v>37</v>
      </c>
      <c r="K593" t="s">
        <v>38</v>
      </c>
      <c r="L593" t="s">
        <v>143</v>
      </c>
      <c r="M593" t="s">
        <v>143</v>
      </c>
      <c r="N593" t="s">
        <v>5</v>
      </c>
      <c r="O593" t="s">
        <v>47</v>
      </c>
      <c r="P593" t="s">
        <v>42</v>
      </c>
      <c r="Q593" t="s">
        <v>8</v>
      </c>
      <c r="R593" t="s">
        <v>28</v>
      </c>
      <c r="S593" t="s">
        <v>44</v>
      </c>
      <c r="U593" t="s">
        <v>939</v>
      </c>
      <c r="V593" t="s">
        <v>14</v>
      </c>
      <c r="W593" t="s">
        <v>49</v>
      </c>
      <c r="X593" t="s">
        <v>12</v>
      </c>
      <c r="Y593" t="s">
        <v>21</v>
      </c>
      <c r="Z593" s="80">
        <v>530</v>
      </c>
      <c r="AA593" s="68">
        <v>0</v>
      </c>
      <c r="AB593" s="82">
        <f t="shared" si="279"/>
        <v>2120</v>
      </c>
      <c r="AC593">
        <v>4</v>
      </c>
      <c r="AG593" s="83">
        <f t="shared" si="280"/>
        <v>4</v>
      </c>
      <c r="AH593" s="87">
        <v>0</v>
      </c>
      <c r="AI593" s="88">
        <v>0</v>
      </c>
      <c r="AJ593" s="90">
        <f t="shared" ref="AJ593:AJ599" si="285">AG593/3</f>
        <v>1.3333333333333333</v>
      </c>
      <c r="AK593" s="108">
        <f t="shared" ref="AK593:AK598" si="286">AJ593*C593*E593*H593</f>
        <v>2792.5333333333333</v>
      </c>
      <c r="AL593" s="108">
        <f t="shared" ref="AL593:AL598" si="287">AJ593*C593*E593</f>
        <v>1493.3333333333333</v>
      </c>
      <c r="AM593" s="108">
        <f t="shared" ref="AM593:AM599" si="288">AK593-AL593</f>
        <v>1299.2</v>
      </c>
    </row>
    <row r="594" spans="1:39" x14ac:dyDescent="0.25">
      <c r="A594" s="115">
        <v>10201652</v>
      </c>
      <c r="B594" t="s">
        <v>1</v>
      </c>
      <c r="C594" s="81">
        <v>700</v>
      </c>
      <c r="D594">
        <v>1.6</v>
      </c>
      <c r="E594">
        <v>1.6</v>
      </c>
      <c r="F594">
        <v>1.6</v>
      </c>
      <c r="G594">
        <v>1.6</v>
      </c>
      <c r="H594">
        <v>1.87</v>
      </c>
      <c r="I594">
        <v>102</v>
      </c>
      <c r="J594" t="s">
        <v>37</v>
      </c>
      <c r="K594" t="s">
        <v>38</v>
      </c>
      <c r="L594" t="s">
        <v>143</v>
      </c>
      <c r="M594" t="s">
        <v>143</v>
      </c>
      <c r="N594" t="s">
        <v>5</v>
      </c>
      <c r="O594" t="s">
        <v>47</v>
      </c>
      <c r="P594" t="s">
        <v>42</v>
      </c>
      <c r="Q594" t="s">
        <v>8</v>
      </c>
      <c r="R594" t="s">
        <v>28</v>
      </c>
      <c r="S594" t="s">
        <v>44</v>
      </c>
      <c r="U594" t="s">
        <v>939</v>
      </c>
      <c r="V594" t="s">
        <v>45</v>
      </c>
      <c r="W594" t="s">
        <v>46</v>
      </c>
      <c r="X594" t="s">
        <v>12</v>
      </c>
      <c r="Y594" t="s">
        <v>21</v>
      </c>
      <c r="Z594" s="80">
        <v>530</v>
      </c>
      <c r="AA594" s="68">
        <v>0</v>
      </c>
      <c r="AB594" s="82">
        <f t="shared" si="279"/>
        <v>3180</v>
      </c>
      <c r="AC594">
        <v>6</v>
      </c>
      <c r="AG594" s="83">
        <f t="shared" si="280"/>
        <v>6</v>
      </c>
      <c r="AH594" s="87">
        <v>0</v>
      </c>
      <c r="AI594" s="88">
        <v>0</v>
      </c>
      <c r="AJ594" s="90">
        <f t="shared" si="285"/>
        <v>2</v>
      </c>
      <c r="AK594" s="108">
        <f t="shared" si="286"/>
        <v>4188.8</v>
      </c>
      <c r="AL594" s="108">
        <f t="shared" si="287"/>
        <v>2240</v>
      </c>
      <c r="AM594" s="108">
        <f t="shared" si="288"/>
        <v>1948.8000000000002</v>
      </c>
    </row>
    <row r="595" spans="1:39" x14ac:dyDescent="0.25">
      <c r="A595" s="115">
        <v>10201652</v>
      </c>
      <c r="B595" t="s">
        <v>1</v>
      </c>
      <c r="C595" s="81">
        <v>700</v>
      </c>
      <c r="D595">
        <v>1.6</v>
      </c>
      <c r="E595">
        <v>1.6</v>
      </c>
      <c r="F595">
        <v>1.6</v>
      </c>
      <c r="G595">
        <v>1.6</v>
      </c>
      <c r="H595">
        <v>1.87</v>
      </c>
      <c r="I595">
        <v>102</v>
      </c>
      <c r="J595" t="s">
        <v>37</v>
      </c>
      <c r="K595" t="s">
        <v>38</v>
      </c>
      <c r="L595" t="s">
        <v>143</v>
      </c>
      <c r="M595" t="s">
        <v>143</v>
      </c>
      <c r="N595" t="s">
        <v>5</v>
      </c>
      <c r="O595" t="s">
        <v>47</v>
      </c>
      <c r="P595" t="s">
        <v>42</v>
      </c>
      <c r="Q595" t="s">
        <v>8</v>
      </c>
      <c r="R595" t="s">
        <v>28</v>
      </c>
      <c r="S595" t="s">
        <v>44</v>
      </c>
      <c r="U595" t="s">
        <v>939</v>
      </c>
      <c r="V595" t="s">
        <v>56</v>
      </c>
      <c r="W595" t="s">
        <v>57</v>
      </c>
      <c r="X595" t="s">
        <v>12</v>
      </c>
      <c r="Y595" t="s">
        <v>21</v>
      </c>
      <c r="Z595" s="80">
        <v>530</v>
      </c>
      <c r="AA595" s="68">
        <v>0</v>
      </c>
      <c r="AB595" s="82">
        <f t="shared" si="279"/>
        <v>530</v>
      </c>
      <c r="AC595">
        <v>1</v>
      </c>
      <c r="AG595" s="83">
        <f t="shared" si="280"/>
        <v>1</v>
      </c>
      <c r="AH595" s="87">
        <v>0</v>
      </c>
      <c r="AI595" s="88">
        <v>0</v>
      </c>
      <c r="AJ595" s="90">
        <f t="shared" si="285"/>
        <v>0.33333333333333331</v>
      </c>
      <c r="AK595" s="108">
        <f t="shared" si="286"/>
        <v>698.13333333333333</v>
      </c>
      <c r="AL595" s="108">
        <f t="shared" si="287"/>
        <v>373.33333333333331</v>
      </c>
      <c r="AM595" s="108">
        <f t="shared" si="288"/>
        <v>324.8</v>
      </c>
    </row>
    <row r="596" spans="1:39" x14ac:dyDescent="0.25">
      <c r="A596" s="115">
        <v>10201652</v>
      </c>
      <c r="B596" t="s">
        <v>1</v>
      </c>
      <c r="C596" s="81">
        <v>700</v>
      </c>
      <c r="D596">
        <v>1.6</v>
      </c>
      <c r="E596">
        <v>1.6</v>
      </c>
      <c r="F596">
        <v>1.6</v>
      </c>
      <c r="G596">
        <v>1.6</v>
      </c>
      <c r="H596">
        <v>1.87</v>
      </c>
      <c r="I596">
        <v>102</v>
      </c>
      <c r="J596" t="s">
        <v>37</v>
      </c>
      <c r="K596" t="s">
        <v>38</v>
      </c>
      <c r="L596" t="s">
        <v>143</v>
      </c>
      <c r="M596" t="s">
        <v>143</v>
      </c>
      <c r="N596" t="s">
        <v>5</v>
      </c>
      <c r="O596" t="s">
        <v>47</v>
      </c>
      <c r="P596" t="s">
        <v>42</v>
      </c>
      <c r="Q596" t="s">
        <v>8</v>
      </c>
      <c r="R596" t="s">
        <v>28</v>
      </c>
      <c r="S596" t="s">
        <v>44</v>
      </c>
      <c r="U596" t="s">
        <v>939</v>
      </c>
      <c r="V596" t="s">
        <v>64</v>
      </c>
      <c r="W596" t="s">
        <v>65</v>
      </c>
      <c r="X596" t="s">
        <v>12</v>
      </c>
      <c r="Y596" t="s">
        <v>21</v>
      </c>
      <c r="Z596" s="80">
        <v>530</v>
      </c>
      <c r="AA596" s="68">
        <v>0</v>
      </c>
      <c r="AB596" s="82">
        <f t="shared" si="279"/>
        <v>530</v>
      </c>
      <c r="AC596">
        <v>1</v>
      </c>
      <c r="AG596" s="83">
        <f t="shared" si="280"/>
        <v>1</v>
      </c>
      <c r="AH596" s="87">
        <v>0</v>
      </c>
      <c r="AI596" s="88">
        <v>0</v>
      </c>
      <c r="AJ596" s="90">
        <f t="shared" si="285"/>
        <v>0.33333333333333331</v>
      </c>
      <c r="AK596" s="108">
        <f t="shared" si="286"/>
        <v>698.13333333333333</v>
      </c>
      <c r="AL596" s="108">
        <f t="shared" si="287"/>
        <v>373.33333333333331</v>
      </c>
      <c r="AM596" s="108">
        <f t="shared" si="288"/>
        <v>324.8</v>
      </c>
    </row>
    <row r="597" spans="1:39" x14ac:dyDescent="0.25">
      <c r="A597" s="115">
        <v>10201652</v>
      </c>
      <c r="B597" t="s">
        <v>1</v>
      </c>
      <c r="C597" s="81">
        <v>700</v>
      </c>
      <c r="D597">
        <v>1.6</v>
      </c>
      <c r="E597">
        <v>1.6</v>
      </c>
      <c r="F597">
        <v>1.6</v>
      </c>
      <c r="G597">
        <v>1.6</v>
      </c>
      <c r="H597">
        <v>1.87</v>
      </c>
      <c r="I597">
        <v>102</v>
      </c>
      <c r="J597" t="s">
        <v>37</v>
      </c>
      <c r="K597" t="s">
        <v>38</v>
      </c>
      <c r="L597" t="s">
        <v>143</v>
      </c>
      <c r="M597" t="s">
        <v>143</v>
      </c>
      <c r="N597" t="s">
        <v>5</v>
      </c>
      <c r="O597" t="s">
        <v>47</v>
      </c>
      <c r="P597" t="s">
        <v>42</v>
      </c>
      <c r="Q597" t="s">
        <v>8</v>
      </c>
      <c r="R597" t="s">
        <v>28</v>
      </c>
      <c r="S597" t="s">
        <v>44</v>
      </c>
      <c r="U597" t="s">
        <v>939</v>
      </c>
      <c r="V597" t="s">
        <v>66</v>
      </c>
      <c r="W597" t="s">
        <v>67</v>
      </c>
      <c r="X597" t="s">
        <v>12</v>
      </c>
      <c r="Y597" t="s">
        <v>21</v>
      </c>
      <c r="Z597" s="80">
        <v>530</v>
      </c>
      <c r="AA597" s="68">
        <v>0</v>
      </c>
      <c r="AB597" s="82">
        <f t="shared" si="279"/>
        <v>530</v>
      </c>
      <c r="AC597">
        <v>1</v>
      </c>
      <c r="AG597" s="83">
        <f t="shared" si="280"/>
        <v>1</v>
      </c>
      <c r="AH597" s="87">
        <v>0</v>
      </c>
      <c r="AI597" s="88">
        <v>0</v>
      </c>
      <c r="AJ597" s="90">
        <f t="shared" si="285"/>
        <v>0.33333333333333331</v>
      </c>
      <c r="AK597" s="108">
        <f t="shared" si="286"/>
        <v>698.13333333333333</v>
      </c>
      <c r="AL597" s="108">
        <f t="shared" si="287"/>
        <v>373.33333333333331</v>
      </c>
      <c r="AM597" s="108">
        <f t="shared" si="288"/>
        <v>324.8</v>
      </c>
    </row>
    <row r="598" spans="1:39" x14ac:dyDescent="0.25">
      <c r="A598" s="115">
        <v>10201652</v>
      </c>
      <c r="B598" t="s">
        <v>1</v>
      </c>
      <c r="C598" s="81">
        <v>700</v>
      </c>
      <c r="D598">
        <v>1.6</v>
      </c>
      <c r="E598">
        <v>1.6</v>
      </c>
      <c r="F598">
        <v>1.6</v>
      </c>
      <c r="G598">
        <v>1.6</v>
      </c>
      <c r="H598">
        <v>1.87</v>
      </c>
      <c r="I598">
        <v>102</v>
      </c>
      <c r="J598" t="s">
        <v>37</v>
      </c>
      <c r="K598" t="s">
        <v>38</v>
      </c>
      <c r="L598" t="s">
        <v>143</v>
      </c>
      <c r="M598" t="s">
        <v>143</v>
      </c>
      <c r="N598" t="s">
        <v>5</v>
      </c>
      <c r="O598" t="s">
        <v>47</v>
      </c>
      <c r="P598" t="s">
        <v>42</v>
      </c>
      <c r="Q598" t="s">
        <v>8</v>
      </c>
      <c r="R598" t="s">
        <v>28</v>
      </c>
      <c r="S598" t="s">
        <v>44</v>
      </c>
      <c r="U598" t="s">
        <v>939</v>
      </c>
      <c r="V598" t="s">
        <v>102</v>
      </c>
      <c r="W598" t="s">
        <v>103</v>
      </c>
      <c r="X598" t="s">
        <v>12</v>
      </c>
      <c r="Y598" t="s">
        <v>21</v>
      </c>
      <c r="Z598" s="80">
        <v>530</v>
      </c>
      <c r="AA598" s="68">
        <v>0</v>
      </c>
      <c r="AB598" s="82">
        <f t="shared" si="279"/>
        <v>1060</v>
      </c>
      <c r="AC598">
        <v>2</v>
      </c>
      <c r="AG598" s="83">
        <f t="shared" si="280"/>
        <v>2</v>
      </c>
      <c r="AH598" s="87">
        <v>0</v>
      </c>
      <c r="AI598" s="88">
        <v>0</v>
      </c>
      <c r="AJ598" s="90">
        <f t="shared" si="285"/>
        <v>0.66666666666666663</v>
      </c>
      <c r="AK598" s="108">
        <f t="shared" si="286"/>
        <v>1396.2666666666667</v>
      </c>
      <c r="AL598" s="108">
        <f t="shared" si="287"/>
        <v>746.66666666666663</v>
      </c>
      <c r="AM598" s="108">
        <f t="shared" si="288"/>
        <v>649.6</v>
      </c>
    </row>
    <row r="599" spans="1:39" x14ac:dyDescent="0.25">
      <c r="A599" s="115">
        <v>10201652</v>
      </c>
      <c r="B599" t="s">
        <v>1</v>
      </c>
      <c r="C599" s="81">
        <v>700</v>
      </c>
      <c r="D599">
        <v>1.6</v>
      </c>
      <c r="E599">
        <v>1.6</v>
      </c>
      <c r="F599">
        <v>1.6</v>
      </c>
      <c r="G599">
        <v>1.6</v>
      </c>
      <c r="H599">
        <v>1.87</v>
      </c>
      <c r="I599">
        <v>102</v>
      </c>
      <c r="J599" t="s">
        <v>37</v>
      </c>
      <c r="K599" t="s">
        <v>38</v>
      </c>
      <c r="L599" t="s">
        <v>143</v>
      </c>
      <c r="M599" t="s">
        <v>143</v>
      </c>
      <c r="N599" t="s">
        <v>15</v>
      </c>
      <c r="O599" t="s">
        <v>80</v>
      </c>
      <c r="P599" t="s">
        <v>42</v>
      </c>
      <c r="Q599" t="s">
        <v>8</v>
      </c>
      <c r="R599" t="s">
        <v>106</v>
      </c>
      <c r="S599" t="s">
        <v>44</v>
      </c>
      <c r="T599" t="s">
        <v>944</v>
      </c>
      <c r="U599" t="s">
        <v>939</v>
      </c>
      <c r="V599" t="s">
        <v>14</v>
      </c>
      <c r="W599" t="s">
        <v>49</v>
      </c>
      <c r="X599" t="s">
        <v>12</v>
      </c>
      <c r="Y599" t="s">
        <v>938</v>
      </c>
      <c r="Z599" s="81">
        <v>0</v>
      </c>
      <c r="AA599" s="68">
        <v>0</v>
      </c>
      <c r="AB599" s="82">
        <f t="shared" si="279"/>
        <v>0</v>
      </c>
      <c r="AE599">
        <v>1</v>
      </c>
      <c r="AG599" s="83">
        <f t="shared" si="280"/>
        <v>1</v>
      </c>
      <c r="AH599" s="87">
        <v>0</v>
      </c>
      <c r="AI599" s="88">
        <v>0</v>
      </c>
      <c r="AJ599" s="90">
        <f t="shared" si="285"/>
        <v>0.33333333333333331</v>
      </c>
      <c r="AK599" s="108">
        <f>AJ599*C599*F599*H599</f>
        <v>698.13333333333333</v>
      </c>
      <c r="AL599" s="108">
        <f>AJ599*C599*F599</f>
        <v>373.33333333333331</v>
      </c>
      <c r="AM599" s="108">
        <f t="shared" si="288"/>
        <v>324.8</v>
      </c>
    </row>
    <row r="600" spans="1:39" x14ac:dyDescent="0.25">
      <c r="A600" s="115">
        <v>10201652</v>
      </c>
      <c r="B600" t="s">
        <v>1</v>
      </c>
      <c r="C600" s="81">
        <v>700</v>
      </c>
      <c r="D600">
        <v>1.6</v>
      </c>
      <c r="E600">
        <v>1.6</v>
      </c>
      <c r="F600">
        <v>1.6</v>
      </c>
      <c r="G600">
        <v>1.6</v>
      </c>
      <c r="H600">
        <v>1.87</v>
      </c>
      <c r="I600">
        <v>102</v>
      </c>
      <c r="J600" t="s">
        <v>37</v>
      </c>
      <c r="K600" t="s">
        <v>38</v>
      </c>
      <c r="L600" t="s">
        <v>143</v>
      </c>
      <c r="M600" t="s">
        <v>143</v>
      </c>
      <c r="N600" t="s">
        <v>15</v>
      </c>
      <c r="O600" t="s">
        <v>41</v>
      </c>
      <c r="P600" t="s">
        <v>42</v>
      </c>
      <c r="Q600" t="s">
        <v>8</v>
      </c>
      <c r="R600" t="s">
        <v>28</v>
      </c>
      <c r="S600" t="s">
        <v>9</v>
      </c>
      <c r="U600" t="s">
        <v>179</v>
      </c>
      <c r="V600" t="s">
        <v>53</v>
      </c>
      <c r="W600" t="s">
        <v>54</v>
      </c>
      <c r="X600" t="s">
        <v>12</v>
      </c>
      <c r="Y600" t="s">
        <v>21</v>
      </c>
      <c r="Z600" s="80">
        <v>1396</v>
      </c>
      <c r="AA600" s="68">
        <v>0</v>
      </c>
      <c r="AB600" s="82">
        <f t="shared" si="279"/>
        <v>1396</v>
      </c>
      <c r="AD600">
        <v>1</v>
      </c>
      <c r="AG600" s="83">
        <f t="shared" si="280"/>
        <v>1</v>
      </c>
      <c r="AH600" s="87">
        <v>0</v>
      </c>
      <c r="AI600" s="88">
        <v>0</v>
      </c>
    </row>
    <row r="601" spans="1:39" x14ac:dyDescent="0.25">
      <c r="A601" s="115">
        <v>10201652</v>
      </c>
      <c r="B601" t="s">
        <v>1</v>
      </c>
      <c r="C601" s="81">
        <v>700</v>
      </c>
      <c r="D601">
        <v>1.6</v>
      </c>
      <c r="E601">
        <v>1.6</v>
      </c>
      <c r="F601">
        <v>1.6</v>
      </c>
      <c r="G601">
        <v>1.6</v>
      </c>
      <c r="H601">
        <v>1.87</v>
      </c>
      <c r="I601">
        <v>102</v>
      </c>
      <c r="J601" t="s">
        <v>37</v>
      </c>
      <c r="K601" t="s">
        <v>38</v>
      </c>
      <c r="L601" t="s">
        <v>143</v>
      </c>
      <c r="M601" t="s">
        <v>143</v>
      </c>
      <c r="N601" t="s">
        <v>15</v>
      </c>
      <c r="O601" t="s">
        <v>41</v>
      </c>
      <c r="P601" t="s">
        <v>42</v>
      </c>
      <c r="Q601" t="s">
        <v>8</v>
      </c>
      <c r="R601" t="s">
        <v>28</v>
      </c>
      <c r="S601" t="s">
        <v>44</v>
      </c>
      <c r="U601" t="s">
        <v>939</v>
      </c>
      <c r="V601" t="s">
        <v>14</v>
      </c>
      <c r="W601" t="s">
        <v>49</v>
      </c>
      <c r="X601" t="s">
        <v>12</v>
      </c>
      <c r="Y601" t="s">
        <v>21</v>
      </c>
      <c r="Z601" s="80">
        <v>530</v>
      </c>
      <c r="AA601" s="68">
        <v>0</v>
      </c>
      <c r="AB601" s="82">
        <f t="shared" si="279"/>
        <v>4770</v>
      </c>
      <c r="AC601">
        <v>9</v>
      </c>
      <c r="AG601" s="83">
        <f t="shared" si="280"/>
        <v>9</v>
      </c>
      <c r="AH601" s="87">
        <v>0</v>
      </c>
      <c r="AI601" s="88">
        <v>0</v>
      </c>
      <c r="AJ601" s="90">
        <f t="shared" ref="AJ601:AJ605" si="289">AG601/3</f>
        <v>3</v>
      </c>
      <c r="AK601" s="108">
        <f t="shared" ref="AK601:AK605" si="290">AJ601*C601*F601*H601</f>
        <v>6283.2000000000007</v>
      </c>
      <c r="AL601" s="108">
        <f t="shared" ref="AL601:AL605" si="291">AJ601*C601*F601</f>
        <v>3360</v>
      </c>
      <c r="AM601" s="108">
        <f t="shared" ref="AM601:AM605" si="292">AK601-AL601</f>
        <v>2923.2000000000007</v>
      </c>
    </row>
    <row r="602" spans="1:39" x14ac:dyDescent="0.25">
      <c r="A602" s="115">
        <v>10201652</v>
      </c>
      <c r="B602" t="s">
        <v>1</v>
      </c>
      <c r="C602" s="81">
        <v>700</v>
      </c>
      <c r="D602">
        <v>1.6</v>
      </c>
      <c r="E602">
        <v>1.6</v>
      </c>
      <c r="F602">
        <v>1.6</v>
      </c>
      <c r="G602">
        <v>1.6</v>
      </c>
      <c r="H602">
        <v>1.87</v>
      </c>
      <c r="I602">
        <v>102</v>
      </c>
      <c r="J602" t="s">
        <v>37</v>
      </c>
      <c r="K602" t="s">
        <v>38</v>
      </c>
      <c r="L602" t="s">
        <v>143</v>
      </c>
      <c r="M602" t="s">
        <v>143</v>
      </c>
      <c r="N602" t="s">
        <v>15</v>
      </c>
      <c r="O602" t="s">
        <v>41</v>
      </c>
      <c r="P602" t="s">
        <v>42</v>
      </c>
      <c r="Q602" t="s">
        <v>8</v>
      </c>
      <c r="R602" t="s">
        <v>28</v>
      </c>
      <c r="S602" t="s">
        <v>44</v>
      </c>
      <c r="U602" t="s">
        <v>939</v>
      </c>
      <c r="V602" t="s">
        <v>45</v>
      </c>
      <c r="W602" t="s">
        <v>46</v>
      </c>
      <c r="X602" t="s">
        <v>12</v>
      </c>
      <c r="Y602" t="s">
        <v>21</v>
      </c>
      <c r="Z602" s="80">
        <v>530</v>
      </c>
      <c r="AA602" s="68">
        <v>0</v>
      </c>
      <c r="AB602" s="82">
        <f t="shared" si="279"/>
        <v>6890</v>
      </c>
      <c r="AC602">
        <v>13</v>
      </c>
      <c r="AG602" s="83">
        <f t="shared" si="280"/>
        <v>13</v>
      </c>
      <c r="AH602" s="87">
        <v>0</v>
      </c>
      <c r="AI602" s="88">
        <v>0</v>
      </c>
      <c r="AJ602" s="90">
        <f t="shared" si="289"/>
        <v>4.333333333333333</v>
      </c>
      <c r="AK602" s="108">
        <f t="shared" si="290"/>
        <v>9075.7333333333336</v>
      </c>
      <c r="AL602" s="108">
        <f t="shared" si="291"/>
        <v>4853.333333333333</v>
      </c>
      <c r="AM602" s="108">
        <f t="shared" si="292"/>
        <v>4222.4000000000005</v>
      </c>
    </row>
    <row r="603" spans="1:39" x14ac:dyDescent="0.25">
      <c r="A603" s="115">
        <v>10201652</v>
      </c>
      <c r="B603" t="s">
        <v>1</v>
      </c>
      <c r="C603" s="81">
        <v>700</v>
      </c>
      <c r="D603">
        <v>1.6</v>
      </c>
      <c r="E603">
        <v>1.6</v>
      </c>
      <c r="F603">
        <v>1.6</v>
      </c>
      <c r="G603">
        <v>1.6</v>
      </c>
      <c r="H603">
        <v>1.87</v>
      </c>
      <c r="I603">
        <v>102</v>
      </c>
      <c r="J603" t="s">
        <v>37</v>
      </c>
      <c r="K603" t="s">
        <v>38</v>
      </c>
      <c r="L603" t="s">
        <v>143</v>
      </c>
      <c r="M603" t="s">
        <v>143</v>
      </c>
      <c r="N603" t="s">
        <v>15</v>
      </c>
      <c r="O603" t="s">
        <v>41</v>
      </c>
      <c r="P603" t="s">
        <v>42</v>
      </c>
      <c r="Q603" t="s">
        <v>8</v>
      </c>
      <c r="R603" t="s">
        <v>28</v>
      </c>
      <c r="S603" t="s">
        <v>44</v>
      </c>
      <c r="U603" t="s">
        <v>939</v>
      </c>
      <c r="V603" t="s">
        <v>66</v>
      </c>
      <c r="W603" t="s">
        <v>67</v>
      </c>
      <c r="X603" t="s">
        <v>12</v>
      </c>
      <c r="Y603" t="s">
        <v>21</v>
      </c>
      <c r="Z603" s="80">
        <v>530</v>
      </c>
      <c r="AA603" s="68">
        <v>0</v>
      </c>
      <c r="AB603" s="82">
        <f t="shared" si="279"/>
        <v>530</v>
      </c>
      <c r="AC603">
        <v>1</v>
      </c>
      <c r="AG603" s="83">
        <f t="shared" si="280"/>
        <v>1</v>
      </c>
      <c r="AH603" s="87">
        <v>0</v>
      </c>
      <c r="AI603" s="88">
        <v>0</v>
      </c>
      <c r="AJ603" s="90">
        <f t="shared" si="289"/>
        <v>0.33333333333333331</v>
      </c>
      <c r="AK603" s="108">
        <f t="shared" si="290"/>
        <v>698.13333333333333</v>
      </c>
      <c r="AL603" s="108">
        <f t="shared" si="291"/>
        <v>373.33333333333331</v>
      </c>
      <c r="AM603" s="108">
        <f t="shared" si="292"/>
        <v>324.8</v>
      </c>
    </row>
    <row r="604" spans="1:39" x14ac:dyDescent="0.25">
      <c r="A604" s="115">
        <v>10201652</v>
      </c>
      <c r="B604" t="s">
        <v>1</v>
      </c>
      <c r="C604" s="81">
        <v>700</v>
      </c>
      <c r="D604">
        <v>1.6</v>
      </c>
      <c r="E604">
        <v>1.6</v>
      </c>
      <c r="F604">
        <v>1.6</v>
      </c>
      <c r="G604">
        <v>1.6</v>
      </c>
      <c r="H604">
        <v>1.87</v>
      </c>
      <c r="I604">
        <v>102</v>
      </c>
      <c r="J604" t="s">
        <v>37</v>
      </c>
      <c r="K604" t="s">
        <v>38</v>
      </c>
      <c r="L604" t="s">
        <v>143</v>
      </c>
      <c r="M604" t="s">
        <v>143</v>
      </c>
      <c r="N604" t="s">
        <v>15</v>
      </c>
      <c r="O604" t="s">
        <v>41</v>
      </c>
      <c r="P604" t="s">
        <v>42</v>
      </c>
      <c r="Q604" t="s">
        <v>8</v>
      </c>
      <c r="R604" t="s">
        <v>28</v>
      </c>
      <c r="S604" t="s">
        <v>44</v>
      </c>
      <c r="U604" t="s">
        <v>939</v>
      </c>
      <c r="V604" t="s">
        <v>102</v>
      </c>
      <c r="W604" t="s">
        <v>103</v>
      </c>
      <c r="X604" t="s">
        <v>12</v>
      </c>
      <c r="Y604" t="s">
        <v>21</v>
      </c>
      <c r="Z604" s="80">
        <v>530</v>
      </c>
      <c r="AA604" s="68">
        <v>0</v>
      </c>
      <c r="AB604" s="82">
        <f t="shared" si="279"/>
        <v>1060</v>
      </c>
      <c r="AC604">
        <v>2</v>
      </c>
      <c r="AG604" s="83">
        <f t="shared" si="280"/>
        <v>2</v>
      </c>
      <c r="AH604" s="87">
        <v>0</v>
      </c>
      <c r="AI604" s="88">
        <v>0</v>
      </c>
      <c r="AJ604" s="90">
        <f t="shared" si="289"/>
        <v>0.66666666666666663</v>
      </c>
      <c r="AK604" s="108">
        <f t="shared" si="290"/>
        <v>1396.2666666666667</v>
      </c>
      <c r="AL604" s="108">
        <f t="shared" si="291"/>
        <v>746.66666666666663</v>
      </c>
      <c r="AM604" s="108">
        <f t="shared" si="292"/>
        <v>649.6</v>
      </c>
    </row>
    <row r="605" spans="1:39" x14ac:dyDescent="0.25">
      <c r="A605" s="115">
        <v>10201652</v>
      </c>
      <c r="B605" t="s">
        <v>1</v>
      </c>
      <c r="C605" s="81">
        <v>700</v>
      </c>
      <c r="D605">
        <v>1.6</v>
      </c>
      <c r="E605">
        <v>1.6</v>
      </c>
      <c r="F605">
        <v>1.6</v>
      </c>
      <c r="G605">
        <v>1.6</v>
      </c>
      <c r="H605">
        <v>1.87</v>
      </c>
      <c r="I605">
        <v>102</v>
      </c>
      <c r="J605" t="s">
        <v>37</v>
      </c>
      <c r="K605" t="s">
        <v>38</v>
      </c>
      <c r="L605" t="s">
        <v>143</v>
      </c>
      <c r="M605" t="s">
        <v>143</v>
      </c>
      <c r="N605" t="s">
        <v>18</v>
      </c>
      <c r="O605" t="s">
        <v>74</v>
      </c>
      <c r="P605" t="s">
        <v>42</v>
      </c>
      <c r="Q605" t="s">
        <v>8</v>
      </c>
      <c r="R605" t="s">
        <v>28</v>
      </c>
      <c r="S605" t="s">
        <v>22</v>
      </c>
      <c r="T605" t="s">
        <v>22</v>
      </c>
      <c r="U605" t="s">
        <v>939</v>
      </c>
      <c r="V605" t="s">
        <v>23</v>
      </c>
      <c r="W605" t="s">
        <v>24</v>
      </c>
      <c r="X605" t="s">
        <v>12</v>
      </c>
      <c r="Y605" t="s">
        <v>943</v>
      </c>
      <c r="Z605" s="81">
        <v>0</v>
      </c>
      <c r="AA605" s="68">
        <v>0</v>
      </c>
      <c r="AB605" s="82">
        <f t="shared" si="279"/>
        <v>0</v>
      </c>
      <c r="AF605">
        <v>1</v>
      </c>
      <c r="AG605" s="83">
        <f t="shared" si="280"/>
        <v>1</v>
      </c>
      <c r="AH605" s="87">
        <v>0</v>
      </c>
      <c r="AI605" s="88">
        <v>0</v>
      </c>
      <c r="AJ605" s="90">
        <f t="shared" si="289"/>
        <v>0.33333333333333331</v>
      </c>
      <c r="AK605" s="108">
        <f t="shared" si="290"/>
        <v>698.13333333333333</v>
      </c>
      <c r="AL605" s="108">
        <f t="shared" si="291"/>
        <v>373.33333333333331</v>
      </c>
      <c r="AM605" s="108">
        <f t="shared" si="292"/>
        <v>324.8</v>
      </c>
    </row>
    <row r="606" spans="1:39" x14ac:dyDescent="0.25">
      <c r="A606" s="115">
        <v>10201652</v>
      </c>
      <c r="B606" t="s">
        <v>1</v>
      </c>
      <c r="C606" s="81">
        <v>700</v>
      </c>
      <c r="D606">
        <v>1.6</v>
      </c>
      <c r="E606">
        <v>1.6</v>
      </c>
      <c r="F606">
        <v>1.6</v>
      </c>
      <c r="G606">
        <v>1.6</v>
      </c>
      <c r="H606">
        <v>1.87</v>
      </c>
      <c r="I606">
        <v>102</v>
      </c>
      <c r="J606" t="s">
        <v>37</v>
      </c>
      <c r="K606" t="s">
        <v>38</v>
      </c>
      <c r="L606" t="s">
        <v>143</v>
      </c>
      <c r="M606" t="s">
        <v>143</v>
      </c>
      <c r="N606" t="s">
        <v>18</v>
      </c>
      <c r="O606" t="s">
        <v>74</v>
      </c>
      <c r="P606" t="s">
        <v>42</v>
      </c>
      <c r="Q606" t="s">
        <v>8</v>
      </c>
      <c r="R606" t="s">
        <v>28</v>
      </c>
      <c r="S606" t="s">
        <v>9</v>
      </c>
      <c r="U606" t="s">
        <v>179</v>
      </c>
      <c r="V606" t="s">
        <v>53</v>
      </c>
      <c r="W606" t="s">
        <v>54</v>
      </c>
      <c r="X606" t="s">
        <v>12</v>
      </c>
      <c r="Y606" t="s">
        <v>21</v>
      </c>
      <c r="Z606" s="80">
        <v>2315</v>
      </c>
      <c r="AA606" s="68">
        <v>0</v>
      </c>
      <c r="AB606" s="82">
        <f t="shared" si="279"/>
        <v>6945</v>
      </c>
      <c r="AD606">
        <v>3</v>
      </c>
      <c r="AG606" s="83">
        <f t="shared" si="280"/>
        <v>3</v>
      </c>
      <c r="AH606" s="87">
        <v>0</v>
      </c>
      <c r="AI606" s="88">
        <v>0</v>
      </c>
    </row>
    <row r="607" spans="1:39" x14ac:dyDescent="0.25">
      <c r="A607" s="115">
        <v>10201652</v>
      </c>
      <c r="B607" t="s">
        <v>1</v>
      </c>
      <c r="C607" s="81">
        <v>700</v>
      </c>
      <c r="D607">
        <v>1.6</v>
      </c>
      <c r="E607">
        <v>1.6</v>
      </c>
      <c r="F607">
        <v>1.6</v>
      </c>
      <c r="G607">
        <v>1.6</v>
      </c>
      <c r="H607">
        <v>1.87</v>
      </c>
      <c r="I607">
        <v>102</v>
      </c>
      <c r="J607" t="s">
        <v>37</v>
      </c>
      <c r="K607" t="s">
        <v>38</v>
      </c>
      <c r="L607" t="s">
        <v>143</v>
      </c>
      <c r="M607" t="s">
        <v>143</v>
      </c>
      <c r="N607" t="s">
        <v>18</v>
      </c>
      <c r="O607" t="s">
        <v>74</v>
      </c>
      <c r="P607" t="s">
        <v>42</v>
      </c>
      <c r="Q607" t="s">
        <v>8</v>
      </c>
      <c r="R607" t="s">
        <v>28</v>
      </c>
      <c r="S607" t="s">
        <v>44</v>
      </c>
      <c r="U607" t="s">
        <v>939</v>
      </c>
      <c r="V607" t="s">
        <v>45</v>
      </c>
      <c r="W607" t="s">
        <v>46</v>
      </c>
      <c r="X607" t="s">
        <v>12</v>
      </c>
      <c r="Y607" t="s">
        <v>21</v>
      </c>
      <c r="Z607" s="80">
        <v>530</v>
      </c>
      <c r="AA607" s="68">
        <v>0</v>
      </c>
      <c r="AB607" s="82">
        <f t="shared" si="279"/>
        <v>11660</v>
      </c>
      <c r="AC607">
        <v>22</v>
      </c>
      <c r="AG607" s="83">
        <f t="shared" si="280"/>
        <v>22</v>
      </c>
      <c r="AH607" s="87">
        <v>0</v>
      </c>
      <c r="AI607" s="88">
        <v>0</v>
      </c>
      <c r="AJ607" s="90">
        <f t="shared" ref="AJ607:AJ611" si="293">AG607/3</f>
        <v>7.333333333333333</v>
      </c>
      <c r="AK607" s="108">
        <f t="shared" ref="AK607:AK611" si="294">AJ607*C607*F607*H607</f>
        <v>15358.933333333336</v>
      </c>
      <c r="AL607" s="108">
        <f t="shared" ref="AL607:AL611" si="295">AJ607*C607*F607</f>
        <v>8213.3333333333339</v>
      </c>
      <c r="AM607" s="108">
        <f t="shared" ref="AM607:AM611" si="296">AK607-AL607</f>
        <v>7145.6000000000022</v>
      </c>
    </row>
    <row r="608" spans="1:39" x14ac:dyDescent="0.25">
      <c r="A608" s="115">
        <v>10201652</v>
      </c>
      <c r="B608" t="s">
        <v>1</v>
      </c>
      <c r="C608" s="81">
        <v>700</v>
      </c>
      <c r="D608">
        <v>1.6</v>
      </c>
      <c r="E608">
        <v>1.6</v>
      </c>
      <c r="F608">
        <v>1.6</v>
      </c>
      <c r="G608">
        <v>1.6</v>
      </c>
      <c r="H608">
        <v>1.87</v>
      </c>
      <c r="I608">
        <v>102</v>
      </c>
      <c r="J608" t="s">
        <v>37</v>
      </c>
      <c r="K608" t="s">
        <v>38</v>
      </c>
      <c r="L608" t="s">
        <v>143</v>
      </c>
      <c r="M608" t="s">
        <v>143</v>
      </c>
      <c r="N608" t="s">
        <v>18</v>
      </c>
      <c r="O608" t="s">
        <v>74</v>
      </c>
      <c r="P608" t="s">
        <v>42</v>
      </c>
      <c r="Q608" t="s">
        <v>8</v>
      </c>
      <c r="R608" t="s">
        <v>28</v>
      </c>
      <c r="S608" t="s">
        <v>44</v>
      </c>
      <c r="U608" t="s">
        <v>939</v>
      </c>
      <c r="V608" t="s">
        <v>56</v>
      </c>
      <c r="W608" t="s">
        <v>57</v>
      </c>
      <c r="X608" t="s">
        <v>12</v>
      </c>
      <c r="Y608" t="s">
        <v>21</v>
      </c>
      <c r="Z608" s="80">
        <v>530</v>
      </c>
      <c r="AA608" s="68">
        <v>0</v>
      </c>
      <c r="AB608" s="82">
        <f t="shared" si="279"/>
        <v>530</v>
      </c>
      <c r="AC608">
        <v>1</v>
      </c>
      <c r="AG608" s="83">
        <f t="shared" si="280"/>
        <v>1</v>
      </c>
      <c r="AH608" s="87">
        <v>0</v>
      </c>
      <c r="AI608" s="88">
        <v>0</v>
      </c>
      <c r="AJ608" s="90">
        <f t="shared" si="293"/>
        <v>0.33333333333333331</v>
      </c>
      <c r="AK608" s="108">
        <f t="shared" si="294"/>
        <v>698.13333333333333</v>
      </c>
      <c r="AL608" s="108">
        <f t="shared" si="295"/>
        <v>373.33333333333331</v>
      </c>
      <c r="AM608" s="108">
        <f t="shared" si="296"/>
        <v>324.8</v>
      </c>
    </row>
    <row r="609" spans="1:39" x14ac:dyDescent="0.25">
      <c r="A609" s="115">
        <v>10201652</v>
      </c>
      <c r="B609" t="s">
        <v>1</v>
      </c>
      <c r="C609" s="81">
        <v>700</v>
      </c>
      <c r="D609">
        <v>1.6</v>
      </c>
      <c r="E609">
        <v>1.6</v>
      </c>
      <c r="F609">
        <v>1.6</v>
      </c>
      <c r="G609">
        <v>1.6</v>
      </c>
      <c r="H609">
        <v>1.87</v>
      </c>
      <c r="I609">
        <v>102</v>
      </c>
      <c r="J609" t="s">
        <v>37</v>
      </c>
      <c r="K609" t="s">
        <v>38</v>
      </c>
      <c r="L609" t="s">
        <v>143</v>
      </c>
      <c r="M609" t="s">
        <v>143</v>
      </c>
      <c r="N609" t="s">
        <v>18</v>
      </c>
      <c r="O609" t="s">
        <v>74</v>
      </c>
      <c r="P609" t="s">
        <v>42</v>
      </c>
      <c r="Q609" t="s">
        <v>8</v>
      </c>
      <c r="R609" t="s">
        <v>28</v>
      </c>
      <c r="S609" t="s">
        <v>44</v>
      </c>
      <c r="U609" t="s">
        <v>939</v>
      </c>
      <c r="V609" t="s">
        <v>66</v>
      </c>
      <c r="W609" t="s">
        <v>67</v>
      </c>
      <c r="X609" t="s">
        <v>12</v>
      </c>
      <c r="Y609" t="s">
        <v>21</v>
      </c>
      <c r="Z609" s="80">
        <v>530</v>
      </c>
      <c r="AA609" s="68">
        <v>0</v>
      </c>
      <c r="AB609" s="82">
        <f t="shared" si="279"/>
        <v>530</v>
      </c>
      <c r="AC609">
        <v>1</v>
      </c>
      <c r="AG609" s="83">
        <f t="shared" si="280"/>
        <v>1</v>
      </c>
      <c r="AH609" s="87">
        <v>0</v>
      </c>
      <c r="AI609" s="88">
        <v>0</v>
      </c>
      <c r="AJ609" s="90">
        <f t="shared" si="293"/>
        <v>0.33333333333333331</v>
      </c>
      <c r="AK609" s="108">
        <f t="shared" si="294"/>
        <v>698.13333333333333</v>
      </c>
      <c r="AL609" s="108">
        <f t="shared" si="295"/>
        <v>373.33333333333331</v>
      </c>
      <c r="AM609" s="108">
        <f t="shared" si="296"/>
        <v>324.8</v>
      </c>
    </row>
    <row r="610" spans="1:39" x14ac:dyDescent="0.25">
      <c r="A610" s="115">
        <v>10201652</v>
      </c>
      <c r="B610" t="s">
        <v>1</v>
      </c>
      <c r="C610" s="81">
        <v>700</v>
      </c>
      <c r="D610">
        <v>1.6</v>
      </c>
      <c r="E610">
        <v>1.6</v>
      </c>
      <c r="F610">
        <v>1.6</v>
      </c>
      <c r="G610">
        <v>1.6</v>
      </c>
      <c r="H610">
        <v>1.87</v>
      </c>
      <c r="I610">
        <v>102</v>
      </c>
      <c r="J610" t="s">
        <v>37</v>
      </c>
      <c r="K610" t="s">
        <v>38</v>
      </c>
      <c r="L610" t="s">
        <v>143</v>
      </c>
      <c r="M610" t="s">
        <v>143</v>
      </c>
      <c r="N610" t="s">
        <v>18</v>
      </c>
      <c r="O610" t="s">
        <v>74</v>
      </c>
      <c r="P610" t="s">
        <v>42</v>
      </c>
      <c r="Q610" t="s">
        <v>8</v>
      </c>
      <c r="R610" t="s">
        <v>28</v>
      </c>
      <c r="S610" t="s">
        <v>44</v>
      </c>
      <c r="U610" t="s">
        <v>939</v>
      </c>
      <c r="V610" t="s">
        <v>102</v>
      </c>
      <c r="W610" t="s">
        <v>103</v>
      </c>
      <c r="X610" t="s">
        <v>12</v>
      </c>
      <c r="Y610" t="s">
        <v>21</v>
      </c>
      <c r="Z610" s="80">
        <v>530</v>
      </c>
      <c r="AA610" s="68">
        <v>0</v>
      </c>
      <c r="AB610" s="82">
        <f t="shared" si="279"/>
        <v>1060</v>
      </c>
      <c r="AC610">
        <v>2</v>
      </c>
      <c r="AG610" s="83">
        <f t="shared" si="280"/>
        <v>2</v>
      </c>
      <c r="AH610" s="87">
        <v>0</v>
      </c>
      <c r="AI610" s="88">
        <v>0</v>
      </c>
      <c r="AJ610" s="90">
        <f t="shared" si="293"/>
        <v>0.66666666666666663</v>
      </c>
      <c r="AK610" s="108">
        <f t="shared" si="294"/>
        <v>1396.2666666666667</v>
      </c>
      <c r="AL610" s="108">
        <f t="shared" si="295"/>
        <v>746.66666666666663</v>
      </c>
      <c r="AM610" s="108">
        <f t="shared" si="296"/>
        <v>649.6</v>
      </c>
    </row>
    <row r="611" spans="1:39" x14ac:dyDescent="0.25">
      <c r="A611" s="115">
        <v>10201652</v>
      </c>
      <c r="B611" t="s">
        <v>1</v>
      </c>
      <c r="C611" s="81">
        <v>700</v>
      </c>
      <c r="D611">
        <v>1.6</v>
      </c>
      <c r="E611">
        <v>1.6</v>
      </c>
      <c r="F611">
        <v>1.6</v>
      </c>
      <c r="G611">
        <v>1.6</v>
      </c>
      <c r="H611">
        <v>1.87</v>
      </c>
      <c r="I611">
        <v>102</v>
      </c>
      <c r="J611" t="s">
        <v>37</v>
      </c>
      <c r="K611" t="s">
        <v>38</v>
      </c>
      <c r="L611" t="s">
        <v>143</v>
      </c>
      <c r="M611" t="s">
        <v>143</v>
      </c>
      <c r="N611" t="s">
        <v>18</v>
      </c>
      <c r="O611" t="s">
        <v>80</v>
      </c>
      <c r="P611" t="s">
        <v>42</v>
      </c>
      <c r="Q611" t="s">
        <v>8</v>
      </c>
      <c r="R611" t="s">
        <v>91</v>
      </c>
      <c r="S611" t="s">
        <v>44</v>
      </c>
      <c r="T611" t="s">
        <v>944</v>
      </c>
      <c r="U611" t="s">
        <v>939</v>
      </c>
      <c r="V611" t="s">
        <v>45</v>
      </c>
      <c r="W611" t="s">
        <v>46</v>
      </c>
      <c r="X611" t="s">
        <v>12</v>
      </c>
      <c r="Y611" t="s">
        <v>938</v>
      </c>
      <c r="Z611" s="81">
        <v>0</v>
      </c>
      <c r="AA611" s="68">
        <v>0</v>
      </c>
      <c r="AB611" s="82">
        <f t="shared" si="279"/>
        <v>0</v>
      </c>
      <c r="AE611">
        <v>1</v>
      </c>
      <c r="AG611" s="83">
        <f t="shared" si="280"/>
        <v>1</v>
      </c>
      <c r="AH611" s="87">
        <v>0</v>
      </c>
      <c r="AI611" s="88">
        <v>0</v>
      </c>
      <c r="AJ611" s="90">
        <f t="shared" si="293"/>
        <v>0.33333333333333331</v>
      </c>
      <c r="AK611" s="108">
        <f t="shared" si="294"/>
        <v>698.13333333333333</v>
      </c>
      <c r="AL611" s="108">
        <f t="shared" si="295"/>
        <v>373.33333333333331</v>
      </c>
      <c r="AM611" s="108">
        <f t="shared" si="296"/>
        <v>324.8</v>
      </c>
    </row>
    <row r="612" spans="1:39" x14ac:dyDescent="0.25">
      <c r="A612" s="115">
        <v>10201652</v>
      </c>
      <c r="B612" t="s">
        <v>1</v>
      </c>
      <c r="C612" s="81">
        <v>700</v>
      </c>
      <c r="D612">
        <v>1.6</v>
      </c>
      <c r="E612">
        <v>1.6</v>
      </c>
      <c r="F612">
        <v>1.6</v>
      </c>
      <c r="G612">
        <v>1.6</v>
      </c>
      <c r="H612">
        <v>1.87</v>
      </c>
      <c r="I612">
        <v>102</v>
      </c>
      <c r="J612" t="s">
        <v>37</v>
      </c>
      <c r="K612" t="s">
        <v>38</v>
      </c>
      <c r="L612" t="s">
        <v>143</v>
      </c>
      <c r="M612" t="s">
        <v>143</v>
      </c>
      <c r="N612" t="s">
        <v>27</v>
      </c>
      <c r="O612" t="s">
        <v>80</v>
      </c>
      <c r="P612" t="s">
        <v>42</v>
      </c>
      <c r="Q612" t="s">
        <v>8</v>
      </c>
      <c r="R612" t="s">
        <v>28</v>
      </c>
      <c r="S612" t="s">
        <v>9</v>
      </c>
      <c r="U612" t="s">
        <v>179</v>
      </c>
      <c r="V612" t="s">
        <v>45</v>
      </c>
      <c r="W612" t="s">
        <v>46</v>
      </c>
      <c r="X612" t="s">
        <v>12</v>
      </c>
      <c r="Y612" t="s">
        <v>21</v>
      </c>
      <c r="Z612" s="80">
        <v>2326</v>
      </c>
      <c r="AA612" s="68">
        <v>0</v>
      </c>
      <c r="AB612" s="82">
        <f t="shared" si="279"/>
        <v>16282</v>
      </c>
      <c r="AD612">
        <v>7</v>
      </c>
      <c r="AG612" s="83">
        <f t="shared" si="280"/>
        <v>7</v>
      </c>
      <c r="AH612" s="87">
        <v>0</v>
      </c>
      <c r="AI612" s="88">
        <v>0</v>
      </c>
    </row>
    <row r="613" spans="1:39" x14ac:dyDescent="0.25">
      <c r="A613" s="115">
        <v>10201652</v>
      </c>
      <c r="B613" t="s">
        <v>1</v>
      </c>
      <c r="C613" s="81">
        <v>700</v>
      </c>
      <c r="D613">
        <v>1.6</v>
      </c>
      <c r="E613">
        <v>1.6</v>
      </c>
      <c r="F613">
        <v>1.6</v>
      </c>
      <c r="G613">
        <v>1.6</v>
      </c>
      <c r="H613">
        <v>1.87</v>
      </c>
      <c r="I613">
        <v>102</v>
      </c>
      <c r="J613" t="s">
        <v>37</v>
      </c>
      <c r="K613" t="s">
        <v>38</v>
      </c>
      <c r="L613" t="s">
        <v>143</v>
      </c>
      <c r="M613" t="s">
        <v>143</v>
      </c>
      <c r="N613" t="s">
        <v>27</v>
      </c>
      <c r="O613" t="s">
        <v>80</v>
      </c>
      <c r="P613" t="s">
        <v>42</v>
      </c>
      <c r="Q613" t="s">
        <v>8</v>
      </c>
      <c r="R613" t="s">
        <v>28</v>
      </c>
      <c r="S613" t="s">
        <v>9</v>
      </c>
      <c r="U613" t="s">
        <v>179</v>
      </c>
      <c r="V613" t="s">
        <v>56</v>
      </c>
      <c r="W613" t="s">
        <v>57</v>
      </c>
      <c r="X613" t="s">
        <v>12</v>
      </c>
      <c r="Y613" t="s">
        <v>21</v>
      </c>
      <c r="Z613" s="80">
        <v>2326</v>
      </c>
      <c r="AA613" s="68">
        <v>0</v>
      </c>
      <c r="AB613" s="82">
        <f t="shared" si="279"/>
        <v>2326</v>
      </c>
      <c r="AD613">
        <v>1</v>
      </c>
      <c r="AG613" s="83">
        <f t="shared" si="280"/>
        <v>1</v>
      </c>
      <c r="AH613" s="87">
        <v>0</v>
      </c>
      <c r="AI613" s="88">
        <v>0</v>
      </c>
    </row>
    <row r="614" spans="1:39" x14ac:dyDescent="0.25">
      <c r="A614" s="115">
        <v>10201652</v>
      </c>
      <c r="B614" t="s">
        <v>1</v>
      </c>
      <c r="C614" s="81">
        <v>700</v>
      </c>
      <c r="D614">
        <v>1.6</v>
      </c>
      <c r="E614">
        <v>1.6</v>
      </c>
      <c r="F614">
        <v>1.6</v>
      </c>
      <c r="G614">
        <v>1.6</v>
      </c>
      <c r="H614">
        <v>1.87</v>
      </c>
      <c r="I614">
        <v>102</v>
      </c>
      <c r="J614" t="s">
        <v>37</v>
      </c>
      <c r="K614" t="s">
        <v>38</v>
      </c>
      <c r="L614" t="s">
        <v>143</v>
      </c>
      <c r="M614" t="s">
        <v>143</v>
      </c>
      <c r="N614" t="s">
        <v>27</v>
      </c>
      <c r="O614" t="s">
        <v>80</v>
      </c>
      <c r="P614" t="s">
        <v>42</v>
      </c>
      <c r="Q614" t="s">
        <v>8</v>
      </c>
      <c r="R614" t="s">
        <v>28</v>
      </c>
      <c r="S614" t="s">
        <v>44</v>
      </c>
      <c r="U614" t="s">
        <v>939</v>
      </c>
      <c r="V614" t="s">
        <v>45</v>
      </c>
      <c r="W614" t="s">
        <v>46</v>
      </c>
      <c r="X614" t="s">
        <v>12</v>
      </c>
      <c r="Y614" t="s">
        <v>21</v>
      </c>
      <c r="Z614" s="80">
        <v>530</v>
      </c>
      <c r="AA614" s="68">
        <v>0</v>
      </c>
      <c r="AB614" s="82">
        <f t="shared" si="279"/>
        <v>14310</v>
      </c>
      <c r="AC614">
        <v>27</v>
      </c>
      <c r="AG614" s="83">
        <f t="shared" si="280"/>
        <v>27</v>
      </c>
      <c r="AH614" s="87">
        <v>0</v>
      </c>
      <c r="AI614" s="88">
        <v>0</v>
      </c>
      <c r="AJ614" s="90">
        <f t="shared" ref="AJ614:AJ622" si="297">AG614/3</f>
        <v>9</v>
      </c>
      <c r="AK614" s="108">
        <f t="shared" ref="AK614:AK617" si="298">AJ614*C614*F614*H614</f>
        <v>18849.600000000002</v>
      </c>
      <c r="AL614" s="108">
        <f t="shared" ref="AL614:AL617" si="299">AJ614*C614*F614</f>
        <v>10080</v>
      </c>
      <c r="AM614" s="108">
        <f t="shared" ref="AM614:AM622" si="300">AK614-AL614</f>
        <v>8769.6000000000022</v>
      </c>
    </row>
    <row r="615" spans="1:39" x14ac:dyDescent="0.25">
      <c r="A615" s="115">
        <v>10201652</v>
      </c>
      <c r="B615" t="s">
        <v>1</v>
      </c>
      <c r="C615" s="81">
        <v>700</v>
      </c>
      <c r="D615">
        <v>1.6</v>
      </c>
      <c r="E615">
        <v>1.6</v>
      </c>
      <c r="F615">
        <v>1.6</v>
      </c>
      <c r="G615">
        <v>1.6</v>
      </c>
      <c r="H615">
        <v>1.87</v>
      </c>
      <c r="I615">
        <v>102</v>
      </c>
      <c r="J615" t="s">
        <v>37</v>
      </c>
      <c r="K615" t="s">
        <v>38</v>
      </c>
      <c r="L615" t="s">
        <v>143</v>
      </c>
      <c r="M615" t="s">
        <v>143</v>
      </c>
      <c r="N615" t="s">
        <v>27</v>
      </c>
      <c r="O615" t="s">
        <v>80</v>
      </c>
      <c r="P615" t="s">
        <v>42</v>
      </c>
      <c r="Q615" t="s">
        <v>8</v>
      </c>
      <c r="R615" t="s">
        <v>28</v>
      </c>
      <c r="S615" t="s">
        <v>44</v>
      </c>
      <c r="U615" t="s">
        <v>939</v>
      </c>
      <c r="V615" t="s">
        <v>56</v>
      </c>
      <c r="W615" t="s">
        <v>57</v>
      </c>
      <c r="X615" t="s">
        <v>12</v>
      </c>
      <c r="Y615" t="s">
        <v>21</v>
      </c>
      <c r="Z615" s="80">
        <v>530</v>
      </c>
      <c r="AA615" s="68">
        <v>0</v>
      </c>
      <c r="AB615" s="82">
        <f t="shared" si="279"/>
        <v>530</v>
      </c>
      <c r="AC615">
        <v>1</v>
      </c>
      <c r="AG615" s="83">
        <f t="shared" si="280"/>
        <v>1</v>
      </c>
      <c r="AH615" s="87">
        <v>0</v>
      </c>
      <c r="AI615" s="88">
        <v>0</v>
      </c>
      <c r="AJ615" s="90">
        <f t="shared" si="297"/>
        <v>0.33333333333333331</v>
      </c>
      <c r="AK615" s="108">
        <f t="shared" si="298"/>
        <v>698.13333333333333</v>
      </c>
      <c r="AL615" s="108">
        <f t="shared" si="299"/>
        <v>373.33333333333331</v>
      </c>
      <c r="AM615" s="108">
        <f t="shared" si="300"/>
        <v>324.8</v>
      </c>
    </row>
    <row r="616" spans="1:39" x14ac:dyDescent="0.25">
      <c r="A616" s="115">
        <v>10201652</v>
      </c>
      <c r="B616" t="s">
        <v>1</v>
      </c>
      <c r="C616" s="81">
        <v>700</v>
      </c>
      <c r="D616">
        <v>1.6</v>
      </c>
      <c r="E616">
        <v>1.6</v>
      </c>
      <c r="F616">
        <v>1.6</v>
      </c>
      <c r="G616">
        <v>1.6</v>
      </c>
      <c r="H616">
        <v>1.87</v>
      </c>
      <c r="I616">
        <v>102</v>
      </c>
      <c r="J616" t="s">
        <v>37</v>
      </c>
      <c r="K616" t="s">
        <v>38</v>
      </c>
      <c r="L616" t="s">
        <v>143</v>
      </c>
      <c r="M616" t="s">
        <v>143</v>
      </c>
      <c r="N616" t="s">
        <v>27</v>
      </c>
      <c r="O616" t="s">
        <v>80</v>
      </c>
      <c r="P616" t="s">
        <v>42</v>
      </c>
      <c r="Q616" t="s">
        <v>8</v>
      </c>
      <c r="R616" t="s">
        <v>28</v>
      </c>
      <c r="S616" t="s">
        <v>44</v>
      </c>
      <c r="U616" t="s">
        <v>939</v>
      </c>
      <c r="V616" t="s">
        <v>64</v>
      </c>
      <c r="W616" t="s">
        <v>65</v>
      </c>
      <c r="X616" t="s">
        <v>12</v>
      </c>
      <c r="Y616" t="s">
        <v>21</v>
      </c>
      <c r="Z616" s="80">
        <v>530</v>
      </c>
      <c r="AA616" s="68">
        <v>0</v>
      </c>
      <c r="AB616" s="82">
        <f t="shared" si="279"/>
        <v>530</v>
      </c>
      <c r="AC616">
        <v>1</v>
      </c>
      <c r="AG616" s="83">
        <f t="shared" si="280"/>
        <v>1</v>
      </c>
      <c r="AH616" s="87">
        <v>0</v>
      </c>
      <c r="AI616" s="88">
        <v>0</v>
      </c>
      <c r="AJ616" s="90">
        <f t="shared" si="297"/>
        <v>0.33333333333333331</v>
      </c>
      <c r="AK616" s="108">
        <f t="shared" si="298"/>
        <v>698.13333333333333</v>
      </c>
      <c r="AL616" s="108">
        <f t="shared" si="299"/>
        <v>373.33333333333331</v>
      </c>
      <c r="AM616" s="108">
        <f t="shared" si="300"/>
        <v>324.8</v>
      </c>
    </row>
    <row r="617" spans="1:39" x14ac:dyDescent="0.25">
      <c r="A617" s="115">
        <v>10201652</v>
      </c>
      <c r="B617" t="s">
        <v>1</v>
      </c>
      <c r="C617" s="81">
        <v>700</v>
      </c>
      <c r="D617">
        <v>1.6</v>
      </c>
      <c r="E617">
        <v>1.6</v>
      </c>
      <c r="F617">
        <v>1.6</v>
      </c>
      <c r="G617">
        <v>1.6</v>
      </c>
      <c r="H617">
        <v>1.87</v>
      </c>
      <c r="I617">
        <v>102</v>
      </c>
      <c r="J617" t="s">
        <v>37</v>
      </c>
      <c r="K617" t="s">
        <v>38</v>
      </c>
      <c r="L617" t="s">
        <v>143</v>
      </c>
      <c r="M617" t="s">
        <v>143</v>
      </c>
      <c r="N617" t="s">
        <v>27</v>
      </c>
      <c r="O617" t="s">
        <v>80</v>
      </c>
      <c r="P617" t="s">
        <v>42</v>
      </c>
      <c r="Q617" t="s">
        <v>8</v>
      </c>
      <c r="R617" t="s">
        <v>28</v>
      </c>
      <c r="S617" t="s">
        <v>44</v>
      </c>
      <c r="U617" t="s">
        <v>939</v>
      </c>
      <c r="V617" t="s">
        <v>66</v>
      </c>
      <c r="W617" t="s">
        <v>67</v>
      </c>
      <c r="X617" t="s">
        <v>12</v>
      </c>
      <c r="Y617" t="s">
        <v>21</v>
      </c>
      <c r="Z617" s="80">
        <v>530</v>
      </c>
      <c r="AA617" s="68">
        <v>0</v>
      </c>
      <c r="AB617" s="82">
        <f t="shared" si="279"/>
        <v>1060</v>
      </c>
      <c r="AC617">
        <v>2</v>
      </c>
      <c r="AG617" s="83">
        <f t="shared" si="280"/>
        <v>2</v>
      </c>
      <c r="AH617" s="87">
        <v>0</v>
      </c>
      <c r="AI617" s="88">
        <v>0</v>
      </c>
      <c r="AJ617" s="90">
        <f t="shared" si="297"/>
        <v>0.66666666666666663</v>
      </c>
      <c r="AK617" s="108">
        <f t="shared" si="298"/>
        <v>1396.2666666666667</v>
      </c>
      <c r="AL617" s="108">
        <f t="shared" si="299"/>
        <v>746.66666666666663</v>
      </c>
      <c r="AM617" s="108">
        <f t="shared" si="300"/>
        <v>649.6</v>
      </c>
    </row>
    <row r="618" spans="1:39" x14ac:dyDescent="0.25">
      <c r="A618" s="115">
        <v>10201662</v>
      </c>
      <c r="B618" t="s">
        <v>1</v>
      </c>
      <c r="C618" s="81">
        <v>700</v>
      </c>
      <c r="D618">
        <v>1.6</v>
      </c>
      <c r="E618">
        <v>1.6</v>
      </c>
      <c r="F618">
        <v>1.6</v>
      </c>
      <c r="G618">
        <v>1.6</v>
      </c>
      <c r="H618">
        <v>1.87</v>
      </c>
      <c r="I618">
        <v>102</v>
      </c>
      <c r="J618" t="s">
        <v>37</v>
      </c>
      <c r="K618" t="s">
        <v>38</v>
      </c>
      <c r="L618" t="s">
        <v>148</v>
      </c>
      <c r="M618" t="s">
        <v>148</v>
      </c>
      <c r="N618" t="s">
        <v>48</v>
      </c>
      <c r="O618" t="s">
        <v>41</v>
      </c>
      <c r="P618" t="s">
        <v>42</v>
      </c>
      <c r="Q618" t="s">
        <v>8</v>
      </c>
      <c r="R618" t="s">
        <v>110</v>
      </c>
      <c r="S618" t="s">
        <v>44</v>
      </c>
      <c r="T618" t="s">
        <v>944</v>
      </c>
      <c r="U618" t="s">
        <v>939</v>
      </c>
      <c r="V618" t="s">
        <v>45</v>
      </c>
      <c r="W618" t="s">
        <v>46</v>
      </c>
      <c r="X618" t="s">
        <v>12</v>
      </c>
      <c r="Y618" t="s">
        <v>938</v>
      </c>
      <c r="Z618" s="81">
        <v>0</v>
      </c>
      <c r="AA618" s="68">
        <v>0</v>
      </c>
      <c r="AB618" s="82">
        <f t="shared" si="279"/>
        <v>0</v>
      </c>
      <c r="AE618">
        <v>1</v>
      </c>
      <c r="AG618" s="83">
        <f t="shared" si="280"/>
        <v>1</v>
      </c>
      <c r="AH618" s="87">
        <v>0</v>
      </c>
      <c r="AI618" s="88">
        <v>0</v>
      </c>
      <c r="AJ618" s="90">
        <f t="shared" si="297"/>
        <v>0.33333333333333331</v>
      </c>
      <c r="AK618" s="108">
        <f t="shared" ref="AK618:AK622" si="301">AJ618*C618*E618*H618</f>
        <v>698.13333333333333</v>
      </c>
      <c r="AL618" s="108">
        <f t="shared" ref="AL618:AL622" si="302">AJ618*C618*E618</f>
        <v>373.33333333333331</v>
      </c>
      <c r="AM618" s="108">
        <f t="shared" si="300"/>
        <v>324.8</v>
      </c>
    </row>
    <row r="619" spans="1:39" x14ac:dyDescent="0.25">
      <c r="A619" s="115">
        <v>10201662</v>
      </c>
      <c r="B619" t="s">
        <v>1</v>
      </c>
      <c r="C619" s="81">
        <v>700</v>
      </c>
      <c r="D619">
        <v>1.6</v>
      </c>
      <c r="E619">
        <v>1.6</v>
      </c>
      <c r="F619">
        <v>1.6</v>
      </c>
      <c r="G619">
        <v>1.6</v>
      </c>
      <c r="H619">
        <v>1.87</v>
      </c>
      <c r="I619">
        <v>102</v>
      </c>
      <c r="J619" t="s">
        <v>37</v>
      </c>
      <c r="K619" t="s">
        <v>38</v>
      </c>
      <c r="L619" t="s">
        <v>148</v>
      </c>
      <c r="M619" t="s">
        <v>148</v>
      </c>
      <c r="N619" t="s">
        <v>5</v>
      </c>
      <c r="O619" t="s">
        <v>47</v>
      </c>
      <c r="P619" t="s">
        <v>42</v>
      </c>
      <c r="Q619" t="s">
        <v>8</v>
      </c>
      <c r="R619" t="s">
        <v>28</v>
      </c>
      <c r="S619" t="s">
        <v>44</v>
      </c>
      <c r="U619" t="s">
        <v>939</v>
      </c>
      <c r="V619" t="s">
        <v>14</v>
      </c>
      <c r="W619" t="s">
        <v>49</v>
      </c>
      <c r="X619" t="s">
        <v>12</v>
      </c>
      <c r="Y619" t="s">
        <v>21</v>
      </c>
      <c r="Z619" s="80">
        <v>530</v>
      </c>
      <c r="AA619" s="68">
        <v>0</v>
      </c>
      <c r="AB619" s="82">
        <f t="shared" si="279"/>
        <v>3180</v>
      </c>
      <c r="AC619">
        <v>6</v>
      </c>
      <c r="AG619" s="83">
        <f t="shared" si="280"/>
        <v>6</v>
      </c>
      <c r="AH619" s="87">
        <v>0</v>
      </c>
      <c r="AI619" s="88">
        <v>0</v>
      </c>
      <c r="AJ619" s="90">
        <f t="shared" si="297"/>
        <v>2</v>
      </c>
      <c r="AK619" s="108">
        <f t="shared" si="301"/>
        <v>4188.8</v>
      </c>
      <c r="AL619" s="108">
        <f t="shared" si="302"/>
        <v>2240</v>
      </c>
      <c r="AM619" s="108">
        <f t="shared" si="300"/>
        <v>1948.8000000000002</v>
      </c>
    </row>
    <row r="620" spans="1:39" x14ac:dyDescent="0.25">
      <c r="A620" s="115">
        <v>10201662</v>
      </c>
      <c r="B620" t="s">
        <v>1</v>
      </c>
      <c r="C620" s="81">
        <v>700</v>
      </c>
      <c r="D620">
        <v>1.6</v>
      </c>
      <c r="E620">
        <v>1.6</v>
      </c>
      <c r="F620">
        <v>1.6</v>
      </c>
      <c r="G620">
        <v>1.6</v>
      </c>
      <c r="H620">
        <v>1.87</v>
      </c>
      <c r="I620">
        <v>102</v>
      </c>
      <c r="J620" t="s">
        <v>37</v>
      </c>
      <c r="K620" t="s">
        <v>38</v>
      </c>
      <c r="L620" t="s">
        <v>148</v>
      </c>
      <c r="M620" t="s">
        <v>148</v>
      </c>
      <c r="N620" t="s">
        <v>5</v>
      </c>
      <c r="O620" t="s">
        <v>47</v>
      </c>
      <c r="P620" t="s">
        <v>42</v>
      </c>
      <c r="Q620" t="s">
        <v>8</v>
      </c>
      <c r="R620" t="s">
        <v>28</v>
      </c>
      <c r="S620" t="s">
        <v>44</v>
      </c>
      <c r="U620" t="s">
        <v>939</v>
      </c>
      <c r="V620" t="s">
        <v>17</v>
      </c>
      <c r="W620" t="s">
        <v>63</v>
      </c>
      <c r="X620" t="s">
        <v>12</v>
      </c>
      <c r="Y620" t="s">
        <v>21</v>
      </c>
      <c r="Z620" s="80">
        <v>530</v>
      </c>
      <c r="AA620" s="68">
        <v>0</v>
      </c>
      <c r="AB620" s="82">
        <f t="shared" si="279"/>
        <v>530</v>
      </c>
      <c r="AC620">
        <v>1</v>
      </c>
      <c r="AG620" s="83">
        <f t="shared" si="280"/>
        <v>1</v>
      </c>
      <c r="AH620" s="87">
        <v>0</v>
      </c>
      <c r="AI620" s="88">
        <v>0</v>
      </c>
      <c r="AJ620" s="90">
        <f t="shared" si="297"/>
        <v>0.33333333333333331</v>
      </c>
      <c r="AK620" s="108">
        <f t="shared" si="301"/>
        <v>698.13333333333333</v>
      </c>
      <c r="AL620" s="108">
        <f t="shared" si="302"/>
        <v>373.33333333333331</v>
      </c>
      <c r="AM620" s="108">
        <f t="shared" si="300"/>
        <v>324.8</v>
      </c>
    </row>
    <row r="621" spans="1:39" x14ac:dyDescent="0.25">
      <c r="A621" s="115">
        <v>10201662</v>
      </c>
      <c r="B621" t="s">
        <v>1</v>
      </c>
      <c r="C621" s="81">
        <v>700</v>
      </c>
      <c r="D621">
        <v>1.6</v>
      </c>
      <c r="E621">
        <v>1.6</v>
      </c>
      <c r="F621">
        <v>1.6</v>
      </c>
      <c r="G621">
        <v>1.6</v>
      </c>
      <c r="H621">
        <v>1.87</v>
      </c>
      <c r="I621">
        <v>102</v>
      </c>
      <c r="J621" t="s">
        <v>37</v>
      </c>
      <c r="K621" t="s">
        <v>38</v>
      </c>
      <c r="L621" t="s">
        <v>148</v>
      </c>
      <c r="M621" t="s">
        <v>148</v>
      </c>
      <c r="N621" t="s">
        <v>5</v>
      </c>
      <c r="O621" t="s">
        <v>47</v>
      </c>
      <c r="P621" t="s">
        <v>42</v>
      </c>
      <c r="Q621" t="s">
        <v>8</v>
      </c>
      <c r="R621" t="s">
        <v>28</v>
      </c>
      <c r="S621" t="s">
        <v>44</v>
      </c>
      <c r="U621" t="s">
        <v>939</v>
      </c>
      <c r="V621" t="s">
        <v>45</v>
      </c>
      <c r="W621" t="s">
        <v>46</v>
      </c>
      <c r="X621" t="s">
        <v>12</v>
      </c>
      <c r="Y621" t="s">
        <v>21</v>
      </c>
      <c r="Z621" s="80">
        <v>530</v>
      </c>
      <c r="AA621" s="68">
        <v>0</v>
      </c>
      <c r="AB621" s="82">
        <f t="shared" si="279"/>
        <v>2120</v>
      </c>
      <c r="AC621">
        <v>4</v>
      </c>
      <c r="AG621" s="83">
        <f t="shared" si="280"/>
        <v>4</v>
      </c>
      <c r="AH621" s="87">
        <v>0</v>
      </c>
      <c r="AI621" s="88">
        <v>0</v>
      </c>
      <c r="AJ621" s="90">
        <f t="shared" si="297"/>
        <v>1.3333333333333333</v>
      </c>
      <c r="AK621" s="108">
        <f t="shared" si="301"/>
        <v>2792.5333333333333</v>
      </c>
      <c r="AL621" s="108">
        <f t="shared" si="302"/>
        <v>1493.3333333333333</v>
      </c>
      <c r="AM621" s="108">
        <f t="shared" si="300"/>
        <v>1299.2</v>
      </c>
    </row>
    <row r="622" spans="1:39" x14ac:dyDescent="0.25">
      <c r="A622" s="115">
        <v>10201662</v>
      </c>
      <c r="B622" t="s">
        <v>1</v>
      </c>
      <c r="C622" s="81">
        <v>700</v>
      </c>
      <c r="D622">
        <v>1.6</v>
      </c>
      <c r="E622">
        <v>1.6</v>
      </c>
      <c r="F622">
        <v>1.6</v>
      </c>
      <c r="G622">
        <v>1.6</v>
      </c>
      <c r="H622">
        <v>1.87</v>
      </c>
      <c r="I622">
        <v>102</v>
      </c>
      <c r="J622" t="s">
        <v>37</v>
      </c>
      <c r="K622" t="s">
        <v>38</v>
      </c>
      <c r="L622" t="s">
        <v>148</v>
      </c>
      <c r="M622" t="s">
        <v>148</v>
      </c>
      <c r="N622" t="s">
        <v>5</v>
      </c>
      <c r="O622" t="s">
        <v>47</v>
      </c>
      <c r="P622" t="s">
        <v>42</v>
      </c>
      <c r="Q622" t="s">
        <v>8</v>
      </c>
      <c r="R622" t="s">
        <v>28</v>
      </c>
      <c r="S622" t="s">
        <v>44</v>
      </c>
      <c r="U622" t="s">
        <v>939</v>
      </c>
      <c r="V622" t="s">
        <v>56</v>
      </c>
      <c r="W622" t="s">
        <v>57</v>
      </c>
      <c r="X622" t="s">
        <v>12</v>
      </c>
      <c r="Y622" t="s">
        <v>21</v>
      </c>
      <c r="Z622" s="80">
        <v>530</v>
      </c>
      <c r="AA622" s="68">
        <v>0</v>
      </c>
      <c r="AB622" s="82">
        <f t="shared" si="279"/>
        <v>530</v>
      </c>
      <c r="AC622">
        <v>1</v>
      </c>
      <c r="AG622" s="83">
        <f t="shared" si="280"/>
        <v>1</v>
      </c>
      <c r="AH622" s="87">
        <v>0</v>
      </c>
      <c r="AI622" s="88">
        <v>0</v>
      </c>
      <c r="AJ622" s="90">
        <f t="shared" si="297"/>
        <v>0.33333333333333331</v>
      </c>
      <c r="AK622" s="108">
        <f t="shared" si="301"/>
        <v>698.13333333333333</v>
      </c>
      <c r="AL622" s="108">
        <f t="shared" si="302"/>
        <v>373.33333333333331</v>
      </c>
      <c r="AM622" s="108">
        <f t="shared" si="300"/>
        <v>324.8</v>
      </c>
    </row>
    <row r="623" spans="1:39" x14ac:dyDescent="0.25">
      <c r="A623" s="115">
        <v>10201662</v>
      </c>
      <c r="B623" t="s">
        <v>1</v>
      </c>
      <c r="C623" s="81">
        <v>700</v>
      </c>
      <c r="D623">
        <v>1.6</v>
      </c>
      <c r="E623">
        <v>1.6</v>
      </c>
      <c r="F623">
        <v>1.6</v>
      </c>
      <c r="G623">
        <v>1.6</v>
      </c>
      <c r="H623">
        <v>1.87</v>
      </c>
      <c r="I623">
        <v>102</v>
      </c>
      <c r="J623" t="s">
        <v>37</v>
      </c>
      <c r="K623" t="s">
        <v>38</v>
      </c>
      <c r="L623" t="s">
        <v>148</v>
      </c>
      <c r="M623" t="s">
        <v>148</v>
      </c>
      <c r="N623" t="s">
        <v>15</v>
      </c>
      <c r="O623" t="s">
        <v>41</v>
      </c>
      <c r="P623" t="s">
        <v>42</v>
      </c>
      <c r="Q623" t="s">
        <v>8</v>
      </c>
      <c r="R623" t="s">
        <v>28</v>
      </c>
      <c r="S623" t="s">
        <v>9</v>
      </c>
      <c r="U623" t="s">
        <v>179</v>
      </c>
      <c r="V623" t="s">
        <v>53</v>
      </c>
      <c r="W623" t="s">
        <v>54</v>
      </c>
      <c r="X623" t="s">
        <v>12</v>
      </c>
      <c r="Y623" t="s">
        <v>21</v>
      </c>
      <c r="Z623" s="80">
        <v>1396</v>
      </c>
      <c r="AA623" s="68">
        <v>0</v>
      </c>
      <c r="AB623" s="82">
        <f t="shared" si="279"/>
        <v>6980</v>
      </c>
      <c r="AD623">
        <v>5</v>
      </c>
      <c r="AG623" s="83">
        <f t="shared" si="280"/>
        <v>5</v>
      </c>
      <c r="AH623" s="87">
        <v>0</v>
      </c>
      <c r="AI623" s="88">
        <v>0</v>
      </c>
    </row>
    <row r="624" spans="1:39" x14ac:dyDescent="0.25">
      <c r="A624" s="115">
        <v>10201662</v>
      </c>
      <c r="B624" t="s">
        <v>1</v>
      </c>
      <c r="C624" s="81">
        <v>700</v>
      </c>
      <c r="D624">
        <v>1.6</v>
      </c>
      <c r="E624">
        <v>1.6</v>
      </c>
      <c r="F624">
        <v>1.6</v>
      </c>
      <c r="G624">
        <v>1.6</v>
      </c>
      <c r="H624">
        <v>1.87</v>
      </c>
      <c r="I624">
        <v>102</v>
      </c>
      <c r="J624" t="s">
        <v>37</v>
      </c>
      <c r="K624" t="s">
        <v>38</v>
      </c>
      <c r="L624" t="s">
        <v>148</v>
      </c>
      <c r="M624" t="s">
        <v>148</v>
      </c>
      <c r="N624" t="s">
        <v>15</v>
      </c>
      <c r="O624" t="s">
        <v>41</v>
      </c>
      <c r="P624" t="s">
        <v>42</v>
      </c>
      <c r="Q624" t="s">
        <v>8</v>
      </c>
      <c r="R624" t="s">
        <v>28</v>
      </c>
      <c r="S624" t="s">
        <v>44</v>
      </c>
      <c r="U624" t="s">
        <v>939</v>
      </c>
      <c r="V624" t="s">
        <v>14</v>
      </c>
      <c r="W624" t="s">
        <v>49</v>
      </c>
      <c r="X624" t="s">
        <v>12</v>
      </c>
      <c r="Y624" t="s">
        <v>21</v>
      </c>
      <c r="Z624" s="80">
        <v>530</v>
      </c>
      <c r="AA624" s="68">
        <v>0</v>
      </c>
      <c r="AB624" s="82">
        <f t="shared" si="279"/>
        <v>4770</v>
      </c>
      <c r="AC624">
        <v>9</v>
      </c>
      <c r="AG624" s="83">
        <f t="shared" si="280"/>
        <v>9</v>
      </c>
      <c r="AH624" s="87">
        <v>0</v>
      </c>
      <c r="AI624" s="88">
        <v>0</v>
      </c>
      <c r="AJ624" s="90">
        <f t="shared" ref="AJ624:AJ627" si="303">AG624/3</f>
        <v>3</v>
      </c>
      <c r="AK624" s="108">
        <f t="shared" ref="AK624:AK627" si="304">AJ624*C624*F624*H624</f>
        <v>6283.2000000000007</v>
      </c>
      <c r="AL624" s="108">
        <f t="shared" ref="AL624:AL627" si="305">AJ624*C624*F624</f>
        <v>3360</v>
      </c>
      <c r="AM624" s="108">
        <f t="shared" ref="AM624:AM627" si="306">AK624-AL624</f>
        <v>2923.2000000000007</v>
      </c>
    </row>
    <row r="625" spans="1:39" x14ac:dyDescent="0.25">
      <c r="A625" s="115">
        <v>10201662</v>
      </c>
      <c r="B625" t="s">
        <v>1</v>
      </c>
      <c r="C625" s="81">
        <v>700</v>
      </c>
      <c r="D625">
        <v>1.6</v>
      </c>
      <c r="E625">
        <v>1.6</v>
      </c>
      <c r="F625">
        <v>1.6</v>
      </c>
      <c r="G625">
        <v>1.6</v>
      </c>
      <c r="H625">
        <v>1.87</v>
      </c>
      <c r="I625">
        <v>102</v>
      </c>
      <c r="J625" t="s">
        <v>37</v>
      </c>
      <c r="K625" t="s">
        <v>38</v>
      </c>
      <c r="L625" t="s">
        <v>148</v>
      </c>
      <c r="M625" t="s">
        <v>148</v>
      </c>
      <c r="N625" t="s">
        <v>15</v>
      </c>
      <c r="O625" t="s">
        <v>41</v>
      </c>
      <c r="P625" t="s">
        <v>42</v>
      </c>
      <c r="Q625" t="s">
        <v>8</v>
      </c>
      <c r="R625" t="s">
        <v>28</v>
      </c>
      <c r="S625" t="s">
        <v>44</v>
      </c>
      <c r="U625" t="s">
        <v>939</v>
      </c>
      <c r="V625" t="s">
        <v>45</v>
      </c>
      <c r="W625" t="s">
        <v>46</v>
      </c>
      <c r="X625" t="s">
        <v>12</v>
      </c>
      <c r="Y625" t="s">
        <v>21</v>
      </c>
      <c r="Z625" s="80">
        <v>530</v>
      </c>
      <c r="AA625" s="68">
        <v>0</v>
      </c>
      <c r="AB625" s="82">
        <f t="shared" si="279"/>
        <v>4240</v>
      </c>
      <c r="AC625">
        <v>8</v>
      </c>
      <c r="AG625" s="83">
        <f t="shared" si="280"/>
        <v>8</v>
      </c>
      <c r="AH625" s="87">
        <v>0</v>
      </c>
      <c r="AI625" s="88">
        <v>0</v>
      </c>
      <c r="AJ625" s="90">
        <f t="shared" si="303"/>
        <v>2.6666666666666665</v>
      </c>
      <c r="AK625" s="108">
        <f t="shared" si="304"/>
        <v>5585.0666666666666</v>
      </c>
      <c r="AL625" s="108">
        <f t="shared" si="305"/>
        <v>2986.6666666666665</v>
      </c>
      <c r="AM625" s="108">
        <f t="shared" si="306"/>
        <v>2598.4</v>
      </c>
    </row>
    <row r="626" spans="1:39" x14ac:dyDescent="0.25">
      <c r="A626" s="115">
        <v>10201662</v>
      </c>
      <c r="B626" t="s">
        <v>1</v>
      </c>
      <c r="C626" s="81">
        <v>700</v>
      </c>
      <c r="D626">
        <v>1.6</v>
      </c>
      <c r="E626">
        <v>1.6</v>
      </c>
      <c r="F626">
        <v>1.6</v>
      </c>
      <c r="G626">
        <v>1.6</v>
      </c>
      <c r="H626">
        <v>1.87</v>
      </c>
      <c r="I626">
        <v>102</v>
      </c>
      <c r="J626" t="s">
        <v>37</v>
      </c>
      <c r="K626" t="s">
        <v>38</v>
      </c>
      <c r="L626" t="s">
        <v>148</v>
      </c>
      <c r="M626" t="s">
        <v>148</v>
      </c>
      <c r="N626" t="s">
        <v>15</v>
      </c>
      <c r="O626" t="s">
        <v>41</v>
      </c>
      <c r="P626" t="s">
        <v>42</v>
      </c>
      <c r="Q626" t="s">
        <v>8</v>
      </c>
      <c r="R626" t="s">
        <v>28</v>
      </c>
      <c r="S626" t="s">
        <v>44</v>
      </c>
      <c r="U626" t="s">
        <v>939</v>
      </c>
      <c r="V626" t="s">
        <v>56</v>
      </c>
      <c r="W626" t="s">
        <v>57</v>
      </c>
      <c r="X626" t="s">
        <v>12</v>
      </c>
      <c r="Y626" t="s">
        <v>21</v>
      </c>
      <c r="Z626" s="80">
        <v>530</v>
      </c>
      <c r="AA626" s="68">
        <v>0</v>
      </c>
      <c r="AB626" s="82">
        <f t="shared" si="279"/>
        <v>530</v>
      </c>
      <c r="AC626">
        <v>1</v>
      </c>
      <c r="AG626" s="83">
        <f t="shared" si="280"/>
        <v>1</v>
      </c>
      <c r="AH626" s="87">
        <v>0</v>
      </c>
      <c r="AI626" s="88">
        <v>0</v>
      </c>
      <c r="AJ626" s="90">
        <f t="shared" si="303"/>
        <v>0.33333333333333331</v>
      </c>
      <c r="AK626" s="108">
        <f t="shared" si="304"/>
        <v>698.13333333333333</v>
      </c>
      <c r="AL626" s="108">
        <f t="shared" si="305"/>
        <v>373.33333333333331</v>
      </c>
      <c r="AM626" s="108">
        <f t="shared" si="306"/>
        <v>324.8</v>
      </c>
    </row>
    <row r="627" spans="1:39" x14ac:dyDescent="0.25">
      <c r="A627" s="115">
        <v>10201662</v>
      </c>
      <c r="B627" t="s">
        <v>1</v>
      </c>
      <c r="C627" s="81">
        <v>700</v>
      </c>
      <c r="D627">
        <v>1.6</v>
      </c>
      <c r="E627">
        <v>1.6</v>
      </c>
      <c r="F627">
        <v>1.6</v>
      </c>
      <c r="G627">
        <v>1.6</v>
      </c>
      <c r="H627">
        <v>1.87</v>
      </c>
      <c r="I627">
        <v>102</v>
      </c>
      <c r="J627" t="s">
        <v>37</v>
      </c>
      <c r="K627" t="s">
        <v>38</v>
      </c>
      <c r="L627" t="s">
        <v>148</v>
      </c>
      <c r="M627" t="s">
        <v>148</v>
      </c>
      <c r="N627" t="s">
        <v>15</v>
      </c>
      <c r="O627" t="s">
        <v>41</v>
      </c>
      <c r="P627" t="s">
        <v>42</v>
      </c>
      <c r="Q627" t="s">
        <v>8</v>
      </c>
      <c r="R627" t="s">
        <v>28</v>
      </c>
      <c r="S627" t="s">
        <v>44</v>
      </c>
      <c r="U627" t="s">
        <v>939</v>
      </c>
      <c r="V627" t="s">
        <v>102</v>
      </c>
      <c r="W627" t="s">
        <v>103</v>
      </c>
      <c r="X627" t="s">
        <v>12</v>
      </c>
      <c r="Y627" t="s">
        <v>21</v>
      </c>
      <c r="Z627" s="80">
        <v>530</v>
      </c>
      <c r="AA627" s="68">
        <v>0</v>
      </c>
      <c r="AB627" s="82">
        <f t="shared" si="279"/>
        <v>1060</v>
      </c>
      <c r="AC627">
        <v>2</v>
      </c>
      <c r="AG627" s="83">
        <f t="shared" si="280"/>
        <v>2</v>
      </c>
      <c r="AH627" s="87">
        <v>0</v>
      </c>
      <c r="AI627" s="88">
        <v>0</v>
      </c>
      <c r="AJ627" s="90">
        <f t="shared" si="303"/>
        <v>0.66666666666666663</v>
      </c>
      <c r="AK627" s="108">
        <f t="shared" si="304"/>
        <v>1396.2666666666667</v>
      </c>
      <c r="AL627" s="108">
        <f t="shared" si="305"/>
        <v>746.66666666666663</v>
      </c>
      <c r="AM627" s="108">
        <f t="shared" si="306"/>
        <v>649.6</v>
      </c>
    </row>
    <row r="628" spans="1:39" x14ac:dyDescent="0.25">
      <c r="A628" s="115">
        <v>10201662</v>
      </c>
      <c r="B628" t="s">
        <v>1</v>
      </c>
      <c r="C628" s="81">
        <v>700</v>
      </c>
      <c r="D628">
        <v>1.6</v>
      </c>
      <c r="E628">
        <v>1.6</v>
      </c>
      <c r="F628">
        <v>1.6</v>
      </c>
      <c r="G628">
        <v>1.6</v>
      </c>
      <c r="H628">
        <v>1.87</v>
      </c>
      <c r="I628">
        <v>102</v>
      </c>
      <c r="J628" t="s">
        <v>37</v>
      </c>
      <c r="K628" t="s">
        <v>38</v>
      </c>
      <c r="L628" t="s">
        <v>148</v>
      </c>
      <c r="M628" t="s">
        <v>148</v>
      </c>
      <c r="N628" t="s">
        <v>15</v>
      </c>
      <c r="O628" t="s">
        <v>41</v>
      </c>
      <c r="P628" t="s">
        <v>42</v>
      </c>
      <c r="Q628" t="s">
        <v>8</v>
      </c>
      <c r="R628" t="s">
        <v>43</v>
      </c>
      <c r="S628" t="s">
        <v>9</v>
      </c>
      <c r="U628" t="s">
        <v>179</v>
      </c>
      <c r="V628" t="s">
        <v>102</v>
      </c>
      <c r="W628" t="s">
        <v>103</v>
      </c>
      <c r="X628" t="s">
        <v>12</v>
      </c>
      <c r="Y628" t="s">
        <v>21</v>
      </c>
      <c r="Z628" s="80">
        <v>1396</v>
      </c>
      <c r="AA628" s="68">
        <v>0</v>
      </c>
      <c r="AB628" s="82">
        <f t="shared" si="279"/>
        <v>1396</v>
      </c>
      <c r="AD628">
        <v>1</v>
      </c>
      <c r="AG628" s="83">
        <f t="shared" si="280"/>
        <v>1</v>
      </c>
      <c r="AH628" s="87">
        <v>0</v>
      </c>
      <c r="AI628" s="88">
        <v>0</v>
      </c>
    </row>
    <row r="629" spans="1:39" x14ac:dyDescent="0.25">
      <c r="A629" s="115">
        <v>10201662</v>
      </c>
      <c r="B629" t="s">
        <v>1</v>
      </c>
      <c r="C629" s="81">
        <v>700</v>
      </c>
      <c r="D629">
        <v>1.6</v>
      </c>
      <c r="E629">
        <v>1.6</v>
      </c>
      <c r="F629">
        <v>1.6</v>
      </c>
      <c r="G629">
        <v>1.6</v>
      </c>
      <c r="H629">
        <v>1.87</v>
      </c>
      <c r="I629">
        <v>102</v>
      </c>
      <c r="J629" t="s">
        <v>37</v>
      </c>
      <c r="K629" t="s">
        <v>38</v>
      </c>
      <c r="L629" t="s">
        <v>148</v>
      </c>
      <c r="M629" t="s">
        <v>148</v>
      </c>
      <c r="N629" t="s">
        <v>18</v>
      </c>
      <c r="O629" t="s">
        <v>74</v>
      </c>
      <c r="P629" t="s">
        <v>42</v>
      </c>
      <c r="Q629" t="s">
        <v>8</v>
      </c>
      <c r="R629" t="s">
        <v>28</v>
      </c>
      <c r="S629" t="s">
        <v>9</v>
      </c>
      <c r="U629" t="s">
        <v>179</v>
      </c>
      <c r="V629" t="s">
        <v>53</v>
      </c>
      <c r="W629" t="s">
        <v>54</v>
      </c>
      <c r="X629" t="s">
        <v>12</v>
      </c>
      <c r="Y629" t="s">
        <v>21</v>
      </c>
      <c r="Z629" s="80">
        <v>2315</v>
      </c>
      <c r="AA629" s="68">
        <v>0</v>
      </c>
      <c r="AB629" s="82">
        <f t="shared" si="279"/>
        <v>6945</v>
      </c>
      <c r="AD629">
        <v>3</v>
      </c>
      <c r="AG629" s="83">
        <f t="shared" si="280"/>
        <v>3</v>
      </c>
      <c r="AH629" s="87">
        <v>0</v>
      </c>
      <c r="AI629" s="88">
        <v>0</v>
      </c>
    </row>
    <row r="630" spans="1:39" x14ac:dyDescent="0.25">
      <c r="A630" s="115">
        <v>10201662</v>
      </c>
      <c r="B630" t="s">
        <v>1</v>
      </c>
      <c r="C630" s="81">
        <v>700</v>
      </c>
      <c r="D630">
        <v>1.6</v>
      </c>
      <c r="E630">
        <v>1.6</v>
      </c>
      <c r="F630">
        <v>1.6</v>
      </c>
      <c r="G630">
        <v>1.6</v>
      </c>
      <c r="H630">
        <v>1.87</v>
      </c>
      <c r="I630">
        <v>102</v>
      </c>
      <c r="J630" t="s">
        <v>37</v>
      </c>
      <c r="K630" t="s">
        <v>38</v>
      </c>
      <c r="L630" t="s">
        <v>148</v>
      </c>
      <c r="M630" t="s">
        <v>148</v>
      </c>
      <c r="N630" t="s">
        <v>18</v>
      </c>
      <c r="O630" t="s">
        <v>74</v>
      </c>
      <c r="P630" t="s">
        <v>42</v>
      </c>
      <c r="Q630" t="s">
        <v>8</v>
      </c>
      <c r="R630" t="s">
        <v>28</v>
      </c>
      <c r="S630" t="s">
        <v>44</v>
      </c>
      <c r="U630" t="s">
        <v>939</v>
      </c>
      <c r="V630" t="s">
        <v>45</v>
      </c>
      <c r="W630" t="s">
        <v>46</v>
      </c>
      <c r="X630" t="s">
        <v>12</v>
      </c>
      <c r="Y630" t="s">
        <v>21</v>
      </c>
      <c r="Z630" s="80">
        <v>530</v>
      </c>
      <c r="AA630" s="68">
        <v>0</v>
      </c>
      <c r="AB630" s="82">
        <f t="shared" si="279"/>
        <v>7950</v>
      </c>
      <c r="AC630">
        <v>15</v>
      </c>
      <c r="AG630" s="83">
        <f t="shared" si="280"/>
        <v>15</v>
      </c>
      <c r="AH630" s="87">
        <v>0</v>
      </c>
      <c r="AI630" s="88">
        <v>0</v>
      </c>
      <c r="AJ630" s="90">
        <f t="shared" ref="AJ630:AJ634" si="307">AG630/3</f>
        <v>5</v>
      </c>
      <c r="AK630" s="108">
        <f t="shared" ref="AK630:AK634" si="308">AJ630*C630*F630*H630</f>
        <v>10472</v>
      </c>
      <c r="AL630" s="108">
        <f t="shared" ref="AL630:AL634" si="309">AJ630*C630*F630</f>
        <v>5600</v>
      </c>
      <c r="AM630" s="108">
        <f t="shared" ref="AM630:AM634" si="310">AK630-AL630</f>
        <v>4872</v>
      </c>
    </row>
    <row r="631" spans="1:39" x14ac:dyDescent="0.25">
      <c r="A631" s="115">
        <v>10201662</v>
      </c>
      <c r="B631" t="s">
        <v>1</v>
      </c>
      <c r="C631" s="81">
        <v>700</v>
      </c>
      <c r="D631">
        <v>1.6</v>
      </c>
      <c r="E631">
        <v>1.6</v>
      </c>
      <c r="F631">
        <v>1.6</v>
      </c>
      <c r="G631">
        <v>1.6</v>
      </c>
      <c r="H631">
        <v>1.87</v>
      </c>
      <c r="I631">
        <v>102</v>
      </c>
      <c r="J631" t="s">
        <v>37</v>
      </c>
      <c r="K631" t="s">
        <v>38</v>
      </c>
      <c r="L631" t="s">
        <v>148</v>
      </c>
      <c r="M631" t="s">
        <v>148</v>
      </c>
      <c r="N631" t="s">
        <v>18</v>
      </c>
      <c r="O631" t="s">
        <v>74</v>
      </c>
      <c r="P631" t="s">
        <v>42</v>
      </c>
      <c r="Q631" t="s">
        <v>8</v>
      </c>
      <c r="R631" t="s">
        <v>28</v>
      </c>
      <c r="S631" t="s">
        <v>44</v>
      </c>
      <c r="U631" t="s">
        <v>939</v>
      </c>
      <c r="V631" t="s">
        <v>56</v>
      </c>
      <c r="W631" t="s">
        <v>57</v>
      </c>
      <c r="X631" t="s">
        <v>12</v>
      </c>
      <c r="Y631" t="s">
        <v>21</v>
      </c>
      <c r="Z631" s="80">
        <v>530</v>
      </c>
      <c r="AA631" s="68">
        <v>0</v>
      </c>
      <c r="AB631" s="82">
        <f t="shared" si="279"/>
        <v>1060</v>
      </c>
      <c r="AC631">
        <v>2</v>
      </c>
      <c r="AG631" s="83">
        <f t="shared" si="280"/>
        <v>2</v>
      </c>
      <c r="AH631" s="87">
        <v>0</v>
      </c>
      <c r="AI631" s="88">
        <v>0</v>
      </c>
      <c r="AJ631" s="90">
        <f t="shared" si="307"/>
        <v>0.66666666666666663</v>
      </c>
      <c r="AK631" s="108">
        <f t="shared" si="308"/>
        <v>1396.2666666666667</v>
      </c>
      <c r="AL631" s="108">
        <f t="shared" si="309"/>
        <v>746.66666666666663</v>
      </c>
      <c r="AM631" s="108">
        <f t="shared" si="310"/>
        <v>649.6</v>
      </c>
    </row>
    <row r="632" spans="1:39" x14ac:dyDescent="0.25">
      <c r="A632" s="115">
        <v>10201662</v>
      </c>
      <c r="B632" t="s">
        <v>1</v>
      </c>
      <c r="C632" s="81">
        <v>700</v>
      </c>
      <c r="D632">
        <v>1.6</v>
      </c>
      <c r="E632">
        <v>1.6</v>
      </c>
      <c r="F632">
        <v>1.6</v>
      </c>
      <c r="G632">
        <v>1.6</v>
      </c>
      <c r="H632">
        <v>1.87</v>
      </c>
      <c r="I632">
        <v>102</v>
      </c>
      <c r="J632" t="s">
        <v>37</v>
      </c>
      <c r="K632" t="s">
        <v>38</v>
      </c>
      <c r="L632" t="s">
        <v>148</v>
      </c>
      <c r="M632" t="s">
        <v>148</v>
      </c>
      <c r="N632" t="s">
        <v>18</v>
      </c>
      <c r="O632" t="s">
        <v>74</v>
      </c>
      <c r="P632" t="s">
        <v>42</v>
      </c>
      <c r="Q632" t="s">
        <v>8</v>
      </c>
      <c r="R632" t="s">
        <v>28</v>
      </c>
      <c r="S632" t="s">
        <v>44</v>
      </c>
      <c r="U632" t="s">
        <v>939</v>
      </c>
      <c r="V632" t="s">
        <v>66</v>
      </c>
      <c r="W632" t="s">
        <v>67</v>
      </c>
      <c r="X632" t="s">
        <v>12</v>
      </c>
      <c r="Y632" t="s">
        <v>21</v>
      </c>
      <c r="Z632" s="80">
        <v>530</v>
      </c>
      <c r="AA632" s="68">
        <v>0</v>
      </c>
      <c r="AB632" s="82">
        <f t="shared" si="279"/>
        <v>1060</v>
      </c>
      <c r="AC632">
        <v>2</v>
      </c>
      <c r="AG632" s="83">
        <f t="shared" si="280"/>
        <v>2</v>
      </c>
      <c r="AH632" s="87">
        <v>0</v>
      </c>
      <c r="AI632" s="88">
        <v>0</v>
      </c>
      <c r="AJ632" s="90">
        <f t="shared" si="307"/>
        <v>0.66666666666666663</v>
      </c>
      <c r="AK632" s="108">
        <f t="shared" si="308"/>
        <v>1396.2666666666667</v>
      </c>
      <c r="AL632" s="108">
        <f t="shared" si="309"/>
        <v>746.66666666666663</v>
      </c>
      <c r="AM632" s="108">
        <f t="shared" si="310"/>
        <v>649.6</v>
      </c>
    </row>
    <row r="633" spans="1:39" x14ac:dyDescent="0.25">
      <c r="A633" s="115">
        <v>10201662</v>
      </c>
      <c r="B633" t="s">
        <v>1</v>
      </c>
      <c r="C633" s="81">
        <v>700</v>
      </c>
      <c r="D633">
        <v>1.6</v>
      </c>
      <c r="E633">
        <v>1.6</v>
      </c>
      <c r="F633">
        <v>1.6</v>
      </c>
      <c r="G633">
        <v>1.6</v>
      </c>
      <c r="H633">
        <v>1.87</v>
      </c>
      <c r="I633">
        <v>102</v>
      </c>
      <c r="J633" t="s">
        <v>37</v>
      </c>
      <c r="K633" t="s">
        <v>38</v>
      </c>
      <c r="L633" t="s">
        <v>148</v>
      </c>
      <c r="M633" t="s">
        <v>148</v>
      </c>
      <c r="N633" t="s">
        <v>18</v>
      </c>
      <c r="O633" t="s">
        <v>74</v>
      </c>
      <c r="P633" t="s">
        <v>42</v>
      </c>
      <c r="Q633" t="s">
        <v>8</v>
      </c>
      <c r="R633" t="s">
        <v>28</v>
      </c>
      <c r="S633" t="s">
        <v>44</v>
      </c>
      <c r="U633" t="s">
        <v>939</v>
      </c>
      <c r="V633" t="s">
        <v>92</v>
      </c>
      <c r="W633" t="s">
        <v>93</v>
      </c>
      <c r="X633" t="s">
        <v>12</v>
      </c>
      <c r="Y633" t="s">
        <v>21</v>
      </c>
      <c r="Z633" s="80">
        <v>530</v>
      </c>
      <c r="AA633" s="68">
        <v>0</v>
      </c>
      <c r="AB633" s="82">
        <f t="shared" si="279"/>
        <v>530</v>
      </c>
      <c r="AC633">
        <v>1</v>
      </c>
      <c r="AG633" s="83">
        <f t="shared" si="280"/>
        <v>1</v>
      </c>
      <c r="AH633" s="87">
        <v>0</v>
      </c>
      <c r="AI633" s="88">
        <v>0</v>
      </c>
      <c r="AJ633" s="90">
        <f t="shared" si="307"/>
        <v>0.33333333333333331</v>
      </c>
      <c r="AK633" s="108">
        <f t="shared" si="308"/>
        <v>698.13333333333333</v>
      </c>
      <c r="AL633" s="108">
        <f t="shared" si="309"/>
        <v>373.33333333333331</v>
      </c>
      <c r="AM633" s="108">
        <f t="shared" si="310"/>
        <v>324.8</v>
      </c>
    </row>
    <row r="634" spans="1:39" x14ac:dyDescent="0.25">
      <c r="A634" s="115">
        <v>10201662</v>
      </c>
      <c r="B634" t="s">
        <v>1</v>
      </c>
      <c r="C634" s="81">
        <v>700</v>
      </c>
      <c r="D634">
        <v>1.6</v>
      </c>
      <c r="E634">
        <v>1.6</v>
      </c>
      <c r="F634">
        <v>1.6</v>
      </c>
      <c r="G634">
        <v>1.6</v>
      </c>
      <c r="H634">
        <v>1.87</v>
      </c>
      <c r="I634">
        <v>102</v>
      </c>
      <c r="J634" t="s">
        <v>37</v>
      </c>
      <c r="K634" t="s">
        <v>38</v>
      </c>
      <c r="L634" t="s">
        <v>148</v>
      </c>
      <c r="M634" t="s">
        <v>148</v>
      </c>
      <c r="N634" t="s">
        <v>18</v>
      </c>
      <c r="O634" t="s">
        <v>74</v>
      </c>
      <c r="P634" t="s">
        <v>42</v>
      </c>
      <c r="Q634" t="s">
        <v>8</v>
      </c>
      <c r="R634" t="s">
        <v>28</v>
      </c>
      <c r="S634" t="s">
        <v>44</v>
      </c>
      <c r="U634" t="s">
        <v>939</v>
      </c>
      <c r="V634" t="s">
        <v>102</v>
      </c>
      <c r="W634" t="s">
        <v>103</v>
      </c>
      <c r="X634" t="s">
        <v>12</v>
      </c>
      <c r="Y634" t="s">
        <v>21</v>
      </c>
      <c r="Z634" s="80">
        <v>530</v>
      </c>
      <c r="AA634" s="68">
        <v>0</v>
      </c>
      <c r="AB634" s="82">
        <f t="shared" si="279"/>
        <v>530</v>
      </c>
      <c r="AC634">
        <v>1</v>
      </c>
      <c r="AG634" s="83">
        <f t="shared" si="280"/>
        <v>1</v>
      </c>
      <c r="AH634" s="87">
        <v>0</v>
      </c>
      <c r="AI634" s="88">
        <v>0</v>
      </c>
      <c r="AJ634" s="90">
        <f t="shared" si="307"/>
        <v>0.33333333333333331</v>
      </c>
      <c r="AK634" s="108">
        <f t="shared" si="308"/>
        <v>698.13333333333333</v>
      </c>
      <c r="AL634" s="108">
        <f t="shared" si="309"/>
        <v>373.33333333333331</v>
      </c>
      <c r="AM634" s="108">
        <f t="shared" si="310"/>
        <v>324.8</v>
      </c>
    </row>
    <row r="635" spans="1:39" x14ac:dyDescent="0.25">
      <c r="A635" s="115">
        <v>10201662</v>
      </c>
      <c r="B635" t="s">
        <v>1</v>
      </c>
      <c r="C635" s="81">
        <v>700</v>
      </c>
      <c r="D635">
        <v>1.6</v>
      </c>
      <c r="E635">
        <v>1.6</v>
      </c>
      <c r="F635">
        <v>1.6</v>
      </c>
      <c r="G635">
        <v>1.6</v>
      </c>
      <c r="H635">
        <v>1.87</v>
      </c>
      <c r="I635">
        <v>102</v>
      </c>
      <c r="J635" t="s">
        <v>37</v>
      </c>
      <c r="K635" t="s">
        <v>38</v>
      </c>
      <c r="L635" t="s">
        <v>148</v>
      </c>
      <c r="M635" t="s">
        <v>148</v>
      </c>
      <c r="N635" t="s">
        <v>27</v>
      </c>
      <c r="O635" t="s">
        <v>80</v>
      </c>
      <c r="P635" t="s">
        <v>42</v>
      </c>
      <c r="Q635" t="s">
        <v>8</v>
      </c>
      <c r="R635" t="s">
        <v>28</v>
      </c>
      <c r="S635" t="s">
        <v>9</v>
      </c>
      <c r="U635" t="s">
        <v>179</v>
      </c>
      <c r="V635" t="s">
        <v>45</v>
      </c>
      <c r="W635" t="s">
        <v>46</v>
      </c>
      <c r="X635" t="s">
        <v>12</v>
      </c>
      <c r="Y635" t="s">
        <v>21</v>
      </c>
      <c r="Z635" s="80">
        <v>2326</v>
      </c>
      <c r="AA635" s="68">
        <v>0</v>
      </c>
      <c r="AB635" s="82">
        <f t="shared" si="279"/>
        <v>18608</v>
      </c>
      <c r="AD635">
        <v>8</v>
      </c>
      <c r="AG635" s="83">
        <f t="shared" si="280"/>
        <v>8</v>
      </c>
      <c r="AH635" s="87">
        <v>0</v>
      </c>
      <c r="AI635" s="88">
        <v>0</v>
      </c>
    </row>
    <row r="636" spans="1:39" x14ac:dyDescent="0.25">
      <c r="A636" s="115">
        <v>10201662</v>
      </c>
      <c r="B636" t="s">
        <v>1</v>
      </c>
      <c r="C636" s="81">
        <v>700</v>
      </c>
      <c r="D636">
        <v>1.6</v>
      </c>
      <c r="E636">
        <v>1.6</v>
      </c>
      <c r="F636">
        <v>1.6</v>
      </c>
      <c r="G636">
        <v>1.6</v>
      </c>
      <c r="H636">
        <v>1.87</v>
      </c>
      <c r="I636">
        <v>102</v>
      </c>
      <c r="J636" t="s">
        <v>37</v>
      </c>
      <c r="K636" t="s">
        <v>38</v>
      </c>
      <c r="L636" t="s">
        <v>148</v>
      </c>
      <c r="M636" t="s">
        <v>148</v>
      </c>
      <c r="N636" t="s">
        <v>27</v>
      </c>
      <c r="O636" t="s">
        <v>80</v>
      </c>
      <c r="P636" t="s">
        <v>42</v>
      </c>
      <c r="Q636" t="s">
        <v>8</v>
      </c>
      <c r="R636" t="s">
        <v>28</v>
      </c>
      <c r="S636" t="s">
        <v>9</v>
      </c>
      <c r="U636" t="s">
        <v>179</v>
      </c>
      <c r="V636" t="s">
        <v>58</v>
      </c>
      <c r="W636" t="s">
        <v>59</v>
      </c>
      <c r="X636" t="s">
        <v>12</v>
      </c>
      <c r="Y636" t="s">
        <v>21</v>
      </c>
      <c r="Z636" s="80">
        <v>2326</v>
      </c>
      <c r="AA636" s="68">
        <v>0</v>
      </c>
      <c r="AB636" s="82">
        <f t="shared" si="279"/>
        <v>2326</v>
      </c>
      <c r="AD636">
        <v>1</v>
      </c>
      <c r="AG636" s="83">
        <f t="shared" si="280"/>
        <v>1</v>
      </c>
      <c r="AH636" s="87">
        <v>0</v>
      </c>
      <c r="AI636" s="88">
        <v>0</v>
      </c>
    </row>
    <row r="637" spans="1:39" x14ac:dyDescent="0.25">
      <c r="A637" s="115">
        <v>10201662</v>
      </c>
      <c r="B637" t="s">
        <v>1</v>
      </c>
      <c r="C637" s="81">
        <v>700</v>
      </c>
      <c r="D637">
        <v>1.6</v>
      </c>
      <c r="E637">
        <v>1.6</v>
      </c>
      <c r="F637">
        <v>1.6</v>
      </c>
      <c r="G637">
        <v>1.6</v>
      </c>
      <c r="H637">
        <v>1.87</v>
      </c>
      <c r="I637">
        <v>102</v>
      </c>
      <c r="J637" t="s">
        <v>37</v>
      </c>
      <c r="K637" t="s">
        <v>38</v>
      </c>
      <c r="L637" t="s">
        <v>148</v>
      </c>
      <c r="M637" t="s">
        <v>148</v>
      </c>
      <c r="N637" t="s">
        <v>27</v>
      </c>
      <c r="O637" t="s">
        <v>80</v>
      </c>
      <c r="P637" t="s">
        <v>42</v>
      </c>
      <c r="Q637" t="s">
        <v>8</v>
      </c>
      <c r="R637" t="s">
        <v>28</v>
      </c>
      <c r="S637" t="s">
        <v>44</v>
      </c>
      <c r="U637" t="s">
        <v>939</v>
      </c>
      <c r="V637" t="s">
        <v>45</v>
      </c>
      <c r="W637" t="s">
        <v>46</v>
      </c>
      <c r="X637" t="s">
        <v>12</v>
      </c>
      <c r="Y637" t="s">
        <v>21</v>
      </c>
      <c r="Z637" s="80">
        <v>530</v>
      </c>
      <c r="AA637" s="68">
        <v>0</v>
      </c>
      <c r="AB637" s="82">
        <f t="shared" si="279"/>
        <v>12190</v>
      </c>
      <c r="AC637">
        <v>23</v>
      </c>
      <c r="AG637" s="83">
        <f t="shared" si="280"/>
        <v>23</v>
      </c>
      <c r="AH637" s="87">
        <v>0</v>
      </c>
      <c r="AI637" s="88">
        <v>0</v>
      </c>
      <c r="AJ637" s="90">
        <f t="shared" ref="AJ637:AJ640" si="311">AG637/3</f>
        <v>7.666666666666667</v>
      </c>
      <c r="AK637" s="108">
        <f t="shared" ref="AK637:AK640" si="312">AJ637*C637*F637*H637</f>
        <v>16057.066666666669</v>
      </c>
      <c r="AL637" s="108">
        <f t="shared" ref="AL637:AL640" si="313">AJ637*C637*F637</f>
        <v>8586.6666666666679</v>
      </c>
      <c r="AM637" s="108">
        <f t="shared" ref="AM637:AM640" si="314">AK637-AL637</f>
        <v>7470.4000000000015</v>
      </c>
    </row>
    <row r="638" spans="1:39" x14ac:dyDescent="0.25">
      <c r="A638" s="115">
        <v>10201662</v>
      </c>
      <c r="B638" t="s">
        <v>1</v>
      </c>
      <c r="C638" s="81">
        <v>700</v>
      </c>
      <c r="D638">
        <v>1.6</v>
      </c>
      <c r="E638">
        <v>1.6</v>
      </c>
      <c r="F638">
        <v>1.6</v>
      </c>
      <c r="G638">
        <v>1.6</v>
      </c>
      <c r="H638">
        <v>1.87</v>
      </c>
      <c r="I638">
        <v>102</v>
      </c>
      <c r="J638" t="s">
        <v>37</v>
      </c>
      <c r="K638" t="s">
        <v>38</v>
      </c>
      <c r="L638" t="s">
        <v>148</v>
      </c>
      <c r="M638" t="s">
        <v>148</v>
      </c>
      <c r="N638" t="s">
        <v>27</v>
      </c>
      <c r="O638" t="s">
        <v>80</v>
      </c>
      <c r="P638" t="s">
        <v>42</v>
      </c>
      <c r="Q638" t="s">
        <v>8</v>
      </c>
      <c r="R638" t="s">
        <v>28</v>
      </c>
      <c r="S638" t="s">
        <v>44</v>
      </c>
      <c r="U638" t="s">
        <v>939</v>
      </c>
      <c r="V638" t="s">
        <v>56</v>
      </c>
      <c r="W638" t="s">
        <v>57</v>
      </c>
      <c r="X638" t="s">
        <v>12</v>
      </c>
      <c r="Y638" t="s">
        <v>21</v>
      </c>
      <c r="Z638" s="80">
        <v>530</v>
      </c>
      <c r="AA638" s="68">
        <v>0</v>
      </c>
      <c r="AB638" s="82">
        <f t="shared" si="279"/>
        <v>2120</v>
      </c>
      <c r="AC638">
        <v>4</v>
      </c>
      <c r="AG638" s="83">
        <f t="shared" si="280"/>
        <v>4</v>
      </c>
      <c r="AH638" s="87">
        <v>0</v>
      </c>
      <c r="AI638" s="88">
        <v>0</v>
      </c>
      <c r="AJ638" s="90">
        <f t="shared" si="311"/>
        <v>1.3333333333333333</v>
      </c>
      <c r="AK638" s="108">
        <f t="shared" si="312"/>
        <v>2792.5333333333333</v>
      </c>
      <c r="AL638" s="108">
        <f t="shared" si="313"/>
        <v>1493.3333333333333</v>
      </c>
      <c r="AM638" s="108">
        <f t="shared" si="314"/>
        <v>1299.2</v>
      </c>
    </row>
    <row r="639" spans="1:39" x14ac:dyDescent="0.25">
      <c r="A639" s="115">
        <v>10201662</v>
      </c>
      <c r="B639" t="s">
        <v>1</v>
      </c>
      <c r="C639" s="81">
        <v>700</v>
      </c>
      <c r="D639">
        <v>1.6</v>
      </c>
      <c r="E639">
        <v>1.6</v>
      </c>
      <c r="F639">
        <v>1.6</v>
      </c>
      <c r="G639">
        <v>1.6</v>
      </c>
      <c r="H639">
        <v>1.87</v>
      </c>
      <c r="I639">
        <v>102</v>
      </c>
      <c r="J639" t="s">
        <v>37</v>
      </c>
      <c r="K639" t="s">
        <v>38</v>
      </c>
      <c r="L639" t="s">
        <v>148</v>
      </c>
      <c r="M639" t="s">
        <v>148</v>
      </c>
      <c r="N639" t="s">
        <v>27</v>
      </c>
      <c r="O639" t="s">
        <v>80</v>
      </c>
      <c r="P639" t="s">
        <v>42</v>
      </c>
      <c r="Q639" t="s">
        <v>8</v>
      </c>
      <c r="R639" t="s">
        <v>28</v>
      </c>
      <c r="S639" t="s">
        <v>44</v>
      </c>
      <c r="U639" t="s">
        <v>939</v>
      </c>
      <c r="V639" t="s">
        <v>64</v>
      </c>
      <c r="W639" t="s">
        <v>65</v>
      </c>
      <c r="X639" t="s">
        <v>12</v>
      </c>
      <c r="Y639" t="s">
        <v>21</v>
      </c>
      <c r="Z639" s="80">
        <v>530</v>
      </c>
      <c r="AA639" s="68">
        <v>0</v>
      </c>
      <c r="AB639" s="82">
        <f t="shared" si="279"/>
        <v>530</v>
      </c>
      <c r="AC639">
        <v>1</v>
      </c>
      <c r="AG639" s="83">
        <f t="shared" si="280"/>
        <v>1</v>
      </c>
      <c r="AH639" s="87">
        <v>0</v>
      </c>
      <c r="AI639" s="88">
        <v>0</v>
      </c>
      <c r="AJ639" s="90">
        <f t="shared" si="311"/>
        <v>0.33333333333333331</v>
      </c>
      <c r="AK639" s="108">
        <f t="shared" si="312"/>
        <v>698.13333333333333</v>
      </c>
      <c r="AL639" s="108">
        <f t="shared" si="313"/>
        <v>373.33333333333331</v>
      </c>
      <c r="AM639" s="108">
        <f t="shared" si="314"/>
        <v>324.8</v>
      </c>
    </row>
    <row r="640" spans="1:39" x14ac:dyDescent="0.25">
      <c r="A640" s="115">
        <v>10201662</v>
      </c>
      <c r="B640" t="s">
        <v>1</v>
      </c>
      <c r="C640" s="81">
        <v>700</v>
      </c>
      <c r="D640">
        <v>1.6</v>
      </c>
      <c r="E640">
        <v>1.6</v>
      </c>
      <c r="F640">
        <v>1.6</v>
      </c>
      <c r="G640">
        <v>1.6</v>
      </c>
      <c r="H640">
        <v>1.87</v>
      </c>
      <c r="I640">
        <v>102</v>
      </c>
      <c r="J640" t="s">
        <v>37</v>
      </c>
      <c r="K640" t="s">
        <v>38</v>
      </c>
      <c r="L640" t="s">
        <v>148</v>
      </c>
      <c r="M640" t="s">
        <v>148</v>
      </c>
      <c r="N640" t="s">
        <v>27</v>
      </c>
      <c r="O640" t="s">
        <v>80</v>
      </c>
      <c r="P640" t="s">
        <v>42</v>
      </c>
      <c r="Q640" t="s">
        <v>8</v>
      </c>
      <c r="R640" t="s">
        <v>28</v>
      </c>
      <c r="S640" t="s">
        <v>44</v>
      </c>
      <c r="U640" t="s">
        <v>939</v>
      </c>
      <c r="V640" t="s">
        <v>66</v>
      </c>
      <c r="W640" t="s">
        <v>67</v>
      </c>
      <c r="X640" t="s">
        <v>12</v>
      </c>
      <c r="Y640" t="s">
        <v>21</v>
      </c>
      <c r="Z640" s="80">
        <v>530</v>
      </c>
      <c r="AA640" s="68">
        <v>0</v>
      </c>
      <c r="AB640" s="82">
        <f t="shared" si="279"/>
        <v>530</v>
      </c>
      <c r="AC640">
        <v>1</v>
      </c>
      <c r="AG640" s="83">
        <f t="shared" si="280"/>
        <v>1</v>
      </c>
      <c r="AH640" s="87">
        <v>0</v>
      </c>
      <c r="AI640" s="88">
        <v>0</v>
      </c>
      <c r="AJ640" s="90">
        <f t="shared" si="311"/>
        <v>0.33333333333333331</v>
      </c>
      <c r="AK640" s="108">
        <f t="shared" si="312"/>
        <v>698.13333333333333</v>
      </c>
      <c r="AL640" s="108">
        <f t="shared" si="313"/>
        <v>373.33333333333331</v>
      </c>
      <c r="AM640" s="108">
        <f t="shared" si="314"/>
        <v>324.8</v>
      </c>
    </row>
    <row r="641" spans="1:39" x14ac:dyDescent="0.25">
      <c r="A641" s="115">
        <v>10201743</v>
      </c>
      <c r="B641" t="s">
        <v>1</v>
      </c>
      <c r="C641" s="81">
        <v>700</v>
      </c>
      <c r="D641">
        <v>1.6</v>
      </c>
      <c r="E641">
        <v>1.6</v>
      </c>
      <c r="F641">
        <v>1.6</v>
      </c>
      <c r="G641">
        <v>1.6</v>
      </c>
      <c r="H641">
        <v>1.87</v>
      </c>
      <c r="I641">
        <v>102</v>
      </c>
      <c r="J641" t="s">
        <v>37</v>
      </c>
      <c r="K641" t="s">
        <v>38</v>
      </c>
      <c r="L641" t="s">
        <v>148</v>
      </c>
      <c r="M641" t="s">
        <v>148</v>
      </c>
      <c r="N641" t="s">
        <v>18</v>
      </c>
      <c r="O641" t="s">
        <v>33</v>
      </c>
      <c r="P641" t="s">
        <v>7</v>
      </c>
      <c r="Q641" t="s">
        <v>8</v>
      </c>
      <c r="R641" t="s">
        <v>28</v>
      </c>
      <c r="S641" t="s">
        <v>9</v>
      </c>
      <c r="U641" t="s">
        <v>179</v>
      </c>
      <c r="V641" t="s">
        <v>10</v>
      </c>
      <c r="W641" t="s">
        <v>11</v>
      </c>
      <c r="X641" t="s">
        <v>12</v>
      </c>
      <c r="Y641" t="s">
        <v>21</v>
      </c>
      <c r="Z641" s="80">
        <v>1500</v>
      </c>
      <c r="AA641" s="68">
        <v>0</v>
      </c>
      <c r="AB641" s="82">
        <f t="shared" si="279"/>
        <v>24000</v>
      </c>
      <c r="AD641">
        <v>16</v>
      </c>
      <c r="AG641" s="83">
        <f t="shared" si="280"/>
        <v>16</v>
      </c>
      <c r="AH641" s="87">
        <v>0</v>
      </c>
      <c r="AI641" s="88">
        <v>0</v>
      </c>
    </row>
    <row r="642" spans="1:39" x14ac:dyDescent="0.25">
      <c r="A642" s="115">
        <v>10201743</v>
      </c>
      <c r="B642" t="s">
        <v>1</v>
      </c>
      <c r="C642" s="81">
        <v>700</v>
      </c>
      <c r="D642">
        <v>1.6</v>
      </c>
      <c r="E642">
        <v>1.6</v>
      </c>
      <c r="F642">
        <v>1.6</v>
      </c>
      <c r="G642">
        <v>1.6</v>
      </c>
      <c r="H642">
        <v>1.87</v>
      </c>
      <c r="I642">
        <v>102</v>
      </c>
      <c r="J642" t="s">
        <v>37</v>
      </c>
      <c r="K642" t="s">
        <v>38</v>
      </c>
      <c r="L642" t="s">
        <v>148</v>
      </c>
      <c r="M642" t="s">
        <v>148</v>
      </c>
      <c r="N642" t="s">
        <v>18</v>
      </c>
      <c r="O642" t="s">
        <v>33</v>
      </c>
      <c r="P642" t="s">
        <v>7</v>
      </c>
      <c r="Q642" t="s">
        <v>8</v>
      </c>
      <c r="R642" t="s">
        <v>28</v>
      </c>
      <c r="S642" t="s">
        <v>9</v>
      </c>
      <c r="U642" t="s">
        <v>179</v>
      </c>
      <c r="V642" t="s">
        <v>10</v>
      </c>
      <c r="W642" t="s">
        <v>11</v>
      </c>
      <c r="X642" t="s">
        <v>12</v>
      </c>
      <c r="Y642" t="s">
        <v>21</v>
      </c>
      <c r="Z642" s="80">
        <v>1500</v>
      </c>
      <c r="AA642" s="68">
        <v>0</v>
      </c>
      <c r="AB642" s="82">
        <f t="shared" si="279"/>
        <v>4500</v>
      </c>
      <c r="AD642">
        <v>3</v>
      </c>
      <c r="AG642" s="83">
        <f t="shared" si="280"/>
        <v>3</v>
      </c>
      <c r="AH642" s="87">
        <v>0</v>
      </c>
      <c r="AI642" s="88">
        <v>1</v>
      </c>
    </row>
    <row r="643" spans="1:39" x14ac:dyDescent="0.25">
      <c r="A643" s="115">
        <v>10201743</v>
      </c>
      <c r="B643" t="s">
        <v>1</v>
      </c>
      <c r="C643" s="81">
        <v>700</v>
      </c>
      <c r="D643">
        <v>1.6</v>
      </c>
      <c r="E643">
        <v>1.6</v>
      </c>
      <c r="F643">
        <v>1.6</v>
      </c>
      <c r="G643">
        <v>1.6</v>
      </c>
      <c r="H643">
        <v>1.87</v>
      </c>
      <c r="I643">
        <v>102</v>
      </c>
      <c r="J643" t="s">
        <v>37</v>
      </c>
      <c r="K643" t="s">
        <v>38</v>
      </c>
      <c r="L643" t="s">
        <v>148</v>
      </c>
      <c r="M643" t="s">
        <v>148</v>
      </c>
      <c r="N643" t="s">
        <v>27</v>
      </c>
      <c r="O643" t="s">
        <v>6</v>
      </c>
      <c r="P643" t="s">
        <v>7</v>
      </c>
      <c r="Q643" t="s">
        <v>8</v>
      </c>
      <c r="R643" t="s">
        <v>28</v>
      </c>
      <c r="S643" t="s">
        <v>9</v>
      </c>
      <c r="U643" t="s">
        <v>179</v>
      </c>
      <c r="V643" t="s">
        <v>10</v>
      </c>
      <c r="W643" t="s">
        <v>11</v>
      </c>
      <c r="X643" t="s">
        <v>12</v>
      </c>
      <c r="Y643" t="s">
        <v>21</v>
      </c>
      <c r="Z643" s="80">
        <v>1500</v>
      </c>
      <c r="AA643" s="68">
        <v>0</v>
      </c>
      <c r="AB643" s="82">
        <f t="shared" si="279"/>
        <v>15000</v>
      </c>
      <c r="AD643">
        <v>10</v>
      </c>
      <c r="AG643" s="83">
        <f t="shared" si="280"/>
        <v>10</v>
      </c>
      <c r="AH643" s="87">
        <v>0</v>
      </c>
      <c r="AI643" s="88">
        <v>0</v>
      </c>
    </row>
    <row r="644" spans="1:39" x14ac:dyDescent="0.25">
      <c r="A644" s="115">
        <v>10201743</v>
      </c>
      <c r="B644" t="s">
        <v>1</v>
      </c>
      <c r="C644" s="81">
        <v>700</v>
      </c>
      <c r="D644">
        <v>1.6</v>
      </c>
      <c r="E644">
        <v>1.6</v>
      </c>
      <c r="F644">
        <v>1.6</v>
      </c>
      <c r="G644">
        <v>1.6</v>
      </c>
      <c r="H644">
        <v>1.87</v>
      </c>
      <c r="I644">
        <v>102</v>
      </c>
      <c r="J644" t="s">
        <v>37</v>
      </c>
      <c r="K644" t="s">
        <v>38</v>
      </c>
      <c r="L644" t="s">
        <v>148</v>
      </c>
      <c r="M644" t="s">
        <v>148</v>
      </c>
      <c r="N644" t="s">
        <v>27</v>
      </c>
      <c r="O644" t="s">
        <v>6</v>
      </c>
      <c r="P644" t="s">
        <v>7</v>
      </c>
      <c r="Q644" t="s">
        <v>8</v>
      </c>
      <c r="R644" t="s">
        <v>28</v>
      </c>
      <c r="S644" t="s">
        <v>9</v>
      </c>
      <c r="U644" t="s">
        <v>179</v>
      </c>
      <c r="V644" t="s">
        <v>10</v>
      </c>
      <c r="W644" t="s">
        <v>11</v>
      </c>
      <c r="X644" t="s">
        <v>12</v>
      </c>
      <c r="Y644" t="s">
        <v>21</v>
      </c>
      <c r="Z644" s="80">
        <v>1500</v>
      </c>
      <c r="AA644" s="68">
        <v>0</v>
      </c>
      <c r="AB644" s="82">
        <f t="shared" ref="AB644:AB707" si="315">Z644*AG644+AA644*AG644*1.95583</f>
        <v>1500</v>
      </c>
      <c r="AD644">
        <v>1</v>
      </c>
      <c r="AG644" s="83">
        <f t="shared" si="280"/>
        <v>1</v>
      </c>
      <c r="AH644" s="87">
        <v>0</v>
      </c>
      <c r="AI644" s="88">
        <v>1</v>
      </c>
    </row>
    <row r="645" spans="1:39" x14ac:dyDescent="0.25">
      <c r="A645" s="115">
        <v>10201874</v>
      </c>
      <c r="B645" t="s">
        <v>1</v>
      </c>
      <c r="C645" s="81">
        <v>700</v>
      </c>
      <c r="D645">
        <v>1.6</v>
      </c>
      <c r="E645">
        <v>1.6</v>
      </c>
      <c r="F645">
        <v>1.6</v>
      </c>
      <c r="G645">
        <v>1.6</v>
      </c>
      <c r="H645">
        <v>1.87</v>
      </c>
      <c r="I645">
        <v>102</v>
      </c>
      <c r="J645" t="s">
        <v>37</v>
      </c>
      <c r="K645" t="s">
        <v>38</v>
      </c>
      <c r="L645" t="s">
        <v>160</v>
      </c>
      <c r="M645" t="s">
        <v>699</v>
      </c>
      <c r="N645" t="s">
        <v>40</v>
      </c>
      <c r="O645" t="s">
        <v>693</v>
      </c>
      <c r="P645" t="s">
        <v>689</v>
      </c>
      <c r="Q645" t="s">
        <v>8</v>
      </c>
      <c r="R645" t="s">
        <v>20</v>
      </c>
      <c r="S645" t="s">
        <v>44</v>
      </c>
      <c r="T645" s="70" t="s">
        <v>933</v>
      </c>
      <c r="U645" t="s">
        <v>949</v>
      </c>
      <c r="V645" t="s">
        <v>14</v>
      </c>
      <c r="W645" t="s">
        <v>49</v>
      </c>
      <c r="X645" t="s">
        <v>12</v>
      </c>
      <c r="Y645" t="s">
        <v>938</v>
      </c>
      <c r="Z645" s="80">
        <v>0</v>
      </c>
      <c r="AA645" s="68">
        <v>0</v>
      </c>
      <c r="AB645" s="82">
        <f t="shared" si="315"/>
        <v>0</v>
      </c>
      <c r="AE645">
        <v>1</v>
      </c>
      <c r="AG645" s="83">
        <f t="shared" ref="AG645:AG708" si="316">SUM(AC645:AF645)</f>
        <v>1</v>
      </c>
      <c r="AH645" s="87">
        <v>0</v>
      </c>
      <c r="AI645" s="88">
        <v>0</v>
      </c>
      <c r="AJ645">
        <f>AG645*2/3</f>
        <v>0.66666666666666663</v>
      </c>
      <c r="AK645" s="108">
        <f>AJ645*C645*E645*H645</f>
        <v>1396.2666666666667</v>
      </c>
      <c r="AL645" s="108">
        <f>AJ645*C645*E645</f>
        <v>746.66666666666663</v>
      </c>
      <c r="AM645" s="108">
        <f>AK645-AL645</f>
        <v>649.6</v>
      </c>
    </row>
    <row r="646" spans="1:39" x14ac:dyDescent="0.25">
      <c r="A646" s="115">
        <v>10201874</v>
      </c>
      <c r="B646" t="s">
        <v>1</v>
      </c>
      <c r="C646" s="81">
        <v>700</v>
      </c>
      <c r="D646">
        <v>1.6</v>
      </c>
      <c r="E646">
        <v>1.6</v>
      </c>
      <c r="F646">
        <v>1.6</v>
      </c>
      <c r="G646">
        <v>1.6</v>
      </c>
      <c r="H646">
        <v>1.87</v>
      </c>
      <c r="I646">
        <v>102</v>
      </c>
      <c r="J646" t="s">
        <v>37</v>
      </c>
      <c r="K646" t="s">
        <v>38</v>
      </c>
      <c r="L646" t="s">
        <v>160</v>
      </c>
      <c r="M646" t="s">
        <v>699</v>
      </c>
      <c r="N646" t="s">
        <v>5</v>
      </c>
      <c r="O646" t="s">
        <v>688</v>
      </c>
      <c r="P646" t="s">
        <v>689</v>
      </c>
      <c r="Q646" t="s">
        <v>16</v>
      </c>
      <c r="R646" t="s">
        <v>28</v>
      </c>
      <c r="S646" t="s">
        <v>44</v>
      </c>
      <c r="U646" t="s">
        <v>946</v>
      </c>
      <c r="V646" t="s">
        <v>14</v>
      </c>
      <c r="W646" t="s">
        <v>49</v>
      </c>
      <c r="X646" t="s">
        <v>12</v>
      </c>
      <c r="Y646" t="s">
        <v>21</v>
      </c>
      <c r="Z646" s="80">
        <v>970</v>
      </c>
      <c r="AA646" s="68">
        <v>0</v>
      </c>
      <c r="AB646" s="82">
        <f t="shared" si="315"/>
        <v>1940</v>
      </c>
      <c r="AC646">
        <v>2</v>
      </c>
      <c r="AG646" s="83">
        <f t="shared" si="316"/>
        <v>2</v>
      </c>
      <c r="AH646" s="87">
        <v>0</v>
      </c>
      <c r="AI646" s="88">
        <v>0</v>
      </c>
      <c r="AJ646">
        <f>AG646*2</f>
        <v>4</v>
      </c>
      <c r="AK646" s="108">
        <f>AJ646*C646*E646*H646</f>
        <v>8377.6</v>
      </c>
      <c r="AL646" s="108">
        <f>AJ646*C646*E646</f>
        <v>4480</v>
      </c>
      <c r="AM646" s="108">
        <f t="shared" ref="AM646:AM647" si="317">AK646-AL646</f>
        <v>3897.6000000000004</v>
      </c>
    </row>
    <row r="647" spans="1:39" x14ac:dyDescent="0.25">
      <c r="A647" s="115">
        <v>10201874</v>
      </c>
      <c r="B647" t="s">
        <v>1</v>
      </c>
      <c r="C647" s="81">
        <v>700</v>
      </c>
      <c r="D647">
        <v>1.6</v>
      </c>
      <c r="E647">
        <v>1.6</v>
      </c>
      <c r="F647">
        <v>1.6</v>
      </c>
      <c r="G647">
        <v>1.6</v>
      </c>
      <c r="H647">
        <v>1.87</v>
      </c>
      <c r="I647">
        <v>102</v>
      </c>
      <c r="J647" t="s">
        <v>37</v>
      </c>
      <c r="K647" t="s">
        <v>38</v>
      </c>
      <c r="L647" t="s">
        <v>160</v>
      </c>
      <c r="M647" t="s">
        <v>699</v>
      </c>
      <c r="N647" t="s">
        <v>15</v>
      </c>
      <c r="O647" t="s">
        <v>688</v>
      </c>
      <c r="P647" t="s">
        <v>689</v>
      </c>
      <c r="Q647" t="s">
        <v>8</v>
      </c>
      <c r="R647" t="s">
        <v>28</v>
      </c>
      <c r="S647" t="s">
        <v>44</v>
      </c>
      <c r="U647" t="s">
        <v>939</v>
      </c>
      <c r="V647" t="s">
        <v>14</v>
      </c>
      <c r="W647" t="s">
        <v>49</v>
      </c>
      <c r="X647" t="s">
        <v>12</v>
      </c>
      <c r="Y647" t="s">
        <v>21</v>
      </c>
      <c r="Z647" s="80">
        <v>970</v>
      </c>
      <c r="AA647" s="68">
        <v>0</v>
      </c>
      <c r="AB647" s="82">
        <f t="shared" si="315"/>
        <v>970</v>
      </c>
      <c r="AC647">
        <v>1</v>
      </c>
      <c r="AG647" s="83">
        <f t="shared" si="316"/>
        <v>1</v>
      </c>
      <c r="AH647" s="87">
        <v>0</v>
      </c>
      <c r="AI647" s="88">
        <v>0</v>
      </c>
      <c r="AJ647" s="90">
        <f>AG647*2/3</f>
        <v>0.66666666666666663</v>
      </c>
      <c r="AK647" s="108">
        <f>AJ647*C647*F647*H647</f>
        <v>1396.2666666666667</v>
      </c>
      <c r="AL647" s="108">
        <f>AJ647*C647*F647</f>
        <v>746.66666666666663</v>
      </c>
      <c r="AM647" s="108">
        <f t="shared" si="317"/>
        <v>649.6</v>
      </c>
    </row>
    <row r="648" spans="1:39" x14ac:dyDescent="0.25">
      <c r="A648" s="115">
        <v>10201874</v>
      </c>
      <c r="B648" t="s">
        <v>1</v>
      </c>
      <c r="C648" s="81">
        <v>700</v>
      </c>
      <c r="D648">
        <v>1.6</v>
      </c>
      <c r="E648">
        <v>1.6</v>
      </c>
      <c r="F648">
        <v>1.6</v>
      </c>
      <c r="G648">
        <v>1.6</v>
      </c>
      <c r="H648">
        <v>1.87</v>
      </c>
      <c r="I648">
        <v>102</v>
      </c>
      <c r="J648" t="s">
        <v>37</v>
      </c>
      <c r="K648" t="s">
        <v>38</v>
      </c>
      <c r="L648" t="s">
        <v>160</v>
      </c>
      <c r="M648" t="s">
        <v>699</v>
      </c>
      <c r="N648" t="s">
        <v>18</v>
      </c>
      <c r="O648" t="s">
        <v>688</v>
      </c>
      <c r="P648" t="s">
        <v>689</v>
      </c>
      <c r="Q648" t="s">
        <v>16</v>
      </c>
      <c r="R648" t="s">
        <v>28</v>
      </c>
      <c r="S648" t="s">
        <v>9</v>
      </c>
      <c r="T648" t="s">
        <v>935</v>
      </c>
      <c r="U648" t="s">
        <v>179</v>
      </c>
      <c r="V648" t="s">
        <v>695</v>
      </c>
      <c r="W648" t="s">
        <v>694</v>
      </c>
      <c r="X648" t="s">
        <v>55</v>
      </c>
      <c r="Y648" t="s">
        <v>21</v>
      </c>
      <c r="Z648" s="80">
        <f>9*650</f>
        <v>5850</v>
      </c>
      <c r="AA648" s="68">
        <v>0</v>
      </c>
      <c r="AB648" s="82">
        <f t="shared" si="315"/>
        <v>5850</v>
      </c>
      <c r="AD648">
        <v>1</v>
      </c>
      <c r="AG648" s="83">
        <f t="shared" si="316"/>
        <v>1</v>
      </c>
      <c r="AH648" s="87">
        <v>0</v>
      </c>
      <c r="AI648" s="88">
        <v>0</v>
      </c>
    </row>
    <row r="649" spans="1:39" x14ac:dyDescent="0.25">
      <c r="A649" s="115">
        <v>10201874</v>
      </c>
      <c r="B649" t="s">
        <v>1</v>
      </c>
      <c r="C649" s="81">
        <v>700</v>
      </c>
      <c r="D649">
        <v>1.6</v>
      </c>
      <c r="E649">
        <v>1.6</v>
      </c>
      <c r="F649">
        <v>1.6</v>
      </c>
      <c r="G649">
        <v>1.6</v>
      </c>
      <c r="H649">
        <v>1.87</v>
      </c>
      <c r="I649">
        <v>102</v>
      </c>
      <c r="J649" t="s">
        <v>37</v>
      </c>
      <c r="K649" t="s">
        <v>38</v>
      </c>
      <c r="L649" t="s">
        <v>160</v>
      </c>
      <c r="M649" t="s">
        <v>699</v>
      </c>
      <c r="N649" t="s">
        <v>18</v>
      </c>
      <c r="O649" t="s">
        <v>688</v>
      </c>
      <c r="P649" t="s">
        <v>689</v>
      </c>
      <c r="Q649" t="s">
        <v>16</v>
      </c>
      <c r="R649" t="s">
        <v>28</v>
      </c>
      <c r="S649" t="s">
        <v>44</v>
      </c>
      <c r="U649" t="s">
        <v>939</v>
      </c>
      <c r="V649" t="s">
        <v>14</v>
      </c>
      <c r="W649" t="s">
        <v>49</v>
      </c>
      <c r="X649" t="s">
        <v>12</v>
      </c>
      <c r="Y649" t="s">
        <v>21</v>
      </c>
      <c r="Z649" s="80">
        <v>1000</v>
      </c>
      <c r="AA649" s="68">
        <v>0</v>
      </c>
      <c r="AB649" s="82">
        <f t="shared" si="315"/>
        <v>1000</v>
      </c>
      <c r="AC649">
        <v>1</v>
      </c>
      <c r="AG649" s="83">
        <f t="shared" si="316"/>
        <v>1</v>
      </c>
      <c r="AH649" s="87">
        <v>0</v>
      </c>
      <c r="AI649" s="88">
        <v>0</v>
      </c>
      <c r="AJ649">
        <f>AG649*2</f>
        <v>2</v>
      </c>
      <c r="AK649" s="108">
        <f>AJ649*C649*F649*H649</f>
        <v>4188.8</v>
      </c>
      <c r="AL649" s="108">
        <f>AJ649*C649*F649</f>
        <v>2240</v>
      </c>
      <c r="AM649" s="108">
        <f t="shared" ref="AM649:AM651" si="318">AK649-AL649</f>
        <v>1948.8000000000002</v>
      </c>
    </row>
    <row r="650" spans="1:39" x14ac:dyDescent="0.25">
      <c r="A650" s="115">
        <v>10201884</v>
      </c>
      <c r="B650" t="s">
        <v>1</v>
      </c>
      <c r="C650" s="81">
        <v>700</v>
      </c>
      <c r="D650">
        <v>1.6</v>
      </c>
      <c r="E650">
        <v>1.6</v>
      </c>
      <c r="F650">
        <v>1.6</v>
      </c>
      <c r="G650">
        <v>1.6</v>
      </c>
      <c r="H650">
        <v>1.87</v>
      </c>
      <c r="I650">
        <v>102</v>
      </c>
      <c r="J650" t="s">
        <v>37</v>
      </c>
      <c r="K650" t="s">
        <v>38</v>
      </c>
      <c r="L650" t="s">
        <v>160</v>
      </c>
      <c r="M650" t="s">
        <v>700</v>
      </c>
      <c r="N650" t="s">
        <v>5</v>
      </c>
      <c r="O650" t="s">
        <v>688</v>
      </c>
      <c r="P650" t="s">
        <v>689</v>
      </c>
      <c r="Q650" t="s">
        <v>16</v>
      </c>
      <c r="R650" t="s">
        <v>28</v>
      </c>
      <c r="S650" t="s">
        <v>44</v>
      </c>
      <c r="U650" t="s">
        <v>946</v>
      </c>
      <c r="V650" t="s">
        <v>14</v>
      </c>
      <c r="W650" t="s">
        <v>49</v>
      </c>
      <c r="X650" t="s">
        <v>12</v>
      </c>
      <c r="Y650" t="s">
        <v>21</v>
      </c>
      <c r="Z650" s="80">
        <v>970</v>
      </c>
      <c r="AA650" s="68">
        <v>0</v>
      </c>
      <c r="AB650" s="82">
        <f t="shared" si="315"/>
        <v>970</v>
      </c>
      <c r="AC650">
        <v>1</v>
      </c>
      <c r="AG650" s="83">
        <f t="shared" si="316"/>
        <v>1</v>
      </c>
      <c r="AH650" s="87">
        <v>0</v>
      </c>
      <c r="AI650" s="88">
        <v>0</v>
      </c>
      <c r="AJ650">
        <f>AG650*2</f>
        <v>2</v>
      </c>
      <c r="AK650" s="108">
        <f>AJ650*C650*E650*H650</f>
        <v>4188.8</v>
      </c>
      <c r="AL650" s="108">
        <f>AJ650*C650*E650</f>
        <v>2240</v>
      </c>
      <c r="AM650" s="108">
        <f t="shared" si="318"/>
        <v>1948.8000000000002</v>
      </c>
    </row>
    <row r="651" spans="1:39" x14ac:dyDescent="0.25">
      <c r="A651" s="115">
        <v>10201884</v>
      </c>
      <c r="B651" t="s">
        <v>1</v>
      </c>
      <c r="C651" s="81">
        <v>700</v>
      </c>
      <c r="D651">
        <v>1.6</v>
      </c>
      <c r="E651">
        <v>1.6</v>
      </c>
      <c r="F651">
        <v>1.6</v>
      </c>
      <c r="G651">
        <v>1.6</v>
      </c>
      <c r="H651">
        <v>1.87</v>
      </c>
      <c r="I651">
        <v>102</v>
      </c>
      <c r="J651" t="s">
        <v>37</v>
      </c>
      <c r="K651" t="s">
        <v>38</v>
      </c>
      <c r="L651" t="s">
        <v>160</v>
      </c>
      <c r="M651" t="s">
        <v>700</v>
      </c>
      <c r="N651" t="s">
        <v>18</v>
      </c>
      <c r="O651" t="s">
        <v>688</v>
      </c>
      <c r="P651" t="s">
        <v>689</v>
      </c>
      <c r="Q651" t="s">
        <v>16</v>
      </c>
      <c r="R651" t="s">
        <v>28</v>
      </c>
      <c r="S651" t="s">
        <v>44</v>
      </c>
      <c r="U651" t="s">
        <v>939</v>
      </c>
      <c r="V651" t="s">
        <v>14</v>
      </c>
      <c r="W651" t="s">
        <v>49</v>
      </c>
      <c r="X651" t="s">
        <v>12</v>
      </c>
      <c r="Y651" t="s">
        <v>21</v>
      </c>
      <c r="Z651" s="80">
        <v>1000</v>
      </c>
      <c r="AA651" s="68">
        <v>0</v>
      </c>
      <c r="AB651" s="82">
        <f t="shared" si="315"/>
        <v>1000</v>
      </c>
      <c r="AC651">
        <v>1</v>
      </c>
      <c r="AG651" s="83">
        <f t="shared" si="316"/>
        <v>1</v>
      </c>
      <c r="AH651" s="87">
        <v>0</v>
      </c>
      <c r="AI651" s="88">
        <v>0</v>
      </c>
      <c r="AJ651">
        <f>AG651*2</f>
        <v>2</v>
      </c>
      <c r="AK651" s="108">
        <f>AJ651*C651*F651*H651</f>
        <v>4188.8</v>
      </c>
      <c r="AL651" s="108">
        <f>AJ651*C651*F651</f>
        <v>2240</v>
      </c>
      <c r="AM651" s="108">
        <f t="shared" si="318"/>
        <v>1948.8000000000002</v>
      </c>
    </row>
    <row r="652" spans="1:39" x14ac:dyDescent="0.25">
      <c r="A652" s="115">
        <v>10201922</v>
      </c>
      <c r="B652" t="s">
        <v>1</v>
      </c>
      <c r="C652" s="81">
        <v>700</v>
      </c>
      <c r="D652">
        <v>1.6</v>
      </c>
      <c r="E652">
        <v>1.6</v>
      </c>
      <c r="F652">
        <v>1.6</v>
      </c>
      <c r="G652">
        <v>1.6</v>
      </c>
      <c r="H652">
        <v>1.87</v>
      </c>
      <c r="I652">
        <v>102</v>
      </c>
      <c r="J652" t="s">
        <v>37</v>
      </c>
      <c r="K652" t="s">
        <v>38</v>
      </c>
      <c r="L652" t="s">
        <v>160</v>
      </c>
      <c r="M652" t="s">
        <v>160</v>
      </c>
      <c r="N652" t="s">
        <v>48</v>
      </c>
      <c r="O652" t="s">
        <v>19</v>
      </c>
      <c r="P652" t="s">
        <v>42</v>
      </c>
      <c r="Q652" t="s">
        <v>16</v>
      </c>
      <c r="R652" t="s">
        <v>20</v>
      </c>
      <c r="S652" t="s">
        <v>44</v>
      </c>
      <c r="T652" s="70" t="s">
        <v>933</v>
      </c>
      <c r="U652" t="s">
        <v>949</v>
      </c>
      <c r="V652" t="s">
        <v>14</v>
      </c>
      <c r="W652" t="s">
        <v>49</v>
      </c>
      <c r="X652" t="s">
        <v>12</v>
      </c>
      <c r="Y652" t="s">
        <v>938</v>
      </c>
      <c r="Z652" s="80">
        <v>0</v>
      </c>
      <c r="AA652" s="68">
        <v>0</v>
      </c>
      <c r="AB652" s="82">
        <f t="shared" si="315"/>
        <v>0</v>
      </c>
      <c r="AE652">
        <v>1</v>
      </c>
      <c r="AG652" s="83">
        <f t="shared" si="316"/>
        <v>1</v>
      </c>
      <c r="AH652" s="87">
        <v>0</v>
      </c>
      <c r="AI652" s="88">
        <v>0</v>
      </c>
      <c r="AJ652">
        <f>AG652</f>
        <v>1</v>
      </c>
      <c r="AK652" s="108">
        <f>AJ652*C652*E652*H652</f>
        <v>2094.4</v>
      </c>
      <c r="AL652" s="108">
        <f>AJ652*C652*E652</f>
        <v>1120</v>
      </c>
      <c r="AM652" s="108">
        <f>AK652-AL652</f>
        <v>974.40000000000009</v>
      </c>
    </row>
    <row r="653" spans="1:39" x14ac:dyDescent="0.25">
      <c r="A653" s="115">
        <v>10201922</v>
      </c>
      <c r="B653" t="s">
        <v>1</v>
      </c>
      <c r="C653" s="81">
        <v>700</v>
      </c>
      <c r="D653">
        <v>1.6</v>
      </c>
      <c r="E653">
        <v>1.6</v>
      </c>
      <c r="F653">
        <v>1.6</v>
      </c>
      <c r="G653">
        <v>1.6</v>
      </c>
      <c r="H653">
        <v>1.87</v>
      </c>
      <c r="I653">
        <v>102</v>
      </c>
      <c r="J653" t="s">
        <v>37</v>
      </c>
      <c r="K653" t="s">
        <v>38</v>
      </c>
      <c r="L653" t="s">
        <v>160</v>
      </c>
      <c r="M653" t="s">
        <v>160</v>
      </c>
      <c r="N653" t="s">
        <v>5</v>
      </c>
      <c r="O653" t="s">
        <v>41</v>
      </c>
      <c r="P653" t="s">
        <v>42</v>
      </c>
      <c r="Q653" t="s">
        <v>16</v>
      </c>
      <c r="R653" t="s">
        <v>91</v>
      </c>
      <c r="S653" t="s">
        <v>44</v>
      </c>
      <c r="T653" t="s">
        <v>944</v>
      </c>
      <c r="U653" t="s">
        <v>939</v>
      </c>
      <c r="V653" t="s">
        <v>56</v>
      </c>
      <c r="W653" t="s">
        <v>57</v>
      </c>
      <c r="X653" t="s">
        <v>12</v>
      </c>
      <c r="Y653" t="s">
        <v>938</v>
      </c>
      <c r="Z653" s="81">
        <v>0</v>
      </c>
      <c r="AA653" s="68">
        <v>0</v>
      </c>
      <c r="AB653" s="82">
        <f t="shared" si="315"/>
        <v>0</v>
      </c>
      <c r="AE653">
        <v>1</v>
      </c>
      <c r="AG653" s="83">
        <f t="shared" si="316"/>
        <v>1</v>
      </c>
      <c r="AH653" s="87">
        <v>0</v>
      </c>
      <c r="AI653" s="88">
        <v>0</v>
      </c>
      <c r="AJ653">
        <f>AG653</f>
        <v>1</v>
      </c>
      <c r="AK653" s="108">
        <f>AJ653*C653*E653*H653</f>
        <v>2094.4</v>
      </c>
      <c r="AL653" s="108">
        <f>AJ653*C653*E653</f>
        <v>1120</v>
      </c>
      <c r="AM653" s="108">
        <f>AK653-AL653</f>
        <v>974.40000000000009</v>
      </c>
    </row>
    <row r="654" spans="1:39" x14ac:dyDescent="0.25">
      <c r="A654" s="115">
        <v>10201922</v>
      </c>
      <c r="B654" t="s">
        <v>1</v>
      </c>
      <c r="C654" s="81">
        <v>700</v>
      </c>
      <c r="D654">
        <v>1.6</v>
      </c>
      <c r="E654">
        <v>1.6</v>
      </c>
      <c r="F654">
        <v>1.6</v>
      </c>
      <c r="G654">
        <v>1.6</v>
      </c>
      <c r="H654">
        <v>1.87</v>
      </c>
      <c r="I654">
        <v>102</v>
      </c>
      <c r="J654" t="s">
        <v>37</v>
      </c>
      <c r="K654" t="s">
        <v>38</v>
      </c>
      <c r="L654" t="s">
        <v>160</v>
      </c>
      <c r="M654" t="s">
        <v>160</v>
      </c>
      <c r="N654" t="s">
        <v>5</v>
      </c>
      <c r="O654" t="s">
        <v>47</v>
      </c>
      <c r="P654" t="s">
        <v>42</v>
      </c>
      <c r="Q654" t="s">
        <v>16</v>
      </c>
      <c r="R654" t="s">
        <v>28</v>
      </c>
      <c r="S654" t="s">
        <v>9</v>
      </c>
      <c r="U654" t="s">
        <v>179</v>
      </c>
      <c r="V654" t="s">
        <v>29</v>
      </c>
      <c r="W654" t="s">
        <v>30</v>
      </c>
      <c r="X654" t="s">
        <v>104</v>
      </c>
      <c r="Y654" t="s">
        <v>677</v>
      </c>
      <c r="Z654" s="80">
        <v>0</v>
      </c>
      <c r="AA654" s="68">
        <v>3300</v>
      </c>
      <c r="AB654" s="82">
        <f t="shared" si="315"/>
        <v>6454.2389999999996</v>
      </c>
      <c r="AD654">
        <v>1</v>
      </c>
      <c r="AG654" s="83">
        <f t="shared" si="316"/>
        <v>1</v>
      </c>
      <c r="AH654" s="87">
        <v>0</v>
      </c>
      <c r="AI654" s="88">
        <v>0</v>
      </c>
    </row>
    <row r="655" spans="1:39" x14ac:dyDescent="0.25">
      <c r="A655" s="115">
        <v>10201922</v>
      </c>
      <c r="B655" t="s">
        <v>1</v>
      </c>
      <c r="C655" s="81">
        <v>700</v>
      </c>
      <c r="D655">
        <v>1.6</v>
      </c>
      <c r="E655">
        <v>1.6</v>
      </c>
      <c r="F655">
        <v>1.6</v>
      </c>
      <c r="G655">
        <v>1.6</v>
      </c>
      <c r="H655">
        <v>1.87</v>
      </c>
      <c r="I655">
        <v>102</v>
      </c>
      <c r="J655" t="s">
        <v>37</v>
      </c>
      <c r="K655" t="s">
        <v>38</v>
      </c>
      <c r="L655" t="s">
        <v>160</v>
      </c>
      <c r="M655" t="s">
        <v>160</v>
      </c>
      <c r="N655" t="s">
        <v>5</v>
      </c>
      <c r="O655" t="s">
        <v>47</v>
      </c>
      <c r="P655" t="s">
        <v>42</v>
      </c>
      <c r="Q655" t="s">
        <v>16</v>
      </c>
      <c r="R655" t="s">
        <v>28</v>
      </c>
      <c r="S655" t="s">
        <v>44</v>
      </c>
      <c r="U655" t="s">
        <v>939</v>
      </c>
      <c r="V655" t="s">
        <v>56</v>
      </c>
      <c r="W655" t="s">
        <v>57</v>
      </c>
      <c r="X655" t="s">
        <v>12</v>
      </c>
      <c r="Y655" t="s">
        <v>21</v>
      </c>
      <c r="Z655" s="80">
        <v>530</v>
      </c>
      <c r="AA655" s="68">
        <v>0</v>
      </c>
      <c r="AB655" s="82">
        <f t="shared" si="315"/>
        <v>4240</v>
      </c>
      <c r="AC655">
        <v>8</v>
      </c>
      <c r="AG655" s="83">
        <f t="shared" si="316"/>
        <v>8</v>
      </c>
      <c r="AH655" s="87">
        <v>0</v>
      </c>
      <c r="AI655" s="88">
        <v>0</v>
      </c>
      <c r="AJ655">
        <f t="shared" ref="AJ655:AJ659" si="319">AG655</f>
        <v>8</v>
      </c>
      <c r="AK655" s="108">
        <f>AJ655*C655*E655*H655</f>
        <v>16755.2</v>
      </c>
      <c r="AL655" s="108">
        <f>AJ655*C655*E655</f>
        <v>8960</v>
      </c>
      <c r="AM655" s="108">
        <f t="shared" ref="AM655:AM659" si="320">AK655-AL655</f>
        <v>7795.2000000000007</v>
      </c>
    </row>
    <row r="656" spans="1:39" x14ac:dyDescent="0.25">
      <c r="A656" s="115">
        <v>10201922</v>
      </c>
      <c r="B656" t="s">
        <v>1</v>
      </c>
      <c r="C656" s="81">
        <v>700</v>
      </c>
      <c r="D656">
        <v>1.6</v>
      </c>
      <c r="E656">
        <v>1.6</v>
      </c>
      <c r="F656">
        <v>1.6</v>
      </c>
      <c r="G656">
        <v>1.6</v>
      </c>
      <c r="H656">
        <v>1.87</v>
      </c>
      <c r="I656">
        <v>102</v>
      </c>
      <c r="J656" t="s">
        <v>37</v>
      </c>
      <c r="K656" t="s">
        <v>38</v>
      </c>
      <c r="L656" t="s">
        <v>160</v>
      </c>
      <c r="M656" t="s">
        <v>160</v>
      </c>
      <c r="N656" t="s">
        <v>15</v>
      </c>
      <c r="O656" t="s">
        <v>41</v>
      </c>
      <c r="P656" t="s">
        <v>42</v>
      </c>
      <c r="Q656" t="s">
        <v>16</v>
      </c>
      <c r="R656" t="s">
        <v>28</v>
      </c>
      <c r="S656" t="s">
        <v>44</v>
      </c>
      <c r="U656" t="s">
        <v>939</v>
      </c>
      <c r="V656" t="s">
        <v>14</v>
      </c>
      <c r="W656" t="s">
        <v>49</v>
      </c>
      <c r="X656" t="s">
        <v>12</v>
      </c>
      <c r="Y656" t="s">
        <v>21</v>
      </c>
      <c r="Z656" s="80">
        <v>530</v>
      </c>
      <c r="AA656" s="68">
        <v>0</v>
      </c>
      <c r="AB656" s="82">
        <f t="shared" si="315"/>
        <v>530</v>
      </c>
      <c r="AC656">
        <v>1</v>
      </c>
      <c r="AG656" s="83">
        <f t="shared" si="316"/>
        <v>1</v>
      </c>
      <c r="AH656" s="87">
        <v>0</v>
      </c>
      <c r="AI656" s="88">
        <v>0</v>
      </c>
      <c r="AJ656">
        <f t="shared" si="319"/>
        <v>1</v>
      </c>
      <c r="AK656" s="108">
        <f t="shared" ref="AK656:AK659" si="321">AJ656*C656*F656*H656</f>
        <v>2094.4</v>
      </c>
      <c r="AL656" s="108">
        <f t="shared" ref="AL656:AL659" si="322">AJ656*C656*F656</f>
        <v>1120</v>
      </c>
      <c r="AM656" s="108">
        <f t="shared" si="320"/>
        <v>974.40000000000009</v>
      </c>
    </row>
    <row r="657" spans="1:39" x14ac:dyDescent="0.25">
      <c r="A657" s="115">
        <v>10201922</v>
      </c>
      <c r="B657" t="s">
        <v>1</v>
      </c>
      <c r="C657" s="81">
        <v>700</v>
      </c>
      <c r="D657">
        <v>1.6</v>
      </c>
      <c r="E657">
        <v>1.6</v>
      </c>
      <c r="F657">
        <v>1.6</v>
      </c>
      <c r="G657">
        <v>1.6</v>
      </c>
      <c r="H657">
        <v>1.87</v>
      </c>
      <c r="I657">
        <v>102</v>
      </c>
      <c r="J657" t="s">
        <v>37</v>
      </c>
      <c r="K657" t="s">
        <v>38</v>
      </c>
      <c r="L657" t="s">
        <v>160</v>
      </c>
      <c r="M657" t="s">
        <v>160</v>
      </c>
      <c r="N657" t="s">
        <v>15</v>
      </c>
      <c r="O657" t="s">
        <v>41</v>
      </c>
      <c r="P657" t="s">
        <v>42</v>
      </c>
      <c r="Q657" t="s">
        <v>16</v>
      </c>
      <c r="R657" t="s">
        <v>28</v>
      </c>
      <c r="S657" t="s">
        <v>44</v>
      </c>
      <c r="U657" t="s">
        <v>939</v>
      </c>
      <c r="V657" t="s">
        <v>56</v>
      </c>
      <c r="W657" t="s">
        <v>57</v>
      </c>
      <c r="X657" t="s">
        <v>12</v>
      </c>
      <c r="Y657" t="s">
        <v>21</v>
      </c>
      <c r="Z657" s="80">
        <v>530</v>
      </c>
      <c r="AA657" s="68">
        <v>0</v>
      </c>
      <c r="AB657" s="82">
        <f t="shared" si="315"/>
        <v>6360</v>
      </c>
      <c r="AC657">
        <v>12</v>
      </c>
      <c r="AG657" s="83">
        <f t="shared" si="316"/>
        <v>12</v>
      </c>
      <c r="AH657" s="87">
        <v>0</v>
      </c>
      <c r="AI657" s="88">
        <v>0</v>
      </c>
      <c r="AJ657">
        <f t="shared" si="319"/>
        <v>12</v>
      </c>
      <c r="AK657" s="108">
        <f t="shared" si="321"/>
        <v>25132.800000000003</v>
      </c>
      <c r="AL657" s="108">
        <f t="shared" si="322"/>
        <v>13440</v>
      </c>
      <c r="AM657" s="108">
        <f t="shared" si="320"/>
        <v>11692.800000000003</v>
      </c>
    </row>
    <row r="658" spans="1:39" x14ac:dyDescent="0.25">
      <c r="A658" s="115">
        <v>10201922</v>
      </c>
      <c r="B658" t="s">
        <v>1</v>
      </c>
      <c r="C658" s="81">
        <v>700</v>
      </c>
      <c r="D658">
        <v>1.6</v>
      </c>
      <c r="E658">
        <v>1.6</v>
      </c>
      <c r="F658">
        <v>1.6</v>
      </c>
      <c r="G658">
        <v>1.6</v>
      </c>
      <c r="H658">
        <v>1.87</v>
      </c>
      <c r="I658">
        <v>102</v>
      </c>
      <c r="J658" t="s">
        <v>37</v>
      </c>
      <c r="K658" t="s">
        <v>38</v>
      </c>
      <c r="L658" t="s">
        <v>160</v>
      </c>
      <c r="M658" t="s">
        <v>160</v>
      </c>
      <c r="N658" t="s">
        <v>18</v>
      </c>
      <c r="O658" t="s">
        <v>74</v>
      </c>
      <c r="P658" t="s">
        <v>42</v>
      </c>
      <c r="Q658" t="s">
        <v>16</v>
      </c>
      <c r="R658" t="s">
        <v>28</v>
      </c>
      <c r="S658" t="s">
        <v>44</v>
      </c>
      <c r="U658" t="s">
        <v>939</v>
      </c>
      <c r="V658" t="s">
        <v>56</v>
      </c>
      <c r="W658" t="s">
        <v>57</v>
      </c>
      <c r="X658" t="s">
        <v>12</v>
      </c>
      <c r="Y658" t="s">
        <v>21</v>
      </c>
      <c r="Z658" s="80">
        <v>530</v>
      </c>
      <c r="AA658" s="68">
        <v>0</v>
      </c>
      <c r="AB658" s="82">
        <f t="shared" si="315"/>
        <v>6890</v>
      </c>
      <c r="AC658">
        <v>13</v>
      </c>
      <c r="AG658" s="83">
        <f t="shared" si="316"/>
        <v>13</v>
      </c>
      <c r="AH658" s="87">
        <v>0</v>
      </c>
      <c r="AI658" s="88">
        <v>0</v>
      </c>
      <c r="AJ658">
        <f t="shared" si="319"/>
        <v>13</v>
      </c>
      <c r="AK658" s="108">
        <f t="shared" si="321"/>
        <v>27227.200000000001</v>
      </c>
      <c r="AL658" s="108">
        <f t="shared" si="322"/>
        <v>14560</v>
      </c>
      <c r="AM658" s="108">
        <f t="shared" si="320"/>
        <v>12667.2</v>
      </c>
    </row>
    <row r="659" spans="1:39" x14ac:dyDescent="0.25">
      <c r="A659" s="115">
        <v>10201922</v>
      </c>
      <c r="B659" t="s">
        <v>1</v>
      </c>
      <c r="C659" s="81">
        <v>700</v>
      </c>
      <c r="D659">
        <v>1.6</v>
      </c>
      <c r="E659">
        <v>1.6</v>
      </c>
      <c r="F659">
        <v>1.6</v>
      </c>
      <c r="G659">
        <v>1.6</v>
      </c>
      <c r="H659">
        <v>1.87</v>
      </c>
      <c r="I659">
        <v>102</v>
      </c>
      <c r="J659" t="s">
        <v>37</v>
      </c>
      <c r="K659" t="s">
        <v>38</v>
      </c>
      <c r="L659" t="s">
        <v>160</v>
      </c>
      <c r="M659" t="s">
        <v>160</v>
      </c>
      <c r="N659" t="s">
        <v>18</v>
      </c>
      <c r="O659" t="s">
        <v>80</v>
      </c>
      <c r="P659" t="s">
        <v>42</v>
      </c>
      <c r="Q659" t="s">
        <v>16</v>
      </c>
      <c r="R659" t="s">
        <v>91</v>
      </c>
      <c r="S659" t="s">
        <v>44</v>
      </c>
      <c r="T659" t="s">
        <v>944</v>
      </c>
      <c r="U659" t="s">
        <v>939</v>
      </c>
      <c r="V659" t="s">
        <v>56</v>
      </c>
      <c r="W659" t="s">
        <v>57</v>
      </c>
      <c r="X659" t="s">
        <v>12</v>
      </c>
      <c r="Y659" t="s">
        <v>938</v>
      </c>
      <c r="Z659" s="81">
        <v>0</v>
      </c>
      <c r="AA659" s="68">
        <v>0</v>
      </c>
      <c r="AB659" s="82">
        <f t="shared" si="315"/>
        <v>0</v>
      </c>
      <c r="AE659">
        <v>2</v>
      </c>
      <c r="AG659" s="83">
        <f t="shared" si="316"/>
        <v>2</v>
      </c>
      <c r="AH659" s="87">
        <v>0</v>
      </c>
      <c r="AI659" s="88">
        <v>0</v>
      </c>
      <c r="AJ659">
        <f t="shared" si="319"/>
        <v>2</v>
      </c>
      <c r="AK659" s="108">
        <f t="shared" si="321"/>
        <v>4188.8</v>
      </c>
      <c r="AL659" s="108">
        <f t="shared" si="322"/>
        <v>2240</v>
      </c>
      <c r="AM659" s="108">
        <f t="shared" si="320"/>
        <v>1948.8000000000002</v>
      </c>
    </row>
    <row r="660" spans="1:39" x14ac:dyDescent="0.25">
      <c r="A660" s="115">
        <v>10201922</v>
      </c>
      <c r="B660" t="s">
        <v>1</v>
      </c>
      <c r="C660" s="81">
        <v>700</v>
      </c>
      <c r="D660">
        <v>1.6</v>
      </c>
      <c r="E660">
        <v>1.6</v>
      </c>
      <c r="F660">
        <v>1.6</v>
      </c>
      <c r="G660">
        <v>1.6</v>
      </c>
      <c r="H660">
        <v>1.87</v>
      </c>
      <c r="I660">
        <v>102</v>
      </c>
      <c r="J660" t="s">
        <v>37</v>
      </c>
      <c r="K660" t="s">
        <v>38</v>
      </c>
      <c r="L660" t="s">
        <v>160</v>
      </c>
      <c r="M660" t="s">
        <v>160</v>
      </c>
      <c r="N660" t="s">
        <v>27</v>
      </c>
      <c r="O660" t="s">
        <v>80</v>
      </c>
      <c r="P660" t="s">
        <v>42</v>
      </c>
      <c r="Q660" t="s">
        <v>16</v>
      </c>
      <c r="R660" t="s">
        <v>28</v>
      </c>
      <c r="S660" t="s">
        <v>9</v>
      </c>
      <c r="U660" t="s">
        <v>179</v>
      </c>
      <c r="V660" t="s">
        <v>56</v>
      </c>
      <c r="W660" t="s">
        <v>57</v>
      </c>
      <c r="X660" t="s">
        <v>12</v>
      </c>
      <c r="Y660" t="s">
        <v>21</v>
      </c>
      <c r="Z660" s="80">
        <v>2326</v>
      </c>
      <c r="AA660" s="68">
        <v>0</v>
      </c>
      <c r="AB660" s="82">
        <f t="shared" si="315"/>
        <v>2326</v>
      </c>
      <c r="AD660">
        <v>1</v>
      </c>
      <c r="AG660" s="83">
        <f t="shared" si="316"/>
        <v>1</v>
      </c>
      <c r="AH660" s="87">
        <v>0</v>
      </c>
      <c r="AI660" s="88">
        <v>0</v>
      </c>
    </row>
    <row r="661" spans="1:39" x14ac:dyDescent="0.25">
      <c r="A661" s="115">
        <v>10201922</v>
      </c>
      <c r="B661" t="s">
        <v>1</v>
      </c>
      <c r="C661" s="81">
        <v>700</v>
      </c>
      <c r="D661">
        <v>1.6</v>
      </c>
      <c r="E661">
        <v>1.6</v>
      </c>
      <c r="F661">
        <v>1.6</v>
      </c>
      <c r="G661">
        <v>1.6</v>
      </c>
      <c r="H661">
        <v>1.87</v>
      </c>
      <c r="I661">
        <v>102</v>
      </c>
      <c r="J661" t="s">
        <v>37</v>
      </c>
      <c r="K661" t="s">
        <v>38</v>
      </c>
      <c r="L661" t="s">
        <v>160</v>
      </c>
      <c r="M661" t="s">
        <v>160</v>
      </c>
      <c r="N661" t="s">
        <v>27</v>
      </c>
      <c r="O661" t="s">
        <v>80</v>
      </c>
      <c r="P661" t="s">
        <v>42</v>
      </c>
      <c r="Q661" t="s">
        <v>16</v>
      </c>
      <c r="R661" t="s">
        <v>28</v>
      </c>
      <c r="S661" t="s">
        <v>9</v>
      </c>
      <c r="U661" t="s">
        <v>179</v>
      </c>
      <c r="V661" t="s">
        <v>56</v>
      </c>
      <c r="W661" t="s">
        <v>57</v>
      </c>
      <c r="X661" t="s">
        <v>104</v>
      </c>
      <c r="Y661" t="s">
        <v>21</v>
      </c>
      <c r="Z661" s="80">
        <v>2326</v>
      </c>
      <c r="AA661" s="68">
        <v>0</v>
      </c>
      <c r="AB661" s="82">
        <f t="shared" si="315"/>
        <v>2326</v>
      </c>
      <c r="AD661">
        <v>1</v>
      </c>
      <c r="AG661" s="83">
        <f t="shared" si="316"/>
        <v>1</v>
      </c>
      <c r="AH661" s="87">
        <v>0</v>
      </c>
      <c r="AI661" s="88">
        <v>0</v>
      </c>
    </row>
    <row r="662" spans="1:39" x14ac:dyDescent="0.25">
      <c r="A662" s="115">
        <v>10201922</v>
      </c>
      <c r="B662" t="s">
        <v>1</v>
      </c>
      <c r="C662" s="81">
        <v>700</v>
      </c>
      <c r="D662">
        <v>1.6</v>
      </c>
      <c r="E662">
        <v>1.6</v>
      </c>
      <c r="F662">
        <v>1.6</v>
      </c>
      <c r="G662">
        <v>1.6</v>
      </c>
      <c r="H662">
        <v>1.87</v>
      </c>
      <c r="I662">
        <v>102</v>
      </c>
      <c r="J662" t="s">
        <v>37</v>
      </c>
      <c r="K662" t="s">
        <v>38</v>
      </c>
      <c r="L662" t="s">
        <v>160</v>
      </c>
      <c r="M662" t="s">
        <v>160</v>
      </c>
      <c r="N662" t="s">
        <v>27</v>
      </c>
      <c r="O662" t="s">
        <v>80</v>
      </c>
      <c r="P662" t="s">
        <v>42</v>
      </c>
      <c r="Q662" t="s">
        <v>16</v>
      </c>
      <c r="R662" t="s">
        <v>28</v>
      </c>
      <c r="S662" t="s">
        <v>44</v>
      </c>
      <c r="U662" t="s">
        <v>939</v>
      </c>
      <c r="V662" t="s">
        <v>56</v>
      </c>
      <c r="W662" t="s">
        <v>57</v>
      </c>
      <c r="X662" t="s">
        <v>12</v>
      </c>
      <c r="Y662" t="s">
        <v>21</v>
      </c>
      <c r="Z662" s="80">
        <v>530</v>
      </c>
      <c r="AA662" s="68">
        <v>0</v>
      </c>
      <c r="AB662" s="82">
        <f t="shared" si="315"/>
        <v>10070</v>
      </c>
      <c r="AC662">
        <v>19</v>
      </c>
      <c r="AG662" s="83">
        <f t="shared" si="316"/>
        <v>19</v>
      </c>
      <c r="AH662" s="87">
        <v>0</v>
      </c>
      <c r="AI662" s="88">
        <v>0</v>
      </c>
      <c r="AJ662">
        <f>AG662</f>
        <v>19</v>
      </c>
      <c r="AK662" s="108">
        <f>AJ662*C662*F662*H662</f>
        <v>39793.600000000006</v>
      </c>
      <c r="AL662" s="108">
        <f>AJ662*C662*F662</f>
        <v>21280</v>
      </c>
      <c r="AM662" s="108">
        <f>AK662-AL662</f>
        <v>18513.600000000006</v>
      </c>
    </row>
    <row r="663" spans="1:39" x14ac:dyDescent="0.25">
      <c r="A663" s="115">
        <v>10201922</v>
      </c>
      <c r="B663" t="s">
        <v>1</v>
      </c>
      <c r="C663" s="81">
        <v>700</v>
      </c>
      <c r="D663">
        <v>1.6</v>
      </c>
      <c r="E663">
        <v>1.6</v>
      </c>
      <c r="F663">
        <v>1.6</v>
      </c>
      <c r="G663">
        <v>1.6</v>
      </c>
      <c r="H663">
        <v>1.87</v>
      </c>
      <c r="I663">
        <v>102</v>
      </c>
      <c r="J663" t="s">
        <v>37</v>
      </c>
      <c r="K663" t="s">
        <v>38</v>
      </c>
      <c r="L663" t="s">
        <v>160</v>
      </c>
      <c r="M663" t="s">
        <v>160</v>
      </c>
      <c r="N663" t="s">
        <v>27</v>
      </c>
      <c r="O663" t="s">
        <v>80</v>
      </c>
      <c r="P663" t="s">
        <v>42</v>
      </c>
      <c r="Q663" t="s">
        <v>16</v>
      </c>
      <c r="R663" t="s">
        <v>112</v>
      </c>
      <c r="S663" t="s">
        <v>22</v>
      </c>
      <c r="T663" t="s">
        <v>22</v>
      </c>
      <c r="U663" t="s">
        <v>179</v>
      </c>
      <c r="V663" t="s">
        <v>107</v>
      </c>
      <c r="W663" t="s">
        <v>108</v>
      </c>
      <c r="X663" t="s">
        <v>161</v>
      </c>
      <c r="Y663" t="s">
        <v>943</v>
      </c>
      <c r="Z663" s="81">
        <v>0</v>
      </c>
      <c r="AA663" s="68">
        <v>0</v>
      </c>
      <c r="AB663" s="82">
        <f t="shared" si="315"/>
        <v>0</v>
      </c>
      <c r="AF663">
        <v>1</v>
      </c>
      <c r="AG663" s="83">
        <f t="shared" si="316"/>
        <v>1</v>
      </c>
      <c r="AH663" s="87">
        <v>0</v>
      </c>
      <c r="AI663" s="88">
        <v>0</v>
      </c>
    </row>
    <row r="664" spans="1:39" x14ac:dyDescent="0.25">
      <c r="A664" s="115">
        <v>10202133</v>
      </c>
      <c r="B664" t="s">
        <v>1</v>
      </c>
      <c r="C664" s="81">
        <v>700</v>
      </c>
      <c r="D664">
        <v>1.6</v>
      </c>
      <c r="E664">
        <v>1.6</v>
      </c>
      <c r="F664">
        <v>1.6</v>
      </c>
      <c r="G664">
        <v>1.6</v>
      </c>
      <c r="H664">
        <v>1.87</v>
      </c>
      <c r="I664">
        <v>102</v>
      </c>
      <c r="J664" t="s">
        <v>37</v>
      </c>
      <c r="K664" t="s">
        <v>38</v>
      </c>
      <c r="L664" t="s">
        <v>148</v>
      </c>
      <c r="M664" t="s">
        <v>162</v>
      </c>
      <c r="N664" t="s">
        <v>27</v>
      </c>
      <c r="O664" t="s">
        <v>6</v>
      </c>
      <c r="P664" t="s">
        <v>7</v>
      </c>
      <c r="Q664" t="s">
        <v>16</v>
      </c>
      <c r="R664" t="s">
        <v>28</v>
      </c>
      <c r="S664" t="s">
        <v>9</v>
      </c>
      <c r="U664" t="s">
        <v>179</v>
      </c>
      <c r="V664" t="s">
        <v>10</v>
      </c>
      <c r="W664" t="s">
        <v>11</v>
      </c>
      <c r="X664" t="s">
        <v>12</v>
      </c>
      <c r="Y664" t="s">
        <v>21</v>
      </c>
      <c r="Z664" s="80">
        <v>1500</v>
      </c>
      <c r="AA664" s="68">
        <v>0</v>
      </c>
      <c r="AB664" s="82">
        <f t="shared" si="315"/>
        <v>3000</v>
      </c>
      <c r="AD664">
        <v>2</v>
      </c>
      <c r="AG664" s="83">
        <f t="shared" si="316"/>
        <v>2</v>
      </c>
      <c r="AH664" s="87">
        <v>0</v>
      </c>
      <c r="AI664" s="88">
        <v>0</v>
      </c>
    </row>
    <row r="665" spans="1:39" x14ac:dyDescent="0.25">
      <c r="A665" s="115">
        <v>10202133</v>
      </c>
      <c r="B665" t="s">
        <v>1</v>
      </c>
      <c r="C665" s="81">
        <v>700</v>
      </c>
      <c r="D665">
        <v>1.6</v>
      </c>
      <c r="E665">
        <v>1.6</v>
      </c>
      <c r="F665">
        <v>1.6</v>
      </c>
      <c r="G665">
        <v>1.6</v>
      </c>
      <c r="H665">
        <v>1.87</v>
      </c>
      <c r="I665">
        <v>102</v>
      </c>
      <c r="J665" t="s">
        <v>37</v>
      </c>
      <c r="K665" t="s">
        <v>38</v>
      </c>
      <c r="L665" t="s">
        <v>148</v>
      </c>
      <c r="M665" t="s">
        <v>162</v>
      </c>
      <c r="N665" t="s">
        <v>27</v>
      </c>
      <c r="O665" t="s">
        <v>6</v>
      </c>
      <c r="P665" t="s">
        <v>7</v>
      </c>
      <c r="Q665" t="s">
        <v>16</v>
      </c>
      <c r="R665" t="s">
        <v>28</v>
      </c>
      <c r="S665" t="s">
        <v>9</v>
      </c>
      <c r="U665" t="s">
        <v>179</v>
      </c>
      <c r="V665" t="s">
        <v>10</v>
      </c>
      <c r="W665" t="s">
        <v>11</v>
      </c>
      <c r="X665" t="s">
        <v>12</v>
      </c>
      <c r="Y665" t="s">
        <v>21</v>
      </c>
      <c r="Z665" s="80">
        <v>1500</v>
      </c>
      <c r="AA665" s="68">
        <v>0</v>
      </c>
      <c r="AB665" s="82">
        <f t="shared" si="315"/>
        <v>3000</v>
      </c>
      <c r="AD665">
        <v>2</v>
      </c>
      <c r="AG665" s="83">
        <f t="shared" si="316"/>
        <v>2</v>
      </c>
      <c r="AH665" s="87">
        <v>0</v>
      </c>
      <c r="AI665" s="88">
        <v>1</v>
      </c>
    </row>
    <row r="666" spans="1:39" x14ac:dyDescent="0.25">
      <c r="A666" s="115">
        <v>10202143</v>
      </c>
      <c r="B666" t="s">
        <v>1</v>
      </c>
      <c r="C666" s="81">
        <v>700</v>
      </c>
      <c r="D666">
        <v>1.6</v>
      </c>
      <c r="E666">
        <v>1.6</v>
      </c>
      <c r="F666">
        <v>1.6</v>
      </c>
      <c r="G666">
        <v>1.6</v>
      </c>
      <c r="H666">
        <v>1.87</v>
      </c>
      <c r="I666">
        <v>102</v>
      </c>
      <c r="J666" t="s">
        <v>37</v>
      </c>
      <c r="K666" t="s">
        <v>38</v>
      </c>
      <c r="L666" t="s">
        <v>143</v>
      </c>
      <c r="M666" t="s">
        <v>163</v>
      </c>
      <c r="N666" t="s">
        <v>27</v>
      </c>
      <c r="O666" t="s">
        <v>6</v>
      </c>
      <c r="P666" t="s">
        <v>7</v>
      </c>
      <c r="Q666" t="s">
        <v>8</v>
      </c>
      <c r="R666" t="s">
        <v>28</v>
      </c>
      <c r="S666" t="s">
        <v>9</v>
      </c>
      <c r="U666" t="s">
        <v>179</v>
      </c>
      <c r="V666" t="s">
        <v>10</v>
      </c>
      <c r="W666" t="s">
        <v>11</v>
      </c>
      <c r="X666" t="s">
        <v>12</v>
      </c>
      <c r="Y666" t="s">
        <v>21</v>
      </c>
      <c r="Z666" s="80">
        <v>1500</v>
      </c>
      <c r="AA666" s="68">
        <v>0</v>
      </c>
      <c r="AB666" s="82">
        <f t="shared" si="315"/>
        <v>3000</v>
      </c>
      <c r="AD666">
        <v>2</v>
      </c>
      <c r="AG666" s="83">
        <f t="shared" si="316"/>
        <v>2</v>
      </c>
      <c r="AH666" s="87">
        <v>0</v>
      </c>
      <c r="AI666" s="88">
        <v>0</v>
      </c>
    </row>
    <row r="667" spans="1:39" x14ac:dyDescent="0.25">
      <c r="A667" s="115">
        <v>10202143</v>
      </c>
      <c r="B667" t="s">
        <v>1</v>
      </c>
      <c r="C667" s="81">
        <v>700</v>
      </c>
      <c r="D667">
        <v>1.6</v>
      </c>
      <c r="E667">
        <v>1.6</v>
      </c>
      <c r="F667">
        <v>1.6</v>
      </c>
      <c r="G667">
        <v>1.6</v>
      </c>
      <c r="H667">
        <v>1.87</v>
      </c>
      <c r="I667">
        <v>102</v>
      </c>
      <c r="J667" t="s">
        <v>37</v>
      </c>
      <c r="K667" t="s">
        <v>38</v>
      </c>
      <c r="L667" t="s">
        <v>143</v>
      </c>
      <c r="M667" t="s">
        <v>163</v>
      </c>
      <c r="N667" t="s">
        <v>27</v>
      </c>
      <c r="O667" t="s">
        <v>6</v>
      </c>
      <c r="P667" t="s">
        <v>7</v>
      </c>
      <c r="Q667" t="s">
        <v>8</v>
      </c>
      <c r="R667" t="s">
        <v>28</v>
      </c>
      <c r="S667" t="s">
        <v>44</v>
      </c>
      <c r="U667" t="s">
        <v>939</v>
      </c>
      <c r="V667" t="s">
        <v>14</v>
      </c>
      <c r="W667" t="s">
        <v>49</v>
      </c>
      <c r="X667" t="s">
        <v>12</v>
      </c>
      <c r="Y667" t="s">
        <v>21</v>
      </c>
      <c r="Z667" s="80">
        <v>530</v>
      </c>
      <c r="AA667" s="68">
        <v>0</v>
      </c>
      <c r="AB667" s="82">
        <f t="shared" si="315"/>
        <v>1060</v>
      </c>
      <c r="AC667">
        <v>2</v>
      </c>
      <c r="AG667" s="83">
        <f t="shared" si="316"/>
        <v>2</v>
      </c>
      <c r="AH667" s="87">
        <v>0</v>
      </c>
      <c r="AI667" s="88">
        <v>0</v>
      </c>
      <c r="AJ667" s="90">
        <f>AG667/3</f>
        <v>0.66666666666666663</v>
      </c>
      <c r="AK667" s="108">
        <f>AJ667*C667*F667*H667</f>
        <v>1396.2666666666667</v>
      </c>
      <c r="AL667" s="108">
        <f>AJ667*C667*F667</f>
        <v>746.66666666666663</v>
      </c>
      <c r="AM667" s="108">
        <f>AK667-AL667</f>
        <v>649.6</v>
      </c>
    </row>
    <row r="668" spans="1:39" x14ac:dyDescent="0.25">
      <c r="A668" s="115">
        <v>10202153</v>
      </c>
      <c r="B668" t="s">
        <v>1</v>
      </c>
      <c r="C668" s="81">
        <v>700</v>
      </c>
      <c r="D668">
        <v>1.6</v>
      </c>
      <c r="E668">
        <v>1.6</v>
      </c>
      <c r="F668">
        <v>1.6</v>
      </c>
      <c r="G668">
        <v>1.6</v>
      </c>
      <c r="H668">
        <v>1.87</v>
      </c>
      <c r="I668">
        <v>102</v>
      </c>
      <c r="J668" t="s">
        <v>37</v>
      </c>
      <c r="K668" t="s">
        <v>38</v>
      </c>
      <c r="L668" t="s">
        <v>148</v>
      </c>
      <c r="M668" t="s">
        <v>164</v>
      </c>
      <c r="N668" t="s">
        <v>27</v>
      </c>
      <c r="O668" t="s">
        <v>6</v>
      </c>
      <c r="P668" t="s">
        <v>7</v>
      </c>
      <c r="Q668" t="s">
        <v>8</v>
      </c>
      <c r="R668" t="s">
        <v>28</v>
      </c>
      <c r="S668" t="s">
        <v>9</v>
      </c>
      <c r="U668" t="s">
        <v>179</v>
      </c>
      <c r="V668" t="s">
        <v>10</v>
      </c>
      <c r="W668" t="s">
        <v>11</v>
      </c>
      <c r="X668" t="s">
        <v>12</v>
      </c>
      <c r="Y668" t="s">
        <v>21</v>
      </c>
      <c r="Z668" s="80">
        <v>1500</v>
      </c>
      <c r="AA668" s="68">
        <v>0</v>
      </c>
      <c r="AB668" s="82">
        <f t="shared" si="315"/>
        <v>18000</v>
      </c>
      <c r="AD668">
        <v>12</v>
      </c>
      <c r="AG668" s="83">
        <f t="shared" si="316"/>
        <v>12</v>
      </c>
      <c r="AH668" s="87">
        <v>0</v>
      </c>
      <c r="AI668" s="88">
        <v>0</v>
      </c>
    </row>
    <row r="669" spans="1:39" x14ac:dyDescent="0.25">
      <c r="A669" s="115">
        <v>10202153</v>
      </c>
      <c r="B669" t="s">
        <v>1</v>
      </c>
      <c r="C669" s="81">
        <v>700</v>
      </c>
      <c r="D669">
        <v>1.6</v>
      </c>
      <c r="E669">
        <v>1.6</v>
      </c>
      <c r="F669">
        <v>1.6</v>
      </c>
      <c r="G669">
        <v>1.6</v>
      </c>
      <c r="H669">
        <v>1.87</v>
      </c>
      <c r="I669">
        <v>102</v>
      </c>
      <c r="J669" t="s">
        <v>37</v>
      </c>
      <c r="K669" t="s">
        <v>38</v>
      </c>
      <c r="L669" t="s">
        <v>148</v>
      </c>
      <c r="M669" t="s">
        <v>164</v>
      </c>
      <c r="N669" t="s">
        <v>27</v>
      </c>
      <c r="O669" t="s">
        <v>6</v>
      </c>
      <c r="P669" t="s">
        <v>7</v>
      </c>
      <c r="Q669" t="s">
        <v>8</v>
      </c>
      <c r="R669" t="s">
        <v>28</v>
      </c>
      <c r="S669" t="s">
        <v>9</v>
      </c>
      <c r="U669" t="s">
        <v>179</v>
      </c>
      <c r="V669" t="s">
        <v>10</v>
      </c>
      <c r="W669" t="s">
        <v>11</v>
      </c>
      <c r="X669" t="s">
        <v>12</v>
      </c>
      <c r="Y669" t="s">
        <v>21</v>
      </c>
      <c r="Z669" s="80">
        <v>1500</v>
      </c>
      <c r="AA669" s="68">
        <v>0</v>
      </c>
      <c r="AB669" s="82">
        <f t="shared" si="315"/>
        <v>6000</v>
      </c>
      <c r="AD669">
        <v>4</v>
      </c>
      <c r="AG669" s="83">
        <f t="shared" si="316"/>
        <v>4</v>
      </c>
      <c r="AH669" s="87">
        <v>0</v>
      </c>
      <c r="AI669" s="88">
        <v>1</v>
      </c>
    </row>
    <row r="670" spans="1:39" x14ac:dyDescent="0.25">
      <c r="A670" s="115">
        <v>10202163</v>
      </c>
      <c r="B670" t="s">
        <v>1</v>
      </c>
      <c r="C670" s="81">
        <v>700</v>
      </c>
      <c r="D670">
        <v>1.6</v>
      </c>
      <c r="E670">
        <v>1.6</v>
      </c>
      <c r="F670">
        <v>1.6</v>
      </c>
      <c r="G670">
        <v>1.6</v>
      </c>
      <c r="H670">
        <v>1.87</v>
      </c>
      <c r="I670">
        <v>102</v>
      </c>
      <c r="J670" t="s">
        <v>37</v>
      </c>
      <c r="K670" t="s">
        <v>38</v>
      </c>
      <c r="L670" t="s">
        <v>119</v>
      </c>
      <c r="M670" t="s">
        <v>165</v>
      </c>
      <c r="N670" t="s">
        <v>27</v>
      </c>
      <c r="O670" t="s">
        <v>6</v>
      </c>
      <c r="P670" t="s">
        <v>7</v>
      </c>
      <c r="Q670" t="s">
        <v>8</v>
      </c>
      <c r="R670" t="s">
        <v>28</v>
      </c>
      <c r="S670" t="s">
        <v>9</v>
      </c>
      <c r="U670" t="s">
        <v>179</v>
      </c>
      <c r="V670" t="s">
        <v>10</v>
      </c>
      <c r="W670" t="s">
        <v>11</v>
      </c>
      <c r="X670" t="s">
        <v>12</v>
      </c>
      <c r="Y670" t="s">
        <v>21</v>
      </c>
      <c r="Z670" s="80">
        <v>1500</v>
      </c>
      <c r="AA670" s="68">
        <v>0</v>
      </c>
      <c r="AB670" s="82">
        <f t="shared" si="315"/>
        <v>10500</v>
      </c>
      <c r="AD670">
        <v>7</v>
      </c>
      <c r="AG670" s="83">
        <f t="shared" si="316"/>
        <v>7</v>
      </c>
      <c r="AH670" s="87">
        <v>0</v>
      </c>
      <c r="AI670" s="88">
        <v>0</v>
      </c>
    </row>
    <row r="671" spans="1:39" x14ac:dyDescent="0.25">
      <c r="A671" s="115">
        <v>10202163</v>
      </c>
      <c r="B671" t="s">
        <v>1</v>
      </c>
      <c r="C671" s="81">
        <v>700</v>
      </c>
      <c r="D671">
        <v>1.6</v>
      </c>
      <c r="E671">
        <v>1.6</v>
      </c>
      <c r="F671">
        <v>1.6</v>
      </c>
      <c r="G671">
        <v>1.6</v>
      </c>
      <c r="H671">
        <v>1.87</v>
      </c>
      <c r="I671">
        <v>102</v>
      </c>
      <c r="J671" t="s">
        <v>37</v>
      </c>
      <c r="K671" t="s">
        <v>38</v>
      </c>
      <c r="L671" t="s">
        <v>119</v>
      </c>
      <c r="M671" t="s">
        <v>165</v>
      </c>
      <c r="N671" t="s">
        <v>27</v>
      </c>
      <c r="O671" t="s">
        <v>6</v>
      </c>
      <c r="P671" t="s">
        <v>7</v>
      </c>
      <c r="Q671" t="s">
        <v>8</v>
      </c>
      <c r="R671" t="s">
        <v>28</v>
      </c>
      <c r="S671" t="s">
        <v>9</v>
      </c>
      <c r="U671" t="s">
        <v>179</v>
      </c>
      <c r="V671" t="s">
        <v>10</v>
      </c>
      <c r="W671" t="s">
        <v>11</v>
      </c>
      <c r="X671" t="s">
        <v>12</v>
      </c>
      <c r="Y671" t="s">
        <v>21</v>
      </c>
      <c r="Z671" s="80">
        <v>1500</v>
      </c>
      <c r="AA671" s="68">
        <v>0</v>
      </c>
      <c r="AB671" s="82">
        <f t="shared" si="315"/>
        <v>4500</v>
      </c>
      <c r="AD671">
        <v>3</v>
      </c>
      <c r="AG671" s="83">
        <f t="shared" si="316"/>
        <v>3</v>
      </c>
      <c r="AH671" s="87">
        <v>0</v>
      </c>
      <c r="AI671" s="88">
        <v>1</v>
      </c>
    </row>
    <row r="672" spans="1:39" x14ac:dyDescent="0.25">
      <c r="A672" s="115">
        <v>10202163</v>
      </c>
      <c r="B672" t="s">
        <v>1</v>
      </c>
      <c r="C672" s="81">
        <v>700</v>
      </c>
      <c r="D672">
        <v>1.6</v>
      </c>
      <c r="E672">
        <v>1.6</v>
      </c>
      <c r="F672">
        <v>1.6</v>
      </c>
      <c r="G672">
        <v>1.6</v>
      </c>
      <c r="H672">
        <v>1.87</v>
      </c>
      <c r="I672">
        <v>102</v>
      </c>
      <c r="J672" t="s">
        <v>37</v>
      </c>
      <c r="K672" t="s">
        <v>38</v>
      </c>
      <c r="L672" t="s">
        <v>119</v>
      </c>
      <c r="M672" t="s">
        <v>165</v>
      </c>
      <c r="N672" t="s">
        <v>27</v>
      </c>
      <c r="O672" t="s">
        <v>6</v>
      </c>
      <c r="P672" t="s">
        <v>7</v>
      </c>
      <c r="Q672" t="s">
        <v>8</v>
      </c>
      <c r="R672" t="s">
        <v>28</v>
      </c>
      <c r="S672" t="s">
        <v>44</v>
      </c>
      <c r="U672" t="s">
        <v>939</v>
      </c>
      <c r="V672" t="s">
        <v>14</v>
      </c>
      <c r="W672" t="s">
        <v>49</v>
      </c>
      <c r="X672" t="s">
        <v>12</v>
      </c>
      <c r="Y672" t="s">
        <v>21</v>
      </c>
      <c r="Z672" s="80">
        <v>530</v>
      </c>
      <c r="AA672" s="68">
        <v>0</v>
      </c>
      <c r="AB672" s="82">
        <f t="shared" si="315"/>
        <v>1060</v>
      </c>
      <c r="AC672">
        <v>2</v>
      </c>
      <c r="AG672" s="83">
        <f t="shared" si="316"/>
        <v>2</v>
      </c>
      <c r="AH672" s="87">
        <v>0</v>
      </c>
      <c r="AI672" s="88">
        <v>0</v>
      </c>
      <c r="AJ672" s="90">
        <f>AG672/3</f>
        <v>0.66666666666666663</v>
      </c>
      <c r="AK672" s="108">
        <f>AJ672*C672*F672*H672</f>
        <v>1396.2666666666667</v>
      </c>
      <c r="AL672" s="108">
        <f>AJ672*C672*F672</f>
        <v>746.66666666666663</v>
      </c>
      <c r="AM672" s="108">
        <f>AK672-AL672</f>
        <v>649.6</v>
      </c>
    </row>
    <row r="673" spans="1:39" x14ac:dyDescent="0.25">
      <c r="A673" s="115">
        <v>10202173</v>
      </c>
      <c r="B673" t="s">
        <v>1</v>
      </c>
      <c r="C673" s="81">
        <v>700</v>
      </c>
      <c r="D673">
        <v>1.6</v>
      </c>
      <c r="E673">
        <v>1.6</v>
      </c>
      <c r="F673">
        <v>1.6</v>
      </c>
      <c r="G673">
        <v>1.6</v>
      </c>
      <c r="H673">
        <v>1.87</v>
      </c>
      <c r="I673">
        <v>102</v>
      </c>
      <c r="J673" t="s">
        <v>37</v>
      </c>
      <c r="K673" t="s">
        <v>38</v>
      </c>
      <c r="L673" t="s">
        <v>119</v>
      </c>
      <c r="M673" t="s">
        <v>166</v>
      </c>
      <c r="N673" t="s">
        <v>27</v>
      </c>
      <c r="O673" t="s">
        <v>6</v>
      </c>
      <c r="P673" t="s">
        <v>7</v>
      </c>
      <c r="Q673" t="s">
        <v>8</v>
      </c>
      <c r="R673" t="s">
        <v>28</v>
      </c>
      <c r="S673" t="s">
        <v>9</v>
      </c>
      <c r="U673" t="s">
        <v>179</v>
      </c>
      <c r="V673" t="s">
        <v>10</v>
      </c>
      <c r="W673" t="s">
        <v>11</v>
      </c>
      <c r="X673" t="s">
        <v>12</v>
      </c>
      <c r="Y673" t="s">
        <v>21</v>
      </c>
      <c r="Z673" s="80">
        <v>1500</v>
      </c>
      <c r="AA673" s="68">
        <v>0</v>
      </c>
      <c r="AB673" s="82">
        <f t="shared" si="315"/>
        <v>1500</v>
      </c>
      <c r="AD673">
        <v>1</v>
      </c>
      <c r="AG673" s="83">
        <f t="shared" si="316"/>
        <v>1</v>
      </c>
      <c r="AH673" s="87">
        <v>0</v>
      </c>
      <c r="AI673" s="88">
        <v>0</v>
      </c>
    </row>
    <row r="674" spans="1:39" x14ac:dyDescent="0.25">
      <c r="A674" s="115">
        <v>10202173</v>
      </c>
      <c r="B674" t="s">
        <v>1</v>
      </c>
      <c r="C674" s="81">
        <v>700</v>
      </c>
      <c r="D674">
        <v>1.6</v>
      </c>
      <c r="E674">
        <v>1.6</v>
      </c>
      <c r="F674">
        <v>1.6</v>
      </c>
      <c r="G674">
        <v>1.6</v>
      </c>
      <c r="H674">
        <v>1.87</v>
      </c>
      <c r="I674">
        <v>102</v>
      </c>
      <c r="J674" t="s">
        <v>37</v>
      </c>
      <c r="K674" t="s">
        <v>38</v>
      </c>
      <c r="L674" t="s">
        <v>119</v>
      </c>
      <c r="M674" t="s">
        <v>166</v>
      </c>
      <c r="N674" t="s">
        <v>27</v>
      </c>
      <c r="O674" t="s">
        <v>6</v>
      </c>
      <c r="P674" t="s">
        <v>7</v>
      </c>
      <c r="Q674" t="s">
        <v>8</v>
      </c>
      <c r="R674" t="s">
        <v>28</v>
      </c>
      <c r="S674" t="s">
        <v>9</v>
      </c>
      <c r="U674" t="s">
        <v>179</v>
      </c>
      <c r="V674" t="s">
        <v>10</v>
      </c>
      <c r="W674" t="s">
        <v>11</v>
      </c>
      <c r="X674" t="s">
        <v>12</v>
      </c>
      <c r="Y674" t="s">
        <v>21</v>
      </c>
      <c r="Z674" s="80">
        <v>1500</v>
      </c>
      <c r="AA674" s="68">
        <v>0</v>
      </c>
      <c r="AB674" s="82">
        <f t="shared" si="315"/>
        <v>3000</v>
      </c>
      <c r="AD674">
        <v>2</v>
      </c>
      <c r="AG674" s="83">
        <f t="shared" si="316"/>
        <v>2</v>
      </c>
      <c r="AH674" s="87">
        <v>0</v>
      </c>
      <c r="AI674" s="88">
        <v>1</v>
      </c>
    </row>
    <row r="675" spans="1:39" x14ac:dyDescent="0.25">
      <c r="A675" s="115">
        <v>10202173</v>
      </c>
      <c r="B675" t="s">
        <v>1</v>
      </c>
      <c r="C675" s="81">
        <v>700</v>
      </c>
      <c r="D675">
        <v>1.6</v>
      </c>
      <c r="E675">
        <v>1.6</v>
      </c>
      <c r="F675">
        <v>1.6</v>
      </c>
      <c r="G675">
        <v>1.6</v>
      </c>
      <c r="H675">
        <v>1.87</v>
      </c>
      <c r="I675">
        <v>102</v>
      </c>
      <c r="J675" t="s">
        <v>37</v>
      </c>
      <c r="K675" t="s">
        <v>38</v>
      </c>
      <c r="L675" t="s">
        <v>119</v>
      </c>
      <c r="M675" t="s">
        <v>166</v>
      </c>
      <c r="N675" t="s">
        <v>27</v>
      </c>
      <c r="O675" t="s">
        <v>6</v>
      </c>
      <c r="P675" t="s">
        <v>7</v>
      </c>
      <c r="Q675" t="s">
        <v>8</v>
      </c>
      <c r="R675" t="s">
        <v>28</v>
      </c>
      <c r="S675" t="s">
        <v>9</v>
      </c>
      <c r="U675" t="s">
        <v>179</v>
      </c>
      <c r="V675" t="s">
        <v>10</v>
      </c>
      <c r="W675" t="s">
        <v>11</v>
      </c>
      <c r="X675" t="s">
        <v>12</v>
      </c>
      <c r="Y675" t="s">
        <v>21</v>
      </c>
      <c r="Z675" s="81">
        <v>1500</v>
      </c>
      <c r="AA675" s="68">
        <v>0</v>
      </c>
      <c r="AB675" s="82">
        <f t="shared" si="315"/>
        <v>1500</v>
      </c>
      <c r="AD675">
        <v>1</v>
      </c>
      <c r="AG675" s="83">
        <f t="shared" si="316"/>
        <v>1</v>
      </c>
      <c r="AH675" s="89">
        <v>1</v>
      </c>
      <c r="AI675" s="88">
        <v>0</v>
      </c>
    </row>
    <row r="676" spans="1:39" x14ac:dyDescent="0.25">
      <c r="A676" s="115">
        <v>10202173</v>
      </c>
      <c r="B676" t="s">
        <v>1</v>
      </c>
      <c r="C676" s="81">
        <v>700</v>
      </c>
      <c r="D676">
        <v>1.6</v>
      </c>
      <c r="E676">
        <v>1.6</v>
      </c>
      <c r="F676">
        <v>1.6</v>
      </c>
      <c r="G676">
        <v>1.6</v>
      </c>
      <c r="H676">
        <v>1.87</v>
      </c>
      <c r="I676">
        <v>102</v>
      </c>
      <c r="J676" t="s">
        <v>37</v>
      </c>
      <c r="K676" t="s">
        <v>38</v>
      </c>
      <c r="L676" t="s">
        <v>119</v>
      </c>
      <c r="M676" t="s">
        <v>166</v>
      </c>
      <c r="N676" t="s">
        <v>27</v>
      </c>
      <c r="O676" t="s">
        <v>6</v>
      </c>
      <c r="P676" t="s">
        <v>7</v>
      </c>
      <c r="Q676" t="s">
        <v>8</v>
      </c>
      <c r="R676" t="s">
        <v>28</v>
      </c>
      <c r="S676" t="s">
        <v>44</v>
      </c>
      <c r="U676" t="s">
        <v>939</v>
      </c>
      <c r="V676" t="s">
        <v>14</v>
      </c>
      <c r="W676" t="s">
        <v>49</v>
      </c>
      <c r="X676" t="s">
        <v>12</v>
      </c>
      <c r="Y676" t="s">
        <v>21</v>
      </c>
      <c r="Z676" s="80">
        <v>530</v>
      </c>
      <c r="AA676" s="68">
        <v>0</v>
      </c>
      <c r="AB676" s="82">
        <f t="shared" si="315"/>
        <v>1060</v>
      </c>
      <c r="AC676">
        <v>2</v>
      </c>
      <c r="AG676" s="83">
        <f t="shared" si="316"/>
        <v>2</v>
      </c>
      <c r="AH676" s="87">
        <v>0</v>
      </c>
      <c r="AI676" s="88">
        <v>0</v>
      </c>
      <c r="AJ676" s="90">
        <f t="shared" ref="AJ676:AJ677" si="323">AG676/3</f>
        <v>0.66666666666666663</v>
      </c>
      <c r="AK676" s="108">
        <f t="shared" ref="AK676:AK677" si="324">AJ676*C676*F676*H676</f>
        <v>1396.2666666666667</v>
      </c>
      <c r="AL676" s="108">
        <f t="shared" ref="AL676:AL677" si="325">AJ676*C676*F676</f>
        <v>746.66666666666663</v>
      </c>
      <c r="AM676" s="108">
        <f t="shared" ref="AM676:AM677" si="326">AK676-AL676</f>
        <v>649.6</v>
      </c>
    </row>
    <row r="677" spans="1:39" x14ac:dyDescent="0.25">
      <c r="A677" s="115">
        <v>10202173</v>
      </c>
      <c r="B677" t="s">
        <v>1</v>
      </c>
      <c r="C677" s="81">
        <v>700</v>
      </c>
      <c r="D677">
        <v>1.6</v>
      </c>
      <c r="E677">
        <v>1.6</v>
      </c>
      <c r="F677">
        <v>1.6</v>
      </c>
      <c r="G677">
        <v>1.6</v>
      </c>
      <c r="H677">
        <v>1.87</v>
      </c>
      <c r="I677">
        <v>102</v>
      </c>
      <c r="J677" t="s">
        <v>37</v>
      </c>
      <c r="K677" t="s">
        <v>38</v>
      </c>
      <c r="L677" t="s">
        <v>119</v>
      </c>
      <c r="M677" t="s">
        <v>166</v>
      </c>
      <c r="N677" t="s">
        <v>27</v>
      </c>
      <c r="O677" t="s">
        <v>6</v>
      </c>
      <c r="P677" t="s">
        <v>7</v>
      </c>
      <c r="Q677" t="s">
        <v>8</v>
      </c>
      <c r="R677" t="s">
        <v>28</v>
      </c>
      <c r="S677" t="s">
        <v>44</v>
      </c>
      <c r="U677" t="s">
        <v>939</v>
      </c>
      <c r="V677" t="s">
        <v>14</v>
      </c>
      <c r="W677" t="s">
        <v>49</v>
      </c>
      <c r="X677" t="s">
        <v>12</v>
      </c>
      <c r="Y677" t="s">
        <v>21</v>
      </c>
      <c r="Z677" s="80">
        <v>530</v>
      </c>
      <c r="AA677" s="68">
        <v>0</v>
      </c>
      <c r="AB677" s="82">
        <f t="shared" si="315"/>
        <v>530</v>
      </c>
      <c r="AC677">
        <v>1</v>
      </c>
      <c r="AG677" s="83">
        <f t="shared" si="316"/>
        <v>1</v>
      </c>
      <c r="AH677" s="87">
        <v>0</v>
      </c>
      <c r="AI677" s="88">
        <v>1</v>
      </c>
      <c r="AJ677" s="90">
        <f t="shared" si="323"/>
        <v>0.33333333333333331</v>
      </c>
      <c r="AK677" s="108">
        <f t="shared" si="324"/>
        <v>698.13333333333333</v>
      </c>
      <c r="AL677" s="108">
        <f t="shared" si="325"/>
        <v>373.33333333333331</v>
      </c>
      <c r="AM677" s="108">
        <f t="shared" si="326"/>
        <v>324.8</v>
      </c>
    </row>
    <row r="678" spans="1:39" x14ac:dyDescent="0.25">
      <c r="A678" s="115">
        <v>10202183</v>
      </c>
      <c r="B678" t="s">
        <v>1</v>
      </c>
      <c r="C678" s="81">
        <v>700</v>
      </c>
      <c r="D678">
        <v>1.6</v>
      </c>
      <c r="E678">
        <v>1.6</v>
      </c>
      <c r="F678">
        <v>1.6</v>
      </c>
      <c r="G678">
        <v>1.6</v>
      </c>
      <c r="H678">
        <v>1.87</v>
      </c>
      <c r="I678">
        <v>102</v>
      </c>
      <c r="J678" t="s">
        <v>37</v>
      </c>
      <c r="K678" t="s">
        <v>38</v>
      </c>
      <c r="L678" t="s">
        <v>119</v>
      </c>
      <c r="M678" t="s">
        <v>166</v>
      </c>
      <c r="N678" t="s">
        <v>27</v>
      </c>
      <c r="O678" t="s">
        <v>6</v>
      </c>
      <c r="P678" t="s">
        <v>7</v>
      </c>
      <c r="Q678" t="s">
        <v>8</v>
      </c>
      <c r="R678" t="s">
        <v>28</v>
      </c>
      <c r="S678" t="s">
        <v>9</v>
      </c>
      <c r="U678" t="s">
        <v>179</v>
      </c>
      <c r="V678" t="s">
        <v>10</v>
      </c>
      <c r="W678" t="s">
        <v>11</v>
      </c>
      <c r="X678" t="s">
        <v>12</v>
      </c>
      <c r="Y678" t="s">
        <v>21</v>
      </c>
      <c r="Z678" s="80">
        <v>1500</v>
      </c>
      <c r="AA678" s="68">
        <v>0</v>
      </c>
      <c r="AB678" s="82">
        <f t="shared" si="315"/>
        <v>4500</v>
      </c>
      <c r="AD678">
        <v>3</v>
      </c>
      <c r="AG678" s="83">
        <f t="shared" si="316"/>
        <v>3</v>
      </c>
      <c r="AH678" s="87">
        <v>0</v>
      </c>
      <c r="AI678" s="88">
        <v>0</v>
      </c>
    </row>
    <row r="679" spans="1:39" x14ac:dyDescent="0.25">
      <c r="A679" s="115">
        <v>10202183</v>
      </c>
      <c r="B679" t="s">
        <v>1</v>
      </c>
      <c r="C679" s="81">
        <v>700</v>
      </c>
      <c r="D679">
        <v>1.6</v>
      </c>
      <c r="E679">
        <v>1.6</v>
      </c>
      <c r="F679">
        <v>1.6</v>
      </c>
      <c r="G679">
        <v>1.6</v>
      </c>
      <c r="H679">
        <v>1.87</v>
      </c>
      <c r="I679">
        <v>102</v>
      </c>
      <c r="J679" t="s">
        <v>37</v>
      </c>
      <c r="K679" t="s">
        <v>38</v>
      </c>
      <c r="L679" t="s">
        <v>119</v>
      </c>
      <c r="M679" t="s">
        <v>166</v>
      </c>
      <c r="N679" t="s">
        <v>27</v>
      </c>
      <c r="O679" t="s">
        <v>6</v>
      </c>
      <c r="P679" t="s">
        <v>7</v>
      </c>
      <c r="Q679" t="s">
        <v>8</v>
      </c>
      <c r="R679" t="s">
        <v>28</v>
      </c>
      <c r="S679" t="s">
        <v>9</v>
      </c>
      <c r="U679" t="s">
        <v>179</v>
      </c>
      <c r="V679" t="s">
        <v>10</v>
      </c>
      <c r="W679" t="s">
        <v>11</v>
      </c>
      <c r="X679" t="s">
        <v>12</v>
      </c>
      <c r="Y679" t="s">
        <v>21</v>
      </c>
      <c r="Z679" s="80">
        <v>1500</v>
      </c>
      <c r="AA679" s="68">
        <v>0</v>
      </c>
      <c r="AB679" s="82">
        <f t="shared" si="315"/>
        <v>3000</v>
      </c>
      <c r="AD679">
        <v>2</v>
      </c>
      <c r="AG679" s="83">
        <f t="shared" si="316"/>
        <v>2</v>
      </c>
      <c r="AH679" s="87">
        <v>0</v>
      </c>
      <c r="AI679" s="88">
        <v>1</v>
      </c>
    </row>
    <row r="680" spans="1:39" x14ac:dyDescent="0.25">
      <c r="A680" s="115">
        <v>10202183</v>
      </c>
      <c r="B680" t="s">
        <v>1</v>
      </c>
      <c r="C680" s="81">
        <v>700</v>
      </c>
      <c r="D680">
        <v>1.6</v>
      </c>
      <c r="E680">
        <v>1.6</v>
      </c>
      <c r="F680">
        <v>1.6</v>
      </c>
      <c r="G680">
        <v>1.6</v>
      </c>
      <c r="H680">
        <v>1.87</v>
      </c>
      <c r="I680">
        <v>102</v>
      </c>
      <c r="J680" t="s">
        <v>37</v>
      </c>
      <c r="K680" t="s">
        <v>38</v>
      </c>
      <c r="L680" t="s">
        <v>119</v>
      </c>
      <c r="M680" t="s">
        <v>166</v>
      </c>
      <c r="N680" t="s">
        <v>27</v>
      </c>
      <c r="O680" t="s">
        <v>6</v>
      </c>
      <c r="P680" t="s">
        <v>7</v>
      </c>
      <c r="Q680" t="s">
        <v>8</v>
      </c>
      <c r="R680" t="s">
        <v>28</v>
      </c>
      <c r="S680" t="s">
        <v>9</v>
      </c>
      <c r="U680" t="s">
        <v>179</v>
      </c>
      <c r="V680" t="s">
        <v>10</v>
      </c>
      <c r="W680" t="s">
        <v>11</v>
      </c>
      <c r="X680" t="s">
        <v>12</v>
      </c>
      <c r="Y680" t="s">
        <v>21</v>
      </c>
      <c r="Z680" s="81">
        <v>1500</v>
      </c>
      <c r="AA680" s="68">
        <v>0</v>
      </c>
      <c r="AB680" s="82">
        <f t="shared" si="315"/>
        <v>1500</v>
      </c>
      <c r="AD680">
        <v>1</v>
      </c>
      <c r="AG680" s="83">
        <f t="shared" si="316"/>
        <v>1</v>
      </c>
      <c r="AH680" s="89">
        <v>1</v>
      </c>
      <c r="AI680" s="88">
        <v>1</v>
      </c>
    </row>
    <row r="681" spans="1:39" x14ac:dyDescent="0.25">
      <c r="A681" s="115">
        <v>10202183</v>
      </c>
      <c r="B681" t="s">
        <v>1</v>
      </c>
      <c r="C681" s="81">
        <v>700</v>
      </c>
      <c r="D681">
        <v>1.6</v>
      </c>
      <c r="E681">
        <v>1.6</v>
      </c>
      <c r="F681">
        <v>1.6</v>
      </c>
      <c r="G681">
        <v>1.6</v>
      </c>
      <c r="H681">
        <v>1.87</v>
      </c>
      <c r="I681">
        <v>102</v>
      </c>
      <c r="J681" t="s">
        <v>37</v>
      </c>
      <c r="K681" t="s">
        <v>38</v>
      </c>
      <c r="L681" t="s">
        <v>119</v>
      </c>
      <c r="M681" t="s">
        <v>166</v>
      </c>
      <c r="N681" t="s">
        <v>27</v>
      </c>
      <c r="O681" t="s">
        <v>6</v>
      </c>
      <c r="P681" t="s">
        <v>7</v>
      </c>
      <c r="Q681" t="s">
        <v>8</v>
      </c>
      <c r="R681" t="s">
        <v>28</v>
      </c>
      <c r="S681" t="s">
        <v>44</v>
      </c>
      <c r="U681" t="s">
        <v>939</v>
      </c>
      <c r="V681" t="s">
        <v>14</v>
      </c>
      <c r="W681" t="s">
        <v>49</v>
      </c>
      <c r="X681" t="s">
        <v>12</v>
      </c>
      <c r="Y681" t="s">
        <v>21</v>
      </c>
      <c r="Z681" s="80">
        <v>530</v>
      </c>
      <c r="AA681" s="68">
        <v>0</v>
      </c>
      <c r="AB681" s="82">
        <f t="shared" si="315"/>
        <v>1060</v>
      </c>
      <c r="AC681">
        <v>2</v>
      </c>
      <c r="AG681" s="83">
        <f t="shared" si="316"/>
        <v>2</v>
      </c>
      <c r="AH681" s="87">
        <v>0</v>
      </c>
      <c r="AI681" s="88">
        <v>0</v>
      </c>
      <c r="AJ681" s="90">
        <f>AG681/3</f>
        <v>0.66666666666666663</v>
      </c>
      <c r="AK681" s="108">
        <f>AJ681*C681*F681*H681</f>
        <v>1396.2666666666667</v>
      </c>
      <c r="AL681" s="108">
        <f>AJ681*C681*F681</f>
        <v>746.66666666666663</v>
      </c>
      <c r="AM681" s="108">
        <f>AK681-AL681</f>
        <v>649.6</v>
      </c>
    </row>
    <row r="682" spans="1:39" x14ac:dyDescent="0.25">
      <c r="A682" s="115">
        <v>10202193</v>
      </c>
      <c r="B682" t="s">
        <v>1</v>
      </c>
      <c r="C682" s="81">
        <v>700</v>
      </c>
      <c r="D682">
        <v>1.6</v>
      </c>
      <c r="E682">
        <v>1.6</v>
      </c>
      <c r="F682">
        <v>1.6</v>
      </c>
      <c r="G682">
        <v>1.6</v>
      </c>
      <c r="H682">
        <v>1.87</v>
      </c>
      <c r="I682">
        <v>102</v>
      </c>
      <c r="J682" t="s">
        <v>37</v>
      </c>
      <c r="K682" t="s">
        <v>38</v>
      </c>
      <c r="L682" t="s">
        <v>148</v>
      </c>
      <c r="M682" t="s">
        <v>167</v>
      </c>
      <c r="N682" t="s">
        <v>27</v>
      </c>
      <c r="O682" t="s">
        <v>6</v>
      </c>
      <c r="P682" t="s">
        <v>7</v>
      </c>
      <c r="Q682" t="s">
        <v>16</v>
      </c>
      <c r="R682" t="s">
        <v>28</v>
      </c>
      <c r="S682" t="s">
        <v>9</v>
      </c>
      <c r="U682" t="s">
        <v>179</v>
      </c>
      <c r="V682" t="s">
        <v>10</v>
      </c>
      <c r="W682" t="s">
        <v>11</v>
      </c>
      <c r="X682" t="s">
        <v>12</v>
      </c>
      <c r="Y682" t="s">
        <v>21</v>
      </c>
      <c r="Z682" s="80">
        <v>1500</v>
      </c>
      <c r="AA682" s="68">
        <v>0</v>
      </c>
      <c r="AB682" s="82">
        <f t="shared" si="315"/>
        <v>4500</v>
      </c>
      <c r="AD682">
        <v>3</v>
      </c>
      <c r="AG682" s="83">
        <f t="shared" si="316"/>
        <v>3</v>
      </c>
      <c r="AH682" s="87">
        <v>0</v>
      </c>
      <c r="AI682" s="88">
        <v>0</v>
      </c>
    </row>
    <row r="683" spans="1:39" x14ac:dyDescent="0.25">
      <c r="A683" s="115">
        <v>10202193</v>
      </c>
      <c r="B683" t="s">
        <v>1</v>
      </c>
      <c r="C683" s="81">
        <v>700</v>
      </c>
      <c r="D683">
        <v>1.6</v>
      </c>
      <c r="E683">
        <v>1.6</v>
      </c>
      <c r="F683">
        <v>1.6</v>
      </c>
      <c r="G683">
        <v>1.6</v>
      </c>
      <c r="H683">
        <v>1.87</v>
      </c>
      <c r="I683">
        <v>102</v>
      </c>
      <c r="J683" t="s">
        <v>37</v>
      </c>
      <c r="K683" t="s">
        <v>38</v>
      </c>
      <c r="L683" t="s">
        <v>148</v>
      </c>
      <c r="M683" t="s">
        <v>167</v>
      </c>
      <c r="N683" t="s">
        <v>27</v>
      </c>
      <c r="O683" t="s">
        <v>6</v>
      </c>
      <c r="P683" t="s">
        <v>7</v>
      </c>
      <c r="Q683" t="s">
        <v>16</v>
      </c>
      <c r="R683" t="s">
        <v>28</v>
      </c>
      <c r="S683" t="s">
        <v>9</v>
      </c>
      <c r="U683" t="s">
        <v>179</v>
      </c>
      <c r="V683" t="s">
        <v>10</v>
      </c>
      <c r="W683" t="s">
        <v>11</v>
      </c>
      <c r="X683" t="s">
        <v>12</v>
      </c>
      <c r="Y683" t="s">
        <v>21</v>
      </c>
      <c r="Z683" s="80">
        <v>1500</v>
      </c>
      <c r="AA683" s="68">
        <v>0</v>
      </c>
      <c r="AB683" s="82">
        <f t="shared" si="315"/>
        <v>1500</v>
      </c>
      <c r="AD683">
        <v>1</v>
      </c>
      <c r="AG683" s="83">
        <f t="shared" si="316"/>
        <v>1</v>
      </c>
      <c r="AH683" s="87">
        <v>0</v>
      </c>
      <c r="AI683" s="88">
        <v>1</v>
      </c>
    </row>
    <row r="684" spans="1:39" x14ac:dyDescent="0.25">
      <c r="A684" s="115">
        <v>10300032</v>
      </c>
      <c r="B684" t="s">
        <v>1</v>
      </c>
      <c r="C684" s="81">
        <v>700</v>
      </c>
      <c r="D684">
        <v>1.6</v>
      </c>
      <c r="E684">
        <v>1.6</v>
      </c>
      <c r="F684">
        <v>1.6</v>
      </c>
      <c r="G684">
        <v>1.6</v>
      </c>
      <c r="H684">
        <v>1.44</v>
      </c>
      <c r="I684">
        <v>103</v>
      </c>
      <c r="J684" t="s">
        <v>168</v>
      </c>
      <c r="K684" t="s">
        <v>171</v>
      </c>
      <c r="L684" t="s">
        <v>172</v>
      </c>
      <c r="M684" t="s">
        <v>172</v>
      </c>
      <c r="N684" t="s">
        <v>120</v>
      </c>
      <c r="O684" t="s">
        <v>19</v>
      </c>
      <c r="P684" t="s">
        <v>42</v>
      </c>
      <c r="Q684" t="s">
        <v>16</v>
      </c>
      <c r="R684" t="s">
        <v>20</v>
      </c>
      <c r="S684" t="s">
        <v>44</v>
      </c>
      <c r="T684" s="70" t="s">
        <v>933</v>
      </c>
      <c r="U684" t="s">
        <v>949</v>
      </c>
      <c r="V684" t="s">
        <v>96</v>
      </c>
      <c r="W684" t="s">
        <v>97</v>
      </c>
      <c r="X684" t="s">
        <v>12</v>
      </c>
      <c r="Y684" t="s">
        <v>938</v>
      </c>
      <c r="Z684" s="80">
        <v>0</v>
      </c>
      <c r="AA684" s="68">
        <v>0</v>
      </c>
      <c r="AB684" s="82">
        <f t="shared" si="315"/>
        <v>0</v>
      </c>
      <c r="AE684">
        <v>1</v>
      </c>
      <c r="AG684" s="83">
        <f t="shared" si="316"/>
        <v>1</v>
      </c>
      <c r="AH684" s="87">
        <v>0</v>
      </c>
      <c r="AI684" s="88">
        <v>0</v>
      </c>
      <c r="AJ684">
        <f t="shared" ref="AJ684:AJ687" si="327">AG684</f>
        <v>1</v>
      </c>
      <c r="AK684" s="108">
        <f t="shared" ref="AK684:AK685" si="328">AJ684*C684*D684*H684</f>
        <v>1612.8</v>
      </c>
      <c r="AL684" s="108">
        <f t="shared" ref="AL684:AL685" si="329">AJ684*C684*D684</f>
        <v>1120</v>
      </c>
      <c r="AM684" s="108">
        <f t="shared" ref="AM684:AM687" si="330">AK684-AL684</f>
        <v>492.79999999999995</v>
      </c>
    </row>
    <row r="685" spans="1:39" x14ac:dyDescent="0.25">
      <c r="A685" s="115">
        <v>10300032</v>
      </c>
      <c r="B685" t="s">
        <v>1</v>
      </c>
      <c r="C685" s="81">
        <v>700</v>
      </c>
      <c r="D685">
        <v>1.6</v>
      </c>
      <c r="E685">
        <v>1.6</v>
      </c>
      <c r="F685">
        <v>1.6</v>
      </c>
      <c r="G685">
        <v>1.6</v>
      </c>
      <c r="H685">
        <v>1.44</v>
      </c>
      <c r="I685">
        <v>103</v>
      </c>
      <c r="J685" t="s">
        <v>168</v>
      </c>
      <c r="K685" t="s">
        <v>171</v>
      </c>
      <c r="L685" t="s">
        <v>172</v>
      </c>
      <c r="M685" t="s">
        <v>172</v>
      </c>
      <c r="N685" t="s">
        <v>87</v>
      </c>
      <c r="O685" t="s">
        <v>19</v>
      </c>
      <c r="P685" t="s">
        <v>42</v>
      </c>
      <c r="Q685" t="s">
        <v>16</v>
      </c>
      <c r="R685" t="s">
        <v>20</v>
      </c>
      <c r="S685" t="s">
        <v>44</v>
      </c>
      <c r="T685" s="70" t="s">
        <v>933</v>
      </c>
      <c r="U685" t="s">
        <v>949</v>
      </c>
      <c r="V685" t="s">
        <v>173</v>
      </c>
      <c r="W685" t="s">
        <v>174</v>
      </c>
      <c r="X685" t="s">
        <v>12</v>
      </c>
      <c r="Y685" t="s">
        <v>938</v>
      </c>
      <c r="Z685" s="80">
        <v>0</v>
      </c>
      <c r="AA685" s="68">
        <v>0</v>
      </c>
      <c r="AB685" s="82">
        <f t="shared" si="315"/>
        <v>0</v>
      </c>
      <c r="AE685">
        <v>1</v>
      </c>
      <c r="AG685" s="83">
        <f t="shared" si="316"/>
        <v>1</v>
      </c>
      <c r="AH685" s="87">
        <v>0</v>
      </c>
      <c r="AI685" s="88">
        <v>0</v>
      </c>
      <c r="AJ685">
        <f t="shared" si="327"/>
        <v>1</v>
      </c>
      <c r="AK685" s="108">
        <f t="shared" si="328"/>
        <v>1612.8</v>
      </c>
      <c r="AL685" s="108">
        <f t="shared" si="329"/>
        <v>1120</v>
      </c>
      <c r="AM685" s="108">
        <f t="shared" si="330"/>
        <v>492.79999999999995</v>
      </c>
    </row>
    <row r="686" spans="1:39" x14ac:dyDescent="0.25">
      <c r="A686" s="115">
        <v>10300032</v>
      </c>
      <c r="B686" t="s">
        <v>1</v>
      </c>
      <c r="C686" s="81">
        <v>700</v>
      </c>
      <c r="D686">
        <v>1.6</v>
      </c>
      <c r="E686">
        <v>1.6</v>
      </c>
      <c r="F686">
        <v>1.6</v>
      </c>
      <c r="G686">
        <v>1.6</v>
      </c>
      <c r="H686">
        <v>1.44</v>
      </c>
      <c r="I686">
        <v>103</v>
      </c>
      <c r="J686" t="s">
        <v>168</v>
      </c>
      <c r="K686" t="s">
        <v>171</v>
      </c>
      <c r="L686" t="s">
        <v>172</v>
      </c>
      <c r="M686" t="s">
        <v>172</v>
      </c>
      <c r="N686" t="s">
        <v>48</v>
      </c>
      <c r="O686" t="s">
        <v>19</v>
      </c>
      <c r="P686" t="s">
        <v>42</v>
      </c>
      <c r="Q686" t="s">
        <v>16</v>
      </c>
      <c r="R686" t="s">
        <v>20</v>
      </c>
      <c r="S686" t="s">
        <v>44</v>
      </c>
      <c r="T686" s="70" t="s">
        <v>933</v>
      </c>
      <c r="U686" t="s">
        <v>949</v>
      </c>
      <c r="V686" t="s">
        <v>14</v>
      </c>
      <c r="W686" t="s">
        <v>49</v>
      </c>
      <c r="X686" t="s">
        <v>12</v>
      </c>
      <c r="Y686" t="s">
        <v>938</v>
      </c>
      <c r="Z686" s="80">
        <v>0</v>
      </c>
      <c r="AA686" s="68">
        <v>0</v>
      </c>
      <c r="AB686" s="82">
        <f t="shared" si="315"/>
        <v>0</v>
      </c>
      <c r="AE686">
        <v>1</v>
      </c>
      <c r="AG686" s="83">
        <f t="shared" si="316"/>
        <v>1</v>
      </c>
      <c r="AH686" s="87">
        <v>0</v>
      </c>
      <c r="AI686" s="88">
        <v>0</v>
      </c>
      <c r="AJ686">
        <f t="shared" si="327"/>
        <v>1</v>
      </c>
      <c r="AK686" s="108">
        <f t="shared" ref="AK686:AK687" si="331">AJ686*C686*E686*H686</f>
        <v>1612.8</v>
      </c>
      <c r="AL686" s="108">
        <f t="shared" ref="AL686:AL687" si="332">AJ686*C686*E686</f>
        <v>1120</v>
      </c>
      <c r="AM686" s="108">
        <f t="shared" si="330"/>
        <v>492.79999999999995</v>
      </c>
    </row>
    <row r="687" spans="1:39" x14ac:dyDescent="0.25">
      <c r="A687" s="115">
        <v>10300032</v>
      </c>
      <c r="B687" t="s">
        <v>1</v>
      </c>
      <c r="C687" s="81">
        <v>700</v>
      </c>
      <c r="D687">
        <v>1.6</v>
      </c>
      <c r="E687">
        <v>1.6</v>
      </c>
      <c r="F687">
        <v>1.6</v>
      </c>
      <c r="G687">
        <v>1.6</v>
      </c>
      <c r="H687">
        <v>1.44</v>
      </c>
      <c r="I687">
        <v>103</v>
      </c>
      <c r="J687" t="s">
        <v>168</v>
      </c>
      <c r="K687" t="s">
        <v>171</v>
      </c>
      <c r="L687" t="s">
        <v>172</v>
      </c>
      <c r="M687" t="s">
        <v>172</v>
      </c>
      <c r="N687" t="s">
        <v>48</v>
      </c>
      <c r="O687" t="s">
        <v>19</v>
      </c>
      <c r="P687" t="s">
        <v>42</v>
      </c>
      <c r="Q687" t="s">
        <v>16</v>
      </c>
      <c r="R687" t="s">
        <v>20</v>
      </c>
      <c r="S687" t="s">
        <v>44</v>
      </c>
      <c r="T687" s="70" t="s">
        <v>933</v>
      </c>
      <c r="U687" t="s">
        <v>949</v>
      </c>
      <c r="V687" t="s">
        <v>173</v>
      </c>
      <c r="W687" t="s">
        <v>174</v>
      </c>
      <c r="X687" t="s">
        <v>12</v>
      </c>
      <c r="Y687" t="s">
        <v>938</v>
      </c>
      <c r="Z687" s="80">
        <v>0</v>
      </c>
      <c r="AA687" s="68">
        <v>0</v>
      </c>
      <c r="AB687" s="82">
        <f t="shared" si="315"/>
        <v>0</v>
      </c>
      <c r="AE687">
        <v>2</v>
      </c>
      <c r="AG687" s="83">
        <f t="shared" si="316"/>
        <v>2</v>
      </c>
      <c r="AH687" s="87">
        <v>0</v>
      </c>
      <c r="AI687" s="88">
        <v>0</v>
      </c>
      <c r="AJ687">
        <f t="shared" si="327"/>
        <v>2</v>
      </c>
      <c r="AK687" s="108">
        <f t="shared" si="331"/>
        <v>3225.6</v>
      </c>
      <c r="AL687" s="108">
        <f t="shared" si="332"/>
        <v>2240</v>
      </c>
      <c r="AM687" s="108">
        <f t="shared" si="330"/>
        <v>985.59999999999991</v>
      </c>
    </row>
    <row r="688" spans="1:39" x14ac:dyDescent="0.25">
      <c r="A688" s="115">
        <v>10300032</v>
      </c>
      <c r="B688" t="s">
        <v>1</v>
      </c>
      <c r="C688" s="81">
        <v>700</v>
      </c>
      <c r="D688">
        <v>1.6</v>
      </c>
      <c r="E688">
        <v>1.6</v>
      </c>
      <c r="F688">
        <v>1.6</v>
      </c>
      <c r="G688">
        <v>1.6</v>
      </c>
      <c r="H688">
        <v>1.44</v>
      </c>
      <c r="I688">
        <v>103</v>
      </c>
      <c r="J688" t="s">
        <v>168</v>
      </c>
      <c r="K688" t="s">
        <v>171</v>
      </c>
      <c r="L688" t="s">
        <v>172</v>
      </c>
      <c r="M688" t="s">
        <v>172</v>
      </c>
      <c r="N688" t="s">
        <v>48</v>
      </c>
      <c r="O688" t="s">
        <v>47</v>
      </c>
      <c r="P688" t="s">
        <v>42</v>
      </c>
      <c r="Q688" t="s">
        <v>16</v>
      </c>
      <c r="R688" t="s">
        <v>28</v>
      </c>
      <c r="S688" t="s">
        <v>44</v>
      </c>
      <c r="U688" t="s">
        <v>939</v>
      </c>
      <c r="V688" t="s">
        <v>173</v>
      </c>
      <c r="W688" t="s">
        <v>174</v>
      </c>
      <c r="X688" t="s">
        <v>12</v>
      </c>
      <c r="Y688" t="s">
        <v>21</v>
      </c>
      <c r="Z688" s="80">
        <v>400</v>
      </c>
      <c r="AA688" s="68">
        <v>0</v>
      </c>
      <c r="AB688" s="82">
        <f t="shared" si="315"/>
        <v>800</v>
      </c>
      <c r="AC688">
        <v>2</v>
      </c>
      <c r="AG688" s="83">
        <f t="shared" si="316"/>
        <v>2</v>
      </c>
      <c r="AH688" s="87">
        <v>0</v>
      </c>
      <c r="AI688" s="88">
        <v>0</v>
      </c>
      <c r="AJ688">
        <f t="shared" ref="AJ688:AJ693" si="333">AG688</f>
        <v>2</v>
      </c>
      <c r="AK688" s="108">
        <f t="shared" ref="AK688:AK690" si="334">AJ688*C688*E688*H688</f>
        <v>3225.6</v>
      </c>
      <c r="AL688" s="108">
        <f t="shared" ref="AL688:AL690" si="335">AJ688*C688*E688</f>
        <v>2240</v>
      </c>
      <c r="AM688" s="108">
        <f t="shared" ref="AM688:AM693" si="336">AK688-AL688</f>
        <v>985.59999999999991</v>
      </c>
    </row>
    <row r="689" spans="1:41" x14ac:dyDescent="0.25">
      <c r="A689" s="115">
        <v>10300032</v>
      </c>
      <c r="B689" t="s">
        <v>1</v>
      </c>
      <c r="C689" s="81">
        <v>700</v>
      </c>
      <c r="D689">
        <v>1.6</v>
      </c>
      <c r="E689">
        <v>1.6</v>
      </c>
      <c r="F689">
        <v>1.6</v>
      </c>
      <c r="G689">
        <v>1.6</v>
      </c>
      <c r="H689">
        <v>1.44</v>
      </c>
      <c r="I689">
        <v>103</v>
      </c>
      <c r="J689" t="s">
        <v>168</v>
      </c>
      <c r="K689" t="s">
        <v>171</v>
      </c>
      <c r="L689" t="s">
        <v>172</v>
      </c>
      <c r="M689" t="s">
        <v>172</v>
      </c>
      <c r="N689" t="s">
        <v>5</v>
      </c>
      <c r="O689" t="s">
        <v>47</v>
      </c>
      <c r="P689" t="s">
        <v>42</v>
      </c>
      <c r="Q689" t="s">
        <v>16</v>
      </c>
      <c r="R689" t="s">
        <v>28</v>
      </c>
      <c r="S689" t="s">
        <v>44</v>
      </c>
      <c r="U689" t="s">
        <v>939</v>
      </c>
      <c r="V689" t="s">
        <v>14</v>
      </c>
      <c r="W689" t="s">
        <v>49</v>
      </c>
      <c r="X689" t="s">
        <v>12</v>
      </c>
      <c r="Y689" t="s">
        <v>21</v>
      </c>
      <c r="Z689" s="80">
        <v>400</v>
      </c>
      <c r="AA689" s="68">
        <v>0</v>
      </c>
      <c r="AB689" s="82">
        <f t="shared" si="315"/>
        <v>1200</v>
      </c>
      <c r="AC689">
        <v>3</v>
      </c>
      <c r="AG689" s="83">
        <f t="shared" si="316"/>
        <v>3</v>
      </c>
      <c r="AH689" s="87">
        <v>0</v>
      </c>
      <c r="AI689" s="88">
        <v>0</v>
      </c>
      <c r="AJ689">
        <f t="shared" si="333"/>
        <v>3</v>
      </c>
      <c r="AK689" s="108">
        <f t="shared" si="334"/>
        <v>4838.3999999999996</v>
      </c>
      <c r="AL689" s="108">
        <f t="shared" si="335"/>
        <v>3360</v>
      </c>
      <c r="AM689" s="108">
        <f t="shared" si="336"/>
        <v>1478.3999999999996</v>
      </c>
    </row>
    <row r="690" spans="1:41" x14ac:dyDescent="0.25">
      <c r="A690" s="115">
        <v>10300032</v>
      </c>
      <c r="B690" t="s">
        <v>1</v>
      </c>
      <c r="C690" s="81">
        <v>700</v>
      </c>
      <c r="D690">
        <v>1.6</v>
      </c>
      <c r="E690">
        <v>1.6</v>
      </c>
      <c r="F690">
        <v>1.6</v>
      </c>
      <c r="G690">
        <v>1.6</v>
      </c>
      <c r="H690">
        <v>1.44</v>
      </c>
      <c r="I690">
        <v>103</v>
      </c>
      <c r="J690" t="s">
        <v>168</v>
      </c>
      <c r="K690" t="s">
        <v>171</v>
      </c>
      <c r="L690" t="s">
        <v>172</v>
      </c>
      <c r="M690" t="s">
        <v>172</v>
      </c>
      <c r="N690" t="s">
        <v>5</v>
      </c>
      <c r="O690" t="s">
        <v>47</v>
      </c>
      <c r="P690" t="s">
        <v>42</v>
      </c>
      <c r="Q690" t="s">
        <v>16</v>
      </c>
      <c r="R690" t="s">
        <v>28</v>
      </c>
      <c r="S690" t="s">
        <v>44</v>
      </c>
      <c r="U690" t="s">
        <v>939</v>
      </c>
      <c r="V690" t="s">
        <v>173</v>
      </c>
      <c r="W690" t="s">
        <v>174</v>
      </c>
      <c r="X690" t="s">
        <v>12</v>
      </c>
      <c r="Y690" t="s">
        <v>21</v>
      </c>
      <c r="Z690" s="80">
        <v>400</v>
      </c>
      <c r="AA690" s="68">
        <v>0</v>
      </c>
      <c r="AB690" s="82">
        <f t="shared" si="315"/>
        <v>2400</v>
      </c>
      <c r="AC690">
        <v>6</v>
      </c>
      <c r="AG690" s="83">
        <f t="shared" si="316"/>
        <v>6</v>
      </c>
      <c r="AH690" s="87">
        <v>0</v>
      </c>
      <c r="AI690" s="88">
        <v>0</v>
      </c>
      <c r="AJ690">
        <f t="shared" si="333"/>
        <v>6</v>
      </c>
      <c r="AK690" s="108">
        <f t="shared" si="334"/>
        <v>9676.7999999999993</v>
      </c>
      <c r="AL690" s="108">
        <f t="shared" si="335"/>
        <v>6720</v>
      </c>
      <c r="AM690" s="108">
        <f t="shared" si="336"/>
        <v>2956.7999999999993</v>
      </c>
    </row>
    <row r="691" spans="1:41" x14ac:dyDescent="0.25">
      <c r="A691" s="115">
        <v>10300032</v>
      </c>
      <c r="B691" t="s">
        <v>1</v>
      </c>
      <c r="C691" s="81">
        <v>700</v>
      </c>
      <c r="D691">
        <v>1.6</v>
      </c>
      <c r="E691">
        <v>1.6</v>
      </c>
      <c r="F691">
        <v>1.6</v>
      </c>
      <c r="G691">
        <v>1.6</v>
      </c>
      <c r="H691">
        <v>1.44</v>
      </c>
      <c r="I691">
        <v>103</v>
      </c>
      <c r="J691" t="s">
        <v>168</v>
      </c>
      <c r="K691" t="s">
        <v>171</v>
      </c>
      <c r="L691" t="s">
        <v>172</v>
      </c>
      <c r="M691" t="s">
        <v>172</v>
      </c>
      <c r="N691" t="s">
        <v>15</v>
      </c>
      <c r="O691" t="s">
        <v>80</v>
      </c>
      <c r="P691" t="s">
        <v>42</v>
      </c>
      <c r="Q691" t="s">
        <v>16</v>
      </c>
      <c r="R691" t="s">
        <v>91</v>
      </c>
      <c r="S691" t="s">
        <v>44</v>
      </c>
      <c r="T691" t="s">
        <v>944</v>
      </c>
      <c r="U691" t="s">
        <v>939</v>
      </c>
      <c r="V691" t="s">
        <v>173</v>
      </c>
      <c r="W691" t="s">
        <v>174</v>
      </c>
      <c r="X691" t="s">
        <v>12</v>
      </c>
      <c r="Y691" t="s">
        <v>938</v>
      </c>
      <c r="Z691" s="81">
        <v>0</v>
      </c>
      <c r="AA691" s="68">
        <v>0</v>
      </c>
      <c r="AB691" s="82">
        <f t="shared" si="315"/>
        <v>0</v>
      </c>
      <c r="AE691">
        <v>1</v>
      </c>
      <c r="AG691" s="83">
        <f t="shared" si="316"/>
        <v>1</v>
      </c>
      <c r="AH691" s="87">
        <v>0</v>
      </c>
      <c r="AI691" s="88">
        <v>0</v>
      </c>
      <c r="AJ691">
        <f t="shared" si="333"/>
        <v>1</v>
      </c>
      <c r="AK691" s="108">
        <f t="shared" ref="AK691:AK693" si="337">AJ691*C691*F691*H691</f>
        <v>1612.8</v>
      </c>
      <c r="AL691" s="108">
        <f t="shared" ref="AL691:AL693" si="338">AJ691*C691*F691</f>
        <v>1120</v>
      </c>
      <c r="AM691" s="108">
        <f t="shared" si="336"/>
        <v>492.79999999999995</v>
      </c>
    </row>
    <row r="692" spans="1:41" x14ac:dyDescent="0.25">
      <c r="A692" s="115">
        <v>10300032</v>
      </c>
      <c r="B692" t="s">
        <v>1</v>
      </c>
      <c r="C692" s="81">
        <v>700</v>
      </c>
      <c r="D692">
        <v>1.6</v>
      </c>
      <c r="E692">
        <v>1.6</v>
      </c>
      <c r="F692">
        <v>1.6</v>
      </c>
      <c r="G692">
        <v>1.6</v>
      </c>
      <c r="H692">
        <v>1.44</v>
      </c>
      <c r="I692">
        <v>103</v>
      </c>
      <c r="J692" t="s">
        <v>168</v>
      </c>
      <c r="K692" t="s">
        <v>171</v>
      </c>
      <c r="L692" t="s">
        <v>172</v>
      </c>
      <c r="M692" t="s">
        <v>172</v>
      </c>
      <c r="N692" t="s">
        <v>15</v>
      </c>
      <c r="O692" t="s">
        <v>41</v>
      </c>
      <c r="P692" t="s">
        <v>42</v>
      </c>
      <c r="Q692" t="s">
        <v>16</v>
      </c>
      <c r="R692" t="s">
        <v>28</v>
      </c>
      <c r="S692" t="s">
        <v>44</v>
      </c>
      <c r="U692" t="s">
        <v>939</v>
      </c>
      <c r="V692" t="s">
        <v>14</v>
      </c>
      <c r="W692" t="s">
        <v>49</v>
      </c>
      <c r="X692" t="s">
        <v>12</v>
      </c>
      <c r="Y692" t="s">
        <v>21</v>
      </c>
      <c r="Z692" s="80">
        <v>400</v>
      </c>
      <c r="AA692" s="68">
        <v>0</v>
      </c>
      <c r="AB692" s="82">
        <f t="shared" si="315"/>
        <v>400</v>
      </c>
      <c r="AC692">
        <v>1</v>
      </c>
      <c r="AG692" s="83">
        <f t="shared" si="316"/>
        <v>1</v>
      </c>
      <c r="AH692" s="87">
        <v>0</v>
      </c>
      <c r="AI692" s="88">
        <v>0</v>
      </c>
      <c r="AJ692">
        <f t="shared" si="333"/>
        <v>1</v>
      </c>
      <c r="AK692" s="108">
        <f t="shared" si="337"/>
        <v>1612.8</v>
      </c>
      <c r="AL692" s="108">
        <f t="shared" si="338"/>
        <v>1120</v>
      </c>
      <c r="AM692" s="108">
        <f t="shared" si="336"/>
        <v>492.79999999999995</v>
      </c>
    </row>
    <row r="693" spans="1:41" x14ac:dyDescent="0.25">
      <c r="A693" s="115">
        <v>10300032</v>
      </c>
      <c r="B693" t="s">
        <v>1</v>
      </c>
      <c r="C693" s="81">
        <v>700</v>
      </c>
      <c r="D693">
        <v>1.6</v>
      </c>
      <c r="E693">
        <v>1.6</v>
      </c>
      <c r="F693">
        <v>1.6</v>
      </c>
      <c r="G693">
        <v>1.6</v>
      </c>
      <c r="H693">
        <v>1.44</v>
      </c>
      <c r="I693">
        <v>103</v>
      </c>
      <c r="J693" t="s">
        <v>168</v>
      </c>
      <c r="K693" t="s">
        <v>171</v>
      </c>
      <c r="L693" t="s">
        <v>172</v>
      </c>
      <c r="M693" t="s">
        <v>172</v>
      </c>
      <c r="N693" t="s">
        <v>15</v>
      </c>
      <c r="O693" t="s">
        <v>41</v>
      </c>
      <c r="P693" t="s">
        <v>42</v>
      </c>
      <c r="Q693" t="s">
        <v>16</v>
      </c>
      <c r="R693" t="s">
        <v>28</v>
      </c>
      <c r="S693" t="s">
        <v>44</v>
      </c>
      <c r="U693" t="s">
        <v>939</v>
      </c>
      <c r="V693" t="s">
        <v>173</v>
      </c>
      <c r="W693" t="s">
        <v>174</v>
      </c>
      <c r="X693" t="s">
        <v>12</v>
      </c>
      <c r="Y693" t="s">
        <v>21</v>
      </c>
      <c r="Z693" s="80">
        <v>400</v>
      </c>
      <c r="AA693" s="68">
        <v>0</v>
      </c>
      <c r="AB693" s="82">
        <f t="shared" si="315"/>
        <v>1200</v>
      </c>
      <c r="AC693">
        <v>3</v>
      </c>
      <c r="AG693" s="83">
        <f t="shared" si="316"/>
        <v>3</v>
      </c>
      <c r="AH693" s="87">
        <v>0</v>
      </c>
      <c r="AI693" s="88">
        <v>0</v>
      </c>
      <c r="AJ693">
        <f t="shared" si="333"/>
        <v>3</v>
      </c>
      <c r="AK693" s="108">
        <f t="shared" si="337"/>
        <v>4838.3999999999996</v>
      </c>
      <c r="AL693" s="108">
        <f t="shared" si="338"/>
        <v>3360</v>
      </c>
      <c r="AM693" s="108">
        <f t="shared" si="336"/>
        <v>1478.3999999999996</v>
      </c>
    </row>
    <row r="694" spans="1:41" x14ac:dyDescent="0.25">
      <c r="A694" s="115">
        <v>10300032</v>
      </c>
      <c r="B694" t="s">
        <v>1</v>
      </c>
      <c r="C694" s="81">
        <v>700</v>
      </c>
      <c r="D694">
        <v>1.6</v>
      </c>
      <c r="E694">
        <v>1.6</v>
      </c>
      <c r="F694">
        <v>1.6</v>
      </c>
      <c r="G694">
        <v>1.6</v>
      </c>
      <c r="H694">
        <v>1.44</v>
      </c>
      <c r="I694">
        <v>103</v>
      </c>
      <c r="J694" t="s">
        <v>168</v>
      </c>
      <c r="K694" t="s">
        <v>171</v>
      </c>
      <c r="L694" t="s">
        <v>172</v>
      </c>
      <c r="M694" t="s">
        <v>172</v>
      </c>
      <c r="N694" t="s">
        <v>18</v>
      </c>
      <c r="O694" t="s">
        <v>74</v>
      </c>
      <c r="P694" t="s">
        <v>42</v>
      </c>
      <c r="Q694" t="s">
        <v>16</v>
      </c>
      <c r="R694" t="s">
        <v>28</v>
      </c>
      <c r="S694" t="s">
        <v>9</v>
      </c>
      <c r="U694" t="s">
        <v>179</v>
      </c>
      <c r="V694" t="s">
        <v>53</v>
      </c>
      <c r="W694" t="s">
        <v>54</v>
      </c>
      <c r="X694" t="s">
        <v>12</v>
      </c>
      <c r="Y694" t="s">
        <v>21</v>
      </c>
      <c r="Z694" s="80">
        <v>2481</v>
      </c>
      <c r="AA694" s="68">
        <v>0</v>
      </c>
      <c r="AB694" s="82">
        <f t="shared" si="315"/>
        <v>2481</v>
      </c>
      <c r="AD694">
        <v>1</v>
      </c>
      <c r="AG694" s="83">
        <f t="shared" si="316"/>
        <v>1</v>
      </c>
      <c r="AH694" s="87">
        <v>0</v>
      </c>
      <c r="AI694" s="88">
        <v>0</v>
      </c>
    </row>
    <row r="695" spans="1:41" x14ac:dyDescent="0.25">
      <c r="A695" s="115">
        <v>10300032</v>
      </c>
      <c r="B695" t="s">
        <v>1</v>
      </c>
      <c r="C695" s="81">
        <v>700</v>
      </c>
      <c r="D695">
        <v>1.6</v>
      </c>
      <c r="E695">
        <v>1.6</v>
      </c>
      <c r="F695">
        <v>1.6</v>
      </c>
      <c r="G695">
        <v>1.6</v>
      </c>
      <c r="H695">
        <v>1.44</v>
      </c>
      <c r="I695">
        <v>103</v>
      </c>
      <c r="J695" t="s">
        <v>168</v>
      </c>
      <c r="K695" t="s">
        <v>171</v>
      </c>
      <c r="L695" t="s">
        <v>172</v>
      </c>
      <c r="M695" t="s">
        <v>172</v>
      </c>
      <c r="N695" t="s">
        <v>18</v>
      </c>
      <c r="O695" t="s">
        <v>74</v>
      </c>
      <c r="P695" t="s">
        <v>42</v>
      </c>
      <c r="Q695" t="s">
        <v>16</v>
      </c>
      <c r="R695" t="s">
        <v>28</v>
      </c>
      <c r="S695" t="s">
        <v>952</v>
      </c>
      <c r="T695" t="s">
        <v>952</v>
      </c>
      <c r="U695" t="s">
        <v>939</v>
      </c>
      <c r="V695" t="s">
        <v>14</v>
      </c>
      <c r="W695" t="s">
        <v>49</v>
      </c>
      <c r="X695" t="s">
        <v>12</v>
      </c>
      <c r="Y695" t="s">
        <v>943</v>
      </c>
      <c r="Z695" s="81">
        <v>0</v>
      </c>
      <c r="AA695" s="68">
        <v>0</v>
      </c>
      <c r="AB695" s="82">
        <f t="shared" si="315"/>
        <v>0</v>
      </c>
      <c r="AF695">
        <v>1</v>
      </c>
      <c r="AG695" s="83">
        <f t="shared" si="316"/>
        <v>1</v>
      </c>
      <c r="AH695" s="87">
        <v>0</v>
      </c>
      <c r="AI695" s="88">
        <v>0</v>
      </c>
      <c r="AJ695">
        <f t="shared" ref="AJ695:AJ704" si="339">AG695</f>
        <v>1</v>
      </c>
      <c r="AK695" s="108">
        <f t="shared" ref="AK695:AK698" si="340">AJ695*C695*F695*H695</f>
        <v>1612.8</v>
      </c>
      <c r="AL695" s="108">
        <f t="shared" ref="AL695:AL698" si="341">AJ695*C695*F695</f>
        <v>1120</v>
      </c>
      <c r="AM695" s="108">
        <f t="shared" ref="AM695:AM704" si="342">AK695-AL695</f>
        <v>492.79999999999995</v>
      </c>
      <c r="AN695">
        <v>400</v>
      </c>
      <c r="AO695">
        <f>AG695*AN695</f>
        <v>400</v>
      </c>
    </row>
    <row r="696" spans="1:41" x14ac:dyDescent="0.25">
      <c r="A696" s="115">
        <v>10300032</v>
      </c>
      <c r="B696" t="s">
        <v>1</v>
      </c>
      <c r="C696" s="81">
        <v>700</v>
      </c>
      <c r="D696">
        <v>1.6</v>
      </c>
      <c r="E696">
        <v>1.6</v>
      </c>
      <c r="F696">
        <v>1.6</v>
      </c>
      <c r="G696">
        <v>1.6</v>
      </c>
      <c r="H696">
        <v>1.44</v>
      </c>
      <c r="I696">
        <v>103</v>
      </c>
      <c r="J696" t="s">
        <v>168</v>
      </c>
      <c r="K696" t="s">
        <v>171</v>
      </c>
      <c r="L696" t="s">
        <v>172</v>
      </c>
      <c r="M696" t="s">
        <v>172</v>
      </c>
      <c r="N696" t="s">
        <v>18</v>
      </c>
      <c r="O696" t="s">
        <v>74</v>
      </c>
      <c r="P696" t="s">
        <v>42</v>
      </c>
      <c r="Q696" t="s">
        <v>16</v>
      </c>
      <c r="R696" t="s">
        <v>28</v>
      </c>
      <c r="S696" t="s">
        <v>952</v>
      </c>
      <c r="T696" t="s">
        <v>952</v>
      </c>
      <c r="U696" t="s">
        <v>939</v>
      </c>
      <c r="V696" t="s">
        <v>173</v>
      </c>
      <c r="W696" t="s">
        <v>174</v>
      </c>
      <c r="X696" t="s">
        <v>12</v>
      </c>
      <c r="Y696" t="s">
        <v>943</v>
      </c>
      <c r="Z696" s="81">
        <v>0</v>
      </c>
      <c r="AA696" s="68">
        <v>0</v>
      </c>
      <c r="AB696" s="82">
        <f t="shared" si="315"/>
        <v>0</v>
      </c>
      <c r="AF696">
        <v>4</v>
      </c>
      <c r="AG696" s="83">
        <f t="shared" si="316"/>
        <v>4</v>
      </c>
      <c r="AH696" s="87">
        <v>0</v>
      </c>
      <c r="AI696" s="88">
        <v>0</v>
      </c>
      <c r="AJ696">
        <f t="shared" si="339"/>
        <v>4</v>
      </c>
      <c r="AK696" s="108">
        <f t="shared" si="340"/>
        <v>6451.2</v>
      </c>
      <c r="AL696" s="108">
        <f t="shared" si="341"/>
        <v>4480</v>
      </c>
      <c r="AM696" s="108">
        <f t="shared" si="342"/>
        <v>1971.1999999999998</v>
      </c>
      <c r="AN696">
        <v>400</v>
      </c>
      <c r="AO696">
        <f t="shared" ref="AO696:AO698" si="343">AG696*AN696</f>
        <v>1600</v>
      </c>
    </row>
    <row r="697" spans="1:41" x14ac:dyDescent="0.25">
      <c r="A697" s="115">
        <v>10300032</v>
      </c>
      <c r="B697" t="s">
        <v>1</v>
      </c>
      <c r="C697" s="81">
        <v>700</v>
      </c>
      <c r="D697">
        <v>1.6</v>
      </c>
      <c r="E697">
        <v>1.6</v>
      </c>
      <c r="F697">
        <v>1.6</v>
      </c>
      <c r="G697">
        <v>1.6</v>
      </c>
      <c r="H697">
        <v>1.44</v>
      </c>
      <c r="I697">
        <v>103</v>
      </c>
      <c r="J697" t="s">
        <v>168</v>
      </c>
      <c r="K697" t="s">
        <v>171</v>
      </c>
      <c r="L697" t="s">
        <v>172</v>
      </c>
      <c r="M697" t="s">
        <v>172</v>
      </c>
      <c r="N697" t="s">
        <v>27</v>
      </c>
      <c r="O697" t="s">
        <v>80</v>
      </c>
      <c r="P697" t="s">
        <v>42</v>
      </c>
      <c r="Q697" t="s">
        <v>16</v>
      </c>
      <c r="R697" t="s">
        <v>28</v>
      </c>
      <c r="S697" t="s">
        <v>951</v>
      </c>
      <c r="T697" t="s">
        <v>951</v>
      </c>
      <c r="U697" t="s">
        <v>939</v>
      </c>
      <c r="V697" t="s">
        <v>14</v>
      </c>
      <c r="W697" t="s">
        <v>49</v>
      </c>
      <c r="X697" t="s">
        <v>12</v>
      </c>
      <c r="Y697" t="s">
        <v>943</v>
      </c>
      <c r="Z697" s="81">
        <v>0</v>
      </c>
      <c r="AA697" s="68">
        <v>0</v>
      </c>
      <c r="AB697" s="82">
        <f t="shared" si="315"/>
        <v>0</v>
      </c>
      <c r="AF697">
        <v>3</v>
      </c>
      <c r="AG697" s="83">
        <f t="shared" si="316"/>
        <v>3</v>
      </c>
      <c r="AH697" s="87">
        <v>0</v>
      </c>
      <c r="AI697" s="88">
        <v>0</v>
      </c>
      <c r="AJ697">
        <f t="shared" si="339"/>
        <v>3</v>
      </c>
      <c r="AK697" s="108">
        <f t="shared" si="340"/>
        <v>4838.3999999999996</v>
      </c>
      <c r="AL697" s="108">
        <f t="shared" si="341"/>
        <v>3360</v>
      </c>
      <c r="AM697" s="108">
        <f t="shared" si="342"/>
        <v>1478.3999999999996</v>
      </c>
      <c r="AN697">
        <v>432.5</v>
      </c>
      <c r="AO697">
        <f t="shared" si="343"/>
        <v>1297.5</v>
      </c>
    </row>
    <row r="698" spans="1:41" x14ac:dyDescent="0.25">
      <c r="A698" s="115">
        <v>10300032</v>
      </c>
      <c r="B698" t="s">
        <v>1</v>
      </c>
      <c r="C698" s="81">
        <v>700</v>
      </c>
      <c r="D698">
        <v>1.6</v>
      </c>
      <c r="E698">
        <v>1.6</v>
      </c>
      <c r="F698">
        <v>1.6</v>
      </c>
      <c r="G698">
        <v>1.6</v>
      </c>
      <c r="H698">
        <v>1.44</v>
      </c>
      <c r="I698">
        <v>103</v>
      </c>
      <c r="J698" t="s">
        <v>168</v>
      </c>
      <c r="K698" t="s">
        <v>171</v>
      </c>
      <c r="L698" t="s">
        <v>172</v>
      </c>
      <c r="M698" t="s">
        <v>172</v>
      </c>
      <c r="N698" t="s">
        <v>27</v>
      </c>
      <c r="O698" t="s">
        <v>80</v>
      </c>
      <c r="P698" t="s">
        <v>42</v>
      </c>
      <c r="Q698" t="s">
        <v>16</v>
      </c>
      <c r="R698" t="s">
        <v>28</v>
      </c>
      <c r="S698" t="s">
        <v>951</v>
      </c>
      <c r="T698" t="s">
        <v>951</v>
      </c>
      <c r="U698" t="s">
        <v>939</v>
      </c>
      <c r="V698" t="s">
        <v>173</v>
      </c>
      <c r="W698" t="s">
        <v>174</v>
      </c>
      <c r="X698" t="s">
        <v>12</v>
      </c>
      <c r="Y698" t="s">
        <v>943</v>
      </c>
      <c r="Z698" s="81">
        <v>0</v>
      </c>
      <c r="AA698" s="68">
        <v>0</v>
      </c>
      <c r="AB698" s="82">
        <f t="shared" si="315"/>
        <v>0</v>
      </c>
      <c r="AF698">
        <v>12</v>
      </c>
      <c r="AG698" s="83">
        <f t="shared" si="316"/>
        <v>12</v>
      </c>
      <c r="AH698" s="87">
        <v>0</v>
      </c>
      <c r="AI698" s="88">
        <v>0</v>
      </c>
      <c r="AJ698">
        <f t="shared" si="339"/>
        <v>12</v>
      </c>
      <c r="AK698" s="108">
        <f t="shared" si="340"/>
        <v>19353.599999999999</v>
      </c>
      <c r="AL698" s="108">
        <f t="shared" si="341"/>
        <v>13440</v>
      </c>
      <c r="AM698" s="108">
        <f t="shared" si="342"/>
        <v>5913.5999999999985</v>
      </c>
      <c r="AN698">
        <v>432.5</v>
      </c>
      <c r="AO698">
        <f t="shared" si="343"/>
        <v>5190</v>
      </c>
    </row>
    <row r="699" spans="1:41" x14ac:dyDescent="0.25">
      <c r="A699" s="115">
        <v>10300112</v>
      </c>
      <c r="B699" t="s">
        <v>1</v>
      </c>
      <c r="C699" s="81">
        <v>700</v>
      </c>
      <c r="D699">
        <v>1.6</v>
      </c>
      <c r="E699">
        <v>1.6</v>
      </c>
      <c r="F699">
        <v>1.6</v>
      </c>
      <c r="G699">
        <v>1.6</v>
      </c>
      <c r="H699">
        <v>1.44</v>
      </c>
      <c r="I699">
        <v>103</v>
      </c>
      <c r="J699" t="s">
        <v>168</v>
      </c>
      <c r="K699" t="s">
        <v>171</v>
      </c>
      <c r="L699" t="s">
        <v>175</v>
      </c>
      <c r="M699" t="s">
        <v>175</v>
      </c>
      <c r="N699" t="s">
        <v>95</v>
      </c>
      <c r="O699" t="s">
        <v>47</v>
      </c>
      <c r="P699" t="s">
        <v>42</v>
      </c>
      <c r="Q699" t="s">
        <v>16</v>
      </c>
      <c r="R699" t="s">
        <v>28</v>
      </c>
      <c r="S699" t="s">
        <v>952</v>
      </c>
      <c r="U699" t="s">
        <v>939</v>
      </c>
      <c r="V699" t="s">
        <v>14</v>
      </c>
      <c r="W699" t="s">
        <v>49</v>
      </c>
      <c r="X699" t="s">
        <v>12</v>
      </c>
      <c r="Y699" t="s">
        <v>21</v>
      </c>
      <c r="Z699" s="80">
        <v>400</v>
      </c>
      <c r="AA699" s="68">
        <v>0</v>
      </c>
      <c r="AB699" s="82">
        <f t="shared" si="315"/>
        <v>400</v>
      </c>
      <c r="AC699">
        <v>1</v>
      </c>
      <c r="AG699" s="83">
        <f t="shared" si="316"/>
        <v>1</v>
      </c>
      <c r="AH699" s="87">
        <v>0</v>
      </c>
      <c r="AI699" s="88">
        <v>0</v>
      </c>
      <c r="AJ699">
        <f t="shared" si="339"/>
        <v>1</v>
      </c>
      <c r="AK699" s="108">
        <f>AJ699*C699*D699*H699</f>
        <v>1612.8</v>
      </c>
      <c r="AL699" s="108">
        <f>AJ699*C699*D699</f>
        <v>1120</v>
      </c>
      <c r="AM699" s="108">
        <f t="shared" si="342"/>
        <v>492.79999999999995</v>
      </c>
    </row>
    <row r="700" spans="1:41" x14ac:dyDescent="0.25">
      <c r="A700" s="115">
        <v>10300112</v>
      </c>
      <c r="B700" t="s">
        <v>1</v>
      </c>
      <c r="C700" s="81">
        <v>700</v>
      </c>
      <c r="D700">
        <v>1.6</v>
      </c>
      <c r="E700">
        <v>1.6</v>
      </c>
      <c r="F700">
        <v>1.6</v>
      </c>
      <c r="G700">
        <v>1.6</v>
      </c>
      <c r="H700">
        <v>1.44</v>
      </c>
      <c r="I700">
        <v>103</v>
      </c>
      <c r="J700" t="s">
        <v>168</v>
      </c>
      <c r="K700" t="s">
        <v>171</v>
      </c>
      <c r="L700" t="s">
        <v>175</v>
      </c>
      <c r="M700" t="s">
        <v>175</v>
      </c>
      <c r="N700" t="s">
        <v>118</v>
      </c>
      <c r="O700" t="s">
        <v>19</v>
      </c>
      <c r="P700" t="s">
        <v>42</v>
      </c>
      <c r="Q700" t="s">
        <v>16</v>
      </c>
      <c r="R700" t="s">
        <v>20</v>
      </c>
      <c r="S700" t="s">
        <v>952</v>
      </c>
      <c r="T700" s="70" t="s">
        <v>933</v>
      </c>
      <c r="U700" t="s">
        <v>949</v>
      </c>
      <c r="V700" t="s">
        <v>96</v>
      </c>
      <c r="W700" t="s">
        <v>97</v>
      </c>
      <c r="X700" t="s">
        <v>12</v>
      </c>
      <c r="Y700" t="s">
        <v>938</v>
      </c>
      <c r="Z700" s="80">
        <v>0</v>
      </c>
      <c r="AA700" s="68">
        <v>0</v>
      </c>
      <c r="AB700" s="82">
        <f t="shared" si="315"/>
        <v>0</v>
      </c>
      <c r="AE700">
        <v>1</v>
      </c>
      <c r="AG700" s="83">
        <f t="shared" si="316"/>
        <v>1</v>
      </c>
      <c r="AH700" s="87">
        <v>0</v>
      </c>
      <c r="AI700" s="88">
        <v>0</v>
      </c>
      <c r="AJ700">
        <f t="shared" si="339"/>
        <v>1</v>
      </c>
      <c r="AK700" s="108">
        <f t="shared" ref="AK700:AK702" si="344">AJ700*C700*D700*H700</f>
        <v>1612.8</v>
      </c>
      <c r="AL700" s="108">
        <f t="shared" ref="AL700:AL702" si="345">AJ700*C700*D700</f>
        <v>1120</v>
      </c>
      <c r="AM700" s="108">
        <f t="shared" si="342"/>
        <v>492.79999999999995</v>
      </c>
    </row>
    <row r="701" spans="1:41" x14ac:dyDescent="0.25">
      <c r="A701" s="115">
        <v>10300112</v>
      </c>
      <c r="B701" t="s">
        <v>1</v>
      </c>
      <c r="C701" s="81">
        <v>700</v>
      </c>
      <c r="D701">
        <v>1.6</v>
      </c>
      <c r="E701">
        <v>1.6</v>
      </c>
      <c r="F701">
        <v>1.6</v>
      </c>
      <c r="G701">
        <v>1.6</v>
      </c>
      <c r="H701">
        <v>1.44</v>
      </c>
      <c r="I701">
        <v>103</v>
      </c>
      <c r="J701" t="s">
        <v>168</v>
      </c>
      <c r="K701" t="s">
        <v>171</v>
      </c>
      <c r="L701" t="s">
        <v>175</v>
      </c>
      <c r="M701" t="s">
        <v>175</v>
      </c>
      <c r="N701" t="s">
        <v>120</v>
      </c>
      <c r="O701" t="s">
        <v>19</v>
      </c>
      <c r="P701" t="s">
        <v>42</v>
      </c>
      <c r="Q701" t="s">
        <v>16</v>
      </c>
      <c r="R701" t="s">
        <v>20</v>
      </c>
      <c r="S701" t="s">
        <v>951</v>
      </c>
      <c r="T701" s="70" t="s">
        <v>933</v>
      </c>
      <c r="U701" t="s">
        <v>949</v>
      </c>
      <c r="V701" t="s">
        <v>96</v>
      </c>
      <c r="W701" t="s">
        <v>97</v>
      </c>
      <c r="X701" t="s">
        <v>12</v>
      </c>
      <c r="Y701" t="s">
        <v>938</v>
      </c>
      <c r="Z701" s="80">
        <v>0</v>
      </c>
      <c r="AA701" s="68">
        <v>0</v>
      </c>
      <c r="AB701" s="82">
        <f t="shared" si="315"/>
        <v>0</v>
      </c>
      <c r="AE701">
        <v>1</v>
      </c>
      <c r="AG701" s="83">
        <f t="shared" si="316"/>
        <v>1</v>
      </c>
      <c r="AH701" s="87">
        <v>0</v>
      </c>
      <c r="AI701" s="88">
        <v>0</v>
      </c>
      <c r="AJ701">
        <f t="shared" si="339"/>
        <v>1</v>
      </c>
      <c r="AK701" s="108">
        <f t="shared" si="344"/>
        <v>1612.8</v>
      </c>
      <c r="AL701" s="108">
        <f t="shared" si="345"/>
        <v>1120</v>
      </c>
      <c r="AM701" s="108">
        <f t="shared" si="342"/>
        <v>492.79999999999995</v>
      </c>
    </row>
    <row r="702" spans="1:41" x14ac:dyDescent="0.25">
      <c r="A702" s="115">
        <v>10300112</v>
      </c>
      <c r="B702" t="s">
        <v>1</v>
      </c>
      <c r="C702" s="81">
        <v>700</v>
      </c>
      <c r="D702">
        <v>1.6</v>
      </c>
      <c r="E702">
        <v>1.6</v>
      </c>
      <c r="F702">
        <v>1.6</v>
      </c>
      <c r="G702">
        <v>1.6</v>
      </c>
      <c r="H702">
        <v>1.44</v>
      </c>
      <c r="I702">
        <v>103</v>
      </c>
      <c r="J702" t="s">
        <v>168</v>
      </c>
      <c r="K702" t="s">
        <v>171</v>
      </c>
      <c r="L702" t="s">
        <v>175</v>
      </c>
      <c r="M702" t="s">
        <v>175</v>
      </c>
      <c r="N702" t="s">
        <v>87</v>
      </c>
      <c r="O702" t="s">
        <v>19</v>
      </c>
      <c r="P702" t="s">
        <v>42</v>
      </c>
      <c r="Q702" t="s">
        <v>16</v>
      </c>
      <c r="R702" t="s">
        <v>20</v>
      </c>
      <c r="S702" t="s">
        <v>951</v>
      </c>
      <c r="T702" s="70" t="s">
        <v>933</v>
      </c>
      <c r="U702" t="s">
        <v>949</v>
      </c>
      <c r="V702" t="s">
        <v>173</v>
      </c>
      <c r="W702" t="s">
        <v>174</v>
      </c>
      <c r="X702" t="s">
        <v>12</v>
      </c>
      <c r="Y702" t="s">
        <v>938</v>
      </c>
      <c r="Z702" s="80">
        <v>0</v>
      </c>
      <c r="AA702" s="68">
        <v>0</v>
      </c>
      <c r="AB702" s="82">
        <f t="shared" si="315"/>
        <v>0</v>
      </c>
      <c r="AE702">
        <v>1</v>
      </c>
      <c r="AG702" s="83">
        <f t="shared" si="316"/>
        <v>1</v>
      </c>
      <c r="AH702" s="87">
        <v>0</v>
      </c>
      <c r="AI702" s="88">
        <v>0</v>
      </c>
      <c r="AJ702">
        <f t="shared" si="339"/>
        <v>1</v>
      </c>
      <c r="AK702" s="108">
        <f t="shared" si="344"/>
        <v>1612.8</v>
      </c>
      <c r="AL702" s="108">
        <f t="shared" si="345"/>
        <v>1120</v>
      </c>
      <c r="AM702" s="108">
        <f t="shared" si="342"/>
        <v>492.79999999999995</v>
      </c>
    </row>
    <row r="703" spans="1:41" x14ac:dyDescent="0.25">
      <c r="A703" s="115">
        <v>10300112</v>
      </c>
      <c r="B703" t="s">
        <v>1</v>
      </c>
      <c r="C703" s="81">
        <v>700</v>
      </c>
      <c r="D703">
        <v>1.6</v>
      </c>
      <c r="E703">
        <v>1.6</v>
      </c>
      <c r="F703">
        <v>1.6</v>
      </c>
      <c r="G703">
        <v>1.6</v>
      </c>
      <c r="H703">
        <v>1.44</v>
      </c>
      <c r="I703">
        <v>103</v>
      </c>
      <c r="J703" t="s">
        <v>168</v>
      </c>
      <c r="K703" t="s">
        <v>171</v>
      </c>
      <c r="L703" t="s">
        <v>175</v>
      </c>
      <c r="M703" t="s">
        <v>175</v>
      </c>
      <c r="N703" t="s">
        <v>48</v>
      </c>
      <c r="O703" t="s">
        <v>19</v>
      </c>
      <c r="P703" t="s">
        <v>42</v>
      </c>
      <c r="Q703" t="s">
        <v>16</v>
      </c>
      <c r="R703" t="s">
        <v>20</v>
      </c>
      <c r="S703" t="s">
        <v>951</v>
      </c>
      <c r="T703" s="70" t="s">
        <v>933</v>
      </c>
      <c r="U703" t="s">
        <v>949</v>
      </c>
      <c r="V703" t="s">
        <v>14</v>
      </c>
      <c r="W703" t="s">
        <v>49</v>
      </c>
      <c r="X703" t="s">
        <v>12</v>
      </c>
      <c r="Y703" t="s">
        <v>938</v>
      </c>
      <c r="Z703" s="80">
        <v>0</v>
      </c>
      <c r="AA703" s="68">
        <v>0</v>
      </c>
      <c r="AB703" s="82">
        <f t="shared" si="315"/>
        <v>0</v>
      </c>
      <c r="AE703">
        <v>1</v>
      </c>
      <c r="AG703" s="83">
        <f t="shared" si="316"/>
        <v>1</v>
      </c>
      <c r="AH703" s="87">
        <v>0</v>
      </c>
      <c r="AI703" s="88">
        <v>0</v>
      </c>
      <c r="AJ703">
        <f t="shared" si="339"/>
        <v>1</v>
      </c>
      <c r="AK703" s="108">
        <f t="shared" ref="AK703:AK704" si="346">AJ703*C703*E703*H703</f>
        <v>1612.8</v>
      </c>
      <c r="AL703" s="108">
        <f t="shared" ref="AL703:AL704" si="347">AJ703*C703*E703</f>
        <v>1120</v>
      </c>
      <c r="AM703" s="108">
        <f t="shared" si="342"/>
        <v>492.79999999999995</v>
      </c>
    </row>
    <row r="704" spans="1:41" x14ac:dyDescent="0.25">
      <c r="A704" s="115">
        <v>10300112</v>
      </c>
      <c r="B704" t="s">
        <v>1</v>
      </c>
      <c r="C704" s="81">
        <v>700</v>
      </c>
      <c r="D704">
        <v>1.6</v>
      </c>
      <c r="E704">
        <v>1.6</v>
      </c>
      <c r="F704">
        <v>1.6</v>
      </c>
      <c r="G704">
        <v>1.6</v>
      </c>
      <c r="H704">
        <v>1.44</v>
      </c>
      <c r="I704">
        <v>103</v>
      </c>
      <c r="J704" t="s">
        <v>168</v>
      </c>
      <c r="K704" t="s">
        <v>171</v>
      </c>
      <c r="L704" t="s">
        <v>175</v>
      </c>
      <c r="M704" t="s">
        <v>175</v>
      </c>
      <c r="N704" t="s">
        <v>48</v>
      </c>
      <c r="O704" t="s">
        <v>19</v>
      </c>
      <c r="P704" t="s">
        <v>42</v>
      </c>
      <c r="Q704" t="s">
        <v>16</v>
      </c>
      <c r="R704" t="s">
        <v>20</v>
      </c>
      <c r="S704" t="s">
        <v>952</v>
      </c>
      <c r="T704" s="70" t="s">
        <v>933</v>
      </c>
      <c r="U704" t="s">
        <v>949</v>
      </c>
      <c r="V704" t="s">
        <v>173</v>
      </c>
      <c r="W704" t="s">
        <v>174</v>
      </c>
      <c r="X704" t="s">
        <v>12</v>
      </c>
      <c r="Y704" t="s">
        <v>938</v>
      </c>
      <c r="Z704" s="80">
        <v>0</v>
      </c>
      <c r="AA704" s="68">
        <v>0</v>
      </c>
      <c r="AB704" s="82">
        <f t="shared" si="315"/>
        <v>0</v>
      </c>
      <c r="AE704">
        <v>1</v>
      </c>
      <c r="AG704" s="83">
        <f t="shared" si="316"/>
        <v>1</v>
      </c>
      <c r="AH704" s="87">
        <v>0</v>
      </c>
      <c r="AI704" s="88">
        <v>0</v>
      </c>
      <c r="AJ704">
        <f t="shared" si="339"/>
        <v>1</v>
      </c>
      <c r="AK704" s="108">
        <f t="shared" si="346"/>
        <v>1612.8</v>
      </c>
      <c r="AL704" s="108">
        <f t="shared" si="347"/>
        <v>1120</v>
      </c>
      <c r="AM704" s="108">
        <f t="shared" si="342"/>
        <v>492.79999999999995</v>
      </c>
    </row>
    <row r="705" spans="1:41" x14ac:dyDescent="0.25">
      <c r="A705" s="115">
        <v>10300112</v>
      </c>
      <c r="B705" t="s">
        <v>1</v>
      </c>
      <c r="C705" s="81">
        <v>700</v>
      </c>
      <c r="D705">
        <v>1.6</v>
      </c>
      <c r="E705">
        <v>1.6</v>
      </c>
      <c r="F705">
        <v>1.6</v>
      </c>
      <c r="G705">
        <v>1.6</v>
      </c>
      <c r="H705">
        <v>1.44</v>
      </c>
      <c r="I705">
        <v>103</v>
      </c>
      <c r="J705" t="s">
        <v>168</v>
      </c>
      <c r="K705" t="s">
        <v>171</v>
      </c>
      <c r="L705" t="s">
        <v>175</v>
      </c>
      <c r="M705" t="s">
        <v>175</v>
      </c>
      <c r="N705" t="s">
        <v>5</v>
      </c>
      <c r="O705" t="s">
        <v>47</v>
      </c>
      <c r="P705" t="s">
        <v>42</v>
      </c>
      <c r="Q705" t="s">
        <v>16</v>
      </c>
      <c r="R705" t="s">
        <v>28</v>
      </c>
      <c r="S705" t="s">
        <v>952</v>
      </c>
      <c r="U705" t="s">
        <v>939</v>
      </c>
      <c r="V705" t="s">
        <v>64</v>
      </c>
      <c r="W705" t="s">
        <v>65</v>
      </c>
      <c r="X705" t="s">
        <v>12</v>
      </c>
      <c r="Y705" t="s">
        <v>21</v>
      </c>
      <c r="Z705" s="80">
        <v>400</v>
      </c>
      <c r="AA705" s="68">
        <v>0</v>
      </c>
      <c r="AB705" s="82">
        <f t="shared" si="315"/>
        <v>800</v>
      </c>
      <c r="AC705">
        <v>2</v>
      </c>
      <c r="AG705" s="83">
        <f t="shared" si="316"/>
        <v>2</v>
      </c>
      <c r="AH705" s="87">
        <v>0</v>
      </c>
      <c r="AI705" s="88">
        <v>0</v>
      </c>
      <c r="AJ705">
        <f t="shared" ref="AJ705:AJ735" si="348">AG705</f>
        <v>2</v>
      </c>
      <c r="AK705" s="108">
        <f t="shared" ref="AK705:AK706" si="349">AJ705*C705*E705*H705</f>
        <v>3225.6</v>
      </c>
      <c r="AL705" s="108">
        <f t="shared" ref="AL705:AL706" si="350">AJ705*C705*E705</f>
        <v>2240</v>
      </c>
      <c r="AM705" s="108">
        <f t="shared" ref="AM705:AM735" si="351">AK705-AL705</f>
        <v>985.59999999999991</v>
      </c>
    </row>
    <row r="706" spans="1:41" x14ac:dyDescent="0.25">
      <c r="A706" s="115">
        <v>10300112</v>
      </c>
      <c r="B706" t="s">
        <v>1</v>
      </c>
      <c r="C706" s="81">
        <v>700</v>
      </c>
      <c r="D706">
        <v>1.6</v>
      </c>
      <c r="E706">
        <v>1.6</v>
      </c>
      <c r="F706">
        <v>1.6</v>
      </c>
      <c r="G706">
        <v>1.6</v>
      </c>
      <c r="H706">
        <v>1.44</v>
      </c>
      <c r="I706">
        <v>103</v>
      </c>
      <c r="J706" t="s">
        <v>168</v>
      </c>
      <c r="K706" t="s">
        <v>171</v>
      </c>
      <c r="L706" t="s">
        <v>175</v>
      </c>
      <c r="M706" t="s">
        <v>175</v>
      </c>
      <c r="N706" t="s">
        <v>5</v>
      </c>
      <c r="O706" t="s">
        <v>47</v>
      </c>
      <c r="P706" t="s">
        <v>42</v>
      </c>
      <c r="Q706" t="s">
        <v>16</v>
      </c>
      <c r="R706" t="s">
        <v>28</v>
      </c>
      <c r="S706" t="s">
        <v>952</v>
      </c>
      <c r="U706" t="s">
        <v>939</v>
      </c>
      <c r="V706" t="s">
        <v>173</v>
      </c>
      <c r="W706" t="s">
        <v>174</v>
      </c>
      <c r="X706" t="s">
        <v>12</v>
      </c>
      <c r="Y706" t="s">
        <v>21</v>
      </c>
      <c r="Z706" s="80">
        <v>400</v>
      </c>
      <c r="AA706" s="68">
        <v>0</v>
      </c>
      <c r="AB706" s="82">
        <f t="shared" si="315"/>
        <v>800</v>
      </c>
      <c r="AC706">
        <v>2</v>
      </c>
      <c r="AG706" s="83">
        <f t="shared" si="316"/>
        <v>2</v>
      </c>
      <c r="AH706" s="87">
        <v>0</v>
      </c>
      <c r="AI706" s="88">
        <v>0</v>
      </c>
      <c r="AJ706">
        <f t="shared" si="348"/>
        <v>2</v>
      </c>
      <c r="AK706" s="108">
        <f t="shared" si="349"/>
        <v>3225.6</v>
      </c>
      <c r="AL706" s="108">
        <f t="shared" si="350"/>
        <v>2240</v>
      </c>
      <c r="AM706" s="108">
        <f t="shared" si="351"/>
        <v>985.59999999999991</v>
      </c>
    </row>
    <row r="707" spans="1:41" x14ac:dyDescent="0.25">
      <c r="A707" s="115">
        <v>10300112</v>
      </c>
      <c r="B707" t="s">
        <v>1</v>
      </c>
      <c r="C707" s="81">
        <v>700</v>
      </c>
      <c r="D707">
        <v>1.6</v>
      </c>
      <c r="E707">
        <v>1.6</v>
      </c>
      <c r="F707">
        <v>1.6</v>
      </c>
      <c r="G707">
        <v>1.6</v>
      </c>
      <c r="H707">
        <v>1.44</v>
      </c>
      <c r="I707">
        <v>103</v>
      </c>
      <c r="J707" t="s">
        <v>168</v>
      </c>
      <c r="K707" t="s">
        <v>171</v>
      </c>
      <c r="L707" t="s">
        <v>175</v>
      </c>
      <c r="M707" t="s">
        <v>175</v>
      </c>
      <c r="N707" t="s">
        <v>15</v>
      </c>
      <c r="O707" t="s">
        <v>74</v>
      </c>
      <c r="P707" t="s">
        <v>42</v>
      </c>
      <c r="Q707" t="s">
        <v>16</v>
      </c>
      <c r="R707" t="s">
        <v>91</v>
      </c>
      <c r="S707" t="s">
        <v>952</v>
      </c>
      <c r="T707" t="s">
        <v>944</v>
      </c>
      <c r="U707" t="s">
        <v>939</v>
      </c>
      <c r="V707" t="s">
        <v>173</v>
      </c>
      <c r="W707" t="s">
        <v>174</v>
      </c>
      <c r="X707" t="s">
        <v>12</v>
      </c>
      <c r="Y707" t="s">
        <v>938</v>
      </c>
      <c r="Z707" s="81">
        <v>0</v>
      </c>
      <c r="AA707" s="68">
        <v>0</v>
      </c>
      <c r="AB707" s="82">
        <f t="shared" si="315"/>
        <v>0</v>
      </c>
      <c r="AE707">
        <v>1</v>
      </c>
      <c r="AG707" s="83">
        <f t="shared" si="316"/>
        <v>1</v>
      </c>
      <c r="AH707" s="87">
        <v>0</v>
      </c>
      <c r="AI707" s="88">
        <v>0</v>
      </c>
      <c r="AJ707">
        <f t="shared" si="348"/>
        <v>1</v>
      </c>
      <c r="AK707" s="108">
        <f t="shared" ref="AK707:AK715" si="352">AJ707*C707*F707*H707</f>
        <v>1612.8</v>
      </c>
      <c r="AL707" s="108">
        <f t="shared" ref="AL707:AL715" si="353">AJ707*C707*F707</f>
        <v>1120</v>
      </c>
      <c r="AM707" s="108">
        <f t="shared" si="351"/>
        <v>492.79999999999995</v>
      </c>
    </row>
    <row r="708" spans="1:41" x14ac:dyDescent="0.25">
      <c r="A708" s="115">
        <v>10300112</v>
      </c>
      <c r="B708" t="s">
        <v>1</v>
      </c>
      <c r="C708" s="81">
        <v>700</v>
      </c>
      <c r="D708">
        <v>1.6</v>
      </c>
      <c r="E708">
        <v>1.6</v>
      </c>
      <c r="F708">
        <v>1.6</v>
      </c>
      <c r="G708">
        <v>1.6</v>
      </c>
      <c r="H708">
        <v>1.44</v>
      </c>
      <c r="I708">
        <v>103</v>
      </c>
      <c r="J708" t="s">
        <v>168</v>
      </c>
      <c r="K708" t="s">
        <v>171</v>
      </c>
      <c r="L708" t="s">
        <v>175</v>
      </c>
      <c r="M708" t="s">
        <v>175</v>
      </c>
      <c r="N708" t="s">
        <v>15</v>
      </c>
      <c r="O708" t="s">
        <v>41</v>
      </c>
      <c r="P708" t="s">
        <v>42</v>
      </c>
      <c r="Q708" t="s">
        <v>16</v>
      </c>
      <c r="R708" t="s">
        <v>28</v>
      </c>
      <c r="S708" t="s">
        <v>952</v>
      </c>
      <c r="U708" t="s">
        <v>939</v>
      </c>
      <c r="V708" t="s">
        <v>14</v>
      </c>
      <c r="W708" t="s">
        <v>49</v>
      </c>
      <c r="X708" t="s">
        <v>12</v>
      </c>
      <c r="Y708" t="s">
        <v>21</v>
      </c>
      <c r="Z708" s="80">
        <v>400</v>
      </c>
      <c r="AA708" s="68">
        <v>0</v>
      </c>
      <c r="AB708" s="82">
        <f t="shared" ref="AB708:AB771" si="354">Z708*AG708+AA708*AG708*1.95583</f>
        <v>400</v>
      </c>
      <c r="AC708">
        <v>1</v>
      </c>
      <c r="AG708" s="83">
        <f t="shared" si="316"/>
        <v>1</v>
      </c>
      <c r="AH708" s="87">
        <v>0</v>
      </c>
      <c r="AI708" s="88">
        <v>0</v>
      </c>
      <c r="AJ708">
        <f t="shared" si="348"/>
        <v>1</v>
      </c>
      <c r="AK708" s="108">
        <f t="shared" si="352"/>
        <v>1612.8</v>
      </c>
      <c r="AL708" s="108">
        <f t="shared" si="353"/>
        <v>1120</v>
      </c>
      <c r="AM708" s="108">
        <f t="shared" si="351"/>
        <v>492.79999999999995</v>
      </c>
    </row>
    <row r="709" spans="1:41" x14ac:dyDescent="0.25">
      <c r="A709" s="115">
        <v>10300112</v>
      </c>
      <c r="B709" t="s">
        <v>1</v>
      </c>
      <c r="C709" s="81">
        <v>700</v>
      </c>
      <c r="D709">
        <v>1.6</v>
      </c>
      <c r="E709">
        <v>1.6</v>
      </c>
      <c r="F709">
        <v>1.6</v>
      </c>
      <c r="G709">
        <v>1.6</v>
      </c>
      <c r="H709">
        <v>1.44</v>
      </c>
      <c r="I709">
        <v>103</v>
      </c>
      <c r="J709" t="s">
        <v>168</v>
      </c>
      <c r="K709" t="s">
        <v>171</v>
      </c>
      <c r="L709" t="s">
        <v>175</v>
      </c>
      <c r="M709" t="s">
        <v>175</v>
      </c>
      <c r="N709" t="s">
        <v>15</v>
      </c>
      <c r="O709" t="s">
        <v>41</v>
      </c>
      <c r="P709" t="s">
        <v>42</v>
      </c>
      <c r="Q709" t="s">
        <v>16</v>
      </c>
      <c r="R709" t="s">
        <v>28</v>
      </c>
      <c r="S709" t="s">
        <v>952</v>
      </c>
      <c r="U709" t="s">
        <v>939</v>
      </c>
      <c r="V709" t="s">
        <v>64</v>
      </c>
      <c r="W709" t="s">
        <v>65</v>
      </c>
      <c r="X709" t="s">
        <v>12</v>
      </c>
      <c r="Y709" t="s">
        <v>21</v>
      </c>
      <c r="Z709" s="80">
        <v>400</v>
      </c>
      <c r="AA709" s="68">
        <v>0</v>
      </c>
      <c r="AB709" s="82">
        <f t="shared" si="354"/>
        <v>800</v>
      </c>
      <c r="AC709">
        <v>2</v>
      </c>
      <c r="AG709" s="83">
        <f t="shared" ref="AG709:AG772" si="355">SUM(AC709:AF709)</f>
        <v>2</v>
      </c>
      <c r="AH709" s="87">
        <v>0</v>
      </c>
      <c r="AI709" s="88">
        <v>0</v>
      </c>
      <c r="AJ709">
        <f t="shared" si="348"/>
        <v>2</v>
      </c>
      <c r="AK709" s="108">
        <f t="shared" si="352"/>
        <v>3225.6</v>
      </c>
      <c r="AL709" s="108">
        <f t="shared" si="353"/>
        <v>2240</v>
      </c>
      <c r="AM709" s="108">
        <f t="shared" si="351"/>
        <v>985.59999999999991</v>
      </c>
    </row>
    <row r="710" spans="1:41" x14ac:dyDescent="0.25">
      <c r="A710" s="115">
        <v>10300112</v>
      </c>
      <c r="B710" t="s">
        <v>1</v>
      </c>
      <c r="C710" s="81">
        <v>700</v>
      </c>
      <c r="D710">
        <v>1.6</v>
      </c>
      <c r="E710">
        <v>1.6</v>
      </c>
      <c r="F710">
        <v>1.6</v>
      </c>
      <c r="G710">
        <v>1.6</v>
      </c>
      <c r="H710">
        <v>1.44</v>
      </c>
      <c r="I710">
        <v>103</v>
      </c>
      <c r="J710" t="s">
        <v>168</v>
      </c>
      <c r="K710" t="s">
        <v>171</v>
      </c>
      <c r="L710" t="s">
        <v>175</v>
      </c>
      <c r="M710" t="s">
        <v>175</v>
      </c>
      <c r="N710" t="s">
        <v>15</v>
      </c>
      <c r="O710" t="s">
        <v>41</v>
      </c>
      <c r="P710" t="s">
        <v>42</v>
      </c>
      <c r="Q710" t="s">
        <v>16</v>
      </c>
      <c r="R710" t="s">
        <v>28</v>
      </c>
      <c r="S710" t="s">
        <v>952</v>
      </c>
      <c r="U710" t="s">
        <v>939</v>
      </c>
      <c r="V710" t="s">
        <v>173</v>
      </c>
      <c r="W710" t="s">
        <v>174</v>
      </c>
      <c r="X710" t="s">
        <v>12</v>
      </c>
      <c r="Y710" t="s">
        <v>21</v>
      </c>
      <c r="Z710" s="80">
        <v>400</v>
      </c>
      <c r="AA710" s="68">
        <v>0</v>
      </c>
      <c r="AB710" s="82">
        <f t="shared" si="354"/>
        <v>2400</v>
      </c>
      <c r="AC710">
        <v>6</v>
      </c>
      <c r="AG710" s="83">
        <f t="shared" si="355"/>
        <v>6</v>
      </c>
      <c r="AH710" s="87">
        <v>0</v>
      </c>
      <c r="AI710" s="88">
        <v>0</v>
      </c>
      <c r="AJ710">
        <f t="shared" si="348"/>
        <v>6</v>
      </c>
      <c r="AK710" s="108">
        <f t="shared" si="352"/>
        <v>9676.7999999999993</v>
      </c>
      <c r="AL710" s="108">
        <f t="shared" si="353"/>
        <v>6720</v>
      </c>
      <c r="AM710" s="108">
        <f t="shared" si="351"/>
        <v>2956.7999999999993</v>
      </c>
    </row>
    <row r="711" spans="1:41" x14ac:dyDescent="0.25">
      <c r="A711" s="115">
        <v>10300112</v>
      </c>
      <c r="B711" t="s">
        <v>1</v>
      </c>
      <c r="C711" s="81">
        <v>700</v>
      </c>
      <c r="D711">
        <v>1.6</v>
      </c>
      <c r="E711">
        <v>1.6</v>
      </c>
      <c r="F711">
        <v>1.6</v>
      </c>
      <c r="G711">
        <v>1.6</v>
      </c>
      <c r="H711">
        <v>1.44</v>
      </c>
      <c r="I711">
        <v>103</v>
      </c>
      <c r="J711" t="s">
        <v>168</v>
      </c>
      <c r="K711" t="s">
        <v>171</v>
      </c>
      <c r="L711" t="s">
        <v>175</v>
      </c>
      <c r="M711" t="s">
        <v>175</v>
      </c>
      <c r="N711" t="s">
        <v>18</v>
      </c>
      <c r="O711" t="s">
        <v>74</v>
      </c>
      <c r="P711" t="s">
        <v>42</v>
      </c>
      <c r="Q711" t="s">
        <v>16</v>
      </c>
      <c r="R711" t="s">
        <v>28</v>
      </c>
      <c r="S711" t="s">
        <v>952</v>
      </c>
      <c r="T711" t="s">
        <v>952</v>
      </c>
      <c r="U711" t="s">
        <v>939</v>
      </c>
      <c r="V711" t="s">
        <v>64</v>
      </c>
      <c r="W711" t="s">
        <v>65</v>
      </c>
      <c r="X711" t="s">
        <v>12</v>
      </c>
      <c r="Y711" t="s">
        <v>943</v>
      </c>
      <c r="Z711" s="81">
        <v>0</v>
      </c>
      <c r="AA711" s="68">
        <v>0</v>
      </c>
      <c r="AB711" s="82">
        <f t="shared" si="354"/>
        <v>0</v>
      </c>
      <c r="AF711">
        <v>4</v>
      </c>
      <c r="AG711" s="83">
        <f t="shared" si="355"/>
        <v>4</v>
      </c>
      <c r="AH711" s="87">
        <v>0</v>
      </c>
      <c r="AI711" s="88">
        <v>0</v>
      </c>
      <c r="AJ711">
        <f t="shared" si="348"/>
        <v>4</v>
      </c>
      <c r="AK711" s="108">
        <f t="shared" si="352"/>
        <v>6451.2</v>
      </c>
      <c r="AL711" s="108">
        <f t="shared" si="353"/>
        <v>4480</v>
      </c>
      <c r="AM711" s="108">
        <f t="shared" si="351"/>
        <v>1971.1999999999998</v>
      </c>
      <c r="AN711">
        <v>400</v>
      </c>
      <c r="AO711">
        <f t="shared" ref="AO711:AO715" si="356">AG711*AN711</f>
        <v>1600</v>
      </c>
    </row>
    <row r="712" spans="1:41" x14ac:dyDescent="0.25">
      <c r="A712" s="115">
        <v>10300112</v>
      </c>
      <c r="B712" t="s">
        <v>1</v>
      </c>
      <c r="C712" s="81">
        <v>700</v>
      </c>
      <c r="D712">
        <v>1.6</v>
      </c>
      <c r="E712">
        <v>1.6</v>
      </c>
      <c r="F712">
        <v>1.6</v>
      </c>
      <c r="G712">
        <v>1.6</v>
      </c>
      <c r="H712">
        <v>1.44</v>
      </c>
      <c r="I712">
        <v>103</v>
      </c>
      <c r="J712" t="s">
        <v>168</v>
      </c>
      <c r="K712" t="s">
        <v>171</v>
      </c>
      <c r="L712" t="s">
        <v>175</v>
      </c>
      <c r="M712" t="s">
        <v>175</v>
      </c>
      <c r="N712" t="s">
        <v>18</v>
      </c>
      <c r="O712" t="s">
        <v>80</v>
      </c>
      <c r="P712" t="s">
        <v>42</v>
      </c>
      <c r="Q712" t="s">
        <v>16</v>
      </c>
      <c r="R712" t="s">
        <v>91</v>
      </c>
      <c r="S712" t="s">
        <v>952</v>
      </c>
      <c r="T712" t="s">
        <v>952</v>
      </c>
      <c r="U712" t="s">
        <v>939</v>
      </c>
      <c r="V712" t="s">
        <v>64</v>
      </c>
      <c r="W712" t="s">
        <v>65</v>
      </c>
      <c r="X712" t="s">
        <v>12</v>
      </c>
      <c r="Y712" t="s">
        <v>943</v>
      </c>
      <c r="Z712" s="81">
        <v>0</v>
      </c>
      <c r="AA712" s="68">
        <v>0</v>
      </c>
      <c r="AB712" s="82">
        <f t="shared" si="354"/>
        <v>0</v>
      </c>
      <c r="AF712">
        <v>1</v>
      </c>
      <c r="AG712" s="83">
        <f t="shared" si="355"/>
        <v>1</v>
      </c>
      <c r="AH712" s="87">
        <v>0</v>
      </c>
      <c r="AI712" s="88">
        <v>0</v>
      </c>
      <c r="AJ712">
        <f t="shared" si="348"/>
        <v>1</v>
      </c>
      <c r="AK712" s="108">
        <f t="shared" si="352"/>
        <v>1612.8</v>
      </c>
      <c r="AL712" s="108">
        <f t="shared" si="353"/>
        <v>1120</v>
      </c>
      <c r="AM712" s="108">
        <f t="shared" si="351"/>
        <v>492.79999999999995</v>
      </c>
      <c r="AN712">
        <v>400</v>
      </c>
      <c r="AO712">
        <f t="shared" si="356"/>
        <v>400</v>
      </c>
    </row>
    <row r="713" spans="1:41" x14ac:dyDescent="0.25">
      <c r="A713" s="115">
        <v>10300112</v>
      </c>
      <c r="B713" t="s">
        <v>1</v>
      </c>
      <c r="C713" s="81">
        <v>700</v>
      </c>
      <c r="D713">
        <v>1.6</v>
      </c>
      <c r="E713">
        <v>1.6</v>
      </c>
      <c r="F713">
        <v>1.6</v>
      </c>
      <c r="G713">
        <v>1.6</v>
      </c>
      <c r="H713">
        <v>1.44</v>
      </c>
      <c r="I713">
        <v>103</v>
      </c>
      <c r="J713" t="s">
        <v>168</v>
      </c>
      <c r="K713" t="s">
        <v>171</v>
      </c>
      <c r="L713" t="s">
        <v>175</v>
      </c>
      <c r="M713" t="s">
        <v>175</v>
      </c>
      <c r="N713" t="s">
        <v>27</v>
      </c>
      <c r="O713" t="s">
        <v>80</v>
      </c>
      <c r="P713" t="s">
        <v>42</v>
      </c>
      <c r="Q713" t="s">
        <v>16</v>
      </c>
      <c r="R713" t="s">
        <v>28</v>
      </c>
      <c r="S713" t="s">
        <v>951</v>
      </c>
      <c r="T713" t="s">
        <v>951</v>
      </c>
      <c r="U713" t="s">
        <v>939</v>
      </c>
      <c r="V713" t="s">
        <v>14</v>
      </c>
      <c r="W713" t="s">
        <v>49</v>
      </c>
      <c r="X713" t="s">
        <v>12</v>
      </c>
      <c r="Y713" t="s">
        <v>943</v>
      </c>
      <c r="Z713" s="81">
        <v>0</v>
      </c>
      <c r="AA713" s="68">
        <v>0</v>
      </c>
      <c r="AB713" s="82">
        <f t="shared" si="354"/>
        <v>0</v>
      </c>
      <c r="AF713">
        <v>1</v>
      </c>
      <c r="AG713" s="83">
        <f t="shared" si="355"/>
        <v>1</v>
      </c>
      <c r="AH713" s="87">
        <v>0</v>
      </c>
      <c r="AI713" s="88">
        <v>0</v>
      </c>
      <c r="AJ713">
        <f t="shared" si="348"/>
        <v>1</v>
      </c>
      <c r="AK713" s="108">
        <f t="shared" si="352"/>
        <v>1612.8</v>
      </c>
      <c r="AL713" s="108">
        <f t="shared" si="353"/>
        <v>1120</v>
      </c>
      <c r="AM713" s="108">
        <f t="shared" si="351"/>
        <v>492.79999999999995</v>
      </c>
      <c r="AN713">
        <v>432.5</v>
      </c>
      <c r="AO713">
        <f t="shared" si="356"/>
        <v>432.5</v>
      </c>
    </row>
    <row r="714" spans="1:41" x14ac:dyDescent="0.25">
      <c r="A714" s="115">
        <v>10300112</v>
      </c>
      <c r="B714" t="s">
        <v>1</v>
      </c>
      <c r="C714" s="81">
        <v>700</v>
      </c>
      <c r="D714">
        <v>1.6</v>
      </c>
      <c r="E714">
        <v>1.6</v>
      </c>
      <c r="F714">
        <v>1.6</v>
      </c>
      <c r="G714">
        <v>1.6</v>
      </c>
      <c r="H714">
        <v>1.44</v>
      </c>
      <c r="I714">
        <v>103</v>
      </c>
      <c r="J714" t="s">
        <v>168</v>
      </c>
      <c r="K714" t="s">
        <v>171</v>
      </c>
      <c r="L714" t="s">
        <v>175</v>
      </c>
      <c r="M714" t="s">
        <v>175</v>
      </c>
      <c r="N714" t="s">
        <v>27</v>
      </c>
      <c r="O714" t="s">
        <v>80</v>
      </c>
      <c r="P714" t="s">
        <v>42</v>
      </c>
      <c r="Q714" t="s">
        <v>16</v>
      </c>
      <c r="R714" t="s">
        <v>28</v>
      </c>
      <c r="S714" t="s">
        <v>951</v>
      </c>
      <c r="T714" t="s">
        <v>951</v>
      </c>
      <c r="U714" t="s">
        <v>939</v>
      </c>
      <c r="V714" t="s">
        <v>64</v>
      </c>
      <c r="W714" t="s">
        <v>65</v>
      </c>
      <c r="X714" t="s">
        <v>12</v>
      </c>
      <c r="Y714" t="s">
        <v>943</v>
      </c>
      <c r="Z714" s="81">
        <v>0</v>
      </c>
      <c r="AA714" s="68">
        <v>0</v>
      </c>
      <c r="AB714" s="82">
        <f t="shared" si="354"/>
        <v>0</v>
      </c>
      <c r="AF714">
        <v>3</v>
      </c>
      <c r="AG714" s="83">
        <f t="shared" si="355"/>
        <v>3</v>
      </c>
      <c r="AH714" s="87">
        <v>0</v>
      </c>
      <c r="AI714" s="88">
        <v>0</v>
      </c>
      <c r="AJ714">
        <f t="shared" si="348"/>
        <v>3</v>
      </c>
      <c r="AK714" s="108">
        <f t="shared" si="352"/>
        <v>4838.3999999999996</v>
      </c>
      <c r="AL714" s="108">
        <f t="shared" si="353"/>
        <v>3360</v>
      </c>
      <c r="AM714" s="108">
        <f t="shared" si="351"/>
        <v>1478.3999999999996</v>
      </c>
      <c r="AN714">
        <v>432.5</v>
      </c>
      <c r="AO714">
        <f t="shared" si="356"/>
        <v>1297.5</v>
      </c>
    </row>
    <row r="715" spans="1:41" x14ac:dyDescent="0.25">
      <c r="A715" s="115">
        <v>10300112</v>
      </c>
      <c r="B715" t="s">
        <v>1</v>
      </c>
      <c r="C715" s="81">
        <v>700</v>
      </c>
      <c r="D715">
        <v>1.6</v>
      </c>
      <c r="E715">
        <v>1.6</v>
      </c>
      <c r="F715">
        <v>1.6</v>
      </c>
      <c r="G715">
        <v>1.6</v>
      </c>
      <c r="H715">
        <v>1.44</v>
      </c>
      <c r="I715">
        <v>103</v>
      </c>
      <c r="J715" t="s">
        <v>168</v>
      </c>
      <c r="K715" t="s">
        <v>171</v>
      </c>
      <c r="L715" t="s">
        <v>175</v>
      </c>
      <c r="M715" t="s">
        <v>175</v>
      </c>
      <c r="N715" t="s">
        <v>27</v>
      </c>
      <c r="O715" t="s">
        <v>80</v>
      </c>
      <c r="P715" t="s">
        <v>42</v>
      </c>
      <c r="Q715" t="s">
        <v>16</v>
      </c>
      <c r="R715" t="s">
        <v>28</v>
      </c>
      <c r="S715" t="s">
        <v>951</v>
      </c>
      <c r="T715" t="s">
        <v>951</v>
      </c>
      <c r="U715" t="s">
        <v>939</v>
      </c>
      <c r="V715" t="s">
        <v>173</v>
      </c>
      <c r="W715" t="s">
        <v>174</v>
      </c>
      <c r="X715" t="s">
        <v>12</v>
      </c>
      <c r="Y715" t="s">
        <v>943</v>
      </c>
      <c r="Z715" s="81">
        <v>0</v>
      </c>
      <c r="AA715" s="68">
        <v>0</v>
      </c>
      <c r="AB715" s="82">
        <f t="shared" si="354"/>
        <v>0</v>
      </c>
      <c r="AF715">
        <v>6</v>
      </c>
      <c r="AG715" s="83">
        <f t="shared" si="355"/>
        <v>6</v>
      </c>
      <c r="AH715" s="87">
        <v>0</v>
      </c>
      <c r="AI715" s="88">
        <v>0</v>
      </c>
      <c r="AJ715">
        <f t="shared" si="348"/>
        <v>6</v>
      </c>
      <c r="AK715" s="108">
        <f t="shared" si="352"/>
        <v>9676.7999999999993</v>
      </c>
      <c r="AL715" s="108">
        <f t="shared" si="353"/>
        <v>6720</v>
      </c>
      <c r="AM715" s="108">
        <f t="shared" si="351"/>
        <v>2956.7999999999993</v>
      </c>
      <c r="AN715">
        <v>432.5</v>
      </c>
      <c r="AO715">
        <f t="shared" si="356"/>
        <v>2595</v>
      </c>
    </row>
    <row r="716" spans="1:41" x14ac:dyDescent="0.25">
      <c r="A716" s="115">
        <v>10300122</v>
      </c>
      <c r="B716" t="s">
        <v>1</v>
      </c>
      <c r="C716" s="81">
        <v>700</v>
      </c>
      <c r="D716">
        <v>1.6</v>
      </c>
      <c r="E716">
        <v>1.6</v>
      </c>
      <c r="F716">
        <v>1.6</v>
      </c>
      <c r="G716">
        <v>1.6</v>
      </c>
      <c r="H716">
        <v>1.44</v>
      </c>
      <c r="I716">
        <v>103</v>
      </c>
      <c r="J716" t="s">
        <v>168</v>
      </c>
      <c r="K716" t="s">
        <v>38</v>
      </c>
      <c r="L716" t="s">
        <v>176</v>
      </c>
      <c r="M716" t="s">
        <v>176</v>
      </c>
      <c r="N716" t="s">
        <v>100</v>
      </c>
      <c r="O716" t="s">
        <v>47</v>
      </c>
      <c r="P716" t="s">
        <v>42</v>
      </c>
      <c r="Q716" t="s">
        <v>16</v>
      </c>
      <c r="R716" t="s">
        <v>28</v>
      </c>
      <c r="S716" t="s">
        <v>951</v>
      </c>
      <c r="U716" t="s">
        <v>939</v>
      </c>
      <c r="V716" t="s">
        <v>14</v>
      </c>
      <c r="W716" t="s">
        <v>49</v>
      </c>
      <c r="X716" t="s">
        <v>12</v>
      </c>
      <c r="Y716" t="s">
        <v>21</v>
      </c>
      <c r="Z716" s="80">
        <v>485</v>
      </c>
      <c r="AA716" s="68">
        <v>0</v>
      </c>
      <c r="AB716" s="82">
        <f t="shared" si="354"/>
        <v>485</v>
      </c>
      <c r="AC716">
        <v>1</v>
      </c>
      <c r="AG716" s="83">
        <f t="shared" si="355"/>
        <v>1</v>
      </c>
      <c r="AH716" s="87">
        <v>0</v>
      </c>
      <c r="AI716" s="88">
        <v>0</v>
      </c>
      <c r="AJ716">
        <f t="shared" si="348"/>
        <v>1</v>
      </c>
      <c r="AK716" s="108">
        <f>AJ716*C716*D716*H716</f>
        <v>1612.8</v>
      </c>
      <c r="AL716" s="108">
        <f>AJ716*C716*D716</f>
        <v>1120</v>
      </c>
      <c r="AM716" s="108">
        <f t="shared" si="351"/>
        <v>492.79999999999995</v>
      </c>
    </row>
    <row r="717" spans="1:41" x14ac:dyDescent="0.25">
      <c r="A717" s="115">
        <v>10300122</v>
      </c>
      <c r="B717" t="s">
        <v>1</v>
      </c>
      <c r="C717" s="81">
        <v>700</v>
      </c>
      <c r="D717">
        <v>1.6</v>
      </c>
      <c r="E717">
        <v>1.6</v>
      </c>
      <c r="F717">
        <v>1.6</v>
      </c>
      <c r="G717">
        <v>1.6</v>
      </c>
      <c r="H717">
        <v>1.44</v>
      </c>
      <c r="I717">
        <v>103</v>
      </c>
      <c r="J717" t="s">
        <v>168</v>
      </c>
      <c r="K717" t="s">
        <v>38</v>
      </c>
      <c r="L717" t="s">
        <v>176</v>
      </c>
      <c r="M717" t="s">
        <v>176</v>
      </c>
      <c r="N717" t="s">
        <v>48</v>
      </c>
      <c r="O717" t="s">
        <v>41</v>
      </c>
      <c r="P717" t="s">
        <v>42</v>
      </c>
      <c r="Q717" t="s">
        <v>16</v>
      </c>
      <c r="R717" t="s">
        <v>110</v>
      </c>
      <c r="S717" t="s">
        <v>951</v>
      </c>
      <c r="T717" t="s">
        <v>944</v>
      </c>
      <c r="U717" t="s">
        <v>939</v>
      </c>
      <c r="V717" t="s">
        <v>14</v>
      </c>
      <c r="W717" t="s">
        <v>49</v>
      </c>
      <c r="X717" t="s">
        <v>12</v>
      </c>
      <c r="Y717" t="s">
        <v>938</v>
      </c>
      <c r="Z717" s="81">
        <v>0</v>
      </c>
      <c r="AA717" s="68">
        <v>0</v>
      </c>
      <c r="AB717" s="82">
        <f t="shared" si="354"/>
        <v>0</v>
      </c>
      <c r="AE717">
        <v>1</v>
      </c>
      <c r="AG717" s="83">
        <f t="shared" si="355"/>
        <v>1</v>
      </c>
      <c r="AH717" s="87">
        <v>0</v>
      </c>
      <c r="AI717" s="88">
        <v>0</v>
      </c>
      <c r="AJ717">
        <f t="shared" si="348"/>
        <v>1</v>
      </c>
      <c r="AK717" s="108">
        <f t="shared" ref="AK717:AK727" si="357">AJ717*C717*E717*H717</f>
        <v>1612.8</v>
      </c>
      <c r="AL717" s="108">
        <f t="shared" ref="AL717:AL727" si="358">AJ717*C717*E717</f>
        <v>1120</v>
      </c>
      <c r="AM717" s="108">
        <f t="shared" si="351"/>
        <v>492.79999999999995</v>
      </c>
    </row>
    <row r="718" spans="1:41" x14ac:dyDescent="0.25">
      <c r="A718" s="115">
        <v>10300122</v>
      </c>
      <c r="B718" t="s">
        <v>1</v>
      </c>
      <c r="C718" s="81">
        <v>700</v>
      </c>
      <c r="D718">
        <v>1.6</v>
      </c>
      <c r="E718">
        <v>1.6</v>
      </c>
      <c r="F718">
        <v>1.6</v>
      </c>
      <c r="G718">
        <v>1.6</v>
      </c>
      <c r="H718">
        <v>1.44</v>
      </c>
      <c r="I718">
        <v>103</v>
      </c>
      <c r="J718" t="s">
        <v>168</v>
      </c>
      <c r="K718" t="s">
        <v>38</v>
      </c>
      <c r="L718" t="s">
        <v>176</v>
      </c>
      <c r="M718" t="s">
        <v>176</v>
      </c>
      <c r="N718" t="s">
        <v>48</v>
      </c>
      <c r="O718" t="s">
        <v>41</v>
      </c>
      <c r="P718" t="s">
        <v>42</v>
      </c>
      <c r="Q718" t="s">
        <v>16</v>
      </c>
      <c r="R718" t="s">
        <v>110</v>
      </c>
      <c r="S718" t="s">
        <v>952</v>
      </c>
      <c r="T718" t="s">
        <v>944</v>
      </c>
      <c r="U718" t="s">
        <v>939</v>
      </c>
      <c r="V718" t="s">
        <v>45</v>
      </c>
      <c r="W718" t="s">
        <v>46</v>
      </c>
      <c r="X718" t="s">
        <v>12</v>
      </c>
      <c r="Y718" t="s">
        <v>938</v>
      </c>
      <c r="Z718" s="81">
        <v>0</v>
      </c>
      <c r="AA718" s="68">
        <v>0</v>
      </c>
      <c r="AB718" s="82">
        <f t="shared" si="354"/>
        <v>0</v>
      </c>
      <c r="AE718">
        <v>1</v>
      </c>
      <c r="AG718" s="83">
        <f t="shared" si="355"/>
        <v>1</v>
      </c>
      <c r="AH718" s="87">
        <v>0</v>
      </c>
      <c r="AI718" s="88">
        <v>0</v>
      </c>
      <c r="AJ718">
        <f t="shared" si="348"/>
        <v>1</v>
      </c>
      <c r="AK718" s="108">
        <f t="shared" si="357"/>
        <v>1612.8</v>
      </c>
      <c r="AL718" s="108">
        <f t="shared" si="358"/>
        <v>1120</v>
      </c>
      <c r="AM718" s="108">
        <f t="shared" si="351"/>
        <v>492.79999999999995</v>
      </c>
    </row>
    <row r="719" spans="1:41" x14ac:dyDescent="0.25">
      <c r="A719" s="115">
        <v>10300122</v>
      </c>
      <c r="B719" t="s">
        <v>1</v>
      </c>
      <c r="C719" s="81">
        <v>700</v>
      </c>
      <c r="D719">
        <v>1.6</v>
      </c>
      <c r="E719">
        <v>1.6</v>
      </c>
      <c r="F719">
        <v>1.6</v>
      </c>
      <c r="G719">
        <v>1.6</v>
      </c>
      <c r="H719">
        <v>1.44</v>
      </c>
      <c r="I719">
        <v>103</v>
      </c>
      <c r="J719" t="s">
        <v>168</v>
      </c>
      <c r="K719" t="s">
        <v>38</v>
      </c>
      <c r="L719" t="s">
        <v>176</v>
      </c>
      <c r="M719" t="s">
        <v>176</v>
      </c>
      <c r="N719" t="s">
        <v>48</v>
      </c>
      <c r="O719" t="s">
        <v>41</v>
      </c>
      <c r="P719" t="s">
        <v>42</v>
      </c>
      <c r="Q719" t="s">
        <v>16</v>
      </c>
      <c r="R719" t="s">
        <v>110</v>
      </c>
      <c r="S719" t="s">
        <v>952</v>
      </c>
      <c r="T719" t="s">
        <v>944</v>
      </c>
      <c r="U719" t="s">
        <v>939</v>
      </c>
      <c r="V719" t="s">
        <v>56</v>
      </c>
      <c r="W719" t="s">
        <v>57</v>
      </c>
      <c r="X719" t="s">
        <v>12</v>
      </c>
      <c r="Y719" t="s">
        <v>938</v>
      </c>
      <c r="Z719" s="81">
        <v>0</v>
      </c>
      <c r="AA719" s="68">
        <v>0</v>
      </c>
      <c r="AB719" s="82">
        <f t="shared" si="354"/>
        <v>0</v>
      </c>
      <c r="AE719">
        <v>1</v>
      </c>
      <c r="AG719" s="83">
        <f t="shared" si="355"/>
        <v>1</v>
      </c>
      <c r="AH719" s="87">
        <v>0</v>
      </c>
      <c r="AI719" s="88">
        <v>0</v>
      </c>
      <c r="AJ719">
        <f t="shared" si="348"/>
        <v>1</v>
      </c>
      <c r="AK719" s="108">
        <f t="shared" si="357"/>
        <v>1612.8</v>
      </c>
      <c r="AL719" s="108">
        <f t="shared" si="358"/>
        <v>1120</v>
      </c>
      <c r="AM719" s="108">
        <f t="shared" si="351"/>
        <v>492.79999999999995</v>
      </c>
    </row>
    <row r="720" spans="1:41" x14ac:dyDescent="0.25">
      <c r="A720" s="115">
        <v>10300122</v>
      </c>
      <c r="B720" t="s">
        <v>1</v>
      </c>
      <c r="C720" s="81">
        <v>700</v>
      </c>
      <c r="D720">
        <v>1.6</v>
      </c>
      <c r="E720">
        <v>1.6</v>
      </c>
      <c r="F720">
        <v>1.6</v>
      </c>
      <c r="G720">
        <v>1.6</v>
      </c>
      <c r="H720">
        <v>1.44</v>
      </c>
      <c r="I720">
        <v>103</v>
      </c>
      <c r="J720" t="s">
        <v>168</v>
      </c>
      <c r="K720" t="s">
        <v>38</v>
      </c>
      <c r="L720" t="s">
        <v>176</v>
      </c>
      <c r="M720" t="s">
        <v>176</v>
      </c>
      <c r="N720" t="s">
        <v>5</v>
      </c>
      <c r="O720" t="s">
        <v>74</v>
      </c>
      <c r="P720" t="s">
        <v>42</v>
      </c>
      <c r="Q720" t="s">
        <v>16</v>
      </c>
      <c r="R720" t="s">
        <v>91</v>
      </c>
      <c r="S720" t="s">
        <v>952</v>
      </c>
      <c r="T720" t="s">
        <v>944</v>
      </c>
      <c r="U720" t="s">
        <v>939</v>
      </c>
      <c r="V720" t="s">
        <v>102</v>
      </c>
      <c r="W720" t="s">
        <v>103</v>
      </c>
      <c r="X720" t="s">
        <v>12</v>
      </c>
      <c r="Y720" t="s">
        <v>938</v>
      </c>
      <c r="Z720" s="81">
        <v>0</v>
      </c>
      <c r="AA720" s="68">
        <v>0</v>
      </c>
      <c r="AB720" s="82">
        <f t="shared" si="354"/>
        <v>0</v>
      </c>
      <c r="AE720">
        <v>1</v>
      </c>
      <c r="AG720" s="83">
        <f t="shared" si="355"/>
        <v>1</v>
      </c>
      <c r="AH720" s="87">
        <v>0</v>
      </c>
      <c r="AI720" s="88">
        <v>0</v>
      </c>
      <c r="AJ720">
        <f t="shared" si="348"/>
        <v>1</v>
      </c>
      <c r="AK720" s="108">
        <f t="shared" si="357"/>
        <v>1612.8</v>
      </c>
      <c r="AL720" s="108">
        <f t="shared" si="358"/>
        <v>1120</v>
      </c>
      <c r="AM720" s="108">
        <f t="shared" si="351"/>
        <v>492.79999999999995</v>
      </c>
    </row>
    <row r="721" spans="1:39" x14ac:dyDescent="0.25">
      <c r="A721" s="115">
        <v>10300122</v>
      </c>
      <c r="B721" t="s">
        <v>1</v>
      </c>
      <c r="C721" s="81">
        <v>700</v>
      </c>
      <c r="D721">
        <v>1.6</v>
      </c>
      <c r="E721">
        <v>1.6</v>
      </c>
      <c r="F721">
        <v>1.6</v>
      </c>
      <c r="G721">
        <v>1.6</v>
      </c>
      <c r="H721">
        <v>1.44</v>
      </c>
      <c r="I721">
        <v>103</v>
      </c>
      <c r="J721" t="s">
        <v>168</v>
      </c>
      <c r="K721" t="s">
        <v>38</v>
      </c>
      <c r="L721" t="s">
        <v>176</v>
      </c>
      <c r="M721" t="s">
        <v>176</v>
      </c>
      <c r="N721" t="s">
        <v>5</v>
      </c>
      <c r="O721" t="s">
        <v>74</v>
      </c>
      <c r="P721" t="s">
        <v>42</v>
      </c>
      <c r="Q721" t="s">
        <v>16</v>
      </c>
      <c r="R721" t="s">
        <v>110</v>
      </c>
      <c r="S721" t="s">
        <v>952</v>
      </c>
      <c r="T721" t="s">
        <v>944</v>
      </c>
      <c r="U721" t="s">
        <v>939</v>
      </c>
      <c r="V721" t="s">
        <v>56</v>
      </c>
      <c r="W721" t="s">
        <v>57</v>
      </c>
      <c r="X721" t="s">
        <v>12</v>
      </c>
      <c r="Y721" t="s">
        <v>938</v>
      </c>
      <c r="Z721" s="81">
        <v>0</v>
      </c>
      <c r="AA721" s="68">
        <v>0</v>
      </c>
      <c r="AB721" s="82">
        <f t="shared" si="354"/>
        <v>0</v>
      </c>
      <c r="AE721">
        <v>1</v>
      </c>
      <c r="AG721" s="83">
        <f t="shared" si="355"/>
        <v>1</v>
      </c>
      <c r="AH721" s="87">
        <v>0</v>
      </c>
      <c r="AI721" s="88">
        <v>0</v>
      </c>
      <c r="AJ721">
        <f t="shared" si="348"/>
        <v>1</v>
      </c>
      <c r="AK721" s="108">
        <f t="shared" si="357"/>
        <v>1612.8</v>
      </c>
      <c r="AL721" s="108">
        <f t="shared" si="358"/>
        <v>1120</v>
      </c>
      <c r="AM721" s="108">
        <f t="shared" si="351"/>
        <v>492.79999999999995</v>
      </c>
    </row>
    <row r="722" spans="1:39" x14ac:dyDescent="0.25">
      <c r="A722" s="115">
        <v>10300122</v>
      </c>
      <c r="B722" t="s">
        <v>1</v>
      </c>
      <c r="C722" s="81">
        <v>700</v>
      </c>
      <c r="D722">
        <v>1.6</v>
      </c>
      <c r="E722">
        <v>1.6</v>
      </c>
      <c r="F722">
        <v>1.6</v>
      </c>
      <c r="G722">
        <v>1.6</v>
      </c>
      <c r="H722">
        <v>1.44</v>
      </c>
      <c r="I722">
        <v>103</v>
      </c>
      <c r="J722" t="s">
        <v>168</v>
      </c>
      <c r="K722" t="s">
        <v>38</v>
      </c>
      <c r="L722" t="s">
        <v>176</v>
      </c>
      <c r="M722" t="s">
        <v>176</v>
      </c>
      <c r="N722" t="s">
        <v>5</v>
      </c>
      <c r="O722" t="s">
        <v>41</v>
      </c>
      <c r="P722" t="s">
        <v>42</v>
      </c>
      <c r="Q722" t="s">
        <v>16</v>
      </c>
      <c r="R722" t="s">
        <v>28</v>
      </c>
      <c r="S722" t="s">
        <v>952</v>
      </c>
      <c r="U722" t="s">
        <v>939</v>
      </c>
      <c r="V722" t="s">
        <v>56</v>
      </c>
      <c r="W722" t="s">
        <v>57</v>
      </c>
      <c r="X722" t="s">
        <v>12</v>
      </c>
      <c r="Y722" t="s">
        <v>21</v>
      </c>
      <c r="Z722" s="80">
        <v>530</v>
      </c>
      <c r="AA722" s="68">
        <v>0</v>
      </c>
      <c r="AB722" s="82">
        <f t="shared" si="354"/>
        <v>530</v>
      </c>
      <c r="AC722">
        <v>1</v>
      </c>
      <c r="AG722" s="83">
        <f t="shared" si="355"/>
        <v>1</v>
      </c>
      <c r="AH722" s="87">
        <v>0</v>
      </c>
      <c r="AI722" s="88">
        <v>0</v>
      </c>
      <c r="AJ722">
        <f t="shared" si="348"/>
        <v>1</v>
      </c>
      <c r="AK722" s="108">
        <f t="shared" si="357"/>
        <v>1612.8</v>
      </c>
      <c r="AL722" s="108">
        <f t="shared" si="358"/>
        <v>1120</v>
      </c>
      <c r="AM722" s="108">
        <f t="shared" si="351"/>
        <v>492.79999999999995</v>
      </c>
    </row>
    <row r="723" spans="1:39" x14ac:dyDescent="0.25">
      <c r="A723" s="115">
        <v>10300122</v>
      </c>
      <c r="B723" t="s">
        <v>1</v>
      </c>
      <c r="C723" s="81">
        <v>700</v>
      </c>
      <c r="D723">
        <v>1.6</v>
      </c>
      <c r="E723">
        <v>1.6</v>
      </c>
      <c r="F723">
        <v>1.6</v>
      </c>
      <c r="G723">
        <v>1.6</v>
      </c>
      <c r="H723">
        <v>1.44</v>
      </c>
      <c r="I723">
        <v>103</v>
      </c>
      <c r="J723" t="s">
        <v>168</v>
      </c>
      <c r="K723" t="s">
        <v>38</v>
      </c>
      <c r="L723" t="s">
        <v>176</v>
      </c>
      <c r="M723" t="s">
        <v>176</v>
      </c>
      <c r="N723" t="s">
        <v>5</v>
      </c>
      <c r="O723" t="s">
        <v>41</v>
      </c>
      <c r="P723" t="s">
        <v>42</v>
      </c>
      <c r="Q723" t="s">
        <v>16</v>
      </c>
      <c r="R723" t="s">
        <v>75</v>
      </c>
      <c r="S723" t="s">
        <v>951</v>
      </c>
      <c r="T723" t="s">
        <v>944</v>
      </c>
      <c r="U723" t="s">
        <v>939</v>
      </c>
      <c r="V723" t="s">
        <v>56</v>
      </c>
      <c r="W723" t="s">
        <v>57</v>
      </c>
      <c r="X723" t="s">
        <v>12</v>
      </c>
      <c r="Y723" t="s">
        <v>938</v>
      </c>
      <c r="Z723" s="81">
        <v>0</v>
      </c>
      <c r="AA723" s="68">
        <v>0</v>
      </c>
      <c r="AB723" s="82">
        <f t="shared" si="354"/>
        <v>0</v>
      </c>
      <c r="AE723">
        <v>1</v>
      </c>
      <c r="AG723" s="83">
        <f t="shared" si="355"/>
        <v>1</v>
      </c>
      <c r="AH723" s="87">
        <v>0</v>
      </c>
      <c r="AI723" s="88">
        <v>0</v>
      </c>
      <c r="AJ723">
        <f t="shared" si="348"/>
        <v>1</v>
      </c>
      <c r="AK723" s="108">
        <f t="shared" si="357"/>
        <v>1612.8</v>
      </c>
      <c r="AL723" s="108">
        <f t="shared" si="358"/>
        <v>1120</v>
      </c>
      <c r="AM723" s="108">
        <f t="shared" si="351"/>
        <v>492.79999999999995</v>
      </c>
    </row>
    <row r="724" spans="1:39" x14ac:dyDescent="0.25">
      <c r="A724" s="115">
        <v>10300122</v>
      </c>
      <c r="B724" t="s">
        <v>1</v>
      </c>
      <c r="C724" s="81">
        <v>700</v>
      </c>
      <c r="D724">
        <v>1.6</v>
      </c>
      <c r="E724">
        <v>1.6</v>
      </c>
      <c r="F724">
        <v>1.6</v>
      </c>
      <c r="G724">
        <v>1.6</v>
      </c>
      <c r="H724">
        <v>1.44</v>
      </c>
      <c r="I724">
        <v>103</v>
      </c>
      <c r="J724" t="s">
        <v>168</v>
      </c>
      <c r="K724" t="s">
        <v>38</v>
      </c>
      <c r="L724" t="s">
        <v>176</v>
      </c>
      <c r="M724" t="s">
        <v>176</v>
      </c>
      <c r="N724" t="s">
        <v>5</v>
      </c>
      <c r="O724" t="s">
        <v>47</v>
      </c>
      <c r="P724" t="s">
        <v>42</v>
      </c>
      <c r="Q724" t="s">
        <v>16</v>
      </c>
      <c r="R724" t="s">
        <v>28</v>
      </c>
      <c r="S724" t="s">
        <v>951</v>
      </c>
      <c r="U724" t="s">
        <v>939</v>
      </c>
      <c r="V724" t="s">
        <v>14</v>
      </c>
      <c r="W724" t="s">
        <v>49</v>
      </c>
      <c r="X724" t="s">
        <v>12</v>
      </c>
      <c r="Y724" t="s">
        <v>21</v>
      </c>
      <c r="Z724" s="80">
        <v>530</v>
      </c>
      <c r="AA724" s="68">
        <v>0</v>
      </c>
      <c r="AB724" s="82">
        <f t="shared" si="354"/>
        <v>2650</v>
      </c>
      <c r="AC724">
        <v>5</v>
      </c>
      <c r="AG724" s="83">
        <f t="shared" si="355"/>
        <v>5</v>
      </c>
      <c r="AH724" s="87">
        <v>0</v>
      </c>
      <c r="AI724" s="88">
        <v>0</v>
      </c>
      <c r="AJ724">
        <f t="shared" si="348"/>
        <v>5</v>
      </c>
      <c r="AK724" s="108">
        <f t="shared" si="357"/>
        <v>8064</v>
      </c>
      <c r="AL724" s="108">
        <f t="shared" si="358"/>
        <v>5600</v>
      </c>
      <c r="AM724" s="108">
        <f t="shared" si="351"/>
        <v>2464</v>
      </c>
    </row>
    <row r="725" spans="1:39" x14ac:dyDescent="0.25">
      <c r="A725" s="115">
        <v>10300122</v>
      </c>
      <c r="B725" t="s">
        <v>1</v>
      </c>
      <c r="C725" s="81">
        <v>700</v>
      </c>
      <c r="D725">
        <v>1.6</v>
      </c>
      <c r="E725">
        <v>1.6</v>
      </c>
      <c r="F725">
        <v>1.6</v>
      </c>
      <c r="G725">
        <v>1.6</v>
      </c>
      <c r="H725">
        <v>1.44</v>
      </c>
      <c r="I725">
        <v>103</v>
      </c>
      <c r="J725" t="s">
        <v>168</v>
      </c>
      <c r="K725" t="s">
        <v>38</v>
      </c>
      <c r="L725" t="s">
        <v>176</v>
      </c>
      <c r="M725" t="s">
        <v>176</v>
      </c>
      <c r="N725" t="s">
        <v>5</v>
      </c>
      <c r="O725" t="s">
        <v>47</v>
      </c>
      <c r="P725" t="s">
        <v>42</v>
      </c>
      <c r="Q725" t="s">
        <v>16</v>
      </c>
      <c r="R725" t="s">
        <v>28</v>
      </c>
      <c r="S725" t="s">
        <v>951</v>
      </c>
      <c r="U725" t="s">
        <v>939</v>
      </c>
      <c r="V725" t="s">
        <v>45</v>
      </c>
      <c r="W725" t="s">
        <v>46</v>
      </c>
      <c r="X725" t="s">
        <v>12</v>
      </c>
      <c r="Y725" t="s">
        <v>21</v>
      </c>
      <c r="Z725" s="80">
        <v>530</v>
      </c>
      <c r="AA725" s="68">
        <v>0</v>
      </c>
      <c r="AB725" s="82">
        <f t="shared" si="354"/>
        <v>1590</v>
      </c>
      <c r="AC725">
        <v>3</v>
      </c>
      <c r="AG725" s="83">
        <f t="shared" si="355"/>
        <v>3</v>
      </c>
      <c r="AH725" s="87">
        <v>0</v>
      </c>
      <c r="AI725" s="88">
        <v>0</v>
      </c>
      <c r="AJ725">
        <f t="shared" si="348"/>
        <v>3</v>
      </c>
      <c r="AK725" s="108">
        <f t="shared" si="357"/>
        <v>4838.3999999999996</v>
      </c>
      <c r="AL725" s="108">
        <f t="shared" si="358"/>
        <v>3360</v>
      </c>
      <c r="AM725" s="108">
        <f t="shared" si="351"/>
        <v>1478.3999999999996</v>
      </c>
    </row>
    <row r="726" spans="1:39" x14ac:dyDescent="0.25">
      <c r="A726" s="115">
        <v>10300122</v>
      </c>
      <c r="B726" t="s">
        <v>1</v>
      </c>
      <c r="C726" s="81">
        <v>700</v>
      </c>
      <c r="D726">
        <v>1.6</v>
      </c>
      <c r="E726">
        <v>1.6</v>
      </c>
      <c r="F726">
        <v>1.6</v>
      </c>
      <c r="G726">
        <v>1.6</v>
      </c>
      <c r="H726">
        <v>1.44</v>
      </c>
      <c r="I726">
        <v>103</v>
      </c>
      <c r="J726" t="s">
        <v>168</v>
      </c>
      <c r="K726" t="s">
        <v>38</v>
      </c>
      <c r="L726" t="s">
        <v>176</v>
      </c>
      <c r="M726" t="s">
        <v>176</v>
      </c>
      <c r="N726" t="s">
        <v>5</v>
      </c>
      <c r="O726" t="s">
        <v>47</v>
      </c>
      <c r="P726" t="s">
        <v>42</v>
      </c>
      <c r="Q726" t="s">
        <v>16</v>
      </c>
      <c r="R726" t="s">
        <v>28</v>
      </c>
      <c r="S726" t="s">
        <v>951</v>
      </c>
      <c r="U726" t="s">
        <v>939</v>
      </c>
      <c r="V726" t="s">
        <v>56</v>
      </c>
      <c r="W726" t="s">
        <v>57</v>
      </c>
      <c r="X726" t="s">
        <v>12</v>
      </c>
      <c r="Y726" t="s">
        <v>21</v>
      </c>
      <c r="Z726" s="80">
        <v>530</v>
      </c>
      <c r="AA726" s="68">
        <v>0</v>
      </c>
      <c r="AB726" s="82">
        <f t="shared" si="354"/>
        <v>2650</v>
      </c>
      <c r="AC726">
        <v>5</v>
      </c>
      <c r="AG726" s="83">
        <f t="shared" si="355"/>
        <v>5</v>
      </c>
      <c r="AH726" s="87">
        <v>0</v>
      </c>
      <c r="AI726" s="88">
        <v>0</v>
      </c>
      <c r="AJ726">
        <f t="shared" si="348"/>
        <v>5</v>
      </c>
      <c r="AK726" s="108">
        <f t="shared" si="357"/>
        <v>8064</v>
      </c>
      <c r="AL726" s="108">
        <f t="shared" si="358"/>
        <v>5600</v>
      </c>
      <c r="AM726" s="108">
        <f t="shared" si="351"/>
        <v>2464</v>
      </c>
    </row>
    <row r="727" spans="1:39" x14ac:dyDescent="0.25">
      <c r="A727" s="115">
        <v>10300122</v>
      </c>
      <c r="B727" t="s">
        <v>1</v>
      </c>
      <c r="C727" s="81">
        <v>700</v>
      </c>
      <c r="D727">
        <v>1.6</v>
      </c>
      <c r="E727">
        <v>1.6</v>
      </c>
      <c r="F727">
        <v>1.6</v>
      </c>
      <c r="G727">
        <v>1.6</v>
      </c>
      <c r="H727">
        <v>1.44</v>
      </c>
      <c r="I727">
        <v>103</v>
      </c>
      <c r="J727" t="s">
        <v>168</v>
      </c>
      <c r="K727" t="s">
        <v>38</v>
      </c>
      <c r="L727" t="s">
        <v>176</v>
      </c>
      <c r="M727" t="s">
        <v>176</v>
      </c>
      <c r="N727" t="s">
        <v>5</v>
      </c>
      <c r="O727" t="s">
        <v>47</v>
      </c>
      <c r="P727" t="s">
        <v>42</v>
      </c>
      <c r="Q727" t="s">
        <v>16</v>
      </c>
      <c r="R727" t="s">
        <v>28</v>
      </c>
      <c r="S727" t="s">
        <v>952</v>
      </c>
      <c r="U727" t="s">
        <v>939</v>
      </c>
      <c r="V727" t="s">
        <v>173</v>
      </c>
      <c r="W727" t="s">
        <v>174</v>
      </c>
      <c r="X727" t="s">
        <v>12</v>
      </c>
      <c r="Y727" t="s">
        <v>21</v>
      </c>
      <c r="Z727" s="80">
        <v>530</v>
      </c>
      <c r="AA727" s="68">
        <v>0</v>
      </c>
      <c r="AB727" s="82">
        <f t="shared" si="354"/>
        <v>530</v>
      </c>
      <c r="AC727">
        <v>1</v>
      </c>
      <c r="AG727" s="83">
        <f t="shared" si="355"/>
        <v>1</v>
      </c>
      <c r="AH727" s="87">
        <v>0</v>
      </c>
      <c r="AI727" s="88">
        <v>0</v>
      </c>
      <c r="AJ727">
        <f t="shared" si="348"/>
        <v>1</v>
      </c>
      <c r="AK727" s="108">
        <f t="shared" si="357"/>
        <v>1612.8</v>
      </c>
      <c r="AL727" s="108">
        <f t="shared" si="358"/>
        <v>1120</v>
      </c>
      <c r="AM727" s="108">
        <f t="shared" si="351"/>
        <v>492.79999999999995</v>
      </c>
    </row>
    <row r="728" spans="1:39" x14ac:dyDescent="0.25">
      <c r="A728" s="115">
        <v>10300122</v>
      </c>
      <c r="B728" t="s">
        <v>1</v>
      </c>
      <c r="C728" s="81">
        <v>700</v>
      </c>
      <c r="D728">
        <v>1.6</v>
      </c>
      <c r="E728">
        <v>1.6</v>
      </c>
      <c r="F728">
        <v>1.6</v>
      </c>
      <c r="G728">
        <v>1.6</v>
      </c>
      <c r="H728">
        <v>1.44</v>
      </c>
      <c r="I728">
        <v>103</v>
      </c>
      <c r="J728" t="s">
        <v>168</v>
      </c>
      <c r="K728" t="s">
        <v>38</v>
      </c>
      <c r="L728" t="s">
        <v>176</v>
      </c>
      <c r="M728" t="s">
        <v>176</v>
      </c>
      <c r="N728" t="s">
        <v>15</v>
      </c>
      <c r="O728" t="s">
        <v>74</v>
      </c>
      <c r="P728" t="s">
        <v>42</v>
      </c>
      <c r="Q728" t="s">
        <v>16</v>
      </c>
      <c r="R728" t="s">
        <v>28</v>
      </c>
      <c r="S728" t="s">
        <v>952</v>
      </c>
      <c r="U728" t="s">
        <v>939</v>
      </c>
      <c r="V728" t="s">
        <v>14</v>
      </c>
      <c r="W728" t="s">
        <v>49</v>
      </c>
      <c r="X728" t="s">
        <v>12</v>
      </c>
      <c r="Y728" t="s">
        <v>21</v>
      </c>
      <c r="Z728" s="80">
        <v>530</v>
      </c>
      <c r="AA728" s="68">
        <v>0</v>
      </c>
      <c r="AB728" s="82">
        <f t="shared" si="354"/>
        <v>530</v>
      </c>
      <c r="AC728">
        <v>1</v>
      </c>
      <c r="AG728" s="83">
        <f t="shared" si="355"/>
        <v>1</v>
      </c>
      <c r="AH728" s="87">
        <v>0</v>
      </c>
      <c r="AI728" s="88">
        <v>0</v>
      </c>
      <c r="AJ728">
        <f t="shared" si="348"/>
        <v>1</v>
      </c>
      <c r="AK728" s="108">
        <f t="shared" ref="AK728:AK735" si="359">AJ728*C728*F728*H728</f>
        <v>1612.8</v>
      </c>
      <c r="AL728" s="108">
        <f t="shared" ref="AL728:AL735" si="360">AJ728*C728*F728</f>
        <v>1120</v>
      </c>
      <c r="AM728" s="108">
        <f t="shared" si="351"/>
        <v>492.79999999999995</v>
      </c>
    </row>
    <row r="729" spans="1:39" x14ac:dyDescent="0.25">
      <c r="A729" s="115">
        <v>10300122</v>
      </c>
      <c r="B729" t="s">
        <v>1</v>
      </c>
      <c r="C729" s="81">
        <v>700</v>
      </c>
      <c r="D729">
        <v>1.6</v>
      </c>
      <c r="E729">
        <v>1.6</v>
      </c>
      <c r="F729">
        <v>1.6</v>
      </c>
      <c r="G729">
        <v>1.6</v>
      </c>
      <c r="H729">
        <v>1.44</v>
      </c>
      <c r="I729">
        <v>103</v>
      </c>
      <c r="J729" t="s">
        <v>168</v>
      </c>
      <c r="K729" t="s">
        <v>38</v>
      </c>
      <c r="L729" t="s">
        <v>176</v>
      </c>
      <c r="M729" t="s">
        <v>176</v>
      </c>
      <c r="N729" t="s">
        <v>15</v>
      </c>
      <c r="O729" t="s">
        <v>74</v>
      </c>
      <c r="P729" t="s">
        <v>42</v>
      </c>
      <c r="Q729" t="s">
        <v>16</v>
      </c>
      <c r="R729" t="s">
        <v>28</v>
      </c>
      <c r="S729" t="s">
        <v>952</v>
      </c>
      <c r="U729" t="s">
        <v>939</v>
      </c>
      <c r="V729" t="s">
        <v>45</v>
      </c>
      <c r="W729" t="s">
        <v>46</v>
      </c>
      <c r="X729" t="s">
        <v>12</v>
      </c>
      <c r="Y729" t="s">
        <v>21</v>
      </c>
      <c r="Z729" s="80">
        <v>530</v>
      </c>
      <c r="AA729" s="68">
        <v>0</v>
      </c>
      <c r="AB729" s="82">
        <f t="shared" si="354"/>
        <v>530</v>
      </c>
      <c r="AC729">
        <v>1</v>
      </c>
      <c r="AG729" s="83">
        <f t="shared" si="355"/>
        <v>1</v>
      </c>
      <c r="AH729" s="87">
        <v>0</v>
      </c>
      <c r="AI729" s="88">
        <v>0</v>
      </c>
      <c r="AJ729">
        <f t="shared" si="348"/>
        <v>1</v>
      </c>
      <c r="AK729" s="108">
        <f t="shared" si="359"/>
        <v>1612.8</v>
      </c>
      <c r="AL729" s="108">
        <f t="shared" si="360"/>
        <v>1120</v>
      </c>
      <c r="AM729" s="108">
        <f t="shared" si="351"/>
        <v>492.79999999999995</v>
      </c>
    </row>
    <row r="730" spans="1:39" x14ac:dyDescent="0.25">
      <c r="A730" s="115">
        <v>10300122</v>
      </c>
      <c r="B730" t="s">
        <v>1</v>
      </c>
      <c r="C730" s="81">
        <v>700</v>
      </c>
      <c r="D730">
        <v>1.6</v>
      </c>
      <c r="E730">
        <v>1.6</v>
      </c>
      <c r="F730">
        <v>1.6</v>
      </c>
      <c r="G730">
        <v>1.6</v>
      </c>
      <c r="H730">
        <v>1.44</v>
      </c>
      <c r="I730">
        <v>103</v>
      </c>
      <c r="J730" t="s">
        <v>168</v>
      </c>
      <c r="K730" t="s">
        <v>38</v>
      </c>
      <c r="L730" t="s">
        <v>176</v>
      </c>
      <c r="M730" t="s">
        <v>176</v>
      </c>
      <c r="N730" t="s">
        <v>15</v>
      </c>
      <c r="O730" t="s">
        <v>41</v>
      </c>
      <c r="P730" t="s">
        <v>42</v>
      </c>
      <c r="Q730" t="s">
        <v>16</v>
      </c>
      <c r="R730" t="s">
        <v>28</v>
      </c>
      <c r="S730" t="s">
        <v>952</v>
      </c>
      <c r="T730" t="s">
        <v>22</v>
      </c>
      <c r="U730" t="s">
        <v>939</v>
      </c>
      <c r="V730" t="s">
        <v>135</v>
      </c>
      <c r="W730" t="s">
        <v>136</v>
      </c>
      <c r="X730" t="s">
        <v>104</v>
      </c>
      <c r="Y730" t="s">
        <v>943</v>
      </c>
      <c r="Z730" s="81">
        <v>0</v>
      </c>
      <c r="AA730" s="68">
        <v>0</v>
      </c>
      <c r="AB730" s="82">
        <f t="shared" si="354"/>
        <v>0</v>
      </c>
      <c r="AF730">
        <v>1</v>
      </c>
      <c r="AG730" s="83">
        <f t="shared" si="355"/>
        <v>1</v>
      </c>
      <c r="AH730" s="87">
        <v>0</v>
      </c>
      <c r="AI730" s="88">
        <v>0</v>
      </c>
      <c r="AJ730">
        <f t="shared" si="348"/>
        <v>1</v>
      </c>
      <c r="AK730" s="108">
        <f t="shared" si="359"/>
        <v>1612.8</v>
      </c>
      <c r="AL730" s="108">
        <f t="shared" si="360"/>
        <v>1120</v>
      </c>
      <c r="AM730" s="108">
        <f t="shared" si="351"/>
        <v>492.79999999999995</v>
      </c>
    </row>
    <row r="731" spans="1:39" x14ac:dyDescent="0.25">
      <c r="A731" s="115">
        <v>10300122</v>
      </c>
      <c r="B731" t="s">
        <v>1</v>
      </c>
      <c r="C731" s="81">
        <v>700</v>
      </c>
      <c r="D731">
        <v>1.6</v>
      </c>
      <c r="E731">
        <v>1.6</v>
      </c>
      <c r="F731">
        <v>1.6</v>
      </c>
      <c r="G731">
        <v>1.6</v>
      </c>
      <c r="H731">
        <v>1.44</v>
      </c>
      <c r="I731">
        <v>103</v>
      </c>
      <c r="J731" t="s">
        <v>168</v>
      </c>
      <c r="K731" t="s">
        <v>38</v>
      </c>
      <c r="L731" t="s">
        <v>176</v>
      </c>
      <c r="M731" t="s">
        <v>176</v>
      </c>
      <c r="N731" t="s">
        <v>15</v>
      </c>
      <c r="O731" t="s">
        <v>41</v>
      </c>
      <c r="P731" t="s">
        <v>42</v>
      </c>
      <c r="Q731" t="s">
        <v>16</v>
      </c>
      <c r="R731" t="s">
        <v>28</v>
      </c>
      <c r="S731" t="s">
        <v>952</v>
      </c>
      <c r="T731" t="s">
        <v>22</v>
      </c>
      <c r="U731" t="s">
        <v>939</v>
      </c>
      <c r="V731" t="s">
        <v>50</v>
      </c>
      <c r="W731" t="s">
        <v>51</v>
      </c>
      <c r="X731" t="s">
        <v>52</v>
      </c>
      <c r="Y731" t="s">
        <v>943</v>
      </c>
      <c r="Z731" s="81">
        <v>0</v>
      </c>
      <c r="AA731" s="68">
        <v>0</v>
      </c>
      <c r="AB731" s="82">
        <f t="shared" si="354"/>
        <v>0</v>
      </c>
      <c r="AF731">
        <v>1</v>
      </c>
      <c r="AG731" s="83">
        <f t="shared" si="355"/>
        <v>1</v>
      </c>
      <c r="AH731" s="87">
        <v>0</v>
      </c>
      <c r="AI731" s="88">
        <v>0</v>
      </c>
      <c r="AJ731">
        <f t="shared" si="348"/>
        <v>1</v>
      </c>
      <c r="AK731" s="108">
        <f t="shared" si="359"/>
        <v>1612.8</v>
      </c>
      <c r="AL731" s="108">
        <f t="shared" si="360"/>
        <v>1120</v>
      </c>
      <c r="AM731" s="108">
        <f t="shared" si="351"/>
        <v>492.79999999999995</v>
      </c>
    </row>
    <row r="732" spans="1:39" x14ac:dyDescent="0.25">
      <c r="A732" s="115">
        <v>10300122</v>
      </c>
      <c r="B732" t="s">
        <v>1</v>
      </c>
      <c r="C732" s="81">
        <v>700</v>
      </c>
      <c r="D732">
        <v>1.6</v>
      </c>
      <c r="E732">
        <v>1.6</v>
      </c>
      <c r="F732">
        <v>1.6</v>
      </c>
      <c r="G732">
        <v>1.6</v>
      </c>
      <c r="H732">
        <v>1.44</v>
      </c>
      <c r="I732">
        <v>103</v>
      </c>
      <c r="J732" t="s">
        <v>168</v>
      </c>
      <c r="K732" t="s">
        <v>38</v>
      </c>
      <c r="L732" t="s">
        <v>176</v>
      </c>
      <c r="M732" t="s">
        <v>176</v>
      </c>
      <c r="N732" t="s">
        <v>15</v>
      </c>
      <c r="O732" t="s">
        <v>41</v>
      </c>
      <c r="P732" t="s">
        <v>42</v>
      </c>
      <c r="Q732" t="s">
        <v>16</v>
      </c>
      <c r="R732" t="s">
        <v>28</v>
      </c>
      <c r="S732" t="s">
        <v>952</v>
      </c>
      <c r="U732" t="s">
        <v>939</v>
      </c>
      <c r="V732" t="s">
        <v>14</v>
      </c>
      <c r="W732" t="s">
        <v>49</v>
      </c>
      <c r="X732" t="s">
        <v>12</v>
      </c>
      <c r="Y732" t="s">
        <v>21</v>
      </c>
      <c r="Z732" s="80">
        <v>530</v>
      </c>
      <c r="AA732" s="68">
        <v>0</v>
      </c>
      <c r="AB732" s="82">
        <f t="shared" si="354"/>
        <v>2120</v>
      </c>
      <c r="AC732">
        <v>4</v>
      </c>
      <c r="AG732" s="83">
        <f t="shared" si="355"/>
        <v>4</v>
      </c>
      <c r="AH732" s="87">
        <v>0</v>
      </c>
      <c r="AI732" s="88">
        <v>0</v>
      </c>
      <c r="AJ732">
        <f t="shared" si="348"/>
        <v>4</v>
      </c>
      <c r="AK732" s="108">
        <f t="shared" si="359"/>
        <v>6451.2</v>
      </c>
      <c r="AL732" s="108">
        <f t="shared" si="360"/>
        <v>4480</v>
      </c>
      <c r="AM732" s="108">
        <f t="shared" si="351"/>
        <v>1971.1999999999998</v>
      </c>
    </row>
    <row r="733" spans="1:39" x14ac:dyDescent="0.25">
      <c r="A733" s="115">
        <v>10300122</v>
      </c>
      <c r="B733" t="s">
        <v>1</v>
      </c>
      <c r="C733" s="81">
        <v>700</v>
      </c>
      <c r="D733">
        <v>1.6</v>
      </c>
      <c r="E733">
        <v>1.6</v>
      </c>
      <c r="F733">
        <v>1.6</v>
      </c>
      <c r="G733">
        <v>1.6</v>
      </c>
      <c r="H733">
        <v>1.44</v>
      </c>
      <c r="I733">
        <v>103</v>
      </c>
      <c r="J733" t="s">
        <v>168</v>
      </c>
      <c r="K733" t="s">
        <v>38</v>
      </c>
      <c r="L733" t="s">
        <v>176</v>
      </c>
      <c r="M733" t="s">
        <v>176</v>
      </c>
      <c r="N733" t="s">
        <v>15</v>
      </c>
      <c r="O733" t="s">
        <v>41</v>
      </c>
      <c r="P733" t="s">
        <v>42</v>
      </c>
      <c r="Q733" t="s">
        <v>16</v>
      </c>
      <c r="R733" t="s">
        <v>28</v>
      </c>
      <c r="S733" t="s">
        <v>951</v>
      </c>
      <c r="U733" t="s">
        <v>939</v>
      </c>
      <c r="V733" t="s">
        <v>45</v>
      </c>
      <c r="W733" t="s">
        <v>46</v>
      </c>
      <c r="X733" t="s">
        <v>12</v>
      </c>
      <c r="Y733" t="s">
        <v>21</v>
      </c>
      <c r="Z733" s="80">
        <v>530</v>
      </c>
      <c r="AA733" s="68">
        <v>0</v>
      </c>
      <c r="AB733" s="82">
        <f t="shared" si="354"/>
        <v>2120</v>
      </c>
      <c r="AC733">
        <v>4</v>
      </c>
      <c r="AG733" s="83">
        <f t="shared" si="355"/>
        <v>4</v>
      </c>
      <c r="AH733" s="87">
        <v>0</v>
      </c>
      <c r="AI733" s="88">
        <v>0</v>
      </c>
      <c r="AJ733">
        <f t="shared" si="348"/>
        <v>4</v>
      </c>
      <c r="AK733" s="108">
        <f t="shared" si="359"/>
        <v>6451.2</v>
      </c>
      <c r="AL733" s="108">
        <f t="shared" si="360"/>
        <v>4480</v>
      </c>
      <c r="AM733" s="108">
        <f t="shared" si="351"/>
        <v>1971.1999999999998</v>
      </c>
    </row>
    <row r="734" spans="1:39" x14ac:dyDescent="0.25">
      <c r="A734" s="115">
        <v>10300122</v>
      </c>
      <c r="B734" t="s">
        <v>1</v>
      </c>
      <c r="C734" s="81">
        <v>700</v>
      </c>
      <c r="D734">
        <v>1.6</v>
      </c>
      <c r="E734">
        <v>1.6</v>
      </c>
      <c r="F734">
        <v>1.6</v>
      </c>
      <c r="G734">
        <v>1.6</v>
      </c>
      <c r="H734">
        <v>1.44</v>
      </c>
      <c r="I734">
        <v>103</v>
      </c>
      <c r="J734" t="s">
        <v>168</v>
      </c>
      <c r="K734" t="s">
        <v>38</v>
      </c>
      <c r="L734" t="s">
        <v>176</v>
      </c>
      <c r="M734" t="s">
        <v>176</v>
      </c>
      <c r="N734" t="s">
        <v>15</v>
      </c>
      <c r="O734" t="s">
        <v>41</v>
      </c>
      <c r="P734" t="s">
        <v>42</v>
      </c>
      <c r="Q734" t="s">
        <v>16</v>
      </c>
      <c r="R734" t="s">
        <v>28</v>
      </c>
      <c r="S734" t="s">
        <v>951</v>
      </c>
      <c r="U734" t="s">
        <v>939</v>
      </c>
      <c r="V734" t="s">
        <v>56</v>
      </c>
      <c r="W734" t="s">
        <v>57</v>
      </c>
      <c r="X734" t="s">
        <v>12</v>
      </c>
      <c r="Y734" t="s">
        <v>21</v>
      </c>
      <c r="Z734" s="80">
        <v>530</v>
      </c>
      <c r="AA734" s="68">
        <v>0</v>
      </c>
      <c r="AB734" s="82">
        <f t="shared" si="354"/>
        <v>1590</v>
      </c>
      <c r="AC734">
        <v>3</v>
      </c>
      <c r="AG734" s="83">
        <f t="shared" si="355"/>
        <v>3</v>
      </c>
      <c r="AH734" s="87">
        <v>0</v>
      </c>
      <c r="AI734" s="88">
        <v>0</v>
      </c>
      <c r="AJ734">
        <f t="shared" si="348"/>
        <v>3</v>
      </c>
      <c r="AK734" s="108">
        <f t="shared" si="359"/>
        <v>4838.3999999999996</v>
      </c>
      <c r="AL734" s="108">
        <f t="shared" si="360"/>
        <v>3360</v>
      </c>
      <c r="AM734" s="108">
        <f t="shared" si="351"/>
        <v>1478.3999999999996</v>
      </c>
    </row>
    <row r="735" spans="1:39" x14ac:dyDescent="0.25">
      <c r="A735" s="115">
        <v>10300122</v>
      </c>
      <c r="B735" t="s">
        <v>1</v>
      </c>
      <c r="C735" s="81">
        <v>700</v>
      </c>
      <c r="D735">
        <v>1.6</v>
      </c>
      <c r="E735">
        <v>1.6</v>
      </c>
      <c r="F735">
        <v>1.6</v>
      </c>
      <c r="G735">
        <v>1.6</v>
      </c>
      <c r="H735">
        <v>1.44</v>
      </c>
      <c r="I735">
        <v>103</v>
      </c>
      <c r="J735" t="s">
        <v>168</v>
      </c>
      <c r="K735" t="s">
        <v>38</v>
      </c>
      <c r="L735" t="s">
        <v>176</v>
      </c>
      <c r="M735" t="s">
        <v>176</v>
      </c>
      <c r="N735" t="s">
        <v>15</v>
      </c>
      <c r="O735" t="s">
        <v>41</v>
      </c>
      <c r="P735" t="s">
        <v>42</v>
      </c>
      <c r="Q735" t="s">
        <v>16</v>
      </c>
      <c r="R735" t="s">
        <v>28</v>
      </c>
      <c r="S735" t="s">
        <v>951</v>
      </c>
      <c r="U735" t="s">
        <v>939</v>
      </c>
      <c r="V735" t="s">
        <v>66</v>
      </c>
      <c r="W735" t="s">
        <v>67</v>
      </c>
      <c r="X735" t="s">
        <v>12</v>
      </c>
      <c r="Y735" t="s">
        <v>21</v>
      </c>
      <c r="Z735" s="80">
        <v>530</v>
      </c>
      <c r="AA735" s="68">
        <v>0</v>
      </c>
      <c r="AB735" s="82">
        <f t="shared" si="354"/>
        <v>530</v>
      </c>
      <c r="AC735">
        <v>1</v>
      </c>
      <c r="AG735" s="83">
        <f t="shared" si="355"/>
        <v>1</v>
      </c>
      <c r="AH735" s="87">
        <v>0</v>
      </c>
      <c r="AI735" s="88">
        <v>0</v>
      </c>
      <c r="AJ735">
        <f t="shared" si="348"/>
        <v>1</v>
      </c>
      <c r="AK735" s="108">
        <f t="shared" si="359"/>
        <v>1612.8</v>
      </c>
      <c r="AL735" s="108">
        <f t="shared" si="360"/>
        <v>1120</v>
      </c>
      <c r="AM735" s="108">
        <f t="shared" si="351"/>
        <v>492.79999999999995</v>
      </c>
    </row>
    <row r="736" spans="1:39" x14ac:dyDescent="0.25">
      <c r="A736" s="115">
        <v>10300122</v>
      </c>
      <c r="B736" t="s">
        <v>1</v>
      </c>
      <c r="C736" s="81">
        <v>700</v>
      </c>
      <c r="D736">
        <v>1.6</v>
      </c>
      <c r="E736">
        <v>1.6</v>
      </c>
      <c r="F736">
        <v>1.6</v>
      </c>
      <c r="G736">
        <v>1.6</v>
      </c>
      <c r="H736">
        <v>1.44</v>
      </c>
      <c r="I736">
        <v>103</v>
      </c>
      <c r="J736" t="s">
        <v>168</v>
      </c>
      <c r="K736" t="s">
        <v>38</v>
      </c>
      <c r="L736" t="s">
        <v>176</v>
      </c>
      <c r="M736" t="s">
        <v>176</v>
      </c>
      <c r="N736" t="s">
        <v>15</v>
      </c>
      <c r="O736" t="s">
        <v>41</v>
      </c>
      <c r="P736" t="s">
        <v>42</v>
      </c>
      <c r="Q736" t="s">
        <v>16</v>
      </c>
      <c r="R736" t="s">
        <v>43</v>
      </c>
      <c r="S736" t="s">
        <v>951</v>
      </c>
      <c r="U736" t="s">
        <v>179</v>
      </c>
      <c r="V736" t="s">
        <v>62</v>
      </c>
      <c r="W736" t="s">
        <v>177</v>
      </c>
      <c r="X736" t="s">
        <v>12</v>
      </c>
      <c r="Y736" t="s">
        <v>21</v>
      </c>
      <c r="Z736" s="80">
        <v>1396</v>
      </c>
      <c r="AA736" s="68">
        <v>0</v>
      </c>
      <c r="AB736" s="82">
        <f t="shared" si="354"/>
        <v>1396</v>
      </c>
      <c r="AD736">
        <v>1</v>
      </c>
      <c r="AG736" s="83">
        <f t="shared" si="355"/>
        <v>1</v>
      </c>
      <c r="AH736" s="87">
        <v>0</v>
      </c>
      <c r="AI736" s="88">
        <v>0</v>
      </c>
    </row>
    <row r="737" spans="1:41" x14ac:dyDescent="0.25">
      <c r="A737" s="115">
        <v>10300122</v>
      </c>
      <c r="B737" t="s">
        <v>1</v>
      </c>
      <c r="C737" s="81">
        <v>700</v>
      </c>
      <c r="D737">
        <v>1.6</v>
      </c>
      <c r="E737">
        <v>1.6</v>
      </c>
      <c r="F737">
        <v>1.6</v>
      </c>
      <c r="G737">
        <v>1.6</v>
      </c>
      <c r="H737">
        <v>1.44</v>
      </c>
      <c r="I737">
        <v>103</v>
      </c>
      <c r="J737" t="s">
        <v>168</v>
      </c>
      <c r="K737" t="s">
        <v>38</v>
      </c>
      <c r="L737" t="s">
        <v>176</v>
      </c>
      <c r="M737" t="s">
        <v>176</v>
      </c>
      <c r="N737" t="s">
        <v>18</v>
      </c>
      <c r="O737" t="s">
        <v>74</v>
      </c>
      <c r="P737" t="s">
        <v>42</v>
      </c>
      <c r="Q737" t="s">
        <v>16</v>
      </c>
      <c r="R737" t="s">
        <v>28</v>
      </c>
      <c r="S737" t="s">
        <v>952</v>
      </c>
      <c r="U737" t="s">
        <v>179</v>
      </c>
      <c r="V737" t="s">
        <v>53</v>
      </c>
      <c r="W737" t="s">
        <v>54</v>
      </c>
      <c r="X737" t="s">
        <v>12</v>
      </c>
      <c r="Y737" t="s">
        <v>21</v>
      </c>
      <c r="Z737" s="80">
        <v>2481</v>
      </c>
      <c r="AA737" s="68">
        <v>0</v>
      </c>
      <c r="AB737" s="82">
        <f t="shared" si="354"/>
        <v>2481</v>
      </c>
      <c r="AD737">
        <v>1</v>
      </c>
      <c r="AG737" s="83">
        <f t="shared" si="355"/>
        <v>1</v>
      </c>
      <c r="AH737" s="87">
        <v>0</v>
      </c>
      <c r="AI737" s="88">
        <v>0</v>
      </c>
    </row>
    <row r="738" spans="1:41" x14ac:dyDescent="0.25">
      <c r="A738" s="115">
        <v>10300122</v>
      </c>
      <c r="B738" t="s">
        <v>1</v>
      </c>
      <c r="C738" s="81">
        <v>700</v>
      </c>
      <c r="D738">
        <v>1.6</v>
      </c>
      <c r="E738">
        <v>1.6</v>
      </c>
      <c r="F738">
        <v>1.6</v>
      </c>
      <c r="G738">
        <v>1.6</v>
      </c>
      <c r="H738">
        <v>1.44</v>
      </c>
      <c r="I738">
        <v>103</v>
      </c>
      <c r="J738" t="s">
        <v>168</v>
      </c>
      <c r="K738" t="s">
        <v>38</v>
      </c>
      <c r="L738" t="s">
        <v>176</v>
      </c>
      <c r="M738" t="s">
        <v>176</v>
      </c>
      <c r="N738" t="s">
        <v>18</v>
      </c>
      <c r="O738" t="s">
        <v>74</v>
      </c>
      <c r="P738" t="s">
        <v>42</v>
      </c>
      <c r="Q738" t="s">
        <v>16</v>
      </c>
      <c r="R738" t="s">
        <v>28</v>
      </c>
      <c r="S738" t="s">
        <v>951</v>
      </c>
      <c r="T738" t="s">
        <v>952</v>
      </c>
      <c r="U738" t="s">
        <v>939</v>
      </c>
      <c r="V738" t="s">
        <v>14</v>
      </c>
      <c r="W738" t="s">
        <v>49</v>
      </c>
      <c r="X738" t="s">
        <v>12</v>
      </c>
      <c r="Y738" t="s">
        <v>943</v>
      </c>
      <c r="Z738" s="81">
        <v>0</v>
      </c>
      <c r="AA738" s="68">
        <v>0</v>
      </c>
      <c r="AB738" s="82">
        <f t="shared" si="354"/>
        <v>0</v>
      </c>
      <c r="AF738">
        <v>1</v>
      </c>
      <c r="AG738" s="83">
        <f t="shared" si="355"/>
        <v>1</v>
      </c>
      <c r="AH738" s="87">
        <v>0</v>
      </c>
      <c r="AI738" s="88">
        <v>0</v>
      </c>
      <c r="AJ738">
        <f t="shared" ref="AJ738:AJ746" si="361">AG738</f>
        <v>1</v>
      </c>
      <c r="AK738" s="108">
        <f t="shared" ref="AK738:AK746" si="362">AJ738*C738*F738*H738</f>
        <v>1612.8</v>
      </c>
      <c r="AL738" s="108">
        <f t="shared" ref="AL738:AL746" si="363">AJ738*C738*F738</f>
        <v>1120</v>
      </c>
      <c r="AM738" s="108">
        <f t="shared" ref="AM738:AM746" si="364">AK738-AL738</f>
        <v>492.79999999999995</v>
      </c>
      <c r="AN738">
        <v>497.5</v>
      </c>
      <c r="AO738">
        <f t="shared" ref="AO738:AO746" si="365">AG738*AN738</f>
        <v>497.5</v>
      </c>
    </row>
    <row r="739" spans="1:41" x14ac:dyDescent="0.25">
      <c r="A739" s="115">
        <v>10300122</v>
      </c>
      <c r="B739" t="s">
        <v>1</v>
      </c>
      <c r="C739" s="81">
        <v>700</v>
      </c>
      <c r="D739">
        <v>1.6</v>
      </c>
      <c r="E739">
        <v>1.6</v>
      </c>
      <c r="F739">
        <v>1.6</v>
      </c>
      <c r="G739">
        <v>1.6</v>
      </c>
      <c r="H739">
        <v>1.44</v>
      </c>
      <c r="I739">
        <v>103</v>
      </c>
      <c r="J739" t="s">
        <v>168</v>
      </c>
      <c r="K739" t="s">
        <v>38</v>
      </c>
      <c r="L739" t="s">
        <v>176</v>
      </c>
      <c r="M739" t="s">
        <v>176</v>
      </c>
      <c r="N739" t="s">
        <v>18</v>
      </c>
      <c r="O739" t="s">
        <v>74</v>
      </c>
      <c r="P739" t="s">
        <v>42</v>
      </c>
      <c r="Q739" t="s">
        <v>16</v>
      </c>
      <c r="R739" t="s">
        <v>28</v>
      </c>
      <c r="S739" t="s">
        <v>952</v>
      </c>
      <c r="T739" t="s">
        <v>952</v>
      </c>
      <c r="U739" t="s">
        <v>939</v>
      </c>
      <c r="V739" t="s">
        <v>45</v>
      </c>
      <c r="W739" t="s">
        <v>46</v>
      </c>
      <c r="X739" t="s">
        <v>12</v>
      </c>
      <c r="Y739" t="s">
        <v>943</v>
      </c>
      <c r="Z739" s="81">
        <v>0</v>
      </c>
      <c r="AA739" s="68">
        <v>0</v>
      </c>
      <c r="AB739" s="82">
        <f t="shared" si="354"/>
        <v>0</v>
      </c>
      <c r="AF739">
        <v>3</v>
      </c>
      <c r="AG739" s="83">
        <f t="shared" si="355"/>
        <v>3</v>
      </c>
      <c r="AH739" s="87">
        <v>0</v>
      </c>
      <c r="AI739" s="88">
        <v>0</v>
      </c>
      <c r="AJ739">
        <f t="shared" si="361"/>
        <v>3</v>
      </c>
      <c r="AK739" s="108">
        <f t="shared" si="362"/>
        <v>4838.3999999999996</v>
      </c>
      <c r="AL739" s="108">
        <f t="shared" si="363"/>
        <v>3360</v>
      </c>
      <c r="AM739" s="108">
        <f t="shared" si="364"/>
        <v>1478.3999999999996</v>
      </c>
      <c r="AN739">
        <v>497.5</v>
      </c>
      <c r="AO739">
        <f t="shared" si="365"/>
        <v>1492.5</v>
      </c>
    </row>
    <row r="740" spans="1:41" x14ac:dyDescent="0.25">
      <c r="A740" s="115">
        <v>10300122</v>
      </c>
      <c r="B740" t="s">
        <v>1</v>
      </c>
      <c r="C740" s="81">
        <v>700</v>
      </c>
      <c r="D740">
        <v>1.6</v>
      </c>
      <c r="E740">
        <v>1.6</v>
      </c>
      <c r="F740">
        <v>1.6</v>
      </c>
      <c r="G740">
        <v>1.6</v>
      </c>
      <c r="H740">
        <v>1.44</v>
      </c>
      <c r="I740">
        <v>103</v>
      </c>
      <c r="J740" t="s">
        <v>168</v>
      </c>
      <c r="K740" t="s">
        <v>38</v>
      </c>
      <c r="L740" t="s">
        <v>176</v>
      </c>
      <c r="M740" t="s">
        <v>176</v>
      </c>
      <c r="N740" t="s">
        <v>18</v>
      </c>
      <c r="O740" t="s">
        <v>74</v>
      </c>
      <c r="P740" t="s">
        <v>42</v>
      </c>
      <c r="Q740" t="s">
        <v>16</v>
      </c>
      <c r="R740" t="s">
        <v>28</v>
      </c>
      <c r="S740" t="s">
        <v>951</v>
      </c>
      <c r="T740" t="s">
        <v>952</v>
      </c>
      <c r="U740" t="s">
        <v>939</v>
      </c>
      <c r="V740" t="s">
        <v>56</v>
      </c>
      <c r="W740" t="s">
        <v>57</v>
      </c>
      <c r="X740" t="s">
        <v>12</v>
      </c>
      <c r="Y740" t="s">
        <v>943</v>
      </c>
      <c r="Z740" s="81">
        <v>0</v>
      </c>
      <c r="AA740" s="68">
        <v>0</v>
      </c>
      <c r="AB740" s="82">
        <f t="shared" si="354"/>
        <v>0</v>
      </c>
      <c r="AF740">
        <v>4</v>
      </c>
      <c r="AG740" s="83">
        <f t="shared" si="355"/>
        <v>4</v>
      </c>
      <c r="AH740" s="87">
        <v>0</v>
      </c>
      <c r="AI740" s="88">
        <v>0</v>
      </c>
      <c r="AJ740">
        <f t="shared" si="361"/>
        <v>4</v>
      </c>
      <c r="AK740" s="108">
        <f t="shared" si="362"/>
        <v>6451.2</v>
      </c>
      <c r="AL740" s="108">
        <f t="shared" si="363"/>
        <v>4480</v>
      </c>
      <c r="AM740" s="108">
        <f t="shared" si="364"/>
        <v>1971.1999999999998</v>
      </c>
      <c r="AN740">
        <v>497.5</v>
      </c>
      <c r="AO740">
        <f t="shared" si="365"/>
        <v>1990</v>
      </c>
    </row>
    <row r="741" spans="1:41" x14ac:dyDescent="0.25">
      <c r="A741" s="115">
        <v>10300122</v>
      </c>
      <c r="B741" t="s">
        <v>1</v>
      </c>
      <c r="C741" s="81">
        <v>700</v>
      </c>
      <c r="D741">
        <v>1.6</v>
      </c>
      <c r="E741">
        <v>1.6</v>
      </c>
      <c r="F741">
        <v>1.6</v>
      </c>
      <c r="G741">
        <v>1.6</v>
      </c>
      <c r="H741">
        <v>1.44</v>
      </c>
      <c r="I741">
        <v>103</v>
      </c>
      <c r="J741" t="s">
        <v>168</v>
      </c>
      <c r="K741" t="s">
        <v>38</v>
      </c>
      <c r="L741" t="s">
        <v>176</v>
      </c>
      <c r="M741" t="s">
        <v>176</v>
      </c>
      <c r="N741" t="s">
        <v>18</v>
      </c>
      <c r="O741" t="s">
        <v>74</v>
      </c>
      <c r="P741" t="s">
        <v>42</v>
      </c>
      <c r="Q741" t="s">
        <v>16</v>
      </c>
      <c r="R741" t="s">
        <v>28</v>
      </c>
      <c r="S741" t="s">
        <v>952</v>
      </c>
      <c r="T741" t="s">
        <v>952</v>
      </c>
      <c r="U741" t="s">
        <v>939</v>
      </c>
      <c r="V741" t="s">
        <v>56</v>
      </c>
      <c r="W741" t="s">
        <v>57</v>
      </c>
      <c r="X741" t="s">
        <v>85</v>
      </c>
      <c r="Y741" t="s">
        <v>943</v>
      </c>
      <c r="Z741" s="81">
        <v>0</v>
      </c>
      <c r="AA741" s="68">
        <v>0</v>
      </c>
      <c r="AB741" s="82">
        <f t="shared" si="354"/>
        <v>0</v>
      </c>
      <c r="AF741">
        <v>1</v>
      </c>
      <c r="AG741" s="83">
        <f t="shared" si="355"/>
        <v>1</v>
      </c>
      <c r="AH741" s="87">
        <v>0</v>
      </c>
      <c r="AI741" s="88">
        <v>0</v>
      </c>
      <c r="AJ741">
        <f t="shared" si="361"/>
        <v>1</v>
      </c>
      <c r="AK741" s="108">
        <f t="shared" si="362"/>
        <v>1612.8</v>
      </c>
      <c r="AL741" s="108">
        <f t="shared" si="363"/>
        <v>1120</v>
      </c>
      <c r="AM741" s="108">
        <f t="shared" si="364"/>
        <v>492.79999999999995</v>
      </c>
      <c r="AN741">
        <v>497.5</v>
      </c>
      <c r="AO741">
        <f t="shared" si="365"/>
        <v>497.5</v>
      </c>
    </row>
    <row r="742" spans="1:41" x14ac:dyDescent="0.25">
      <c r="A742" s="115">
        <v>10300122</v>
      </c>
      <c r="B742" t="s">
        <v>1</v>
      </c>
      <c r="C742" s="81">
        <v>700</v>
      </c>
      <c r="D742">
        <v>1.6</v>
      </c>
      <c r="E742">
        <v>1.6</v>
      </c>
      <c r="F742">
        <v>1.6</v>
      </c>
      <c r="G742">
        <v>1.6</v>
      </c>
      <c r="H742">
        <v>1.44</v>
      </c>
      <c r="I742">
        <v>103</v>
      </c>
      <c r="J742" t="s">
        <v>168</v>
      </c>
      <c r="K742" t="s">
        <v>38</v>
      </c>
      <c r="L742" t="s">
        <v>176</v>
      </c>
      <c r="M742" t="s">
        <v>176</v>
      </c>
      <c r="N742" t="s">
        <v>18</v>
      </c>
      <c r="O742" t="s">
        <v>74</v>
      </c>
      <c r="P742" t="s">
        <v>42</v>
      </c>
      <c r="Q742" t="s">
        <v>16</v>
      </c>
      <c r="R742" t="s">
        <v>28</v>
      </c>
      <c r="S742" t="s">
        <v>952</v>
      </c>
      <c r="T742" t="s">
        <v>952</v>
      </c>
      <c r="U742" t="s">
        <v>939</v>
      </c>
      <c r="V742" t="s">
        <v>64</v>
      </c>
      <c r="W742" t="s">
        <v>65</v>
      </c>
      <c r="X742" t="s">
        <v>12</v>
      </c>
      <c r="Y742" t="s">
        <v>943</v>
      </c>
      <c r="Z742" s="81">
        <v>0</v>
      </c>
      <c r="AA742" s="68">
        <v>0</v>
      </c>
      <c r="AB742" s="82">
        <f t="shared" si="354"/>
        <v>0</v>
      </c>
      <c r="AF742">
        <v>1</v>
      </c>
      <c r="AG742" s="83">
        <f t="shared" si="355"/>
        <v>1</v>
      </c>
      <c r="AH742" s="87">
        <v>0</v>
      </c>
      <c r="AI742" s="88">
        <v>0</v>
      </c>
      <c r="AJ742">
        <f t="shared" si="361"/>
        <v>1</v>
      </c>
      <c r="AK742" s="108">
        <f t="shared" si="362"/>
        <v>1612.8</v>
      </c>
      <c r="AL742" s="108">
        <f t="shared" si="363"/>
        <v>1120</v>
      </c>
      <c r="AM742" s="108">
        <f t="shared" si="364"/>
        <v>492.79999999999995</v>
      </c>
      <c r="AN742">
        <v>497.5</v>
      </c>
      <c r="AO742">
        <f t="shared" si="365"/>
        <v>497.5</v>
      </c>
    </row>
    <row r="743" spans="1:41" x14ac:dyDescent="0.25">
      <c r="A743" s="115">
        <v>10300122</v>
      </c>
      <c r="B743" t="s">
        <v>1</v>
      </c>
      <c r="C743" s="81">
        <v>700</v>
      </c>
      <c r="D743">
        <v>1.6</v>
      </c>
      <c r="E743">
        <v>1.6</v>
      </c>
      <c r="F743">
        <v>1.6</v>
      </c>
      <c r="G743">
        <v>1.6</v>
      </c>
      <c r="H743">
        <v>1.44</v>
      </c>
      <c r="I743">
        <v>103</v>
      </c>
      <c r="J743" t="s">
        <v>168</v>
      </c>
      <c r="K743" t="s">
        <v>38</v>
      </c>
      <c r="L743" t="s">
        <v>176</v>
      </c>
      <c r="M743" t="s">
        <v>176</v>
      </c>
      <c r="N743" t="s">
        <v>18</v>
      </c>
      <c r="O743" t="s">
        <v>74</v>
      </c>
      <c r="P743" t="s">
        <v>42</v>
      </c>
      <c r="Q743" t="s">
        <v>16</v>
      </c>
      <c r="R743" t="s">
        <v>28</v>
      </c>
      <c r="S743" t="s">
        <v>952</v>
      </c>
      <c r="T743" t="s">
        <v>952</v>
      </c>
      <c r="U743" t="s">
        <v>939</v>
      </c>
      <c r="V743" t="s">
        <v>173</v>
      </c>
      <c r="W743" t="s">
        <v>174</v>
      </c>
      <c r="X743" t="s">
        <v>25</v>
      </c>
      <c r="Y743" t="s">
        <v>943</v>
      </c>
      <c r="Z743" s="81">
        <v>0</v>
      </c>
      <c r="AA743" s="68">
        <v>0</v>
      </c>
      <c r="AB743" s="82">
        <f t="shared" si="354"/>
        <v>0</v>
      </c>
      <c r="AF743">
        <v>1</v>
      </c>
      <c r="AG743" s="83">
        <f t="shared" si="355"/>
        <v>1</v>
      </c>
      <c r="AH743" s="87">
        <v>0</v>
      </c>
      <c r="AI743" s="88">
        <v>0</v>
      </c>
      <c r="AJ743">
        <f t="shared" si="361"/>
        <v>1</v>
      </c>
      <c r="AK743" s="108">
        <f t="shared" si="362"/>
        <v>1612.8</v>
      </c>
      <c r="AL743" s="108">
        <f t="shared" si="363"/>
        <v>1120</v>
      </c>
      <c r="AM743" s="108">
        <f t="shared" si="364"/>
        <v>492.79999999999995</v>
      </c>
      <c r="AN743">
        <v>497.5</v>
      </c>
      <c r="AO743">
        <f t="shared" si="365"/>
        <v>497.5</v>
      </c>
    </row>
    <row r="744" spans="1:41" x14ac:dyDescent="0.25">
      <c r="A744" s="115">
        <v>10300122</v>
      </c>
      <c r="B744" t="s">
        <v>1</v>
      </c>
      <c r="C744" s="81">
        <v>700</v>
      </c>
      <c r="D744">
        <v>1.6</v>
      </c>
      <c r="E744">
        <v>1.6</v>
      </c>
      <c r="F744">
        <v>1.6</v>
      </c>
      <c r="G744">
        <v>1.6</v>
      </c>
      <c r="H744">
        <v>1.44</v>
      </c>
      <c r="I744">
        <v>103</v>
      </c>
      <c r="J744" t="s">
        <v>168</v>
      </c>
      <c r="K744" t="s">
        <v>38</v>
      </c>
      <c r="L744" t="s">
        <v>176</v>
      </c>
      <c r="M744" t="s">
        <v>176</v>
      </c>
      <c r="N744" t="s">
        <v>18</v>
      </c>
      <c r="O744" t="s">
        <v>74</v>
      </c>
      <c r="P744" t="s">
        <v>42</v>
      </c>
      <c r="Q744" t="s">
        <v>16</v>
      </c>
      <c r="R744" t="s">
        <v>28</v>
      </c>
      <c r="S744" t="s">
        <v>952</v>
      </c>
      <c r="T744" t="s">
        <v>952</v>
      </c>
      <c r="U744" t="s">
        <v>939</v>
      </c>
      <c r="V744" t="s">
        <v>173</v>
      </c>
      <c r="W744" t="s">
        <v>174</v>
      </c>
      <c r="X744" t="s">
        <v>12</v>
      </c>
      <c r="Y744" t="s">
        <v>943</v>
      </c>
      <c r="Z744" s="81">
        <v>0</v>
      </c>
      <c r="AA744" s="68">
        <v>0</v>
      </c>
      <c r="AB744" s="82">
        <f t="shared" si="354"/>
        <v>0</v>
      </c>
      <c r="AF744">
        <v>1</v>
      </c>
      <c r="AG744" s="83">
        <f t="shared" si="355"/>
        <v>1</v>
      </c>
      <c r="AH744" s="87">
        <v>0</v>
      </c>
      <c r="AI744" s="88">
        <v>0</v>
      </c>
      <c r="AJ744">
        <f t="shared" si="361"/>
        <v>1</v>
      </c>
      <c r="AK744" s="108">
        <f t="shared" si="362"/>
        <v>1612.8</v>
      </c>
      <c r="AL744" s="108">
        <f t="shared" si="363"/>
        <v>1120</v>
      </c>
      <c r="AM744" s="108">
        <f t="shared" si="364"/>
        <v>492.79999999999995</v>
      </c>
      <c r="AN744">
        <v>497.5</v>
      </c>
      <c r="AO744">
        <f t="shared" si="365"/>
        <v>497.5</v>
      </c>
    </row>
    <row r="745" spans="1:41" x14ac:dyDescent="0.25">
      <c r="A745" s="115">
        <v>10300122</v>
      </c>
      <c r="B745" t="s">
        <v>1</v>
      </c>
      <c r="C745" s="81">
        <v>700</v>
      </c>
      <c r="D745">
        <v>1.6</v>
      </c>
      <c r="E745">
        <v>1.6</v>
      </c>
      <c r="F745">
        <v>1.6</v>
      </c>
      <c r="G745">
        <v>1.6</v>
      </c>
      <c r="H745">
        <v>1.44</v>
      </c>
      <c r="I745">
        <v>103</v>
      </c>
      <c r="J745" t="s">
        <v>168</v>
      </c>
      <c r="K745" t="s">
        <v>38</v>
      </c>
      <c r="L745" t="s">
        <v>176</v>
      </c>
      <c r="M745" t="s">
        <v>176</v>
      </c>
      <c r="N745" t="s">
        <v>18</v>
      </c>
      <c r="O745" t="s">
        <v>80</v>
      </c>
      <c r="P745" t="s">
        <v>42</v>
      </c>
      <c r="Q745" t="s">
        <v>16</v>
      </c>
      <c r="R745" t="s">
        <v>75</v>
      </c>
      <c r="S745" t="s">
        <v>951</v>
      </c>
      <c r="T745" t="s">
        <v>952</v>
      </c>
      <c r="U745" t="s">
        <v>939</v>
      </c>
      <c r="V745" t="s">
        <v>56</v>
      </c>
      <c r="W745" t="s">
        <v>57</v>
      </c>
      <c r="X745" t="s">
        <v>12</v>
      </c>
      <c r="Y745" t="s">
        <v>943</v>
      </c>
      <c r="Z745" s="81">
        <v>0</v>
      </c>
      <c r="AA745" s="68">
        <v>0</v>
      </c>
      <c r="AB745" s="82">
        <f t="shared" si="354"/>
        <v>0</v>
      </c>
      <c r="AF745">
        <v>1</v>
      </c>
      <c r="AG745" s="83">
        <f t="shared" si="355"/>
        <v>1</v>
      </c>
      <c r="AH745" s="87">
        <v>0</v>
      </c>
      <c r="AI745" s="88">
        <v>0</v>
      </c>
      <c r="AJ745">
        <f t="shared" si="361"/>
        <v>1</v>
      </c>
      <c r="AK745" s="108">
        <f t="shared" si="362"/>
        <v>1612.8</v>
      </c>
      <c r="AL745" s="108">
        <f t="shared" si="363"/>
        <v>1120</v>
      </c>
      <c r="AM745" s="108">
        <f t="shared" si="364"/>
        <v>492.79999999999995</v>
      </c>
      <c r="AN745">
        <v>497.5</v>
      </c>
      <c r="AO745">
        <f t="shared" si="365"/>
        <v>497.5</v>
      </c>
    </row>
    <row r="746" spans="1:41" x14ac:dyDescent="0.25">
      <c r="A746" s="115">
        <v>10300122</v>
      </c>
      <c r="B746" t="s">
        <v>1</v>
      </c>
      <c r="C746" s="81">
        <v>700</v>
      </c>
      <c r="D746">
        <v>1.6</v>
      </c>
      <c r="E746">
        <v>1.6</v>
      </c>
      <c r="F746">
        <v>1.6</v>
      </c>
      <c r="G746">
        <v>1.6</v>
      </c>
      <c r="H746">
        <v>1.44</v>
      </c>
      <c r="I746">
        <v>103</v>
      </c>
      <c r="J746" t="s">
        <v>168</v>
      </c>
      <c r="K746" t="s">
        <v>38</v>
      </c>
      <c r="L746" t="s">
        <v>176</v>
      </c>
      <c r="M746" t="s">
        <v>176</v>
      </c>
      <c r="N746" t="s">
        <v>18</v>
      </c>
      <c r="O746" t="s">
        <v>80</v>
      </c>
      <c r="P746" t="s">
        <v>42</v>
      </c>
      <c r="Q746" t="s">
        <v>16</v>
      </c>
      <c r="R746" t="s">
        <v>75</v>
      </c>
      <c r="S746" t="s">
        <v>951</v>
      </c>
      <c r="T746" t="s">
        <v>952</v>
      </c>
      <c r="U746" t="s">
        <v>939</v>
      </c>
      <c r="V746" t="s">
        <v>64</v>
      </c>
      <c r="W746" t="s">
        <v>65</v>
      </c>
      <c r="X746" t="s">
        <v>12</v>
      </c>
      <c r="Y746" t="s">
        <v>943</v>
      </c>
      <c r="Z746" s="81">
        <v>0</v>
      </c>
      <c r="AA746" s="68">
        <v>0</v>
      </c>
      <c r="AB746" s="82">
        <f t="shared" si="354"/>
        <v>0</v>
      </c>
      <c r="AF746">
        <v>1</v>
      </c>
      <c r="AG746" s="83">
        <f t="shared" si="355"/>
        <v>1</v>
      </c>
      <c r="AH746" s="87">
        <v>0</v>
      </c>
      <c r="AI746" s="88">
        <v>0</v>
      </c>
      <c r="AJ746">
        <f t="shared" si="361"/>
        <v>1</v>
      </c>
      <c r="AK746" s="108">
        <f t="shared" si="362"/>
        <v>1612.8</v>
      </c>
      <c r="AL746" s="108">
        <f t="shared" si="363"/>
        <v>1120</v>
      </c>
      <c r="AM746" s="108">
        <f t="shared" si="364"/>
        <v>492.79999999999995</v>
      </c>
      <c r="AN746">
        <v>497.5</v>
      </c>
      <c r="AO746">
        <f t="shared" si="365"/>
        <v>497.5</v>
      </c>
    </row>
    <row r="747" spans="1:41" x14ac:dyDescent="0.25">
      <c r="A747" s="115">
        <v>10300122</v>
      </c>
      <c r="B747" t="s">
        <v>1</v>
      </c>
      <c r="C747" s="81">
        <v>700</v>
      </c>
      <c r="D747">
        <v>1.6</v>
      </c>
      <c r="E747">
        <v>1.6</v>
      </c>
      <c r="F747">
        <v>1.6</v>
      </c>
      <c r="G747">
        <v>1.6</v>
      </c>
      <c r="H747">
        <v>1.44</v>
      </c>
      <c r="I747">
        <v>103</v>
      </c>
      <c r="J747" t="s">
        <v>168</v>
      </c>
      <c r="K747" t="s">
        <v>38</v>
      </c>
      <c r="L747" t="s">
        <v>176</v>
      </c>
      <c r="M747" t="s">
        <v>176</v>
      </c>
      <c r="N747" t="s">
        <v>27</v>
      </c>
      <c r="O747" t="s">
        <v>80</v>
      </c>
      <c r="P747" t="s">
        <v>42</v>
      </c>
      <c r="Q747" t="s">
        <v>16</v>
      </c>
      <c r="R747" t="s">
        <v>28</v>
      </c>
      <c r="S747" t="s">
        <v>951</v>
      </c>
      <c r="U747" t="s">
        <v>179</v>
      </c>
      <c r="V747" t="s">
        <v>45</v>
      </c>
      <c r="W747" t="s">
        <v>46</v>
      </c>
      <c r="X747" t="s">
        <v>12</v>
      </c>
      <c r="Y747" t="s">
        <v>21</v>
      </c>
      <c r="Z747" s="80">
        <v>3012</v>
      </c>
      <c r="AA747" s="68">
        <v>0</v>
      </c>
      <c r="AB747" s="82">
        <f t="shared" si="354"/>
        <v>6024</v>
      </c>
      <c r="AD747">
        <v>2</v>
      </c>
      <c r="AG747" s="83">
        <f t="shared" si="355"/>
        <v>2</v>
      </c>
      <c r="AH747" s="87">
        <v>0</v>
      </c>
      <c r="AI747" s="88">
        <v>0</v>
      </c>
    </row>
    <row r="748" spans="1:41" x14ac:dyDescent="0.25">
      <c r="A748" s="115">
        <v>10300122</v>
      </c>
      <c r="B748" t="s">
        <v>1</v>
      </c>
      <c r="C748" s="81">
        <v>700</v>
      </c>
      <c r="D748">
        <v>1.6</v>
      </c>
      <c r="E748">
        <v>1.6</v>
      </c>
      <c r="F748">
        <v>1.6</v>
      </c>
      <c r="G748">
        <v>1.6</v>
      </c>
      <c r="H748">
        <v>1.44</v>
      </c>
      <c r="I748">
        <v>103</v>
      </c>
      <c r="J748" t="s">
        <v>168</v>
      </c>
      <c r="K748" t="s">
        <v>38</v>
      </c>
      <c r="L748" t="s">
        <v>176</v>
      </c>
      <c r="M748" t="s">
        <v>176</v>
      </c>
      <c r="N748" t="s">
        <v>27</v>
      </c>
      <c r="O748" t="s">
        <v>80</v>
      </c>
      <c r="P748" t="s">
        <v>42</v>
      </c>
      <c r="Q748" t="s">
        <v>16</v>
      </c>
      <c r="R748" t="s">
        <v>28</v>
      </c>
      <c r="S748" t="s">
        <v>951</v>
      </c>
      <c r="U748" t="s">
        <v>179</v>
      </c>
      <c r="V748" t="s">
        <v>56</v>
      </c>
      <c r="W748" t="s">
        <v>57</v>
      </c>
      <c r="X748" t="s">
        <v>12</v>
      </c>
      <c r="Y748" t="s">
        <v>21</v>
      </c>
      <c r="Z748" s="80">
        <v>3012</v>
      </c>
      <c r="AA748" s="68">
        <v>0</v>
      </c>
      <c r="AB748" s="82">
        <f t="shared" si="354"/>
        <v>3012</v>
      </c>
      <c r="AD748">
        <v>1</v>
      </c>
      <c r="AG748" s="83">
        <f t="shared" si="355"/>
        <v>1</v>
      </c>
      <c r="AH748" s="87">
        <v>0</v>
      </c>
      <c r="AI748" s="88">
        <v>0</v>
      </c>
    </row>
    <row r="749" spans="1:41" x14ac:dyDescent="0.25">
      <c r="A749" s="115">
        <v>10300122</v>
      </c>
      <c r="B749" t="s">
        <v>1</v>
      </c>
      <c r="C749" s="81">
        <v>700</v>
      </c>
      <c r="D749">
        <v>1.6</v>
      </c>
      <c r="E749">
        <v>1.6</v>
      </c>
      <c r="F749">
        <v>1.6</v>
      </c>
      <c r="G749">
        <v>1.6</v>
      </c>
      <c r="H749">
        <v>1.44</v>
      </c>
      <c r="I749">
        <v>103</v>
      </c>
      <c r="J749" t="s">
        <v>168</v>
      </c>
      <c r="K749" t="s">
        <v>38</v>
      </c>
      <c r="L749" t="s">
        <v>176</v>
      </c>
      <c r="M749" t="s">
        <v>176</v>
      </c>
      <c r="N749" t="s">
        <v>27</v>
      </c>
      <c r="O749" t="s">
        <v>80</v>
      </c>
      <c r="P749" t="s">
        <v>42</v>
      </c>
      <c r="Q749" t="s">
        <v>16</v>
      </c>
      <c r="R749" t="s">
        <v>28</v>
      </c>
      <c r="S749" t="s">
        <v>952</v>
      </c>
      <c r="U749" t="s">
        <v>179</v>
      </c>
      <c r="V749" t="s">
        <v>66</v>
      </c>
      <c r="W749" t="s">
        <v>67</v>
      </c>
      <c r="X749" t="s">
        <v>12</v>
      </c>
      <c r="Y749" t="s">
        <v>21</v>
      </c>
      <c r="Z749" s="80">
        <v>3012</v>
      </c>
      <c r="AA749" s="68">
        <v>0</v>
      </c>
      <c r="AB749" s="82">
        <f t="shared" si="354"/>
        <v>6024</v>
      </c>
      <c r="AD749">
        <v>2</v>
      </c>
      <c r="AG749" s="83">
        <f t="shared" si="355"/>
        <v>2</v>
      </c>
      <c r="AH749" s="87">
        <v>0</v>
      </c>
      <c r="AI749" s="88">
        <v>0</v>
      </c>
    </row>
    <row r="750" spans="1:41" x14ac:dyDescent="0.25">
      <c r="A750" s="115">
        <v>10300122</v>
      </c>
      <c r="B750" t="s">
        <v>1</v>
      </c>
      <c r="C750" s="81">
        <v>700</v>
      </c>
      <c r="D750">
        <v>1.6</v>
      </c>
      <c r="E750">
        <v>1.6</v>
      </c>
      <c r="F750">
        <v>1.6</v>
      </c>
      <c r="G750">
        <v>1.6</v>
      </c>
      <c r="H750">
        <v>1.44</v>
      </c>
      <c r="I750">
        <v>103</v>
      </c>
      <c r="J750" t="s">
        <v>168</v>
      </c>
      <c r="K750" t="s">
        <v>38</v>
      </c>
      <c r="L750" t="s">
        <v>176</v>
      </c>
      <c r="M750" t="s">
        <v>176</v>
      </c>
      <c r="N750" t="s">
        <v>27</v>
      </c>
      <c r="O750" t="s">
        <v>80</v>
      </c>
      <c r="P750" t="s">
        <v>42</v>
      </c>
      <c r="Q750" t="s">
        <v>16</v>
      </c>
      <c r="R750" t="s">
        <v>28</v>
      </c>
      <c r="S750" t="s">
        <v>952</v>
      </c>
      <c r="T750" t="s">
        <v>951</v>
      </c>
      <c r="U750" t="s">
        <v>939</v>
      </c>
      <c r="V750" t="s">
        <v>45</v>
      </c>
      <c r="W750" t="s">
        <v>46</v>
      </c>
      <c r="X750" t="s">
        <v>12</v>
      </c>
      <c r="Y750" t="s">
        <v>943</v>
      </c>
      <c r="Z750" s="81">
        <v>0</v>
      </c>
      <c r="AA750" s="68">
        <v>0</v>
      </c>
      <c r="AB750" s="82">
        <f t="shared" si="354"/>
        <v>0</v>
      </c>
      <c r="AF750">
        <v>8</v>
      </c>
      <c r="AG750" s="83">
        <f t="shared" si="355"/>
        <v>8</v>
      </c>
      <c r="AH750" s="87">
        <v>0</v>
      </c>
      <c r="AI750" s="88">
        <v>0</v>
      </c>
      <c r="AJ750">
        <f t="shared" ref="AJ750:AJ753" si="366">AG750</f>
        <v>8</v>
      </c>
      <c r="AK750" s="108">
        <f t="shared" ref="AK750:AK753" si="367">AJ750*C750*F750*H750</f>
        <v>12902.4</v>
      </c>
      <c r="AL750" s="108">
        <f t="shared" ref="AL750:AL753" si="368">AJ750*C750*F750</f>
        <v>8960</v>
      </c>
      <c r="AM750" s="108">
        <f t="shared" ref="AM750:AM753" si="369">AK750-AL750</f>
        <v>3942.3999999999996</v>
      </c>
      <c r="AN750">
        <v>530</v>
      </c>
      <c r="AO750">
        <f t="shared" ref="AO750:AO753" si="370">AG750*AN750</f>
        <v>4240</v>
      </c>
    </row>
    <row r="751" spans="1:41" x14ac:dyDescent="0.25">
      <c r="A751" s="115">
        <v>10300122</v>
      </c>
      <c r="B751" t="s">
        <v>1</v>
      </c>
      <c r="C751" s="81">
        <v>700</v>
      </c>
      <c r="D751">
        <v>1.6</v>
      </c>
      <c r="E751">
        <v>1.6</v>
      </c>
      <c r="F751">
        <v>1.6</v>
      </c>
      <c r="G751">
        <v>1.6</v>
      </c>
      <c r="H751">
        <v>1.44</v>
      </c>
      <c r="I751">
        <v>103</v>
      </c>
      <c r="J751" t="s">
        <v>168</v>
      </c>
      <c r="K751" t="s">
        <v>38</v>
      </c>
      <c r="L751" t="s">
        <v>176</v>
      </c>
      <c r="M751" t="s">
        <v>176</v>
      </c>
      <c r="N751" t="s">
        <v>27</v>
      </c>
      <c r="O751" t="s">
        <v>80</v>
      </c>
      <c r="P751" t="s">
        <v>42</v>
      </c>
      <c r="Q751" t="s">
        <v>16</v>
      </c>
      <c r="R751" t="s">
        <v>28</v>
      </c>
      <c r="S751" t="s">
        <v>951</v>
      </c>
      <c r="T751" t="s">
        <v>951</v>
      </c>
      <c r="U751" t="s">
        <v>939</v>
      </c>
      <c r="V751" t="s">
        <v>56</v>
      </c>
      <c r="W751" t="s">
        <v>57</v>
      </c>
      <c r="X751" t="s">
        <v>12</v>
      </c>
      <c r="Y751" t="s">
        <v>943</v>
      </c>
      <c r="Z751" s="81">
        <v>0</v>
      </c>
      <c r="AA751" s="68">
        <v>0</v>
      </c>
      <c r="AB751" s="82">
        <f t="shared" si="354"/>
        <v>0</v>
      </c>
      <c r="AF751">
        <v>19</v>
      </c>
      <c r="AG751" s="83">
        <f t="shared" si="355"/>
        <v>19</v>
      </c>
      <c r="AH751" s="87">
        <v>0</v>
      </c>
      <c r="AI751" s="88">
        <v>0</v>
      </c>
      <c r="AJ751">
        <f t="shared" si="366"/>
        <v>19</v>
      </c>
      <c r="AK751" s="108">
        <f t="shared" si="367"/>
        <v>30643.199999999997</v>
      </c>
      <c r="AL751" s="108">
        <f t="shared" si="368"/>
        <v>21280</v>
      </c>
      <c r="AM751" s="108">
        <f t="shared" si="369"/>
        <v>9363.1999999999971</v>
      </c>
      <c r="AN751">
        <v>530</v>
      </c>
      <c r="AO751">
        <f t="shared" si="370"/>
        <v>10070</v>
      </c>
    </row>
    <row r="752" spans="1:41" x14ac:dyDescent="0.25">
      <c r="A752" s="115">
        <v>10300122</v>
      </c>
      <c r="B752" t="s">
        <v>1</v>
      </c>
      <c r="C752" s="81">
        <v>700</v>
      </c>
      <c r="D752">
        <v>1.6</v>
      </c>
      <c r="E752">
        <v>1.6</v>
      </c>
      <c r="F752">
        <v>1.6</v>
      </c>
      <c r="G752">
        <v>1.6</v>
      </c>
      <c r="H752">
        <v>1.44</v>
      </c>
      <c r="I752">
        <v>103</v>
      </c>
      <c r="J752" t="s">
        <v>168</v>
      </c>
      <c r="K752" t="s">
        <v>38</v>
      </c>
      <c r="L752" t="s">
        <v>176</v>
      </c>
      <c r="M752" t="s">
        <v>176</v>
      </c>
      <c r="N752" t="s">
        <v>27</v>
      </c>
      <c r="O752" t="s">
        <v>80</v>
      </c>
      <c r="P752" t="s">
        <v>42</v>
      </c>
      <c r="Q752" t="s">
        <v>16</v>
      </c>
      <c r="R752" t="s">
        <v>28</v>
      </c>
      <c r="S752" t="s">
        <v>951</v>
      </c>
      <c r="T752" t="s">
        <v>951</v>
      </c>
      <c r="U752" t="s">
        <v>939</v>
      </c>
      <c r="V752" t="s">
        <v>64</v>
      </c>
      <c r="W752" t="s">
        <v>65</v>
      </c>
      <c r="X752" t="s">
        <v>12</v>
      </c>
      <c r="Y752" t="s">
        <v>943</v>
      </c>
      <c r="Z752" s="81">
        <v>0</v>
      </c>
      <c r="AA752" s="68">
        <v>0</v>
      </c>
      <c r="AB752" s="82">
        <f t="shared" si="354"/>
        <v>0</v>
      </c>
      <c r="AF752">
        <v>1</v>
      </c>
      <c r="AG752" s="83">
        <f t="shared" si="355"/>
        <v>1</v>
      </c>
      <c r="AH752" s="87">
        <v>0</v>
      </c>
      <c r="AI752" s="88">
        <v>0</v>
      </c>
      <c r="AJ752">
        <f t="shared" si="366"/>
        <v>1</v>
      </c>
      <c r="AK752" s="108">
        <f t="shared" si="367"/>
        <v>1612.8</v>
      </c>
      <c r="AL752" s="108">
        <f t="shared" si="368"/>
        <v>1120</v>
      </c>
      <c r="AM752" s="108">
        <f t="shared" si="369"/>
        <v>492.79999999999995</v>
      </c>
      <c r="AN752">
        <v>530</v>
      </c>
      <c r="AO752">
        <f t="shared" si="370"/>
        <v>530</v>
      </c>
    </row>
    <row r="753" spans="1:41" x14ac:dyDescent="0.25">
      <c r="A753" s="115">
        <v>10300122</v>
      </c>
      <c r="B753" t="s">
        <v>1</v>
      </c>
      <c r="C753" s="81">
        <v>700</v>
      </c>
      <c r="D753">
        <v>1.6</v>
      </c>
      <c r="E753">
        <v>1.6</v>
      </c>
      <c r="F753">
        <v>1.6</v>
      </c>
      <c r="G753">
        <v>1.6</v>
      </c>
      <c r="H753">
        <v>1.44</v>
      </c>
      <c r="I753">
        <v>103</v>
      </c>
      <c r="J753" t="s">
        <v>168</v>
      </c>
      <c r="K753" t="s">
        <v>38</v>
      </c>
      <c r="L753" t="s">
        <v>176</v>
      </c>
      <c r="M753" t="s">
        <v>176</v>
      </c>
      <c r="N753" t="s">
        <v>27</v>
      </c>
      <c r="O753" t="s">
        <v>80</v>
      </c>
      <c r="P753" t="s">
        <v>42</v>
      </c>
      <c r="Q753" t="s">
        <v>16</v>
      </c>
      <c r="R753" t="s">
        <v>28</v>
      </c>
      <c r="S753" t="s">
        <v>951</v>
      </c>
      <c r="T753" t="s">
        <v>951</v>
      </c>
      <c r="U753" t="s">
        <v>939</v>
      </c>
      <c r="V753" t="s">
        <v>173</v>
      </c>
      <c r="W753" t="s">
        <v>174</v>
      </c>
      <c r="X753" t="s">
        <v>12</v>
      </c>
      <c r="Y753" t="s">
        <v>943</v>
      </c>
      <c r="Z753" s="81">
        <v>0</v>
      </c>
      <c r="AA753" s="68">
        <v>0</v>
      </c>
      <c r="AB753" s="82">
        <f t="shared" si="354"/>
        <v>0</v>
      </c>
      <c r="AF753">
        <v>2</v>
      </c>
      <c r="AG753" s="83">
        <f t="shared" si="355"/>
        <v>2</v>
      </c>
      <c r="AH753" s="87">
        <v>0</v>
      </c>
      <c r="AI753" s="88">
        <v>0</v>
      </c>
      <c r="AJ753">
        <f t="shared" si="366"/>
        <v>2</v>
      </c>
      <c r="AK753" s="108">
        <f t="shared" si="367"/>
        <v>3225.6</v>
      </c>
      <c r="AL753" s="108">
        <f t="shared" si="368"/>
        <v>2240</v>
      </c>
      <c r="AM753" s="108">
        <f t="shared" si="369"/>
        <v>985.59999999999991</v>
      </c>
      <c r="AN753">
        <v>530</v>
      </c>
      <c r="AO753">
        <f t="shared" si="370"/>
        <v>1060</v>
      </c>
    </row>
    <row r="754" spans="1:41" x14ac:dyDescent="0.25">
      <c r="A754" s="115">
        <v>10300122</v>
      </c>
      <c r="B754" t="s">
        <v>1</v>
      </c>
      <c r="C754" s="81">
        <v>700</v>
      </c>
      <c r="D754">
        <v>1.6</v>
      </c>
      <c r="E754">
        <v>1.6</v>
      </c>
      <c r="F754">
        <v>1.6</v>
      </c>
      <c r="G754">
        <v>1.6</v>
      </c>
      <c r="H754">
        <v>1.44</v>
      </c>
      <c r="I754">
        <v>103</v>
      </c>
      <c r="J754" t="s">
        <v>168</v>
      </c>
      <c r="K754" t="s">
        <v>38</v>
      </c>
      <c r="L754" t="s">
        <v>176</v>
      </c>
      <c r="M754" t="s">
        <v>176</v>
      </c>
      <c r="N754" t="s">
        <v>27</v>
      </c>
      <c r="O754" t="s">
        <v>80</v>
      </c>
      <c r="P754" t="s">
        <v>42</v>
      </c>
      <c r="Q754" t="s">
        <v>16</v>
      </c>
      <c r="R754" t="s">
        <v>112</v>
      </c>
      <c r="S754" t="s">
        <v>951</v>
      </c>
      <c r="T754" t="s">
        <v>22</v>
      </c>
      <c r="U754" t="s">
        <v>179</v>
      </c>
      <c r="V754" t="s">
        <v>107</v>
      </c>
      <c r="W754" t="s">
        <v>108</v>
      </c>
      <c r="X754" t="s">
        <v>109</v>
      </c>
      <c r="Y754" t="s">
        <v>943</v>
      </c>
      <c r="Z754" s="81">
        <v>0</v>
      </c>
      <c r="AA754" s="68">
        <v>0</v>
      </c>
      <c r="AB754" s="82">
        <f t="shared" si="354"/>
        <v>0</v>
      </c>
      <c r="AF754">
        <v>1</v>
      </c>
      <c r="AG754" s="83">
        <f t="shared" si="355"/>
        <v>1</v>
      </c>
      <c r="AH754" s="87">
        <v>0</v>
      </c>
      <c r="AI754" s="88">
        <v>0</v>
      </c>
    </row>
    <row r="755" spans="1:41" x14ac:dyDescent="0.25">
      <c r="A755" s="115">
        <v>1030012302</v>
      </c>
      <c r="B755" t="s">
        <v>1</v>
      </c>
      <c r="C755" s="81">
        <v>700</v>
      </c>
      <c r="D755">
        <v>1.6</v>
      </c>
      <c r="E755">
        <v>1.6</v>
      </c>
      <c r="F755">
        <v>1.6</v>
      </c>
      <c r="G755">
        <v>1.6</v>
      </c>
      <c r="H755">
        <v>1.44</v>
      </c>
      <c r="I755">
        <v>103</v>
      </c>
      <c r="J755" t="s">
        <v>168</v>
      </c>
      <c r="K755" t="s">
        <v>38</v>
      </c>
      <c r="L755" t="s">
        <v>176</v>
      </c>
      <c r="M755" t="s">
        <v>178</v>
      </c>
      <c r="N755" t="s">
        <v>27</v>
      </c>
      <c r="O755" t="s">
        <v>6</v>
      </c>
      <c r="P755" t="s">
        <v>7</v>
      </c>
      <c r="Q755" t="s">
        <v>16</v>
      </c>
      <c r="R755" t="s">
        <v>28</v>
      </c>
      <c r="S755" t="s">
        <v>951</v>
      </c>
      <c r="U755" t="s">
        <v>179</v>
      </c>
      <c r="V755" t="s">
        <v>10</v>
      </c>
      <c r="W755" t="s">
        <v>11</v>
      </c>
      <c r="X755" t="s">
        <v>12</v>
      </c>
      <c r="Y755" t="s">
        <v>21</v>
      </c>
      <c r="Z755" s="80">
        <v>1500</v>
      </c>
      <c r="AA755" s="68">
        <v>0</v>
      </c>
      <c r="AB755" s="82">
        <f t="shared" si="354"/>
        <v>1500</v>
      </c>
      <c r="AD755">
        <v>1</v>
      </c>
      <c r="AG755" s="83">
        <f t="shared" si="355"/>
        <v>1</v>
      </c>
      <c r="AH755" s="87">
        <v>0</v>
      </c>
      <c r="AI755" s="88">
        <v>0</v>
      </c>
    </row>
    <row r="756" spans="1:41" x14ac:dyDescent="0.25">
      <c r="A756" s="115">
        <v>1030012302</v>
      </c>
      <c r="B756" t="s">
        <v>1</v>
      </c>
      <c r="C756" s="81">
        <v>700</v>
      </c>
      <c r="D756">
        <v>1.6</v>
      </c>
      <c r="E756">
        <v>1.6</v>
      </c>
      <c r="F756">
        <v>1.6</v>
      </c>
      <c r="G756">
        <v>1.6</v>
      </c>
      <c r="H756">
        <v>1.44</v>
      </c>
      <c r="I756">
        <v>103</v>
      </c>
      <c r="J756" t="s">
        <v>168</v>
      </c>
      <c r="K756" t="s">
        <v>38</v>
      </c>
      <c r="L756" t="s">
        <v>176</v>
      </c>
      <c r="M756" t="s">
        <v>178</v>
      </c>
      <c r="N756" t="s">
        <v>27</v>
      </c>
      <c r="O756" t="s">
        <v>6</v>
      </c>
      <c r="P756" t="s">
        <v>7</v>
      </c>
      <c r="Q756" t="s">
        <v>16</v>
      </c>
      <c r="R756" t="s">
        <v>28</v>
      </c>
      <c r="S756" t="s">
        <v>951</v>
      </c>
      <c r="T756" t="s">
        <v>951</v>
      </c>
      <c r="U756" t="s">
        <v>939</v>
      </c>
      <c r="V756" t="s">
        <v>14</v>
      </c>
      <c r="W756" t="s">
        <v>49</v>
      </c>
      <c r="X756" t="s">
        <v>12</v>
      </c>
      <c r="Y756" t="s">
        <v>938</v>
      </c>
      <c r="Z756" s="81">
        <v>0</v>
      </c>
      <c r="AA756" s="68">
        <v>0</v>
      </c>
      <c r="AB756" s="82">
        <f t="shared" si="354"/>
        <v>0</v>
      </c>
      <c r="AE756">
        <v>2</v>
      </c>
      <c r="AG756" s="83">
        <f t="shared" si="355"/>
        <v>2</v>
      </c>
      <c r="AH756" s="87">
        <v>0</v>
      </c>
      <c r="AI756" s="88">
        <v>0</v>
      </c>
      <c r="AJ756">
        <f>AG756</f>
        <v>2</v>
      </c>
      <c r="AK756" s="108">
        <f>AJ756*C756*F756*H756</f>
        <v>3225.6</v>
      </c>
      <c r="AL756" s="108">
        <f>AJ756*C756*F756</f>
        <v>2240</v>
      </c>
      <c r="AM756" s="108">
        <f>AK756-AL756</f>
        <v>985.59999999999991</v>
      </c>
      <c r="AN756">
        <v>530</v>
      </c>
      <c r="AO756">
        <f>AG756*AN756</f>
        <v>1060</v>
      </c>
    </row>
    <row r="757" spans="1:41" x14ac:dyDescent="0.25">
      <c r="A757" s="115">
        <v>1030012306</v>
      </c>
      <c r="B757" t="s">
        <v>1</v>
      </c>
      <c r="C757" s="81">
        <v>700</v>
      </c>
      <c r="D757">
        <v>1.6</v>
      </c>
      <c r="E757">
        <v>1.6</v>
      </c>
      <c r="F757">
        <v>1.6</v>
      </c>
      <c r="G757">
        <v>1.6</v>
      </c>
      <c r="H757">
        <v>1.44</v>
      </c>
      <c r="I757">
        <v>103</v>
      </c>
      <c r="J757" t="s">
        <v>168</v>
      </c>
      <c r="K757" t="s">
        <v>38</v>
      </c>
      <c r="L757" t="s">
        <v>176</v>
      </c>
      <c r="M757" t="s">
        <v>178</v>
      </c>
      <c r="N757" t="s">
        <v>18</v>
      </c>
      <c r="O757" t="s">
        <v>33</v>
      </c>
      <c r="P757" t="s">
        <v>7</v>
      </c>
      <c r="Q757" t="s">
        <v>16</v>
      </c>
      <c r="R757" t="s">
        <v>28</v>
      </c>
      <c r="S757" t="s">
        <v>952</v>
      </c>
      <c r="U757" t="s">
        <v>179</v>
      </c>
      <c r="V757" t="s">
        <v>10</v>
      </c>
      <c r="W757" t="s">
        <v>11</v>
      </c>
      <c r="X757" t="s">
        <v>12</v>
      </c>
      <c r="Y757" t="s">
        <v>21</v>
      </c>
      <c r="Z757" s="80">
        <v>1500</v>
      </c>
      <c r="AA757" s="68">
        <v>0</v>
      </c>
      <c r="AB757" s="82">
        <f t="shared" si="354"/>
        <v>10500</v>
      </c>
      <c r="AD757">
        <v>7</v>
      </c>
      <c r="AG757" s="83">
        <f t="shared" si="355"/>
        <v>7</v>
      </c>
      <c r="AH757" s="87">
        <v>0</v>
      </c>
      <c r="AI757" s="88">
        <v>0</v>
      </c>
    </row>
    <row r="758" spans="1:41" x14ac:dyDescent="0.25">
      <c r="A758" s="115">
        <v>1030012306</v>
      </c>
      <c r="B758" t="s">
        <v>1</v>
      </c>
      <c r="C758" s="81">
        <v>700</v>
      </c>
      <c r="D758">
        <v>1.6</v>
      </c>
      <c r="E758">
        <v>1.6</v>
      </c>
      <c r="F758">
        <v>1.6</v>
      </c>
      <c r="G758">
        <v>1.6</v>
      </c>
      <c r="H758">
        <v>1.44</v>
      </c>
      <c r="I758">
        <v>103</v>
      </c>
      <c r="J758" t="s">
        <v>168</v>
      </c>
      <c r="K758" t="s">
        <v>38</v>
      </c>
      <c r="L758" t="s">
        <v>176</v>
      </c>
      <c r="M758" t="s">
        <v>178</v>
      </c>
      <c r="N758" t="s">
        <v>18</v>
      </c>
      <c r="O758" t="s">
        <v>33</v>
      </c>
      <c r="P758" t="s">
        <v>7</v>
      </c>
      <c r="Q758" t="s">
        <v>16</v>
      </c>
      <c r="R758" t="s">
        <v>28</v>
      </c>
      <c r="S758" t="s">
        <v>952</v>
      </c>
      <c r="U758" t="s">
        <v>179</v>
      </c>
      <c r="V758" t="s">
        <v>10</v>
      </c>
      <c r="W758" t="s">
        <v>11</v>
      </c>
      <c r="X758" t="s">
        <v>12</v>
      </c>
      <c r="Y758" t="s">
        <v>21</v>
      </c>
      <c r="Z758" s="80">
        <v>1500</v>
      </c>
      <c r="AA758" s="68">
        <v>0</v>
      </c>
      <c r="AB758" s="82">
        <f t="shared" si="354"/>
        <v>4500</v>
      </c>
      <c r="AD758">
        <v>3</v>
      </c>
      <c r="AG758" s="83">
        <f t="shared" si="355"/>
        <v>3</v>
      </c>
      <c r="AH758" s="87">
        <v>0</v>
      </c>
      <c r="AI758" s="88">
        <v>1</v>
      </c>
    </row>
    <row r="759" spans="1:41" x14ac:dyDescent="0.25">
      <c r="A759" s="115">
        <v>1030012306</v>
      </c>
      <c r="B759" t="s">
        <v>1</v>
      </c>
      <c r="C759" s="81">
        <v>700</v>
      </c>
      <c r="D759">
        <v>1.6</v>
      </c>
      <c r="E759">
        <v>1.6</v>
      </c>
      <c r="F759">
        <v>1.6</v>
      </c>
      <c r="G759">
        <v>1.6</v>
      </c>
      <c r="H759">
        <v>1.44</v>
      </c>
      <c r="I759">
        <v>103</v>
      </c>
      <c r="J759" t="s">
        <v>168</v>
      </c>
      <c r="K759" t="s">
        <v>38</v>
      </c>
      <c r="L759" t="s">
        <v>176</v>
      </c>
      <c r="M759" t="s">
        <v>178</v>
      </c>
      <c r="N759" t="s">
        <v>27</v>
      </c>
      <c r="O759" t="s">
        <v>6</v>
      </c>
      <c r="P759" t="s">
        <v>7</v>
      </c>
      <c r="Q759" t="s">
        <v>16</v>
      </c>
      <c r="R759" t="s">
        <v>28</v>
      </c>
      <c r="S759" t="s">
        <v>952</v>
      </c>
      <c r="U759" t="s">
        <v>179</v>
      </c>
      <c r="V759" t="s">
        <v>10</v>
      </c>
      <c r="W759" t="s">
        <v>11</v>
      </c>
      <c r="X759" t="s">
        <v>12</v>
      </c>
      <c r="Y759" t="s">
        <v>21</v>
      </c>
      <c r="Z759" s="80">
        <v>1500</v>
      </c>
      <c r="AA759" s="68">
        <v>0</v>
      </c>
      <c r="AB759" s="82">
        <f t="shared" si="354"/>
        <v>7500</v>
      </c>
      <c r="AD759">
        <v>5</v>
      </c>
      <c r="AG759" s="83">
        <f t="shared" si="355"/>
        <v>5</v>
      </c>
      <c r="AH759" s="87">
        <v>0</v>
      </c>
      <c r="AI759" s="88">
        <v>0</v>
      </c>
    </row>
    <row r="760" spans="1:41" x14ac:dyDescent="0.25">
      <c r="A760" s="115">
        <v>1030012306</v>
      </c>
      <c r="B760" t="s">
        <v>1</v>
      </c>
      <c r="C760" s="81">
        <v>700</v>
      </c>
      <c r="D760">
        <v>1.6</v>
      </c>
      <c r="E760">
        <v>1.6</v>
      </c>
      <c r="F760">
        <v>1.6</v>
      </c>
      <c r="G760">
        <v>1.6</v>
      </c>
      <c r="H760">
        <v>1.44</v>
      </c>
      <c r="I760">
        <v>103</v>
      </c>
      <c r="J760" t="s">
        <v>168</v>
      </c>
      <c r="K760" t="s">
        <v>38</v>
      </c>
      <c r="L760" t="s">
        <v>176</v>
      </c>
      <c r="M760" t="s">
        <v>178</v>
      </c>
      <c r="N760" t="s">
        <v>27</v>
      </c>
      <c r="O760" t="s">
        <v>6</v>
      </c>
      <c r="P760" t="s">
        <v>7</v>
      </c>
      <c r="Q760" t="s">
        <v>16</v>
      </c>
      <c r="R760" t="s">
        <v>28</v>
      </c>
      <c r="S760" t="s">
        <v>951</v>
      </c>
      <c r="U760" t="s">
        <v>179</v>
      </c>
      <c r="V760" t="s">
        <v>10</v>
      </c>
      <c r="W760" t="s">
        <v>11</v>
      </c>
      <c r="X760" t="s">
        <v>12</v>
      </c>
      <c r="Y760" t="s">
        <v>21</v>
      </c>
      <c r="Z760" s="80">
        <v>1500</v>
      </c>
      <c r="AA760" s="68">
        <v>0</v>
      </c>
      <c r="AB760" s="82">
        <f t="shared" si="354"/>
        <v>4500</v>
      </c>
      <c r="AD760">
        <v>3</v>
      </c>
      <c r="AG760" s="83">
        <f t="shared" si="355"/>
        <v>3</v>
      </c>
      <c r="AH760" s="87">
        <v>0</v>
      </c>
      <c r="AI760" s="88">
        <v>1</v>
      </c>
    </row>
    <row r="761" spans="1:41" x14ac:dyDescent="0.25">
      <c r="A761" s="115">
        <v>10300132</v>
      </c>
      <c r="B761" t="s">
        <v>1</v>
      </c>
      <c r="C761" s="81">
        <v>700</v>
      </c>
      <c r="D761">
        <v>1.6</v>
      </c>
      <c r="E761">
        <v>1.6</v>
      </c>
      <c r="F761">
        <v>1.6</v>
      </c>
      <c r="G761">
        <v>1.6</v>
      </c>
      <c r="H761">
        <v>1.44</v>
      </c>
      <c r="I761">
        <v>103</v>
      </c>
      <c r="J761" t="s">
        <v>168</v>
      </c>
      <c r="K761" t="s">
        <v>180</v>
      </c>
      <c r="L761" t="s">
        <v>181</v>
      </c>
      <c r="M761" t="s">
        <v>181</v>
      </c>
      <c r="N761" t="s">
        <v>182</v>
      </c>
      <c r="O761" t="s">
        <v>47</v>
      </c>
      <c r="P761" t="s">
        <v>42</v>
      </c>
      <c r="Q761" t="s">
        <v>16</v>
      </c>
      <c r="R761" t="s">
        <v>43</v>
      </c>
      <c r="S761" t="s">
        <v>951</v>
      </c>
      <c r="U761" t="s">
        <v>939</v>
      </c>
      <c r="V761" t="s">
        <v>14</v>
      </c>
      <c r="W761" t="s">
        <v>49</v>
      </c>
      <c r="X761" t="s">
        <v>12</v>
      </c>
      <c r="Y761" t="s">
        <v>21</v>
      </c>
      <c r="Z761" s="80">
        <v>400</v>
      </c>
      <c r="AA761" s="68">
        <v>0</v>
      </c>
      <c r="AB761" s="82">
        <f t="shared" si="354"/>
        <v>400</v>
      </c>
      <c r="AC761">
        <v>1</v>
      </c>
      <c r="AG761" s="83">
        <f t="shared" si="355"/>
        <v>1</v>
      </c>
      <c r="AH761" s="87">
        <v>0</v>
      </c>
      <c r="AI761" s="88">
        <v>0</v>
      </c>
      <c r="AJ761">
        <f>AG761</f>
        <v>1</v>
      </c>
      <c r="AK761" s="108">
        <f>AJ761*C761*D761*H761</f>
        <v>1612.8</v>
      </c>
      <c r="AL761" s="108">
        <f>AJ761*C761*D761</f>
        <v>1120</v>
      </c>
      <c r="AM761" s="108">
        <f>AK761-AL761</f>
        <v>492.79999999999995</v>
      </c>
    </row>
    <row r="762" spans="1:41" x14ac:dyDescent="0.25">
      <c r="A762" s="115">
        <v>10300132</v>
      </c>
      <c r="B762" t="s">
        <v>1</v>
      </c>
      <c r="C762" s="81">
        <v>700</v>
      </c>
      <c r="D762">
        <v>1.6</v>
      </c>
      <c r="E762">
        <v>1.6</v>
      </c>
      <c r="F762">
        <v>1.6</v>
      </c>
      <c r="G762">
        <v>1.6</v>
      </c>
      <c r="H762">
        <v>1.44</v>
      </c>
      <c r="I762">
        <v>103</v>
      </c>
      <c r="J762" t="s">
        <v>168</v>
      </c>
      <c r="K762" t="s">
        <v>180</v>
      </c>
      <c r="L762" t="s">
        <v>181</v>
      </c>
      <c r="M762" t="s">
        <v>181</v>
      </c>
      <c r="N762" t="s">
        <v>184</v>
      </c>
      <c r="O762" t="s">
        <v>19</v>
      </c>
      <c r="P762" t="s">
        <v>42</v>
      </c>
      <c r="Q762" t="s">
        <v>16</v>
      </c>
      <c r="R762" t="s">
        <v>20</v>
      </c>
      <c r="S762" t="s">
        <v>952</v>
      </c>
      <c r="T762" s="70" t="s">
        <v>933</v>
      </c>
      <c r="U762" t="s">
        <v>949</v>
      </c>
      <c r="V762" t="s">
        <v>14</v>
      </c>
      <c r="W762" t="s">
        <v>49</v>
      </c>
      <c r="X762" t="s">
        <v>12</v>
      </c>
      <c r="Y762" t="s">
        <v>938</v>
      </c>
      <c r="Z762" s="80">
        <v>0</v>
      </c>
      <c r="AA762" s="68">
        <v>0</v>
      </c>
      <c r="AB762" s="82">
        <f t="shared" si="354"/>
        <v>0</v>
      </c>
      <c r="AE762">
        <v>1</v>
      </c>
      <c r="AG762" s="83">
        <f t="shared" si="355"/>
        <v>1</v>
      </c>
      <c r="AH762" s="87">
        <v>0</v>
      </c>
      <c r="AI762" s="88">
        <v>0</v>
      </c>
      <c r="AJ762">
        <f>AG762</f>
        <v>1</v>
      </c>
      <c r="AK762" s="108">
        <f>AJ762*C762*D762*H762</f>
        <v>1612.8</v>
      </c>
      <c r="AL762" s="108">
        <f>AJ762*C762*D762</f>
        <v>1120</v>
      </c>
      <c r="AM762" s="108">
        <f>AK762-AL762</f>
        <v>492.79999999999995</v>
      </c>
    </row>
    <row r="763" spans="1:41" x14ac:dyDescent="0.25">
      <c r="A763" s="115">
        <v>10300132</v>
      </c>
      <c r="B763" t="s">
        <v>1</v>
      </c>
      <c r="C763" s="81">
        <v>700</v>
      </c>
      <c r="D763">
        <v>1.6</v>
      </c>
      <c r="E763">
        <v>1.6</v>
      </c>
      <c r="F763">
        <v>1.6</v>
      </c>
      <c r="G763">
        <v>1.6</v>
      </c>
      <c r="H763">
        <v>1.44</v>
      </c>
      <c r="I763">
        <v>103</v>
      </c>
      <c r="J763" t="s">
        <v>168</v>
      </c>
      <c r="K763" t="s">
        <v>180</v>
      </c>
      <c r="L763" t="s">
        <v>181</v>
      </c>
      <c r="M763" t="s">
        <v>181</v>
      </c>
      <c r="N763" t="s">
        <v>184</v>
      </c>
      <c r="O763" t="s">
        <v>47</v>
      </c>
      <c r="P763" t="s">
        <v>42</v>
      </c>
      <c r="Q763" t="s">
        <v>16</v>
      </c>
      <c r="R763" t="s">
        <v>43</v>
      </c>
      <c r="S763" t="s">
        <v>952</v>
      </c>
      <c r="U763" t="s">
        <v>939</v>
      </c>
      <c r="V763" t="s">
        <v>14</v>
      </c>
      <c r="W763" t="s">
        <v>49</v>
      </c>
      <c r="X763" t="s">
        <v>12</v>
      </c>
      <c r="Y763" t="s">
        <v>21</v>
      </c>
      <c r="Z763" s="80">
        <v>400</v>
      </c>
      <c r="AA763" s="68">
        <v>0</v>
      </c>
      <c r="AB763" s="82">
        <f t="shared" si="354"/>
        <v>400</v>
      </c>
      <c r="AC763">
        <v>1</v>
      </c>
      <c r="AG763" s="83">
        <f t="shared" si="355"/>
        <v>1</v>
      </c>
      <c r="AH763" s="87">
        <v>0</v>
      </c>
      <c r="AI763" s="88">
        <v>0</v>
      </c>
      <c r="AJ763">
        <f t="shared" ref="AJ763:AJ764" si="371">AG763</f>
        <v>1</v>
      </c>
      <c r="AK763" s="108">
        <f t="shared" ref="AK763:AK764" si="372">AJ763*C763*D763*H763</f>
        <v>1612.8</v>
      </c>
      <c r="AL763" s="108">
        <f t="shared" ref="AL763:AL764" si="373">AJ763*C763*D763</f>
        <v>1120</v>
      </c>
      <c r="AM763" s="108">
        <f t="shared" ref="AM763:AM764" si="374">AK763-AL763</f>
        <v>492.79999999999995</v>
      </c>
    </row>
    <row r="764" spans="1:41" x14ac:dyDescent="0.25">
      <c r="A764" s="115">
        <v>10300132</v>
      </c>
      <c r="B764" t="s">
        <v>1</v>
      </c>
      <c r="C764" s="81">
        <v>700</v>
      </c>
      <c r="D764">
        <v>1.6</v>
      </c>
      <c r="E764">
        <v>1.6</v>
      </c>
      <c r="F764">
        <v>1.6</v>
      </c>
      <c r="G764">
        <v>1.6</v>
      </c>
      <c r="H764">
        <v>1.44</v>
      </c>
      <c r="I764">
        <v>103</v>
      </c>
      <c r="J764" t="s">
        <v>168</v>
      </c>
      <c r="K764" t="s">
        <v>180</v>
      </c>
      <c r="L764" t="s">
        <v>181</v>
      </c>
      <c r="M764" t="s">
        <v>181</v>
      </c>
      <c r="N764" t="s">
        <v>118</v>
      </c>
      <c r="O764" t="s">
        <v>47</v>
      </c>
      <c r="P764" t="s">
        <v>42</v>
      </c>
      <c r="Q764" t="s">
        <v>16</v>
      </c>
      <c r="R764" t="s">
        <v>43</v>
      </c>
      <c r="S764" t="s">
        <v>952</v>
      </c>
      <c r="U764" t="s">
        <v>939</v>
      </c>
      <c r="V764" t="s">
        <v>64</v>
      </c>
      <c r="W764" t="s">
        <v>65</v>
      </c>
      <c r="X764" t="s">
        <v>12</v>
      </c>
      <c r="Y764" t="s">
        <v>21</v>
      </c>
      <c r="Z764" s="80">
        <v>400</v>
      </c>
      <c r="AA764" s="68">
        <v>0</v>
      </c>
      <c r="AB764" s="82">
        <f t="shared" si="354"/>
        <v>400</v>
      </c>
      <c r="AC764">
        <v>1</v>
      </c>
      <c r="AG764" s="83">
        <f t="shared" si="355"/>
        <v>1</v>
      </c>
      <c r="AH764" s="87">
        <v>0</v>
      </c>
      <c r="AI764" s="88">
        <v>0</v>
      </c>
      <c r="AJ764">
        <f t="shared" si="371"/>
        <v>1</v>
      </c>
      <c r="AK764" s="108">
        <f t="shared" si="372"/>
        <v>1612.8</v>
      </c>
      <c r="AL764" s="108">
        <f t="shared" si="373"/>
        <v>1120</v>
      </c>
      <c r="AM764" s="108">
        <f t="shared" si="374"/>
        <v>492.79999999999995</v>
      </c>
    </row>
    <row r="765" spans="1:41" x14ac:dyDescent="0.25">
      <c r="A765" s="115">
        <v>10300132</v>
      </c>
      <c r="B765" t="s">
        <v>1</v>
      </c>
      <c r="C765" s="81">
        <v>700</v>
      </c>
      <c r="D765">
        <v>1.6</v>
      </c>
      <c r="E765">
        <v>1.6</v>
      </c>
      <c r="F765">
        <v>1.6</v>
      </c>
      <c r="G765">
        <v>1.6</v>
      </c>
      <c r="H765">
        <v>1.44</v>
      </c>
      <c r="I765">
        <v>103</v>
      </c>
      <c r="J765" t="s">
        <v>168</v>
      </c>
      <c r="K765" t="s">
        <v>180</v>
      </c>
      <c r="L765" t="s">
        <v>181</v>
      </c>
      <c r="M765" t="s">
        <v>181</v>
      </c>
      <c r="N765" t="s">
        <v>99</v>
      </c>
      <c r="O765" t="s">
        <v>19</v>
      </c>
      <c r="P765" t="s">
        <v>42</v>
      </c>
      <c r="Q765" t="s">
        <v>16</v>
      </c>
      <c r="R765" t="s">
        <v>20</v>
      </c>
      <c r="S765" t="s">
        <v>952</v>
      </c>
      <c r="T765" s="70" t="s">
        <v>933</v>
      </c>
      <c r="U765" t="s">
        <v>949</v>
      </c>
      <c r="V765" t="s">
        <v>14</v>
      </c>
      <c r="W765" t="s">
        <v>49</v>
      </c>
      <c r="X765" t="s">
        <v>12</v>
      </c>
      <c r="Y765" t="s">
        <v>938</v>
      </c>
      <c r="Z765" s="80">
        <v>0</v>
      </c>
      <c r="AA765" s="68">
        <v>0</v>
      </c>
      <c r="AB765" s="82">
        <f t="shared" si="354"/>
        <v>0</v>
      </c>
      <c r="AE765">
        <v>1</v>
      </c>
      <c r="AG765" s="83">
        <f t="shared" si="355"/>
        <v>1</v>
      </c>
      <c r="AH765" s="87">
        <v>0</v>
      </c>
      <c r="AI765" s="88">
        <v>0</v>
      </c>
      <c r="AJ765">
        <f>AG765</f>
        <v>1</v>
      </c>
      <c r="AK765" s="108">
        <f>AJ765*C765*D765*H765</f>
        <v>1612.8</v>
      </c>
      <c r="AL765" s="108">
        <f>AJ765*C765*D765</f>
        <v>1120</v>
      </c>
      <c r="AM765" s="108">
        <f>AK765-AL765</f>
        <v>492.79999999999995</v>
      </c>
    </row>
    <row r="766" spans="1:41" x14ac:dyDescent="0.25">
      <c r="A766" s="115">
        <v>10300132</v>
      </c>
      <c r="B766" t="s">
        <v>1</v>
      </c>
      <c r="C766" s="81">
        <v>700</v>
      </c>
      <c r="D766">
        <v>1.6</v>
      </c>
      <c r="E766">
        <v>1.6</v>
      </c>
      <c r="F766">
        <v>1.6</v>
      </c>
      <c r="G766">
        <v>1.6</v>
      </c>
      <c r="H766">
        <v>1.44</v>
      </c>
      <c r="I766">
        <v>103</v>
      </c>
      <c r="J766" t="s">
        <v>168</v>
      </c>
      <c r="K766" t="s">
        <v>180</v>
      </c>
      <c r="L766" t="s">
        <v>181</v>
      </c>
      <c r="M766" t="s">
        <v>181</v>
      </c>
      <c r="N766" t="s">
        <v>90</v>
      </c>
      <c r="O766" t="s">
        <v>47</v>
      </c>
      <c r="P766" t="s">
        <v>42</v>
      </c>
      <c r="Q766" t="s">
        <v>16</v>
      </c>
      <c r="R766" t="s">
        <v>43</v>
      </c>
      <c r="S766" t="s">
        <v>952</v>
      </c>
      <c r="U766" t="s">
        <v>939</v>
      </c>
      <c r="V766" t="s">
        <v>64</v>
      </c>
      <c r="W766" t="s">
        <v>65</v>
      </c>
      <c r="X766" t="s">
        <v>12</v>
      </c>
      <c r="Y766" t="s">
        <v>21</v>
      </c>
      <c r="Z766" s="80">
        <v>400</v>
      </c>
      <c r="AA766" s="68">
        <v>0</v>
      </c>
      <c r="AB766" s="82">
        <f t="shared" si="354"/>
        <v>400</v>
      </c>
      <c r="AC766">
        <v>1</v>
      </c>
      <c r="AG766" s="83">
        <f t="shared" si="355"/>
        <v>1</v>
      </c>
      <c r="AH766" s="87">
        <v>0</v>
      </c>
      <c r="AI766" s="88">
        <v>0</v>
      </c>
      <c r="AJ766">
        <f>AG766</f>
        <v>1</v>
      </c>
      <c r="AK766" s="108">
        <f>AJ766*C766*D766*H766</f>
        <v>1612.8</v>
      </c>
      <c r="AL766" s="108">
        <f>AJ766*C766*D766</f>
        <v>1120</v>
      </c>
      <c r="AM766" s="108">
        <f>AK766-AL766</f>
        <v>492.79999999999995</v>
      </c>
    </row>
    <row r="767" spans="1:41" x14ac:dyDescent="0.25">
      <c r="A767" s="115">
        <v>10300132</v>
      </c>
      <c r="B767" t="s">
        <v>1</v>
      </c>
      <c r="C767" s="81">
        <v>700</v>
      </c>
      <c r="D767">
        <v>1.6</v>
      </c>
      <c r="E767">
        <v>1.6</v>
      </c>
      <c r="F767">
        <v>1.6</v>
      </c>
      <c r="G767">
        <v>1.6</v>
      </c>
      <c r="H767">
        <v>1.44</v>
      </c>
      <c r="I767">
        <v>103</v>
      </c>
      <c r="J767" t="s">
        <v>168</v>
      </c>
      <c r="K767" t="s">
        <v>180</v>
      </c>
      <c r="L767" t="s">
        <v>181</v>
      </c>
      <c r="M767" t="s">
        <v>181</v>
      </c>
      <c r="N767" t="s">
        <v>120</v>
      </c>
      <c r="O767" t="s">
        <v>19</v>
      </c>
      <c r="P767" t="s">
        <v>42</v>
      </c>
      <c r="Q767" t="s">
        <v>16</v>
      </c>
      <c r="R767" t="s">
        <v>20</v>
      </c>
      <c r="S767" t="s">
        <v>952</v>
      </c>
      <c r="T767" s="70" t="s">
        <v>933</v>
      </c>
      <c r="U767" t="s">
        <v>949</v>
      </c>
      <c r="V767" t="s">
        <v>14</v>
      </c>
      <c r="W767" t="s">
        <v>49</v>
      </c>
      <c r="X767" t="s">
        <v>12</v>
      </c>
      <c r="Y767" t="s">
        <v>938</v>
      </c>
      <c r="Z767" s="80">
        <v>0</v>
      </c>
      <c r="AA767" s="68">
        <v>0</v>
      </c>
      <c r="AB767" s="82">
        <f t="shared" si="354"/>
        <v>0</v>
      </c>
      <c r="AE767">
        <v>1</v>
      </c>
      <c r="AG767" s="83">
        <f t="shared" si="355"/>
        <v>1</v>
      </c>
      <c r="AH767" s="87">
        <v>0</v>
      </c>
      <c r="AI767" s="88">
        <v>0</v>
      </c>
      <c r="AJ767">
        <f t="shared" ref="AJ767:AJ769" si="375">AG767</f>
        <v>1</v>
      </c>
      <c r="AK767" s="108">
        <f t="shared" ref="AK767:AK769" si="376">AJ767*C767*D767*H767</f>
        <v>1612.8</v>
      </c>
      <c r="AL767" s="108">
        <f t="shared" ref="AL767:AL769" si="377">AJ767*C767*D767</f>
        <v>1120</v>
      </c>
      <c r="AM767" s="108">
        <f t="shared" ref="AM767:AM769" si="378">AK767-AL767</f>
        <v>492.79999999999995</v>
      </c>
    </row>
    <row r="768" spans="1:41" x14ac:dyDescent="0.25">
      <c r="A768" s="115">
        <v>10300132</v>
      </c>
      <c r="B768" t="s">
        <v>1</v>
      </c>
      <c r="C768" s="81">
        <v>700</v>
      </c>
      <c r="D768">
        <v>1.6</v>
      </c>
      <c r="E768">
        <v>1.6</v>
      </c>
      <c r="F768">
        <v>1.6</v>
      </c>
      <c r="G768">
        <v>1.6</v>
      </c>
      <c r="H768">
        <v>1.44</v>
      </c>
      <c r="I768">
        <v>103</v>
      </c>
      <c r="J768" t="s">
        <v>168</v>
      </c>
      <c r="K768" t="s">
        <v>180</v>
      </c>
      <c r="L768" t="s">
        <v>181</v>
      </c>
      <c r="M768" t="s">
        <v>181</v>
      </c>
      <c r="N768" t="s">
        <v>120</v>
      </c>
      <c r="O768" t="s">
        <v>19</v>
      </c>
      <c r="P768" t="s">
        <v>42</v>
      </c>
      <c r="Q768" t="s">
        <v>16</v>
      </c>
      <c r="R768" t="s">
        <v>20</v>
      </c>
      <c r="S768" t="s">
        <v>951</v>
      </c>
      <c r="T768" s="70" t="s">
        <v>933</v>
      </c>
      <c r="U768" t="s">
        <v>949</v>
      </c>
      <c r="V768" t="s">
        <v>58</v>
      </c>
      <c r="W768" t="s">
        <v>59</v>
      </c>
      <c r="X768" t="s">
        <v>12</v>
      </c>
      <c r="Y768" t="s">
        <v>938</v>
      </c>
      <c r="Z768" s="80">
        <v>0</v>
      </c>
      <c r="AA768" s="68">
        <v>0</v>
      </c>
      <c r="AB768" s="82">
        <f t="shared" si="354"/>
        <v>0</v>
      </c>
      <c r="AE768">
        <v>1</v>
      </c>
      <c r="AG768" s="83">
        <f t="shared" si="355"/>
        <v>1</v>
      </c>
      <c r="AH768" s="87">
        <v>0</v>
      </c>
      <c r="AI768" s="88">
        <v>0</v>
      </c>
      <c r="AJ768">
        <f t="shared" si="375"/>
        <v>1</v>
      </c>
      <c r="AK768" s="108">
        <f t="shared" si="376"/>
        <v>1612.8</v>
      </c>
      <c r="AL768" s="108">
        <f t="shared" si="377"/>
        <v>1120</v>
      </c>
      <c r="AM768" s="108">
        <f t="shared" si="378"/>
        <v>492.79999999999995</v>
      </c>
    </row>
    <row r="769" spans="1:39" x14ac:dyDescent="0.25">
      <c r="A769" s="115">
        <v>10300132</v>
      </c>
      <c r="B769" t="s">
        <v>1</v>
      </c>
      <c r="C769" s="81">
        <v>700</v>
      </c>
      <c r="D769">
        <v>1.6</v>
      </c>
      <c r="E769">
        <v>1.6</v>
      </c>
      <c r="F769">
        <v>1.6</v>
      </c>
      <c r="G769">
        <v>1.6</v>
      </c>
      <c r="H769">
        <v>1.44</v>
      </c>
      <c r="I769">
        <v>103</v>
      </c>
      <c r="J769" t="s">
        <v>168</v>
      </c>
      <c r="K769" t="s">
        <v>180</v>
      </c>
      <c r="L769" t="s">
        <v>181</v>
      </c>
      <c r="M769" t="s">
        <v>181</v>
      </c>
      <c r="N769" t="s">
        <v>87</v>
      </c>
      <c r="O769" t="s">
        <v>19</v>
      </c>
      <c r="P769" t="s">
        <v>42</v>
      </c>
      <c r="Q769" t="s">
        <v>16</v>
      </c>
      <c r="R769" t="s">
        <v>20</v>
      </c>
      <c r="S769" t="s">
        <v>951</v>
      </c>
      <c r="T769" s="70" t="s">
        <v>933</v>
      </c>
      <c r="U769" t="s">
        <v>949</v>
      </c>
      <c r="V769" t="s">
        <v>14</v>
      </c>
      <c r="W769" t="s">
        <v>49</v>
      </c>
      <c r="X769" t="s">
        <v>12</v>
      </c>
      <c r="Y769" t="s">
        <v>938</v>
      </c>
      <c r="Z769" s="80">
        <v>0</v>
      </c>
      <c r="AA769" s="68">
        <v>0</v>
      </c>
      <c r="AB769" s="82">
        <f t="shared" si="354"/>
        <v>0</v>
      </c>
      <c r="AE769">
        <v>1</v>
      </c>
      <c r="AG769" s="83">
        <f t="shared" si="355"/>
        <v>1</v>
      </c>
      <c r="AH769" s="87">
        <v>0</v>
      </c>
      <c r="AI769" s="88">
        <v>0</v>
      </c>
      <c r="AJ769">
        <f t="shared" si="375"/>
        <v>1</v>
      </c>
      <c r="AK769" s="108">
        <f t="shared" si="376"/>
        <v>1612.8</v>
      </c>
      <c r="AL769" s="108">
        <f t="shared" si="377"/>
        <v>1120</v>
      </c>
      <c r="AM769" s="108">
        <f t="shared" si="378"/>
        <v>492.79999999999995</v>
      </c>
    </row>
    <row r="770" spans="1:39" x14ac:dyDescent="0.25">
      <c r="A770" s="115">
        <v>10300132</v>
      </c>
      <c r="B770" t="s">
        <v>1</v>
      </c>
      <c r="C770" s="81">
        <v>700</v>
      </c>
      <c r="D770">
        <v>1.6</v>
      </c>
      <c r="E770">
        <v>1.6</v>
      </c>
      <c r="F770">
        <v>1.6</v>
      </c>
      <c r="G770">
        <v>1.6</v>
      </c>
      <c r="H770">
        <v>1.44</v>
      </c>
      <c r="I770">
        <v>103</v>
      </c>
      <c r="J770" t="s">
        <v>168</v>
      </c>
      <c r="K770" t="s">
        <v>180</v>
      </c>
      <c r="L770" t="s">
        <v>181</v>
      </c>
      <c r="M770" t="s">
        <v>181</v>
      </c>
      <c r="N770" t="s">
        <v>87</v>
      </c>
      <c r="O770" t="s">
        <v>47</v>
      </c>
      <c r="P770" t="s">
        <v>42</v>
      </c>
      <c r="Q770" t="s">
        <v>16</v>
      </c>
      <c r="R770" t="s">
        <v>43</v>
      </c>
      <c r="S770" t="s">
        <v>951</v>
      </c>
      <c r="U770" t="s">
        <v>939</v>
      </c>
      <c r="V770" t="s">
        <v>14</v>
      </c>
      <c r="W770" t="s">
        <v>49</v>
      </c>
      <c r="X770" t="s">
        <v>12</v>
      </c>
      <c r="Y770" t="s">
        <v>21</v>
      </c>
      <c r="Z770" s="80">
        <v>400</v>
      </c>
      <c r="AA770" s="68">
        <v>0</v>
      </c>
      <c r="AB770" s="82">
        <f t="shared" si="354"/>
        <v>2000</v>
      </c>
      <c r="AC770">
        <v>5</v>
      </c>
      <c r="AG770" s="83">
        <f t="shared" si="355"/>
        <v>5</v>
      </c>
      <c r="AH770" s="87">
        <v>0</v>
      </c>
      <c r="AI770" s="88">
        <v>0</v>
      </c>
      <c r="AJ770">
        <f t="shared" ref="AJ770:AJ774" si="379">AG770</f>
        <v>5</v>
      </c>
      <c r="AK770" s="108">
        <f t="shared" ref="AK770:AK774" si="380">AJ770*C770*D770*H770</f>
        <v>8064</v>
      </c>
      <c r="AL770" s="108">
        <f t="shared" ref="AL770:AL774" si="381">AJ770*C770*D770</f>
        <v>5600</v>
      </c>
      <c r="AM770" s="108">
        <f t="shared" ref="AM770:AM774" si="382">AK770-AL770</f>
        <v>2464</v>
      </c>
    </row>
    <row r="771" spans="1:39" x14ac:dyDescent="0.25">
      <c r="A771" s="115">
        <v>10300132</v>
      </c>
      <c r="B771" t="s">
        <v>1</v>
      </c>
      <c r="C771" s="81">
        <v>700</v>
      </c>
      <c r="D771">
        <v>1.6</v>
      </c>
      <c r="E771">
        <v>1.6</v>
      </c>
      <c r="F771">
        <v>1.6</v>
      </c>
      <c r="G771">
        <v>1.6</v>
      </c>
      <c r="H771">
        <v>1.44</v>
      </c>
      <c r="I771">
        <v>103</v>
      </c>
      <c r="J771" t="s">
        <v>168</v>
      </c>
      <c r="K771" t="s">
        <v>180</v>
      </c>
      <c r="L771" t="s">
        <v>181</v>
      </c>
      <c r="M771" t="s">
        <v>181</v>
      </c>
      <c r="N771" t="s">
        <v>87</v>
      </c>
      <c r="O771" t="s">
        <v>47</v>
      </c>
      <c r="P771" t="s">
        <v>42</v>
      </c>
      <c r="Q771" t="s">
        <v>16</v>
      </c>
      <c r="R771" t="s">
        <v>43</v>
      </c>
      <c r="S771" t="s">
        <v>951</v>
      </c>
      <c r="U771" t="s">
        <v>939</v>
      </c>
      <c r="V771" t="s">
        <v>56</v>
      </c>
      <c r="W771" t="s">
        <v>57</v>
      </c>
      <c r="X771" t="s">
        <v>12</v>
      </c>
      <c r="Y771" t="s">
        <v>21</v>
      </c>
      <c r="Z771" s="80">
        <v>400</v>
      </c>
      <c r="AA771" s="68">
        <v>0</v>
      </c>
      <c r="AB771" s="82">
        <f t="shared" si="354"/>
        <v>400</v>
      </c>
      <c r="AC771">
        <v>1</v>
      </c>
      <c r="AG771" s="83">
        <f t="shared" si="355"/>
        <v>1</v>
      </c>
      <c r="AH771" s="87">
        <v>0</v>
      </c>
      <c r="AI771" s="88">
        <v>0</v>
      </c>
      <c r="AJ771">
        <f t="shared" si="379"/>
        <v>1</v>
      </c>
      <c r="AK771" s="108">
        <f t="shared" si="380"/>
        <v>1612.8</v>
      </c>
      <c r="AL771" s="108">
        <f t="shared" si="381"/>
        <v>1120</v>
      </c>
      <c r="AM771" s="108">
        <f t="shared" si="382"/>
        <v>492.79999999999995</v>
      </c>
    </row>
    <row r="772" spans="1:39" x14ac:dyDescent="0.25">
      <c r="A772" s="115">
        <v>10300132</v>
      </c>
      <c r="B772" t="s">
        <v>1</v>
      </c>
      <c r="C772" s="81">
        <v>700</v>
      </c>
      <c r="D772">
        <v>1.6</v>
      </c>
      <c r="E772">
        <v>1.6</v>
      </c>
      <c r="F772">
        <v>1.6</v>
      </c>
      <c r="G772">
        <v>1.6</v>
      </c>
      <c r="H772">
        <v>1.44</v>
      </c>
      <c r="I772">
        <v>103</v>
      </c>
      <c r="J772" t="s">
        <v>168</v>
      </c>
      <c r="K772" t="s">
        <v>180</v>
      </c>
      <c r="L772" t="s">
        <v>181</v>
      </c>
      <c r="M772" t="s">
        <v>181</v>
      </c>
      <c r="N772" t="s">
        <v>87</v>
      </c>
      <c r="O772" t="s">
        <v>47</v>
      </c>
      <c r="P772" t="s">
        <v>42</v>
      </c>
      <c r="Q772" t="s">
        <v>16</v>
      </c>
      <c r="R772" t="s">
        <v>43</v>
      </c>
      <c r="S772" t="s">
        <v>952</v>
      </c>
      <c r="U772" t="s">
        <v>939</v>
      </c>
      <c r="V772" t="s">
        <v>64</v>
      </c>
      <c r="W772" t="s">
        <v>65</v>
      </c>
      <c r="X772" t="s">
        <v>12</v>
      </c>
      <c r="Y772" t="s">
        <v>21</v>
      </c>
      <c r="Z772" s="80">
        <v>400</v>
      </c>
      <c r="AA772" s="68">
        <v>0</v>
      </c>
      <c r="AB772" s="82">
        <f t="shared" ref="AB772:AB835" si="383">Z772*AG772+AA772*AG772*1.95583</f>
        <v>400</v>
      </c>
      <c r="AC772">
        <v>1</v>
      </c>
      <c r="AG772" s="83">
        <f t="shared" si="355"/>
        <v>1</v>
      </c>
      <c r="AH772" s="87">
        <v>0</v>
      </c>
      <c r="AI772" s="88">
        <v>0</v>
      </c>
      <c r="AJ772">
        <f t="shared" si="379"/>
        <v>1</v>
      </c>
      <c r="AK772" s="108">
        <f t="shared" si="380"/>
        <v>1612.8</v>
      </c>
      <c r="AL772" s="108">
        <f t="shared" si="381"/>
        <v>1120</v>
      </c>
      <c r="AM772" s="108">
        <f t="shared" si="382"/>
        <v>492.79999999999995</v>
      </c>
    </row>
    <row r="773" spans="1:39" x14ac:dyDescent="0.25">
      <c r="A773" s="115">
        <v>10300132</v>
      </c>
      <c r="B773" t="s">
        <v>1</v>
      </c>
      <c r="C773" s="81">
        <v>700</v>
      </c>
      <c r="D773">
        <v>1.6</v>
      </c>
      <c r="E773">
        <v>1.6</v>
      </c>
      <c r="F773">
        <v>1.6</v>
      </c>
      <c r="G773">
        <v>1.6</v>
      </c>
      <c r="H773">
        <v>1.44</v>
      </c>
      <c r="I773">
        <v>103</v>
      </c>
      <c r="J773" t="s">
        <v>168</v>
      </c>
      <c r="K773" t="s">
        <v>180</v>
      </c>
      <c r="L773" t="s">
        <v>181</v>
      </c>
      <c r="M773" t="s">
        <v>181</v>
      </c>
      <c r="N773" t="s">
        <v>100</v>
      </c>
      <c r="O773" t="s">
        <v>47</v>
      </c>
      <c r="P773" t="s">
        <v>42</v>
      </c>
      <c r="Q773" t="s">
        <v>16</v>
      </c>
      <c r="R773" t="s">
        <v>43</v>
      </c>
      <c r="S773" t="s">
        <v>952</v>
      </c>
      <c r="U773" t="s">
        <v>939</v>
      </c>
      <c r="V773" t="s">
        <v>14</v>
      </c>
      <c r="W773" t="s">
        <v>49</v>
      </c>
      <c r="X773" t="s">
        <v>12</v>
      </c>
      <c r="Y773" t="s">
        <v>21</v>
      </c>
      <c r="Z773" s="80">
        <v>400</v>
      </c>
      <c r="AA773" s="68">
        <v>0</v>
      </c>
      <c r="AB773" s="82">
        <f t="shared" si="383"/>
        <v>800</v>
      </c>
      <c r="AC773">
        <v>2</v>
      </c>
      <c r="AG773" s="83">
        <f t="shared" ref="AG773:AG836" si="384">SUM(AC773:AF773)</f>
        <v>2</v>
      </c>
      <c r="AH773" s="87">
        <v>0</v>
      </c>
      <c r="AI773" s="88">
        <v>0</v>
      </c>
      <c r="AJ773">
        <f t="shared" si="379"/>
        <v>2</v>
      </c>
      <c r="AK773" s="108">
        <f t="shared" si="380"/>
        <v>3225.6</v>
      </c>
      <c r="AL773" s="108">
        <f t="shared" si="381"/>
        <v>2240</v>
      </c>
      <c r="AM773" s="108">
        <f t="shared" si="382"/>
        <v>985.59999999999991</v>
      </c>
    </row>
    <row r="774" spans="1:39" x14ac:dyDescent="0.25">
      <c r="A774" s="115">
        <v>10300132</v>
      </c>
      <c r="B774" t="s">
        <v>1</v>
      </c>
      <c r="C774" s="81">
        <v>700</v>
      </c>
      <c r="D774">
        <v>1.6</v>
      </c>
      <c r="E774">
        <v>1.6</v>
      </c>
      <c r="F774">
        <v>1.6</v>
      </c>
      <c r="G774">
        <v>1.6</v>
      </c>
      <c r="H774">
        <v>1.44</v>
      </c>
      <c r="I774">
        <v>103</v>
      </c>
      <c r="J774" t="s">
        <v>168</v>
      </c>
      <c r="K774" t="s">
        <v>180</v>
      </c>
      <c r="L774" t="s">
        <v>181</v>
      </c>
      <c r="M774" t="s">
        <v>181</v>
      </c>
      <c r="N774" t="s">
        <v>100</v>
      </c>
      <c r="O774" t="s">
        <v>47</v>
      </c>
      <c r="P774" t="s">
        <v>42</v>
      </c>
      <c r="Q774" t="s">
        <v>16</v>
      </c>
      <c r="R774" t="s">
        <v>43</v>
      </c>
      <c r="S774" t="s">
        <v>952</v>
      </c>
      <c r="U774" t="s">
        <v>939</v>
      </c>
      <c r="V774" t="s">
        <v>45</v>
      </c>
      <c r="W774" t="s">
        <v>46</v>
      </c>
      <c r="X774" t="s">
        <v>12</v>
      </c>
      <c r="Y774" t="s">
        <v>21</v>
      </c>
      <c r="Z774" s="80">
        <v>400</v>
      </c>
      <c r="AA774" s="68">
        <v>0</v>
      </c>
      <c r="AB774" s="82">
        <f t="shared" si="383"/>
        <v>1200</v>
      </c>
      <c r="AC774">
        <v>3</v>
      </c>
      <c r="AG774" s="83">
        <f t="shared" si="384"/>
        <v>3</v>
      </c>
      <c r="AH774" s="87">
        <v>0</v>
      </c>
      <c r="AI774" s="88">
        <v>0</v>
      </c>
      <c r="AJ774">
        <f t="shared" si="379"/>
        <v>3</v>
      </c>
      <c r="AK774" s="108">
        <f t="shared" si="380"/>
        <v>4838.3999999999996</v>
      </c>
      <c r="AL774" s="108">
        <f t="shared" si="381"/>
        <v>3360</v>
      </c>
      <c r="AM774" s="108">
        <f t="shared" si="382"/>
        <v>1478.3999999999996</v>
      </c>
    </row>
    <row r="775" spans="1:39" x14ac:dyDescent="0.25">
      <c r="A775" s="115">
        <v>10300132</v>
      </c>
      <c r="B775" t="s">
        <v>1</v>
      </c>
      <c r="C775" s="81">
        <v>700</v>
      </c>
      <c r="D775">
        <v>1.6</v>
      </c>
      <c r="E775">
        <v>1.6</v>
      </c>
      <c r="F775">
        <v>1.6</v>
      </c>
      <c r="G775">
        <v>1.6</v>
      </c>
      <c r="H775">
        <v>1.44</v>
      </c>
      <c r="I775">
        <v>103</v>
      </c>
      <c r="J775" t="s">
        <v>168</v>
      </c>
      <c r="K775" t="s">
        <v>180</v>
      </c>
      <c r="L775" t="s">
        <v>181</v>
      </c>
      <c r="M775" t="s">
        <v>181</v>
      </c>
      <c r="N775" t="s">
        <v>48</v>
      </c>
      <c r="O775" t="s">
        <v>19</v>
      </c>
      <c r="P775" t="s">
        <v>42</v>
      </c>
      <c r="Q775" t="s">
        <v>16</v>
      </c>
      <c r="R775" t="s">
        <v>20</v>
      </c>
      <c r="S775" t="s">
        <v>951</v>
      </c>
      <c r="T775" s="70" t="s">
        <v>933</v>
      </c>
      <c r="U775" t="s">
        <v>179</v>
      </c>
      <c r="V775" t="s">
        <v>53</v>
      </c>
      <c r="W775" t="s">
        <v>54</v>
      </c>
      <c r="X775" t="s">
        <v>12</v>
      </c>
      <c r="Y775" t="s">
        <v>938</v>
      </c>
      <c r="Z775" s="80">
        <v>0</v>
      </c>
      <c r="AA775" s="68">
        <v>0</v>
      </c>
      <c r="AB775" s="82">
        <f t="shared" si="383"/>
        <v>0</v>
      </c>
      <c r="AE775">
        <v>1</v>
      </c>
      <c r="AG775" s="83">
        <f t="shared" si="384"/>
        <v>1</v>
      </c>
      <c r="AH775" s="87">
        <v>0</v>
      </c>
      <c r="AI775" s="88">
        <v>0</v>
      </c>
    </row>
    <row r="776" spans="1:39" x14ac:dyDescent="0.25">
      <c r="A776" s="115">
        <v>10300132</v>
      </c>
      <c r="B776" t="s">
        <v>1</v>
      </c>
      <c r="C776" s="81">
        <v>700</v>
      </c>
      <c r="D776">
        <v>1.6</v>
      </c>
      <c r="E776">
        <v>1.6</v>
      </c>
      <c r="F776">
        <v>1.6</v>
      </c>
      <c r="G776">
        <v>1.6</v>
      </c>
      <c r="H776">
        <v>1.44</v>
      </c>
      <c r="I776">
        <v>103</v>
      </c>
      <c r="J776" t="s">
        <v>168</v>
      </c>
      <c r="K776" t="s">
        <v>180</v>
      </c>
      <c r="L776" t="s">
        <v>181</v>
      </c>
      <c r="M776" t="s">
        <v>181</v>
      </c>
      <c r="N776" t="s">
        <v>48</v>
      </c>
      <c r="O776" t="s">
        <v>19</v>
      </c>
      <c r="P776" t="s">
        <v>42</v>
      </c>
      <c r="Q776" t="s">
        <v>16</v>
      </c>
      <c r="R776" t="s">
        <v>20</v>
      </c>
      <c r="S776" t="s">
        <v>951</v>
      </c>
      <c r="T776" s="70" t="s">
        <v>933</v>
      </c>
      <c r="U776" t="s">
        <v>949</v>
      </c>
      <c r="V776" t="s">
        <v>14</v>
      </c>
      <c r="W776" t="s">
        <v>49</v>
      </c>
      <c r="X776" t="s">
        <v>12</v>
      </c>
      <c r="Y776" t="s">
        <v>938</v>
      </c>
      <c r="Z776" s="80">
        <v>0</v>
      </c>
      <c r="AA776" s="68">
        <v>0</v>
      </c>
      <c r="AB776" s="82">
        <f t="shared" si="383"/>
        <v>0</v>
      </c>
      <c r="AE776">
        <v>1</v>
      </c>
      <c r="AG776" s="83">
        <f t="shared" si="384"/>
        <v>1</v>
      </c>
      <c r="AH776" s="87">
        <v>0</v>
      </c>
      <c r="AI776" s="88">
        <v>0</v>
      </c>
      <c r="AJ776">
        <f t="shared" ref="AJ776:AJ779" si="385">AG776</f>
        <v>1</v>
      </c>
      <c r="AK776" s="108">
        <f t="shared" ref="AK776:AK779" si="386">AJ776*C776*E776*H776</f>
        <v>1612.8</v>
      </c>
      <c r="AL776" s="108">
        <f t="shared" ref="AL776:AL779" si="387">AJ776*C776*E776</f>
        <v>1120</v>
      </c>
      <c r="AM776" s="108">
        <f t="shared" ref="AM776:AM779" si="388">AK776-AL776</f>
        <v>492.79999999999995</v>
      </c>
    </row>
    <row r="777" spans="1:39" x14ac:dyDescent="0.25">
      <c r="A777" s="115">
        <v>10300132</v>
      </c>
      <c r="B777" t="s">
        <v>1</v>
      </c>
      <c r="C777" s="81">
        <v>700</v>
      </c>
      <c r="D777">
        <v>1.6</v>
      </c>
      <c r="E777">
        <v>1.6</v>
      </c>
      <c r="F777">
        <v>1.6</v>
      </c>
      <c r="G777">
        <v>1.6</v>
      </c>
      <c r="H777">
        <v>1.44</v>
      </c>
      <c r="I777">
        <v>103</v>
      </c>
      <c r="J777" t="s">
        <v>168</v>
      </c>
      <c r="K777" t="s">
        <v>180</v>
      </c>
      <c r="L777" t="s">
        <v>181</v>
      </c>
      <c r="M777" t="s">
        <v>181</v>
      </c>
      <c r="N777" t="s">
        <v>48</v>
      </c>
      <c r="O777" t="s">
        <v>19</v>
      </c>
      <c r="P777" t="s">
        <v>42</v>
      </c>
      <c r="Q777" t="s">
        <v>16</v>
      </c>
      <c r="R777" t="s">
        <v>20</v>
      </c>
      <c r="S777" t="s">
        <v>951</v>
      </c>
      <c r="T777" s="70" t="s">
        <v>933</v>
      </c>
      <c r="U777" t="s">
        <v>949</v>
      </c>
      <c r="V777" t="s">
        <v>45</v>
      </c>
      <c r="W777" t="s">
        <v>46</v>
      </c>
      <c r="X777" t="s">
        <v>12</v>
      </c>
      <c r="Y777" t="s">
        <v>938</v>
      </c>
      <c r="Z777" s="80">
        <v>0</v>
      </c>
      <c r="AA777" s="68">
        <v>0</v>
      </c>
      <c r="AB777" s="82">
        <f t="shared" si="383"/>
        <v>0</v>
      </c>
      <c r="AE777">
        <v>4</v>
      </c>
      <c r="AG777" s="83">
        <f t="shared" si="384"/>
        <v>4</v>
      </c>
      <c r="AH777" s="87">
        <v>0</v>
      </c>
      <c r="AI777" s="88">
        <v>0</v>
      </c>
      <c r="AJ777">
        <f t="shared" si="385"/>
        <v>4</v>
      </c>
      <c r="AK777" s="108">
        <f t="shared" si="386"/>
        <v>6451.2</v>
      </c>
      <c r="AL777" s="108">
        <f t="shared" si="387"/>
        <v>4480</v>
      </c>
      <c r="AM777" s="108">
        <f t="shared" si="388"/>
        <v>1971.1999999999998</v>
      </c>
    </row>
    <row r="778" spans="1:39" x14ac:dyDescent="0.25">
      <c r="A778" s="115">
        <v>10300132</v>
      </c>
      <c r="B778" t="s">
        <v>1</v>
      </c>
      <c r="C778" s="81">
        <v>700</v>
      </c>
      <c r="D778">
        <v>1.6</v>
      </c>
      <c r="E778">
        <v>1.6</v>
      </c>
      <c r="F778">
        <v>1.6</v>
      </c>
      <c r="G778">
        <v>1.6</v>
      </c>
      <c r="H778">
        <v>1.44</v>
      </c>
      <c r="I778">
        <v>103</v>
      </c>
      <c r="J778" t="s">
        <v>168</v>
      </c>
      <c r="K778" t="s">
        <v>180</v>
      </c>
      <c r="L778" t="s">
        <v>181</v>
      </c>
      <c r="M778" t="s">
        <v>181</v>
      </c>
      <c r="N778" t="s">
        <v>48</v>
      </c>
      <c r="O778" t="s">
        <v>19</v>
      </c>
      <c r="P778" t="s">
        <v>42</v>
      </c>
      <c r="Q778" t="s">
        <v>16</v>
      </c>
      <c r="R778" t="s">
        <v>20</v>
      </c>
      <c r="S778" t="s">
        <v>952</v>
      </c>
      <c r="T778" s="70" t="s">
        <v>933</v>
      </c>
      <c r="U778" t="s">
        <v>949</v>
      </c>
      <c r="V778" t="s">
        <v>56</v>
      </c>
      <c r="W778" t="s">
        <v>57</v>
      </c>
      <c r="X778" t="s">
        <v>12</v>
      </c>
      <c r="Y778" t="s">
        <v>938</v>
      </c>
      <c r="Z778" s="80">
        <v>0</v>
      </c>
      <c r="AA778" s="68">
        <v>0</v>
      </c>
      <c r="AB778" s="82">
        <f t="shared" si="383"/>
        <v>0</v>
      </c>
      <c r="AE778">
        <v>2</v>
      </c>
      <c r="AG778" s="83">
        <f t="shared" si="384"/>
        <v>2</v>
      </c>
      <c r="AH778" s="87">
        <v>0</v>
      </c>
      <c r="AI778" s="88">
        <v>0</v>
      </c>
      <c r="AJ778">
        <f t="shared" si="385"/>
        <v>2</v>
      </c>
      <c r="AK778" s="108">
        <f t="shared" si="386"/>
        <v>3225.6</v>
      </c>
      <c r="AL778" s="108">
        <f t="shared" si="387"/>
        <v>2240</v>
      </c>
      <c r="AM778" s="108">
        <f t="shared" si="388"/>
        <v>985.59999999999991</v>
      </c>
    </row>
    <row r="779" spans="1:39" x14ac:dyDescent="0.25">
      <c r="A779" s="115">
        <v>10300132</v>
      </c>
      <c r="B779" t="s">
        <v>1</v>
      </c>
      <c r="C779" s="81">
        <v>700</v>
      </c>
      <c r="D779">
        <v>1.6</v>
      </c>
      <c r="E779">
        <v>1.6</v>
      </c>
      <c r="F779">
        <v>1.6</v>
      </c>
      <c r="G779">
        <v>1.6</v>
      </c>
      <c r="H779">
        <v>1.44</v>
      </c>
      <c r="I779">
        <v>103</v>
      </c>
      <c r="J779" t="s">
        <v>168</v>
      </c>
      <c r="K779" t="s">
        <v>180</v>
      </c>
      <c r="L779" t="s">
        <v>181</v>
      </c>
      <c r="M779" t="s">
        <v>181</v>
      </c>
      <c r="N779" t="s">
        <v>48</v>
      </c>
      <c r="O779" t="s">
        <v>19</v>
      </c>
      <c r="P779" t="s">
        <v>42</v>
      </c>
      <c r="Q779" t="s">
        <v>16</v>
      </c>
      <c r="R779" t="s">
        <v>20</v>
      </c>
      <c r="S779" t="s">
        <v>952</v>
      </c>
      <c r="T779" s="70" t="s">
        <v>933</v>
      </c>
      <c r="U779" t="s">
        <v>949</v>
      </c>
      <c r="V779" t="s">
        <v>64</v>
      </c>
      <c r="W779" t="s">
        <v>65</v>
      </c>
      <c r="X779" t="s">
        <v>12</v>
      </c>
      <c r="Y779" t="s">
        <v>938</v>
      </c>
      <c r="Z779" s="80">
        <v>0</v>
      </c>
      <c r="AA779" s="68">
        <v>0</v>
      </c>
      <c r="AB779" s="82">
        <f t="shared" si="383"/>
        <v>0</v>
      </c>
      <c r="AE779">
        <v>1</v>
      </c>
      <c r="AG779" s="83">
        <f t="shared" si="384"/>
        <v>1</v>
      </c>
      <c r="AH779" s="87">
        <v>0</v>
      </c>
      <c r="AI779" s="88">
        <v>0</v>
      </c>
      <c r="AJ779">
        <f t="shared" si="385"/>
        <v>1</v>
      </c>
      <c r="AK779" s="108">
        <f t="shared" si="386"/>
        <v>1612.8</v>
      </c>
      <c r="AL779" s="108">
        <f t="shared" si="387"/>
        <v>1120</v>
      </c>
      <c r="AM779" s="108">
        <f t="shared" si="388"/>
        <v>492.79999999999995</v>
      </c>
    </row>
    <row r="780" spans="1:39" x14ac:dyDescent="0.25">
      <c r="A780" s="115">
        <v>10300132</v>
      </c>
      <c r="B780" t="s">
        <v>1</v>
      </c>
      <c r="C780" s="81">
        <v>700</v>
      </c>
      <c r="D780">
        <v>1.6</v>
      </c>
      <c r="E780">
        <v>1.6</v>
      </c>
      <c r="F780">
        <v>1.6</v>
      </c>
      <c r="G780">
        <v>1.6</v>
      </c>
      <c r="H780">
        <v>1.44</v>
      </c>
      <c r="I780">
        <v>103</v>
      </c>
      <c r="J780" t="s">
        <v>168</v>
      </c>
      <c r="K780" t="s">
        <v>180</v>
      </c>
      <c r="L780" t="s">
        <v>181</v>
      </c>
      <c r="M780" t="s">
        <v>181</v>
      </c>
      <c r="N780" t="s">
        <v>5</v>
      </c>
      <c r="O780" t="s">
        <v>41</v>
      </c>
      <c r="P780" t="s">
        <v>42</v>
      </c>
      <c r="Q780" t="s">
        <v>16</v>
      </c>
      <c r="R780" t="s">
        <v>75</v>
      </c>
      <c r="S780" t="s">
        <v>952</v>
      </c>
      <c r="T780" t="s">
        <v>944</v>
      </c>
      <c r="U780" t="s">
        <v>939</v>
      </c>
      <c r="V780" t="s">
        <v>58</v>
      </c>
      <c r="W780" t="s">
        <v>59</v>
      </c>
      <c r="X780" t="s">
        <v>12</v>
      </c>
      <c r="Y780" t="s">
        <v>938</v>
      </c>
      <c r="Z780" s="81">
        <v>0</v>
      </c>
      <c r="AA780" s="68">
        <v>0</v>
      </c>
      <c r="AB780" s="82">
        <f t="shared" si="383"/>
        <v>0</v>
      </c>
      <c r="AE780">
        <v>1</v>
      </c>
      <c r="AG780" s="83">
        <f t="shared" si="384"/>
        <v>1</v>
      </c>
      <c r="AH780" s="87">
        <v>0</v>
      </c>
      <c r="AI780" s="88">
        <v>0</v>
      </c>
      <c r="AJ780">
        <f t="shared" ref="AJ780:AJ798" si="389">AG780</f>
        <v>1</v>
      </c>
      <c r="AK780" s="108">
        <f t="shared" ref="AK780:AK783" si="390">AJ780*C780*E780*H780</f>
        <v>1612.8</v>
      </c>
      <c r="AL780" s="108">
        <f t="shared" ref="AL780:AL783" si="391">AJ780*C780*E780</f>
        <v>1120</v>
      </c>
      <c r="AM780" s="108">
        <f t="shared" ref="AM780:AM798" si="392">AK780-AL780</f>
        <v>492.79999999999995</v>
      </c>
    </row>
    <row r="781" spans="1:39" x14ac:dyDescent="0.25">
      <c r="A781" s="115">
        <v>10300132</v>
      </c>
      <c r="B781" t="s">
        <v>1</v>
      </c>
      <c r="C781" s="81">
        <v>700</v>
      </c>
      <c r="D781">
        <v>1.6</v>
      </c>
      <c r="E781">
        <v>1.6</v>
      </c>
      <c r="F781">
        <v>1.6</v>
      </c>
      <c r="G781">
        <v>1.6</v>
      </c>
      <c r="H781">
        <v>1.44</v>
      </c>
      <c r="I781">
        <v>103</v>
      </c>
      <c r="J781" t="s">
        <v>168</v>
      </c>
      <c r="K781" t="s">
        <v>180</v>
      </c>
      <c r="L781" t="s">
        <v>181</v>
      </c>
      <c r="M781" t="s">
        <v>181</v>
      </c>
      <c r="N781" t="s">
        <v>5</v>
      </c>
      <c r="O781" t="s">
        <v>47</v>
      </c>
      <c r="P781" t="s">
        <v>42</v>
      </c>
      <c r="Q781" t="s">
        <v>16</v>
      </c>
      <c r="R781" t="s">
        <v>28</v>
      </c>
      <c r="S781" t="s">
        <v>951</v>
      </c>
      <c r="U781" t="s">
        <v>939</v>
      </c>
      <c r="V781" t="s">
        <v>45</v>
      </c>
      <c r="W781" t="s">
        <v>46</v>
      </c>
      <c r="X781" t="s">
        <v>12</v>
      </c>
      <c r="Y781" t="s">
        <v>21</v>
      </c>
      <c r="Z781" s="80">
        <v>400</v>
      </c>
      <c r="AA781" s="68">
        <v>0</v>
      </c>
      <c r="AB781" s="82">
        <f t="shared" si="383"/>
        <v>2000</v>
      </c>
      <c r="AC781">
        <v>5</v>
      </c>
      <c r="AG781" s="83">
        <f t="shared" si="384"/>
        <v>5</v>
      </c>
      <c r="AH781" s="87">
        <v>0</v>
      </c>
      <c r="AI781" s="88">
        <v>0</v>
      </c>
      <c r="AJ781">
        <f t="shared" si="389"/>
        <v>5</v>
      </c>
      <c r="AK781" s="108">
        <f t="shared" si="390"/>
        <v>8064</v>
      </c>
      <c r="AL781" s="108">
        <f t="shared" si="391"/>
        <v>5600</v>
      </c>
      <c r="AM781" s="108">
        <f t="shared" si="392"/>
        <v>2464</v>
      </c>
    </row>
    <row r="782" spans="1:39" x14ac:dyDescent="0.25">
      <c r="A782" s="115">
        <v>10300132</v>
      </c>
      <c r="B782" t="s">
        <v>1</v>
      </c>
      <c r="C782" s="81">
        <v>700</v>
      </c>
      <c r="D782">
        <v>1.6</v>
      </c>
      <c r="E782">
        <v>1.6</v>
      </c>
      <c r="F782">
        <v>1.6</v>
      </c>
      <c r="G782">
        <v>1.6</v>
      </c>
      <c r="H782">
        <v>1.44</v>
      </c>
      <c r="I782">
        <v>103</v>
      </c>
      <c r="J782" t="s">
        <v>168</v>
      </c>
      <c r="K782" t="s">
        <v>180</v>
      </c>
      <c r="L782" t="s">
        <v>181</v>
      </c>
      <c r="M782" t="s">
        <v>181</v>
      </c>
      <c r="N782" t="s">
        <v>5</v>
      </c>
      <c r="O782" t="s">
        <v>47</v>
      </c>
      <c r="P782" t="s">
        <v>42</v>
      </c>
      <c r="Q782" t="s">
        <v>16</v>
      </c>
      <c r="R782" t="s">
        <v>28</v>
      </c>
      <c r="S782" t="s">
        <v>951</v>
      </c>
      <c r="U782" t="s">
        <v>939</v>
      </c>
      <c r="V782" t="s">
        <v>56</v>
      </c>
      <c r="W782" t="s">
        <v>57</v>
      </c>
      <c r="X782" t="s">
        <v>12</v>
      </c>
      <c r="Y782" t="s">
        <v>21</v>
      </c>
      <c r="Z782" s="80">
        <v>400</v>
      </c>
      <c r="AA782" s="68">
        <v>0</v>
      </c>
      <c r="AB782" s="82">
        <f t="shared" si="383"/>
        <v>400</v>
      </c>
      <c r="AC782">
        <v>1</v>
      </c>
      <c r="AG782" s="83">
        <f t="shared" si="384"/>
        <v>1</v>
      </c>
      <c r="AH782" s="87">
        <v>0</v>
      </c>
      <c r="AI782" s="88">
        <v>0</v>
      </c>
      <c r="AJ782">
        <f t="shared" si="389"/>
        <v>1</v>
      </c>
      <c r="AK782" s="108">
        <f t="shared" si="390"/>
        <v>1612.8</v>
      </c>
      <c r="AL782" s="108">
        <f t="shared" si="391"/>
        <v>1120</v>
      </c>
      <c r="AM782" s="108">
        <f t="shared" si="392"/>
        <v>492.79999999999995</v>
      </c>
    </row>
    <row r="783" spans="1:39" x14ac:dyDescent="0.25">
      <c r="A783" s="115">
        <v>10300132</v>
      </c>
      <c r="B783" t="s">
        <v>1</v>
      </c>
      <c r="C783" s="81">
        <v>700</v>
      </c>
      <c r="D783">
        <v>1.6</v>
      </c>
      <c r="E783">
        <v>1.6</v>
      </c>
      <c r="F783">
        <v>1.6</v>
      </c>
      <c r="G783">
        <v>1.6</v>
      </c>
      <c r="H783">
        <v>1.44</v>
      </c>
      <c r="I783">
        <v>103</v>
      </c>
      <c r="J783" t="s">
        <v>168</v>
      </c>
      <c r="K783" t="s">
        <v>180</v>
      </c>
      <c r="L783" t="s">
        <v>181</v>
      </c>
      <c r="M783" t="s">
        <v>181</v>
      </c>
      <c r="N783" t="s">
        <v>5</v>
      </c>
      <c r="O783" t="s">
        <v>47</v>
      </c>
      <c r="P783" t="s">
        <v>42</v>
      </c>
      <c r="Q783" t="s">
        <v>16</v>
      </c>
      <c r="R783" t="s">
        <v>28</v>
      </c>
      <c r="S783" t="s">
        <v>951</v>
      </c>
      <c r="U783" t="s">
        <v>939</v>
      </c>
      <c r="V783" t="s">
        <v>64</v>
      </c>
      <c r="W783" t="s">
        <v>65</v>
      </c>
      <c r="X783" t="s">
        <v>12</v>
      </c>
      <c r="Y783" t="s">
        <v>21</v>
      </c>
      <c r="Z783" s="80">
        <v>400</v>
      </c>
      <c r="AA783" s="68">
        <v>0</v>
      </c>
      <c r="AB783" s="82">
        <f t="shared" si="383"/>
        <v>1600</v>
      </c>
      <c r="AC783">
        <v>4</v>
      </c>
      <c r="AG783" s="83">
        <f t="shared" si="384"/>
        <v>4</v>
      </c>
      <c r="AH783" s="87">
        <v>0</v>
      </c>
      <c r="AI783" s="88">
        <v>0</v>
      </c>
      <c r="AJ783">
        <f t="shared" si="389"/>
        <v>4</v>
      </c>
      <c r="AK783" s="108">
        <f t="shared" si="390"/>
        <v>6451.2</v>
      </c>
      <c r="AL783" s="108">
        <f t="shared" si="391"/>
        <v>4480</v>
      </c>
      <c r="AM783" s="108">
        <f t="shared" si="392"/>
        <v>1971.1999999999998</v>
      </c>
    </row>
    <row r="784" spans="1:39" x14ac:dyDescent="0.25">
      <c r="A784" s="115">
        <v>10300132</v>
      </c>
      <c r="B784" t="s">
        <v>1</v>
      </c>
      <c r="C784" s="81">
        <v>700</v>
      </c>
      <c r="D784">
        <v>1.6</v>
      </c>
      <c r="E784">
        <v>1.6</v>
      </c>
      <c r="F784">
        <v>1.6</v>
      </c>
      <c r="G784">
        <v>1.6</v>
      </c>
      <c r="H784">
        <v>1.44</v>
      </c>
      <c r="I784">
        <v>103</v>
      </c>
      <c r="J784" t="s">
        <v>168</v>
      </c>
      <c r="K784" t="s">
        <v>180</v>
      </c>
      <c r="L784" t="s">
        <v>181</v>
      </c>
      <c r="M784" t="s">
        <v>181</v>
      </c>
      <c r="N784" t="s">
        <v>15</v>
      </c>
      <c r="O784" t="s">
        <v>74</v>
      </c>
      <c r="P784" t="s">
        <v>42</v>
      </c>
      <c r="Q784" t="s">
        <v>16</v>
      </c>
      <c r="R784" t="s">
        <v>75</v>
      </c>
      <c r="S784" t="s">
        <v>952</v>
      </c>
      <c r="T784" t="s">
        <v>944</v>
      </c>
      <c r="U784" t="s">
        <v>939</v>
      </c>
      <c r="V784" t="s">
        <v>45</v>
      </c>
      <c r="W784" t="s">
        <v>46</v>
      </c>
      <c r="X784" t="s">
        <v>12</v>
      </c>
      <c r="Y784" t="s">
        <v>938</v>
      </c>
      <c r="Z784" s="81">
        <v>0</v>
      </c>
      <c r="AA784" s="68">
        <v>0</v>
      </c>
      <c r="AB784" s="82">
        <f t="shared" si="383"/>
        <v>0</v>
      </c>
      <c r="AE784">
        <v>1</v>
      </c>
      <c r="AG784" s="83">
        <f t="shared" si="384"/>
        <v>1</v>
      </c>
      <c r="AH784" s="87">
        <v>0</v>
      </c>
      <c r="AI784" s="88">
        <v>0</v>
      </c>
      <c r="AJ784">
        <f t="shared" si="389"/>
        <v>1</v>
      </c>
      <c r="AK784" s="108">
        <f t="shared" ref="AK784:AK797" si="393">AJ784*C784*F784*H784</f>
        <v>1612.8</v>
      </c>
      <c r="AL784" s="108">
        <f t="shared" ref="AL784:AL797" si="394">AJ784*C784*F784</f>
        <v>1120</v>
      </c>
      <c r="AM784" s="108">
        <f t="shared" si="392"/>
        <v>492.79999999999995</v>
      </c>
    </row>
    <row r="785" spans="1:41" x14ac:dyDescent="0.25">
      <c r="A785" s="115">
        <v>10300132</v>
      </c>
      <c r="B785" t="s">
        <v>1</v>
      </c>
      <c r="C785" s="81">
        <v>700</v>
      </c>
      <c r="D785">
        <v>1.6</v>
      </c>
      <c r="E785">
        <v>1.6</v>
      </c>
      <c r="F785">
        <v>1.6</v>
      </c>
      <c r="G785">
        <v>1.6</v>
      </c>
      <c r="H785">
        <v>1.44</v>
      </c>
      <c r="I785">
        <v>103</v>
      </c>
      <c r="J785" t="s">
        <v>168</v>
      </c>
      <c r="K785" t="s">
        <v>180</v>
      </c>
      <c r="L785" t="s">
        <v>181</v>
      </c>
      <c r="M785" t="s">
        <v>181</v>
      </c>
      <c r="N785" t="s">
        <v>15</v>
      </c>
      <c r="O785" t="s">
        <v>41</v>
      </c>
      <c r="P785" t="s">
        <v>42</v>
      </c>
      <c r="Q785" t="s">
        <v>16</v>
      </c>
      <c r="R785" t="s">
        <v>28</v>
      </c>
      <c r="S785" t="s">
        <v>951</v>
      </c>
      <c r="U785" t="s">
        <v>939</v>
      </c>
      <c r="V785" t="s">
        <v>14</v>
      </c>
      <c r="W785" t="s">
        <v>49</v>
      </c>
      <c r="X785" t="s">
        <v>12</v>
      </c>
      <c r="Y785" t="s">
        <v>21</v>
      </c>
      <c r="Z785" s="80">
        <v>400</v>
      </c>
      <c r="AA785" s="68">
        <v>0</v>
      </c>
      <c r="AB785" s="82">
        <f t="shared" si="383"/>
        <v>800</v>
      </c>
      <c r="AC785">
        <v>2</v>
      </c>
      <c r="AG785" s="83">
        <f t="shared" si="384"/>
        <v>2</v>
      </c>
      <c r="AH785" s="87">
        <v>0</v>
      </c>
      <c r="AI785" s="88">
        <v>0</v>
      </c>
      <c r="AJ785">
        <f t="shared" si="389"/>
        <v>2</v>
      </c>
      <c r="AK785" s="108">
        <f t="shared" si="393"/>
        <v>3225.6</v>
      </c>
      <c r="AL785" s="108">
        <f t="shared" si="394"/>
        <v>2240</v>
      </c>
      <c r="AM785" s="108">
        <f t="shared" si="392"/>
        <v>985.59999999999991</v>
      </c>
    </row>
    <row r="786" spans="1:41" x14ac:dyDescent="0.25">
      <c r="A786" s="115">
        <v>10300132</v>
      </c>
      <c r="B786" t="s">
        <v>1</v>
      </c>
      <c r="C786" s="81">
        <v>700</v>
      </c>
      <c r="D786">
        <v>1.6</v>
      </c>
      <c r="E786">
        <v>1.6</v>
      </c>
      <c r="F786">
        <v>1.6</v>
      </c>
      <c r="G786">
        <v>1.6</v>
      </c>
      <c r="H786">
        <v>1.44</v>
      </c>
      <c r="I786">
        <v>103</v>
      </c>
      <c r="J786" t="s">
        <v>168</v>
      </c>
      <c r="K786" t="s">
        <v>180</v>
      </c>
      <c r="L786" t="s">
        <v>181</v>
      </c>
      <c r="M786" t="s">
        <v>181</v>
      </c>
      <c r="N786" t="s">
        <v>15</v>
      </c>
      <c r="O786" t="s">
        <v>41</v>
      </c>
      <c r="P786" t="s">
        <v>42</v>
      </c>
      <c r="Q786" t="s">
        <v>16</v>
      </c>
      <c r="R786" t="s">
        <v>28</v>
      </c>
      <c r="S786" t="s">
        <v>952</v>
      </c>
      <c r="U786" t="s">
        <v>939</v>
      </c>
      <c r="V786" t="s">
        <v>45</v>
      </c>
      <c r="W786" t="s">
        <v>46</v>
      </c>
      <c r="X786" t="s">
        <v>12</v>
      </c>
      <c r="Y786" t="s">
        <v>21</v>
      </c>
      <c r="Z786" s="80">
        <v>400</v>
      </c>
      <c r="AA786" s="68">
        <v>0</v>
      </c>
      <c r="AB786" s="82">
        <f t="shared" si="383"/>
        <v>1200</v>
      </c>
      <c r="AC786">
        <v>3</v>
      </c>
      <c r="AG786" s="83">
        <f t="shared" si="384"/>
        <v>3</v>
      </c>
      <c r="AH786" s="87">
        <v>0</v>
      </c>
      <c r="AI786" s="88">
        <v>0</v>
      </c>
      <c r="AJ786">
        <f t="shared" si="389"/>
        <v>3</v>
      </c>
      <c r="AK786" s="108">
        <f t="shared" si="393"/>
        <v>4838.3999999999996</v>
      </c>
      <c r="AL786" s="108">
        <f t="shared" si="394"/>
        <v>3360</v>
      </c>
      <c r="AM786" s="108">
        <f t="shared" si="392"/>
        <v>1478.3999999999996</v>
      </c>
    </row>
    <row r="787" spans="1:41" x14ac:dyDescent="0.25">
      <c r="A787" s="115">
        <v>10300132</v>
      </c>
      <c r="B787" t="s">
        <v>1</v>
      </c>
      <c r="C787" s="81">
        <v>700</v>
      </c>
      <c r="D787">
        <v>1.6</v>
      </c>
      <c r="E787">
        <v>1.6</v>
      </c>
      <c r="F787">
        <v>1.6</v>
      </c>
      <c r="G787">
        <v>1.6</v>
      </c>
      <c r="H787">
        <v>1.44</v>
      </c>
      <c r="I787">
        <v>103</v>
      </c>
      <c r="J787" t="s">
        <v>168</v>
      </c>
      <c r="K787" t="s">
        <v>180</v>
      </c>
      <c r="L787" t="s">
        <v>181</v>
      </c>
      <c r="M787" t="s">
        <v>181</v>
      </c>
      <c r="N787" t="s">
        <v>15</v>
      </c>
      <c r="O787" t="s">
        <v>41</v>
      </c>
      <c r="P787" t="s">
        <v>42</v>
      </c>
      <c r="Q787" t="s">
        <v>16</v>
      </c>
      <c r="R787" t="s">
        <v>28</v>
      </c>
      <c r="S787" t="s">
        <v>952</v>
      </c>
      <c r="U787" t="s">
        <v>939</v>
      </c>
      <c r="V787" t="s">
        <v>64</v>
      </c>
      <c r="W787" t="s">
        <v>65</v>
      </c>
      <c r="X787" t="s">
        <v>12</v>
      </c>
      <c r="Y787" t="s">
        <v>21</v>
      </c>
      <c r="Z787" s="80">
        <v>400</v>
      </c>
      <c r="AA787" s="68">
        <v>0</v>
      </c>
      <c r="AB787" s="82">
        <f t="shared" si="383"/>
        <v>800</v>
      </c>
      <c r="AC787">
        <v>2</v>
      </c>
      <c r="AG787" s="83">
        <f t="shared" si="384"/>
        <v>2</v>
      </c>
      <c r="AH787" s="87">
        <v>0</v>
      </c>
      <c r="AI787" s="88">
        <v>0</v>
      </c>
      <c r="AJ787">
        <f t="shared" si="389"/>
        <v>2</v>
      </c>
      <c r="AK787" s="108">
        <f t="shared" si="393"/>
        <v>3225.6</v>
      </c>
      <c r="AL787" s="108">
        <f t="shared" si="394"/>
        <v>2240</v>
      </c>
      <c r="AM787" s="108">
        <f t="shared" si="392"/>
        <v>985.59999999999991</v>
      </c>
    </row>
    <row r="788" spans="1:41" x14ac:dyDescent="0.25">
      <c r="A788" s="115">
        <v>10300132</v>
      </c>
      <c r="B788" t="s">
        <v>1</v>
      </c>
      <c r="C788" s="81">
        <v>700</v>
      </c>
      <c r="D788">
        <v>1.6</v>
      </c>
      <c r="E788">
        <v>1.6</v>
      </c>
      <c r="F788">
        <v>1.6</v>
      </c>
      <c r="G788">
        <v>1.6</v>
      </c>
      <c r="H788">
        <v>1.44</v>
      </c>
      <c r="I788">
        <v>103</v>
      </c>
      <c r="J788" t="s">
        <v>168</v>
      </c>
      <c r="K788" t="s">
        <v>180</v>
      </c>
      <c r="L788" t="s">
        <v>181</v>
      </c>
      <c r="M788" t="s">
        <v>181</v>
      </c>
      <c r="N788" t="s">
        <v>15</v>
      </c>
      <c r="O788" t="s">
        <v>41</v>
      </c>
      <c r="P788" t="s">
        <v>42</v>
      </c>
      <c r="Q788" t="s">
        <v>16</v>
      </c>
      <c r="R788" t="s">
        <v>28</v>
      </c>
      <c r="S788" t="s">
        <v>952</v>
      </c>
      <c r="U788" t="s">
        <v>939</v>
      </c>
      <c r="V788" t="s">
        <v>58</v>
      </c>
      <c r="W788" t="s">
        <v>59</v>
      </c>
      <c r="X788" t="s">
        <v>12</v>
      </c>
      <c r="Y788" t="s">
        <v>21</v>
      </c>
      <c r="Z788" s="80">
        <v>400</v>
      </c>
      <c r="AA788" s="68">
        <v>0</v>
      </c>
      <c r="AB788" s="82">
        <f t="shared" si="383"/>
        <v>2000</v>
      </c>
      <c r="AC788">
        <v>5</v>
      </c>
      <c r="AG788" s="83">
        <f t="shared" si="384"/>
        <v>5</v>
      </c>
      <c r="AH788" s="87">
        <v>0</v>
      </c>
      <c r="AI788" s="88">
        <v>0</v>
      </c>
      <c r="AJ788">
        <f t="shared" si="389"/>
        <v>5</v>
      </c>
      <c r="AK788" s="108">
        <f t="shared" si="393"/>
        <v>8064</v>
      </c>
      <c r="AL788" s="108">
        <f t="shared" si="394"/>
        <v>5600</v>
      </c>
      <c r="AM788" s="108">
        <f t="shared" si="392"/>
        <v>2464</v>
      </c>
    </row>
    <row r="789" spans="1:41" x14ac:dyDescent="0.25">
      <c r="A789" s="115">
        <v>10300132</v>
      </c>
      <c r="B789" t="s">
        <v>1</v>
      </c>
      <c r="C789" s="81">
        <v>700</v>
      </c>
      <c r="D789">
        <v>1.6</v>
      </c>
      <c r="E789">
        <v>1.6</v>
      </c>
      <c r="F789">
        <v>1.6</v>
      </c>
      <c r="G789">
        <v>1.6</v>
      </c>
      <c r="H789">
        <v>1.44</v>
      </c>
      <c r="I789">
        <v>103</v>
      </c>
      <c r="J789" t="s">
        <v>168</v>
      </c>
      <c r="K789" t="s">
        <v>180</v>
      </c>
      <c r="L789" t="s">
        <v>181</v>
      </c>
      <c r="M789" t="s">
        <v>181</v>
      </c>
      <c r="N789" t="s">
        <v>18</v>
      </c>
      <c r="O789" t="s">
        <v>74</v>
      </c>
      <c r="P789" t="s">
        <v>42</v>
      </c>
      <c r="Q789" t="s">
        <v>16</v>
      </c>
      <c r="R789" t="s">
        <v>28</v>
      </c>
      <c r="S789" t="s">
        <v>952</v>
      </c>
      <c r="T789" t="s">
        <v>952</v>
      </c>
      <c r="U789" t="s">
        <v>939</v>
      </c>
      <c r="V789" t="s">
        <v>45</v>
      </c>
      <c r="W789" t="s">
        <v>46</v>
      </c>
      <c r="X789" t="s">
        <v>12</v>
      </c>
      <c r="Y789" t="s">
        <v>943</v>
      </c>
      <c r="Z789" s="81">
        <v>0</v>
      </c>
      <c r="AA789" s="68">
        <v>0</v>
      </c>
      <c r="AB789" s="82">
        <f t="shared" si="383"/>
        <v>0</v>
      </c>
      <c r="AF789">
        <v>9</v>
      </c>
      <c r="AG789" s="83">
        <f t="shared" si="384"/>
        <v>9</v>
      </c>
      <c r="AH789" s="87">
        <v>0</v>
      </c>
      <c r="AI789" s="88">
        <v>0</v>
      </c>
      <c r="AJ789">
        <f t="shared" si="389"/>
        <v>9</v>
      </c>
      <c r="AK789" s="108">
        <f t="shared" si="393"/>
        <v>14515.199999999999</v>
      </c>
      <c r="AL789" s="108">
        <f t="shared" si="394"/>
        <v>10080</v>
      </c>
      <c r="AM789" s="108">
        <f t="shared" si="392"/>
        <v>4435.1999999999989</v>
      </c>
      <c r="AN789">
        <v>400</v>
      </c>
      <c r="AO789">
        <f t="shared" ref="AO789:AO797" si="395">AG789*AN789</f>
        <v>3600</v>
      </c>
    </row>
    <row r="790" spans="1:41" x14ac:dyDescent="0.25">
      <c r="A790" s="115">
        <v>10300132</v>
      </c>
      <c r="B790" t="s">
        <v>1</v>
      </c>
      <c r="C790" s="81">
        <v>700</v>
      </c>
      <c r="D790">
        <v>1.6</v>
      </c>
      <c r="E790">
        <v>1.6</v>
      </c>
      <c r="F790">
        <v>1.6</v>
      </c>
      <c r="G790">
        <v>1.6</v>
      </c>
      <c r="H790">
        <v>1.44</v>
      </c>
      <c r="I790">
        <v>103</v>
      </c>
      <c r="J790" t="s">
        <v>168</v>
      </c>
      <c r="K790" t="s">
        <v>180</v>
      </c>
      <c r="L790" t="s">
        <v>181</v>
      </c>
      <c r="M790" t="s">
        <v>181</v>
      </c>
      <c r="N790" t="s">
        <v>18</v>
      </c>
      <c r="O790" t="s">
        <v>74</v>
      </c>
      <c r="P790" t="s">
        <v>42</v>
      </c>
      <c r="Q790" t="s">
        <v>16</v>
      </c>
      <c r="R790" t="s">
        <v>28</v>
      </c>
      <c r="S790" t="s">
        <v>951</v>
      </c>
      <c r="T790" t="s">
        <v>952</v>
      </c>
      <c r="U790" t="s">
        <v>939</v>
      </c>
      <c r="V790" t="s">
        <v>56</v>
      </c>
      <c r="W790" t="s">
        <v>57</v>
      </c>
      <c r="X790" t="s">
        <v>12</v>
      </c>
      <c r="Y790" t="s">
        <v>943</v>
      </c>
      <c r="Z790" s="81">
        <v>0</v>
      </c>
      <c r="AA790" s="68">
        <v>0</v>
      </c>
      <c r="AB790" s="82">
        <f t="shared" si="383"/>
        <v>0</v>
      </c>
      <c r="AF790">
        <v>1</v>
      </c>
      <c r="AG790" s="83">
        <f t="shared" si="384"/>
        <v>1</v>
      </c>
      <c r="AH790" s="87">
        <v>0</v>
      </c>
      <c r="AI790" s="88">
        <v>0</v>
      </c>
      <c r="AJ790">
        <f t="shared" si="389"/>
        <v>1</v>
      </c>
      <c r="AK790" s="108">
        <f t="shared" si="393"/>
        <v>1612.8</v>
      </c>
      <c r="AL790" s="108">
        <f t="shared" si="394"/>
        <v>1120</v>
      </c>
      <c r="AM790" s="108">
        <f t="shared" si="392"/>
        <v>492.79999999999995</v>
      </c>
      <c r="AN790">
        <v>400</v>
      </c>
      <c r="AO790">
        <f t="shared" si="395"/>
        <v>400</v>
      </c>
    </row>
    <row r="791" spans="1:41" x14ac:dyDescent="0.25">
      <c r="A791" s="115">
        <v>10300132</v>
      </c>
      <c r="B791" t="s">
        <v>1</v>
      </c>
      <c r="C791" s="81">
        <v>700</v>
      </c>
      <c r="D791">
        <v>1.6</v>
      </c>
      <c r="E791">
        <v>1.6</v>
      </c>
      <c r="F791">
        <v>1.6</v>
      </c>
      <c r="G791">
        <v>1.6</v>
      </c>
      <c r="H791">
        <v>1.44</v>
      </c>
      <c r="I791">
        <v>103</v>
      </c>
      <c r="J791" t="s">
        <v>168</v>
      </c>
      <c r="K791" t="s">
        <v>180</v>
      </c>
      <c r="L791" t="s">
        <v>181</v>
      </c>
      <c r="M791" t="s">
        <v>181</v>
      </c>
      <c r="N791" t="s">
        <v>18</v>
      </c>
      <c r="O791" t="s">
        <v>74</v>
      </c>
      <c r="P791" t="s">
        <v>42</v>
      </c>
      <c r="Q791" t="s">
        <v>16</v>
      </c>
      <c r="R791" t="s">
        <v>28</v>
      </c>
      <c r="S791" t="s">
        <v>951</v>
      </c>
      <c r="T791" t="s">
        <v>952</v>
      </c>
      <c r="U791" t="s">
        <v>939</v>
      </c>
      <c r="V791" t="s">
        <v>64</v>
      </c>
      <c r="W791" t="s">
        <v>65</v>
      </c>
      <c r="X791" t="s">
        <v>12</v>
      </c>
      <c r="Y791" t="s">
        <v>943</v>
      </c>
      <c r="Z791" s="81">
        <v>0</v>
      </c>
      <c r="AA791" s="68">
        <v>0</v>
      </c>
      <c r="AB791" s="82">
        <f t="shared" si="383"/>
        <v>0</v>
      </c>
      <c r="AF791">
        <v>4</v>
      </c>
      <c r="AG791" s="83">
        <f t="shared" si="384"/>
        <v>4</v>
      </c>
      <c r="AH791" s="87">
        <v>0</v>
      </c>
      <c r="AI791" s="88">
        <v>0</v>
      </c>
      <c r="AJ791">
        <f t="shared" si="389"/>
        <v>4</v>
      </c>
      <c r="AK791" s="108">
        <f t="shared" si="393"/>
        <v>6451.2</v>
      </c>
      <c r="AL791" s="108">
        <f t="shared" si="394"/>
        <v>4480</v>
      </c>
      <c r="AM791" s="108">
        <f t="shared" si="392"/>
        <v>1971.1999999999998</v>
      </c>
      <c r="AN791">
        <v>400</v>
      </c>
      <c r="AO791">
        <f t="shared" si="395"/>
        <v>1600</v>
      </c>
    </row>
    <row r="792" spans="1:41" x14ac:dyDescent="0.25">
      <c r="A792" s="115">
        <v>10300132</v>
      </c>
      <c r="B792" t="s">
        <v>1</v>
      </c>
      <c r="C792" s="81">
        <v>700</v>
      </c>
      <c r="D792">
        <v>1.6</v>
      </c>
      <c r="E792">
        <v>1.6</v>
      </c>
      <c r="F792">
        <v>1.6</v>
      </c>
      <c r="G792">
        <v>1.6</v>
      </c>
      <c r="H792">
        <v>1.44</v>
      </c>
      <c r="I792">
        <v>103</v>
      </c>
      <c r="J792" t="s">
        <v>168</v>
      </c>
      <c r="K792" t="s">
        <v>180</v>
      </c>
      <c r="L792" t="s">
        <v>181</v>
      </c>
      <c r="M792" t="s">
        <v>181</v>
      </c>
      <c r="N792" t="s">
        <v>18</v>
      </c>
      <c r="O792" t="s">
        <v>74</v>
      </c>
      <c r="P792" t="s">
        <v>42</v>
      </c>
      <c r="Q792" t="s">
        <v>16</v>
      </c>
      <c r="R792" t="s">
        <v>28</v>
      </c>
      <c r="S792" t="s">
        <v>952</v>
      </c>
      <c r="T792" t="s">
        <v>952</v>
      </c>
      <c r="U792" t="s">
        <v>939</v>
      </c>
      <c r="V792" t="s">
        <v>58</v>
      </c>
      <c r="W792" t="s">
        <v>59</v>
      </c>
      <c r="X792" t="s">
        <v>12</v>
      </c>
      <c r="Y792" t="s">
        <v>943</v>
      </c>
      <c r="Z792" s="81">
        <v>0</v>
      </c>
      <c r="AA792" s="68">
        <v>0</v>
      </c>
      <c r="AB792" s="82">
        <f t="shared" si="383"/>
        <v>0</v>
      </c>
      <c r="AF792">
        <v>2</v>
      </c>
      <c r="AG792" s="83">
        <f t="shared" si="384"/>
        <v>2</v>
      </c>
      <c r="AH792" s="87">
        <v>0</v>
      </c>
      <c r="AI792" s="88">
        <v>0</v>
      </c>
      <c r="AJ792">
        <f t="shared" si="389"/>
        <v>2</v>
      </c>
      <c r="AK792" s="108">
        <f t="shared" si="393"/>
        <v>3225.6</v>
      </c>
      <c r="AL792" s="108">
        <f t="shared" si="394"/>
        <v>2240</v>
      </c>
      <c r="AM792" s="108">
        <f t="shared" si="392"/>
        <v>985.59999999999991</v>
      </c>
      <c r="AN792">
        <v>400</v>
      </c>
      <c r="AO792">
        <f t="shared" si="395"/>
        <v>800</v>
      </c>
    </row>
    <row r="793" spans="1:41" x14ac:dyDescent="0.25">
      <c r="A793" s="115">
        <v>10300132</v>
      </c>
      <c r="B793" t="s">
        <v>1</v>
      </c>
      <c r="C793" s="81">
        <v>700</v>
      </c>
      <c r="D793">
        <v>1.6</v>
      </c>
      <c r="E793">
        <v>1.6</v>
      </c>
      <c r="F793">
        <v>1.6</v>
      </c>
      <c r="G793">
        <v>1.6</v>
      </c>
      <c r="H793">
        <v>1.44</v>
      </c>
      <c r="I793">
        <v>103</v>
      </c>
      <c r="J793" t="s">
        <v>168</v>
      </c>
      <c r="K793" t="s">
        <v>180</v>
      </c>
      <c r="L793" t="s">
        <v>181</v>
      </c>
      <c r="M793" t="s">
        <v>181</v>
      </c>
      <c r="N793" t="s">
        <v>18</v>
      </c>
      <c r="O793" t="s">
        <v>80</v>
      </c>
      <c r="P793" t="s">
        <v>42</v>
      </c>
      <c r="Q793" t="s">
        <v>16</v>
      </c>
      <c r="R793" t="s">
        <v>75</v>
      </c>
      <c r="S793" t="s">
        <v>952</v>
      </c>
      <c r="T793" t="s">
        <v>952</v>
      </c>
      <c r="U793" t="s">
        <v>939</v>
      </c>
      <c r="V793" t="s">
        <v>45</v>
      </c>
      <c r="W793" t="s">
        <v>46</v>
      </c>
      <c r="X793" t="s">
        <v>12</v>
      </c>
      <c r="Y793" t="s">
        <v>943</v>
      </c>
      <c r="Z793" s="81">
        <v>0</v>
      </c>
      <c r="AA793" s="68">
        <v>0</v>
      </c>
      <c r="AB793" s="82">
        <f t="shared" si="383"/>
        <v>0</v>
      </c>
      <c r="AF793">
        <v>1</v>
      </c>
      <c r="AG793" s="83">
        <f t="shared" si="384"/>
        <v>1</v>
      </c>
      <c r="AH793" s="87">
        <v>0</v>
      </c>
      <c r="AI793" s="88">
        <v>0</v>
      </c>
      <c r="AJ793">
        <f t="shared" si="389"/>
        <v>1</v>
      </c>
      <c r="AK793" s="108">
        <f t="shared" si="393"/>
        <v>1612.8</v>
      </c>
      <c r="AL793" s="108">
        <f t="shared" si="394"/>
        <v>1120</v>
      </c>
      <c r="AM793" s="108">
        <f t="shared" si="392"/>
        <v>492.79999999999995</v>
      </c>
      <c r="AN793">
        <v>400</v>
      </c>
      <c r="AO793">
        <f t="shared" si="395"/>
        <v>400</v>
      </c>
    </row>
    <row r="794" spans="1:41" x14ac:dyDescent="0.25">
      <c r="A794" s="115">
        <v>10300132</v>
      </c>
      <c r="B794" t="s">
        <v>1</v>
      </c>
      <c r="C794" s="81">
        <v>700</v>
      </c>
      <c r="D794">
        <v>1.6</v>
      </c>
      <c r="E794">
        <v>1.6</v>
      </c>
      <c r="F794">
        <v>1.6</v>
      </c>
      <c r="G794">
        <v>1.6</v>
      </c>
      <c r="H794">
        <v>1.44</v>
      </c>
      <c r="I794">
        <v>103</v>
      </c>
      <c r="J794" t="s">
        <v>168</v>
      </c>
      <c r="K794" t="s">
        <v>180</v>
      </c>
      <c r="L794" t="s">
        <v>181</v>
      </c>
      <c r="M794" t="s">
        <v>181</v>
      </c>
      <c r="N794" t="s">
        <v>27</v>
      </c>
      <c r="O794" t="s">
        <v>80</v>
      </c>
      <c r="P794" t="s">
        <v>42</v>
      </c>
      <c r="Q794" t="s">
        <v>16</v>
      </c>
      <c r="R794" t="s">
        <v>28</v>
      </c>
      <c r="S794" t="s">
        <v>952</v>
      </c>
      <c r="T794" t="s">
        <v>951</v>
      </c>
      <c r="U794" t="s">
        <v>939</v>
      </c>
      <c r="V794" t="s">
        <v>45</v>
      </c>
      <c r="W794" t="s">
        <v>46</v>
      </c>
      <c r="X794" t="s">
        <v>12</v>
      </c>
      <c r="Y794" t="s">
        <v>943</v>
      </c>
      <c r="Z794" s="81">
        <v>0</v>
      </c>
      <c r="AA794" s="68">
        <v>0</v>
      </c>
      <c r="AB794" s="82">
        <f t="shared" si="383"/>
        <v>0</v>
      </c>
      <c r="AF794">
        <v>6</v>
      </c>
      <c r="AG794" s="83">
        <f t="shared" si="384"/>
        <v>6</v>
      </c>
      <c r="AH794" s="87">
        <v>0</v>
      </c>
      <c r="AI794" s="88">
        <v>0</v>
      </c>
      <c r="AJ794">
        <f t="shared" si="389"/>
        <v>6</v>
      </c>
      <c r="AK794" s="108">
        <f t="shared" si="393"/>
        <v>9676.7999999999993</v>
      </c>
      <c r="AL794" s="108">
        <f t="shared" si="394"/>
        <v>6720</v>
      </c>
      <c r="AM794" s="108">
        <f t="shared" si="392"/>
        <v>2956.7999999999993</v>
      </c>
      <c r="AN794">
        <v>432.5</v>
      </c>
      <c r="AO794">
        <f t="shared" si="395"/>
        <v>2595</v>
      </c>
    </row>
    <row r="795" spans="1:41" x14ac:dyDescent="0.25">
      <c r="A795" s="115">
        <v>10300132</v>
      </c>
      <c r="B795" t="s">
        <v>1</v>
      </c>
      <c r="C795" s="81">
        <v>700</v>
      </c>
      <c r="D795">
        <v>1.6</v>
      </c>
      <c r="E795">
        <v>1.6</v>
      </c>
      <c r="F795">
        <v>1.6</v>
      </c>
      <c r="G795">
        <v>1.6</v>
      </c>
      <c r="H795">
        <v>1.44</v>
      </c>
      <c r="I795">
        <v>103</v>
      </c>
      <c r="J795" t="s">
        <v>168</v>
      </c>
      <c r="K795" t="s">
        <v>180</v>
      </c>
      <c r="L795" t="s">
        <v>181</v>
      </c>
      <c r="M795" t="s">
        <v>181</v>
      </c>
      <c r="N795" t="s">
        <v>27</v>
      </c>
      <c r="O795" t="s">
        <v>80</v>
      </c>
      <c r="P795" t="s">
        <v>42</v>
      </c>
      <c r="Q795" t="s">
        <v>16</v>
      </c>
      <c r="R795" t="s">
        <v>28</v>
      </c>
      <c r="S795" t="s">
        <v>951</v>
      </c>
      <c r="T795" t="s">
        <v>951</v>
      </c>
      <c r="U795" t="s">
        <v>939</v>
      </c>
      <c r="V795" t="s">
        <v>56</v>
      </c>
      <c r="W795" t="s">
        <v>57</v>
      </c>
      <c r="X795" t="s">
        <v>12</v>
      </c>
      <c r="Y795" t="s">
        <v>943</v>
      </c>
      <c r="Z795" s="81">
        <v>0</v>
      </c>
      <c r="AA795" s="68">
        <v>0</v>
      </c>
      <c r="AB795" s="82">
        <f t="shared" si="383"/>
        <v>0</v>
      </c>
      <c r="AF795">
        <v>2</v>
      </c>
      <c r="AG795" s="83">
        <f t="shared" si="384"/>
        <v>2</v>
      </c>
      <c r="AH795" s="87">
        <v>0</v>
      </c>
      <c r="AI795" s="88">
        <v>0</v>
      </c>
      <c r="AJ795">
        <f t="shared" si="389"/>
        <v>2</v>
      </c>
      <c r="AK795" s="108">
        <f t="shared" si="393"/>
        <v>3225.6</v>
      </c>
      <c r="AL795" s="108">
        <f t="shared" si="394"/>
        <v>2240</v>
      </c>
      <c r="AM795" s="108">
        <f t="shared" si="392"/>
        <v>985.59999999999991</v>
      </c>
      <c r="AN795">
        <v>432.5</v>
      </c>
      <c r="AO795">
        <f t="shared" si="395"/>
        <v>865</v>
      </c>
    </row>
    <row r="796" spans="1:41" x14ac:dyDescent="0.25">
      <c r="A796" s="115">
        <v>10300132</v>
      </c>
      <c r="B796" t="s">
        <v>1</v>
      </c>
      <c r="C796" s="81">
        <v>700</v>
      </c>
      <c r="D796">
        <v>1.6</v>
      </c>
      <c r="E796">
        <v>1.6</v>
      </c>
      <c r="F796">
        <v>1.6</v>
      </c>
      <c r="G796">
        <v>1.6</v>
      </c>
      <c r="H796">
        <v>1.44</v>
      </c>
      <c r="I796">
        <v>103</v>
      </c>
      <c r="J796" t="s">
        <v>168</v>
      </c>
      <c r="K796" t="s">
        <v>180</v>
      </c>
      <c r="L796" t="s">
        <v>181</v>
      </c>
      <c r="M796" t="s">
        <v>181</v>
      </c>
      <c r="N796" t="s">
        <v>27</v>
      </c>
      <c r="O796" t="s">
        <v>80</v>
      </c>
      <c r="P796" t="s">
        <v>42</v>
      </c>
      <c r="Q796" t="s">
        <v>16</v>
      </c>
      <c r="R796" t="s">
        <v>28</v>
      </c>
      <c r="S796" t="s">
        <v>951</v>
      </c>
      <c r="T796" t="s">
        <v>951</v>
      </c>
      <c r="U796" t="s">
        <v>939</v>
      </c>
      <c r="V796" t="s">
        <v>64</v>
      </c>
      <c r="W796" t="s">
        <v>65</v>
      </c>
      <c r="X796" t="s">
        <v>12</v>
      </c>
      <c r="Y796" t="s">
        <v>943</v>
      </c>
      <c r="Z796" s="81">
        <v>0</v>
      </c>
      <c r="AA796" s="68">
        <v>0</v>
      </c>
      <c r="AB796" s="82">
        <f t="shared" si="383"/>
        <v>0</v>
      </c>
      <c r="AF796">
        <v>4</v>
      </c>
      <c r="AG796" s="83">
        <f t="shared" si="384"/>
        <v>4</v>
      </c>
      <c r="AH796" s="87">
        <v>0</v>
      </c>
      <c r="AI796" s="88">
        <v>0</v>
      </c>
      <c r="AJ796">
        <f t="shared" si="389"/>
        <v>4</v>
      </c>
      <c r="AK796" s="108">
        <f t="shared" si="393"/>
        <v>6451.2</v>
      </c>
      <c r="AL796" s="108">
        <f t="shared" si="394"/>
        <v>4480</v>
      </c>
      <c r="AM796" s="108">
        <f t="shared" si="392"/>
        <v>1971.1999999999998</v>
      </c>
      <c r="AN796">
        <v>432.5</v>
      </c>
      <c r="AO796">
        <f t="shared" si="395"/>
        <v>1730</v>
      </c>
    </row>
    <row r="797" spans="1:41" x14ac:dyDescent="0.25">
      <c r="A797" s="115">
        <v>10300132</v>
      </c>
      <c r="B797" t="s">
        <v>1</v>
      </c>
      <c r="C797" s="81">
        <v>700</v>
      </c>
      <c r="D797">
        <v>1.6</v>
      </c>
      <c r="E797">
        <v>1.6</v>
      </c>
      <c r="F797">
        <v>1.6</v>
      </c>
      <c r="G797">
        <v>1.6</v>
      </c>
      <c r="H797">
        <v>1.44</v>
      </c>
      <c r="I797">
        <v>103</v>
      </c>
      <c r="J797" t="s">
        <v>168</v>
      </c>
      <c r="K797" t="s">
        <v>180</v>
      </c>
      <c r="L797" t="s">
        <v>181</v>
      </c>
      <c r="M797" t="s">
        <v>181</v>
      </c>
      <c r="N797" t="s">
        <v>27</v>
      </c>
      <c r="O797" t="s">
        <v>80</v>
      </c>
      <c r="P797" t="s">
        <v>42</v>
      </c>
      <c r="Q797" t="s">
        <v>16</v>
      </c>
      <c r="R797" t="s">
        <v>28</v>
      </c>
      <c r="S797" t="s">
        <v>951</v>
      </c>
      <c r="T797" t="s">
        <v>951</v>
      </c>
      <c r="U797" t="s">
        <v>939</v>
      </c>
      <c r="V797" t="s">
        <v>58</v>
      </c>
      <c r="W797" t="s">
        <v>59</v>
      </c>
      <c r="X797" t="s">
        <v>12</v>
      </c>
      <c r="Y797" t="s">
        <v>943</v>
      </c>
      <c r="Z797" s="81">
        <v>0</v>
      </c>
      <c r="AA797" s="68">
        <v>0</v>
      </c>
      <c r="AB797" s="82">
        <f t="shared" si="383"/>
        <v>0</v>
      </c>
      <c r="AF797">
        <v>6</v>
      </c>
      <c r="AG797" s="83">
        <f t="shared" si="384"/>
        <v>6</v>
      </c>
      <c r="AH797" s="87">
        <v>0</v>
      </c>
      <c r="AI797" s="88">
        <v>0</v>
      </c>
      <c r="AJ797">
        <f t="shared" si="389"/>
        <v>6</v>
      </c>
      <c r="AK797" s="108">
        <f t="shared" si="393"/>
        <v>9676.7999999999993</v>
      </c>
      <c r="AL797" s="108">
        <f t="shared" si="394"/>
        <v>6720</v>
      </c>
      <c r="AM797" s="108">
        <f t="shared" si="392"/>
        <v>2956.7999999999993</v>
      </c>
      <c r="AN797">
        <v>432.5</v>
      </c>
      <c r="AO797">
        <f t="shared" si="395"/>
        <v>2595</v>
      </c>
    </row>
    <row r="798" spans="1:41" x14ac:dyDescent="0.25">
      <c r="A798" s="115">
        <v>10300142</v>
      </c>
      <c r="B798" t="s">
        <v>1</v>
      </c>
      <c r="C798" s="81">
        <v>700</v>
      </c>
      <c r="D798">
        <v>1.6</v>
      </c>
      <c r="E798">
        <v>1.6</v>
      </c>
      <c r="F798">
        <v>1.6</v>
      </c>
      <c r="G798">
        <v>1.6</v>
      </c>
      <c r="H798">
        <v>1.44</v>
      </c>
      <c r="I798">
        <v>103</v>
      </c>
      <c r="J798" t="s">
        <v>168</v>
      </c>
      <c r="K798" t="s">
        <v>185</v>
      </c>
      <c r="L798" t="s">
        <v>186</v>
      </c>
      <c r="M798" t="s">
        <v>186</v>
      </c>
      <c r="N798" t="s">
        <v>157</v>
      </c>
      <c r="O798" t="s">
        <v>47</v>
      </c>
      <c r="P798" t="s">
        <v>42</v>
      </c>
      <c r="Q798" t="s">
        <v>16</v>
      </c>
      <c r="R798" t="s">
        <v>43</v>
      </c>
      <c r="S798" t="s">
        <v>952</v>
      </c>
      <c r="U798" t="s">
        <v>939</v>
      </c>
      <c r="V798" t="s">
        <v>14</v>
      </c>
      <c r="W798" t="s">
        <v>49</v>
      </c>
      <c r="X798" t="s">
        <v>12</v>
      </c>
      <c r="Y798" t="s">
        <v>21</v>
      </c>
      <c r="Z798" s="80">
        <v>400</v>
      </c>
      <c r="AA798" s="68">
        <v>0</v>
      </c>
      <c r="AB798" s="82">
        <f t="shared" si="383"/>
        <v>400</v>
      </c>
      <c r="AC798">
        <v>1</v>
      </c>
      <c r="AG798" s="83">
        <f t="shared" si="384"/>
        <v>1</v>
      </c>
      <c r="AH798" s="87">
        <v>0</v>
      </c>
      <c r="AI798" s="88">
        <v>0</v>
      </c>
      <c r="AJ798">
        <f t="shared" si="389"/>
        <v>1</v>
      </c>
      <c r="AK798" s="108">
        <f>AJ798*C798*D798*H798</f>
        <v>1612.8</v>
      </c>
      <c r="AL798" s="108">
        <f>AJ798*C798*D798</f>
        <v>1120</v>
      </c>
      <c r="AM798" s="108">
        <f t="shared" si="392"/>
        <v>492.79999999999995</v>
      </c>
    </row>
    <row r="799" spans="1:41" x14ac:dyDescent="0.25">
      <c r="A799" s="115">
        <v>10300142</v>
      </c>
      <c r="B799" t="s">
        <v>1</v>
      </c>
      <c r="C799" s="81">
        <v>700</v>
      </c>
      <c r="D799">
        <v>1.6</v>
      </c>
      <c r="E799">
        <v>1.6</v>
      </c>
      <c r="F799">
        <v>1.6</v>
      </c>
      <c r="G799">
        <v>1.6</v>
      </c>
      <c r="H799">
        <v>1.44</v>
      </c>
      <c r="I799">
        <v>103</v>
      </c>
      <c r="J799" t="s">
        <v>168</v>
      </c>
      <c r="K799" t="s">
        <v>185</v>
      </c>
      <c r="L799" t="s">
        <v>186</v>
      </c>
      <c r="M799" t="s">
        <v>186</v>
      </c>
      <c r="N799" t="s">
        <v>188</v>
      </c>
      <c r="O799" t="s">
        <v>19</v>
      </c>
      <c r="P799" t="s">
        <v>42</v>
      </c>
      <c r="Q799" t="s">
        <v>16</v>
      </c>
      <c r="R799" t="s">
        <v>20</v>
      </c>
      <c r="S799" t="s">
        <v>951</v>
      </c>
      <c r="T799" s="70" t="s">
        <v>933</v>
      </c>
      <c r="U799" t="s">
        <v>179</v>
      </c>
      <c r="V799" t="s">
        <v>96</v>
      </c>
      <c r="W799" t="s">
        <v>97</v>
      </c>
      <c r="X799" t="s">
        <v>12</v>
      </c>
      <c r="Y799" t="s">
        <v>938</v>
      </c>
      <c r="Z799" s="80">
        <v>0</v>
      </c>
      <c r="AA799" s="68">
        <v>0</v>
      </c>
      <c r="AB799" s="82">
        <f t="shared" si="383"/>
        <v>0</v>
      </c>
      <c r="AE799">
        <v>1</v>
      </c>
      <c r="AG799" s="83">
        <f t="shared" si="384"/>
        <v>1</v>
      </c>
      <c r="AH799" s="87">
        <v>0</v>
      </c>
      <c r="AI799" s="88">
        <v>0</v>
      </c>
    </row>
    <row r="800" spans="1:41" x14ac:dyDescent="0.25">
      <c r="A800" s="115">
        <v>10300142</v>
      </c>
      <c r="B800" t="s">
        <v>1</v>
      </c>
      <c r="C800" s="81">
        <v>700</v>
      </c>
      <c r="D800">
        <v>1.6</v>
      </c>
      <c r="E800">
        <v>1.6</v>
      </c>
      <c r="F800">
        <v>1.6</v>
      </c>
      <c r="G800">
        <v>1.6</v>
      </c>
      <c r="H800">
        <v>1.44</v>
      </c>
      <c r="I800">
        <v>103</v>
      </c>
      <c r="J800" t="s">
        <v>168</v>
      </c>
      <c r="K800" t="s">
        <v>185</v>
      </c>
      <c r="L800" t="s">
        <v>186</v>
      </c>
      <c r="M800" t="s">
        <v>186</v>
      </c>
      <c r="N800" t="s">
        <v>95</v>
      </c>
      <c r="O800" t="s">
        <v>47</v>
      </c>
      <c r="P800" t="s">
        <v>42</v>
      </c>
      <c r="Q800" t="s">
        <v>16</v>
      </c>
      <c r="R800" t="s">
        <v>43</v>
      </c>
      <c r="S800" t="s">
        <v>951</v>
      </c>
      <c r="U800" t="s">
        <v>179</v>
      </c>
      <c r="V800" t="s">
        <v>96</v>
      </c>
      <c r="W800" t="s">
        <v>97</v>
      </c>
      <c r="X800" t="s">
        <v>12</v>
      </c>
      <c r="Y800" t="s">
        <v>21</v>
      </c>
      <c r="Z800" s="80">
        <v>1128</v>
      </c>
      <c r="AA800" s="68">
        <v>0</v>
      </c>
      <c r="AB800" s="82">
        <f t="shared" si="383"/>
        <v>1128</v>
      </c>
      <c r="AD800">
        <v>1</v>
      </c>
      <c r="AG800" s="83">
        <f t="shared" si="384"/>
        <v>1</v>
      </c>
      <c r="AH800" s="87">
        <v>0</v>
      </c>
      <c r="AI800" s="88">
        <v>0</v>
      </c>
    </row>
    <row r="801" spans="1:39" x14ac:dyDescent="0.25">
      <c r="A801" s="115">
        <v>10300142</v>
      </c>
      <c r="B801" t="s">
        <v>1</v>
      </c>
      <c r="C801" s="81">
        <v>700</v>
      </c>
      <c r="D801">
        <v>1.6</v>
      </c>
      <c r="E801">
        <v>1.6</v>
      </c>
      <c r="F801">
        <v>1.6</v>
      </c>
      <c r="G801">
        <v>1.6</v>
      </c>
      <c r="H801">
        <v>1.44</v>
      </c>
      <c r="I801">
        <v>103</v>
      </c>
      <c r="J801" t="s">
        <v>168</v>
      </c>
      <c r="K801" t="s">
        <v>185</v>
      </c>
      <c r="L801" t="s">
        <v>186</v>
      </c>
      <c r="M801" t="s">
        <v>186</v>
      </c>
      <c r="N801" t="s">
        <v>87</v>
      </c>
      <c r="O801" t="s">
        <v>19</v>
      </c>
      <c r="P801" t="s">
        <v>42</v>
      </c>
      <c r="Q801" t="s">
        <v>8</v>
      </c>
      <c r="R801" t="s">
        <v>20</v>
      </c>
      <c r="S801" t="s">
        <v>952</v>
      </c>
      <c r="T801" s="70" t="s">
        <v>933</v>
      </c>
      <c r="U801" t="s">
        <v>949</v>
      </c>
      <c r="V801" t="s">
        <v>189</v>
      </c>
      <c r="W801" t="s">
        <v>190</v>
      </c>
      <c r="X801" t="s">
        <v>12</v>
      </c>
      <c r="Y801" t="s">
        <v>938</v>
      </c>
      <c r="Z801" s="80">
        <v>0</v>
      </c>
      <c r="AA801" s="68">
        <v>0</v>
      </c>
      <c r="AB801" s="82">
        <f t="shared" si="383"/>
        <v>0</v>
      </c>
      <c r="AE801">
        <v>1</v>
      </c>
      <c r="AG801" s="83">
        <f t="shared" si="384"/>
        <v>1</v>
      </c>
      <c r="AH801" s="87">
        <v>0</v>
      </c>
      <c r="AI801" s="88">
        <v>0</v>
      </c>
      <c r="AJ801">
        <f>AG801/3</f>
        <v>0.33333333333333331</v>
      </c>
      <c r="AK801" s="108">
        <f>AJ801*C801*D801*H801</f>
        <v>537.59999999999991</v>
      </c>
      <c r="AL801" s="108">
        <f>AJ801*C801*D801</f>
        <v>373.33333333333331</v>
      </c>
      <c r="AM801" s="108">
        <f>AK801-AL801</f>
        <v>164.26666666666659</v>
      </c>
    </row>
    <row r="802" spans="1:39" x14ac:dyDescent="0.25">
      <c r="A802" s="115">
        <v>10300142</v>
      </c>
      <c r="B802" t="s">
        <v>1</v>
      </c>
      <c r="C802" s="81">
        <v>700</v>
      </c>
      <c r="D802">
        <v>1.6</v>
      </c>
      <c r="E802">
        <v>1.6</v>
      </c>
      <c r="F802">
        <v>1.6</v>
      </c>
      <c r="G802">
        <v>1.6</v>
      </c>
      <c r="H802">
        <v>1.44</v>
      </c>
      <c r="I802">
        <v>103</v>
      </c>
      <c r="J802" t="s">
        <v>168</v>
      </c>
      <c r="K802" t="s">
        <v>185</v>
      </c>
      <c r="L802" t="s">
        <v>186</v>
      </c>
      <c r="M802" t="s">
        <v>186</v>
      </c>
      <c r="N802" t="s">
        <v>87</v>
      </c>
      <c r="O802" t="s">
        <v>101</v>
      </c>
      <c r="P802" t="s">
        <v>42</v>
      </c>
      <c r="Q802" t="s">
        <v>8</v>
      </c>
      <c r="R802" t="s">
        <v>28</v>
      </c>
      <c r="S802" t="s">
        <v>952</v>
      </c>
      <c r="U802" t="s">
        <v>939</v>
      </c>
      <c r="V802" t="s">
        <v>14</v>
      </c>
      <c r="W802" t="s">
        <v>49</v>
      </c>
      <c r="X802" t="s">
        <v>12</v>
      </c>
      <c r="Y802" t="s">
        <v>21</v>
      </c>
      <c r="Z802" s="80">
        <v>300</v>
      </c>
      <c r="AA802" s="68">
        <v>0</v>
      </c>
      <c r="AB802" s="82">
        <f t="shared" si="383"/>
        <v>600</v>
      </c>
      <c r="AC802">
        <v>2</v>
      </c>
      <c r="AG802" s="83">
        <f t="shared" si="384"/>
        <v>2</v>
      </c>
      <c r="AH802" s="87">
        <v>0</v>
      </c>
      <c r="AI802" s="88">
        <v>0</v>
      </c>
      <c r="AJ802" s="90">
        <f>AG802/3</f>
        <v>0.66666666666666663</v>
      </c>
      <c r="AK802" s="108">
        <f t="shared" ref="AK802:AK804" si="396">AJ802*C802*D802*H802</f>
        <v>1075.1999999999998</v>
      </c>
      <c r="AL802" s="108">
        <f t="shared" ref="AL802:AL804" si="397">AJ802*C802*D802</f>
        <v>746.66666666666663</v>
      </c>
      <c r="AM802" s="108">
        <f t="shared" ref="AM802:AM807" si="398">AK802-AL802</f>
        <v>328.53333333333319</v>
      </c>
    </row>
    <row r="803" spans="1:39" x14ac:dyDescent="0.25">
      <c r="A803" s="115">
        <v>10300142</v>
      </c>
      <c r="B803" t="s">
        <v>1</v>
      </c>
      <c r="C803" s="81">
        <v>700</v>
      </c>
      <c r="D803">
        <v>1.6</v>
      </c>
      <c r="E803">
        <v>1.6</v>
      </c>
      <c r="F803">
        <v>1.6</v>
      </c>
      <c r="G803">
        <v>1.6</v>
      </c>
      <c r="H803">
        <v>1.44</v>
      </c>
      <c r="I803">
        <v>103</v>
      </c>
      <c r="J803" t="s">
        <v>168</v>
      </c>
      <c r="K803" t="s">
        <v>185</v>
      </c>
      <c r="L803" t="s">
        <v>186</v>
      </c>
      <c r="M803" t="s">
        <v>186</v>
      </c>
      <c r="N803" t="s">
        <v>100</v>
      </c>
      <c r="O803" t="s">
        <v>41</v>
      </c>
      <c r="P803" t="s">
        <v>42</v>
      </c>
      <c r="Q803" t="s">
        <v>16</v>
      </c>
      <c r="R803" t="s">
        <v>75</v>
      </c>
      <c r="S803" t="s">
        <v>952</v>
      </c>
      <c r="T803" t="s">
        <v>944</v>
      </c>
      <c r="U803" t="s">
        <v>939</v>
      </c>
      <c r="V803" t="s">
        <v>14</v>
      </c>
      <c r="W803" t="s">
        <v>49</v>
      </c>
      <c r="X803" t="s">
        <v>12</v>
      </c>
      <c r="Y803" t="s">
        <v>938</v>
      </c>
      <c r="Z803" s="81">
        <v>0</v>
      </c>
      <c r="AA803" s="68">
        <v>0</v>
      </c>
      <c r="AB803" s="82">
        <f t="shared" si="383"/>
        <v>0</v>
      </c>
      <c r="AE803">
        <v>3</v>
      </c>
      <c r="AG803" s="83">
        <f t="shared" si="384"/>
        <v>3</v>
      </c>
      <c r="AH803" s="87">
        <v>0</v>
      </c>
      <c r="AI803" s="88">
        <v>0</v>
      </c>
      <c r="AJ803">
        <f>AG803</f>
        <v>3</v>
      </c>
      <c r="AK803" s="108">
        <f t="shared" si="396"/>
        <v>4838.3999999999996</v>
      </c>
      <c r="AL803" s="108">
        <f t="shared" si="397"/>
        <v>3360</v>
      </c>
      <c r="AM803" s="108">
        <f t="shared" si="398"/>
        <v>1478.3999999999996</v>
      </c>
    </row>
    <row r="804" spans="1:39" x14ac:dyDescent="0.25">
      <c r="A804" s="115">
        <v>10300142</v>
      </c>
      <c r="B804" t="s">
        <v>1</v>
      </c>
      <c r="C804" s="81">
        <v>700</v>
      </c>
      <c r="D804">
        <v>1.6</v>
      </c>
      <c r="E804">
        <v>1.6</v>
      </c>
      <c r="F804">
        <v>1.6</v>
      </c>
      <c r="G804">
        <v>1.6</v>
      </c>
      <c r="H804">
        <v>1.44</v>
      </c>
      <c r="I804">
        <v>103</v>
      </c>
      <c r="J804" t="s">
        <v>168</v>
      </c>
      <c r="K804" t="s">
        <v>185</v>
      </c>
      <c r="L804" t="s">
        <v>186</v>
      </c>
      <c r="M804" t="s">
        <v>186</v>
      </c>
      <c r="N804" t="s">
        <v>100</v>
      </c>
      <c r="O804" t="s">
        <v>41</v>
      </c>
      <c r="P804" t="s">
        <v>42</v>
      </c>
      <c r="Q804" t="s">
        <v>8</v>
      </c>
      <c r="R804" t="s">
        <v>91</v>
      </c>
      <c r="S804" t="s">
        <v>951</v>
      </c>
      <c r="T804" t="s">
        <v>944</v>
      </c>
      <c r="U804" t="s">
        <v>939</v>
      </c>
      <c r="V804" t="s">
        <v>14</v>
      </c>
      <c r="W804" t="s">
        <v>49</v>
      </c>
      <c r="X804" t="s">
        <v>12</v>
      </c>
      <c r="Y804" t="s">
        <v>938</v>
      </c>
      <c r="Z804" s="81">
        <v>0</v>
      </c>
      <c r="AA804" s="68">
        <v>0</v>
      </c>
      <c r="AB804" s="82">
        <f t="shared" si="383"/>
        <v>0</v>
      </c>
      <c r="AE804">
        <v>1</v>
      </c>
      <c r="AG804" s="83">
        <f t="shared" si="384"/>
        <v>1</v>
      </c>
      <c r="AH804" s="87">
        <v>0</v>
      </c>
      <c r="AI804" s="88">
        <v>0</v>
      </c>
      <c r="AJ804" s="90">
        <f>AG804/3</f>
        <v>0.33333333333333331</v>
      </c>
      <c r="AK804" s="108">
        <f t="shared" si="396"/>
        <v>537.59999999999991</v>
      </c>
      <c r="AL804" s="108">
        <f t="shared" si="397"/>
        <v>373.33333333333331</v>
      </c>
      <c r="AM804" s="108">
        <f t="shared" si="398"/>
        <v>164.26666666666659</v>
      </c>
    </row>
    <row r="805" spans="1:39" x14ac:dyDescent="0.25">
      <c r="A805" s="115">
        <v>10300142</v>
      </c>
      <c r="B805" t="s">
        <v>1</v>
      </c>
      <c r="C805" s="81">
        <v>700</v>
      </c>
      <c r="D805">
        <v>1.6</v>
      </c>
      <c r="E805">
        <v>1.6</v>
      </c>
      <c r="F805">
        <v>1.6</v>
      </c>
      <c r="G805">
        <v>1.6</v>
      </c>
      <c r="H805">
        <v>1.44</v>
      </c>
      <c r="I805">
        <v>103</v>
      </c>
      <c r="J805" t="s">
        <v>168</v>
      </c>
      <c r="K805" t="s">
        <v>185</v>
      </c>
      <c r="L805" t="s">
        <v>186</v>
      </c>
      <c r="M805" t="s">
        <v>186</v>
      </c>
      <c r="N805" t="s">
        <v>40</v>
      </c>
      <c r="O805" t="s">
        <v>74</v>
      </c>
      <c r="P805" t="s">
        <v>42</v>
      </c>
      <c r="Q805" t="s">
        <v>16</v>
      </c>
      <c r="R805" t="s">
        <v>75</v>
      </c>
      <c r="S805" t="s">
        <v>951</v>
      </c>
      <c r="T805" t="s">
        <v>944</v>
      </c>
      <c r="U805" t="s">
        <v>939</v>
      </c>
      <c r="V805" t="s">
        <v>189</v>
      </c>
      <c r="W805" t="s">
        <v>190</v>
      </c>
      <c r="X805" t="s">
        <v>12</v>
      </c>
      <c r="Y805" t="s">
        <v>938</v>
      </c>
      <c r="Z805" s="81">
        <v>0</v>
      </c>
      <c r="AA805" s="68">
        <v>0</v>
      </c>
      <c r="AB805" s="82">
        <f t="shared" si="383"/>
        <v>0</v>
      </c>
      <c r="AE805">
        <v>1</v>
      </c>
      <c r="AG805" s="83">
        <f t="shared" si="384"/>
        <v>1</v>
      </c>
      <c r="AH805" s="87">
        <v>0</v>
      </c>
      <c r="AI805" s="88">
        <v>0</v>
      </c>
      <c r="AJ805">
        <f>AG805</f>
        <v>1</v>
      </c>
      <c r="AK805" s="108">
        <f>AJ805*C805*E805*H805</f>
        <v>1612.8</v>
      </c>
      <c r="AL805" s="108">
        <f>AJ805*C805*E805</f>
        <v>1120</v>
      </c>
      <c r="AM805" s="108">
        <f t="shared" si="398"/>
        <v>492.79999999999995</v>
      </c>
    </row>
    <row r="806" spans="1:39" x14ac:dyDescent="0.25">
      <c r="A806" s="115">
        <v>10300142</v>
      </c>
      <c r="B806" t="s">
        <v>1</v>
      </c>
      <c r="C806" s="81">
        <v>700</v>
      </c>
      <c r="D806">
        <v>1.6</v>
      </c>
      <c r="E806">
        <v>1.6</v>
      </c>
      <c r="F806">
        <v>1.6</v>
      </c>
      <c r="G806">
        <v>1.6</v>
      </c>
      <c r="H806">
        <v>1.44</v>
      </c>
      <c r="I806">
        <v>103</v>
      </c>
      <c r="J806" t="s">
        <v>168</v>
      </c>
      <c r="K806" t="s">
        <v>185</v>
      </c>
      <c r="L806" t="s">
        <v>186</v>
      </c>
      <c r="M806" t="s">
        <v>186</v>
      </c>
      <c r="N806" t="s">
        <v>40</v>
      </c>
      <c r="O806" t="s">
        <v>19</v>
      </c>
      <c r="P806" t="s">
        <v>42</v>
      </c>
      <c r="Q806" t="s">
        <v>16</v>
      </c>
      <c r="R806" t="s">
        <v>20</v>
      </c>
      <c r="S806" t="s">
        <v>951</v>
      </c>
      <c r="T806" s="70" t="s">
        <v>933</v>
      </c>
      <c r="U806" t="s">
        <v>949</v>
      </c>
      <c r="V806" t="s">
        <v>14</v>
      </c>
      <c r="W806" t="s">
        <v>49</v>
      </c>
      <c r="X806" t="s">
        <v>12</v>
      </c>
      <c r="Y806" t="s">
        <v>938</v>
      </c>
      <c r="Z806" s="80">
        <v>0</v>
      </c>
      <c r="AA806" s="68">
        <v>0</v>
      </c>
      <c r="AB806" s="82">
        <f t="shared" si="383"/>
        <v>0</v>
      </c>
      <c r="AE806">
        <v>2</v>
      </c>
      <c r="AG806" s="83">
        <f t="shared" si="384"/>
        <v>2</v>
      </c>
      <c r="AH806" s="87">
        <v>0</v>
      </c>
      <c r="AI806" s="88">
        <v>0</v>
      </c>
      <c r="AJ806">
        <f t="shared" ref="AJ806:AJ807" si="399">AG806</f>
        <v>2</v>
      </c>
      <c r="AK806" s="108">
        <f t="shared" ref="AK806:AK807" si="400">AJ806*C806*E806*H806</f>
        <v>3225.6</v>
      </c>
      <c r="AL806" s="108">
        <f t="shared" ref="AL806:AL807" si="401">AJ806*C806*E806</f>
        <v>2240</v>
      </c>
      <c r="AM806" s="108">
        <f t="shared" si="398"/>
        <v>985.59999999999991</v>
      </c>
    </row>
    <row r="807" spans="1:39" x14ac:dyDescent="0.25">
      <c r="A807" s="115">
        <v>10300142</v>
      </c>
      <c r="B807" t="s">
        <v>1</v>
      </c>
      <c r="C807" s="81">
        <v>700</v>
      </c>
      <c r="D807">
        <v>1.6</v>
      </c>
      <c r="E807">
        <v>1.6</v>
      </c>
      <c r="F807">
        <v>1.6</v>
      </c>
      <c r="G807">
        <v>1.6</v>
      </c>
      <c r="H807">
        <v>1.44</v>
      </c>
      <c r="I807">
        <v>103</v>
      </c>
      <c r="J807" t="s">
        <v>168</v>
      </c>
      <c r="K807" t="s">
        <v>185</v>
      </c>
      <c r="L807" t="s">
        <v>186</v>
      </c>
      <c r="M807" t="s">
        <v>186</v>
      </c>
      <c r="N807" t="s">
        <v>40</v>
      </c>
      <c r="O807" t="s">
        <v>19</v>
      </c>
      <c r="P807" t="s">
        <v>42</v>
      </c>
      <c r="Q807" t="s">
        <v>16</v>
      </c>
      <c r="R807" t="s">
        <v>20</v>
      </c>
      <c r="S807" t="s">
        <v>951</v>
      </c>
      <c r="T807" s="70" t="s">
        <v>933</v>
      </c>
      <c r="U807" t="s">
        <v>949</v>
      </c>
      <c r="V807" t="s">
        <v>189</v>
      </c>
      <c r="W807" t="s">
        <v>190</v>
      </c>
      <c r="X807" t="s">
        <v>12</v>
      </c>
      <c r="Y807" t="s">
        <v>938</v>
      </c>
      <c r="Z807" s="80">
        <v>0</v>
      </c>
      <c r="AA807" s="68">
        <v>0</v>
      </c>
      <c r="AB807" s="82">
        <f t="shared" si="383"/>
        <v>0</v>
      </c>
      <c r="AE807">
        <v>2</v>
      </c>
      <c r="AG807" s="83">
        <f t="shared" si="384"/>
        <v>2</v>
      </c>
      <c r="AH807" s="87">
        <v>0</v>
      </c>
      <c r="AI807" s="88">
        <v>0</v>
      </c>
      <c r="AJ807">
        <f t="shared" si="399"/>
        <v>2</v>
      </c>
      <c r="AK807" s="108">
        <f t="shared" si="400"/>
        <v>3225.6</v>
      </c>
      <c r="AL807" s="108">
        <f t="shared" si="401"/>
        <v>2240</v>
      </c>
      <c r="AM807" s="108">
        <f t="shared" si="398"/>
        <v>985.59999999999991</v>
      </c>
    </row>
    <row r="808" spans="1:39" x14ac:dyDescent="0.25">
      <c r="A808" s="115">
        <v>10300142</v>
      </c>
      <c r="B808" t="s">
        <v>1</v>
      </c>
      <c r="C808" s="81">
        <v>700</v>
      </c>
      <c r="D808">
        <v>1.6</v>
      </c>
      <c r="E808">
        <v>1.6</v>
      </c>
      <c r="F808">
        <v>1.6</v>
      </c>
      <c r="G808">
        <v>1.6</v>
      </c>
      <c r="H808">
        <v>1.44</v>
      </c>
      <c r="I808">
        <v>103</v>
      </c>
      <c r="J808" t="s">
        <v>168</v>
      </c>
      <c r="K808" t="s">
        <v>185</v>
      </c>
      <c r="L808" t="s">
        <v>186</v>
      </c>
      <c r="M808" t="s">
        <v>186</v>
      </c>
      <c r="N808" t="s">
        <v>48</v>
      </c>
      <c r="O808" t="s">
        <v>74</v>
      </c>
      <c r="P808" t="s">
        <v>42</v>
      </c>
      <c r="Q808" t="s">
        <v>16</v>
      </c>
      <c r="R808" t="s">
        <v>75</v>
      </c>
      <c r="S808" t="s">
        <v>951</v>
      </c>
      <c r="T808" t="s">
        <v>944</v>
      </c>
      <c r="U808" t="s">
        <v>939</v>
      </c>
      <c r="V808" t="s">
        <v>189</v>
      </c>
      <c r="W808" t="s">
        <v>190</v>
      </c>
      <c r="X808" t="s">
        <v>12</v>
      </c>
      <c r="Y808" t="s">
        <v>938</v>
      </c>
      <c r="Z808" s="81">
        <v>0</v>
      </c>
      <c r="AA808" s="68">
        <v>0</v>
      </c>
      <c r="AB808" s="82">
        <f t="shared" si="383"/>
        <v>0</v>
      </c>
      <c r="AE808">
        <v>1</v>
      </c>
      <c r="AG808" s="83">
        <f t="shared" si="384"/>
        <v>1</v>
      </c>
      <c r="AH808" s="87">
        <v>0</v>
      </c>
      <c r="AI808" s="88">
        <v>0</v>
      </c>
      <c r="AJ808">
        <f>AG808</f>
        <v>1</v>
      </c>
      <c r="AK808" s="108">
        <f>AJ808*C808*E808*H808</f>
        <v>1612.8</v>
      </c>
      <c r="AL808" s="108">
        <f>AJ808*C808*E808</f>
        <v>1120</v>
      </c>
      <c r="AM808" s="108">
        <f>AK808-AL808</f>
        <v>492.79999999999995</v>
      </c>
    </row>
    <row r="809" spans="1:39" x14ac:dyDescent="0.25">
      <c r="A809" s="115">
        <v>10300142</v>
      </c>
      <c r="B809" t="s">
        <v>1</v>
      </c>
      <c r="C809" s="81">
        <v>700</v>
      </c>
      <c r="D809">
        <v>1.6</v>
      </c>
      <c r="E809">
        <v>1.6</v>
      </c>
      <c r="F809">
        <v>1.6</v>
      </c>
      <c r="G809">
        <v>1.6</v>
      </c>
      <c r="H809">
        <v>1.44</v>
      </c>
      <c r="I809">
        <v>103</v>
      </c>
      <c r="J809" t="s">
        <v>168</v>
      </c>
      <c r="K809" t="s">
        <v>185</v>
      </c>
      <c r="L809" t="s">
        <v>186</v>
      </c>
      <c r="M809" t="s">
        <v>186</v>
      </c>
      <c r="N809" t="s">
        <v>48</v>
      </c>
      <c r="O809" t="s">
        <v>19</v>
      </c>
      <c r="P809" t="s">
        <v>42</v>
      </c>
      <c r="Q809" t="s">
        <v>16</v>
      </c>
      <c r="R809" t="s">
        <v>20</v>
      </c>
      <c r="S809" t="s">
        <v>951</v>
      </c>
      <c r="T809" s="70" t="s">
        <v>933</v>
      </c>
      <c r="U809" t="s">
        <v>949</v>
      </c>
      <c r="V809" t="s">
        <v>14</v>
      </c>
      <c r="W809" t="s">
        <v>49</v>
      </c>
      <c r="X809" t="s">
        <v>12</v>
      </c>
      <c r="Y809" t="s">
        <v>938</v>
      </c>
      <c r="Z809" s="80">
        <v>0</v>
      </c>
      <c r="AA809" s="68">
        <v>0</v>
      </c>
      <c r="AB809" s="82">
        <f t="shared" si="383"/>
        <v>0</v>
      </c>
      <c r="AE809">
        <v>5</v>
      </c>
      <c r="AG809" s="83">
        <f t="shared" si="384"/>
        <v>5</v>
      </c>
      <c r="AH809" s="87">
        <v>0</v>
      </c>
      <c r="AI809" s="88">
        <v>0</v>
      </c>
      <c r="AJ809">
        <f t="shared" ref="AJ809:AJ810" si="402">AG809</f>
        <v>5</v>
      </c>
      <c r="AK809" s="108">
        <f t="shared" ref="AK809:AK810" si="403">AJ809*C809*E809*H809</f>
        <v>8064</v>
      </c>
      <c r="AL809" s="108">
        <f t="shared" ref="AL809:AL810" si="404">AJ809*C809*E809</f>
        <v>5600</v>
      </c>
      <c r="AM809" s="108">
        <f t="shared" ref="AM809:AM810" si="405">AK809-AL809</f>
        <v>2464</v>
      </c>
    </row>
    <row r="810" spans="1:39" x14ac:dyDescent="0.25">
      <c r="A810" s="115">
        <v>10300142</v>
      </c>
      <c r="B810" t="s">
        <v>1</v>
      </c>
      <c r="C810" s="81">
        <v>700</v>
      </c>
      <c r="D810">
        <v>1.6</v>
      </c>
      <c r="E810">
        <v>1.6</v>
      </c>
      <c r="F810">
        <v>1.6</v>
      </c>
      <c r="G810">
        <v>1.6</v>
      </c>
      <c r="H810">
        <v>1.44</v>
      </c>
      <c r="I810">
        <v>103</v>
      </c>
      <c r="J810" t="s">
        <v>168</v>
      </c>
      <c r="K810" t="s">
        <v>185</v>
      </c>
      <c r="L810" t="s">
        <v>186</v>
      </c>
      <c r="M810" t="s">
        <v>186</v>
      </c>
      <c r="N810" t="s">
        <v>48</v>
      </c>
      <c r="O810" t="s">
        <v>19</v>
      </c>
      <c r="P810" t="s">
        <v>42</v>
      </c>
      <c r="Q810" t="s">
        <v>16</v>
      </c>
      <c r="R810" t="s">
        <v>20</v>
      </c>
      <c r="S810" t="s">
        <v>951</v>
      </c>
      <c r="T810" s="70" t="s">
        <v>933</v>
      </c>
      <c r="U810" t="s">
        <v>949</v>
      </c>
      <c r="V810" t="s">
        <v>189</v>
      </c>
      <c r="W810" t="s">
        <v>190</v>
      </c>
      <c r="X810" t="s">
        <v>12</v>
      </c>
      <c r="Y810" t="s">
        <v>938</v>
      </c>
      <c r="Z810" s="80">
        <v>0</v>
      </c>
      <c r="AA810" s="68">
        <v>0</v>
      </c>
      <c r="AB810" s="82">
        <f t="shared" si="383"/>
        <v>0</v>
      </c>
      <c r="AE810">
        <v>2</v>
      </c>
      <c r="AG810" s="83">
        <f t="shared" si="384"/>
        <v>2</v>
      </c>
      <c r="AH810" s="87">
        <v>0</v>
      </c>
      <c r="AI810" s="88">
        <v>0</v>
      </c>
      <c r="AJ810">
        <f t="shared" si="402"/>
        <v>2</v>
      </c>
      <c r="AK810" s="108">
        <f t="shared" si="403"/>
        <v>3225.6</v>
      </c>
      <c r="AL810" s="108">
        <f t="shared" si="404"/>
        <v>2240</v>
      </c>
      <c r="AM810" s="108">
        <f t="shared" si="405"/>
        <v>985.59999999999991</v>
      </c>
    </row>
    <row r="811" spans="1:39" x14ac:dyDescent="0.25">
      <c r="A811" s="115">
        <v>10300142</v>
      </c>
      <c r="B811" t="s">
        <v>1</v>
      </c>
      <c r="C811" s="81">
        <v>700</v>
      </c>
      <c r="D811">
        <v>1.6</v>
      </c>
      <c r="E811">
        <v>1.6</v>
      </c>
      <c r="F811">
        <v>1.6</v>
      </c>
      <c r="G811">
        <v>1.6</v>
      </c>
      <c r="H811">
        <v>1.44</v>
      </c>
      <c r="I811">
        <v>103</v>
      </c>
      <c r="J811" t="s">
        <v>168</v>
      </c>
      <c r="K811" t="s">
        <v>185</v>
      </c>
      <c r="L811" t="s">
        <v>186</v>
      </c>
      <c r="M811" t="s">
        <v>186</v>
      </c>
      <c r="N811" t="s">
        <v>48</v>
      </c>
      <c r="O811" t="s">
        <v>101</v>
      </c>
      <c r="P811" t="s">
        <v>42</v>
      </c>
      <c r="Q811" t="s">
        <v>8</v>
      </c>
      <c r="R811" t="s">
        <v>28</v>
      </c>
      <c r="S811" t="s">
        <v>952</v>
      </c>
      <c r="U811" t="s">
        <v>179</v>
      </c>
      <c r="V811" t="s">
        <v>53</v>
      </c>
      <c r="W811" t="s">
        <v>54</v>
      </c>
      <c r="X811" t="s">
        <v>12</v>
      </c>
      <c r="Y811" t="s">
        <v>21</v>
      </c>
      <c r="Z811" s="80">
        <v>1166</v>
      </c>
      <c r="AA811" s="68">
        <v>0</v>
      </c>
      <c r="AB811" s="82">
        <f t="shared" si="383"/>
        <v>2332</v>
      </c>
      <c r="AD811">
        <v>2</v>
      </c>
      <c r="AG811" s="83">
        <f t="shared" si="384"/>
        <v>2</v>
      </c>
      <c r="AH811" s="87">
        <v>0</v>
      </c>
      <c r="AI811" s="88">
        <v>0</v>
      </c>
    </row>
    <row r="812" spans="1:39" x14ac:dyDescent="0.25">
      <c r="A812" s="115">
        <v>10300142</v>
      </c>
      <c r="B812" t="s">
        <v>1</v>
      </c>
      <c r="C812" s="81">
        <v>700</v>
      </c>
      <c r="D812">
        <v>1.6</v>
      </c>
      <c r="E812">
        <v>1.6</v>
      </c>
      <c r="F812">
        <v>1.6</v>
      </c>
      <c r="G812">
        <v>1.6</v>
      </c>
      <c r="H812">
        <v>1.44</v>
      </c>
      <c r="I812">
        <v>103</v>
      </c>
      <c r="J812" t="s">
        <v>168</v>
      </c>
      <c r="K812" t="s">
        <v>185</v>
      </c>
      <c r="L812" t="s">
        <v>186</v>
      </c>
      <c r="M812" t="s">
        <v>186</v>
      </c>
      <c r="N812" t="s">
        <v>48</v>
      </c>
      <c r="O812" t="s">
        <v>101</v>
      </c>
      <c r="P812" t="s">
        <v>42</v>
      </c>
      <c r="Q812" t="s">
        <v>8</v>
      </c>
      <c r="R812" t="s">
        <v>28</v>
      </c>
      <c r="S812" t="s">
        <v>951</v>
      </c>
      <c r="U812" t="s">
        <v>939</v>
      </c>
      <c r="V812" t="s">
        <v>14</v>
      </c>
      <c r="W812" t="s">
        <v>49</v>
      </c>
      <c r="X812" t="s">
        <v>12</v>
      </c>
      <c r="Y812" t="s">
        <v>21</v>
      </c>
      <c r="Z812" s="80">
        <v>300</v>
      </c>
      <c r="AA812" s="68">
        <v>0</v>
      </c>
      <c r="AB812" s="82">
        <f t="shared" si="383"/>
        <v>600</v>
      </c>
      <c r="AC812">
        <v>2</v>
      </c>
      <c r="AG812" s="83">
        <f t="shared" si="384"/>
        <v>2</v>
      </c>
      <c r="AH812" s="87">
        <v>0</v>
      </c>
      <c r="AI812" s="88">
        <v>0</v>
      </c>
      <c r="AJ812" s="90">
        <f t="shared" ref="AJ812:AJ813" si="406">AG812/3</f>
        <v>0.66666666666666663</v>
      </c>
      <c r="AK812" s="108">
        <f t="shared" ref="AK812:AK827" si="407">AJ812*C812*E812*H812</f>
        <v>1075.1999999999998</v>
      </c>
      <c r="AL812" s="108">
        <f t="shared" ref="AL812:AL827" si="408">AJ812*C812*E812</f>
        <v>746.66666666666663</v>
      </c>
      <c r="AM812" s="108">
        <f t="shared" ref="AM812:AM842" si="409">AK812-AL812</f>
        <v>328.53333333333319</v>
      </c>
    </row>
    <row r="813" spans="1:39" x14ac:dyDescent="0.25">
      <c r="A813" s="115">
        <v>10300142</v>
      </c>
      <c r="B813" t="s">
        <v>1</v>
      </c>
      <c r="C813" s="81">
        <v>700</v>
      </c>
      <c r="D813">
        <v>1.6</v>
      </c>
      <c r="E813">
        <v>1.6</v>
      </c>
      <c r="F813">
        <v>1.6</v>
      </c>
      <c r="G813">
        <v>1.6</v>
      </c>
      <c r="H813">
        <v>1.44</v>
      </c>
      <c r="I813">
        <v>103</v>
      </c>
      <c r="J813" t="s">
        <v>168</v>
      </c>
      <c r="K813" t="s">
        <v>185</v>
      </c>
      <c r="L813" t="s">
        <v>186</v>
      </c>
      <c r="M813" t="s">
        <v>186</v>
      </c>
      <c r="N813" t="s">
        <v>48</v>
      </c>
      <c r="O813" t="s">
        <v>101</v>
      </c>
      <c r="P813" t="s">
        <v>42</v>
      </c>
      <c r="Q813" t="s">
        <v>8</v>
      </c>
      <c r="R813" t="s">
        <v>28</v>
      </c>
      <c r="S813" t="s">
        <v>951</v>
      </c>
      <c r="U813" t="s">
        <v>939</v>
      </c>
      <c r="V813" t="s">
        <v>189</v>
      </c>
      <c r="W813" t="s">
        <v>190</v>
      </c>
      <c r="X813" t="s">
        <v>12</v>
      </c>
      <c r="Y813" t="s">
        <v>21</v>
      </c>
      <c r="Z813" s="80">
        <v>300</v>
      </c>
      <c r="AA813" s="68">
        <v>0</v>
      </c>
      <c r="AB813" s="82">
        <f t="shared" si="383"/>
        <v>300</v>
      </c>
      <c r="AC813">
        <v>1</v>
      </c>
      <c r="AG813" s="83">
        <f t="shared" si="384"/>
        <v>1</v>
      </c>
      <c r="AH813" s="87">
        <v>0</v>
      </c>
      <c r="AI813" s="88">
        <v>0</v>
      </c>
      <c r="AJ813" s="90">
        <f t="shared" si="406"/>
        <v>0.33333333333333331</v>
      </c>
      <c r="AK813" s="108">
        <f t="shared" si="407"/>
        <v>537.59999999999991</v>
      </c>
      <c r="AL813" s="108">
        <f t="shared" si="408"/>
        <v>373.33333333333331</v>
      </c>
      <c r="AM813" s="108">
        <f t="shared" si="409"/>
        <v>164.26666666666659</v>
      </c>
    </row>
    <row r="814" spans="1:39" x14ac:dyDescent="0.25">
      <c r="A814" s="115">
        <v>10300142</v>
      </c>
      <c r="B814" t="s">
        <v>1</v>
      </c>
      <c r="C814" s="81">
        <v>700</v>
      </c>
      <c r="D814">
        <v>1.6</v>
      </c>
      <c r="E814">
        <v>1.6</v>
      </c>
      <c r="F814">
        <v>1.6</v>
      </c>
      <c r="G814">
        <v>1.6</v>
      </c>
      <c r="H814">
        <v>1.44</v>
      </c>
      <c r="I814">
        <v>103</v>
      </c>
      <c r="J814" t="s">
        <v>168</v>
      </c>
      <c r="K814" t="s">
        <v>185</v>
      </c>
      <c r="L814" t="s">
        <v>186</v>
      </c>
      <c r="M814" t="s">
        <v>186</v>
      </c>
      <c r="N814" t="s">
        <v>48</v>
      </c>
      <c r="O814" t="s">
        <v>41</v>
      </c>
      <c r="P814" t="s">
        <v>42</v>
      </c>
      <c r="Q814" t="s">
        <v>16</v>
      </c>
      <c r="R814" t="s">
        <v>75</v>
      </c>
      <c r="S814" t="s">
        <v>952</v>
      </c>
      <c r="T814" t="s">
        <v>944</v>
      </c>
      <c r="U814" t="s">
        <v>939</v>
      </c>
      <c r="V814" t="s">
        <v>189</v>
      </c>
      <c r="W814" t="s">
        <v>190</v>
      </c>
      <c r="X814" t="s">
        <v>12</v>
      </c>
      <c r="Y814" t="s">
        <v>938</v>
      </c>
      <c r="Z814" s="81">
        <v>0</v>
      </c>
      <c r="AA814" s="68">
        <v>0</v>
      </c>
      <c r="AB814" s="82">
        <f t="shared" si="383"/>
        <v>0</v>
      </c>
      <c r="AE814">
        <v>1</v>
      </c>
      <c r="AG814" s="83">
        <f t="shared" si="384"/>
        <v>1</v>
      </c>
      <c r="AH814" s="87">
        <v>0</v>
      </c>
      <c r="AI814" s="88">
        <v>0</v>
      </c>
      <c r="AJ814">
        <f>AG814</f>
        <v>1</v>
      </c>
      <c r="AK814" s="108">
        <f t="shared" si="407"/>
        <v>1612.8</v>
      </c>
      <c r="AL814" s="108">
        <f t="shared" si="408"/>
        <v>1120</v>
      </c>
      <c r="AM814" s="108">
        <f t="shared" si="409"/>
        <v>492.79999999999995</v>
      </c>
    </row>
    <row r="815" spans="1:39" x14ac:dyDescent="0.25">
      <c r="A815" s="115">
        <v>10300142</v>
      </c>
      <c r="B815" t="s">
        <v>1</v>
      </c>
      <c r="C815" s="81">
        <v>700</v>
      </c>
      <c r="D815">
        <v>1.6</v>
      </c>
      <c r="E815">
        <v>1.6</v>
      </c>
      <c r="F815">
        <v>1.6</v>
      </c>
      <c r="G815">
        <v>1.6</v>
      </c>
      <c r="H815">
        <v>1.44</v>
      </c>
      <c r="I815">
        <v>103</v>
      </c>
      <c r="J815" t="s">
        <v>168</v>
      </c>
      <c r="K815" t="s">
        <v>185</v>
      </c>
      <c r="L815" t="s">
        <v>186</v>
      </c>
      <c r="M815" t="s">
        <v>186</v>
      </c>
      <c r="N815" t="s">
        <v>48</v>
      </c>
      <c r="O815" t="s">
        <v>47</v>
      </c>
      <c r="P815" t="s">
        <v>42</v>
      </c>
      <c r="Q815" t="s">
        <v>8</v>
      </c>
      <c r="R815" t="s">
        <v>28</v>
      </c>
      <c r="S815" t="s">
        <v>952</v>
      </c>
      <c r="U815" t="s">
        <v>939</v>
      </c>
      <c r="V815" t="s">
        <v>14</v>
      </c>
      <c r="W815" t="s">
        <v>49</v>
      </c>
      <c r="X815" t="s">
        <v>12</v>
      </c>
      <c r="Y815" t="s">
        <v>21</v>
      </c>
      <c r="Z815" s="80">
        <v>300</v>
      </c>
      <c r="AA815" s="68">
        <v>0</v>
      </c>
      <c r="AB815" s="82">
        <f t="shared" si="383"/>
        <v>300</v>
      </c>
      <c r="AC815">
        <v>1</v>
      </c>
      <c r="AG815" s="83">
        <f t="shared" si="384"/>
        <v>1</v>
      </c>
      <c r="AH815" s="87">
        <v>0</v>
      </c>
      <c r="AI815" s="88">
        <v>0</v>
      </c>
      <c r="AJ815" s="90">
        <f>AG815/3</f>
        <v>0.33333333333333331</v>
      </c>
      <c r="AK815" s="108">
        <f t="shared" si="407"/>
        <v>537.59999999999991</v>
      </c>
      <c r="AL815" s="108">
        <f t="shared" si="408"/>
        <v>373.33333333333331</v>
      </c>
      <c r="AM815" s="108">
        <f t="shared" si="409"/>
        <v>164.26666666666659</v>
      </c>
    </row>
    <row r="816" spans="1:39" x14ac:dyDescent="0.25">
      <c r="A816" s="115">
        <v>10300142</v>
      </c>
      <c r="B816" t="s">
        <v>1</v>
      </c>
      <c r="C816" s="81">
        <v>700</v>
      </c>
      <c r="D816">
        <v>1.6</v>
      </c>
      <c r="E816">
        <v>1.6</v>
      </c>
      <c r="F816">
        <v>1.6</v>
      </c>
      <c r="G816">
        <v>1.6</v>
      </c>
      <c r="H816">
        <v>1.44</v>
      </c>
      <c r="I816">
        <v>103</v>
      </c>
      <c r="J816" t="s">
        <v>168</v>
      </c>
      <c r="K816" t="s">
        <v>185</v>
      </c>
      <c r="L816" t="s">
        <v>186</v>
      </c>
      <c r="M816" t="s">
        <v>186</v>
      </c>
      <c r="N816" t="s">
        <v>5</v>
      </c>
      <c r="O816" t="s">
        <v>74</v>
      </c>
      <c r="P816" t="s">
        <v>42</v>
      </c>
      <c r="Q816" t="s">
        <v>16</v>
      </c>
      <c r="R816" t="s">
        <v>75</v>
      </c>
      <c r="S816" t="s">
        <v>951</v>
      </c>
      <c r="T816" t="s">
        <v>944</v>
      </c>
      <c r="U816" t="s">
        <v>939</v>
      </c>
      <c r="V816" t="s">
        <v>14</v>
      </c>
      <c r="W816" t="s">
        <v>49</v>
      </c>
      <c r="X816" t="s">
        <v>12</v>
      </c>
      <c r="Y816" t="s">
        <v>938</v>
      </c>
      <c r="Z816" s="81">
        <v>0</v>
      </c>
      <c r="AA816" s="68">
        <v>0</v>
      </c>
      <c r="AB816" s="82">
        <f t="shared" si="383"/>
        <v>0</v>
      </c>
      <c r="AE816">
        <v>1</v>
      </c>
      <c r="AG816" s="83">
        <f t="shared" si="384"/>
        <v>1</v>
      </c>
      <c r="AH816" s="87">
        <v>0</v>
      </c>
      <c r="AI816" s="88">
        <v>0</v>
      </c>
      <c r="AJ816">
        <f t="shared" ref="AJ816:AJ817" si="410">AG816</f>
        <v>1</v>
      </c>
      <c r="AK816" s="108">
        <f t="shared" si="407"/>
        <v>1612.8</v>
      </c>
      <c r="AL816" s="108">
        <f t="shared" si="408"/>
        <v>1120</v>
      </c>
      <c r="AM816" s="108">
        <f t="shared" si="409"/>
        <v>492.79999999999995</v>
      </c>
    </row>
    <row r="817" spans="1:39" x14ac:dyDescent="0.25">
      <c r="A817" s="115">
        <v>10300142</v>
      </c>
      <c r="B817" t="s">
        <v>1</v>
      </c>
      <c r="C817" s="81">
        <v>700</v>
      </c>
      <c r="D817">
        <v>1.6</v>
      </c>
      <c r="E817">
        <v>1.6</v>
      </c>
      <c r="F817">
        <v>1.6</v>
      </c>
      <c r="G817">
        <v>1.6</v>
      </c>
      <c r="H817">
        <v>1.44</v>
      </c>
      <c r="I817">
        <v>103</v>
      </c>
      <c r="J817" t="s">
        <v>168</v>
      </c>
      <c r="K817" t="s">
        <v>185</v>
      </c>
      <c r="L817" t="s">
        <v>186</v>
      </c>
      <c r="M817" t="s">
        <v>186</v>
      </c>
      <c r="N817" t="s">
        <v>5</v>
      </c>
      <c r="O817" t="s">
        <v>74</v>
      </c>
      <c r="P817" t="s">
        <v>42</v>
      </c>
      <c r="Q817" t="s">
        <v>16</v>
      </c>
      <c r="R817" t="s">
        <v>75</v>
      </c>
      <c r="S817" t="s">
        <v>951</v>
      </c>
      <c r="T817" t="s">
        <v>944</v>
      </c>
      <c r="U817" t="s">
        <v>939</v>
      </c>
      <c r="V817" t="s">
        <v>189</v>
      </c>
      <c r="W817" t="s">
        <v>190</v>
      </c>
      <c r="X817" t="s">
        <v>12</v>
      </c>
      <c r="Y817" t="s">
        <v>938</v>
      </c>
      <c r="Z817" s="81">
        <v>0</v>
      </c>
      <c r="AA817" s="68">
        <v>0</v>
      </c>
      <c r="AB817" s="82">
        <f t="shared" si="383"/>
        <v>0</v>
      </c>
      <c r="AE817">
        <v>1</v>
      </c>
      <c r="AG817" s="83">
        <f t="shared" si="384"/>
        <v>1</v>
      </c>
      <c r="AH817" s="87">
        <v>0</v>
      </c>
      <c r="AI817" s="88">
        <v>0</v>
      </c>
      <c r="AJ817">
        <f t="shared" si="410"/>
        <v>1</v>
      </c>
      <c r="AK817" s="108">
        <f t="shared" si="407"/>
        <v>1612.8</v>
      </c>
      <c r="AL817" s="108">
        <f t="shared" si="408"/>
        <v>1120</v>
      </c>
      <c r="AM817" s="108">
        <f t="shared" si="409"/>
        <v>492.79999999999995</v>
      </c>
    </row>
    <row r="818" spans="1:39" x14ac:dyDescent="0.25">
      <c r="A818" s="115">
        <v>10300142</v>
      </c>
      <c r="B818" t="s">
        <v>1</v>
      </c>
      <c r="C818" s="81">
        <v>700</v>
      </c>
      <c r="D818">
        <v>1.6</v>
      </c>
      <c r="E818">
        <v>1.6</v>
      </c>
      <c r="F818">
        <v>1.6</v>
      </c>
      <c r="G818">
        <v>1.6</v>
      </c>
      <c r="H818">
        <v>1.44</v>
      </c>
      <c r="I818">
        <v>103</v>
      </c>
      <c r="J818" t="s">
        <v>168</v>
      </c>
      <c r="K818" t="s">
        <v>185</v>
      </c>
      <c r="L818" t="s">
        <v>186</v>
      </c>
      <c r="M818" t="s">
        <v>186</v>
      </c>
      <c r="N818" t="s">
        <v>5</v>
      </c>
      <c r="O818" t="s">
        <v>74</v>
      </c>
      <c r="P818" t="s">
        <v>42</v>
      </c>
      <c r="Q818" t="s">
        <v>8</v>
      </c>
      <c r="R818" t="s">
        <v>91</v>
      </c>
      <c r="S818" t="s">
        <v>952</v>
      </c>
      <c r="T818" t="s">
        <v>944</v>
      </c>
      <c r="U818" t="s">
        <v>939</v>
      </c>
      <c r="V818" t="s">
        <v>189</v>
      </c>
      <c r="W818" t="s">
        <v>190</v>
      </c>
      <c r="X818" t="s">
        <v>12</v>
      </c>
      <c r="Y818" t="s">
        <v>938</v>
      </c>
      <c r="Z818" s="81">
        <v>0</v>
      </c>
      <c r="AA818" s="68">
        <v>0</v>
      </c>
      <c r="AB818" s="82">
        <f t="shared" si="383"/>
        <v>0</v>
      </c>
      <c r="AE818">
        <v>1</v>
      </c>
      <c r="AG818" s="83">
        <f t="shared" si="384"/>
        <v>1</v>
      </c>
      <c r="AH818" s="87">
        <v>0</v>
      </c>
      <c r="AI818" s="88">
        <v>0</v>
      </c>
      <c r="AJ818" s="90">
        <f>AG818/3</f>
        <v>0.33333333333333331</v>
      </c>
      <c r="AK818" s="108">
        <f t="shared" si="407"/>
        <v>537.59999999999991</v>
      </c>
      <c r="AL818" s="108">
        <f t="shared" si="408"/>
        <v>373.33333333333331</v>
      </c>
      <c r="AM818" s="108">
        <f t="shared" si="409"/>
        <v>164.26666666666659</v>
      </c>
    </row>
    <row r="819" spans="1:39" x14ac:dyDescent="0.25">
      <c r="A819" s="115">
        <v>10300142</v>
      </c>
      <c r="B819" t="s">
        <v>1</v>
      </c>
      <c r="C819" s="81">
        <v>700</v>
      </c>
      <c r="D819">
        <v>1.6</v>
      </c>
      <c r="E819">
        <v>1.6</v>
      </c>
      <c r="F819">
        <v>1.6</v>
      </c>
      <c r="G819">
        <v>1.6</v>
      </c>
      <c r="H819">
        <v>1.44</v>
      </c>
      <c r="I819">
        <v>103</v>
      </c>
      <c r="J819" t="s">
        <v>168</v>
      </c>
      <c r="K819" t="s">
        <v>185</v>
      </c>
      <c r="L819" t="s">
        <v>186</v>
      </c>
      <c r="M819" t="s">
        <v>186</v>
      </c>
      <c r="N819" t="s">
        <v>5</v>
      </c>
      <c r="O819" t="s">
        <v>41</v>
      </c>
      <c r="P819" t="s">
        <v>42</v>
      </c>
      <c r="Q819" t="s">
        <v>16</v>
      </c>
      <c r="R819" t="s">
        <v>28</v>
      </c>
      <c r="S819" t="s">
        <v>952</v>
      </c>
      <c r="U819" t="s">
        <v>939</v>
      </c>
      <c r="V819" t="s">
        <v>189</v>
      </c>
      <c r="W819" t="s">
        <v>190</v>
      </c>
      <c r="X819" t="s">
        <v>12</v>
      </c>
      <c r="Y819" t="s">
        <v>21</v>
      </c>
      <c r="Z819" s="80">
        <v>400</v>
      </c>
      <c r="AA819" s="68">
        <v>0</v>
      </c>
      <c r="AB819" s="82">
        <f t="shared" si="383"/>
        <v>400</v>
      </c>
      <c r="AC819">
        <v>1</v>
      </c>
      <c r="AG819" s="83">
        <f t="shared" si="384"/>
        <v>1</v>
      </c>
      <c r="AH819" s="87">
        <v>0</v>
      </c>
      <c r="AI819" s="88">
        <v>0</v>
      </c>
      <c r="AJ819">
        <f t="shared" ref="AJ819:AJ822" si="411">AG819</f>
        <v>1</v>
      </c>
      <c r="AK819" s="108">
        <f t="shared" si="407"/>
        <v>1612.8</v>
      </c>
      <c r="AL819" s="108">
        <f t="shared" si="408"/>
        <v>1120</v>
      </c>
      <c r="AM819" s="108">
        <f t="shared" si="409"/>
        <v>492.79999999999995</v>
      </c>
    </row>
    <row r="820" spans="1:39" x14ac:dyDescent="0.25">
      <c r="A820" s="115">
        <v>10300142</v>
      </c>
      <c r="B820" t="s">
        <v>1</v>
      </c>
      <c r="C820" s="81">
        <v>700</v>
      </c>
      <c r="D820">
        <v>1.6</v>
      </c>
      <c r="E820">
        <v>1.6</v>
      </c>
      <c r="F820">
        <v>1.6</v>
      </c>
      <c r="G820">
        <v>1.6</v>
      </c>
      <c r="H820">
        <v>1.44</v>
      </c>
      <c r="I820">
        <v>103</v>
      </c>
      <c r="J820" t="s">
        <v>168</v>
      </c>
      <c r="K820" t="s">
        <v>185</v>
      </c>
      <c r="L820" t="s">
        <v>186</v>
      </c>
      <c r="M820" t="s">
        <v>186</v>
      </c>
      <c r="N820" t="s">
        <v>5</v>
      </c>
      <c r="O820" t="s">
        <v>41</v>
      </c>
      <c r="P820" t="s">
        <v>42</v>
      </c>
      <c r="Q820" t="s">
        <v>16</v>
      </c>
      <c r="R820" t="s">
        <v>91</v>
      </c>
      <c r="S820" t="s">
        <v>951</v>
      </c>
      <c r="T820" t="s">
        <v>944</v>
      </c>
      <c r="U820" t="s">
        <v>939</v>
      </c>
      <c r="V820" t="s">
        <v>14</v>
      </c>
      <c r="W820" t="s">
        <v>49</v>
      </c>
      <c r="X820" t="s">
        <v>12</v>
      </c>
      <c r="Y820" t="s">
        <v>938</v>
      </c>
      <c r="Z820" s="81">
        <v>0</v>
      </c>
      <c r="AA820" s="68">
        <v>0</v>
      </c>
      <c r="AB820" s="82">
        <f t="shared" si="383"/>
        <v>0</v>
      </c>
      <c r="AE820">
        <v>1</v>
      </c>
      <c r="AG820" s="83">
        <f t="shared" si="384"/>
        <v>1</v>
      </c>
      <c r="AH820" s="87">
        <v>0</v>
      </c>
      <c r="AI820" s="88">
        <v>0</v>
      </c>
      <c r="AJ820">
        <f t="shared" si="411"/>
        <v>1</v>
      </c>
      <c r="AK820" s="108">
        <f t="shared" si="407"/>
        <v>1612.8</v>
      </c>
      <c r="AL820" s="108">
        <f t="shared" si="408"/>
        <v>1120</v>
      </c>
      <c r="AM820" s="108">
        <f t="shared" si="409"/>
        <v>492.79999999999995</v>
      </c>
    </row>
    <row r="821" spans="1:39" x14ac:dyDescent="0.25">
      <c r="A821" s="115">
        <v>10300142</v>
      </c>
      <c r="B821" t="s">
        <v>1</v>
      </c>
      <c r="C821" s="81">
        <v>700</v>
      </c>
      <c r="D821">
        <v>1.6</v>
      </c>
      <c r="E821">
        <v>1.6</v>
      </c>
      <c r="F821">
        <v>1.6</v>
      </c>
      <c r="G821">
        <v>1.6</v>
      </c>
      <c r="H821">
        <v>1.44</v>
      </c>
      <c r="I821">
        <v>103</v>
      </c>
      <c r="J821" t="s">
        <v>168</v>
      </c>
      <c r="K821" t="s">
        <v>185</v>
      </c>
      <c r="L821" t="s">
        <v>186</v>
      </c>
      <c r="M821" t="s">
        <v>186</v>
      </c>
      <c r="N821" t="s">
        <v>5</v>
      </c>
      <c r="O821" t="s">
        <v>41</v>
      </c>
      <c r="P821" t="s">
        <v>42</v>
      </c>
      <c r="Q821" t="s">
        <v>16</v>
      </c>
      <c r="R821" t="s">
        <v>75</v>
      </c>
      <c r="S821" t="s">
        <v>951</v>
      </c>
      <c r="T821" t="s">
        <v>944</v>
      </c>
      <c r="U821" t="s">
        <v>939</v>
      </c>
      <c r="V821" t="s">
        <v>14</v>
      </c>
      <c r="W821" t="s">
        <v>49</v>
      </c>
      <c r="X821" t="s">
        <v>12</v>
      </c>
      <c r="Y821" t="s">
        <v>938</v>
      </c>
      <c r="Z821" s="81">
        <v>0</v>
      </c>
      <c r="AA821" s="68">
        <v>0</v>
      </c>
      <c r="AB821" s="82">
        <f t="shared" si="383"/>
        <v>0</v>
      </c>
      <c r="AE821">
        <v>2</v>
      </c>
      <c r="AG821" s="83">
        <f t="shared" si="384"/>
        <v>2</v>
      </c>
      <c r="AH821" s="87">
        <v>0</v>
      </c>
      <c r="AI821" s="88">
        <v>0</v>
      </c>
      <c r="AJ821">
        <f t="shared" si="411"/>
        <v>2</v>
      </c>
      <c r="AK821" s="108">
        <f t="shared" si="407"/>
        <v>3225.6</v>
      </c>
      <c r="AL821" s="108">
        <f t="shared" si="408"/>
        <v>2240</v>
      </c>
      <c r="AM821" s="108">
        <f t="shared" si="409"/>
        <v>985.59999999999991</v>
      </c>
    </row>
    <row r="822" spans="1:39" x14ac:dyDescent="0.25">
      <c r="A822" s="115">
        <v>10300142</v>
      </c>
      <c r="B822" t="s">
        <v>1</v>
      </c>
      <c r="C822" s="81">
        <v>700</v>
      </c>
      <c r="D822">
        <v>1.6</v>
      </c>
      <c r="E822">
        <v>1.6</v>
      </c>
      <c r="F822">
        <v>1.6</v>
      </c>
      <c r="G822">
        <v>1.6</v>
      </c>
      <c r="H822">
        <v>1.44</v>
      </c>
      <c r="I822">
        <v>103</v>
      </c>
      <c r="J822" t="s">
        <v>168</v>
      </c>
      <c r="K822" t="s">
        <v>185</v>
      </c>
      <c r="L822" t="s">
        <v>186</v>
      </c>
      <c r="M822" t="s">
        <v>186</v>
      </c>
      <c r="N822" t="s">
        <v>5</v>
      </c>
      <c r="O822" t="s">
        <v>41</v>
      </c>
      <c r="P822" t="s">
        <v>42</v>
      </c>
      <c r="Q822" t="s">
        <v>16</v>
      </c>
      <c r="R822" t="s">
        <v>75</v>
      </c>
      <c r="S822" t="s">
        <v>951</v>
      </c>
      <c r="T822" t="s">
        <v>944</v>
      </c>
      <c r="U822" t="s">
        <v>939</v>
      </c>
      <c r="V822" t="s">
        <v>189</v>
      </c>
      <c r="W822" t="s">
        <v>190</v>
      </c>
      <c r="X822" t="s">
        <v>12</v>
      </c>
      <c r="Y822" t="s">
        <v>938</v>
      </c>
      <c r="Z822" s="81">
        <v>0</v>
      </c>
      <c r="AA822" s="68">
        <v>0</v>
      </c>
      <c r="AB822" s="82">
        <f t="shared" si="383"/>
        <v>0</v>
      </c>
      <c r="AE822">
        <v>1</v>
      </c>
      <c r="AG822" s="83">
        <f t="shared" si="384"/>
        <v>1</v>
      </c>
      <c r="AH822" s="87">
        <v>0</v>
      </c>
      <c r="AI822" s="88">
        <v>0</v>
      </c>
      <c r="AJ822">
        <f t="shared" si="411"/>
        <v>1</v>
      </c>
      <c r="AK822" s="108">
        <f t="shared" si="407"/>
        <v>1612.8</v>
      </c>
      <c r="AL822" s="108">
        <f t="shared" si="408"/>
        <v>1120</v>
      </c>
      <c r="AM822" s="108">
        <f t="shared" si="409"/>
        <v>492.79999999999995</v>
      </c>
    </row>
    <row r="823" spans="1:39" x14ac:dyDescent="0.25">
      <c r="A823" s="115">
        <v>10300142</v>
      </c>
      <c r="B823" t="s">
        <v>1</v>
      </c>
      <c r="C823" s="81">
        <v>700</v>
      </c>
      <c r="D823">
        <v>1.6</v>
      </c>
      <c r="E823">
        <v>1.6</v>
      </c>
      <c r="F823">
        <v>1.6</v>
      </c>
      <c r="G823">
        <v>1.6</v>
      </c>
      <c r="H823">
        <v>1.44</v>
      </c>
      <c r="I823">
        <v>103</v>
      </c>
      <c r="J823" t="s">
        <v>168</v>
      </c>
      <c r="K823" t="s">
        <v>185</v>
      </c>
      <c r="L823" t="s">
        <v>186</v>
      </c>
      <c r="M823" t="s">
        <v>186</v>
      </c>
      <c r="N823" t="s">
        <v>5</v>
      </c>
      <c r="O823" t="s">
        <v>41</v>
      </c>
      <c r="P823" t="s">
        <v>42</v>
      </c>
      <c r="Q823" t="s">
        <v>8</v>
      </c>
      <c r="R823" t="s">
        <v>91</v>
      </c>
      <c r="S823" t="s">
        <v>952</v>
      </c>
      <c r="T823" t="s">
        <v>944</v>
      </c>
      <c r="U823" t="s">
        <v>939</v>
      </c>
      <c r="V823" t="s">
        <v>189</v>
      </c>
      <c r="W823" t="s">
        <v>190</v>
      </c>
      <c r="X823" t="s">
        <v>12</v>
      </c>
      <c r="Y823" t="s">
        <v>938</v>
      </c>
      <c r="Z823" s="81">
        <v>0</v>
      </c>
      <c r="AA823" s="68">
        <v>0</v>
      </c>
      <c r="AB823" s="82">
        <f t="shared" si="383"/>
        <v>0</v>
      </c>
      <c r="AE823">
        <v>2</v>
      </c>
      <c r="AG823" s="83">
        <f t="shared" si="384"/>
        <v>2</v>
      </c>
      <c r="AH823" s="87">
        <v>0</v>
      </c>
      <c r="AI823" s="88">
        <v>0</v>
      </c>
      <c r="AJ823" s="90">
        <f>AG823/3</f>
        <v>0.66666666666666663</v>
      </c>
      <c r="AK823" s="108">
        <f t="shared" si="407"/>
        <v>1075.1999999999998</v>
      </c>
      <c r="AL823" s="108">
        <f t="shared" si="408"/>
        <v>746.66666666666663</v>
      </c>
      <c r="AM823" s="108">
        <f t="shared" si="409"/>
        <v>328.53333333333319</v>
      </c>
    </row>
    <row r="824" spans="1:39" x14ac:dyDescent="0.25">
      <c r="A824" s="115">
        <v>10300142</v>
      </c>
      <c r="B824" t="s">
        <v>1</v>
      </c>
      <c r="C824" s="81">
        <v>700</v>
      </c>
      <c r="D824">
        <v>1.6</v>
      </c>
      <c r="E824">
        <v>1.6</v>
      </c>
      <c r="F824">
        <v>1.6</v>
      </c>
      <c r="G824">
        <v>1.6</v>
      </c>
      <c r="H824">
        <v>1.44</v>
      </c>
      <c r="I824">
        <v>103</v>
      </c>
      <c r="J824" t="s">
        <v>168</v>
      </c>
      <c r="K824" t="s">
        <v>185</v>
      </c>
      <c r="L824" t="s">
        <v>186</v>
      </c>
      <c r="M824" t="s">
        <v>186</v>
      </c>
      <c r="N824" t="s">
        <v>5</v>
      </c>
      <c r="O824" t="s">
        <v>47</v>
      </c>
      <c r="P824" t="s">
        <v>42</v>
      </c>
      <c r="Q824" t="s">
        <v>16</v>
      </c>
      <c r="R824" t="s">
        <v>28</v>
      </c>
      <c r="S824" t="s">
        <v>952</v>
      </c>
      <c r="U824" t="s">
        <v>939</v>
      </c>
      <c r="V824" t="s">
        <v>14</v>
      </c>
      <c r="W824" t="s">
        <v>49</v>
      </c>
      <c r="X824" t="s">
        <v>12</v>
      </c>
      <c r="Y824" t="s">
        <v>21</v>
      </c>
      <c r="Z824" s="80">
        <v>400</v>
      </c>
      <c r="AA824" s="68">
        <v>0</v>
      </c>
      <c r="AB824" s="82">
        <f t="shared" si="383"/>
        <v>800</v>
      </c>
      <c r="AC824">
        <v>2</v>
      </c>
      <c r="AG824" s="83">
        <f t="shared" si="384"/>
        <v>2</v>
      </c>
      <c r="AH824" s="87">
        <v>0</v>
      </c>
      <c r="AI824" s="88">
        <v>0</v>
      </c>
      <c r="AJ824">
        <f t="shared" ref="AJ824:AJ826" si="412">AG824</f>
        <v>2</v>
      </c>
      <c r="AK824" s="108">
        <f t="shared" si="407"/>
        <v>3225.6</v>
      </c>
      <c r="AL824" s="108">
        <f t="shared" si="408"/>
        <v>2240</v>
      </c>
      <c r="AM824" s="108">
        <f t="shared" si="409"/>
        <v>985.59999999999991</v>
      </c>
    </row>
    <row r="825" spans="1:39" x14ac:dyDescent="0.25">
      <c r="A825" s="115">
        <v>10300142</v>
      </c>
      <c r="B825" t="s">
        <v>1</v>
      </c>
      <c r="C825" s="81">
        <v>700</v>
      </c>
      <c r="D825">
        <v>1.6</v>
      </c>
      <c r="E825">
        <v>1.6</v>
      </c>
      <c r="F825">
        <v>1.6</v>
      </c>
      <c r="G825">
        <v>1.6</v>
      </c>
      <c r="H825">
        <v>1.44</v>
      </c>
      <c r="I825">
        <v>103</v>
      </c>
      <c r="J825" t="s">
        <v>168</v>
      </c>
      <c r="K825" t="s">
        <v>185</v>
      </c>
      <c r="L825" t="s">
        <v>186</v>
      </c>
      <c r="M825" t="s">
        <v>186</v>
      </c>
      <c r="N825" t="s">
        <v>5</v>
      </c>
      <c r="O825" t="s">
        <v>47</v>
      </c>
      <c r="P825" t="s">
        <v>42</v>
      </c>
      <c r="Q825" t="s">
        <v>16</v>
      </c>
      <c r="R825" t="s">
        <v>28</v>
      </c>
      <c r="S825" t="s">
        <v>952</v>
      </c>
      <c r="U825" t="s">
        <v>939</v>
      </c>
      <c r="V825" t="s">
        <v>189</v>
      </c>
      <c r="W825" t="s">
        <v>190</v>
      </c>
      <c r="X825" t="s">
        <v>12</v>
      </c>
      <c r="Y825" t="s">
        <v>21</v>
      </c>
      <c r="Z825" s="80">
        <v>400</v>
      </c>
      <c r="AA825" s="68">
        <v>0</v>
      </c>
      <c r="AB825" s="82">
        <f t="shared" si="383"/>
        <v>1200</v>
      </c>
      <c r="AC825">
        <v>3</v>
      </c>
      <c r="AG825" s="83">
        <f t="shared" si="384"/>
        <v>3</v>
      </c>
      <c r="AH825" s="87">
        <v>0</v>
      </c>
      <c r="AI825" s="88">
        <v>0</v>
      </c>
      <c r="AJ825">
        <f t="shared" si="412"/>
        <v>3</v>
      </c>
      <c r="AK825" s="108">
        <f t="shared" si="407"/>
        <v>4838.3999999999996</v>
      </c>
      <c r="AL825" s="108">
        <f t="shared" si="408"/>
        <v>3360</v>
      </c>
      <c r="AM825" s="108">
        <f t="shared" si="409"/>
        <v>1478.3999999999996</v>
      </c>
    </row>
    <row r="826" spans="1:39" x14ac:dyDescent="0.25">
      <c r="A826" s="115">
        <v>10300142</v>
      </c>
      <c r="B826" t="s">
        <v>1</v>
      </c>
      <c r="C826" s="81">
        <v>700</v>
      </c>
      <c r="D826">
        <v>1.6</v>
      </c>
      <c r="E826">
        <v>1.6</v>
      </c>
      <c r="F826">
        <v>1.6</v>
      </c>
      <c r="G826">
        <v>1.6</v>
      </c>
      <c r="H826">
        <v>1.44</v>
      </c>
      <c r="I826">
        <v>103</v>
      </c>
      <c r="J826" t="s">
        <v>168</v>
      </c>
      <c r="K826" t="s">
        <v>185</v>
      </c>
      <c r="L826" t="s">
        <v>186</v>
      </c>
      <c r="M826" t="s">
        <v>186</v>
      </c>
      <c r="N826" t="s">
        <v>5</v>
      </c>
      <c r="O826" t="s">
        <v>47</v>
      </c>
      <c r="P826" t="s">
        <v>42</v>
      </c>
      <c r="Q826" t="s">
        <v>16</v>
      </c>
      <c r="R826" t="s">
        <v>28</v>
      </c>
      <c r="S826" t="s">
        <v>951</v>
      </c>
      <c r="U826" t="s">
        <v>939</v>
      </c>
      <c r="V826" t="s">
        <v>123</v>
      </c>
      <c r="W826" t="s">
        <v>145</v>
      </c>
      <c r="X826" t="s">
        <v>12</v>
      </c>
      <c r="Y826" t="s">
        <v>21</v>
      </c>
      <c r="Z826" s="80">
        <v>400</v>
      </c>
      <c r="AA826" s="68">
        <v>0</v>
      </c>
      <c r="AB826" s="82">
        <f t="shared" si="383"/>
        <v>400</v>
      </c>
      <c r="AC826">
        <v>1</v>
      </c>
      <c r="AG826" s="83">
        <f t="shared" si="384"/>
        <v>1</v>
      </c>
      <c r="AH826" s="87">
        <v>0</v>
      </c>
      <c r="AI826" s="88">
        <v>0</v>
      </c>
      <c r="AJ826">
        <f t="shared" si="412"/>
        <v>1</v>
      </c>
      <c r="AK826" s="108">
        <f t="shared" si="407"/>
        <v>1612.8</v>
      </c>
      <c r="AL826" s="108">
        <f t="shared" si="408"/>
        <v>1120</v>
      </c>
      <c r="AM826" s="108">
        <f t="shared" si="409"/>
        <v>492.79999999999995</v>
      </c>
    </row>
    <row r="827" spans="1:39" x14ac:dyDescent="0.25">
      <c r="A827" s="115">
        <v>10300142</v>
      </c>
      <c r="B827" t="s">
        <v>1</v>
      </c>
      <c r="C827" s="81">
        <v>700</v>
      </c>
      <c r="D827">
        <v>1.6</v>
      </c>
      <c r="E827">
        <v>1.6</v>
      </c>
      <c r="F827">
        <v>1.6</v>
      </c>
      <c r="G827">
        <v>1.6</v>
      </c>
      <c r="H827">
        <v>1.44</v>
      </c>
      <c r="I827">
        <v>103</v>
      </c>
      <c r="J827" t="s">
        <v>168</v>
      </c>
      <c r="K827" t="s">
        <v>185</v>
      </c>
      <c r="L827" t="s">
        <v>186</v>
      </c>
      <c r="M827" t="s">
        <v>186</v>
      </c>
      <c r="N827" t="s">
        <v>5</v>
      </c>
      <c r="O827" t="s">
        <v>47</v>
      </c>
      <c r="P827" t="s">
        <v>42</v>
      </c>
      <c r="Q827" t="s">
        <v>8</v>
      </c>
      <c r="R827" t="s">
        <v>28</v>
      </c>
      <c r="S827" t="s">
        <v>951</v>
      </c>
      <c r="U827" t="s">
        <v>939</v>
      </c>
      <c r="V827" t="s">
        <v>14</v>
      </c>
      <c r="W827" t="s">
        <v>49</v>
      </c>
      <c r="X827" t="s">
        <v>12</v>
      </c>
      <c r="Y827" t="s">
        <v>21</v>
      </c>
      <c r="Z827" s="80">
        <v>300</v>
      </c>
      <c r="AA827" s="68">
        <v>0</v>
      </c>
      <c r="AB827" s="82">
        <f t="shared" si="383"/>
        <v>900</v>
      </c>
      <c r="AC827">
        <v>3</v>
      </c>
      <c r="AG827" s="83">
        <f t="shared" si="384"/>
        <v>3</v>
      </c>
      <c r="AH827" s="87">
        <v>0</v>
      </c>
      <c r="AI827" s="88">
        <v>0</v>
      </c>
      <c r="AJ827" s="90">
        <f>AG827/3</f>
        <v>1</v>
      </c>
      <c r="AK827" s="108">
        <f t="shared" si="407"/>
        <v>1612.8</v>
      </c>
      <c r="AL827" s="108">
        <f t="shared" si="408"/>
        <v>1120</v>
      </c>
      <c r="AM827" s="108">
        <f t="shared" si="409"/>
        <v>492.79999999999995</v>
      </c>
    </row>
    <row r="828" spans="1:39" x14ac:dyDescent="0.25">
      <c r="A828" s="115">
        <v>10300142</v>
      </c>
      <c r="B828" t="s">
        <v>1</v>
      </c>
      <c r="C828" s="81">
        <v>700</v>
      </c>
      <c r="D828">
        <v>1.6</v>
      </c>
      <c r="E828">
        <v>1.6</v>
      </c>
      <c r="F828">
        <v>1.6</v>
      </c>
      <c r="G828">
        <v>1.6</v>
      </c>
      <c r="H828">
        <v>1.44</v>
      </c>
      <c r="I828">
        <v>103</v>
      </c>
      <c r="J828" t="s">
        <v>168</v>
      </c>
      <c r="K828" t="s">
        <v>185</v>
      </c>
      <c r="L828" t="s">
        <v>186</v>
      </c>
      <c r="M828" t="s">
        <v>186</v>
      </c>
      <c r="N828" t="s">
        <v>15</v>
      </c>
      <c r="O828" t="s">
        <v>74</v>
      </c>
      <c r="P828" t="s">
        <v>42</v>
      </c>
      <c r="Q828" t="s">
        <v>16</v>
      </c>
      <c r="R828" t="s">
        <v>75</v>
      </c>
      <c r="S828" t="s">
        <v>952</v>
      </c>
      <c r="T828" t="s">
        <v>944</v>
      </c>
      <c r="U828" t="s">
        <v>939</v>
      </c>
      <c r="V828" t="s">
        <v>14</v>
      </c>
      <c r="W828" t="s">
        <v>49</v>
      </c>
      <c r="X828" t="s">
        <v>12</v>
      </c>
      <c r="Y828" t="s">
        <v>938</v>
      </c>
      <c r="Z828" s="81">
        <v>0</v>
      </c>
      <c r="AA828" s="68">
        <v>0</v>
      </c>
      <c r="AB828" s="82">
        <f t="shared" si="383"/>
        <v>0</v>
      </c>
      <c r="AE828">
        <v>3</v>
      </c>
      <c r="AG828" s="83">
        <f t="shared" si="384"/>
        <v>3</v>
      </c>
      <c r="AH828" s="87">
        <v>0</v>
      </c>
      <c r="AI828" s="88">
        <v>0</v>
      </c>
      <c r="AJ828">
        <f t="shared" ref="AJ828:AJ831" si="413">AG828</f>
        <v>3</v>
      </c>
      <c r="AK828" s="108">
        <f t="shared" ref="AK828:AK842" si="414">AJ828*C828*F828*H828</f>
        <v>4838.3999999999996</v>
      </c>
      <c r="AL828" s="108">
        <f t="shared" ref="AL828:AL842" si="415">AJ828*C828*F828</f>
        <v>3360</v>
      </c>
      <c r="AM828" s="108">
        <f t="shared" si="409"/>
        <v>1478.3999999999996</v>
      </c>
    </row>
    <row r="829" spans="1:39" x14ac:dyDescent="0.25">
      <c r="A829" s="115">
        <v>10300142</v>
      </c>
      <c r="B829" t="s">
        <v>1</v>
      </c>
      <c r="C829" s="81">
        <v>700</v>
      </c>
      <c r="D829">
        <v>1.6</v>
      </c>
      <c r="E829">
        <v>1.6</v>
      </c>
      <c r="F829">
        <v>1.6</v>
      </c>
      <c r="G829">
        <v>1.6</v>
      </c>
      <c r="H829">
        <v>1.44</v>
      </c>
      <c r="I829">
        <v>103</v>
      </c>
      <c r="J829" t="s">
        <v>168</v>
      </c>
      <c r="K829" t="s">
        <v>185</v>
      </c>
      <c r="L829" t="s">
        <v>186</v>
      </c>
      <c r="M829" t="s">
        <v>186</v>
      </c>
      <c r="N829" t="s">
        <v>15</v>
      </c>
      <c r="O829" t="s">
        <v>74</v>
      </c>
      <c r="P829" t="s">
        <v>42</v>
      </c>
      <c r="Q829" t="s">
        <v>16</v>
      </c>
      <c r="R829" t="s">
        <v>75</v>
      </c>
      <c r="S829" t="s">
        <v>952</v>
      </c>
      <c r="T829" t="s">
        <v>944</v>
      </c>
      <c r="U829" t="s">
        <v>939</v>
      </c>
      <c r="V829" t="s">
        <v>189</v>
      </c>
      <c r="W829" t="s">
        <v>190</v>
      </c>
      <c r="X829" t="s">
        <v>12</v>
      </c>
      <c r="Y829" t="s">
        <v>938</v>
      </c>
      <c r="Z829" s="81">
        <v>0</v>
      </c>
      <c r="AA829" s="68">
        <v>0</v>
      </c>
      <c r="AB829" s="82">
        <f t="shared" si="383"/>
        <v>0</v>
      </c>
      <c r="AE829">
        <v>3</v>
      </c>
      <c r="AG829" s="83">
        <f t="shared" si="384"/>
        <v>3</v>
      </c>
      <c r="AH829" s="87">
        <v>0</v>
      </c>
      <c r="AI829" s="88">
        <v>0</v>
      </c>
      <c r="AJ829">
        <f t="shared" si="413"/>
        <v>3</v>
      </c>
      <c r="AK829" s="108">
        <f t="shared" si="414"/>
        <v>4838.3999999999996</v>
      </c>
      <c r="AL829" s="108">
        <f t="shared" si="415"/>
        <v>3360</v>
      </c>
      <c r="AM829" s="108">
        <f t="shared" si="409"/>
        <v>1478.3999999999996</v>
      </c>
    </row>
    <row r="830" spans="1:39" x14ac:dyDescent="0.25">
      <c r="A830" s="115">
        <v>10300142</v>
      </c>
      <c r="B830" t="s">
        <v>1</v>
      </c>
      <c r="C830" s="81">
        <v>700</v>
      </c>
      <c r="D830">
        <v>1.6</v>
      </c>
      <c r="E830">
        <v>1.6</v>
      </c>
      <c r="F830">
        <v>1.6</v>
      </c>
      <c r="G830">
        <v>1.6</v>
      </c>
      <c r="H830">
        <v>1.44</v>
      </c>
      <c r="I830">
        <v>103</v>
      </c>
      <c r="J830" t="s">
        <v>168</v>
      </c>
      <c r="K830" t="s">
        <v>185</v>
      </c>
      <c r="L830" t="s">
        <v>186</v>
      </c>
      <c r="M830" t="s">
        <v>186</v>
      </c>
      <c r="N830" t="s">
        <v>15</v>
      </c>
      <c r="O830" t="s">
        <v>41</v>
      </c>
      <c r="P830" t="s">
        <v>42</v>
      </c>
      <c r="Q830" t="s">
        <v>16</v>
      </c>
      <c r="R830" t="s">
        <v>28</v>
      </c>
      <c r="S830" t="s">
        <v>951</v>
      </c>
      <c r="U830" t="s">
        <v>939</v>
      </c>
      <c r="V830" t="s">
        <v>14</v>
      </c>
      <c r="W830" t="s">
        <v>49</v>
      </c>
      <c r="X830" t="s">
        <v>12</v>
      </c>
      <c r="Y830" t="s">
        <v>21</v>
      </c>
      <c r="Z830" s="80">
        <v>400</v>
      </c>
      <c r="AA830" s="68">
        <v>0</v>
      </c>
      <c r="AB830" s="82">
        <f t="shared" si="383"/>
        <v>8400</v>
      </c>
      <c r="AC830">
        <v>21</v>
      </c>
      <c r="AG830" s="83">
        <f t="shared" si="384"/>
        <v>21</v>
      </c>
      <c r="AH830" s="87">
        <v>0</v>
      </c>
      <c r="AI830" s="88">
        <v>0</v>
      </c>
      <c r="AJ830">
        <f t="shared" si="413"/>
        <v>21</v>
      </c>
      <c r="AK830" s="108">
        <f t="shared" si="414"/>
        <v>33868.799999999996</v>
      </c>
      <c r="AL830" s="108">
        <f t="shared" si="415"/>
        <v>23520</v>
      </c>
      <c r="AM830" s="108">
        <f t="shared" si="409"/>
        <v>10348.799999999996</v>
      </c>
    </row>
    <row r="831" spans="1:39" x14ac:dyDescent="0.25">
      <c r="A831" s="115">
        <v>10300142</v>
      </c>
      <c r="B831" t="s">
        <v>1</v>
      </c>
      <c r="C831" s="81">
        <v>700</v>
      </c>
      <c r="D831">
        <v>1.6</v>
      </c>
      <c r="E831">
        <v>1.6</v>
      </c>
      <c r="F831">
        <v>1.6</v>
      </c>
      <c r="G831">
        <v>1.6</v>
      </c>
      <c r="H831">
        <v>1.44</v>
      </c>
      <c r="I831">
        <v>103</v>
      </c>
      <c r="J831" t="s">
        <v>168</v>
      </c>
      <c r="K831" t="s">
        <v>185</v>
      </c>
      <c r="L831" t="s">
        <v>186</v>
      </c>
      <c r="M831" t="s">
        <v>186</v>
      </c>
      <c r="N831" t="s">
        <v>15</v>
      </c>
      <c r="O831" t="s">
        <v>41</v>
      </c>
      <c r="P831" t="s">
        <v>42</v>
      </c>
      <c r="Q831" t="s">
        <v>16</v>
      </c>
      <c r="R831" t="s">
        <v>28</v>
      </c>
      <c r="S831" t="s">
        <v>951</v>
      </c>
      <c r="U831" t="s">
        <v>939</v>
      </c>
      <c r="V831" t="s">
        <v>189</v>
      </c>
      <c r="W831" t="s">
        <v>190</v>
      </c>
      <c r="X831" t="s">
        <v>12</v>
      </c>
      <c r="Y831" t="s">
        <v>21</v>
      </c>
      <c r="Z831" s="80">
        <v>400</v>
      </c>
      <c r="AA831" s="68">
        <v>0</v>
      </c>
      <c r="AB831" s="82">
        <f t="shared" si="383"/>
        <v>2800</v>
      </c>
      <c r="AC831">
        <v>7</v>
      </c>
      <c r="AG831" s="83">
        <f t="shared" si="384"/>
        <v>7</v>
      </c>
      <c r="AH831" s="87">
        <v>0</v>
      </c>
      <c r="AI831" s="88">
        <v>0</v>
      </c>
      <c r="AJ831">
        <f t="shared" si="413"/>
        <v>7</v>
      </c>
      <c r="AK831" s="108">
        <f t="shared" si="414"/>
        <v>11289.6</v>
      </c>
      <c r="AL831" s="108">
        <f t="shared" si="415"/>
        <v>7840</v>
      </c>
      <c r="AM831" s="108">
        <f t="shared" si="409"/>
        <v>3449.6000000000004</v>
      </c>
    </row>
    <row r="832" spans="1:39" x14ac:dyDescent="0.25">
      <c r="A832" s="115">
        <v>10300142</v>
      </c>
      <c r="B832" t="s">
        <v>1</v>
      </c>
      <c r="C832" s="81">
        <v>700</v>
      </c>
      <c r="D832">
        <v>1.6</v>
      </c>
      <c r="E832">
        <v>1.6</v>
      </c>
      <c r="F832">
        <v>1.6</v>
      </c>
      <c r="G832">
        <v>1.6</v>
      </c>
      <c r="H832">
        <v>1.44</v>
      </c>
      <c r="I832">
        <v>103</v>
      </c>
      <c r="J832" t="s">
        <v>168</v>
      </c>
      <c r="K832" t="s">
        <v>185</v>
      </c>
      <c r="L832" t="s">
        <v>186</v>
      </c>
      <c r="M832" t="s">
        <v>186</v>
      </c>
      <c r="N832" t="s">
        <v>15</v>
      </c>
      <c r="O832" t="s">
        <v>41</v>
      </c>
      <c r="P832" t="s">
        <v>42</v>
      </c>
      <c r="Q832" t="s">
        <v>8</v>
      </c>
      <c r="R832" t="s">
        <v>28</v>
      </c>
      <c r="S832" t="s">
        <v>951</v>
      </c>
      <c r="U832" t="s">
        <v>939</v>
      </c>
      <c r="V832" t="s">
        <v>14</v>
      </c>
      <c r="W832" t="s">
        <v>49</v>
      </c>
      <c r="X832" t="s">
        <v>12</v>
      </c>
      <c r="Y832" t="s">
        <v>21</v>
      </c>
      <c r="Z832" s="80">
        <v>300</v>
      </c>
      <c r="AA832" s="68">
        <v>0</v>
      </c>
      <c r="AB832" s="82">
        <f t="shared" si="383"/>
        <v>900</v>
      </c>
      <c r="AC832">
        <v>3</v>
      </c>
      <c r="AG832" s="83">
        <f t="shared" si="384"/>
        <v>3</v>
      </c>
      <c r="AH832" s="87">
        <v>0</v>
      </c>
      <c r="AI832" s="88">
        <v>0</v>
      </c>
      <c r="AJ832" s="90">
        <f t="shared" ref="AJ832:AJ833" si="416">AG832/3</f>
        <v>1</v>
      </c>
      <c r="AK832" s="108">
        <f t="shared" si="414"/>
        <v>1612.8</v>
      </c>
      <c r="AL832" s="108">
        <f t="shared" si="415"/>
        <v>1120</v>
      </c>
      <c r="AM832" s="108">
        <f t="shared" si="409"/>
        <v>492.79999999999995</v>
      </c>
    </row>
    <row r="833" spans="1:41" x14ac:dyDescent="0.25">
      <c r="A833" s="115">
        <v>10300142</v>
      </c>
      <c r="B833" t="s">
        <v>1</v>
      </c>
      <c r="C833" s="81">
        <v>700</v>
      </c>
      <c r="D833">
        <v>1.6</v>
      </c>
      <c r="E833">
        <v>1.6</v>
      </c>
      <c r="F833">
        <v>1.6</v>
      </c>
      <c r="G833">
        <v>1.6</v>
      </c>
      <c r="H833">
        <v>1.44</v>
      </c>
      <c r="I833">
        <v>103</v>
      </c>
      <c r="J833" t="s">
        <v>168</v>
      </c>
      <c r="K833" t="s">
        <v>185</v>
      </c>
      <c r="L833" t="s">
        <v>186</v>
      </c>
      <c r="M833" t="s">
        <v>186</v>
      </c>
      <c r="N833" t="s">
        <v>15</v>
      </c>
      <c r="O833" t="s">
        <v>41</v>
      </c>
      <c r="P833" t="s">
        <v>42</v>
      </c>
      <c r="Q833" t="s">
        <v>8</v>
      </c>
      <c r="R833" t="s">
        <v>28</v>
      </c>
      <c r="S833" t="s">
        <v>952</v>
      </c>
      <c r="U833" t="s">
        <v>939</v>
      </c>
      <c r="V833" t="s">
        <v>102</v>
      </c>
      <c r="W833" t="s">
        <v>103</v>
      </c>
      <c r="X833" t="s">
        <v>12</v>
      </c>
      <c r="Y833" t="s">
        <v>21</v>
      </c>
      <c r="Z833" s="80">
        <v>300</v>
      </c>
      <c r="AA833" s="68">
        <v>0</v>
      </c>
      <c r="AB833" s="82">
        <f t="shared" si="383"/>
        <v>300</v>
      </c>
      <c r="AC833">
        <v>1</v>
      </c>
      <c r="AG833" s="83">
        <f t="shared" si="384"/>
        <v>1</v>
      </c>
      <c r="AH833" s="87">
        <v>0</v>
      </c>
      <c r="AI833" s="88">
        <v>0</v>
      </c>
      <c r="AJ833" s="90">
        <f t="shared" si="416"/>
        <v>0.33333333333333331</v>
      </c>
      <c r="AK833" s="108">
        <f t="shared" si="414"/>
        <v>537.59999999999991</v>
      </c>
      <c r="AL833" s="108">
        <f t="shared" si="415"/>
        <v>373.33333333333331</v>
      </c>
      <c r="AM833" s="108">
        <f t="shared" si="409"/>
        <v>164.26666666666659</v>
      </c>
    </row>
    <row r="834" spans="1:41" x14ac:dyDescent="0.25">
      <c r="A834" s="115">
        <v>10300142</v>
      </c>
      <c r="B834" t="s">
        <v>1</v>
      </c>
      <c r="C834" s="81">
        <v>700</v>
      </c>
      <c r="D834">
        <v>1.6</v>
      </c>
      <c r="E834">
        <v>1.6</v>
      </c>
      <c r="F834">
        <v>1.6</v>
      </c>
      <c r="G834">
        <v>1.6</v>
      </c>
      <c r="H834">
        <v>1.44</v>
      </c>
      <c r="I834">
        <v>103</v>
      </c>
      <c r="J834" t="s">
        <v>168</v>
      </c>
      <c r="K834" t="s">
        <v>185</v>
      </c>
      <c r="L834" t="s">
        <v>186</v>
      </c>
      <c r="M834" t="s">
        <v>186</v>
      </c>
      <c r="N834" t="s">
        <v>18</v>
      </c>
      <c r="O834" t="s">
        <v>74</v>
      </c>
      <c r="P834" t="s">
        <v>42</v>
      </c>
      <c r="Q834" t="s">
        <v>16</v>
      </c>
      <c r="R834" t="s">
        <v>28</v>
      </c>
      <c r="S834" t="s">
        <v>951</v>
      </c>
      <c r="T834" t="s">
        <v>952</v>
      </c>
      <c r="U834" t="s">
        <v>939</v>
      </c>
      <c r="V834" t="s">
        <v>14</v>
      </c>
      <c r="W834" t="s">
        <v>49</v>
      </c>
      <c r="X834" t="s">
        <v>12</v>
      </c>
      <c r="Y834" t="s">
        <v>943</v>
      </c>
      <c r="Z834" s="81">
        <v>0</v>
      </c>
      <c r="AA834" s="68">
        <v>0</v>
      </c>
      <c r="AB834" s="82">
        <f t="shared" si="383"/>
        <v>0</v>
      </c>
      <c r="AF834">
        <v>3</v>
      </c>
      <c r="AG834" s="83">
        <f t="shared" si="384"/>
        <v>3</v>
      </c>
      <c r="AH834" s="87">
        <v>0</v>
      </c>
      <c r="AI834" s="88">
        <v>0</v>
      </c>
      <c r="AJ834">
        <f t="shared" ref="AJ834:AJ836" si="417">AG834</f>
        <v>3</v>
      </c>
      <c r="AK834" s="108">
        <f t="shared" si="414"/>
        <v>4838.3999999999996</v>
      </c>
      <c r="AL834" s="108">
        <f t="shared" si="415"/>
        <v>3360</v>
      </c>
      <c r="AM834" s="108">
        <f t="shared" si="409"/>
        <v>1478.3999999999996</v>
      </c>
      <c r="AN834">
        <v>400</v>
      </c>
      <c r="AO834">
        <f t="shared" ref="AO834:AO838" si="418">AG834*AN834</f>
        <v>1200</v>
      </c>
    </row>
    <row r="835" spans="1:41" x14ac:dyDescent="0.25">
      <c r="A835" s="115">
        <v>10300142</v>
      </c>
      <c r="B835" t="s">
        <v>1</v>
      </c>
      <c r="C835" s="81">
        <v>700</v>
      </c>
      <c r="D835">
        <v>1.6</v>
      </c>
      <c r="E835">
        <v>1.6</v>
      </c>
      <c r="F835">
        <v>1.6</v>
      </c>
      <c r="G835">
        <v>1.6</v>
      </c>
      <c r="H835">
        <v>1.44</v>
      </c>
      <c r="I835">
        <v>103</v>
      </c>
      <c r="J835" t="s">
        <v>168</v>
      </c>
      <c r="K835" t="s">
        <v>185</v>
      </c>
      <c r="L835" t="s">
        <v>186</v>
      </c>
      <c r="M835" t="s">
        <v>186</v>
      </c>
      <c r="N835" t="s">
        <v>18</v>
      </c>
      <c r="O835" t="s">
        <v>74</v>
      </c>
      <c r="P835" t="s">
        <v>42</v>
      </c>
      <c r="Q835" t="s">
        <v>16</v>
      </c>
      <c r="R835" t="s">
        <v>28</v>
      </c>
      <c r="S835" t="s">
        <v>951</v>
      </c>
      <c r="T835" t="s">
        <v>952</v>
      </c>
      <c r="U835" t="s">
        <v>939</v>
      </c>
      <c r="V835" t="s">
        <v>189</v>
      </c>
      <c r="W835" t="s">
        <v>190</v>
      </c>
      <c r="X835" t="s">
        <v>12</v>
      </c>
      <c r="Y835" t="s">
        <v>943</v>
      </c>
      <c r="Z835" s="81">
        <v>0</v>
      </c>
      <c r="AA835" s="68">
        <v>0</v>
      </c>
      <c r="AB835" s="82">
        <f t="shared" si="383"/>
        <v>0</v>
      </c>
      <c r="AF835">
        <v>15</v>
      </c>
      <c r="AG835" s="83">
        <f t="shared" si="384"/>
        <v>15</v>
      </c>
      <c r="AH835" s="87">
        <v>0</v>
      </c>
      <c r="AI835" s="88">
        <v>0</v>
      </c>
      <c r="AJ835">
        <f t="shared" si="417"/>
        <v>15</v>
      </c>
      <c r="AK835" s="108">
        <f t="shared" si="414"/>
        <v>24192</v>
      </c>
      <c r="AL835" s="108">
        <f t="shared" si="415"/>
        <v>16800</v>
      </c>
      <c r="AM835" s="108">
        <f t="shared" si="409"/>
        <v>7392</v>
      </c>
      <c r="AN835">
        <v>400</v>
      </c>
      <c r="AO835">
        <f t="shared" si="418"/>
        <v>6000</v>
      </c>
    </row>
    <row r="836" spans="1:41" x14ac:dyDescent="0.25">
      <c r="A836" s="115">
        <v>10300142</v>
      </c>
      <c r="B836" t="s">
        <v>1</v>
      </c>
      <c r="C836" s="81">
        <v>700</v>
      </c>
      <c r="D836">
        <v>1.6</v>
      </c>
      <c r="E836">
        <v>1.6</v>
      </c>
      <c r="F836">
        <v>1.6</v>
      </c>
      <c r="G836">
        <v>1.6</v>
      </c>
      <c r="H836">
        <v>1.44</v>
      </c>
      <c r="I836">
        <v>103</v>
      </c>
      <c r="J836" t="s">
        <v>168</v>
      </c>
      <c r="K836" t="s">
        <v>185</v>
      </c>
      <c r="L836" t="s">
        <v>186</v>
      </c>
      <c r="M836" t="s">
        <v>186</v>
      </c>
      <c r="N836" t="s">
        <v>18</v>
      </c>
      <c r="O836" t="s">
        <v>74</v>
      </c>
      <c r="P836" t="s">
        <v>42</v>
      </c>
      <c r="Q836" t="s">
        <v>16</v>
      </c>
      <c r="R836" t="s">
        <v>28</v>
      </c>
      <c r="S836" t="s">
        <v>952</v>
      </c>
      <c r="T836" t="s">
        <v>952</v>
      </c>
      <c r="U836" t="s">
        <v>939</v>
      </c>
      <c r="V836" t="s">
        <v>102</v>
      </c>
      <c r="W836" t="s">
        <v>103</v>
      </c>
      <c r="X836" t="s">
        <v>12</v>
      </c>
      <c r="Y836" t="s">
        <v>943</v>
      </c>
      <c r="Z836" s="81">
        <v>0</v>
      </c>
      <c r="AA836" s="68">
        <v>0</v>
      </c>
      <c r="AB836" s="82">
        <f t="shared" ref="AB836:AB899" si="419">Z836*AG836+AA836*AG836*1.95583</f>
        <v>0</v>
      </c>
      <c r="AF836">
        <v>1</v>
      </c>
      <c r="AG836" s="83">
        <f t="shared" si="384"/>
        <v>1</v>
      </c>
      <c r="AH836" s="87">
        <v>0</v>
      </c>
      <c r="AI836" s="88">
        <v>0</v>
      </c>
      <c r="AJ836">
        <f t="shared" si="417"/>
        <v>1</v>
      </c>
      <c r="AK836" s="108">
        <f t="shared" si="414"/>
        <v>1612.8</v>
      </c>
      <c r="AL836" s="108">
        <f t="shared" si="415"/>
        <v>1120</v>
      </c>
      <c r="AM836" s="108">
        <f t="shared" si="409"/>
        <v>492.79999999999995</v>
      </c>
      <c r="AN836">
        <v>400</v>
      </c>
      <c r="AO836">
        <f t="shared" si="418"/>
        <v>400</v>
      </c>
    </row>
    <row r="837" spans="1:41" x14ac:dyDescent="0.25">
      <c r="A837" s="115">
        <v>10300142</v>
      </c>
      <c r="B837" t="s">
        <v>1</v>
      </c>
      <c r="C837" s="81">
        <v>700</v>
      </c>
      <c r="D837">
        <v>1.6</v>
      </c>
      <c r="E837">
        <v>1.6</v>
      </c>
      <c r="F837">
        <v>1.6</v>
      </c>
      <c r="G837">
        <v>1.6</v>
      </c>
      <c r="H837">
        <v>1.44</v>
      </c>
      <c r="I837">
        <v>103</v>
      </c>
      <c r="J837" t="s">
        <v>168</v>
      </c>
      <c r="K837" t="s">
        <v>185</v>
      </c>
      <c r="L837" t="s">
        <v>186</v>
      </c>
      <c r="M837" t="s">
        <v>186</v>
      </c>
      <c r="N837" t="s">
        <v>18</v>
      </c>
      <c r="O837" t="s">
        <v>74</v>
      </c>
      <c r="P837" t="s">
        <v>42</v>
      </c>
      <c r="Q837" t="s">
        <v>8</v>
      </c>
      <c r="R837" t="s">
        <v>28</v>
      </c>
      <c r="S837" t="s">
        <v>951</v>
      </c>
      <c r="T837" t="s">
        <v>952</v>
      </c>
      <c r="U837" t="s">
        <v>939</v>
      </c>
      <c r="V837" t="s">
        <v>14</v>
      </c>
      <c r="W837" t="s">
        <v>49</v>
      </c>
      <c r="X837" t="s">
        <v>12</v>
      </c>
      <c r="Y837" t="s">
        <v>943</v>
      </c>
      <c r="Z837" s="81">
        <v>0</v>
      </c>
      <c r="AA837" s="68">
        <v>0</v>
      </c>
      <c r="AB837" s="82">
        <f t="shared" si="419"/>
        <v>0</v>
      </c>
      <c r="AF837">
        <v>1</v>
      </c>
      <c r="AG837" s="83">
        <f t="shared" ref="AG837:AG900" si="420">SUM(AC837:AF837)</f>
        <v>1</v>
      </c>
      <c r="AH837" s="87">
        <v>0</v>
      </c>
      <c r="AI837" s="88">
        <v>0</v>
      </c>
      <c r="AJ837" s="90">
        <f t="shared" ref="AJ837:AJ838" si="421">AG837/3</f>
        <v>0.33333333333333331</v>
      </c>
      <c r="AK837" s="108">
        <f t="shared" si="414"/>
        <v>537.59999999999991</v>
      </c>
      <c r="AL837" s="108">
        <f t="shared" si="415"/>
        <v>373.33333333333331</v>
      </c>
      <c r="AM837" s="108">
        <f t="shared" si="409"/>
        <v>164.26666666666659</v>
      </c>
      <c r="AN837">
        <v>300</v>
      </c>
      <c r="AO837">
        <f t="shared" si="418"/>
        <v>300</v>
      </c>
    </row>
    <row r="838" spans="1:41" x14ac:dyDescent="0.25">
      <c r="A838" s="115">
        <v>10300142</v>
      </c>
      <c r="B838" t="s">
        <v>1</v>
      </c>
      <c r="C838" s="81">
        <v>700</v>
      </c>
      <c r="D838">
        <v>1.6</v>
      </c>
      <c r="E838">
        <v>1.6</v>
      </c>
      <c r="F838">
        <v>1.6</v>
      </c>
      <c r="G838">
        <v>1.6</v>
      </c>
      <c r="H838">
        <v>1.44</v>
      </c>
      <c r="I838">
        <v>103</v>
      </c>
      <c r="J838" t="s">
        <v>168</v>
      </c>
      <c r="K838" t="s">
        <v>185</v>
      </c>
      <c r="L838" t="s">
        <v>186</v>
      </c>
      <c r="M838" t="s">
        <v>186</v>
      </c>
      <c r="N838" t="s">
        <v>18</v>
      </c>
      <c r="O838" t="s">
        <v>74</v>
      </c>
      <c r="P838" t="s">
        <v>42</v>
      </c>
      <c r="Q838" t="s">
        <v>8</v>
      </c>
      <c r="R838" t="s">
        <v>28</v>
      </c>
      <c r="S838" t="s">
        <v>952</v>
      </c>
      <c r="T838" t="s">
        <v>952</v>
      </c>
      <c r="U838" t="s">
        <v>939</v>
      </c>
      <c r="V838" t="s">
        <v>189</v>
      </c>
      <c r="W838" t="s">
        <v>190</v>
      </c>
      <c r="X838" t="s">
        <v>12</v>
      </c>
      <c r="Y838" t="s">
        <v>943</v>
      </c>
      <c r="Z838" s="81">
        <v>0</v>
      </c>
      <c r="AA838" s="68">
        <v>0</v>
      </c>
      <c r="AB838" s="82">
        <f t="shared" si="419"/>
        <v>0</v>
      </c>
      <c r="AF838">
        <v>5</v>
      </c>
      <c r="AG838" s="83">
        <f t="shared" si="420"/>
        <v>5</v>
      </c>
      <c r="AH838" s="87">
        <v>0</v>
      </c>
      <c r="AI838" s="88">
        <v>0</v>
      </c>
      <c r="AJ838" s="90">
        <f t="shared" si="421"/>
        <v>1.6666666666666667</v>
      </c>
      <c r="AK838" s="108">
        <f t="shared" si="414"/>
        <v>2688.0000000000005</v>
      </c>
      <c r="AL838" s="108">
        <f t="shared" si="415"/>
        <v>1866.666666666667</v>
      </c>
      <c r="AM838" s="108">
        <f t="shared" si="409"/>
        <v>821.33333333333348</v>
      </c>
      <c r="AN838">
        <v>300</v>
      </c>
      <c r="AO838">
        <f t="shared" si="418"/>
        <v>1500</v>
      </c>
    </row>
    <row r="839" spans="1:41" x14ac:dyDescent="0.25">
      <c r="A839" s="115">
        <v>10300142</v>
      </c>
      <c r="B839" t="s">
        <v>1</v>
      </c>
      <c r="C839" s="81">
        <v>700</v>
      </c>
      <c r="D839">
        <v>1.6</v>
      </c>
      <c r="E839">
        <v>1.6</v>
      </c>
      <c r="F839">
        <v>1.6</v>
      </c>
      <c r="G839">
        <v>1.6</v>
      </c>
      <c r="H839">
        <v>1.44</v>
      </c>
      <c r="I839">
        <v>103</v>
      </c>
      <c r="J839" t="s">
        <v>168</v>
      </c>
      <c r="K839" t="s">
        <v>185</v>
      </c>
      <c r="L839" t="s">
        <v>186</v>
      </c>
      <c r="M839" t="s">
        <v>186</v>
      </c>
      <c r="N839" t="s">
        <v>18</v>
      </c>
      <c r="O839" t="s">
        <v>80</v>
      </c>
      <c r="P839" t="s">
        <v>42</v>
      </c>
      <c r="Q839" t="s">
        <v>16</v>
      </c>
      <c r="R839" t="s">
        <v>75</v>
      </c>
      <c r="S839" t="s">
        <v>951</v>
      </c>
      <c r="T839" t="s">
        <v>952</v>
      </c>
      <c r="U839" t="s">
        <v>939</v>
      </c>
      <c r="V839" t="s">
        <v>189</v>
      </c>
      <c r="W839" t="s">
        <v>190</v>
      </c>
      <c r="X839" t="s">
        <v>12</v>
      </c>
      <c r="Y839" t="s">
        <v>943</v>
      </c>
      <c r="Z839" s="81">
        <v>0</v>
      </c>
      <c r="AA839" s="68">
        <v>0</v>
      </c>
      <c r="AB839" s="82">
        <f t="shared" si="419"/>
        <v>0</v>
      </c>
      <c r="AF839">
        <v>1</v>
      </c>
      <c r="AG839" s="83">
        <f t="shared" si="420"/>
        <v>1</v>
      </c>
      <c r="AH839" s="87">
        <v>0</v>
      </c>
      <c r="AI839" s="88">
        <v>0</v>
      </c>
      <c r="AJ839">
        <f t="shared" ref="AJ839:AJ842" si="422">AG839</f>
        <v>1</v>
      </c>
      <c r="AK839" s="108">
        <f t="shared" si="414"/>
        <v>1612.8</v>
      </c>
      <c r="AL839" s="108">
        <f t="shared" si="415"/>
        <v>1120</v>
      </c>
      <c r="AM839" s="108">
        <f t="shared" si="409"/>
        <v>492.79999999999995</v>
      </c>
      <c r="AN839">
        <v>400</v>
      </c>
      <c r="AO839">
        <f t="shared" ref="AO839:AO842" si="423">AG839*AN839</f>
        <v>400</v>
      </c>
    </row>
    <row r="840" spans="1:41" x14ac:dyDescent="0.25">
      <c r="A840" s="115">
        <v>10300142</v>
      </c>
      <c r="B840" t="s">
        <v>1</v>
      </c>
      <c r="C840" s="81">
        <v>700</v>
      </c>
      <c r="D840">
        <v>1.6</v>
      </c>
      <c r="E840">
        <v>1.6</v>
      </c>
      <c r="F840">
        <v>1.6</v>
      </c>
      <c r="G840">
        <v>1.6</v>
      </c>
      <c r="H840">
        <v>1.44</v>
      </c>
      <c r="I840">
        <v>103</v>
      </c>
      <c r="J840" t="s">
        <v>168</v>
      </c>
      <c r="K840" t="s">
        <v>185</v>
      </c>
      <c r="L840" t="s">
        <v>186</v>
      </c>
      <c r="M840" t="s">
        <v>186</v>
      </c>
      <c r="N840" t="s">
        <v>27</v>
      </c>
      <c r="O840" t="s">
        <v>80</v>
      </c>
      <c r="P840" t="s">
        <v>42</v>
      </c>
      <c r="Q840" t="s">
        <v>16</v>
      </c>
      <c r="R840" t="s">
        <v>28</v>
      </c>
      <c r="S840" t="s">
        <v>952</v>
      </c>
      <c r="T840" t="s">
        <v>22</v>
      </c>
      <c r="U840" t="s">
        <v>939</v>
      </c>
      <c r="V840" t="s">
        <v>50</v>
      </c>
      <c r="W840" t="s">
        <v>51</v>
      </c>
      <c r="X840" t="s">
        <v>52</v>
      </c>
      <c r="Y840" t="s">
        <v>943</v>
      </c>
      <c r="Z840" s="81">
        <v>0</v>
      </c>
      <c r="AA840" s="68">
        <v>0</v>
      </c>
      <c r="AB840" s="82">
        <f t="shared" si="419"/>
        <v>0</v>
      </c>
      <c r="AF840">
        <v>1</v>
      </c>
      <c r="AG840" s="83">
        <f t="shared" si="420"/>
        <v>1</v>
      </c>
      <c r="AH840" s="87">
        <v>0</v>
      </c>
      <c r="AI840" s="88">
        <v>0</v>
      </c>
      <c r="AJ840">
        <f t="shared" si="422"/>
        <v>1</v>
      </c>
      <c r="AK840" s="108">
        <f t="shared" si="414"/>
        <v>1612.8</v>
      </c>
      <c r="AL840" s="108">
        <f t="shared" si="415"/>
        <v>1120</v>
      </c>
      <c r="AM840" s="108">
        <f t="shared" si="409"/>
        <v>492.79999999999995</v>
      </c>
    </row>
    <row r="841" spans="1:41" x14ac:dyDescent="0.25">
      <c r="A841" s="115">
        <v>10300142</v>
      </c>
      <c r="B841" t="s">
        <v>1</v>
      </c>
      <c r="C841" s="81">
        <v>700</v>
      </c>
      <c r="D841">
        <v>1.6</v>
      </c>
      <c r="E841">
        <v>1.6</v>
      </c>
      <c r="F841">
        <v>1.6</v>
      </c>
      <c r="G841">
        <v>1.6</v>
      </c>
      <c r="H841">
        <v>1.44</v>
      </c>
      <c r="I841">
        <v>103</v>
      </c>
      <c r="J841" t="s">
        <v>168</v>
      </c>
      <c r="K841" t="s">
        <v>185</v>
      </c>
      <c r="L841" t="s">
        <v>186</v>
      </c>
      <c r="M841" t="s">
        <v>186</v>
      </c>
      <c r="N841" t="s">
        <v>27</v>
      </c>
      <c r="O841" t="s">
        <v>80</v>
      </c>
      <c r="P841" t="s">
        <v>42</v>
      </c>
      <c r="Q841" t="s">
        <v>16</v>
      </c>
      <c r="R841" t="s">
        <v>28</v>
      </c>
      <c r="S841" t="s">
        <v>952</v>
      </c>
      <c r="T841" t="s">
        <v>951</v>
      </c>
      <c r="U841" t="s">
        <v>939</v>
      </c>
      <c r="V841" t="s">
        <v>14</v>
      </c>
      <c r="W841" t="s">
        <v>49</v>
      </c>
      <c r="X841" t="s">
        <v>12</v>
      </c>
      <c r="Y841" t="s">
        <v>943</v>
      </c>
      <c r="Z841" s="81">
        <v>0</v>
      </c>
      <c r="AA841" s="68">
        <v>0</v>
      </c>
      <c r="AB841" s="82">
        <f t="shared" si="419"/>
        <v>0</v>
      </c>
      <c r="AF841">
        <v>3</v>
      </c>
      <c r="AG841" s="83">
        <f t="shared" si="420"/>
        <v>3</v>
      </c>
      <c r="AH841" s="87">
        <v>0</v>
      </c>
      <c r="AI841" s="88">
        <v>0</v>
      </c>
      <c r="AJ841">
        <f t="shared" si="422"/>
        <v>3</v>
      </c>
      <c r="AK841" s="108">
        <f t="shared" si="414"/>
        <v>4838.3999999999996</v>
      </c>
      <c r="AL841" s="108">
        <f t="shared" si="415"/>
        <v>3360</v>
      </c>
      <c r="AM841" s="108">
        <f t="shared" si="409"/>
        <v>1478.3999999999996</v>
      </c>
      <c r="AN841">
        <v>432.5</v>
      </c>
      <c r="AO841">
        <f t="shared" si="423"/>
        <v>1297.5</v>
      </c>
    </row>
    <row r="842" spans="1:41" x14ac:dyDescent="0.25">
      <c r="A842" s="115">
        <v>10300142</v>
      </c>
      <c r="B842" t="s">
        <v>1</v>
      </c>
      <c r="C842" s="81">
        <v>700</v>
      </c>
      <c r="D842">
        <v>1.6</v>
      </c>
      <c r="E842">
        <v>1.6</v>
      </c>
      <c r="F842">
        <v>1.6</v>
      </c>
      <c r="G842">
        <v>1.6</v>
      </c>
      <c r="H842">
        <v>1.44</v>
      </c>
      <c r="I842">
        <v>103</v>
      </c>
      <c r="J842" t="s">
        <v>168</v>
      </c>
      <c r="K842" t="s">
        <v>185</v>
      </c>
      <c r="L842" t="s">
        <v>186</v>
      </c>
      <c r="M842" t="s">
        <v>186</v>
      </c>
      <c r="N842" t="s">
        <v>27</v>
      </c>
      <c r="O842" t="s">
        <v>80</v>
      </c>
      <c r="P842" t="s">
        <v>42</v>
      </c>
      <c r="Q842" t="s">
        <v>16</v>
      </c>
      <c r="R842" t="s">
        <v>28</v>
      </c>
      <c r="S842" t="s">
        <v>952</v>
      </c>
      <c r="T842" t="s">
        <v>951</v>
      </c>
      <c r="U842" t="s">
        <v>939</v>
      </c>
      <c r="V842" t="s">
        <v>189</v>
      </c>
      <c r="W842" t="s">
        <v>190</v>
      </c>
      <c r="X842" t="s">
        <v>12</v>
      </c>
      <c r="Y842" t="s">
        <v>943</v>
      </c>
      <c r="Z842" s="81">
        <v>0</v>
      </c>
      <c r="AA842" s="68">
        <v>0</v>
      </c>
      <c r="AB842" s="82">
        <f t="shared" si="419"/>
        <v>0</v>
      </c>
      <c r="AF842">
        <v>22</v>
      </c>
      <c r="AG842" s="83">
        <f t="shared" si="420"/>
        <v>22</v>
      </c>
      <c r="AH842" s="87">
        <v>0</v>
      </c>
      <c r="AI842" s="88">
        <v>0</v>
      </c>
      <c r="AJ842">
        <f t="shared" si="422"/>
        <v>22</v>
      </c>
      <c r="AK842" s="108">
        <f t="shared" si="414"/>
        <v>35481.599999999999</v>
      </c>
      <c r="AL842" s="108">
        <f t="shared" si="415"/>
        <v>24640</v>
      </c>
      <c r="AM842" s="108">
        <f t="shared" si="409"/>
        <v>10841.599999999999</v>
      </c>
      <c r="AN842">
        <v>432.5</v>
      </c>
      <c r="AO842">
        <f t="shared" si="423"/>
        <v>9515</v>
      </c>
    </row>
    <row r="843" spans="1:41" x14ac:dyDescent="0.25">
      <c r="A843" s="115">
        <v>10300142</v>
      </c>
      <c r="B843" t="s">
        <v>1</v>
      </c>
      <c r="C843" s="81">
        <v>700</v>
      </c>
      <c r="D843">
        <v>1.6</v>
      </c>
      <c r="E843">
        <v>1.6</v>
      </c>
      <c r="F843">
        <v>1.6</v>
      </c>
      <c r="G843">
        <v>1.6</v>
      </c>
      <c r="H843">
        <v>1.44</v>
      </c>
      <c r="I843">
        <v>103</v>
      </c>
      <c r="J843" t="s">
        <v>168</v>
      </c>
      <c r="K843" t="s">
        <v>185</v>
      </c>
      <c r="L843" t="s">
        <v>186</v>
      </c>
      <c r="M843" t="s">
        <v>186</v>
      </c>
      <c r="N843" t="s">
        <v>27</v>
      </c>
      <c r="O843" t="s">
        <v>80</v>
      </c>
      <c r="P843" t="s">
        <v>42</v>
      </c>
      <c r="Q843" t="s">
        <v>8</v>
      </c>
      <c r="R843" t="s">
        <v>28</v>
      </c>
      <c r="S843" t="s">
        <v>952</v>
      </c>
      <c r="U843" t="s">
        <v>179</v>
      </c>
      <c r="V843" t="s">
        <v>189</v>
      </c>
      <c r="W843" t="s">
        <v>190</v>
      </c>
      <c r="X843" t="s">
        <v>12</v>
      </c>
      <c r="Y843" t="s">
        <v>21</v>
      </c>
      <c r="Z843" s="80">
        <v>3012</v>
      </c>
      <c r="AA843" s="68">
        <v>0</v>
      </c>
      <c r="AB843" s="82">
        <f t="shared" si="419"/>
        <v>3012</v>
      </c>
      <c r="AD843">
        <v>1</v>
      </c>
      <c r="AG843" s="83">
        <f t="shared" si="420"/>
        <v>1</v>
      </c>
      <c r="AH843" s="87">
        <v>0</v>
      </c>
      <c r="AI843" s="88">
        <v>0</v>
      </c>
    </row>
    <row r="844" spans="1:41" x14ac:dyDescent="0.25">
      <c r="A844" s="115">
        <v>10300142</v>
      </c>
      <c r="B844" t="s">
        <v>1</v>
      </c>
      <c r="C844" s="81">
        <v>700</v>
      </c>
      <c r="D844">
        <v>1.6</v>
      </c>
      <c r="E844">
        <v>1.6</v>
      </c>
      <c r="F844">
        <v>1.6</v>
      </c>
      <c r="G844">
        <v>1.6</v>
      </c>
      <c r="H844">
        <v>1.44</v>
      </c>
      <c r="I844">
        <v>103</v>
      </c>
      <c r="J844" t="s">
        <v>168</v>
      </c>
      <c r="K844" t="s">
        <v>185</v>
      </c>
      <c r="L844" t="s">
        <v>186</v>
      </c>
      <c r="M844" t="s">
        <v>186</v>
      </c>
      <c r="N844" t="s">
        <v>27</v>
      </c>
      <c r="O844" t="s">
        <v>80</v>
      </c>
      <c r="P844" t="s">
        <v>42</v>
      </c>
      <c r="Q844" t="s">
        <v>8</v>
      </c>
      <c r="R844" t="s">
        <v>28</v>
      </c>
      <c r="S844" t="s">
        <v>952</v>
      </c>
      <c r="T844" t="s">
        <v>951</v>
      </c>
      <c r="U844" t="s">
        <v>939</v>
      </c>
      <c r="V844" t="s">
        <v>14</v>
      </c>
      <c r="W844" t="s">
        <v>49</v>
      </c>
      <c r="X844" t="s">
        <v>12</v>
      </c>
      <c r="Y844" t="s">
        <v>943</v>
      </c>
      <c r="Z844" s="81">
        <v>0</v>
      </c>
      <c r="AA844" s="68">
        <v>0</v>
      </c>
      <c r="AB844" s="82">
        <f t="shared" si="419"/>
        <v>0</v>
      </c>
      <c r="AF844">
        <v>3</v>
      </c>
      <c r="AG844" s="83">
        <f t="shared" si="420"/>
        <v>3</v>
      </c>
      <c r="AH844" s="87">
        <v>0</v>
      </c>
      <c r="AI844" s="88">
        <v>0</v>
      </c>
      <c r="AJ844" s="90">
        <f t="shared" ref="AJ844:AJ845" si="424">AG844/3</f>
        <v>1</v>
      </c>
      <c r="AK844" s="108">
        <f t="shared" ref="AK844:AK845" si="425">AJ844*C844*F844*H844</f>
        <v>1612.8</v>
      </c>
      <c r="AL844" s="108">
        <f t="shared" ref="AL844:AL845" si="426">AJ844*C844*F844</f>
        <v>1120</v>
      </c>
      <c r="AM844" s="108">
        <f t="shared" ref="AM844:AM845" si="427">AK844-AL844</f>
        <v>492.79999999999995</v>
      </c>
      <c r="AN844">
        <v>300</v>
      </c>
      <c r="AO844">
        <f t="shared" ref="AO844:AO845" si="428">AG844*AN844</f>
        <v>900</v>
      </c>
    </row>
    <row r="845" spans="1:41" x14ac:dyDescent="0.25">
      <c r="A845" s="115">
        <v>10300142</v>
      </c>
      <c r="B845" t="s">
        <v>1</v>
      </c>
      <c r="C845" s="81">
        <v>700</v>
      </c>
      <c r="D845">
        <v>1.6</v>
      </c>
      <c r="E845">
        <v>1.6</v>
      </c>
      <c r="F845">
        <v>1.6</v>
      </c>
      <c r="G845">
        <v>1.6</v>
      </c>
      <c r="H845">
        <v>1.44</v>
      </c>
      <c r="I845">
        <v>103</v>
      </c>
      <c r="J845" t="s">
        <v>168</v>
      </c>
      <c r="K845" t="s">
        <v>185</v>
      </c>
      <c r="L845" t="s">
        <v>186</v>
      </c>
      <c r="M845" t="s">
        <v>186</v>
      </c>
      <c r="N845" t="s">
        <v>27</v>
      </c>
      <c r="O845" t="s">
        <v>80</v>
      </c>
      <c r="P845" t="s">
        <v>42</v>
      </c>
      <c r="Q845" t="s">
        <v>8</v>
      </c>
      <c r="R845" t="s">
        <v>28</v>
      </c>
      <c r="S845" t="s">
        <v>952</v>
      </c>
      <c r="T845" t="s">
        <v>951</v>
      </c>
      <c r="U845" t="s">
        <v>939</v>
      </c>
      <c r="V845" t="s">
        <v>189</v>
      </c>
      <c r="W845" t="s">
        <v>190</v>
      </c>
      <c r="X845" t="s">
        <v>12</v>
      </c>
      <c r="Y845" t="s">
        <v>943</v>
      </c>
      <c r="Z845" s="81">
        <v>0</v>
      </c>
      <c r="AA845" s="68">
        <v>0</v>
      </c>
      <c r="AB845" s="82">
        <f t="shared" si="419"/>
        <v>0</v>
      </c>
      <c r="AF845">
        <v>7</v>
      </c>
      <c r="AG845" s="83">
        <f t="shared" si="420"/>
        <v>7</v>
      </c>
      <c r="AH845" s="87">
        <v>0</v>
      </c>
      <c r="AI845" s="88">
        <v>0</v>
      </c>
      <c r="AJ845" s="90">
        <f t="shared" si="424"/>
        <v>2.3333333333333335</v>
      </c>
      <c r="AK845" s="108">
        <f t="shared" si="425"/>
        <v>3763.2000000000007</v>
      </c>
      <c r="AL845" s="108">
        <f t="shared" si="426"/>
        <v>2613.3333333333339</v>
      </c>
      <c r="AM845" s="108">
        <f t="shared" si="427"/>
        <v>1149.8666666666668</v>
      </c>
      <c r="AN845">
        <v>300</v>
      </c>
      <c r="AO845">
        <f t="shared" si="428"/>
        <v>2100</v>
      </c>
    </row>
    <row r="846" spans="1:41" x14ac:dyDescent="0.25">
      <c r="A846" s="115">
        <v>1030014302</v>
      </c>
      <c r="B846" t="s">
        <v>1</v>
      </c>
      <c r="C846" s="81">
        <v>700</v>
      </c>
      <c r="D846">
        <v>1.6</v>
      </c>
      <c r="E846">
        <v>1.6</v>
      </c>
      <c r="F846">
        <v>1.6</v>
      </c>
      <c r="G846">
        <v>1.6</v>
      </c>
      <c r="H846">
        <v>1.44</v>
      </c>
      <c r="I846">
        <v>103</v>
      </c>
      <c r="J846" t="s">
        <v>168</v>
      </c>
      <c r="K846" t="s">
        <v>185</v>
      </c>
      <c r="L846" t="s">
        <v>186</v>
      </c>
      <c r="M846" t="s">
        <v>192</v>
      </c>
      <c r="N846" t="s">
        <v>15</v>
      </c>
      <c r="O846" t="s">
        <v>193</v>
      </c>
      <c r="P846" t="s">
        <v>7</v>
      </c>
      <c r="Q846" t="s">
        <v>8</v>
      </c>
      <c r="R846" t="s">
        <v>28</v>
      </c>
      <c r="S846" t="s">
        <v>952</v>
      </c>
      <c r="U846" t="s">
        <v>179</v>
      </c>
      <c r="V846" t="s">
        <v>10</v>
      </c>
      <c r="W846" t="s">
        <v>11</v>
      </c>
      <c r="X846" t="s">
        <v>12</v>
      </c>
      <c r="Y846" t="s">
        <v>21</v>
      </c>
      <c r="Z846" s="80">
        <v>500</v>
      </c>
      <c r="AA846" s="68">
        <v>0</v>
      </c>
      <c r="AB846" s="82">
        <f t="shared" si="419"/>
        <v>500</v>
      </c>
      <c r="AD846">
        <v>1</v>
      </c>
      <c r="AG846" s="83">
        <f t="shared" si="420"/>
        <v>1</v>
      </c>
      <c r="AH846" s="87">
        <v>0</v>
      </c>
      <c r="AI846" s="88">
        <v>1</v>
      </c>
    </row>
    <row r="847" spans="1:41" x14ac:dyDescent="0.25">
      <c r="A847" s="115">
        <v>1030014302</v>
      </c>
      <c r="B847" t="s">
        <v>1</v>
      </c>
      <c r="C847" s="81">
        <v>700</v>
      </c>
      <c r="D847">
        <v>1.6</v>
      </c>
      <c r="E847">
        <v>1.6</v>
      </c>
      <c r="F847">
        <v>1.6</v>
      </c>
      <c r="G847">
        <v>1.6</v>
      </c>
      <c r="H847">
        <v>1.44</v>
      </c>
      <c r="I847">
        <v>103</v>
      </c>
      <c r="J847" t="s">
        <v>168</v>
      </c>
      <c r="K847" t="s">
        <v>185</v>
      </c>
      <c r="L847" t="s">
        <v>186</v>
      </c>
      <c r="M847" t="s">
        <v>192</v>
      </c>
      <c r="N847" t="s">
        <v>18</v>
      </c>
      <c r="O847" t="s">
        <v>33</v>
      </c>
      <c r="P847" t="s">
        <v>7</v>
      </c>
      <c r="Q847" t="s">
        <v>8</v>
      </c>
      <c r="R847" t="s">
        <v>28</v>
      </c>
      <c r="S847" t="s">
        <v>952</v>
      </c>
      <c r="U847" t="s">
        <v>179</v>
      </c>
      <c r="V847" t="s">
        <v>10</v>
      </c>
      <c r="W847" t="s">
        <v>11</v>
      </c>
      <c r="X847" t="s">
        <v>12</v>
      </c>
      <c r="Y847" t="s">
        <v>21</v>
      </c>
      <c r="Z847" s="80">
        <v>500</v>
      </c>
      <c r="AA847" s="68">
        <v>0</v>
      </c>
      <c r="AB847" s="82">
        <f t="shared" si="419"/>
        <v>500</v>
      </c>
      <c r="AD847">
        <v>1</v>
      </c>
      <c r="AG847" s="83">
        <f t="shared" si="420"/>
        <v>1</v>
      </c>
      <c r="AH847" s="87">
        <v>0</v>
      </c>
      <c r="AI847" s="88">
        <v>0</v>
      </c>
    </row>
    <row r="848" spans="1:41" x14ac:dyDescent="0.25">
      <c r="A848" s="115">
        <v>1030014302</v>
      </c>
      <c r="B848" t="s">
        <v>1</v>
      </c>
      <c r="C848" s="81">
        <v>700</v>
      </c>
      <c r="D848">
        <v>1.6</v>
      </c>
      <c r="E848">
        <v>1.6</v>
      </c>
      <c r="F848">
        <v>1.6</v>
      </c>
      <c r="G848">
        <v>1.6</v>
      </c>
      <c r="H848">
        <v>1.44</v>
      </c>
      <c r="I848">
        <v>103</v>
      </c>
      <c r="J848" t="s">
        <v>168</v>
      </c>
      <c r="K848" t="s">
        <v>185</v>
      </c>
      <c r="L848" t="s">
        <v>186</v>
      </c>
      <c r="M848" t="s">
        <v>192</v>
      </c>
      <c r="N848" t="s">
        <v>27</v>
      </c>
      <c r="O848" t="s">
        <v>6</v>
      </c>
      <c r="P848" t="s">
        <v>7</v>
      </c>
      <c r="Q848" t="s">
        <v>8</v>
      </c>
      <c r="R848" t="s">
        <v>28</v>
      </c>
      <c r="S848" t="s">
        <v>952</v>
      </c>
      <c r="U848" t="s">
        <v>179</v>
      </c>
      <c r="V848" t="s">
        <v>10</v>
      </c>
      <c r="W848" t="s">
        <v>11</v>
      </c>
      <c r="X848" t="s">
        <v>12</v>
      </c>
      <c r="Y848" t="s">
        <v>21</v>
      </c>
      <c r="Z848" s="80">
        <v>500</v>
      </c>
      <c r="AA848" s="68">
        <v>0</v>
      </c>
      <c r="AB848" s="82">
        <f t="shared" si="419"/>
        <v>1000</v>
      </c>
      <c r="AD848">
        <v>2</v>
      </c>
      <c r="AG848" s="83">
        <f t="shared" si="420"/>
        <v>2</v>
      </c>
      <c r="AH848" s="87">
        <v>0</v>
      </c>
      <c r="AI848" s="88">
        <v>0</v>
      </c>
    </row>
    <row r="849" spans="1:41" x14ac:dyDescent="0.25">
      <c r="A849" s="115">
        <v>1030014302</v>
      </c>
      <c r="B849" t="s">
        <v>1</v>
      </c>
      <c r="C849" s="81">
        <v>700</v>
      </c>
      <c r="D849">
        <v>1.6</v>
      </c>
      <c r="E849">
        <v>1.6</v>
      </c>
      <c r="F849">
        <v>1.6</v>
      </c>
      <c r="G849">
        <v>1.6</v>
      </c>
      <c r="H849">
        <v>1.44</v>
      </c>
      <c r="I849">
        <v>103</v>
      </c>
      <c r="J849" t="s">
        <v>168</v>
      </c>
      <c r="K849" t="s">
        <v>185</v>
      </c>
      <c r="L849" t="s">
        <v>186</v>
      </c>
      <c r="M849" t="s">
        <v>192</v>
      </c>
      <c r="N849" t="s">
        <v>27</v>
      </c>
      <c r="O849" t="s">
        <v>6</v>
      </c>
      <c r="P849" t="s">
        <v>7</v>
      </c>
      <c r="Q849" t="s">
        <v>8</v>
      </c>
      <c r="R849" t="s">
        <v>28</v>
      </c>
      <c r="S849" t="s">
        <v>952</v>
      </c>
      <c r="U849" t="s">
        <v>179</v>
      </c>
      <c r="V849" t="s">
        <v>10</v>
      </c>
      <c r="W849" t="s">
        <v>11</v>
      </c>
      <c r="X849" t="s">
        <v>12</v>
      </c>
      <c r="Y849" t="s">
        <v>21</v>
      </c>
      <c r="Z849" s="80">
        <v>500</v>
      </c>
      <c r="AA849" s="68">
        <v>0</v>
      </c>
      <c r="AB849" s="82">
        <f t="shared" si="419"/>
        <v>500</v>
      </c>
      <c r="AD849">
        <v>1</v>
      </c>
      <c r="AG849" s="83">
        <f t="shared" si="420"/>
        <v>1</v>
      </c>
      <c r="AH849" s="87">
        <v>0</v>
      </c>
      <c r="AI849" s="88">
        <v>1</v>
      </c>
    </row>
    <row r="850" spans="1:41" x14ac:dyDescent="0.25">
      <c r="A850" s="115">
        <v>1030014304</v>
      </c>
      <c r="B850" t="s">
        <v>1</v>
      </c>
      <c r="C850" s="81">
        <v>700</v>
      </c>
      <c r="D850">
        <v>1.6</v>
      </c>
      <c r="E850">
        <v>1.6</v>
      </c>
      <c r="F850">
        <v>1.6</v>
      </c>
      <c r="G850">
        <v>1.6</v>
      </c>
      <c r="H850">
        <v>1.44</v>
      </c>
      <c r="I850">
        <v>103</v>
      </c>
      <c r="J850" t="s">
        <v>168</v>
      </c>
      <c r="K850" t="s">
        <v>185</v>
      </c>
      <c r="L850" t="s">
        <v>186</v>
      </c>
      <c r="M850" t="s">
        <v>192</v>
      </c>
      <c r="N850" t="s">
        <v>15</v>
      </c>
      <c r="O850" t="s">
        <v>19</v>
      </c>
      <c r="P850" t="s">
        <v>7</v>
      </c>
      <c r="Q850" t="s">
        <v>16</v>
      </c>
      <c r="R850" t="s">
        <v>20</v>
      </c>
      <c r="S850" t="s">
        <v>952</v>
      </c>
      <c r="T850" t="s">
        <v>22</v>
      </c>
      <c r="U850" t="s">
        <v>949</v>
      </c>
      <c r="V850" t="s">
        <v>50</v>
      </c>
      <c r="W850" t="s">
        <v>51</v>
      </c>
      <c r="X850" t="s">
        <v>52</v>
      </c>
      <c r="Y850" t="s">
        <v>943</v>
      </c>
      <c r="Z850" s="81">
        <v>0</v>
      </c>
      <c r="AA850" s="68">
        <v>0</v>
      </c>
      <c r="AB850" s="82">
        <f t="shared" si="419"/>
        <v>0</v>
      </c>
      <c r="AF850">
        <v>1</v>
      </c>
      <c r="AG850" s="83">
        <f t="shared" si="420"/>
        <v>1</v>
      </c>
      <c r="AH850" s="87">
        <v>0</v>
      </c>
      <c r="AI850" s="88">
        <v>0</v>
      </c>
      <c r="AJ850">
        <f>AG850</f>
        <v>1</v>
      </c>
      <c r="AK850" s="108">
        <f>AJ850*C850*F850*H850</f>
        <v>1612.8</v>
      </c>
      <c r="AL850" s="108">
        <f>AJ850*C850*F850</f>
        <v>1120</v>
      </c>
      <c r="AM850" s="108">
        <f>AK850-AL850</f>
        <v>492.79999999999995</v>
      </c>
    </row>
    <row r="851" spans="1:41" x14ac:dyDescent="0.25">
      <c r="A851" s="115">
        <v>1030014304</v>
      </c>
      <c r="B851" t="s">
        <v>1</v>
      </c>
      <c r="C851" s="81">
        <v>700</v>
      </c>
      <c r="D851">
        <v>1.6</v>
      </c>
      <c r="E851">
        <v>1.6</v>
      </c>
      <c r="F851">
        <v>1.6</v>
      </c>
      <c r="G851">
        <v>1.6</v>
      </c>
      <c r="H851">
        <v>1.44</v>
      </c>
      <c r="I851">
        <v>103</v>
      </c>
      <c r="J851" t="s">
        <v>168</v>
      </c>
      <c r="K851" t="s">
        <v>185</v>
      </c>
      <c r="L851" t="s">
        <v>186</v>
      </c>
      <c r="M851" t="s">
        <v>192</v>
      </c>
      <c r="N851" t="s">
        <v>18</v>
      </c>
      <c r="O851" t="s">
        <v>33</v>
      </c>
      <c r="P851" t="s">
        <v>7</v>
      </c>
      <c r="Q851" t="s">
        <v>16</v>
      </c>
      <c r="R851" t="s">
        <v>28</v>
      </c>
      <c r="S851" t="s">
        <v>952</v>
      </c>
      <c r="T851" t="s">
        <v>952</v>
      </c>
      <c r="U851" t="s">
        <v>946</v>
      </c>
      <c r="V851" t="s">
        <v>14</v>
      </c>
      <c r="W851" t="s">
        <v>49</v>
      </c>
      <c r="X851" t="s">
        <v>12</v>
      </c>
      <c r="Y851" t="s">
        <v>943</v>
      </c>
      <c r="Z851" s="81">
        <v>0</v>
      </c>
      <c r="AA851" s="68">
        <v>0</v>
      </c>
      <c r="AB851" s="82">
        <f t="shared" si="419"/>
        <v>0</v>
      </c>
      <c r="AF851">
        <v>2</v>
      </c>
      <c r="AG851" s="83">
        <f t="shared" si="420"/>
        <v>2</v>
      </c>
      <c r="AH851" s="87">
        <v>0</v>
      </c>
      <c r="AI851" s="88">
        <v>0</v>
      </c>
      <c r="AJ851">
        <f>AG851</f>
        <v>2</v>
      </c>
      <c r="AK851" s="108">
        <f t="shared" ref="AK851:AK852" si="429">AJ851*C851*F851*H851</f>
        <v>3225.6</v>
      </c>
      <c r="AL851" s="108">
        <f t="shared" ref="AL851:AL852" si="430">AJ851*C851*F851</f>
        <v>2240</v>
      </c>
      <c r="AM851" s="108">
        <f t="shared" ref="AM851:AM852" si="431">AK851-AL851</f>
        <v>985.59999999999991</v>
      </c>
      <c r="AN851">
        <v>800</v>
      </c>
      <c r="AO851">
        <f t="shared" ref="AO851" si="432">AG851*AN851</f>
        <v>1600</v>
      </c>
    </row>
    <row r="852" spans="1:41" x14ac:dyDescent="0.25">
      <c r="A852" s="115">
        <v>1030014304</v>
      </c>
      <c r="B852" t="s">
        <v>1</v>
      </c>
      <c r="C852" s="81">
        <v>700</v>
      </c>
      <c r="D852">
        <v>1.6</v>
      </c>
      <c r="E852">
        <v>1.6</v>
      </c>
      <c r="F852">
        <v>1.6</v>
      </c>
      <c r="G852">
        <v>1.6</v>
      </c>
      <c r="H852">
        <v>1.44</v>
      </c>
      <c r="I852">
        <v>103</v>
      </c>
      <c r="J852" t="s">
        <v>168</v>
      </c>
      <c r="K852" t="s">
        <v>185</v>
      </c>
      <c r="L852" t="s">
        <v>186</v>
      </c>
      <c r="M852" t="s">
        <v>192</v>
      </c>
      <c r="N852" t="s">
        <v>27</v>
      </c>
      <c r="O852" t="s">
        <v>6</v>
      </c>
      <c r="P852" t="s">
        <v>7</v>
      </c>
      <c r="Q852" t="s">
        <v>16</v>
      </c>
      <c r="R852" t="s">
        <v>28</v>
      </c>
      <c r="S852" t="s">
        <v>952</v>
      </c>
      <c r="T852" t="s">
        <v>951</v>
      </c>
      <c r="U852" t="s">
        <v>939</v>
      </c>
      <c r="V852" t="s">
        <v>14</v>
      </c>
      <c r="W852" t="s">
        <v>49</v>
      </c>
      <c r="X852" t="s">
        <v>12</v>
      </c>
      <c r="Y852" t="s">
        <v>943</v>
      </c>
      <c r="Z852" s="81">
        <v>0</v>
      </c>
      <c r="AA852" s="68">
        <v>0</v>
      </c>
      <c r="AB852" s="82">
        <f t="shared" si="419"/>
        <v>0</v>
      </c>
      <c r="AF852">
        <v>3</v>
      </c>
      <c r="AG852" s="83">
        <f t="shared" si="420"/>
        <v>3</v>
      </c>
      <c r="AH852" s="87">
        <v>0</v>
      </c>
      <c r="AI852" s="88">
        <v>0</v>
      </c>
      <c r="AJ852">
        <f>AG852</f>
        <v>3</v>
      </c>
      <c r="AK852" s="108">
        <f t="shared" si="429"/>
        <v>4838.3999999999996</v>
      </c>
      <c r="AL852" s="108">
        <f t="shared" si="430"/>
        <v>3360</v>
      </c>
      <c r="AM852" s="108">
        <f t="shared" si="431"/>
        <v>1478.3999999999996</v>
      </c>
      <c r="AN852">
        <v>432.5</v>
      </c>
      <c r="AO852">
        <f>AG852*AN852</f>
        <v>1297.5</v>
      </c>
    </row>
    <row r="853" spans="1:41" x14ac:dyDescent="0.25">
      <c r="A853" s="115">
        <v>1030014305</v>
      </c>
      <c r="B853" t="s">
        <v>1</v>
      </c>
      <c r="C853" s="81">
        <v>700</v>
      </c>
      <c r="D853">
        <v>1.6</v>
      </c>
      <c r="E853">
        <v>1.6</v>
      </c>
      <c r="F853">
        <v>1.6</v>
      </c>
      <c r="G853">
        <v>1.6</v>
      </c>
      <c r="H853">
        <v>1.44</v>
      </c>
      <c r="I853">
        <v>103</v>
      </c>
      <c r="J853" t="s">
        <v>168</v>
      </c>
      <c r="K853" t="s">
        <v>185</v>
      </c>
      <c r="L853" t="s">
        <v>186</v>
      </c>
      <c r="M853" t="s">
        <v>191</v>
      </c>
      <c r="N853" t="s">
        <v>184</v>
      </c>
      <c r="O853" t="s">
        <v>19</v>
      </c>
      <c r="P853" t="s">
        <v>7</v>
      </c>
      <c r="Q853" t="s">
        <v>8</v>
      </c>
      <c r="R853" t="s">
        <v>20</v>
      </c>
      <c r="S853" t="s">
        <v>952</v>
      </c>
      <c r="T853" s="70" t="s">
        <v>933</v>
      </c>
      <c r="U853" t="s">
        <v>179</v>
      </c>
      <c r="V853" t="s">
        <v>96</v>
      </c>
      <c r="W853" t="s">
        <v>97</v>
      </c>
      <c r="X853" t="s">
        <v>12</v>
      </c>
      <c r="Y853" t="s">
        <v>938</v>
      </c>
      <c r="Z853" s="80">
        <v>0</v>
      </c>
      <c r="AA853" s="68">
        <v>0</v>
      </c>
      <c r="AB853" s="82">
        <f t="shared" si="419"/>
        <v>0</v>
      </c>
      <c r="AE853">
        <v>1</v>
      </c>
      <c r="AG853" s="83">
        <f t="shared" si="420"/>
        <v>1</v>
      </c>
      <c r="AH853" s="87">
        <v>0</v>
      </c>
      <c r="AI853" s="88">
        <v>0</v>
      </c>
    </row>
    <row r="854" spans="1:41" x14ac:dyDescent="0.25">
      <c r="A854" s="115">
        <v>1030014305</v>
      </c>
      <c r="B854" t="s">
        <v>1</v>
      </c>
      <c r="C854" s="81">
        <v>700</v>
      </c>
      <c r="D854">
        <v>1.6</v>
      </c>
      <c r="E854">
        <v>1.6</v>
      </c>
      <c r="F854">
        <v>1.6</v>
      </c>
      <c r="G854">
        <v>1.6</v>
      </c>
      <c r="H854">
        <v>1.44</v>
      </c>
      <c r="I854">
        <v>103</v>
      </c>
      <c r="J854" t="s">
        <v>168</v>
      </c>
      <c r="K854" t="s">
        <v>185</v>
      </c>
      <c r="L854" t="s">
        <v>186</v>
      </c>
      <c r="M854" t="s">
        <v>191</v>
      </c>
      <c r="N854" t="s">
        <v>100</v>
      </c>
      <c r="O854" t="s">
        <v>19</v>
      </c>
      <c r="P854" t="s">
        <v>7</v>
      </c>
      <c r="Q854" t="s">
        <v>8</v>
      </c>
      <c r="R854" t="s">
        <v>20</v>
      </c>
      <c r="S854" t="s">
        <v>952</v>
      </c>
      <c r="T854" s="70" t="s">
        <v>933</v>
      </c>
      <c r="U854" t="s">
        <v>179</v>
      </c>
      <c r="V854" t="s">
        <v>10</v>
      </c>
      <c r="W854" t="s">
        <v>11</v>
      </c>
      <c r="X854" t="s">
        <v>12</v>
      </c>
      <c r="Y854" t="s">
        <v>938</v>
      </c>
      <c r="Z854" s="80">
        <v>0</v>
      </c>
      <c r="AA854" s="68">
        <v>0</v>
      </c>
      <c r="AB854" s="82">
        <f t="shared" si="419"/>
        <v>0</v>
      </c>
      <c r="AE854">
        <v>1</v>
      </c>
      <c r="AG854" s="83">
        <f t="shared" si="420"/>
        <v>1</v>
      </c>
      <c r="AH854" s="87">
        <v>0</v>
      </c>
      <c r="AI854" s="88">
        <v>0</v>
      </c>
    </row>
    <row r="855" spans="1:41" x14ac:dyDescent="0.25">
      <c r="A855" s="115">
        <v>1030014305</v>
      </c>
      <c r="B855" t="s">
        <v>1</v>
      </c>
      <c r="C855" s="81">
        <v>700</v>
      </c>
      <c r="D855">
        <v>1.6</v>
      </c>
      <c r="E855">
        <v>1.6</v>
      </c>
      <c r="F855">
        <v>1.6</v>
      </c>
      <c r="G855">
        <v>1.6</v>
      </c>
      <c r="H855">
        <v>1.44</v>
      </c>
      <c r="I855">
        <v>103</v>
      </c>
      <c r="J855" t="s">
        <v>168</v>
      </c>
      <c r="K855" t="s">
        <v>185</v>
      </c>
      <c r="L855" t="s">
        <v>186</v>
      </c>
      <c r="M855" t="s">
        <v>191</v>
      </c>
      <c r="N855" t="s">
        <v>15</v>
      </c>
      <c r="O855" t="s">
        <v>19</v>
      </c>
      <c r="P855" t="s">
        <v>7</v>
      </c>
      <c r="Q855" t="s">
        <v>8</v>
      </c>
      <c r="R855" t="s">
        <v>20</v>
      </c>
      <c r="S855" t="s">
        <v>952</v>
      </c>
      <c r="T855" s="70" t="s">
        <v>933</v>
      </c>
      <c r="U855" t="s">
        <v>179</v>
      </c>
      <c r="V855" t="s">
        <v>10</v>
      </c>
      <c r="W855" t="s">
        <v>11</v>
      </c>
      <c r="X855" t="s">
        <v>12</v>
      </c>
      <c r="Y855" t="s">
        <v>938</v>
      </c>
      <c r="Z855" s="80">
        <v>0</v>
      </c>
      <c r="AA855" s="68">
        <v>0</v>
      </c>
      <c r="AB855" s="82">
        <f t="shared" si="419"/>
        <v>0</v>
      </c>
      <c r="AE855">
        <v>1</v>
      </c>
      <c r="AG855" s="83">
        <f t="shared" si="420"/>
        <v>1</v>
      </c>
      <c r="AH855" s="87">
        <v>0</v>
      </c>
      <c r="AI855" s="88">
        <v>0</v>
      </c>
    </row>
    <row r="856" spans="1:41" x14ac:dyDescent="0.25">
      <c r="A856" s="115">
        <v>1030014305</v>
      </c>
      <c r="B856" t="s">
        <v>1</v>
      </c>
      <c r="C856" s="81">
        <v>700</v>
      </c>
      <c r="D856">
        <v>1.6</v>
      </c>
      <c r="E856">
        <v>1.6</v>
      </c>
      <c r="F856">
        <v>1.6</v>
      </c>
      <c r="G856">
        <v>1.6</v>
      </c>
      <c r="H856">
        <v>1.44</v>
      </c>
      <c r="I856">
        <v>103</v>
      </c>
      <c r="J856" t="s">
        <v>168</v>
      </c>
      <c r="K856" t="s">
        <v>185</v>
      </c>
      <c r="L856" t="s">
        <v>186</v>
      </c>
      <c r="M856" t="s">
        <v>191</v>
      </c>
      <c r="N856" t="s">
        <v>18</v>
      </c>
      <c r="O856" t="s">
        <v>33</v>
      </c>
      <c r="P856" t="s">
        <v>7</v>
      </c>
      <c r="Q856" t="s">
        <v>8</v>
      </c>
      <c r="R856" t="s">
        <v>28</v>
      </c>
      <c r="S856" t="s">
        <v>951</v>
      </c>
      <c r="U856" t="s">
        <v>179</v>
      </c>
      <c r="V856" t="s">
        <v>10</v>
      </c>
      <c r="W856" t="s">
        <v>11</v>
      </c>
      <c r="X856" t="s">
        <v>12</v>
      </c>
      <c r="Y856" t="s">
        <v>21</v>
      </c>
      <c r="Z856" s="80">
        <v>500</v>
      </c>
      <c r="AA856" s="68">
        <v>0</v>
      </c>
      <c r="AB856" s="82">
        <f t="shared" si="419"/>
        <v>500</v>
      </c>
      <c r="AD856">
        <v>1</v>
      </c>
      <c r="AG856" s="83">
        <f t="shared" si="420"/>
        <v>1</v>
      </c>
      <c r="AH856" s="87">
        <v>0</v>
      </c>
      <c r="AI856" s="88">
        <v>0</v>
      </c>
    </row>
    <row r="857" spans="1:41" x14ac:dyDescent="0.25">
      <c r="A857" s="115">
        <v>1030014305</v>
      </c>
      <c r="B857" t="s">
        <v>1</v>
      </c>
      <c r="C857" s="81">
        <v>700</v>
      </c>
      <c r="D857">
        <v>1.6</v>
      </c>
      <c r="E857">
        <v>1.6</v>
      </c>
      <c r="F857">
        <v>1.6</v>
      </c>
      <c r="G857">
        <v>1.6</v>
      </c>
      <c r="H857">
        <v>1.44</v>
      </c>
      <c r="I857">
        <v>103</v>
      </c>
      <c r="J857" t="s">
        <v>168</v>
      </c>
      <c r="K857" t="s">
        <v>185</v>
      </c>
      <c r="L857" t="s">
        <v>186</v>
      </c>
      <c r="M857" t="s">
        <v>191</v>
      </c>
      <c r="N857" t="s">
        <v>27</v>
      </c>
      <c r="O857" t="s">
        <v>6</v>
      </c>
      <c r="P857" t="s">
        <v>7</v>
      </c>
      <c r="Q857" t="s">
        <v>8</v>
      </c>
      <c r="R857" t="s">
        <v>28</v>
      </c>
      <c r="S857" t="s">
        <v>951</v>
      </c>
      <c r="U857" t="s">
        <v>179</v>
      </c>
      <c r="V857" t="s">
        <v>10</v>
      </c>
      <c r="W857" t="s">
        <v>11</v>
      </c>
      <c r="X857" t="s">
        <v>12</v>
      </c>
      <c r="Y857" t="s">
        <v>21</v>
      </c>
      <c r="Z857" s="80">
        <v>500</v>
      </c>
      <c r="AA857" s="68">
        <v>0</v>
      </c>
      <c r="AB857" s="82">
        <f t="shared" si="419"/>
        <v>1500</v>
      </c>
      <c r="AD857">
        <v>3</v>
      </c>
      <c r="AG857" s="83">
        <f t="shared" si="420"/>
        <v>3</v>
      </c>
      <c r="AH857" s="87">
        <v>0</v>
      </c>
      <c r="AI857" s="88">
        <v>0</v>
      </c>
    </row>
    <row r="858" spans="1:41" x14ac:dyDescent="0.25">
      <c r="A858" s="115">
        <v>1030014305</v>
      </c>
      <c r="B858" t="s">
        <v>1</v>
      </c>
      <c r="C858" s="81">
        <v>700</v>
      </c>
      <c r="D858">
        <v>1.6</v>
      </c>
      <c r="E858">
        <v>1.6</v>
      </c>
      <c r="F858">
        <v>1.6</v>
      </c>
      <c r="G858">
        <v>1.6</v>
      </c>
      <c r="H858">
        <v>1.44</v>
      </c>
      <c r="I858">
        <v>103</v>
      </c>
      <c r="J858" t="s">
        <v>168</v>
      </c>
      <c r="K858" t="s">
        <v>185</v>
      </c>
      <c r="L858" t="s">
        <v>186</v>
      </c>
      <c r="M858" t="s">
        <v>191</v>
      </c>
      <c r="N858" t="s">
        <v>27</v>
      </c>
      <c r="O858" t="s">
        <v>6</v>
      </c>
      <c r="P858" t="s">
        <v>7</v>
      </c>
      <c r="Q858" t="s">
        <v>8</v>
      </c>
      <c r="R858" t="s">
        <v>28</v>
      </c>
      <c r="S858" t="s">
        <v>951</v>
      </c>
      <c r="U858" t="s">
        <v>179</v>
      </c>
      <c r="V858" t="s">
        <v>10</v>
      </c>
      <c r="W858" t="s">
        <v>11</v>
      </c>
      <c r="X858" t="s">
        <v>12</v>
      </c>
      <c r="Y858" t="s">
        <v>21</v>
      </c>
      <c r="Z858" s="80">
        <v>500</v>
      </c>
      <c r="AA858" s="68">
        <v>0</v>
      </c>
      <c r="AB858" s="82">
        <f t="shared" si="419"/>
        <v>500</v>
      </c>
      <c r="AD858">
        <v>1</v>
      </c>
      <c r="AG858" s="83">
        <f t="shared" si="420"/>
        <v>1</v>
      </c>
      <c r="AH858" s="87">
        <v>0</v>
      </c>
      <c r="AI858" s="88">
        <v>1</v>
      </c>
    </row>
    <row r="859" spans="1:41" x14ac:dyDescent="0.25">
      <c r="A859" s="115">
        <v>1030014306</v>
      </c>
      <c r="B859" t="s">
        <v>1</v>
      </c>
      <c r="C859" s="81">
        <v>700</v>
      </c>
      <c r="D859">
        <v>1.6</v>
      </c>
      <c r="E859">
        <v>1.6</v>
      </c>
      <c r="F859">
        <v>1.6</v>
      </c>
      <c r="G859">
        <v>1.6</v>
      </c>
      <c r="H859">
        <v>1.44</v>
      </c>
      <c r="I859">
        <v>103</v>
      </c>
      <c r="J859" t="s">
        <v>168</v>
      </c>
      <c r="K859" t="s">
        <v>185</v>
      </c>
      <c r="L859" t="s">
        <v>186</v>
      </c>
      <c r="M859" t="s">
        <v>191</v>
      </c>
      <c r="N859" t="s">
        <v>15</v>
      </c>
      <c r="O859" t="s">
        <v>19</v>
      </c>
      <c r="P859" t="s">
        <v>7</v>
      </c>
      <c r="Q859" t="s">
        <v>16</v>
      </c>
      <c r="R859" t="s">
        <v>20</v>
      </c>
      <c r="S859" t="s">
        <v>951</v>
      </c>
      <c r="T859" t="s">
        <v>22</v>
      </c>
      <c r="U859" t="s">
        <v>949</v>
      </c>
      <c r="V859" t="s">
        <v>50</v>
      </c>
      <c r="W859" t="s">
        <v>51</v>
      </c>
      <c r="X859" t="s">
        <v>52</v>
      </c>
      <c r="Y859" t="s">
        <v>943</v>
      </c>
      <c r="Z859" s="81">
        <v>0</v>
      </c>
      <c r="AA859" s="68">
        <v>0</v>
      </c>
      <c r="AB859" s="82">
        <f t="shared" si="419"/>
        <v>0</v>
      </c>
      <c r="AF859">
        <v>1</v>
      </c>
      <c r="AG859" s="83">
        <f t="shared" si="420"/>
        <v>1</v>
      </c>
      <c r="AH859" s="87">
        <v>0</v>
      </c>
      <c r="AI859" s="88">
        <v>0</v>
      </c>
      <c r="AJ859">
        <f>AG859</f>
        <v>1</v>
      </c>
      <c r="AK859" s="108">
        <f>AJ859*C859*F859*H859</f>
        <v>1612.8</v>
      </c>
      <c r="AL859" s="108">
        <f>AJ859*C859*F859</f>
        <v>1120</v>
      </c>
      <c r="AM859" s="108">
        <f>AK859-AL859</f>
        <v>492.79999999999995</v>
      </c>
    </row>
    <row r="860" spans="1:41" x14ac:dyDescent="0.25">
      <c r="A860" s="115">
        <v>1030014306</v>
      </c>
      <c r="B860" t="s">
        <v>1</v>
      </c>
      <c r="C860" s="81">
        <v>700</v>
      </c>
      <c r="D860">
        <v>1.6</v>
      </c>
      <c r="E860">
        <v>1.6</v>
      </c>
      <c r="F860">
        <v>1.6</v>
      </c>
      <c r="G860">
        <v>1.6</v>
      </c>
      <c r="H860">
        <v>1.44</v>
      </c>
      <c r="I860">
        <v>103</v>
      </c>
      <c r="J860" t="s">
        <v>168</v>
      </c>
      <c r="K860" t="s">
        <v>185</v>
      </c>
      <c r="L860" t="s">
        <v>186</v>
      </c>
      <c r="M860" t="s">
        <v>191</v>
      </c>
      <c r="N860" t="s">
        <v>15</v>
      </c>
      <c r="O860" t="s">
        <v>19</v>
      </c>
      <c r="P860" t="s">
        <v>7</v>
      </c>
      <c r="Q860" t="s">
        <v>16</v>
      </c>
      <c r="R860" t="s">
        <v>20</v>
      </c>
      <c r="S860" t="s">
        <v>951</v>
      </c>
      <c r="T860" s="70" t="s">
        <v>933</v>
      </c>
      <c r="U860" t="s">
        <v>949</v>
      </c>
      <c r="V860" t="s">
        <v>14</v>
      </c>
      <c r="W860" t="s">
        <v>49</v>
      </c>
      <c r="X860" t="s">
        <v>12</v>
      </c>
      <c r="Y860" t="s">
        <v>938</v>
      </c>
      <c r="Z860" s="80">
        <v>0</v>
      </c>
      <c r="AA860" s="68">
        <v>0</v>
      </c>
      <c r="AB860" s="82">
        <f t="shared" si="419"/>
        <v>0</v>
      </c>
      <c r="AE860">
        <v>9</v>
      </c>
      <c r="AG860" s="83">
        <f t="shared" si="420"/>
        <v>9</v>
      </c>
      <c r="AH860" s="87">
        <v>0</v>
      </c>
      <c r="AI860" s="88">
        <v>0</v>
      </c>
      <c r="AJ860">
        <f t="shared" ref="AJ860:AJ861" si="433">AG860</f>
        <v>9</v>
      </c>
      <c r="AK860" s="108">
        <f t="shared" ref="AK860:AK861" si="434">AJ860*C860*F860*H860</f>
        <v>14515.199999999999</v>
      </c>
      <c r="AL860" s="108">
        <f t="shared" ref="AL860:AL861" si="435">AJ860*C860*F860</f>
        <v>10080</v>
      </c>
      <c r="AM860" s="108">
        <f t="shared" ref="AM860:AM861" si="436">AK860-AL860</f>
        <v>4435.1999999999989</v>
      </c>
    </row>
    <row r="861" spans="1:41" x14ac:dyDescent="0.25">
      <c r="A861" s="115">
        <v>1030014306</v>
      </c>
      <c r="B861" t="s">
        <v>1</v>
      </c>
      <c r="C861" s="81">
        <v>700</v>
      </c>
      <c r="D861">
        <v>1.6</v>
      </c>
      <c r="E861">
        <v>1.6</v>
      </c>
      <c r="F861">
        <v>1.6</v>
      </c>
      <c r="G861">
        <v>1.6</v>
      </c>
      <c r="H861">
        <v>1.44</v>
      </c>
      <c r="I861">
        <v>103</v>
      </c>
      <c r="J861" t="s">
        <v>168</v>
      </c>
      <c r="K861" t="s">
        <v>185</v>
      </c>
      <c r="L861" t="s">
        <v>186</v>
      </c>
      <c r="M861" t="s">
        <v>191</v>
      </c>
      <c r="N861" t="s">
        <v>15</v>
      </c>
      <c r="O861" t="s">
        <v>19</v>
      </c>
      <c r="P861" t="s">
        <v>7</v>
      </c>
      <c r="Q861" t="s">
        <v>16</v>
      </c>
      <c r="R861" t="s">
        <v>20</v>
      </c>
      <c r="S861" t="s">
        <v>951</v>
      </c>
      <c r="T861" s="70" t="s">
        <v>933</v>
      </c>
      <c r="U861" t="s">
        <v>949</v>
      </c>
      <c r="V861" t="s">
        <v>14</v>
      </c>
      <c r="W861" t="s">
        <v>49</v>
      </c>
      <c r="X861" t="s">
        <v>12</v>
      </c>
      <c r="Y861" t="s">
        <v>938</v>
      </c>
      <c r="Z861" s="80">
        <v>0</v>
      </c>
      <c r="AA861" s="68">
        <v>0</v>
      </c>
      <c r="AB861" s="82">
        <f t="shared" si="419"/>
        <v>0</v>
      </c>
      <c r="AE861">
        <v>1</v>
      </c>
      <c r="AG861" s="83">
        <f t="shared" si="420"/>
        <v>1</v>
      </c>
      <c r="AH861" s="87">
        <v>0</v>
      </c>
      <c r="AI861" s="88">
        <v>1</v>
      </c>
      <c r="AJ861">
        <f t="shared" si="433"/>
        <v>1</v>
      </c>
      <c r="AK861" s="108">
        <f t="shared" si="434"/>
        <v>1612.8</v>
      </c>
      <c r="AL861" s="108">
        <f t="shared" si="435"/>
        <v>1120</v>
      </c>
      <c r="AM861" s="108">
        <f t="shared" si="436"/>
        <v>492.79999999999995</v>
      </c>
    </row>
    <row r="862" spans="1:41" x14ac:dyDescent="0.25">
      <c r="A862" s="115">
        <v>1030014306</v>
      </c>
      <c r="B862" t="s">
        <v>1</v>
      </c>
      <c r="C862" s="81">
        <v>700</v>
      </c>
      <c r="D862">
        <v>1.6</v>
      </c>
      <c r="E862">
        <v>1.6</v>
      </c>
      <c r="F862">
        <v>1.6</v>
      </c>
      <c r="G862">
        <v>1.6</v>
      </c>
      <c r="H862">
        <v>1.44</v>
      </c>
      <c r="I862">
        <v>103</v>
      </c>
      <c r="J862" t="s">
        <v>168</v>
      </c>
      <c r="K862" t="s">
        <v>185</v>
      </c>
      <c r="L862" t="s">
        <v>186</v>
      </c>
      <c r="M862" t="s">
        <v>191</v>
      </c>
      <c r="N862" t="s">
        <v>18</v>
      </c>
      <c r="O862" t="s">
        <v>33</v>
      </c>
      <c r="P862" t="s">
        <v>7</v>
      </c>
      <c r="Q862" t="s">
        <v>16</v>
      </c>
      <c r="R862" t="s">
        <v>28</v>
      </c>
      <c r="S862" t="s">
        <v>951</v>
      </c>
      <c r="T862" t="s">
        <v>952</v>
      </c>
      <c r="U862" t="s">
        <v>946</v>
      </c>
      <c r="V862" t="s">
        <v>14</v>
      </c>
      <c r="W862" t="s">
        <v>49</v>
      </c>
      <c r="X862" t="s">
        <v>12</v>
      </c>
      <c r="Y862" t="s">
        <v>943</v>
      </c>
      <c r="Z862" s="81">
        <v>0</v>
      </c>
      <c r="AA862" s="68">
        <v>0</v>
      </c>
      <c r="AB862" s="82">
        <f t="shared" si="419"/>
        <v>0</v>
      </c>
      <c r="AF862">
        <v>3</v>
      </c>
      <c r="AG862" s="83">
        <f t="shared" si="420"/>
        <v>3</v>
      </c>
      <c r="AH862" s="87">
        <v>0</v>
      </c>
      <c r="AI862" s="88">
        <v>0</v>
      </c>
      <c r="AJ862">
        <f>AG862</f>
        <v>3</v>
      </c>
      <c r="AK862" s="108">
        <f t="shared" ref="AK862:AK863" si="437">AJ862*C862*F862*H862</f>
        <v>4838.3999999999996</v>
      </c>
      <c r="AL862" s="108">
        <f t="shared" ref="AL862:AL863" si="438">AJ862*C862*F862</f>
        <v>3360</v>
      </c>
      <c r="AM862" s="108">
        <f t="shared" ref="AM862:AM863" si="439">AK862-AL862</f>
        <v>1478.3999999999996</v>
      </c>
      <c r="AN862">
        <v>800</v>
      </c>
      <c r="AO862">
        <f>AG862*AN862</f>
        <v>2400</v>
      </c>
    </row>
    <row r="863" spans="1:41" x14ac:dyDescent="0.25">
      <c r="A863" s="115">
        <v>1030014306</v>
      </c>
      <c r="B863" t="s">
        <v>1</v>
      </c>
      <c r="C863" s="81">
        <v>700</v>
      </c>
      <c r="D863">
        <v>1.6</v>
      </c>
      <c r="E863">
        <v>1.6</v>
      </c>
      <c r="F863">
        <v>1.6</v>
      </c>
      <c r="G863">
        <v>1.6</v>
      </c>
      <c r="H863">
        <v>1.44</v>
      </c>
      <c r="I863">
        <v>103</v>
      </c>
      <c r="J863" t="s">
        <v>168</v>
      </c>
      <c r="K863" t="s">
        <v>185</v>
      </c>
      <c r="L863" t="s">
        <v>186</v>
      </c>
      <c r="M863" t="s">
        <v>191</v>
      </c>
      <c r="N863" t="s">
        <v>27</v>
      </c>
      <c r="O863" t="s">
        <v>6</v>
      </c>
      <c r="P863" t="s">
        <v>7</v>
      </c>
      <c r="Q863" t="s">
        <v>16</v>
      </c>
      <c r="R863" t="s">
        <v>28</v>
      </c>
      <c r="S863" t="s">
        <v>951</v>
      </c>
      <c r="T863" t="s">
        <v>951</v>
      </c>
      <c r="U863" t="s">
        <v>939</v>
      </c>
      <c r="V863" t="s">
        <v>14</v>
      </c>
      <c r="W863" t="s">
        <v>49</v>
      </c>
      <c r="X863" t="s">
        <v>12</v>
      </c>
      <c r="Y863" t="s">
        <v>943</v>
      </c>
      <c r="Z863" s="81">
        <v>0</v>
      </c>
      <c r="AA863" s="68">
        <v>0</v>
      </c>
      <c r="AB863" s="82">
        <f t="shared" si="419"/>
        <v>0</v>
      </c>
      <c r="AF863">
        <v>3</v>
      </c>
      <c r="AG863" s="83">
        <f t="shared" si="420"/>
        <v>3</v>
      </c>
      <c r="AH863" s="87">
        <v>0</v>
      </c>
      <c r="AI863" s="88">
        <v>0</v>
      </c>
      <c r="AJ863">
        <f>AG863</f>
        <v>3</v>
      </c>
      <c r="AK863" s="108">
        <f t="shared" si="437"/>
        <v>4838.3999999999996</v>
      </c>
      <c r="AL863" s="108">
        <f t="shared" si="438"/>
        <v>3360</v>
      </c>
      <c r="AM863" s="108">
        <f t="shared" si="439"/>
        <v>1478.3999999999996</v>
      </c>
      <c r="AN863">
        <v>432.5</v>
      </c>
      <c r="AO863">
        <f>AG863*AN863</f>
        <v>1297.5</v>
      </c>
    </row>
    <row r="864" spans="1:41" x14ac:dyDescent="0.25">
      <c r="A864" s="115">
        <v>10300152</v>
      </c>
      <c r="B864" t="s">
        <v>1</v>
      </c>
      <c r="C864" s="81">
        <v>700</v>
      </c>
      <c r="D864">
        <v>1.6</v>
      </c>
      <c r="E864">
        <v>1.6</v>
      </c>
      <c r="F864">
        <v>1.6</v>
      </c>
      <c r="G864">
        <v>1.6</v>
      </c>
      <c r="H864">
        <v>1.44</v>
      </c>
      <c r="I864">
        <v>103</v>
      </c>
      <c r="J864" t="s">
        <v>168</v>
      </c>
      <c r="K864" t="s">
        <v>38</v>
      </c>
      <c r="L864" t="s">
        <v>194</v>
      </c>
      <c r="M864" t="s">
        <v>194</v>
      </c>
      <c r="N864" t="s">
        <v>90</v>
      </c>
      <c r="O864" t="s">
        <v>47</v>
      </c>
      <c r="P864" t="s">
        <v>42</v>
      </c>
      <c r="Q864" t="s">
        <v>16</v>
      </c>
      <c r="R864" t="s">
        <v>28</v>
      </c>
      <c r="S864" t="s">
        <v>951</v>
      </c>
      <c r="U864" t="s">
        <v>179</v>
      </c>
      <c r="V864" t="s">
        <v>53</v>
      </c>
      <c r="W864" t="s">
        <v>54</v>
      </c>
      <c r="X864" t="s">
        <v>12</v>
      </c>
      <c r="Y864" t="s">
        <v>21</v>
      </c>
      <c r="Z864" s="80">
        <v>1213</v>
      </c>
      <c r="AA864" s="68">
        <v>0</v>
      </c>
      <c r="AB864" s="82">
        <f t="shared" si="419"/>
        <v>1213</v>
      </c>
      <c r="AD864">
        <v>1</v>
      </c>
      <c r="AG864" s="83">
        <f t="shared" si="420"/>
        <v>1</v>
      </c>
      <c r="AH864" s="87">
        <v>0</v>
      </c>
      <c r="AI864" s="88">
        <v>0</v>
      </c>
    </row>
    <row r="865" spans="1:41" x14ac:dyDescent="0.25">
      <c r="A865" s="115">
        <v>10300152</v>
      </c>
      <c r="B865" t="s">
        <v>1</v>
      </c>
      <c r="C865" s="81">
        <v>700</v>
      </c>
      <c r="D865">
        <v>1.6</v>
      </c>
      <c r="E865">
        <v>1.6</v>
      </c>
      <c r="F865">
        <v>1.6</v>
      </c>
      <c r="G865">
        <v>1.6</v>
      </c>
      <c r="H865">
        <v>1.44</v>
      </c>
      <c r="I865">
        <v>103</v>
      </c>
      <c r="J865" t="s">
        <v>168</v>
      </c>
      <c r="K865" t="s">
        <v>38</v>
      </c>
      <c r="L865" t="s">
        <v>194</v>
      </c>
      <c r="M865" t="s">
        <v>194</v>
      </c>
      <c r="N865" t="s">
        <v>87</v>
      </c>
      <c r="O865" t="s">
        <v>47</v>
      </c>
      <c r="P865" t="s">
        <v>42</v>
      </c>
      <c r="Q865" t="s">
        <v>16</v>
      </c>
      <c r="R865" t="s">
        <v>43</v>
      </c>
      <c r="S865" t="s">
        <v>951</v>
      </c>
      <c r="U865" t="s">
        <v>939</v>
      </c>
      <c r="V865" t="s">
        <v>14</v>
      </c>
      <c r="W865" t="s">
        <v>49</v>
      </c>
      <c r="X865" t="s">
        <v>12</v>
      </c>
      <c r="Y865" t="s">
        <v>21</v>
      </c>
      <c r="Z865" s="80">
        <v>485</v>
      </c>
      <c r="AA865" s="68">
        <v>0</v>
      </c>
      <c r="AB865" s="82">
        <f t="shared" si="419"/>
        <v>485</v>
      </c>
      <c r="AC865">
        <v>1</v>
      </c>
      <c r="AG865" s="83">
        <f t="shared" si="420"/>
        <v>1</v>
      </c>
      <c r="AH865" s="87">
        <v>0</v>
      </c>
      <c r="AI865" s="88">
        <v>0</v>
      </c>
      <c r="AJ865">
        <f t="shared" ref="AJ865:AJ872" si="440">AG865</f>
        <v>1</v>
      </c>
      <c r="AK865" s="108">
        <f t="shared" ref="AK865:AK866" si="441">AJ865*C865*D865*H865</f>
        <v>1612.8</v>
      </c>
      <c r="AL865" s="108">
        <f t="shared" ref="AL865:AL866" si="442">AJ865*C865*D865</f>
        <v>1120</v>
      </c>
      <c r="AM865" s="108">
        <f t="shared" ref="AM865:AM872" si="443">AK865-AL865</f>
        <v>492.79999999999995</v>
      </c>
    </row>
    <row r="866" spans="1:41" x14ac:dyDescent="0.25">
      <c r="A866" s="115">
        <v>10300152</v>
      </c>
      <c r="B866" t="s">
        <v>1</v>
      </c>
      <c r="C866" s="81">
        <v>700</v>
      </c>
      <c r="D866">
        <v>1.6</v>
      </c>
      <c r="E866">
        <v>1.6</v>
      </c>
      <c r="F866">
        <v>1.6</v>
      </c>
      <c r="G866">
        <v>1.6</v>
      </c>
      <c r="H866">
        <v>1.44</v>
      </c>
      <c r="I866">
        <v>103</v>
      </c>
      <c r="J866" t="s">
        <v>168</v>
      </c>
      <c r="K866" t="s">
        <v>38</v>
      </c>
      <c r="L866" t="s">
        <v>194</v>
      </c>
      <c r="M866" t="s">
        <v>194</v>
      </c>
      <c r="N866" t="s">
        <v>100</v>
      </c>
      <c r="O866" t="s">
        <v>47</v>
      </c>
      <c r="P866" t="s">
        <v>42</v>
      </c>
      <c r="Q866" t="s">
        <v>16</v>
      </c>
      <c r="R866" t="s">
        <v>43</v>
      </c>
      <c r="S866" t="s">
        <v>951</v>
      </c>
      <c r="U866" t="s">
        <v>939</v>
      </c>
      <c r="V866" t="s">
        <v>14</v>
      </c>
      <c r="W866" t="s">
        <v>49</v>
      </c>
      <c r="X866" t="s">
        <v>12</v>
      </c>
      <c r="Y866" t="s">
        <v>21</v>
      </c>
      <c r="Z866" s="80">
        <v>485</v>
      </c>
      <c r="AA866" s="68">
        <v>0</v>
      </c>
      <c r="AB866" s="82">
        <f t="shared" si="419"/>
        <v>485</v>
      </c>
      <c r="AC866">
        <v>1</v>
      </c>
      <c r="AG866" s="83">
        <f t="shared" si="420"/>
        <v>1</v>
      </c>
      <c r="AH866" s="87">
        <v>0</v>
      </c>
      <c r="AI866" s="88">
        <v>0</v>
      </c>
      <c r="AJ866">
        <f t="shared" si="440"/>
        <v>1</v>
      </c>
      <c r="AK866" s="108">
        <f t="shared" si="441"/>
        <v>1612.8</v>
      </c>
      <c r="AL866" s="108">
        <f t="shared" si="442"/>
        <v>1120</v>
      </c>
      <c r="AM866" s="108">
        <f t="shared" si="443"/>
        <v>492.79999999999995</v>
      </c>
    </row>
    <row r="867" spans="1:41" x14ac:dyDescent="0.25">
      <c r="A867" s="115">
        <v>10300152</v>
      </c>
      <c r="B867" t="s">
        <v>1</v>
      </c>
      <c r="C867" s="81">
        <v>700</v>
      </c>
      <c r="D867">
        <v>1.6</v>
      </c>
      <c r="E867">
        <v>1.6</v>
      </c>
      <c r="F867">
        <v>1.6</v>
      </c>
      <c r="G867">
        <v>1.6</v>
      </c>
      <c r="H867">
        <v>1.44</v>
      </c>
      <c r="I867">
        <v>103</v>
      </c>
      <c r="J867" t="s">
        <v>168</v>
      </c>
      <c r="K867" t="s">
        <v>38</v>
      </c>
      <c r="L867" t="s">
        <v>194</v>
      </c>
      <c r="M867" t="s">
        <v>194</v>
      </c>
      <c r="N867" t="s">
        <v>48</v>
      </c>
      <c r="O867" t="s">
        <v>41</v>
      </c>
      <c r="P867" t="s">
        <v>42</v>
      </c>
      <c r="Q867" t="s">
        <v>16</v>
      </c>
      <c r="R867" t="s">
        <v>43</v>
      </c>
      <c r="S867" t="s">
        <v>951</v>
      </c>
      <c r="U867" t="s">
        <v>939</v>
      </c>
      <c r="V867" t="s">
        <v>14</v>
      </c>
      <c r="W867" t="s">
        <v>49</v>
      </c>
      <c r="X867" t="s">
        <v>12</v>
      </c>
      <c r="Y867" t="s">
        <v>21</v>
      </c>
      <c r="Z867" s="80">
        <v>530</v>
      </c>
      <c r="AA867" s="68">
        <v>0</v>
      </c>
      <c r="AB867" s="82">
        <f t="shared" si="419"/>
        <v>530</v>
      </c>
      <c r="AC867">
        <v>1</v>
      </c>
      <c r="AG867" s="83">
        <f t="shared" si="420"/>
        <v>1</v>
      </c>
      <c r="AH867" s="87">
        <v>0</v>
      </c>
      <c r="AI867" s="88">
        <v>0</v>
      </c>
      <c r="AJ867">
        <f t="shared" si="440"/>
        <v>1</v>
      </c>
      <c r="AK867" s="108">
        <f t="shared" ref="AK867:AK870" si="444">AJ867*C867*E867*H867</f>
        <v>1612.8</v>
      </c>
      <c r="AL867" s="108">
        <f t="shared" ref="AL867:AL870" si="445">AJ867*C867*E867</f>
        <v>1120</v>
      </c>
      <c r="AM867" s="108">
        <f t="shared" si="443"/>
        <v>492.79999999999995</v>
      </c>
    </row>
    <row r="868" spans="1:41" x14ac:dyDescent="0.25">
      <c r="A868" s="115">
        <v>10300152</v>
      </c>
      <c r="B868" t="s">
        <v>1</v>
      </c>
      <c r="C868" s="81">
        <v>700</v>
      </c>
      <c r="D868">
        <v>1.6</v>
      </c>
      <c r="E868">
        <v>1.6</v>
      </c>
      <c r="F868">
        <v>1.6</v>
      </c>
      <c r="G868">
        <v>1.6</v>
      </c>
      <c r="H868">
        <v>1.44</v>
      </c>
      <c r="I868">
        <v>103</v>
      </c>
      <c r="J868" t="s">
        <v>168</v>
      </c>
      <c r="K868" t="s">
        <v>38</v>
      </c>
      <c r="L868" t="s">
        <v>194</v>
      </c>
      <c r="M868" t="s">
        <v>194</v>
      </c>
      <c r="N868" t="s">
        <v>48</v>
      </c>
      <c r="O868" t="s">
        <v>47</v>
      </c>
      <c r="P868" t="s">
        <v>42</v>
      </c>
      <c r="Q868" t="s">
        <v>16</v>
      </c>
      <c r="R868" t="s">
        <v>28</v>
      </c>
      <c r="S868" t="s">
        <v>952</v>
      </c>
      <c r="U868" t="s">
        <v>939</v>
      </c>
      <c r="V868" t="s">
        <v>14</v>
      </c>
      <c r="W868" t="s">
        <v>49</v>
      </c>
      <c r="X868" t="s">
        <v>12</v>
      </c>
      <c r="Y868" t="s">
        <v>21</v>
      </c>
      <c r="Z868" s="80">
        <v>530</v>
      </c>
      <c r="AA868" s="68">
        <v>0</v>
      </c>
      <c r="AB868" s="82">
        <f t="shared" si="419"/>
        <v>1060</v>
      </c>
      <c r="AC868">
        <v>2</v>
      </c>
      <c r="AG868" s="83">
        <f t="shared" si="420"/>
        <v>2</v>
      </c>
      <c r="AH868" s="87">
        <v>0</v>
      </c>
      <c r="AI868" s="88">
        <v>0</v>
      </c>
      <c r="AJ868">
        <f t="shared" si="440"/>
        <v>2</v>
      </c>
      <c r="AK868" s="108">
        <f t="shared" si="444"/>
        <v>3225.6</v>
      </c>
      <c r="AL868" s="108">
        <f t="shared" si="445"/>
        <v>2240</v>
      </c>
      <c r="AM868" s="108">
        <f t="shared" si="443"/>
        <v>985.59999999999991</v>
      </c>
    </row>
    <row r="869" spans="1:41" x14ac:dyDescent="0.25">
      <c r="A869" s="115">
        <v>10300152</v>
      </c>
      <c r="B869" t="s">
        <v>1</v>
      </c>
      <c r="C869" s="81">
        <v>700</v>
      </c>
      <c r="D869">
        <v>1.6</v>
      </c>
      <c r="E869">
        <v>1.6</v>
      </c>
      <c r="F869">
        <v>1.6</v>
      </c>
      <c r="G869">
        <v>1.6</v>
      </c>
      <c r="H869">
        <v>1.44</v>
      </c>
      <c r="I869">
        <v>103</v>
      </c>
      <c r="J869" t="s">
        <v>168</v>
      </c>
      <c r="K869" t="s">
        <v>38</v>
      </c>
      <c r="L869" t="s">
        <v>194</v>
      </c>
      <c r="M869" t="s">
        <v>194</v>
      </c>
      <c r="N869" t="s">
        <v>5</v>
      </c>
      <c r="O869" t="s">
        <v>41</v>
      </c>
      <c r="P869" t="s">
        <v>42</v>
      </c>
      <c r="Q869" t="s">
        <v>16</v>
      </c>
      <c r="R869" t="s">
        <v>75</v>
      </c>
      <c r="S869" t="s">
        <v>951</v>
      </c>
      <c r="T869" t="s">
        <v>944</v>
      </c>
      <c r="U869" t="s">
        <v>939</v>
      </c>
      <c r="V869" t="s">
        <v>14</v>
      </c>
      <c r="W869" t="s">
        <v>49</v>
      </c>
      <c r="X869" t="s">
        <v>12</v>
      </c>
      <c r="Y869" t="s">
        <v>938</v>
      </c>
      <c r="Z869" s="81">
        <v>0</v>
      </c>
      <c r="AA869" s="68">
        <v>0</v>
      </c>
      <c r="AB869" s="82">
        <f t="shared" si="419"/>
        <v>0</v>
      </c>
      <c r="AE869">
        <v>3</v>
      </c>
      <c r="AG869" s="83">
        <f t="shared" si="420"/>
        <v>3</v>
      </c>
      <c r="AH869" s="87">
        <v>0</v>
      </c>
      <c r="AI869" s="88">
        <v>0</v>
      </c>
      <c r="AJ869">
        <f t="shared" si="440"/>
        <v>3</v>
      </c>
      <c r="AK869" s="108">
        <f t="shared" si="444"/>
        <v>4838.3999999999996</v>
      </c>
      <c r="AL869" s="108">
        <f t="shared" si="445"/>
        <v>3360</v>
      </c>
      <c r="AM869" s="108">
        <f t="shared" si="443"/>
        <v>1478.3999999999996</v>
      </c>
    </row>
    <row r="870" spans="1:41" x14ac:dyDescent="0.25">
      <c r="A870" s="115">
        <v>10300152</v>
      </c>
      <c r="B870" t="s">
        <v>1</v>
      </c>
      <c r="C870" s="81">
        <v>700</v>
      </c>
      <c r="D870">
        <v>1.6</v>
      </c>
      <c r="E870">
        <v>1.6</v>
      </c>
      <c r="F870">
        <v>1.6</v>
      </c>
      <c r="G870">
        <v>1.6</v>
      </c>
      <c r="H870">
        <v>1.44</v>
      </c>
      <c r="I870">
        <v>103</v>
      </c>
      <c r="J870" t="s">
        <v>168</v>
      </c>
      <c r="K870" t="s">
        <v>38</v>
      </c>
      <c r="L870" t="s">
        <v>194</v>
      </c>
      <c r="M870" t="s">
        <v>194</v>
      </c>
      <c r="N870" t="s">
        <v>5</v>
      </c>
      <c r="O870" t="s">
        <v>47</v>
      </c>
      <c r="P870" t="s">
        <v>42</v>
      </c>
      <c r="Q870" t="s">
        <v>16</v>
      </c>
      <c r="R870" t="s">
        <v>28</v>
      </c>
      <c r="S870" t="s">
        <v>951</v>
      </c>
      <c r="U870" t="s">
        <v>939</v>
      </c>
      <c r="V870" t="s">
        <v>14</v>
      </c>
      <c r="W870" t="s">
        <v>49</v>
      </c>
      <c r="X870" t="s">
        <v>12</v>
      </c>
      <c r="Y870" t="s">
        <v>21</v>
      </c>
      <c r="Z870" s="80">
        <v>530</v>
      </c>
      <c r="AA870" s="68">
        <v>0</v>
      </c>
      <c r="AB870" s="82">
        <f t="shared" si="419"/>
        <v>3180</v>
      </c>
      <c r="AC870">
        <v>6</v>
      </c>
      <c r="AG870" s="83">
        <f t="shared" si="420"/>
        <v>6</v>
      </c>
      <c r="AH870" s="87">
        <v>0</v>
      </c>
      <c r="AI870" s="88">
        <v>0</v>
      </c>
      <c r="AJ870">
        <f t="shared" si="440"/>
        <v>6</v>
      </c>
      <c r="AK870" s="108">
        <f t="shared" si="444"/>
        <v>9676.7999999999993</v>
      </c>
      <c r="AL870" s="108">
        <f t="shared" si="445"/>
        <v>6720</v>
      </c>
      <c r="AM870" s="108">
        <f t="shared" si="443"/>
        <v>2956.7999999999993</v>
      </c>
    </row>
    <row r="871" spans="1:41" x14ac:dyDescent="0.25">
      <c r="A871" s="115">
        <v>10300152</v>
      </c>
      <c r="B871" t="s">
        <v>1</v>
      </c>
      <c r="C871" s="81">
        <v>700</v>
      </c>
      <c r="D871">
        <v>1.6</v>
      </c>
      <c r="E871">
        <v>1.6</v>
      </c>
      <c r="F871">
        <v>1.6</v>
      </c>
      <c r="G871">
        <v>1.6</v>
      </c>
      <c r="H871">
        <v>1.44</v>
      </c>
      <c r="I871">
        <v>103</v>
      </c>
      <c r="J871" t="s">
        <v>168</v>
      </c>
      <c r="K871" t="s">
        <v>38</v>
      </c>
      <c r="L871" t="s">
        <v>194</v>
      </c>
      <c r="M871" t="s">
        <v>194</v>
      </c>
      <c r="N871" t="s">
        <v>15</v>
      </c>
      <c r="O871" t="s">
        <v>74</v>
      </c>
      <c r="P871" t="s">
        <v>42</v>
      </c>
      <c r="Q871" t="s">
        <v>16</v>
      </c>
      <c r="R871" t="s">
        <v>28</v>
      </c>
      <c r="S871" t="s">
        <v>951</v>
      </c>
      <c r="U871" t="s">
        <v>939</v>
      </c>
      <c r="V871" t="s">
        <v>14</v>
      </c>
      <c r="W871" t="s">
        <v>49</v>
      </c>
      <c r="X871" t="s">
        <v>12</v>
      </c>
      <c r="Y871" t="s">
        <v>21</v>
      </c>
      <c r="Z871" s="80">
        <v>530</v>
      </c>
      <c r="AA871" s="68">
        <v>0</v>
      </c>
      <c r="AB871" s="82">
        <f t="shared" si="419"/>
        <v>530</v>
      </c>
      <c r="AC871">
        <v>1</v>
      </c>
      <c r="AG871" s="83">
        <f t="shared" si="420"/>
        <v>1</v>
      </c>
      <c r="AH871" s="87">
        <v>0</v>
      </c>
      <c r="AI871" s="88">
        <v>0</v>
      </c>
      <c r="AJ871">
        <f t="shared" si="440"/>
        <v>1</v>
      </c>
      <c r="AK871" s="108">
        <f t="shared" ref="AK871:AK872" si="446">AJ871*C871*F871*H871</f>
        <v>1612.8</v>
      </c>
      <c r="AL871" s="108">
        <f t="shared" ref="AL871:AL872" si="447">AJ871*C871*F871</f>
        <v>1120</v>
      </c>
      <c r="AM871" s="108">
        <f t="shared" si="443"/>
        <v>492.79999999999995</v>
      </c>
    </row>
    <row r="872" spans="1:41" x14ac:dyDescent="0.25">
      <c r="A872" s="115">
        <v>10300152</v>
      </c>
      <c r="B872" t="s">
        <v>1</v>
      </c>
      <c r="C872" s="81">
        <v>700</v>
      </c>
      <c r="D872">
        <v>1.6</v>
      </c>
      <c r="E872">
        <v>1.6</v>
      </c>
      <c r="F872">
        <v>1.6</v>
      </c>
      <c r="G872">
        <v>1.6</v>
      </c>
      <c r="H872">
        <v>1.44</v>
      </c>
      <c r="I872">
        <v>103</v>
      </c>
      <c r="J872" t="s">
        <v>168</v>
      </c>
      <c r="K872" t="s">
        <v>38</v>
      </c>
      <c r="L872" t="s">
        <v>194</v>
      </c>
      <c r="M872" t="s">
        <v>194</v>
      </c>
      <c r="N872" t="s">
        <v>15</v>
      </c>
      <c r="O872" t="s">
        <v>74</v>
      </c>
      <c r="P872" t="s">
        <v>42</v>
      </c>
      <c r="Q872" t="s">
        <v>16</v>
      </c>
      <c r="R872" t="s">
        <v>110</v>
      </c>
      <c r="S872" t="s">
        <v>952</v>
      </c>
      <c r="T872" t="s">
        <v>944</v>
      </c>
      <c r="U872" t="s">
        <v>939</v>
      </c>
      <c r="V872" t="s">
        <v>14</v>
      </c>
      <c r="W872" t="s">
        <v>49</v>
      </c>
      <c r="X872" t="s">
        <v>12</v>
      </c>
      <c r="Y872" t="s">
        <v>938</v>
      </c>
      <c r="Z872" s="81">
        <v>0</v>
      </c>
      <c r="AA872" s="68">
        <v>0</v>
      </c>
      <c r="AB872" s="82">
        <f t="shared" si="419"/>
        <v>0</v>
      </c>
      <c r="AE872">
        <v>1</v>
      </c>
      <c r="AG872" s="83">
        <f t="shared" si="420"/>
        <v>1</v>
      </c>
      <c r="AH872" s="87">
        <v>0</v>
      </c>
      <c r="AI872" s="88">
        <v>0</v>
      </c>
      <c r="AJ872">
        <f t="shared" si="440"/>
        <v>1</v>
      </c>
      <c r="AK872" s="108">
        <f t="shared" si="446"/>
        <v>1612.8</v>
      </c>
      <c r="AL872" s="108">
        <f t="shared" si="447"/>
        <v>1120</v>
      </c>
      <c r="AM872" s="108">
        <f t="shared" si="443"/>
        <v>492.79999999999995</v>
      </c>
    </row>
    <row r="873" spans="1:41" x14ac:dyDescent="0.25">
      <c r="A873" s="115">
        <v>10300152</v>
      </c>
      <c r="B873" t="s">
        <v>1</v>
      </c>
      <c r="C873" s="81">
        <v>700</v>
      </c>
      <c r="D873">
        <v>1.6</v>
      </c>
      <c r="E873">
        <v>1.6</v>
      </c>
      <c r="F873">
        <v>1.6</v>
      </c>
      <c r="G873">
        <v>1.6</v>
      </c>
      <c r="H873">
        <v>1.44</v>
      </c>
      <c r="I873">
        <v>103</v>
      </c>
      <c r="J873" t="s">
        <v>168</v>
      </c>
      <c r="K873" t="s">
        <v>38</v>
      </c>
      <c r="L873" t="s">
        <v>194</v>
      </c>
      <c r="M873" t="s">
        <v>194</v>
      </c>
      <c r="N873" t="s">
        <v>15</v>
      </c>
      <c r="O873" t="s">
        <v>74</v>
      </c>
      <c r="P873" t="s">
        <v>42</v>
      </c>
      <c r="Q873" t="s">
        <v>16</v>
      </c>
      <c r="R873" t="s">
        <v>75</v>
      </c>
      <c r="S873" t="s">
        <v>952</v>
      </c>
      <c r="T873" t="s">
        <v>944</v>
      </c>
      <c r="U873" t="s">
        <v>179</v>
      </c>
      <c r="V873" t="s">
        <v>53</v>
      </c>
      <c r="W873" t="s">
        <v>54</v>
      </c>
      <c r="X873" t="s">
        <v>12</v>
      </c>
      <c r="Y873" t="s">
        <v>938</v>
      </c>
      <c r="Z873" s="81">
        <v>0</v>
      </c>
      <c r="AA873" s="68">
        <v>0</v>
      </c>
      <c r="AB873" s="82">
        <f t="shared" si="419"/>
        <v>0</v>
      </c>
      <c r="AE873">
        <v>1</v>
      </c>
      <c r="AG873" s="83">
        <f t="shared" si="420"/>
        <v>1</v>
      </c>
      <c r="AH873" s="87">
        <v>0</v>
      </c>
      <c r="AI873" s="88">
        <v>0</v>
      </c>
    </row>
    <row r="874" spans="1:41" x14ac:dyDescent="0.25">
      <c r="A874" s="115">
        <v>10300152</v>
      </c>
      <c r="B874" t="s">
        <v>1</v>
      </c>
      <c r="C874" s="81">
        <v>700</v>
      </c>
      <c r="D874">
        <v>1.6</v>
      </c>
      <c r="E874">
        <v>1.6</v>
      </c>
      <c r="F874">
        <v>1.6</v>
      </c>
      <c r="G874">
        <v>1.6</v>
      </c>
      <c r="H874">
        <v>1.44</v>
      </c>
      <c r="I874">
        <v>103</v>
      </c>
      <c r="J874" t="s">
        <v>168</v>
      </c>
      <c r="K874" t="s">
        <v>38</v>
      </c>
      <c r="L874" t="s">
        <v>194</v>
      </c>
      <c r="M874" t="s">
        <v>194</v>
      </c>
      <c r="N874" t="s">
        <v>15</v>
      </c>
      <c r="O874" t="s">
        <v>74</v>
      </c>
      <c r="P874" t="s">
        <v>42</v>
      </c>
      <c r="Q874" t="s">
        <v>16</v>
      </c>
      <c r="R874" t="s">
        <v>75</v>
      </c>
      <c r="S874" t="s">
        <v>952</v>
      </c>
      <c r="T874" t="s">
        <v>944</v>
      </c>
      <c r="U874" t="s">
        <v>939</v>
      </c>
      <c r="V874" t="s">
        <v>14</v>
      </c>
      <c r="W874" t="s">
        <v>49</v>
      </c>
      <c r="X874" t="s">
        <v>12</v>
      </c>
      <c r="Y874" t="s">
        <v>938</v>
      </c>
      <c r="Z874" s="81">
        <v>0</v>
      </c>
      <c r="AA874" s="68">
        <v>0</v>
      </c>
      <c r="AB874" s="82">
        <f t="shared" si="419"/>
        <v>0</v>
      </c>
      <c r="AE874">
        <v>1</v>
      </c>
      <c r="AG874" s="83">
        <f t="shared" si="420"/>
        <v>1</v>
      </c>
      <c r="AH874" s="87">
        <v>0</v>
      </c>
      <c r="AI874" s="88">
        <v>0</v>
      </c>
      <c r="AJ874">
        <f t="shared" ref="AJ874:AJ879" si="448">AG874</f>
        <v>1</v>
      </c>
      <c r="AK874" s="108">
        <f t="shared" ref="AK874:AK879" si="449">AJ874*C874*F874*H874</f>
        <v>1612.8</v>
      </c>
      <c r="AL874" s="108">
        <f t="shared" ref="AL874:AL879" si="450">AJ874*C874*F874</f>
        <v>1120</v>
      </c>
      <c r="AM874" s="108">
        <f t="shared" ref="AM874:AM879" si="451">AK874-AL874</f>
        <v>492.79999999999995</v>
      </c>
    </row>
    <row r="875" spans="1:41" x14ac:dyDescent="0.25">
      <c r="A875" s="115">
        <v>10300152</v>
      </c>
      <c r="B875" t="s">
        <v>1</v>
      </c>
      <c r="C875" s="81">
        <v>700</v>
      </c>
      <c r="D875">
        <v>1.6</v>
      </c>
      <c r="E875">
        <v>1.6</v>
      </c>
      <c r="F875">
        <v>1.6</v>
      </c>
      <c r="G875">
        <v>1.6</v>
      </c>
      <c r="H875">
        <v>1.44</v>
      </c>
      <c r="I875">
        <v>103</v>
      </c>
      <c r="J875" t="s">
        <v>168</v>
      </c>
      <c r="K875" t="s">
        <v>38</v>
      </c>
      <c r="L875" t="s">
        <v>194</v>
      </c>
      <c r="M875" t="s">
        <v>194</v>
      </c>
      <c r="N875" t="s">
        <v>15</v>
      </c>
      <c r="O875" t="s">
        <v>41</v>
      </c>
      <c r="P875" t="s">
        <v>42</v>
      </c>
      <c r="Q875" t="s">
        <v>16</v>
      </c>
      <c r="R875" t="s">
        <v>28</v>
      </c>
      <c r="S875" t="s">
        <v>951</v>
      </c>
      <c r="U875" t="s">
        <v>939</v>
      </c>
      <c r="V875" t="s">
        <v>14</v>
      </c>
      <c r="W875" t="s">
        <v>49</v>
      </c>
      <c r="X875" t="s">
        <v>12</v>
      </c>
      <c r="Y875" t="s">
        <v>21</v>
      </c>
      <c r="Z875" s="80">
        <v>530</v>
      </c>
      <c r="AA875" s="68">
        <v>0</v>
      </c>
      <c r="AB875" s="82">
        <f t="shared" si="419"/>
        <v>2650</v>
      </c>
      <c r="AC875">
        <v>5</v>
      </c>
      <c r="AG875" s="83">
        <f t="shared" si="420"/>
        <v>5</v>
      </c>
      <c r="AH875" s="87">
        <v>0</v>
      </c>
      <c r="AI875" s="88">
        <v>0</v>
      </c>
      <c r="AJ875">
        <f t="shared" si="448"/>
        <v>5</v>
      </c>
      <c r="AK875" s="108">
        <f t="shared" si="449"/>
        <v>8064</v>
      </c>
      <c r="AL875" s="108">
        <f t="shared" si="450"/>
        <v>5600</v>
      </c>
      <c r="AM875" s="108">
        <f t="shared" si="451"/>
        <v>2464</v>
      </c>
    </row>
    <row r="876" spans="1:41" x14ac:dyDescent="0.25">
      <c r="A876" s="115">
        <v>10300152</v>
      </c>
      <c r="B876" t="s">
        <v>1</v>
      </c>
      <c r="C876" s="81">
        <v>700</v>
      </c>
      <c r="D876">
        <v>1.6</v>
      </c>
      <c r="E876">
        <v>1.6</v>
      </c>
      <c r="F876">
        <v>1.6</v>
      </c>
      <c r="G876">
        <v>1.6</v>
      </c>
      <c r="H876">
        <v>1.44</v>
      </c>
      <c r="I876">
        <v>103</v>
      </c>
      <c r="J876" t="s">
        <v>168</v>
      </c>
      <c r="K876" t="s">
        <v>38</v>
      </c>
      <c r="L876" t="s">
        <v>194</v>
      </c>
      <c r="M876" t="s">
        <v>194</v>
      </c>
      <c r="N876" t="s">
        <v>18</v>
      </c>
      <c r="O876" t="s">
        <v>74</v>
      </c>
      <c r="P876" t="s">
        <v>42</v>
      </c>
      <c r="Q876" t="s">
        <v>16</v>
      </c>
      <c r="R876" t="s">
        <v>28</v>
      </c>
      <c r="S876" t="s">
        <v>951</v>
      </c>
      <c r="T876" t="s">
        <v>952</v>
      </c>
      <c r="U876" t="s">
        <v>939</v>
      </c>
      <c r="V876" t="s">
        <v>45</v>
      </c>
      <c r="W876" t="s">
        <v>46</v>
      </c>
      <c r="X876" t="s">
        <v>12</v>
      </c>
      <c r="Y876" t="s">
        <v>943</v>
      </c>
      <c r="Z876" s="81">
        <v>0</v>
      </c>
      <c r="AA876" s="68">
        <v>0</v>
      </c>
      <c r="AB876" s="82">
        <f t="shared" si="419"/>
        <v>0</v>
      </c>
      <c r="AF876">
        <v>6</v>
      </c>
      <c r="AG876" s="83">
        <f t="shared" si="420"/>
        <v>6</v>
      </c>
      <c r="AH876" s="87">
        <v>0</v>
      </c>
      <c r="AI876" s="88">
        <v>0</v>
      </c>
      <c r="AJ876">
        <f t="shared" si="448"/>
        <v>6</v>
      </c>
      <c r="AK876" s="108">
        <f t="shared" si="449"/>
        <v>9676.7999999999993</v>
      </c>
      <c r="AL876" s="108">
        <f t="shared" si="450"/>
        <v>6720</v>
      </c>
      <c r="AM876" s="108">
        <f t="shared" si="451"/>
        <v>2956.7999999999993</v>
      </c>
      <c r="AN876">
        <v>497.5</v>
      </c>
      <c r="AO876">
        <f t="shared" ref="AO876:AO879" si="452">AG876*AN876</f>
        <v>2985</v>
      </c>
    </row>
    <row r="877" spans="1:41" x14ac:dyDescent="0.25">
      <c r="A877" s="115">
        <v>10300152</v>
      </c>
      <c r="B877" t="s">
        <v>1</v>
      </c>
      <c r="C877" s="81">
        <v>700</v>
      </c>
      <c r="D877">
        <v>1.6</v>
      </c>
      <c r="E877">
        <v>1.6</v>
      </c>
      <c r="F877">
        <v>1.6</v>
      </c>
      <c r="G877">
        <v>1.6</v>
      </c>
      <c r="H877">
        <v>1.44</v>
      </c>
      <c r="I877">
        <v>103</v>
      </c>
      <c r="J877" t="s">
        <v>168</v>
      </c>
      <c r="K877" t="s">
        <v>38</v>
      </c>
      <c r="L877" t="s">
        <v>194</v>
      </c>
      <c r="M877" t="s">
        <v>194</v>
      </c>
      <c r="N877" t="s">
        <v>18</v>
      </c>
      <c r="O877" t="s">
        <v>74</v>
      </c>
      <c r="P877" t="s">
        <v>42</v>
      </c>
      <c r="Q877" t="s">
        <v>16</v>
      </c>
      <c r="R877" t="s">
        <v>28</v>
      </c>
      <c r="S877" t="s">
        <v>951</v>
      </c>
      <c r="T877" t="s">
        <v>952</v>
      </c>
      <c r="U877" t="s">
        <v>939</v>
      </c>
      <c r="V877" t="s">
        <v>56</v>
      </c>
      <c r="W877" t="s">
        <v>57</v>
      </c>
      <c r="X877" t="s">
        <v>12</v>
      </c>
      <c r="Y877" t="s">
        <v>943</v>
      </c>
      <c r="Z877" s="81">
        <v>0</v>
      </c>
      <c r="AA877" s="68">
        <v>0</v>
      </c>
      <c r="AB877" s="82">
        <f t="shared" si="419"/>
        <v>0</v>
      </c>
      <c r="AF877">
        <v>3</v>
      </c>
      <c r="AG877" s="83">
        <f t="shared" si="420"/>
        <v>3</v>
      </c>
      <c r="AH877" s="87">
        <v>0</v>
      </c>
      <c r="AI877" s="88">
        <v>0</v>
      </c>
      <c r="AJ877">
        <f t="shared" si="448"/>
        <v>3</v>
      </c>
      <c r="AK877" s="108">
        <f t="shared" si="449"/>
        <v>4838.3999999999996</v>
      </c>
      <c r="AL877" s="108">
        <f t="shared" si="450"/>
        <v>3360</v>
      </c>
      <c r="AM877" s="108">
        <f t="shared" si="451"/>
        <v>1478.3999999999996</v>
      </c>
      <c r="AN877">
        <v>497.5</v>
      </c>
      <c r="AO877">
        <f t="shared" si="452"/>
        <v>1492.5</v>
      </c>
    </row>
    <row r="878" spans="1:41" x14ac:dyDescent="0.25">
      <c r="A878" s="115">
        <v>10300152</v>
      </c>
      <c r="B878" t="s">
        <v>1</v>
      </c>
      <c r="C878" s="81">
        <v>700</v>
      </c>
      <c r="D878">
        <v>1.6</v>
      </c>
      <c r="E878">
        <v>1.6</v>
      </c>
      <c r="F878">
        <v>1.6</v>
      </c>
      <c r="G878">
        <v>1.6</v>
      </c>
      <c r="H878">
        <v>1.44</v>
      </c>
      <c r="I878">
        <v>103</v>
      </c>
      <c r="J878" t="s">
        <v>168</v>
      </c>
      <c r="K878" t="s">
        <v>38</v>
      </c>
      <c r="L878" t="s">
        <v>194</v>
      </c>
      <c r="M878" t="s">
        <v>194</v>
      </c>
      <c r="N878" t="s">
        <v>18</v>
      </c>
      <c r="O878" t="s">
        <v>80</v>
      </c>
      <c r="P878" t="s">
        <v>42</v>
      </c>
      <c r="Q878" t="s">
        <v>16</v>
      </c>
      <c r="R878" t="s">
        <v>195</v>
      </c>
      <c r="S878" t="s">
        <v>951</v>
      </c>
      <c r="T878" t="s">
        <v>952</v>
      </c>
      <c r="U878" t="s">
        <v>939</v>
      </c>
      <c r="V878" t="s">
        <v>14</v>
      </c>
      <c r="W878" t="s">
        <v>49</v>
      </c>
      <c r="X878" t="s">
        <v>12</v>
      </c>
      <c r="Y878" t="s">
        <v>943</v>
      </c>
      <c r="Z878" s="81">
        <v>0</v>
      </c>
      <c r="AA878" s="68">
        <v>0</v>
      </c>
      <c r="AB878" s="82">
        <f t="shared" si="419"/>
        <v>0</v>
      </c>
      <c r="AF878">
        <v>1</v>
      </c>
      <c r="AG878" s="83">
        <f t="shared" si="420"/>
        <v>1</v>
      </c>
      <c r="AH878" s="87">
        <v>0</v>
      </c>
      <c r="AI878" s="88">
        <v>0</v>
      </c>
      <c r="AJ878">
        <f t="shared" si="448"/>
        <v>1</v>
      </c>
      <c r="AK878" s="108">
        <f t="shared" si="449"/>
        <v>1612.8</v>
      </c>
      <c r="AL878" s="108">
        <f t="shared" si="450"/>
        <v>1120</v>
      </c>
      <c r="AM878" s="108">
        <f t="shared" si="451"/>
        <v>492.79999999999995</v>
      </c>
      <c r="AN878">
        <v>497.5</v>
      </c>
      <c r="AO878">
        <f t="shared" si="452"/>
        <v>497.5</v>
      </c>
    </row>
    <row r="879" spans="1:41" x14ac:dyDescent="0.25">
      <c r="A879" s="115">
        <v>10300152</v>
      </c>
      <c r="B879" t="s">
        <v>1</v>
      </c>
      <c r="C879" s="81">
        <v>700</v>
      </c>
      <c r="D879">
        <v>1.6</v>
      </c>
      <c r="E879">
        <v>1.6</v>
      </c>
      <c r="F879">
        <v>1.6</v>
      </c>
      <c r="G879">
        <v>1.6</v>
      </c>
      <c r="H879">
        <v>1.44</v>
      </c>
      <c r="I879">
        <v>103</v>
      </c>
      <c r="J879" t="s">
        <v>168</v>
      </c>
      <c r="K879" t="s">
        <v>38</v>
      </c>
      <c r="L879" t="s">
        <v>194</v>
      </c>
      <c r="M879" t="s">
        <v>194</v>
      </c>
      <c r="N879" t="s">
        <v>18</v>
      </c>
      <c r="O879" t="s">
        <v>80</v>
      </c>
      <c r="P879" t="s">
        <v>42</v>
      </c>
      <c r="Q879" t="s">
        <v>16</v>
      </c>
      <c r="R879" t="s">
        <v>75</v>
      </c>
      <c r="S879" t="s">
        <v>952</v>
      </c>
      <c r="T879" t="s">
        <v>952</v>
      </c>
      <c r="U879" t="s">
        <v>939</v>
      </c>
      <c r="V879" t="s">
        <v>45</v>
      </c>
      <c r="W879" t="s">
        <v>46</v>
      </c>
      <c r="X879" t="s">
        <v>12</v>
      </c>
      <c r="Y879" t="s">
        <v>943</v>
      </c>
      <c r="Z879" s="81">
        <v>0</v>
      </c>
      <c r="AA879" s="68">
        <v>0</v>
      </c>
      <c r="AB879" s="82">
        <f t="shared" si="419"/>
        <v>0</v>
      </c>
      <c r="AF879">
        <v>2</v>
      </c>
      <c r="AG879" s="83">
        <f t="shared" si="420"/>
        <v>2</v>
      </c>
      <c r="AH879" s="87">
        <v>0</v>
      </c>
      <c r="AI879" s="88">
        <v>0</v>
      </c>
      <c r="AJ879">
        <f t="shared" si="448"/>
        <v>2</v>
      </c>
      <c r="AK879" s="108">
        <f t="shared" si="449"/>
        <v>3225.6</v>
      </c>
      <c r="AL879" s="108">
        <f t="shared" si="450"/>
        <v>2240</v>
      </c>
      <c r="AM879" s="108">
        <f t="shared" si="451"/>
        <v>985.59999999999991</v>
      </c>
      <c r="AN879">
        <v>497.5</v>
      </c>
      <c r="AO879">
        <f t="shared" si="452"/>
        <v>995</v>
      </c>
    </row>
    <row r="880" spans="1:41" x14ac:dyDescent="0.25">
      <c r="A880" s="115">
        <v>10300152</v>
      </c>
      <c r="B880" t="s">
        <v>1</v>
      </c>
      <c r="C880" s="81">
        <v>700</v>
      </c>
      <c r="D880">
        <v>1.6</v>
      </c>
      <c r="E880">
        <v>1.6</v>
      </c>
      <c r="F880">
        <v>1.6</v>
      </c>
      <c r="G880">
        <v>1.6</v>
      </c>
      <c r="H880">
        <v>1.44</v>
      </c>
      <c r="I880">
        <v>103</v>
      </c>
      <c r="J880" t="s">
        <v>168</v>
      </c>
      <c r="K880" t="s">
        <v>38</v>
      </c>
      <c r="L880" t="s">
        <v>194</v>
      </c>
      <c r="M880" t="s">
        <v>194</v>
      </c>
      <c r="N880" t="s">
        <v>27</v>
      </c>
      <c r="O880" t="s">
        <v>80</v>
      </c>
      <c r="P880" t="s">
        <v>42</v>
      </c>
      <c r="Q880" t="s">
        <v>16</v>
      </c>
      <c r="R880" t="s">
        <v>28</v>
      </c>
      <c r="S880" t="s">
        <v>952</v>
      </c>
      <c r="U880" t="s">
        <v>179</v>
      </c>
      <c r="V880" t="s">
        <v>45</v>
      </c>
      <c r="W880" t="s">
        <v>46</v>
      </c>
      <c r="X880" t="s">
        <v>12</v>
      </c>
      <c r="Y880" t="s">
        <v>21</v>
      </c>
      <c r="Z880" s="80">
        <v>3012</v>
      </c>
      <c r="AA880" s="68">
        <v>0</v>
      </c>
      <c r="AB880" s="82">
        <f t="shared" si="419"/>
        <v>9036</v>
      </c>
      <c r="AD880">
        <v>3</v>
      </c>
      <c r="AG880" s="83">
        <f t="shared" si="420"/>
        <v>3</v>
      </c>
      <c r="AH880" s="87">
        <v>0</v>
      </c>
      <c r="AI880" s="88">
        <v>0</v>
      </c>
    </row>
    <row r="881" spans="1:41" x14ac:dyDescent="0.25">
      <c r="A881" s="115">
        <v>10300152</v>
      </c>
      <c r="B881" t="s">
        <v>1</v>
      </c>
      <c r="C881" s="81">
        <v>700</v>
      </c>
      <c r="D881">
        <v>1.6</v>
      </c>
      <c r="E881">
        <v>1.6</v>
      </c>
      <c r="F881">
        <v>1.6</v>
      </c>
      <c r="G881">
        <v>1.6</v>
      </c>
      <c r="H881">
        <v>1.44</v>
      </c>
      <c r="I881">
        <v>103</v>
      </c>
      <c r="J881" t="s">
        <v>168</v>
      </c>
      <c r="K881" t="s">
        <v>38</v>
      </c>
      <c r="L881" t="s">
        <v>194</v>
      </c>
      <c r="M881" t="s">
        <v>194</v>
      </c>
      <c r="N881" t="s">
        <v>27</v>
      </c>
      <c r="O881" t="s">
        <v>80</v>
      </c>
      <c r="P881" t="s">
        <v>42</v>
      </c>
      <c r="Q881" t="s">
        <v>16</v>
      </c>
      <c r="R881" t="s">
        <v>28</v>
      </c>
      <c r="S881" t="s">
        <v>951</v>
      </c>
      <c r="T881" t="s">
        <v>951</v>
      </c>
      <c r="U881" t="s">
        <v>939</v>
      </c>
      <c r="V881" t="s">
        <v>45</v>
      </c>
      <c r="W881" t="s">
        <v>46</v>
      </c>
      <c r="X881" t="s">
        <v>12</v>
      </c>
      <c r="Y881" t="s">
        <v>943</v>
      </c>
      <c r="Z881" s="81">
        <v>0</v>
      </c>
      <c r="AA881" s="68">
        <v>0</v>
      </c>
      <c r="AB881" s="82">
        <f t="shared" si="419"/>
        <v>0</v>
      </c>
      <c r="AF881">
        <v>15</v>
      </c>
      <c r="AG881" s="83">
        <f t="shared" si="420"/>
        <v>15</v>
      </c>
      <c r="AH881" s="87">
        <v>0</v>
      </c>
      <c r="AI881" s="88">
        <v>0</v>
      </c>
      <c r="AJ881">
        <f t="shared" ref="AJ881:AJ883" si="453">AG881</f>
        <v>15</v>
      </c>
      <c r="AK881" s="108">
        <f t="shared" ref="AK881:AK883" si="454">AJ881*C881*F881*H881</f>
        <v>24192</v>
      </c>
      <c r="AL881" s="108">
        <f t="shared" ref="AL881:AL883" si="455">AJ881*C881*F881</f>
        <v>16800</v>
      </c>
      <c r="AM881" s="108">
        <f t="shared" ref="AM881:AM883" si="456">AK881-AL881</f>
        <v>7392</v>
      </c>
      <c r="AN881">
        <v>530</v>
      </c>
      <c r="AO881">
        <f t="shared" ref="AO881:AO883" si="457">AG881*AN881</f>
        <v>7950</v>
      </c>
    </row>
    <row r="882" spans="1:41" x14ac:dyDescent="0.25">
      <c r="A882" s="115">
        <v>10300152</v>
      </c>
      <c r="B882" t="s">
        <v>1</v>
      </c>
      <c r="C882" s="81">
        <v>700</v>
      </c>
      <c r="D882">
        <v>1.6</v>
      </c>
      <c r="E882">
        <v>1.6</v>
      </c>
      <c r="F882">
        <v>1.6</v>
      </c>
      <c r="G882">
        <v>1.6</v>
      </c>
      <c r="H882">
        <v>1.44</v>
      </c>
      <c r="I882">
        <v>103</v>
      </c>
      <c r="J882" t="s">
        <v>168</v>
      </c>
      <c r="K882" t="s">
        <v>38</v>
      </c>
      <c r="L882" t="s">
        <v>194</v>
      </c>
      <c r="M882" t="s">
        <v>194</v>
      </c>
      <c r="N882" t="s">
        <v>27</v>
      </c>
      <c r="O882" t="s">
        <v>80</v>
      </c>
      <c r="P882" t="s">
        <v>42</v>
      </c>
      <c r="Q882" t="s">
        <v>16</v>
      </c>
      <c r="R882" t="s">
        <v>28</v>
      </c>
      <c r="S882" t="s">
        <v>951</v>
      </c>
      <c r="T882" t="s">
        <v>951</v>
      </c>
      <c r="U882" t="s">
        <v>939</v>
      </c>
      <c r="V882" t="s">
        <v>56</v>
      </c>
      <c r="W882" t="s">
        <v>57</v>
      </c>
      <c r="X882" t="s">
        <v>12</v>
      </c>
      <c r="Y882" t="s">
        <v>943</v>
      </c>
      <c r="Z882" s="81">
        <v>0</v>
      </c>
      <c r="AA882" s="68">
        <v>0</v>
      </c>
      <c r="AB882" s="82">
        <f t="shared" si="419"/>
        <v>0</v>
      </c>
      <c r="AF882">
        <v>3</v>
      </c>
      <c r="AG882" s="83">
        <f t="shared" si="420"/>
        <v>3</v>
      </c>
      <c r="AH882" s="87">
        <v>0</v>
      </c>
      <c r="AI882" s="88">
        <v>0</v>
      </c>
      <c r="AJ882">
        <f t="shared" si="453"/>
        <v>3</v>
      </c>
      <c r="AK882" s="108">
        <f t="shared" si="454"/>
        <v>4838.3999999999996</v>
      </c>
      <c r="AL882" s="108">
        <f t="shared" si="455"/>
        <v>3360</v>
      </c>
      <c r="AM882" s="108">
        <f t="shared" si="456"/>
        <v>1478.3999999999996</v>
      </c>
      <c r="AN882">
        <v>530</v>
      </c>
      <c r="AO882">
        <f t="shared" si="457"/>
        <v>1590</v>
      </c>
    </row>
    <row r="883" spans="1:41" x14ac:dyDescent="0.25">
      <c r="A883" s="115">
        <v>10300152</v>
      </c>
      <c r="B883" t="s">
        <v>1</v>
      </c>
      <c r="C883" s="81">
        <v>700</v>
      </c>
      <c r="D883">
        <v>1.6</v>
      </c>
      <c r="E883">
        <v>1.6</v>
      </c>
      <c r="F883">
        <v>1.6</v>
      </c>
      <c r="G883">
        <v>1.6</v>
      </c>
      <c r="H883">
        <v>1.44</v>
      </c>
      <c r="I883">
        <v>103</v>
      </c>
      <c r="J883" t="s">
        <v>168</v>
      </c>
      <c r="K883" t="s">
        <v>38</v>
      </c>
      <c r="L883" t="s">
        <v>194</v>
      </c>
      <c r="M883" t="s">
        <v>194</v>
      </c>
      <c r="N883" t="s">
        <v>27</v>
      </c>
      <c r="O883" t="s">
        <v>80</v>
      </c>
      <c r="P883" t="s">
        <v>42</v>
      </c>
      <c r="Q883" t="s">
        <v>16</v>
      </c>
      <c r="R883" t="s">
        <v>28</v>
      </c>
      <c r="S883" t="s">
        <v>951</v>
      </c>
      <c r="T883" t="s">
        <v>951</v>
      </c>
      <c r="U883" t="s">
        <v>939</v>
      </c>
      <c r="V883" t="s">
        <v>196</v>
      </c>
      <c r="W883" t="s">
        <v>197</v>
      </c>
      <c r="X883" t="s">
        <v>12</v>
      </c>
      <c r="Y883" t="s">
        <v>943</v>
      </c>
      <c r="Z883" s="81">
        <v>0</v>
      </c>
      <c r="AA883" s="68">
        <v>0</v>
      </c>
      <c r="AB883" s="82">
        <f t="shared" si="419"/>
        <v>0</v>
      </c>
      <c r="AF883">
        <v>1</v>
      </c>
      <c r="AG883" s="83">
        <f t="shared" si="420"/>
        <v>1</v>
      </c>
      <c r="AH883" s="87">
        <v>0</v>
      </c>
      <c r="AI883" s="88">
        <v>0</v>
      </c>
      <c r="AJ883">
        <f t="shared" si="453"/>
        <v>1</v>
      </c>
      <c r="AK883" s="108">
        <f t="shared" si="454"/>
        <v>1612.8</v>
      </c>
      <c r="AL883" s="108">
        <f t="shared" si="455"/>
        <v>1120</v>
      </c>
      <c r="AM883" s="108">
        <f t="shared" si="456"/>
        <v>492.79999999999995</v>
      </c>
      <c r="AN883">
        <v>530</v>
      </c>
      <c r="AO883">
        <f t="shared" si="457"/>
        <v>530</v>
      </c>
    </row>
    <row r="884" spans="1:41" x14ac:dyDescent="0.25">
      <c r="A884" s="115">
        <v>10300152</v>
      </c>
      <c r="B884" t="s">
        <v>1</v>
      </c>
      <c r="C884" s="81">
        <v>700</v>
      </c>
      <c r="D884">
        <v>1.6</v>
      </c>
      <c r="E884">
        <v>1.6</v>
      </c>
      <c r="F884">
        <v>1.6</v>
      </c>
      <c r="G884">
        <v>1.6</v>
      </c>
      <c r="H884">
        <v>1.44</v>
      </c>
      <c r="I884">
        <v>103</v>
      </c>
      <c r="J884" t="s">
        <v>168</v>
      </c>
      <c r="K884" t="s">
        <v>38</v>
      </c>
      <c r="L884" t="s">
        <v>194</v>
      </c>
      <c r="M884" t="s">
        <v>194</v>
      </c>
      <c r="N884" t="s">
        <v>27</v>
      </c>
      <c r="O884" t="s">
        <v>80</v>
      </c>
      <c r="P884" t="s">
        <v>42</v>
      </c>
      <c r="Q884" t="s">
        <v>16</v>
      </c>
      <c r="R884" t="s">
        <v>112</v>
      </c>
      <c r="S884" t="s">
        <v>952</v>
      </c>
      <c r="T884" t="s">
        <v>22</v>
      </c>
      <c r="U884" t="s">
        <v>179</v>
      </c>
      <c r="V884" t="s">
        <v>107</v>
      </c>
      <c r="W884" t="s">
        <v>108</v>
      </c>
      <c r="X884" t="s">
        <v>161</v>
      </c>
      <c r="Y884" t="s">
        <v>943</v>
      </c>
      <c r="Z884" s="81">
        <v>0</v>
      </c>
      <c r="AA884" s="68">
        <v>0</v>
      </c>
      <c r="AB884" s="82">
        <f t="shared" si="419"/>
        <v>0</v>
      </c>
      <c r="AF884">
        <v>1</v>
      </c>
      <c r="AG884" s="83">
        <f t="shared" si="420"/>
        <v>1</v>
      </c>
      <c r="AH884" s="87">
        <v>0</v>
      </c>
      <c r="AI884" s="88">
        <v>0</v>
      </c>
    </row>
    <row r="885" spans="1:41" x14ac:dyDescent="0.25">
      <c r="A885" s="115">
        <v>1030015301</v>
      </c>
      <c r="B885" t="s">
        <v>1</v>
      </c>
      <c r="C885" s="81">
        <v>700</v>
      </c>
      <c r="D885">
        <v>1.6</v>
      </c>
      <c r="E885">
        <v>1.6</v>
      </c>
      <c r="F885">
        <v>1.6</v>
      </c>
      <c r="G885">
        <v>1.6</v>
      </c>
      <c r="H885">
        <v>1.44</v>
      </c>
      <c r="I885">
        <v>103</v>
      </c>
      <c r="J885" t="s">
        <v>168</v>
      </c>
      <c r="K885" t="s">
        <v>38</v>
      </c>
      <c r="L885" t="s">
        <v>194</v>
      </c>
      <c r="M885" t="s">
        <v>198</v>
      </c>
      <c r="N885" t="s">
        <v>27</v>
      </c>
      <c r="O885" t="s">
        <v>6</v>
      </c>
      <c r="P885" t="s">
        <v>7</v>
      </c>
      <c r="Q885" t="s">
        <v>16</v>
      </c>
      <c r="R885" t="s">
        <v>28</v>
      </c>
      <c r="S885" t="s">
        <v>952</v>
      </c>
      <c r="U885" t="s">
        <v>179</v>
      </c>
      <c r="V885" t="s">
        <v>10</v>
      </c>
      <c r="W885" t="s">
        <v>11</v>
      </c>
      <c r="X885" t="s">
        <v>12</v>
      </c>
      <c r="Y885" t="s">
        <v>21</v>
      </c>
      <c r="Z885" s="80">
        <v>1500</v>
      </c>
      <c r="AA885" s="68">
        <v>0</v>
      </c>
      <c r="AB885" s="82">
        <f t="shared" si="419"/>
        <v>4500</v>
      </c>
      <c r="AD885">
        <v>3</v>
      </c>
      <c r="AG885" s="83">
        <f t="shared" si="420"/>
        <v>3</v>
      </c>
      <c r="AH885" s="87">
        <v>0</v>
      </c>
      <c r="AI885" s="88">
        <v>0</v>
      </c>
    </row>
    <row r="886" spans="1:41" x14ac:dyDescent="0.25">
      <c r="A886" s="115">
        <v>1030015301</v>
      </c>
      <c r="B886" t="s">
        <v>1</v>
      </c>
      <c r="C886" s="81">
        <v>700</v>
      </c>
      <c r="D886">
        <v>1.6</v>
      </c>
      <c r="E886">
        <v>1.6</v>
      </c>
      <c r="F886">
        <v>1.6</v>
      </c>
      <c r="G886">
        <v>1.6</v>
      </c>
      <c r="H886">
        <v>1.44</v>
      </c>
      <c r="I886">
        <v>103</v>
      </c>
      <c r="J886" t="s">
        <v>168</v>
      </c>
      <c r="K886" t="s">
        <v>38</v>
      </c>
      <c r="L886" t="s">
        <v>194</v>
      </c>
      <c r="M886" t="s">
        <v>198</v>
      </c>
      <c r="N886" t="s">
        <v>27</v>
      </c>
      <c r="O886" t="s">
        <v>6</v>
      </c>
      <c r="P886" t="s">
        <v>7</v>
      </c>
      <c r="Q886" t="s">
        <v>16</v>
      </c>
      <c r="R886" t="s">
        <v>28</v>
      </c>
      <c r="S886" t="s">
        <v>952</v>
      </c>
      <c r="U886" t="s">
        <v>179</v>
      </c>
      <c r="V886" t="s">
        <v>10</v>
      </c>
      <c r="W886" t="s">
        <v>11</v>
      </c>
      <c r="X886" t="s">
        <v>12</v>
      </c>
      <c r="Y886" t="s">
        <v>21</v>
      </c>
      <c r="Z886" s="80">
        <v>1500</v>
      </c>
      <c r="AA886" s="68">
        <v>0</v>
      </c>
      <c r="AB886" s="82">
        <f t="shared" si="419"/>
        <v>1500</v>
      </c>
      <c r="AD886">
        <v>1</v>
      </c>
      <c r="AG886" s="83">
        <f t="shared" si="420"/>
        <v>1</v>
      </c>
      <c r="AH886" s="87">
        <v>0</v>
      </c>
      <c r="AI886" s="88">
        <v>1</v>
      </c>
    </row>
    <row r="887" spans="1:41" x14ac:dyDescent="0.25">
      <c r="A887" s="115">
        <v>1030015301</v>
      </c>
      <c r="B887" t="s">
        <v>1</v>
      </c>
      <c r="C887" s="81">
        <v>700</v>
      </c>
      <c r="D887">
        <v>1.6</v>
      </c>
      <c r="E887">
        <v>1.6</v>
      </c>
      <c r="F887">
        <v>1.6</v>
      </c>
      <c r="G887">
        <v>1.6</v>
      </c>
      <c r="H887">
        <v>1.44</v>
      </c>
      <c r="I887">
        <v>103</v>
      </c>
      <c r="J887" t="s">
        <v>168</v>
      </c>
      <c r="K887" t="s">
        <v>38</v>
      </c>
      <c r="L887" t="s">
        <v>194</v>
      </c>
      <c r="M887" t="s">
        <v>198</v>
      </c>
      <c r="N887" t="s">
        <v>27</v>
      </c>
      <c r="O887" t="s">
        <v>6</v>
      </c>
      <c r="P887" t="s">
        <v>7</v>
      </c>
      <c r="Q887" t="s">
        <v>16</v>
      </c>
      <c r="R887" t="s">
        <v>28</v>
      </c>
      <c r="S887" t="s">
        <v>952</v>
      </c>
      <c r="U887" t="s">
        <v>179</v>
      </c>
      <c r="V887" t="s">
        <v>10</v>
      </c>
      <c r="W887" t="s">
        <v>11</v>
      </c>
      <c r="X887" t="s">
        <v>77</v>
      </c>
      <c r="Y887" t="s">
        <v>21</v>
      </c>
      <c r="Z887" s="80">
        <v>1500</v>
      </c>
      <c r="AA887" s="68">
        <v>0</v>
      </c>
      <c r="AB887" s="82">
        <f t="shared" si="419"/>
        <v>1500</v>
      </c>
      <c r="AD887">
        <v>1</v>
      </c>
      <c r="AG887" s="83">
        <f t="shared" si="420"/>
        <v>1</v>
      </c>
      <c r="AH887" s="87">
        <v>0</v>
      </c>
      <c r="AI887" s="88">
        <v>0</v>
      </c>
    </row>
    <row r="888" spans="1:41" x14ac:dyDescent="0.25">
      <c r="A888" s="115">
        <v>1030015301</v>
      </c>
      <c r="B888" t="s">
        <v>1</v>
      </c>
      <c r="C888" s="81">
        <v>700</v>
      </c>
      <c r="D888">
        <v>1.6</v>
      </c>
      <c r="E888">
        <v>1.6</v>
      </c>
      <c r="F888">
        <v>1.6</v>
      </c>
      <c r="G888">
        <v>1.6</v>
      </c>
      <c r="H888">
        <v>1.44</v>
      </c>
      <c r="I888">
        <v>103</v>
      </c>
      <c r="J888" t="s">
        <v>168</v>
      </c>
      <c r="K888" t="s">
        <v>38</v>
      </c>
      <c r="L888" t="s">
        <v>194</v>
      </c>
      <c r="M888" t="s">
        <v>198</v>
      </c>
      <c r="N888" t="s">
        <v>27</v>
      </c>
      <c r="O888" t="s">
        <v>6</v>
      </c>
      <c r="P888" t="s">
        <v>7</v>
      </c>
      <c r="Q888" t="s">
        <v>16</v>
      </c>
      <c r="R888" t="s">
        <v>28</v>
      </c>
      <c r="S888" t="s">
        <v>951</v>
      </c>
      <c r="T888" t="s">
        <v>951</v>
      </c>
      <c r="U888" t="s">
        <v>939</v>
      </c>
      <c r="V888" t="s">
        <v>14</v>
      </c>
      <c r="W888" t="s">
        <v>49</v>
      </c>
      <c r="X888" t="s">
        <v>12</v>
      </c>
      <c r="Y888" t="s">
        <v>938</v>
      </c>
      <c r="Z888" s="81">
        <v>0</v>
      </c>
      <c r="AA888" s="68">
        <v>0</v>
      </c>
      <c r="AB888" s="82">
        <f t="shared" si="419"/>
        <v>0</v>
      </c>
      <c r="AE888">
        <v>2</v>
      </c>
      <c r="AG888" s="83">
        <f t="shared" si="420"/>
        <v>2</v>
      </c>
      <c r="AH888" s="87">
        <v>0</v>
      </c>
      <c r="AI888" s="88">
        <v>0</v>
      </c>
      <c r="AJ888">
        <f t="shared" ref="AJ888:AJ889" si="458">AG888</f>
        <v>2</v>
      </c>
      <c r="AK888" s="108">
        <f>AJ888*C888*F888*H888</f>
        <v>3225.6</v>
      </c>
      <c r="AL888" s="108">
        <f>AJ888*C888*F888</f>
        <v>2240</v>
      </c>
      <c r="AM888" s="108">
        <f t="shared" ref="AM888:AM889" si="459">AK888-AL888</f>
        <v>985.59999999999991</v>
      </c>
      <c r="AN888">
        <v>530</v>
      </c>
      <c r="AO888">
        <f>AG888*AN888</f>
        <v>1060</v>
      </c>
    </row>
    <row r="889" spans="1:41" x14ac:dyDescent="0.25">
      <c r="A889" s="115">
        <v>10300192</v>
      </c>
      <c r="B889" t="s">
        <v>1</v>
      </c>
      <c r="C889" s="81">
        <v>700</v>
      </c>
      <c r="D889">
        <v>1.6</v>
      </c>
      <c r="E889">
        <v>1.6</v>
      </c>
      <c r="F889">
        <v>1.6</v>
      </c>
      <c r="G889">
        <v>1.6</v>
      </c>
      <c r="H889">
        <v>1.44</v>
      </c>
      <c r="I889">
        <v>103</v>
      </c>
      <c r="J889" t="s">
        <v>168</v>
      </c>
      <c r="K889" t="s">
        <v>199</v>
      </c>
      <c r="L889" t="s">
        <v>200</v>
      </c>
      <c r="M889" t="s">
        <v>200</v>
      </c>
      <c r="N889" t="s">
        <v>182</v>
      </c>
      <c r="O889" t="s">
        <v>47</v>
      </c>
      <c r="P889" t="s">
        <v>42</v>
      </c>
      <c r="Q889" t="s">
        <v>16</v>
      </c>
      <c r="R889" t="s">
        <v>43</v>
      </c>
      <c r="S889" t="s">
        <v>951</v>
      </c>
      <c r="U889" t="s">
        <v>939</v>
      </c>
      <c r="V889" t="s">
        <v>96</v>
      </c>
      <c r="W889" t="s">
        <v>97</v>
      </c>
      <c r="X889" t="s">
        <v>12</v>
      </c>
      <c r="Y889" t="s">
        <v>21</v>
      </c>
      <c r="Z889" s="80">
        <v>400</v>
      </c>
      <c r="AA889" s="68">
        <v>0</v>
      </c>
      <c r="AB889" s="82">
        <f t="shared" si="419"/>
        <v>400</v>
      </c>
      <c r="AC889">
        <v>1</v>
      </c>
      <c r="AG889" s="83">
        <f t="shared" si="420"/>
        <v>1</v>
      </c>
      <c r="AH889" s="87">
        <v>0</v>
      </c>
      <c r="AI889" s="88">
        <v>0</v>
      </c>
      <c r="AJ889">
        <f t="shared" si="458"/>
        <v>1</v>
      </c>
      <c r="AK889" s="108">
        <f>AJ889*C889*D889*H889</f>
        <v>1612.8</v>
      </c>
      <c r="AL889" s="108">
        <f>AJ889*C889*D889</f>
        <v>1120</v>
      </c>
      <c r="AM889" s="108">
        <f t="shared" si="459"/>
        <v>492.79999999999995</v>
      </c>
    </row>
    <row r="890" spans="1:41" x14ac:dyDescent="0.25">
      <c r="A890" s="115">
        <v>10300192</v>
      </c>
      <c r="B890" t="s">
        <v>1</v>
      </c>
      <c r="C890" s="81">
        <v>700</v>
      </c>
      <c r="D890">
        <v>1.6</v>
      </c>
      <c r="E890">
        <v>1.6</v>
      </c>
      <c r="F890">
        <v>1.6</v>
      </c>
      <c r="G890">
        <v>1.6</v>
      </c>
      <c r="H890">
        <v>1.44</v>
      </c>
      <c r="I890">
        <v>103</v>
      </c>
      <c r="J890" t="s">
        <v>168</v>
      </c>
      <c r="K890" t="s">
        <v>199</v>
      </c>
      <c r="L890" t="s">
        <v>200</v>
      </c>
      <c r="M890" t="s">
        <v>200</v>
      </c>
      <c r="N890" t="s">
        <v>48</v>
      </c>
      <c r="O890" t="s">
        <v>19</v>
      </c>
      <c r="P890" t="s">
        <v>42</v>
      </c>
      <c r="Q890" t="s">
        <v>16</v>
      </c>
      <c r="R890" t="s">
        <v>20</v>
      </c>
      <c r="S890" t="s">
        <v>951</v>
      </c>
      <c r="T890" s="70" t="s">
        <v>933</v>
      </c>
      <c r="U890" t="s">
        <v>949</v>
      </c>
      <c r="V890" t="s">
        <v>202</v>
      </c>
      <c r="W890" t="s">
        <v>203</v>
      </c>
      <c r="X890" t="s">
        <v>12</v>
      </c>
      <c r="Y890" t="s">
        <v>938</v>
      </c>
      <c r="Z890" s="80">
        <v>0</v>
      </c>
      <c r="AA890" s="68">
        <v>0</v>
      </c>
      <c r="AB890" s="82">
        <f t="shared" si="419"/>
        <v>0</v>
      </c>
      <c r="AE890">
        <v>1</v>
      </c>
      <c r="AG890" s="83">
        <f t="shared" si="420"/>
        <v>1</v>
      </c>
      <c r="AH890" s="87">
        <v>0</v>
      </c>
      <c r="AI890" s="88">
        <v>0</v>
      </c>
      <c r="AJ890">
        <f>AG890</f>
        <v>1</v>
      </c>
      <c r="AK890" s="108">
        <f>AJ890*C890*E890*H890</f>
        <v>1612.8</v>
      </c>
      <c r="AL890" s="108">
        <f>AJ890*C890*E890</f>
        <v>1120</v>
      </c>
      <c r="AM890" s="108">
        <f>AK890-AL890</f>
        <v>492.79999999999995</v>
      </c>
    </row>
    <row r="891" spans="1:41" x14ac:dyDescent="0.25">
      <c r="A891" s="115">
        <v>10300192</v>
      </c>
      <c r="B891" t="s">
        <v>1</v>
      </c>
      <c r="C891" s="81">
        <v>700</v>
      </c>
      <c r="D891">
        <v>1.6</v>
      </c>
      <c r="E891">
        <v>1.6</v>
      </c>
      <c r="F891">
        <v>1.6</v>
      </c>
      <c r="G891">
        <v>1.6</v>
      </c>
      <c r="H891">
        <v>1.44</v>
      </c>
      <c r="I891">
        <v>103</v>
      </c>
      <c r="J891" t="s">
        <v>168</v>
      </c>
      <c r="K891" t="s">
        <v>199</v>
      </c>
      <c r="L891" t="s">
        <v>200</v>
      </c>
      <c r="M891" t="s">
        <v>200</v>
      </c>
      <c r="N891" t="s">
        <v>5</v>
      </c>
      <c r="O891" t="s">
        <v>47</v>
      </c>
      <c r="P891" t="s">
        <v>42</v>
      </c>
      <c r="Q891" t="s">
        <v>8</v>
      </c>
      <c r="R891" t="s">
        <v>28</v>
      </c>
      <c r="S891" t="s">
        <v>951</v>
      </c>
      <c r="U891" t="s">
        <v>939</v>
      </c>
      <c r="V891" t="s">
        <v>14</v>
      </c>
      <c r="W891" t="s">
        <v>49</v>
      </c>
      <c r="X891" t="s">
        <v>12</v>
      </c>
      <c r="Y891" t="s">
        <v>21</v>
      </c>
      <c r="Z891" s="80">
        <v>300</v>
      </c>
      <c r="AA891" s="68">
        <v>0</v>
      </c>
      <c r="AB891" s="82">
        <f t="shared" si="419"/>
        <v>300</v>
      </c>
      <c r="AC891">
        <v>1</v>
      </c>
      <c r="AG891" s="83">
        <f t="shared" si="420"/>
        <v>1</v>
      </c>
      <c r="AH891" s="87">
        <v>0</v>
      </c>
      <c r="AI891" s="88">
        <v>0</v>
      </c>
      <c r="AJ891" s="90">
        <f>AG891/3</f>
        <v>0.33333333333333331</v>
      </c>
      <c r="AK891" s="108">
        <f>AJ891*C891*E891*H891</f>
        <v>537.59999999999991</v>
      </c>
      <c r="AL891" s="108">
        <f>AJ891*C891*E891</f>
        <v>373.33333333333331</v>
      </c>
      <c r="AM891" s="108">
        <f t="shared" ref="AM891:AM900" si="460">AK891-AL891</f>
        <v>164.26666666666659</v>
      </c>
    </row>
    <row r="892" spans="1:41" x14ac:dyDescent="0.25">
      <c r="A892" s="115">
        <v>10300192</v>
      </c>
      <c r="B892" t="s">
        <v>1</v>
      </c>
      <c r="C892" s="81">
        <v>700</v>
      </c>
      <c r="D892">
        <v>1.6</v>
      </c>
      <c r="E892">
        <v>1.6</v>
      </c>
      <c r="F892">
        <v>1.6</v>
      </c>
      <c r="G892">
        <v>1.6</v>
      </c>
      <c r="H892">
        <v>1.44</v>
      </c>
      <c r="I892">
        <v>103</v>
      </c>
      <c r="J892" t="s">
        <v>168</v>
      </c>
      <c r="K892" t="s">
        <v>199</v>
      </c>
      <c r="L892" t="s">
        <v>200</v>
      </c>
      <c r="M892" t="s">
        <v>200</v>
      </c>
      <c r="N892" t="s">
        <v>15</v>
      </c>
      <c r="O892" t="s">
        <v>41</v>
      </c>
      <c r="P892" t="s">
        <v>42</v>
      </c>
      <c r="Q892" t="s">
        <v>16</v>
      </c>
      <c r="R892" t="s">
        <v>28</v>
      </c>
      <c r="S892" t="s">
        <v>951</v>
      </c>
      <c r="U892" t="s">
        <v>939</v>
      </c>
      <c r="V892" t="s">
        <v>202</v>
      </c>
      <c r="W892" t="s">
        <v>203</v>
      </c>
      <c r="X892" t="s">
        <v>12</v>
      </c>
      <c r="Y892" t="s">
        <v>21</v>
      </c>
      <c r="Z892" s="80">
        <v>200</v>
      </c>
      <c r="AA892" s="68">
        <v>0</v>
      </c>
      <c r="AB892" s="82">
        <f t="shared" si="419"/>
        <v>200</v>
      </c>
      <c r="AC892">
        <v>1</v>
      </c>
      <c r="AG892" s="83">
        <f t="shared" si="420"/>
        <v>1</v>
      </c>
      <c r="AH892" s="87">
        <v>0</v>
      </c>
      <c r="AI892" s="88">
        <v>0</v>
      </c>
      <c r="AJ892">
        <f>AG892</f>
        <v>1</v>
      </c>
      <c r="AK892" s="108">
        <f t="shared" ref="AK892:AK900" si="461">AJ892*C892*F892*H892</f>
        <v>1612.8</v>
      </c>
      <c r="AL892" s="108">
        <f t="shared" ref="AL892:AL900" si="462">AJ892*C892*F892</f>
        <v>1120</v>
      </c>
      <c r="AM892" s="108">
        <f t="shared" si="460"/>
        <v>492.79999999999995</v>
      </c>
    </row>
    <row r="893" spans="1:41" x14ac:dyDescent="0.25">
      <c r="A893" s="115">
        <v>10300192</v>
      </c>
      <c r="B893" t="s">
        <v>1</v>
      </c>
      <c r="C893" s="81">
        <v>700</v>
      </c>
      <c r="D893">
        <v>1.6</v>
      </c>
      <c r="E893">
        <v>1.6</v>
      </c>
      <c r="F893">
        <v>1.6</v>
      </c>
      <c r="G893">
        <v>1.6</v>
      </c>
      <c r="H893">
        <v>1.44</v>
      </c>
      <c r="I893">
        <v>103</v>
      </c>
      <c r="J893" t="s">
        <v>168</v>
      </c>
      <c r="K893" t="s">
        <v>199</v>
      </c>
      <c r="L893" t="s">
        <v>200</v>
      </c>
      <c r="M893" t="s">
        <v>200</v>
      </c>
      <c r="N893" t="s">
        <v>15</v>
      </c>
      <c r="O893" t="s">
        <v>41</v>
      </c>
      <c r="P893" t="s">
        <v>42</v>
      </c>
      <c r="Q893" t="s">
        <v>8</v>
      </c>
      <c r="R893" t="s">
        <v>28</v>
      </c>
      <c r="S893" t="s">
        <v>951</v>
      </c>
      <c r="U893" t="s">
        <v>939</v>
      </c>
      <c r="V893" t="s">
        <v>14</v>
      </c>
      <c r="W893" t="s">
        <v>49</v>
      </c>
      <c r="X893" t="s">
        <v>12</v>
      </c>
      <c r="Y893" t="s">
        <v>21</v>
      </c>
      <c r="Z893" s="80">
        <v>300</v>
      </c>
      <c r="AA893" s="68">
        <v>0</v>
      </c>
      <c r="AB893" s="82">
        <f t="shared" si="419"/>
        <v>300</v>
      </c>
      <c r="AC893">
        <v>1</v>
      </c>
      <c r="AG893" s="83">
        <f t="shared" si="420"/>
        <v>1</v>
      </c>
      <c r="AH893" s="87">
        <v>0</v>
      </c>
      <c r="AI893" s="88">
        <v>0</v>
      </c>
      <c r="AJ893" s="90">
        <f t="shared" ref="AJ893:AJ895" si="463">AG893/3</f>
        <v>0.33333333333333331</v>
      </c>
      <c r="AK893" s="108">
        <f t="shared" si="461"/>
        <v>537.59999999999991</v>
      </c>
      <c r="AL893" s="108">
        <f t="shared" si="462"/>
        <v>373.33333333333331</v>
      </c>
      <c r="AM893" s="108">
        <f t="shared" si="460"/>
        <v>164.26666666666659</v>
      </c>
    </row>
    <row r="894" spans="1:41" x14ac:dyDescent="0.25">
      <c r="A894" s="115">
        <v>10300192</v>
      </c>
      <c r="B894" t="s">
        <v>1</v>
      </c>
      <c r="C894" s="81">
        <v>700</v>
      </c>
      <c r="D894">
        <v>1.6</v>
      </c>
      <c r="E894">
        <v>1.6</v>
      </c>
      <c r="F894">
        <v>1.6</v>
      </c>
      <c r="G894">
        <v>1.6</v>
      </c>
      <c r="H894">
        <v>1.44</v>
      </c>
      <c r="I894">
        <v>103</v>
      </c>
      <c r="J894" t="s">
        <v>168</v>
      </c>
      <c r="K894" t="s">
        <v>199</v>
      </c>
      <c r="L894" t="s">
        <v>200</v>
      </c>
      <c r="M894" t="s">
        <v>200</v>
      </c>
      <c r="N894" t="s">
        <v>18</v>
      </c>
      <c r="O894" t="s">
        <v>74</v>
      </c>
      <c r="P894" t="s">
        <v>42</v>
      </c>
      <c r="Q894" t="s">
        <v>8</v>
      </c>
      <c r="R894" t="s">
        <v>28</v>
      </c>
      <c r="S894" t="s">
        <v>951</v>
      </c>
      <c r="T894" t="s">
        <v>952</v>
      </c>
      <c r="U894" t="s">
        <v>939</v>
      </c>
      <c r="V894" t="s">
        <v>45</v>
      </c>
      <c r="W894" t="s">
        <v>46</v>
      </c>
      <c r="X894" t="s">
        <v>12</v>
      </c>
      <c r="Y894" t="s">
        <v>943</v>
      </c>
      <c r="Z894" s="81">
        <v>0</v>
      </c>
      <c r="AA894" s="68">
        <v>0</v>
      </c>
      <c r="AB894" s="82">
        <f t="shared" si="419"/>
        <v>0</v>
      </c>
      <c r="AF894">
        <v>1</v>
      </c>
      <c r="AG894" s="83">
        <f t="shared" si="420"/>
        <v>1</v>
      </c>
      <c r="AH894" s="87">
        <v>0</v>
      </c>
      <c r="AI894" s="88">
        <v>0</v>
      </c>
      <c r="AJ894" s="90">
        <f t="shared" si="463"/>
        <v>0.33333333333333331</v>
      </c>
      <c r="AK894" s="108">
        <f t="shared" si="461"/>
        <v>537.59999999999991</v>
      </c>
      <c r="AL894" s="108">
        <f t="shared" si="462"/>
        <v>373.33333333333331</v>
      </c>
      <c r="AM894" s="108">
        <f t="shared" si="460"/>
        <v>164.26666666666659</v>
      </c>
      <c r="AN894">
        <v>400</v>
      </c>
      <c r="AO894">
        <f t="shared" ref="AO894:AO895" si="464">AG894*AN894</f>
        <v>400</v>
      </c>
    </row>
    <row r="895" spans="1:41" x14ac:dyDescent="0.25">
      <c r="A895" s="115">
        <v>10300192</v>
      </c>
      <c r="B895" t="s">
        <v>1</v>
      </c>
      <c r="C895" s="81">
        <v>700</v>
      </c>
      <c r="D895">
        <v>1.6</v>
      </c>
      <c r="E895">
        <v>1.6</v>
      </c>
      <c r="F895">
        <v>1.6</v>
      </c>
      <c r="G895">
        <v>1.6</v>
      </c>
      <c r="H895">
        <v>1.44</v>
      </c>
      <c r="I895">
        <v>103</v>
      </c>
      <c r="J895" t="s">
        <v>168</v>
      </c>
      <c r="K895" t="s">
        <v>199</v>
      </c>
      <c r="L895" t="s">
        <v>200</v>
      </c>
      <c r="M895" t="s">
        <v>200</v>
      </c>
      <c r="N895" t="s">
        <v>18</v>
      </c>
      <c r="O895" t="s">
        <v>74</v>
      </c>
      <c r="P895" t="s">
        <v>42</v>
      </c>
      <c r="Q895" t="s">
        <v>8</v>
      </c>
      <c r="R895" t="s">
        <v>28</v>
      </c>
      <c r="S895" t="s">
        <v>951</v>
      </c>
      <c r="T895" t="s">
        <v>952</v>
      </c>
      <c r="U895" t="s">
        <v>939</v>
      </c>
      <c r="V895" t="s">
        <v>202</v>
      </c>
      <c r="W895" t="s">
        <v>203</v>
      </c>
      <c r="X895" t="s">
        <v>12</v>
      </c>
      <c r="Y895" t="s">
        <v>943</v>
      </c>
      <c r="Z895" s="81">
        <v>0</v>
      </c>
      <c r="AA895" s="68">
        <v>0</v>
      </c>
      <c r="AB895" s="82">
        <f t="shared" si="419"/>
        <v>0</v>
      </c>
      <c r="AF895">
        <v>1</v>
      </c>
      <c r="AG895" s="83">
        <f t="shared" si="420"/>
        <v>1</v>
      </c>
      <c r="AH895" s="87">
        <v>0</v>
      </c>
      <c r="AI895" s="88">
        <v>0</v>
      </c>
      <c r="AJ895" s="90">
        <f t="shared" si="463"/>
        <v>0.33333333333333331</v>
      </c>
      <c r="AK895" s="108">
        <f t="shared" si="461"/>
        <v>537.59999999999991</v>
      </c>
      <c r="AL895" s="108">
        <f t="shared" si="462"/>
        <v>373.33333333333331</v>
      </c>
      <c r="AM895" s="108">
        <f t="shared" si="460"/>
        <v>164.26666666666659</v>
      </c>
      <c r="AN895">
        <v>400</v>
      </c>
      <c r="AO895">
        <f t="shared" si="464"/>
        <v>400</v>
      </c>
    </row>
    <row r="896" spans="1:41" x14ac:dyDescent="0.25">
      <c r="A896" s="115">
        <v>10300192</v>
      </c>
      <c r="B896" t="s">
        <v>1</v>
      </c>
      <c r="C896" s="81">
        <v>700</v>
      </c>
      <c r="D896">
        <v>1.6</v>
      </c>
      <c r="E896">
        <v>1.6</v>
      </c>
      <c r="F896">
        <v>1.6</v>
      </c>
      <c r="G896">
        <v>1.6</v>
      </c>
      <c r="H896">
        <v>1.44</v>
      </c>
      <c r="I896">
        <v>103</v>
      </c>
      <c r="J896" t="s">
        <v>168</v>
      </c>
      <c r="K896" t="s">
        <v>199</v>
      </c>
      <c r="L896" t="s">
        <v>200</v>
      </c>
      <c r="M896" t="s">
        <v>200</v>
      </c>
      <c r="N896" t="s">
        <v>27</v>
      </c>
      <c r="O896" t="s">
        <v>80</v>
      </c>
      <c r="P896" t="s">
        <v>42</v>
      </c>
      <c r="Q896" t="s">
        <v>16</v>
      </c>
      <c r="R896" t="s">
        <v>28</v>
      </c>
      <c r="S896" t="s">
        <v>952</v>
      </c>
      <c r="T896" t="s">
        <v>951</v>
      </c>
      <c r="U896" t="s">
        <v>939</v>
      </c>
      <c r="V896" t="s">
        <v>45</v>
      </c>
      <c r="W896" t="s">
        <v>46</v>
      </c>
      <c r="X896" t="s">
        <v>12</v>
      </c>
      <c r="Y896" t="s">
        <v>943</v>
      </c>
      <c r="Z896" s="81">
        <v>0</v>
      </c>
      <c r="AA896" s="68">
        <v>0</v>
      </c>
      <c r="AB896" s="82">
        <f t="shared" si="419"/>
        <v>0</v>
      </c>
      <c r="AF896">
        <v>2</v>
      </c>
      <c r="AG896" s="83">
        <f t="shared" si="420"/>
        <v>2</v>
      </c>
      <c r="AH896" s="87">
        <v>0</v>
      </c>
      <c r="AI896" s="88">
        <v>0</v>
      </c>
      <c r="AJ896">
        <f t="shared" ref="AJ896:AJ898" si="465">AG896</f>
        <v>2</v>
      </c>
      <c r="AK896" s="108">
        <f t="shared" si="461"/>
        <v>3225.6</v>
      </c>
      <c r="AL896" s="108">
        <f t="shared" si="462"/>
        <v>2240</v>
      </c>
      <c r="AM896" s="108">
        <f t="shared" si="460"/>
        <v>985.59999999999991</v>
      </c>
      <c r="AN896">
        <v>250</v>
      </c>
      <c r="AO896">
        <f t="shared" ref="AO896:AO900" si="466">AG896*AN896</f>
        <v>500</v>
      </c>
    </row>
    <row r="897" spans="1:41" x14ac:dyDescent="0.25">
      <c r="A897" s="115">
        <v>10300192</v>
      </c>
      <c r="B897" t="s">
        <v>1</v>
      </c>
      <c r="C897" s="81">
        <v>700</v>
      </c>
      <c r="D897">
        <v>1.6</v>
      </c>
      <c r="E897">
        <v>1.6</v>
      </c>
      <c r="F897">
        <v>1.6</v>
      </c>
      <c r="G897">
        <v>1.6</v>
      </c>
      <c r="H897">
        <v>1.44</v>
      </c>
      <c r="I897">
        <v>103</v>
      </c>
      <c r="J897" t="s">
        <v>168</v>
      </c>
      <c r="K897" t="s">
        <v>199</v>
      </c>
      <c r="L897" t="s">
        <v>200</v>
      </c>
      <c r="M897" t="s">
        <v>200</v>
      </c>
      <c r="N897" t="s">
        <v>27</v>
      </c>
      <c r="O897" t="s">
        <v>80</v>
      </c>
      <c r="P897" t="s">
        <v>42</v>
      </c>
      <c r="Q897" t="s">
        <v>16</v>
      </c>
      <c r="R897" t="s">
        <v>28</v>
      </c>
      <c r="S897" t="s">
        <v>951</v>
      </c>
      <c r="T897" t="s">
        <v>951</v>
      </c>
      <c r="U897" t="s">
        <v>939</v>
      </c>
      <c r="V897" t="s">
        <v>189</v>
      </c>
      <c r="W897" t="s">
        <v>190</v>
      </c>
      <c r="X897" t="s">
        <v>12</v>
      </c>
      <c r="Y897" t="s">
        <v>943</v>
      </c>
      <c r="Z897" s="81">
        <v>0</v>
      </c>
      <c r="AA897" s="68">
        <v>0</v>
      </c>
      <c r="AB897" s="82">
        <f t="shared" si="419"/>
        <v>0</v>
      </c>
      <c r="AF897">
        <v>2</v>
      </c>
      <c r="AG897" s="83">
        <f t="shared" si="420"/>
        <v>2</v>
      </c>
      <c r="AH897" s="87">
        <v>0</v>
      </c>
      <c r="AI897" s="88">
        <v>0</v>
      </c>
      <c r="AJ897">
        <f t="shared" si="465"/>
        <v>2</v>
      </c>
      <c r="AK897" s="108">
        <f t="shared" si="461"/>
        <v>3225.6</v>
      </c>
      <c r="AL897" s="108">
        <f t="shared" si="462"/>
        <v>2240</v>
      </c>
      <c r="AM897" s="108">
        <f t="shared" si="460"/>
        <v>985.59999999999991</v>
      </c>
      <c r="AN897">
        <v>250</v>
      </c>
      <c r="AO897">
        <f t="shared" si="466"/>
        <v>500</v>
      </c>
    </row>
    <row r="898" spans="1:41" x14ac:dyDescent="0.25">
      <c r="A898" s="115">
        <v>10300192</v>
      </c>
      <c r="B898" t="s">
        <v>1</v>
      </c>
      <c r="C898" s="81">
        <v>700</v>
      </c>
      <c r="D898">
        <v>1.6</v>
      </c>
      <c r="E898">
        <v>1.6</v>
      </c>
      <c r="F898">
        <v>1.6</v>
      </c>
      <c r="G898">
        <v>1.6</v>
      </c>
      <c r="H898">
        <v>1.44</v>
      </c>
      <c r="I898">
        <v>103</v>
      </c>
      <c r="J898" t="s">
        <v>168</v>
      </c>
      <c r="K898" t="s">
        <v>199</v>
      </c>
      <c r="L898" t="s">
        <v>200</v>
      </c>
      <c r="M898" t="s">
        <v>200</v>
      </c>
      <c r="N898" t="s">
        <v>27</v>
      </c>
      <c r="O898" t="s">
        <v>80</v>
      </c>
      <c r="P898" t="s">
        <v>42</v>
      </c>
      <c r="Q898" t="s">
        <v>16</v>
      </c>
      <c r="R898" t="s">
        <v>28</v>
      </c>
      <c r="S898" t="s">
        <v>952</v>
      </c>
      <c r="T898" t="s">
        <v>951</v>
      </c>
      <c r="U898" t="s">
        <v>939</v>
      </c>
      <c r="V898" t="s">
        <v>202</v>
      </c>
      <c r="W898" t="s">
        <v>203</v>
      </c>
      <c r="X898" t="s">
        <v>12</v>
      </c>
      <c r="Y898" t="s">
        <v>943</v>
      </c>
      <c r="Z898" s="81">
        <v>0</v>
      </c>
      <c r="AA898" s="68">
        <v>0</v>
      </c>
      <c r="AB898" s="82">
        <f t="shared" si="419"/>
        <v>0</v>
      </c>
      <c r="AF898">
        <v>2</v>
      </c>
      <c r="AG898" s="83">
        <f t="shared" si="420"/>
        <v>2</v>
      </c>
      <c r="AH898" s="87">
        <v>0</v>
      </c>
      <c r="AI898" s="88">
        <v>0</v>
      </c>
      <c r="AJ898">
        <f t="shared" si="465"/>
        <v>2</v>
      </c>
      <c r="AK898" s="108">
        <f t="shared" si="461"/>
        <v>3225.6</v>
      </c>
      <c r="AL898" s="108">
        <f t="shared" si="462"/>
        <v>2240</v>
      </c>
      <c r="AM898" s="108">
        <f t="shared" si="460"/>
        <v>985.59999999999991</v>
      </c>
      <c r="AN898">
        <v>250</v>
      </c>
      <c r="AO898">
        <f t="shared" si="466"/>
        <v>500</v>
      </c>
    </row>
    <row r="899" spans="1:41" x14ac:dyDescent="0.25">
      <c r="A899" s="115">
        <v>10300192</v>
      </c>
      <c r="B899" t="s">
        <v>1</v>
      </c>
      <c r="C899" s="81">
        <v>700</v>
      </c>
      <c r="D899">
        <v>1.6</v>
      </c>
      <c r="E899">
        <v>1.6</v>
      </c>
      <c r="F899">
        <v>1.6</v>
      </c>
      <c r="G899">
        <v>1.6</v>
      </c>
      <c r="H899">
        <v>1.44</v>
      </c>
      <c r="I899">
        <v>103</v>
      </c>
      <c r="J899" t="s">
        <v>168</v>
      </c>
      <c r="K899" t="s">
        <v>199</v>
      </c>
      <c r="L899" t="s">
        <v>200</v>
      </c>
      <c r="M899" t="s">
        <v>200</v>
      </c>
      <c r="N899" t="s">
        <v>27</v>
      </c>
      <c r="O899" t="s">
        <v>80</v>
      </c>
      <c r="P899" t="s">
        <v>42</v>
      </c>
      <c r="Q899" t="s">
        <v>8</v>
      </c>
      <c r="R899" t="s">
        <v>28</v>
      </c>
      <c r="S899" t="s">
        <v>951</v>
      </c>
      <c r="T899" t="s">
        <v>951</v>
      </c>
      <c r="U899" t="s">
        <v>939</v>
      </c>
      <c r="V899" t="s">
        <v>45</v>
      </c>
      <c r="W899" t="s">
        <v>46</v>
      </c>
      <c r="X899" t="s">
        <v>12</v>
      </c>
      <c r="Y899" t="s">
        <v>943</v>
      </c>
      <c r="Z899" s="81">
        <v>0</v>
      </c>
      <c r="AA899" s="68">
        <v>0</v>
      </c>
      <c r="AB899" s="82">
        <f t="shared" si="419"/>
        <v>0</v>
      </c>
      <c r="AF899">
        <v>1</v>
      </c>
      <c r="AG899" s="83">
        <f t="shared" si="420"/>
        <v>1</v>
      </c>
      <c r="AH899" s="87">
        <v>0</v>
      </c>
      <c r="AI899" s="88">
        <v>0</v>
      </c>
      <c r="AJ899" s="90">
        <f t="shared" ref="AJ899:AJ900" si="467">AG899/3</f>
        <v>0.33333333333333331</v>
      </c>
      <c r="AK899" s="108">
        <f t="shared" si="461"/>
        <v>537.59999999999991</v>
      </c>
      <c r="AL899" s="108">
        <f t="shared" si="462"/>
        <v>373.33333333333331</v>
      </c>
      <c r="AM899" s="108">
        <f t="shared" si="460"/>
        <v>164.26666666666659</v>
      </c>
      <c r="AN899">
        <v>250</v>
      </c>
      <c r="AO899">
        <f t="shared" si="466"/>
        <v>250</v>
      </c>
    </row>
    <row r="900" spans="1:41" x14ac:dyDescent="0.25">
      <c r="A900" s="115">
        <v>10300192</v>
      </c>
      <c r="B900" t="s">
        <v>1</v>
      </c>
      <c r="C900" s="81">
        <v>700</v>
      </c>
      <c r="D900">
        <v>1.6</v>
      </c>
      <c r="E900">
        <v>1.6</v>
      </c>
      <c r="F900">
        <v>1.6</v>
      </c>
      <c r="G900">
        <v>1.6</v>
      </c>
      <c r="H900">
        <v>1.44</v>
      </c>
      <c r="I900">
        <v>103</v>
      </c>
      <c r="J900" t="s">
        <v>168</v>
      </c>
      <c r="K900" t="s">
        <v>199</v>
      </c>
      <c r="L900" t="s">
        <v>200</v>
      </c>
      <c r="M900" t="s">
        <v>200</v>
      </c>
      <c r="N900" t="s">
        <v>27</v>
      </c>
      <c r="O900" t="s">
        <v>80</v>
      </c>
      <c r="P900" t="s">
        <v>42</v>
      </c>
      <c r="Q900" t="s">
        <v>8</v>
      </c>
      <c r="R900" t="s">
        <v>28</v>
      </c>
      <c r="S900" t="s">
        <v>952</v>
      </c>
      <c r="T900" t="s">
        <v>951</v>
      </c>
      <c r="U900" t="s">
        <v>939</v>
      </c>
      <c r="V900" t="s">
        <v>202</v>
      </c>
      <c r="W900" t="s">
        <v>203</v>
      </c>
      <c r="X900" t="s">
        <v>12</v>
      </c>
      <c r="Y900" t="s">
        <v>943</v>
      </c>
      <c r="Z900" s="81">
        <v>0</v>
      </c>
      <c r="AA900" s="68">
        <v>0</v>
      </c>
      <c r="AB900" s="82">
        <f t="shared" ref="AB900:AB963" si="468">Z900*AG900+AA900*AG900*1.95583</f>
        <v>0</v>
      </c>
      <c r="AF900">
        <v>1</v>
      </c>
      <c r="AG900" s="83">
        <f t="shared" si="420"/>
        <v>1</v>
      </c>
      <c r="AH900" s="87">
        <v>0</v>
      </c>
      <c r="AI900" s="88">
        <v>0</v>
      </c>
      <c r="AJ900" s="90">
        <f t="shared" si="467"/>
        <v>0.33333333333333331</v>
      </c>
      <c r="AK900" s="108">
        <f t="shared" si="461"/>
        <v>537.59999999999991</v>
      </c>
      <c r="AL900" s="108">
        <f t="shared" si="462"/>
        <v>373.33333333333331</v>
      </c>
      <c r="AM900" s="108">
        <f t="shared" si="460"/>
        <v>164.26666666666659</v>
      </c>
      <c r="AN900">
        <v>250</v>
      </c>
      <c r="AO900">
        <f t="shared" si="466"/>
        <v>250</v>
      </c>
    </row>
    <row r="901" spans="1:41" x14ac:dyDescent="0.25">
      <c r="A901" s="115">
        <v>1030019301</v>
      </c>
      <c r="B901" t="s">
        <v>1</v>
      </c>
      <c r="C901" s="81">
        <v>700</v>
      </c>
      <c r="D901">
        <v>1.6</v>
      </c>
      <c r="E901">
        <v>1.6</v>
      </c>
      <c r="F901">
        <v>1.6</v>
      </c>
      <c r="G901">
        <v>1.6</v>
      </c>
      <c r="H901">
        <v>1.44</v>
      </c>
      <c r="I901">
        <v>103</v>
      </c>
      <c r="J901" t="s">
        <v>168</v>
      </c>
      <c r="K901" t="s">
        <v>199</v>
      </c>
      <c r="L901" t="s">
        <v>200</v>
      </c>
      <c r="M901" t="s">
        <v>204</v>
      </c>
      <c r="N901" t="s">
        <v>15</v>
      </c>
      <c r="O901" t="s">
        <v>19</v>
      </c>
      <c r="P901" t="s">
        <v>7</v>
      </c>
      <c r="Q901" t="s">
        <v>8</v>
      </c>
      <c r="R901" t="s">
        <v>20</v>
      </c>
      <c r="S901" t="s">
        <v>952</v>
      </c>
      <c r="T901" s="70" t="s">
        <v>933</v>
      </c>
      <c r="U901" t="s">
        <v>179</v>
      </c>
      <c r="V901" t="s">
        <v>10</v>
      </c>
      <c r="W901" t="s">
        <v>11</v>
      </c>
      <c r="X901" t="s">
        <v>12</v>
      </c>
      <c r="Y901" t="s">
        <v>938</v>
      </c>
      <c r="Z901" s="80">
        <v>0</v>
      </c>
      <c r="AA901" s="68">
        <v>0</v>
      </c>
      <c r="AB901" s="82">
        <f t="shared" si="468"/>
        <v>0</v>
      </c>
      <c r="AE901">
        <v>1</v>
      </c>
      <c r="AG901" s="83">
        <f t="shared" ref="AG901:AG964" si="469">SUM(AC901:AF901)</f>
        <v>1</v>
      </c>
      <c r="AH901" s="87">
        <v>0</v>
      </c>
      <c r="AI901" s="88">
        <v>0</v>
      </c>
    </row>
    <row r="902" spans="1:41" x14ac:dyDescent="0.25">
      <c r="A902" s="115">
        <v>1030019301</v>
      </c>
      <c r="B902" t="s">
        <v>1</v>
      </c>
      <c r="C902" s="81">
        <v>700</v>
      </c>
      <c r="D902">
        <v>1.6</v>
      </c>
      <c r="E902">
        <v>1.6</v>
      </c>
      <c r="F902">
        <v>1.6</v>
      </c>
      <c r="G902">
        <v>1.6</v>
      </c>
      <c r="H902">
        <v>1.44</v>
      </c>
      <c r="I902">
        <v>103</v>
      </c>
      <c r="J902" t="s">
        <v>168</v>
      </c>
      <c r="K902" t="s">
        <v>199</v>
      </c>
      <c r="L902" t="s">
        <v>200</v>
      </c>
      <c r="M902" t="s">
        <v>204</v>
      </c>
      <c r="N902" t="s">
        <v>15</v>
      </c>
      <c r="O902" t="s">
        <v>19</v>
      </c>
      <c r="P902" t="s">
        <v>7</v>
      </c>
      <c r="Q902" t="s">
        <v>8</v>
      </c>
      <c r="R902" t="s">
        <v>20</v>
      </c>
      <c r="S902" t="s">
        <v>952</v>
      </c>
      <c r="T902" s="70" t="s">
        <v>933</v>
      </c>
      <c r="U902" t="s">
        <v>179</v>
      </c>
      <c r="V902" t="s">
        <v>10</v>
      </c>
      <c r="W902" t="s">
        <v>11</v>
      </c>
      <c r="X902" t="s">
        <v>12</v>
      </c>
      <c r="Y902" t="s">
        <v>938</v>
      </c>
      <c r="Z902" s="80">
        <v>0</v>
      </c>
      <c r="AA902" s="68">
        <v>0</v>
      </c>
      <c r="AB902" s="82">
        <f t="shared" si="468"/>
        <v>0</v>
      </c>
      <c r="AE902">
        <v>2</v>
      </c>
      <c r="AG902" s="83">
        <f t="shared" si="469"/>
        <v>2</v>
      </c>
      <c r="AH902" s="87">
        <v>0</v>
      </c>
      <c r="AI902" s="88">
        <v>1</v>
      </c>
    </row>
    <row r="903" spans="1:41" x14ac:dyDescent="0.25">
      <c r="A903" s="115">
        <v>1030019301</v>
      </c>
      <c r="B903" t="s">
        <v>1</v>
      </c>
      <c r="C903" s="81">
        <v>700</v>
      </c>
      <c r="D903">
        <v>1.6</v>
      </c>
      <c r="E903">
        <v>1.6</v>
      </c>
      <c r="F903">
        <v>1.6</v>
      </c>
      <c r="G903">
        <v>1.6</v>
      </c>
      <c r="H903">
        <v>1.44</v>
      </c>
      <c r="I903">
        <v>103</v>
      </c>
      <c r="J903" t="s">
        <v>168</v>
      </c>
      <c r="K903" t="s">
        <v>199</v>
      </c>
      <c r="L903" t="s">
        <v>200</v>
      </c>
      <c r="M903" t="s">
        <v>204</v>
      </c>
      <c r="N903" t="s">
        <v>18</v>
      </c>
      <c r="O903" t="s">
        <v>33</v>
      </c>
      <c r="P903" t="s">
        <v>7</v>
      </c>
      <c r="Q903" t="s">
        <v>8</v>
      </c>
      <c r="R903" t="s">
        <v>28</v>
      </c>
      <c r="S903" t="s">
        <v>952</v>
      </c>
      <c r="U903" t="s">
        <v>179</v>
      </c>
      <c r="V903" t="s">
        <v>10</v>
      </c>
      <c r="W903" t="s">
        <v>11</v>
      </c>
      <c r="X903" t="s">
        <v>12</v>
      </c>
      <c r="Y903" t="s">
        <v>21</v>
      </c>
      <c r="Z903" s="80">
        <v>600</v>
      </c>
      <c r="AA903" s="68">
        <v>0</v>
      </c>
      <c r="AB903" s="82">
        <f t="shared" si="468"/>
        <v>2400</v>
      </c>
      <c r="AD903">
        <v>4</v>
      </c>
      <c r="AG903" s="83">
        <f t="shared" si="469"/>
        <v>4</v>
      </c>
      <c r="AH903" s="87">
        <v>0</v>
      </c>
      <c r="AI903" s="88">
        <v>0</v>
      </c>
    </row>
    <row r="904" spans="1:41" x14ac:dyDescent="0.25">
      <c r="A904" s="115">
        <v>1030019301</v>
      </c>
      <c r="B904" t="s">
        <v>1</v>
      </c>
      <c r="C904" s="81">
        <v>700</v>
      </c>
      <c r="D904">
        <v>1.6</v>
      </c>
      <c r="E904">
        <v>1.6</v>
      </c>
      <c r="F904">
        <v>1.6</v>
      </c>
      <c r="G904">
        <v>1.6</v>
      </c>
      <c r="H904">
        <v>1.44</v>
      </c>
      <c r="I904">
        <v>103</v>
      </c>
      <c r="J904" t="s">
        <v>168</v>
      </c>
      <c r="K904" t="s">
        <v>199</v>
      </c>
      <c r="L904" t="s">
        <v>200</v>
      </c>
      <c r="M904" t="s">
        <v>204</v>
      </c>
      <c r="N904" t="s">
        <v>18</v>
      </c>
      <c r="O904" t="s">
        <v>33</v>
      </c>
      <c r="P904" t="s">
        <v>7</v>
      </c>
      <c r="Q904" t="s">
        <v>8</v>
      </c>
      <c r="R904" t="s">
        <v>28</v>
      </c>
      <c r="S904" t="s">
        <v>952</v>
      </c>
      <c r="U904" t="s">
        <v>179</v>
      </c>
      <c r="V904" t="s">
        <v>10</v>
      </c>
      <c r="W904" t="s">
        <v>11</v>
      </c>
      <c r="X904" t="s">
        <v>12</v>
      </c>
      <c r="Y904" t="s">
        <v>21</v>
      </c>
      <c r="Z904" s="80">
        <v>600</v>
      </c>
      <c r="AA904" s="68">
        <v>0</v>
      </c>
      <c r="AB904" s="82">
        <f t="shared" si="468"/>
        <v>6600</v>
      </c>
      <c r="AD904">
        <v>11</v>
      </c>
      <c r="AG904" s="83">
        <f t="shared" si="469"/>
        <v>11</v>
      </c>
      <c r="AH904" s="87">
        <v>0</v>
      </c>
      <c r="AI904" s="88">
        <v>1</v>
      </c>
    </row>
    <row r="905" spans="1:41" x14ac:dyDescent="0.25">
      <c r="A905" s="115">
        <v>1030019301</v>
      </c>
      <c r="B905" t="s">
        <v>1</v>
      </c>
      <c r="C905" s="81">
        <v>700</v>
      </c>
      <c r="D905">
        <v>1.6</v>
      </c>
      <c r="E905">
        <v>1.6</v>
      </c>
      <c r="F905">
        <v>1.6</v>
      </c>
      <c r="G905">
        <v>1.6</v>
      </c>
      <c r="H905">
        <v>1.44</v>
      </c>
      <c r="I905">
        <v>103</v>
      </c>
      <c r="J905" t="s">
        <v>168</v>
      </c>
      <c r="K905" t="s">
        <v>199</v>
      </c>
      <c r="L905" t="s">
        <v>200</v>
      </c>
      <c r="M905" t="s">
        <v>204</v>
      </c>
      <c r="N905" t="s">
        <v>27</v>
      </c>
      <c r="O905" t="s">
        <v>6</v>
      </c>
      <c r="P905" t="s">
        <v>7</v>
      </c>
      <c r="Q905" t="s">
        <v>8</v>
      </c>
      <c r="R905" t="s">
        <v>28</v>
      </c>
      <c r="S905" t="s">
        <v>952</v>
      </c>
      <c r="U905" t="s">
        <v>179</v>
      </c>
      <c r="V905" t="s">
        <v>10</v>
      </c>
      <c r="W905" t="s">
        <v>11</v>
      </c>
      <c r="X905" t="s">
        <v>12</v>
      </c>
      <c r="Y905" t="s">
        <v>21</v>
      </c>
      <c r="Z905" s="80">
        <v>600</v>
      </c>
      <c r="AA905" s="68">
        <v>0</v>
      </c>
      <c r="AB905" s="82">
        <f t="shared" si="468"/>
        <v>1800</v>
      </c>
      <c r="AD905">
        <v>3</v>
      </c>
      <c r="AG905" s="83">
        <f t="shared" si="469"/>
        <v>3</v>
      </c>
      <c r="AH905" s="87">
        <v>0</v>
      </c>
      <c r="AI905" s="88">
        <v>0</v>
      </c>
    </row>
    <row r="906" spans="1:41" x14ac:dyDescent="0.25">
      <c r="A906" s="115">
        <v>1030019301</v>
      </c>
      <c r="B906" t="s">
        <v>1</v>
      </c>
      <c r="C906" s="81">
        <v>700</v>
      </c>
      <c r="D906">
        <v>1.6</v>
      </c>
      <c r="E906">
        <v>1.6</v>
      </c>
      <c r="F906">
        <v>1.6</v>
      </c>
      <c r="G906">
        <v>1.6</v>
      </c>
      <c r="H906">
        <v>1.44</v>
      </c>
      <c r="I906">
        <v>103</v>
      </c>
      <c r="J906" t="s">
        <v>168</v>
      </c>
      <c r="K906" t="s">
        <v>199</v>
      </c>
      <c r="L906" t="s">
        <v>200</v>
      </c>
      <c r="M906" t="s">
        <v>204</v>
      </c>
      <c r="N906" t="s">
        <v>27</v>
      </c>
      <c r="O906" t="s">
        <v>6</v>
      </c>
      <c r="P906" t="s">
        <v>7</v>
      </c>
      <c r="Q906" t="s">
        <v>8</v>
      </c>
      <c r="R906" t="s">
        <v>28</v>
      </c>
      <c r="S906" t="s">
        <v>951</v>
      </c>
      <c r="U906" t="s">
        <v>179</v>
      </c>
      <c r="V906" t="s">
        <v>10</v>
      </c>
      <c r="W906" t="s">
        <v>11</v>
      </c>
      <c r="X906" t="s">
        <v>12</v>
      </c>
      <c r="Y906" t="s">
        <v>21</v>
      </c>
      <c r="Z906" s="80">
        <v>600</v>
      </c>
      <c r="AA906" s="68">
        <v>0</v>
      </c>
      <c r="AB906" s="82">
        <f t="shared" si="468"/>
        <v>3000</v>
      </c>
      <c r="AD906">
        <v>5</v>
      </c>
      <c r="AG906" s="83">
        <f t="shared" si="469"/>
        <v>5</v>
      </c>
      <c r="AH906" s="87">
        <v>0</v>
      </c>
      <c r="AI906" s="88">
        <v>1</v>
      </c>
    </row>
    <row r="907" spans="1:41" x14ac:dyDescent="0.25">
      <c r="A907" s="115">
        <v>1030019301</v>
      </c>
      <c r="B907" t="s">
        <v>1</v>
      </c>
      <c r="C907" s="81">
        <v>700</v>
      </c>
      <c r="D907">
        <v>1.6</v>
      </c>
      <c r="E907">
        <v>1.6</v>
      </c>
      <c r="F907">
        <v>1.6</v>
      </c>
      <c r="G907">
        <v>1.6</v>
      </c>
      <c r="H907">
        <v>1.44</v>
      </c>
      <c r="I907">
        <v>103</v>
      </c>
      <c r="J907" t="s">
        <v>168</v>
      </c>
      <c r="K907" t="s">
        <v>199</v>
      </c>
      <c r="L907" t="s">
        <v>200</v>
      </c>
      <c r="M907" t="s">
        <v>204</v>
      </c>
      <c r="N907" t="s">
        <v>27</v>
      </c>
      <c r="O907" t="s">
        <v>6</v>
      </c>
      <c r="P907" t="s">
        <v>7</v>
      </c>
      <c r="Q907" t="s">
        <v>8</v>
      </c>
      <c r="R907" t="s">
        <v>28</v>
      </c>
      <c r="S907" t="s">
        <v>951</v>
      </c>
      <c r="U907" t="s">
        <v>179</v>
      </c>
      <c r="V907" t="s">
        <v>10</v>
      </c>
      <c r="W907" t="s">
        <v>11</v>
      </c>
      <c r="X907" t="s">
        <v>12</v>
      </c>
      <c r="Y907" t="s">
        <v>21</v>
      </c>
      <c r="Z907" s="81">
        <v>600</v>
      </c>
      <c r="AA907" s="68">
        <v>0</v>
      </c>
      <c r="AB907" s="82">
        <f t="shared" si="468"/>
        <v>600</v>
      </c>
      <c r="AD907">
        <v>1</v>
      </c>
      <c r="AG907" s="83">
        <f t="shared" si="469"/>
        <v>1</v>
      </c>
      <c r="AH907" s="89">
        <v>1</v>
      </c>
      <c r="AI907" s="88">
        <v>0</v>
      </c>
    </row>
    <row r="908" spans="1:41" x14ac:dyDescent="0.25">
      <c r="A908" s="115">
        <v>1030019301</v>
      </c>
      <c r="B908" t="s">
        <v>1</v>
      </c>
      <c r="C908" s="81">
        <v>700</v>
      </c>
      <c r="D908">
        <v>1.6</v>
      </c>
      <c r="E908">
        <v>1.6</v>
      </c>
      <c r="F908">
        <v>1.6</v>
      </c>
      <c r="G908">
        <v>1.6</v>
      </c>
      <c r="H908">
        <v>1.44</v>
      </c>
      <c r="I908">
        <v>103</v>
      </c>
      <c r="J908" t="s">
        <v>168</v>
      </c>
      <c r="K908" t="s">
        <v>199</v>
      </c>
      <c r="L908" t="s">
        <v>200</v>
      </c>
      <c r="M908" t="s">
        <v>204</v>
      </c>
      <c r="N908" t="s">
        <v>27</v>
      </c>
      <c r="O908" t="s">
        <v>6</v>
      </c>
      <c r="P908" t="s">
        <v>7</v>
      </c>
      <c r="Q908" t="s">
        <v>8</v>
      </c>
      <c r="R908" t="s">
        <v>28</v>
      </c>
      <c r="S908" t="s">
        <v>951</v>
      </c>
      <c r="T908" t="s">
        <v>951</v>
      </c>
      <c r="U908" t="s">
        <v>939</v>
      </c>
      <c r="V908" t="s">
        <v>14</v>
      </c>
      <c r="W908" t="s">
        <v>49</v>
      </c>
      <c r="X908" t="s">
        <v>12</v>
      </c>
      <c r="Y908" t="s">
        <v>943</v>
      </c>
      <c r="Z908" s="81">
        <v>0</v>
      </c>
      <c r="AA908" s="68">
        <v>0</v>
      </c>
      <c r="AB908" s="82">
        <f t="shared" si="468"/>
        <v>0</v>
      </c>
      <c r="AF908">
        <v>1</v>
      </c>
      <c r="AG908" s="83">
        <f t="shared" si="469"/>
        <v>1</v>
      </c>
      <c r="AH908" s="87">
        <v>0</v>
      </c>
      <c r="AI908" s="88">
        <v>0</v>
      </c>
      <c r="AJ908" s="90">
        <f>AG908/3</f>
        <v>0.33333333333333331</v>
      </c>
      <c r="AK908" s="108">
        <f>AJ908*C908*F908*H908</f>
        <v>537.59999999999991</v>
      </c>
      <c r="AL908" s="108">
        <f>AJ908*C908*F908</f>
        <v>373.33333333333331</v>
      </c>
      <c r="AM908" s="108">
        <f>AK908-AL908</f>
        <v>164.26666666666659</v>
      </c>
      <c r="AN908">
        <v>300</v>
      </c>
      <c r="AO908">
        <f>AG908*AN908</f>
        <v>300</v>
      </c>
    </row>
    <row r="909" spans="1:41" x14ac:dyDescent="0.25">
      <c r="A909" s="115">
        <v>1030019302</v>
      </c>
      <c r="B909" t="s">
        <v>1</v>
      </c>
      <c r="C909" s="81">
        <v>700</v>
      </c>
      <c r="D909">
        <v>1.6</v>
      </c>
      <c r="E909">
        <v>1.6</v>
      </c>
      <c r="F909">
        <v>1.6</v>
      </c>
      <c r="G909">
        <v>1.6</v>
      </c>
      <c r="H909">
        <v>1.44</v>
      </c>
      <c r="I909">
        <v>103</v>
      </c>
      <c r="J909" t="s">
        <v>168</v>
      </c>
      <c r="K909" t="s">
        <v>199</v>
      </c>
      <c r="L909" t="s">
        <v>200</v>
      </c>
      <c r="M909" t="s">
        <v>204</v>
      </c>
      <c r="N909" t="s">
        <v>27</v>
      </c>
      <c r="O909" t="s">
        <v>6</v>
      </c>
      <c r="P909" t="s">
        <v>7</v>
      </c>
      <c r="Q909" t="s">
        <v>16</v>
      </c>
      <c r="R909" t="s">
        <v>28</v>
      </c>
      <c r="S909" t="s">
        <v>951</v>
      </c>
      <c r="U909" t="s">
        <v>179</v>
      </c>
      <c r="V909" t="s">
        <v>10</v>
      </c>
      <c r="W909" t="s">
        <v>11</v>
      </c>
      <c r="X909" t="s">
        <v>12</v>
      </c>
      <c r="Y909" t="s">
        <v>21</v>
      </c>
      <c r="Z909" s="81">
        <v>1200</v>
      </c>
      <c r="AA909" s="68">
        <v>0</v>
      </c>
      <c r="AB909" s="82">
        <f t="shared" si="468"/>
        <v>1200</v>
      </c>
      <c r="AD909">
        <v>1</v>
      </c>
      <c r="AG909" s="83">
        <f t="shared" si="469"/>
        <v>1</v>
      </c>
      <c r="AH909" s="89">
        <v>1</v>
      </c>
      <c r="AI909" s="88">
        <v>0</v>
      </c>
    </row>
    <row r="910" spans="1:41" x14ac:dyDescent="0.25">
      <c r="A910" s="115">
        <v>10300252</v>
      </c>
      <c r="B910" t="s">
        <v>1</v>
      </c>
      <c r="C910" s="81">
        <v>700</v>
      </c>
      <c r="D910">
        <v>1.6</v>
      </c>
      <c r="E910">
        <v>1.6</v>
      </c>
      <c r="F910">
        <v>1.6</v>
      </c>
      <c r="G910">
        <v>1.6</v>
      </c>
      <c r="H910">
        <v>1.44</v>
      </c>
      <c r="I910">
        <v>103</v>
      </c>
      <c r="J910" t="s">
        <v>168</v>
      </c>
      <c r="K910" t="s">
        <v>205</v>
      </c>
      <c r="L910" t="s">
        <v>206</v>
      </c>
      <c r="M910" t="s">
        <v>206</v>
      </c>
      <c r="N910" t="s">
        <v>48</v>
      </c>
      <c r="O910" t="s">
        <v>19</v>
      </c>
      <c r="P910" t="s">
        <v>42</v>
      </c>
      <c r="Q910" t="s">
        <v>16</v>
      </c>
      <c r="R910" t="s">
        <v>20</v>
      </c>
      <c r="S910" t="s">
        <v>951</v>
      </c>
      <c r="T910" s="70" t="s">
        <v>933</v>
      </c>
      <c r="U910" t="s">
        <v>949</v>
      </c>
      <c r="V910" t="s">
        <v>14</v>
      </c>
      <c r="W910" t="s">
        <v>49</v>
      </c>
      <c r="X910" t="s">
        <v>12</v>
      </c>
      <c r="Y910" t="s">
        <v>938</v>
      </c>
      <c r="Z910" s="80">
        <v>0</v>
      </c>
      <c r="AA910" s="68">
        <v>0</v>
      </c>
      <c r="AB910" s="82">
        <f t="shared" si="468"/>
        <v>0</v>
      </c>
      <c r="AE910">
        <v>2</v>
      </c>
      <c r="AG910" s="83">
        <f t="shared" si="469"/>
        <v>2</v>
      </c>
      <c r="AH910" s="87">
        <v>0</v>
      </c>
      <c r="AI910" s="88">
        <v>0</v>
      </c>
      <c r="AJ910">
        <f t="shared" ref="AJ910:AJ911" si="470">AG910</f>
        <v>2</v>
      </c>
      <c r="AK910" s="108">
        <f t="shared" ref="AK910:AK911" si="471">AJ910*C910*E910*H910</f>
        <v>3225.6</v>
      </c>
      <c r="AL910" s="108">
        <f t="shared" ref="AL910:AL911" si="472">AJ910*C910*E910</f>
        <v>2240</v>
      </c>
      <c r="AM910" s="108">
        <f t="shared" ref="AM910:AM911" si="473">AK910-AL910</f>
        <v>985.59999999999991</v>
      </c>
    </row>
    <row r="911" spans="1:41" x14ac:dyDescent="0.25">
      <c r="A911" s="115">
        <v>10300252</v>
      </c>
      <c r="B911" t="s">
        <v>1</v>
      </c>
      <c r="C911" s="81">
        <v>700</v>
      </c>
      <c r="D911">
        <v>1.6</v>
      </c>
      <c r="E911">
        <v>1.6</v>
      </c>
      <c r="F911">
        <v>1.6</v>
      </c>
      <c r="G911">
        <v>1.6</v>
      </c>
      <c r="H911">
        <v>1.44</v>
      </c>
      <c r="I911">
        <v>103</v>
      </c>
      <c r="J911" t="s">
        <v>168</v>
      </c>
      <c r="K911" t="s">
        <v>205</v>
      </c>
      <c r="L911" t="s">
        <v>206</v>
      </c>
      <c r="M911" t="s">
        <v>206</v>
      </c>
      <c r="N911" t="s">
        <v>48</v>
      </c>
      <c r="O911" t="s">
        <v>19</v>
      </c>
      <c r="P911" t="s">
        <v>42</v>
      </c>
      <c r="Q911" t="s">
        <v>16</v>
      </c>
      <c r="R911" t="s">
        <v>20</v>
      </c>
      <c r="S911" t="s">
        <v>951</v>
      </c>
      <c r="T911" s="70" t="s">
        <v>933</v>
      </c>
      <c r="U911" t="s">
        <v>949</v>
      </c>
      <c r="V911" t="s">
        <v>189</v>
      </c>
      <c r="W911" t="s">
        <v>190</v>
      </c>
      <c r="X911" t="s">
        <v>12</v>
      </c>
      <c r="Y911" t="s">
        <v>938</v>
      </c>
      <c r="Z911" s="80">
        <v>0</v>
      </c>
      <c r="AA911" s="68">
        <v>0</v>
      </c>
      <c r="AB911" s="82">
        <f t="shared" si="468"/>
        <v>0</v>
      </c>
      <c r="AE911">
        <v>1</v>
      </c>
      <c r="AG911" s="83">
        <f t="shared" si="469"/>
        <v>1</v>
      </c>
      <c r="AH911" s="87">
        <v>0</v>
      </c>
      <c r="AI911" s="88">
        <v>0</v>
      </c>
      <c r="AJ911">
        <f t="shared" si="470"/>
        <v>1</v>
      </c>
      <c r="AK911" s="108">
        <f t="shared" si="471"/>
        <v>1612.8</v>
      </c>
      <c r="AL911" s="108">
        <f t="shared" si="472"/>
        <v>1120</v>
      </c>
      <c r="AM911" s="108">
        <f t="shared" si="473"/>
        <v>492.79999999999995</v>
      </c>
    </row>
    <row r="912" spans="1:41" x14ac:dyDescent="0.25">
      <c r="A912" s="115">
        <v>10300252</v>
      </c>
      <c r="B912" t="s">
        <v>1</v>
      </c>
      <c r="C912" s="81">
        <v>700</v>
      </c>
      <c r="D912">
        <v>1.6</v>
      </c>
      <c r="E912">
        <v>1.6</v>
      </c>
      <c r="F912">
        <v>1.6</v>
      </c>
      <c r="G912">
        <v>1.6</v>
      </c>
      <c r="H912">
        <v>1.44</v>
      </c>
      <c r="I912">
        <v>103</v>
      </c>
      <c r="J912" t="s">
        <v>168</v>
      </c>
      <c r="K912" t="s">
        <v>205</v>
      </c>
      <c r="L912" t="s">
        <v>206</v>
      </c>
      <c r="M912" t="s">
        <v>206</v>
      </c>
      <c r="N912" t="s">
        <v>5</v>
      </c>
      <c r="O912" t="s">
        <v>47</v>
      </c>
      <c r="P912" t="s">
        <v>42</v>
      </c>
      <c r="Q912" t="s">
        <v>16</v>
      </c>
      <c r="R912" t="s">
        <v>28</v>
      </c>
      <c r="S912" t="s">
        <v>951</v>
      </c>
      <c r="U912" t="s">
        <v>939</v>
      </c>
      <c r="V912" t="s">
        <v>14</v>
      </c>
      <c r="W912" t="s">
        <v>49</v>
      </c>
      <c r="X912" t="s">
        <v>12</v>
      </c>
      <c r="Y912" t="s">
        <v>21</v>
      </c>
      <c r="Z912" s="80">
        <v>200</v>
      </c>
      <c r="AA912" s="68">
        <v>0</v>
      </c>
      <c r="AB912" s="82">
        <f t="shared" si="468"/>
        <v>200</v>
      </c>
      <c r="AC912">
        <v>1</v>
      </c>
      <c r="AG912" s="83">
        <f t="shared" si="469"/>
        <v>1</v>
      </c>
      <c r="AH912" s="87">
        <v>0</v>
      </c>
      <c r="AI912" s="88">
        <v>0</v>
      </c>
      <c r="AJ912">
        <f t="shared" ref="AJ912:AJ916" si="474">AG912</f>
        <v>1</v>
      </c>
      <c r="AK912" s="108">
        <f>AJ912*C912*E912*H912</f>
        <v>1612.8</v>
      </c>
      <c r="AL912" s="108">
        <f>AJ912*C912*E912</f>
        <v>1120</v>
      </c>
      <c r="AM912" s="108">
        <f t="shared" ref="AM912:AM916" si="475">AK912-AL912</f>
        <v>492.79999999999995</v>
      </c>
    </row>
    <row r="913" spans="1:41" x14ac:dyDescent="0.25">
      <c r="A913" s="115">
        <v>10300252</v>
      </c>
      <c r="B913" t="s">
        <v>1</v>
      </c>
      <c r="C913" s="81">
        <v>700</v>
      </c>
      <c r="D913">
        <v>1.6</v>
      </c>
      <c r="E913">
        <v>1.6</v>
      </c>
      <c r="F913">
        <v>1.6</v>
      </c>
      <c r="G913">
        <v>1.6</v>
      </c>
      <c r="H913">
        <v>1.44</v>
      </c>
      <c r="I913">
        <v>103</v>
      </c>
      <c r="J913" t="s">
        <v>168</v>
      </c>
      <c r="K913" t="s">
        <v>205</v>
      </c>
      <c r="L913" t="s">
        <v>206</v>
      </c>
      <c r="M913" t="s">
        <v>206</v>
      </c>
      <c r="N913" t="s">
        <v>15</v>
      </c>
      <c r="O913" t="s">
        <v>41</v>
      </c>
      <c r="P913" t="s">
        <v>42</v>
      </c>
      <c r="Q913" t="s">
        <v>16</v>
      </c>
      <c r="R913" t="s">
        <v>28</v>
      </c>
      <c r="S913" t="s">
        <v>952</v>
      </c>
      <c r="U913" t="s">
        <v>939</v>
      </c>
      <c r="V913" t="s">
        <v>14</v>
      </c>
      <c r="W913" t="s">
        <v>49</v>
      </c>
      <c r="X913" t="s">
        <v>12</v>
      </c>
      <c r="Y913" t="s">
        <v>21</v>
      </c>
      <c r="Z913" s="80">
        <v>200</v>
      </c>
      <c r="AA913" s="68">
        <v>0</v>
      </c>
      <c r="AB913" s="82">
        <f t="shared" si="468"/>
        <v>200</v>
      </c>
      <c r="AC913">
        <v>1</v>
      </c>
      <c r="AG913" s="83">
        <f t="shared" si="469"/>
        <v>1</v>
      </c>
      <c r="AH913" s="87">
        <v>0</v>
      </c>
      <c r="AI913" s="88">
        <v>0</v>
      </c>
      <c r="AJ913">
        <f t="shared" si="474"/>
        <v>1</v>
      </c>
      <c r="AK913" s="108">
        <f t="shared" ref="AK913:AK916" si="476">AJ913*C913*F913*H913</f>
        <v>1612.8</v>
      </c>
      <c r="AL913" s="108">
        <f t="shared" ref="AL913:AL916" si="477">AJ913*C913*F913</f>
        <v>1120</v>
      </c>
      <c r="AM913" s="108">
        <f t="shared" si="475"/>
        <v>492.79999999999995</v>
      </c>
    </row>
    <row r="914" spans="1:41" x14ac:dyDescent="0.25">
      <c r="A914" s="115">
        <v>10300252</v>
      </c>
      <c r="B914" t="s">
        <v>1</v>
      </c>
      <c r="C914" s="81">
        <v>700</v>
      </c>
      <c r="D914">
        <v>1.6</v>
      </c>
      <c r="E914">
        <v>1.6</v>
      </c>
      <c r="F914">
        <v>1.6</v>
      </c>
      <c r="G914">
        <v>1.6</v>
      </c>
      <c r="H914">
        <v>1.44</v>
      </c>
      <c r="I914">
        <v>103</v>
      </c>
      <c r="J914" t="s">
        <v>168</v>
      </c>
      <c r="K914" t="s">
        <v>205</v>
      </c>
      <c r="L914" t="s">
        <v>206</v>
      </c>
      <c r="M914" t="s">
        <v>206</v>
      </c>
      <c r="N914" t="s">
        <v>15</v>
      </c>
      <c r="O914" t="s">
        <v>41</v>
      </c>
      <c r="P914" t="s">
        <v>42</v>
      </c>
      <c r="Q914" t="s">
        <v>16</v>
      </c>
      <c r="R914" t="s">
        <v>28</v>
      </c>
      <c r="S914" t="s">
        <v>952</v>
      </c>
      <c r="U914" t="s">
        <v>939</v>
      </c>
      <c r="V914" t="s">
        <v>125</v>
      </c>
      <c r="W914" t="s">
        <v>207</v>
      </c>
      <c r="X914" t="s">
        <v>12</v>
      </c>
      <c r="Y914" t="s">
        <v>21</v>
      </c>
      <c r="Z914" s="80">
        <v>200</v>
      </c>
      <c r="AA914" s="68">
        <v>0</v>
      </c>
      <c r="AB914" s="82">
        <f t="shared" si="468"/>
        <v>200</v>
      </c>
      <c r="AC914">
        <v>1</v>
      </c>
      <c r="AG914" s="83">
        <f t="shared" si="469"/>
        <v>1</v>
      </c>
      <c r="AH914" s="87">
        <v>0</v>
      </c>
      <c r="AI914" s="88">
        <v>0</v>
      </c>
      <c r="AJ914">
        <f t="shared" si="474"/>
        <v>1</v>
      </c>
      <c r="AK914" s="108">
        <f t="shared" si="476"/>
        <v>1612.8</v>
      </c>
      <c r="AL914" s="108">
        <f t="shared" si="477"/>
        <v>1120</v>
      </c>
      <c r="AM914" s="108">
        <f t="shared" si="475"/>
        <v>492.79999999999995</v>
      </c>
    </row>
    <row r="915" spans="1:41" x14ac:dyDescent="0.25">
      <c r="A915" s="115">
        <v>10300252</v>
      </c>
      <c r="B915" t="s">
        <v>1</v>
      </c>
      <c r="C915" s="81">
        <v>700</v>
      </c>
      <c r="D915">
        <v>1.6</v>
      </c>
      <c r="E915">
        <v>1.6</v>
      </c>
      <c r="F915">
        <v>1.6</v>
      </c>
      <c r="G915">
        <v>1.6</v>
      </c>
      <c r="H915">
        <v>1.44</v>
      </c>
      <c r="I915">
        <v>103</v>
      </c>
      <c r="J915" t="s">
        <v>168</v>
      </c>
      <c r="K915" t="s">
        <v>205</v>
      </c>
      <c r="L915" t="s">
        <v>206</v>
      </c>
      <c r="M915" t="s">
        <v>206</v>
      </c>
      <c r="N915" t="s">
        <v>18</v>
      </c>
      <c r="O915" t="s">
        <v>74</v>
      </c>
      <c r="P915" t="s">
        <v>42</v>
      </c>
      <c r="Q915" t="s">
        <v>16</v>
      </c>
      <c r="R915" t="s">
        <v>28</v>
      </c>
      <c r="S915" t="s">
        <v>951</v>
      </c>
      <c r="T915" t="s">
        <v>952</v>
      </c>
      <c r="U915" t="s">
        <v>939</v>
      </c>
      <c r="V915" t="s">
        <v>14</v>
      </c>
      <c r="W915" t="s">
        <v>49</v>
      </c>
      <c r="X915" t="s">
        <v>12</v>
      </c>
      <c r="Y915" t="s">
        <v>943</v>
      </c>
      <c r="Z915" s="81">
        <v>0</v>
      </c>
      <c r="AA915" s="68">
        <v>0</v>
      </c>
      <c r="AB915" s="82">
        <f t="shared" si="468"/>
        <v>0</v>
      </c>
      <c r="AF915">
        <v>1</v>
      </c>
      <c r="AG915" s="83">
        <f t="shared" si="469"/>
        <v>1</v>
      </c>
      <c r="AH915" s="87">
        <v>0</v>
      </c>
      <c r="AI915" s="88">
        <v>0</v>
      </c>
      <c r="AJ915">
        <f t="shared" si="474"/>
        <v>1</v>
      </c>
      <c r="AK915" s="108">
        <f t="shared" si="476"/>
        <v>1612.8</v>
      </c>
      <c r="AL915" s="108">
        <f t="shared" si="477"/>
        <v>1120</v>
      </c>
      <c r="AM915" s="108">
        <f t="shared" si="475"/>
        <v>492.79999999999995</v>
      </c>
      <c r="AN915">
        <v>300</v>
      </c>
      <c r="AO915">
        <f t="shared" ref="AO915:AO916" si="478">AG915*AN915</f>
        <v>300</v>
      </c>
    </row>
    <row r="916" spans="1:41" x14ac:dyDescent="0.25">
      <c r="A916" s="115">
        <v>10300252</v>
      </c>
      <c r="B916" t="s">
        <v>1</v>
      </c>
      <c r="C916" s="81">
        <v>700</v>
      </c>
      <c r="D916">
        <v>1.6</v>
      </c>
      <c r="E916">
        <v>1.6</v>
      </c>
      <c r="F916">
        <v>1.6</v>
      </c>
      <c r="G916">
        <v>1.6</v>
      </c>
      <c r="H916">
        <v>1.44</v>
      </c>
      <c r="I916">
        <v>103</v>
      </c>
      <c r="J916" t="s">
        <v>168</v>
      </c>
      <c r="K916" t="s">
        <v>205</v>
      </c>
      <c r="L916" t="s">
        <v>206</v>
      </c>
      <c r="M916" t="s">
        <v>206</v>
      </c>
      <c r="N916" t="s">
        <v>18</v>
      </c>
      <c r="O916" t="s">
        <v>74</v>
      </c>
      <c r="P916" t="s">
        <v>42</v>
      </c>
      <c r="Q916" t="s">
        <v>16</v>
      </c>
      <c r="R916" t="s">
        <v>28</v>
      </c>
      <c r="S916" t="s">
        <v>952</v>
      </c>
      <c r="T916" t="s">
        <v>952</v>
      </c>
      <c r="U916" t="s">
        <v>939</v>
      </c>
      <c r="V916" t="s">
        <v>189</v>
      </c>
      <c r="W916" t="s">
        <v>190</v>
      </c>
      <c r="X916" t="s">
        <v>12</v>
      </c>
      <c r="Y916" t="s">
        <v>943</v>
      </c>
      <c r="Z916" s="81">
        <v>0</v>
      </c>
      <c r="AA916" s="68">
        <v>0</v>
      </c>
      <c r="AB916" s="82">
        <f t="shared" si="468"/>
        <v>0</v>
      </c>
      <c r="AF916">
        <v>1</v>
      </c>
      <c r="AG916" s="83">
        <f t="shared" si="469"/>
        <v>1</v>
      </c>
      <c r="AH916" s="87">
        <v>0</v>
      </c>
      <c r="AI916" s="88">
        <v>0</v>
      </c>
      <c r="AJ916">
        <f t="shared" si="474"/>
        <v>1</v>
      </c>
      <c r="AK916" s="108">
        <f t="shared" si="476"/>
        <v>1612.8</v>
      </c>
      <c r="AL916" s="108">
        <f t="shared" si="477"/>
        <v>1120</v>
      </c>
      <c r="AM916" s="108">
        <f t="shared" si="475"/>
        <v>492.79999999999995</v>
      </c>
      <c r="AN916">
        <v>300</v>
      </c>
      <c r="AO916">
        <f t="shared" si="478"/>
        <v>300</v>
      </c>
    </row>
    <row r="917" spans="1:41" x14ac:dyDescent="0.25">
      <c r="A917" s="115">
        <v>1030025302</v>
      </c>
      <c r="B917" t="s">
        <v>1</v>
      </c>
      <c r="C917" s="81">
        <v>700</v>
      </c>
      <c r="D917">
        <v>1.6</v>
      </c>
      <c r="E917">
        <v>1.6</v>
      </c>
      <c r="F917">
        <v>1.6</v>
      </c>
      <c r="G917">
        <v>1.6</v>
      </c>
      <c r="H917">
        <v>1.44</v>
      </c>
      <c r="I917">
        <v>103</v>
      </c>
      <c r="J917" t="s">
        <v>168</v>
      </c>
      <c r="K917" t="s">
        <v>205</v>
      </c>
      <c r="L917" t="s">
        <v>206</v>
      </c>
      <c r="M917" t="s">
        <v>208</v>
      </c>
      <c r="N917" t="s">
        <v>18</v>
      </c>
      <c r="O917" t="s">
        <v>33</v>
      </c>
      <c r="P917" t="s">
        <v>7</v>
      </c>
      <c r="Q917" t="s">
        <v>8</v>
      </c>
      <c r="R917" t="s">
        <v>28</v>
      </c>
      <c r="S917" t="s">
        <v>951</v>
      </c>
      <c r="U917" t="s">
        <v>179</v>
      </c>
      <c r="V917" t="s">
        <v>10</v>
      </c>
      <c r="W917" t="s">
        <v>11</v>
      </c>
      <c r="X917" t="s">
        <v>12</v>
      </c>
      <c r="Y917" t="s">
        <v>21</v>
      </c>
      <c r="Z917" s="80">
        <v>800</v>
      </c>
      <c r="AA917" s="68">
        <v>0</v>
      </c>
      <c r="AB917" s="82">
        <f t="shared" si="468"/>
        <v>2400</v>
      </c>
      <c r="AD917">
        <v>3</v>
      </c>
      <c r="AG917" s="83">
        <f t="shared" si="469"/>
        <v>3</v>
      </c>
      <c r="AH917" s="87">
        <v>0</v>
      </c>
      <c r="AI917" s="88">
        <v>0</v>
      </c>
    </row>
    <row r="918" spans="1:41" x14ac:dyDescent="0.25">
      <c r="A918" s="115">
        <v>1030025302</v>
      </c>
      <c r="B918" t="s">
        <v>1</v>
      </c>
      <c r="C918" s="81">
        <v>700</v>
      </c>
      <c r="D918">
        <v>1.6</v>
      </c>
      <c r="E918">
        <v>1.6</v>
      </c>
      <c r="F918">
        <v>1.6</v>
      </c>
      <c r="G918">
        <v>1.6</v>
      </c>
      <c r="H918">
        <v>1.44</v>
      </c>
      <c r="I918">
        <v>103</v>
      </c>
      <c r="J918" t="s">
        <v>168</v>
      </c>
      <c r="K918" t="s">
        <v>205</v>
      </c>
      <c r="L918" t="s">
        <v>206</v>
      </c>
      <c r="M918" t="s">
        <v>208</v>
      </c>
      <c r="N918" t="s">
        <v>18</v>
      </c>
      <c r="O918" t="s">
        <v>33</v>
      </c>
      <c r="P918" t="s">
        <v>7</v>
      </c>
      <c r="Q918" t="s">
        <v>8</v>
      </c>
      <c r="R918" t="s">
        <v>28</v>
      </c>
      <c r="S918" t="s">
        <v>951</v>
      </c>
      <c r="U918" t="s">
        <v>179</v>
      </c>
      <c r="V918" t="s">
        <v>10</v>
      </c>
      <c r="W918" t="s">
        <v>11</v>
      </c>
      <c r="X918" t="s">
        <v>12</v>
      </c>
      <c r="Y918" t="s">
        <v>21</v>
      </c>
      <c r="Z918" s="80">
        <v>800</v>
      </c>
      <c r="AA918" s="68">
        <v>0</v>
      </c>
      <c r="AB918" s="82">
        <f t="shared" si="468"/>
        <v>1600</v>
      </c>
      <c r="AD918">
        <v>2</v>
      </c>
      <c r="AG918" s="83">
        <f t="shared" si="469"/>
        <v>2</v>
      </c>
      <c r="AH918" s="87">
        <v>0</v>
      </c>
      <c r="AI918" s="88">
        <v>1</v>
      </c>
    </row>
    <row r="919" spans="1:41" x14ac:dyDescent="0.25">
      <c r="A919" s="115">
        <v>1030025302</v>
      </c>
      <c r="B919" t="s">
        <v>1</v>
      </c>
      <c r="C919" s="81">
        <v>700</v>
      </c>
      <c r="D919">
        <v>1.6</v>
      </c>
      <c r="E919">
        <v>1.6</v>
      </c>
      <c r="F919">
        <v>1.6</v>
      </c>
      <c r="G919">
        <v>1.6</v>
      </c>
      <c r="H919">
        <v>1.44</v>
      </c>
      <c r="I919">
        <v>103</v>
      </c>
      <c r="J919" t="s">
        <v>168</v>
      </c>
      <c r="K919" t="s">
        <v>205</v>
      </c>
      <c r="L919" t="s">
        <v>206</v>
      </c>
      <c r="M919" t="s">
        <v>208</v>
      </c>
      <c r="N919" t="s">
        <v>18</v>
      </c>
      <c r="O919" t="s">
        <v>33</v>
      </c>
      <c r="P919" t="s">
        <v>7</v>
      </c>
      <c r="Q919" t="s">
        <v>8</v>
      </c>
      <c r="R919" t="s">
        <v>28</v>
      </c>
      <c r="S919" t="s">
        <v>952</v>
      </c>
      <c r="U919" t="s">
        <v>179</v>
      </c>
      <c r="V919" t="s">
        <v>10</v>
      </c>
      <c r="W919" t="s">
        <v>11</v>
      </c>
      <c r="X919" t="s">
        <v>26</v>
      </c>
      <c r="Y919" t="s">
        <v>21</v>
      </c>
      <c r="Z919" s="80">
        <v>800</v>
      </c>
      <c r="AA919" s="68">
        <v>0</v>
      </c>
      <c r="AB919" s="82">
        <f t="shared" si="468"/>
        <v>800</v>
      </c>
      <c r="AD919">
        <v>1</v>
      </c>
      <c r="AG919" s="83">
        <f t="shared" si="469"/>
        <v>1</v>
      </c>
      <c r="AH919" s="87">
        <v>0</v>
      </c>
      <c r="AI919" s="88">
        <v>1</v>
      </c>
    </row>
    <row r="920" spans="1:41" x14ac:dyDescent="0.25">
      <c r="A920" s="115">
        <v>1030025302</v>
      </c>
      <c r="B920" t="s">
        <v>1</v>
      </c>
      <c r="C920" s="81">
        <v>700</v>
      </c>
      <c r="D920">
        <v>1.6</v>
      </c>
      <c r="E920">
        <v>1.6</v>
      </c>
      <c r="F920">
        <v>1.6</v>
      </c>
      <c r="G920">
        <v>1.6</v>
      </c>
      <c r="H920">
        <v>1.44</v>
      </c>
      <c r="I920">
        <v>103</v>
      </c>
      <c r="J920" t="s">
        <v>168</v>
      </c>
      <c r="K920" t="s">
        <v>205</v>
      </c>
      <c r="L920" t="s">
        <v>206</v>
      </c>
      <c r="M920" t="s">
        <v>208</v>
      </c>
      <c r="N920" t="s">
        <v>18</v>
      </c>
      <c r="O920" t="s">
        <v>33</v>
      </c>
      <c r="P920" t="s">
        <v>7</v>
      </c>
      <c r="Q920" t="s">
        <v>8</v>
      </c>
      <c r="R920" t="s">
        <v>28</v>
      </c>
      <c r="S920" t="s">
        <v>952</v>
      </c>
      <c r="T920" t="s">
        <v>952</v>
      </c>
      <c r="U920" t="s">
        <v>946</v>
      </c>
      <c r="V920" t="s">
        <v>14</v>
      </c>
      <c r="W920" t="s">
        <v>49</v>
      </c>
      <c r="X920" t="s">
        <v>12</v>
      </c>
      <c r="Y920" t="s">
        <v>943</v>
      </c>
      <c r="Z920" s="81">
        <v>0</v>
      </c>
      <c r="AA920" s="68">
        <v>0</v>
      </c>
      <c r="AB920" s="82">
        <f t="shared" si="468"/>
        <v>0</v>
      </c>
      <c r="AF920">
        <v>1</v>
      </c>
      <c r="AG920" s="83">
        <f t="shared" si="469"/>
        <v>1</v>
      </c>
      <c r="AH920" s="87">
        <v>0</v>
      </c>
      <c r="AI920" s="88">
        <v>0</v>
      </c>
      <c r="AJ920">
        <f>AG920/3</f>
        <v>0.33333333333333331</v>
      </c>
      <c r="AK920" s="108">
        <f>AJ920*C920*F920*H920</f>
        <v>537.59999999999991</v>
      </c>
      <c r="AL920" s="108">
        <f>AJ920*C920*F920</f>
        <v>373.33333333333331</v>
      </c>
      <c r="AM920" s="108">
        <f>AK920-AL920</f>
        <v>164.26666666666659</v>
      </c>
      <c r="AN920">
        <v>300</v>
      </c>
      <c r="AO920">
        <f>AG920*AN920</f>
        <v>300</v>
      </c>
    </row>
    <row r="921" spans="1:41" x14ac:dyDescent="0.25">
      <c r="A921" s="115">
        <v>1030025302</v>
      </c>
      <c r="B921" t="s">
        <v>1</v>
      </c>
      <c r="C921" s="81">
        <v>700</v>
      </c>
      <c r="D921">
        <v>1.6</v>
      </c>
      <c r="E921">
        <v>1.6</v>
      </c>
      <c r="F921">
        <v>1.6</v>
      </c>
      <c r="G921">
        <v>1.6</v>
      </c>
      <c r="H921">
        <v>1.44</v>
      </c>
      <c r="I921">
        <v>103</v>
      </c>
      <c r="J921" t="s">
        <v>168</v>
      </c>
      <c r="K921" t="s">
        <v>205</v>
      </c>
      <c r="L921" t="s">
        <v>206</v>
      </c>
      <c r="M921" t="s">
        <v>208</v>
      </c>
      <c r="N921" t="s">
        <v>27</v>
      </c>
      <c r="O921" t="s">
        <v>6</v>
      </c>
      <c r="P921" t="s">
        <v>7</v>
      </c>
      <c r="Q921" t="s">
        <v>8</v>
      </c>
      <c r="R921" t="s">
        <v>28</v>
      </c>
      <c r="S921" t="s">
        <v>951</v>
      </c>
      <c r="U921" t="s">
        <v>179</v>
      </c>
      <c r="V921" t="s">
        <v>10</v>
      </c>
      <c r="W921" t="s">
        <v>11</v>
      </c>
      <c r="X921" t="s">
        <v>12</v>
      </c>
      <c r="Y921" t="s">
        <v>21</v>
      </c>
      <c r="Z921" s="80">
        <v>800</v>
      </c>
      <c r="AA921" s="68">
        <v>0</v>
      </c>
      <c r="AB921" s="82">
        <f t="shared" si="468"/>
        <v>1600</v>
      </c>
      <c r="AD921">
        <v>2</v>
      </c>
      <c r="AG921" s="83">
        <f t="shared" si="469"/>
        <v>2</v>
      </c>
      <c r="AH921" s="87">
        <v>0</v>
      </c>
      <c r="AI921" s="88">
        <v>0</v>
      </c>
    </row>
    <row r="922" spans="1:41" x14ac:dyDescent="0.25">
      <c r="A922" s="115">
        <v>1030025302</v>
      </c>
      <c r="B922" t="s">
        <v>1</v>
      </c>
      <c r="C922" s="81">
        <v>700</v>
      </c>
      <c r="D922">
        <v>1.6</v>
      </c>
      <c r="E922">
        <v>1.6</v>
      </c>
      <c r="F922">
        <v>1.6</v>
      </c>
      <c r="G922">
        <v>1.6</v>
      </c>
      <c r="H922">
        <v>1.44</v>
      </c>
      <c r="I922">
        <v>103</v>
      </c>
      <c r="J922" t="s">
        <v>168</v>
      </c>
      <c r="K922" t="s">
        <v>205</v>
      </c>
      <c r="L922" t="s">
        <v>206</v>
      </c>
      <c r="M922" t="s">
        <v>208</v>
      </c>
      <c r="N922" t="s">
        <v>27</v>
      </c>
      <c r="O922" t="s">
        <v>6</v>
      </c>
      <c r="P922" t="s">
        <v>7</v>
      </c>
      <c r="Q922" t="s">
        <v>8</v>
      </c>
      <c r="R922" t="s">
        <v>28</v>
      </c>
      <c r="S922" t="s">
        <v>951</v>
      </c>
      <c r="U922" t="s">
        <v>179</v>
      </c>
      <c r="V922" t="s">
        <v>10</v>
      </c>
      <c r="W922" t="s">
        <v>11</v>
      </c>
      <c r="X922" t="s">
        <v>12</v>
      </c>
      <c r="Y922" t="s">
        <v>21</v>
      </c>
      <c r="Z922" s="80">
        <v>800</v>
      </c>
      <c r="AA922" s="68">
        <v>0</v>
      </c>
      <c r="AB922" s="82">
        <f t="shared" si="468"/>
        <v>1600</v>
      </c>
      <c r="AD922">
        <v>2</v>
      </c>
      <c r="AG922" s="83">
        <f t="shared" si="469"/>
        <v>2</v>
      </c>
      <c r="AH922" s="87">
        <v>0</v>
      </c>
      <c r="AI922" s="88">
        <v>1</v>
      </c>
    </row>
    <row r="923" spans="1:41" x14ac:dyDescent="0.25">
      <c r="A923" s="115">
        <v>1030025302</v>
      </c>
      <c r="B923" t="s">
        <v>1</v>
      </c>
      <c r="C923" s="81">
        <v>700</v>
      </c>
      <c r="D923">
        <v>1.6</v>
      </c>
      <c r="E923">
        <v>1.6</v>
      </c>
      <c r="F923">
        <v>1.6</v>
      </c>
      <c r="G923">
        <v>1.6</v>
      </c>
      <c r="H923">
        <v>1.44</v>
      </c>
      <c r="I923">
        <v>103</v>
      </c>
      <c r="J923" t="s">
        <v>168</v>
      </c>
      <c r="K923" t="s">
        <v>205</v>
      </c>
      <c r="L923" t="s">
        <v>206</v>
      </c>
      <c r="M923" t="s">
        <v>208</v>
      </c>
      <c r="N923" t="s">
        <v>27</v>
      </c>
      <c r="O923" t="s">
        <v>6</v>
      </c>
      <c r="P923" t="s">
        <v>7</v>
      </c>
      <c r="Q923" t="s">
        <v>8</v>
      </c>
      <c r="R923" t="s">
        <v>28</v>
      </c>
      <c r="S923" t="s">
        <v>951</v>
      </c>
      <c r="U923" t="s">
        <v>179</v>
      </c>
      <c r="V923" t="s">
        <v>10</v>
      </c>
      <c r="W923" t="s">
        <v>11</v>
      </c>
      <c r="X923" t="s">
        <v>12</v>
      </c>
      <c r="Y923" t="s">
        <v>21</v>
      </c>
      <c r="Z923" s="81">
        <v>800</v>
      </c>
      <c r="AA923" s="68">
        <v>0</v>
      </c>
      <c r="AB923" s="82">
        <f t="shared" si="468"/>
        <v>800</v>
      </c>
      <c r="AD923">
        <v>1</v>
      </c>
      <c r="AG923" s="83">
        <f t="shared" si="469"/>
        <v>1</v>
      </c>
      <c r="AH923" s="89">
        <v>1</v>
      </c>
      <c r="AI923" s="88">
        <v>0</v>
      </c>
    </row>
    <row r="924" spans="1:41" x14ac:dyDescent="0.25">
      <c r="A924" s="115">
        <v>1030025302</v>
      </c>
      <c r="B924" t="s">
        <v>1</v>
      </c>
      <c r="C924" s="81">
        <v>700</v>
      </c>
      <c r="D924">
        <v>1.6</v>
      </c>
      <c r="E924">
        <v>1.6</v>
      </c>
      <c r="F924">
        <v>1.6</v>
      </c>
      <c r="G924">
        <v>1.6</v>
      </c>
      <c r="H924">
        <v>1.44</v>
      </c>
      <c r="I924">
        <v>103</v>
      </c>
      <c r="J924" t="s">
        <v>168</v>
      </c>
      <c r="K924" t="s">
        <v>205</v>
      </c>
      <c r="L924" t="s">
        <v>206</v>
      </c>
      <c r="M924" t="s">
        <v>208</v>
      </c>
      <c r="N924" t="s">
        <v>27</v>
      </c>
      <c r="O924" t="s">
        <v>6</v>
      </c>
      <c r="P924" t="s">
        <v>7</v>
      </c>
      <c r="Q924" t="s">
        <v>8</v>
      </c>
      <c r="R924" t="s">
        <v>28</v>
      </c>
      <c r="S924" t="s">
        <v>951</v>
      </c>
      <c r="T924" t="s">
        <v>951</v>
      </c>
      <c r="U924" t="s">
        <v>939</v>
      </c>
      <c r="V924" t="s">
        <v>14</v>
      </c>
      <c r="W924" t="s">
        <v>49</v>
      </c>
      <c r="X924" t="s">
        <v>12</v>
      </c>
      <c r="Y924" t="s">
        <v>943</v>
      </c>
      <c r="Z924" s="81">
        <v>0</v>
      </c>
      <c r="AA924" s="68">
        <v>0</v>
      </c>
      <c r="AB924" s="82">
        <f t="shared" si="468"/>
        <v>0</v>
      </c>
      <c r="AF924">
        <v>2</v>
      </c>
      <c r="AG924" s="83">
        <f t="shared" si="469"/>
        <v>2</v>
      </c>
      <c r="AH924" s="87">
        <v>0</v>
      </c>
      <c r="AI924" s="88">
        <v>0</v>
      </c>
      <c r="AJ924" s="90">
        <f>AG924/3</f>
        <v>0.66666666666666663</v>
      </c>
      <c r="AK924" s="108">
        <f>AJ924*C924*F924*H924</f>
        <v>1075.1999999999998</v>
      </c>
      <c r="AL924" s="108">
        <f>AJ924*C924*F924</f>
        <v>746.66666666666663</v>
      </c>
      <c r="AM924" s="108">
        <f t="shared" ref="AM924:AM927" si="479">AK924-AL924</f>
        <v>328.53333333333319</v>
      </c>
      <c r="AN924">
        <v>300</v>
      </c>
      <c r="AO924">
        <f>AG924*AN924</f>
        <v>600</v>
      </c>
    </row>
    <row r="925" spans="1:41" x14ac:dyDescent="0.25">
      <c r="A925" s="115">
        <v>10300452</v>
      </c>
      <c r="B925" t="s">
        <v>1</v>
      </c>
      <c r="C925" s="81">
        <v>700</v>
      </c>
      <c r="D925">
        <v>1.6</v>
      </c>
      <c r="E925">
        <v>1.6</v>
      </c>
      <c r="F925">
        <v>1.6</v>
      </c>
      <c r="G925">
        <v>1.6</v>
      </c>
      <c r="H925">
        <v>1.44</v>
      </c>
      <c r="I925">
        <v>103</v>
      </c>
      <c r="J925" t="s">
        <v>168</v>
      </c>
      <c r="K925" t="s">
        <v>199</v>
      </c>
      <c r="L925" t="s">
        <v>209</v>
      </c>
      <c r="M925" t="s">
        <v>209</v>
      </c>
      <c r="N925" t="s">
        <v>100</v>
      </c>
      <c r="O925" t="s">
        <v>41</v>
      </c>
      <c r="P925" t="s">
        <v>42</v>
      </c>
      <c r="Q925" t="s">
        <v>16</v>
      </c>
      <c r="R925" t="s">
        <v>110</v>
      </c>
      <c r="S925" t="s">
        <v>952</v>
      </c>
      <c r="T925" t="s">
        <v>944</v>
      </c>
      <c r="U925" t="s">
        <v>939</v>
      </c>
      <c r="V925" t="s">
        <v>14</v>
      </c>
      <c r="W925" t="s">
        <v>49</v>
      </c>
      <c r="X925" t="s">
        <v>12</v>
      </c>
      <c r="Y925" t="s">
        <v>938</v>
      </c>
      <c r="Z925" s="81">
        <v>0</v>
      </c>
      <c r="AA925" s="68">
        <v>0</v>
      </c>
      <c r="AB925" s="82">
        <f t="shared" si="468"/>
        <v>0</v>
      </c>
      <c r="AE925">
        <v>1</v>
      </c>
      <c r="AG925" s="83">
        <f t="shared" si="469"/>
        <v>1</v>
      </c>
      <c r="AH925" s="87">
        <v>0</v>
      </c>
      <c r="AI925" s="88">
        <v>0</v>
      </c>
      <c r="AJ925">
        <f t="shared" ref="AJ925:AJ927" si="480">AG925</f>
        <v>1</v>
      </c>
      <c r="AK925" s="108">
        <f>AJ925*C925*D925*H925</f>
        <v>1612.8</v>
      </c>
      <c r="AL925" s="108">
        <f>AJ925*C925*D925</f>
        <v>1120</v>
      </c>
      <c r="AM925" s="108">
        <f t="shared" si="479"/>
        <v>492.79999999999995</v>
      </c>
    </row>
    <row r="926" spans="1:41" x14ac:dyDescent="0.25">
      <c r="A926" s="115">
        <v>10300452</v>
      </c>
      <c r="B926" t="s">
        <v>1</v>
      </c>
      <c r="C926" s="81">
        <v>700</v>
      </c>
      <c r="D926">
        <v>1.6</v>
      </c>
      <c r="E926">
        <v>1.6</v>
      </c>
      <c r="F926">
        <v>1.6</v>
      </c>
      <c r="G926">
        <v>1.6</v>
      </c>
      <c r="H926">
        <v>1.44</v>
      </c>
      <c r="I926">
        <v>103</v>
      </c>
      <c r="J926" t="s">
        <v>168</v>
      </c>
      <c r="K926" t="s">
        <v>199</v>
      </c>
      <c r="L926" t="s">
        <v>209</v>
      </c>
      <c r="M926" t="s">
        <v>209</v>
      </c>
      <c r="N926" t="s">
        <v>15</v>
      </c>
      <c r="O926" t="s">
        <v>41</v>
      </c>
      <c r="P926" t="s">
        <v>42</v>
      </c>
      <c r="Q926" t="s">
        <v>16</v>
      </c>
      <c r="R926" t="s">
        <v>28</v>
      </c>
      <c r="S926" t="s">
        <v>952</v>
      </c>
      <c r="U926" t="s">
        <v>939</v>
      </c>
      <c r="V926" t="s">
        <v>14</v>
      </c>
      <c r="W926" t="s">
        <v>49</v>
      </c>
      <c r="X926" t="s">
        <v>12</v>
      </c>
      <c r="Y926" t="s">
        <v>21</v>
      </c>
      <c r="Z926" s="80">
        <v>200</v>
      </c>
      <c r="AA926" s="68">
        <v>0</v>
      </c>
      <c r="AB926" s="82">
        <f t="shared" si="468"/>
        <v>200</v>
      </c>
      <c r="AC926">
        <v>1</v>
      </c>
      <c r="AG926" s="83">
        <f t="shared" si="469"/>
        <v>1</v>
      </c>
      <c r="AH926" s="87">
        <v>0</v>
      </c>
      <c r="AI926" s="88">
        <v>0</v>
      </c>
      <c r="AJ926">
        <f t="shared" si="480"/>
        <v>1</v>
      </c>
      <c r="AK926" s="108">
        <f t="shared" ref="AK926:AK927" si="481">AJ926*C926*F926*H926</f>
        <v>1612.8</v>
      </c>
      <c r="AL926" s="108">
        <f t="shared" ref="AL926:AL927" si="482">AJ926*C926*F926</f>
        <v>1120</v>
      </c>
      <c r="AM926" s="108">
        <f t="shared" si="479"/>
        <v>492.79999999999995</v>
      </c>
    </row>
    <row r="927" spans="1:41" x14ac:dyDescent="0.25">
      <c r="A927" s="115">
        <v>10300452</v>
      </c>
      <c r="B927" t="s">
        <v>1</v>
      </c>
      <c r="C927" s="81">
        <v>700</v>
      </c>
      <c r="D927">
        <v>1.6</v>
      </c>
      <c r="E927">
        <v>1.6</v>
      </c>
      <c r="F927">
        <v>1.6</v>
      </c>
      <c r="G927">
        <v>1.6</v>
      </c>
      <c r="H927">
        <v>1.44</v>
      </c>
      <c r="I927">
        <v>103</v>
      </c>
      <c r="J927" t="s">
        <v>168</v>
      </c>
      <c r="K927" t="s">
        <v>199</v>
      </c>
      <c r="L927" t="s">
        <v>209</v>
      </c>
      <c r="M927" t="s">
        <v>209</v>
      </c>
      <c r="N927" t="s">
        <v>27</v>
      </c>
      <c r="O927" t="s">
        <v>80</v>
      </c>
      <c r="P927" t="s">
        <v>42</v>
      </c>
      <c r="Q927" t="s">
        <v>16</v>
      </c>
      <c r="R927" t="s">
        <v>28</v>
      </c>
      <c r="S927" t="s">
        <v>952</v>
      </c>
      <c r="T927" t="s">
        <v>951</v>
      </c>
      <c r="U927" t="s">
        <v>939</v>
      </c>
      <c r="V927" t="s">
        <v>45</v>
      </c>
      <c r="W927" t="s">
        <v>46</v>
      </c>
      <c r="X927" t="s">
        <v>12</v>
      </c>
      <c r="Y927" t="s">
        <v>943</v>
      </c>
      <c r="Z927" s="81">
        <v>0</v>
      </c>
      <c r="AA927" s="68">
        <v>0</v>
      </c>
      <c r="AB927" s="82">
        <f t="shared" si="468"/>
        <v>0</v>
      </c>
      <c r="AF927">
        <v>2</v>
      </c>
      <c r="AG927" s="83">
        <f t="shared" si="469"/>
        <v>2</v>
      </c>
      <c r="AH927" s="87">
        <v>0</v>
      </c>
      <c r="AI927" s="88">
        <v>0</v>
      </c>
      <c r="AJ927">
        <f t="shared" si="480"/>
        <v>2</v>
      </c>
      <c r="AK927" s="108">
        <f t="shared" si="481"/>
        <v>3225.6</v>
      </c>
      <c r="AL927" s="108">
        <f t="shared" si="482"/>
        <v>2240</v>
      </c>
      <c r="AM927" s="108">
        <f t="shared" si="479"/>
        <v>985.59999999999991</v>
      </c>
      <c r="AN927">
        <v>250</v>
      </c>
      <c r="AO927">
        <f>AG927*AN927</f>
        <v>500</v>
      </c>
    </row>
    <row r="928" spans="1:41" x14ac:dyDescent="0.25">
      <c r="A928" s="115">
        <v>10300552</v>
      </c>
      <c r="B928" t="s">
        <v>1</v>
      </c>
      <c r="C928" s="81">
        <v>700</v>
      </c>
      <c r="D928">
        <v>1.6</v>
      </c>
      <c r="E928">
        <v>1.6</v>
      </c>
      <c r="F928">
        <v>1.6</v>
      </c>
      <c r="G928">
        <v>1.6</v>
      </c>
      <c r="H928">
        <v>1.44</v>
      </c>
      <c r="I928">
        <v>103</v>
      </c>
      <c r="J928" t="s">
        <v>168</v>
      </c>
      <c r="K928" t="s">
        <v>38</v>
      </c>
      <c r="L928" t="s">
        <v>210</v>
      </c>
      <c r="M928" t="s">
        <v>210</v>
      </c>
      <c r="N928" t="s">
        <v>48</v>
      </c>
      <c r="O928" t="s">
        <v>41</v>
      </c>
      <c r="P928" t="s">
        <v>42</v>
      </c>
      <c r="Q928" t="s">
        <v>16</v>
      </c>
      <c r="R928" t="s">
        <v>110</v>
      </c>
      <c r="S928" t="s">
        <v>952</v>
      </c>
      <c r="T928" t="s">
        <v>944</v>
      </c>
      <c r="U928" t="s">
        <v>179</v>
      </c>
      <c r="V928" t="s">
        <v>53</v>
      </c>
      <c r="W928" t="s">
        <v>54</v>
      </c>
      <c r="X928" t="s">
        <v>12</v>
      </c>
      <c r="Y928" t="s">
        <v>938</v>
      </c>
      <c r="Z928" s="81">
        <v>0</v>
      </c>
      <c r="AA928" s="68">
        <v>0</v>
      </c>
      <c r="AB928" s="82">
        <f t="shared" si="468"/>
        <v>0</v>
      </c>
      <c r="AE928">
        <v>1</v>
      </c>
      <c r="AG928" s="83">
        <f t="shared" si="469"/>
        <v>1</v>
      </c>
      <c r="AH928" s="87">
        <v>0</v>
      </c>
      <c r="AI928" s="88">
        <v>0</v>
      </c>
    </row>
    <row r="929" spans="1:39" x14ac:dyDescent="0.25">
      <c r="A929" s="115">
        <v>10300552</v>
      </c>
      <c r="B929" t="s">
        <v>1</v>
      </c>
      <c r="C929" s="81">
        <v>700</v>
      </c>
      <c r="D929">
        <v>1.6</v>
      </c>
      <c r="E929">
        <v>1.6</v>
      </c>
      <c r="F929">
        <v>1.6</v>
      </c>
      <c r="G929">
        <v>1.6</v>
      </c>
      <c r="H929">
        <v>1.44</v>
      </c>
      <c r="I929">
        <v>103</v>
      </c>
      <c r="J929" t="s">
        <v>168</v>
      </c>
      <c r="K929" t="s">
        <v>38</v>
      </c>
      <c r="L929" t="s">
        <v>210</v>
      </c>
      <c r="M929" t="s">
        <v>210</v>
      </c>
      <c r="N929" t="s">
        <v>48</v>
      </c>
      <c r="O929" t="s">
        <v>47</v>
      </c>
      <c r="P929" t="s">
        <v>42</v>
      </c>
      <c r="Q929" t="s">
        <v>16</v>
      </c>
      <c r="R929" t="s">
        <v>28</v>
      </c>
      <c r="S929" t="s">
        <v>951</v>
      </c>
      <c r="U929" t="s">
        <v>939</v>
      </c>
      <c r="V929" t="s">
        <v>68</v>
      </c>
      <c r="W929" t="s">
        <v>69</v>
      </c>
      <c r="X929" t="s">
        <v>77</v>
      </c>
      <c r="Y929" t="s">
        <v>21</v>
      </c>
      <c r="Z929" s="80">
        <v>530</v>
      </c>
      <c r="AA929" s="68">
        <v>0</v>
      </c>
      <c r="AB929" s="82">
        <f t="shared" si="468"/>
        <v>530</v>
      </c>
      <c r="AC929">
        <v>1</v>
      </c>
      <c r="AG929" s="83">
        <f t="shared" si="469"/>
        <v>1</v>
      </c>
      <c r="AH929" s="87">
        <v>0</v>
      </c>
      <c r="AI929" s="88">
        <v>0</v>
      </c>
      <c r="AJ929">
        <f t="shared" ref="AJ929:AJ947" si="483">AG929</f>
        <v>1</v>
      </c>
      <c r="AK929" s="108">
        <f t="shared" ref="AK929:AK943" si="484">AJ929*C929*E929*H929</f>
        <v>1612.8</v>
      </c>
      <c r="AL929" s="108">
        <f t="shared" ref="AL929:AL943" si="485">AJ929*C929*E929</f>
        <v>1120</v>
      </c>
      <c r="AM929" s="108">
        <f t="shared" ref="AM929:AM947" si="486">AK929-AL929</f>
        <v>492.79999999999995</v>
      </c>
    </row>
    <row r="930" spans="1:39" x14ac:dyDescent="0.25">
      <c r="A930" s="115">
        <v>10300552</v>
      </c>
      <c r="B930" t="s">
        <v>1</v>
      </c>
      <c r="C930" s="81">
        <v>700</v>
      </c>
      <c r="D930">
        <v>1.6</v>
      </c>
      <c r="E930">
        <v>1.6</v>
      </c>
      <c r="F930">
        <v>1.6</v>
      </c>
      <c r="G930">
        <v>1.6</v>
      </c>
      <c r="H930">
        <v>1.44</v>
      </c>
      <c r="I930">
        <v>103</v>
      </c>
      <c r="J930" t="s">
        <v>168</v>
      </c>
      <c r="K930" t="s">
        <v>38</v>
      </c>
      <c r="L930" t="s">
        <v>210</v>
      </c>
      <c r="M930" t="s">
        <v>210</v>
      </c>
      <c r="N930" t="s">
        <v>5</v>
      </c>
      <c r="O930" t="s">
        <v>74</v>
      </c>
      <c r="P930" t="s">
        <v>42</v>
      </c>
      <c r="Q930" t="s">
        <v>16</v>
      </c>
      <c r="R930" t="s">
        <v>91</v>
      </c>
      <c r="S930" t="s">
        <v>951</v>
      </c>
      <c r="T930" t="s">
        <v>944</v>
      </c>
      <c r="U930" t="s">
        <v>939</v>
      </c>
      <c r="V930" t="s">
        <v>14</v>
      </c>
      <c r="W930" t="s">
        <v>49</v>
      </c>
      <c r="X930" t="s">
        <v>12</v>
      </c>
      <c r="Y930" t="s">
        <v>938</v>
      </c>
      <c r="Z930" s="81">
        <v>0</v>
      </c>
      <c r="AA930" s="68">
        <v>0</v>
      </c>
      <c r="AB930" s="82">
        <f t="shared" si="468"/>
        <v>0</v>
      </c>
      <c r="AE930">
        <v>2</v>
      </c>
      <c r="AG930" s="83">
        <f t="shared" si="469"/>
        <v>2</v>
      </c>
      <c r="AH930" s="87">
        <v>0</v>
      </c>
      <c r="AI930" s="88">
        <v>0</v>
      </c>
      <c r="AJ930">
        <f t="shared" si="483"/>
        <v>2</v>
      </c>
      <c r="AK930" s="108">
        <f t="shared" si="484"/>
        <v>3225.6</v>
      </c>
      <c r="AL930" s="108">
        <f t="shared" si="485"/>
        <v>2240</v>
      </c>
      <c r="AM930" s="108">
        <f t="shared" si="486"/>
        <v>985.59999999999991</v>
      </c>
    </row>
    <row r="931" spans="1:39" x14ac:dyDescent="0.25">
      <c r="A931" s="115">
        <v>10300552</v>
      </c>
      <c r="B931" t="s">
        <v>1</v>
      </c>
      <c r="C931" s="81">
        <v>700</v>
      </c>
      <c r="D931">
        <v>1.6</v>
      </c>
      <c r="E931">
        <v>1.6</v>
      </c>
      <c r="F931">
        <v>1.6</v>
      </c>
      <c r="G931">
        <v>1.6</v>
      </c>
      <c r="H931">
        <v>1.44</v>
      </c>
      <c r="I931">
        <v>103</v>
      </c>
      <c r="J931" t="s">
        <v>168</v>
      </c>
      <c r="K931" t="s">
        <v>38</v>
      </c>
      <c r="L931" t="s">
        <v>210</v>
      </c>
      <c r="M931" t="s">
        <v>210</v>
      </c>
      <c r="N931" t="s">
        <v>5</v>
      </c>
      <c r="O931" t="s">
        <v>74</v>
      </c>
      <c r="P931" t="s">
        <v>42</v>
      </c>
      <c r="Q931" t="s">
        <v>16</v>
      </c>
      <c r="R931" t="s">
        <v>110</v>
      </c>
      <c r="S931" t="s">
        <v>951</v>
      </c>
      <c r="T931" t="s">
        <v>944</v>
      </c>
      <c r="U931" t="s">
        <v>939</v>
      </c>
      <c r="V931" t="s">
        <v>45</v>
      </c>
      <c r="W931" t="s">
        <v>46</v>
      </c>
      <c r="X931" t="s">
        <v>12</v>
      </c>
      <c r="Y931" t="s">
        <v>938</v>
      </c>
      <c r="Z931" s="81">
        <v>0</v>
      </c>
      <c r="AA931" s="68">
        <v>0</v>
      </c>
      <c r="AB931" s="82">
        <f t="shared" si="468"/>
        <v>0</v>
      </c>
      <c r="AE931">
        <v>1</v>
      </c>
      <c r="AG931" s="83">
        <f t="shared" si="469"/>
        <v>1</v>
      </c>
      <c r="AH931" s="87">
        <v>0</v>
      </c>
      <c r="AI931" s="88">
        <v>0</v>
      </c>
      <c r="AJ931">
        <f t="shared" si="483"/>
        <v>1</v>
      </c>
      <c r="AK931" s="108">
        <f t="shared" si="484"/>
        <v>1612.8</v>
      </c>
      <c r="AL931" s="108">
        <f t="shared" si="485"/>
        <v>1120</v>
      </c>
      <c r="AM931" s="108">
        <f t="shared" si="486"/>
        <v>492.79999999999995</v>
      </c>
    </row>
    <row r="932" spans="1:39" x14ac:dyDescent="0.25">
      <c r="A932" s="115">
        <v>10300552</v>
      </c>
      <c r="B932" t="s">
        <v>1</v>
      </c>
      <c r="C932" s="81">
        <v>700</v>
      </c>
      <c r="D932">
        <v>1.6</v>
      </c>
      <c r="E932">
        <v>1.6</v>
      </c>
      <c r="F932">
        <v>1.6</v>
      </c>
      <c r="G932">
        <v>1.6</v>
      </c>
      <c r="H932">
        <v>1.44</v>
      </c>
      <c r="I932">
        <v>103</v>
      </c>
      <c r="J932" t="s">
        <v>168</v>
      </c>
      <c r="K932" t="s">
        <v>38</v>
      </c>
      <c r="L932" t="s">
        <v>210</v>
      </c>
      <c r="M932" t="s">
        <v>210</v>
      </c>
      <c r="N932" t="s">
        <v>5</v>
      </c>
      <c r="O932" t="s">
        <v>41</v>
      </c>
      <c r="P932" t="s">
        <v>42</v>
      </c>
      <c r="Q932" t="s">
        <v>16</v>
      </c>
      <c r="R932" t="s">
        <v>28</v>
      </c>
      <c r="S932" t="s">
        <v>951</v>
      </c>
      <c r="U932" t="s">
        <v>939</v>
      </c>
      <c r="V932" t="s">
        <v>68</v>
      </c>
      <c r="W932" t="s">
        <v>69</v>
      </c>
      <c r="X932" t="s">
        <v>211</v>
      </c>
      <c r="Y932" t="s">
        <v>21</v>
      </c>
      <c r="Z932" s="80">
        <v>530</v>
      </c>
      <c r="AA932" s="68">
        <v>0</v>
      </c>
      <c r="AB932" s="82">
        <f t="shared" si="468"/>
        <v>530</v>
      </c>
      <c r="AC932">
        <v>1</v>
      </c>
      <c r="AG932" s="83">
        <f t="shared" si="469"/>
        <v>1</v>
      </c>
      <c r="AH932" s="87">
        <v>0</v>
      </c>
      <c r="AI932" s="88">
        <v>0</v>
      </c>
      <c r="AJ932">
        <f t="shared" si="483"/>
        <v>1</v>
      </c>
      <c r="AK932" s="108">
        <f t="shared" si="484"/>
        <v>1612.8</v>
      </c>
      <c r="AL932" s="108">
        <f t="shared" si="485"/>
        <v>1120</v>
      </c>
      <c r="AM932" s="108">
        <f t="shared" si="486"/>
        <v>492.79999999999995</v>
      </c>
    </row>
    <row r="933" spans="1:39" x14ac:dyDescent="0.25">
      <c r="A933" s="115">
        <v>10300552</v>
      </c>
      <c r="B933" t="s">
        <v>1</v>
      </c>
      <c r="C933" s="81">
        <v>700</v>
      </c>
      <c r="D933">
        <v>1.6</v>
      </c>
      <c r="E933">
        <v>1.6</v>
      </c>
      <c r="F933">
        <v>1.6</v>
      </c>
      <c r="G933">
        <v>1.6</v>
      </c>
      <c r="H933">
        <v>1.44</v>
      </c>
      <c r="I933">
        <v>103</v>
      </c>
      <c r="J933" t="s">
        <v>168</v>
      </c>
      <c r="K933" t="s">
        <v>38</v>
      </c>
      <c r="L933" t="s">
        <v>210</v>
      </c>
      <c r="M933" t="s">
        <v>210</v>
      </c>
      <c r="N933" t="s">
        <v>5</v>
      </c>
      <c r="O933" t="s">
        <v>41</v>
      </c>
      <c r="P933" t="s">
        <v>42</v>
      </c>
      <c r="Q933" t="s">
        <v>16</v>
      </c>
      <c r="R933" t="s">
        <v>75</v>
      </c>
      <c r="S933" t="s">
        <v>951</v>
      </c>
      <c r="T933" t="s">
        <v>944</v>
      </c>
      <c r="U933" t="s">
        <v>939</v>
      </c>
      <c r="V933" t="s">
        <v>45</v>
      </c>
      <c r="W933" t="s">
        <v>46</v>
      </c>
      <c r="X933" t="s">
        <v>12</v>
      </c>
      <c r="Y933" t="s">
        <v>938</v>
      </c>
      <c r="Z933" s="81">
        <v>0</v>
      </c>
      <c r="AA933" s="68">
        <v>0</v>
      </c>
      <c r="AB933" s="82">
        <f t="shared" si="468"/>
        <v>0</v>
      </c>
      <c r="AE933">
        <v>2</v>
      </c>
      <c r="AG933" s="83">
        <f t="shared" si="469"/>
        <v>2</v>
      </c>
      <c r="AH933" s="87">
        <v>0</v>
      </c>
      <c r="AI933" s="88">
        <v>0</v>
      </c>
      <c r="AJ933">
        <f t="shared" si="483"/>
        <v>2</v>
      </c>
      <c r="AK933" s="108">
        <f t="shared" si="484"/>
        <v>3225.6</v>
      </c>
      <c r="AL933" s="108">
        <f t="shared" si="485"/>
        <v>2240</v>
      </c>
      <c r="AM933" s="108">
        <f t="shared" si="486"/>
        <v>985.59999999999991</v>
      </c>
    </row>
    <row r="934" spans="1:39" x14ac:dyDescent="0.25">
      <c r="A934" s="115">
        <v>10300552</v>
      </c>
      <c r="B934" t="s">
        <v>1</v>
      </c>
      <c r="C934" s="81">
        <v>700</v>
      </c>
      <c r="D934">
        <v>1.6</v>
      </c>
      <c r="E934">
        <v>1.6</v>
      </c>
      <c r="F934">
        <v>1.6</v>
      </c>
      <c r="G934">
        <v>1.6</v>
      </c>
      <c r="H934">
        <v>1.44</v>
      </c>
      <c r="I934">
        <v>103</v>
      </c>
      <c r="J934" t="s">
        <v>168</v>
      </c>
      <c r="K934" t="s">
        <v>38</v>
      </c>
      <c r="L934" t="s">
        <v>210</v>
      </c>
      <c r="M934" t="s">
        <v>210</v>
      </c>
      <c r="N934" t="s">
        <v>5</v>
      </c>
      <c r="O934" t="s">
        <v>41</v>
      </c>
      <c r="P934" t="s">
        <v>42</v>
      </c>
      <c r="Q934" t="s">
        <v>16</v>
      </c>
      <c r="R934" t="s">
        <v>75</v>
      </c>
      <c r="S934" t="s">
        <v>952</v>
      </c>
      <c r="T934" t="s">
        <v>944</v>
      </c>
      <c r="U934" t="s">
        <v>939</v>
      </c>
      <c r="V934" t="s">
        <v>58</v>
      </c>
      <c r="W934" t="s">
        <v>59</v>
      </c>
      <c r="X934" t="s">
        <v>12</v>
      </c>
      <c r="Y934" t="s">
        <v>938</v>
      </c>
      <c r="Z934" s="81">
        <v>0</v>
      </c>
      <c r="AA934" s="68">
        <v>0</v>
      </c>
      <c r="AB934" s="82">
        <f t="shared" si="468"/>
        <v>0</v>
      </c>
      <c r="AE934">
        <v>1</v>
      </c>
      <c r="AG934" s="83">
        <f t="shared" si="469"/>
        <v>1</v>
      </c>
      <c r="AH934" s="87">
        <v>0</v>
      </c>
      <c r="AI934" s="88">
        <v>0</v>
      </c>
      <c r="AJ934">
        <f t="shared" si="483"/>
        <v>1</v>
      </c>
      <c r="AK934" s="108">
        <f t="shared" si="484"/>
        <v>1612.8</v>
      </c>
      <c r="AL934" s="108">
        <f t="shared" si="485"/>
        <v>1120</v>
      </c>
      <c r="AM934" s="108">
        <f t="shared" si="486"/>
        <v>492.79999999999995</v>
      </c>
    </row>
    <row r="935" spans="1:39" x14ac:dyDescent="0.25">
      <c r="A935" s="115">
        <v>10300552</v>
      </c>
      <c r="B935" t="s">
        <v>1</v>
      </c>
      <c r="C935" s="81">
        <v>700</v>
      </c>
      <c r="D935">
        <v>1.6</v>
      </c>
      <c r="E935">
        <v>1.6</v>
      </c>
      <c r="F935">
        <v>1.6</v>
      </c>
      <c r="G935">
        <v>1.6</v>
      </c>
      <c r="H935">
        <v>1.44</v>
      </c>
      <c r="I935">
        <v>103</v>
      </c>
      <c r="J935" t="s">
        <v>168</v>
      </c>
      <c r="K935" t="s">
        <v>38</v>
      </c>
      <c r="L935" t="s">
        <v>210</v>
      </c>
      <c r="M935" t="s">
        <v>210</v>
      </c>
      <c r="N935" t="s">
        <v>5</v>
      </c>
      <c r="O935" t="s">
        <v>47</v>
      </c>
      <c r="P935" t="s">
        <v>42</v>
      </c>
      <c r="Q935" t="s">
        <v>16</v>
      </c>
      <c r="R935" t="s">
        <v>28</v>
      </c>
      <c r="S935" t="s">
        <v>952</v>
      </c>
      <c r="T935" t="s">
        <v>22</v>
      </c>
      <c r="U935" t="s">
        <v>939</v>
      </c>
      <c r="V935" t="s">
        <v>50</v>
      </c>
      <c r="W935" t="s">
        <v>51</v>
      </c>
      <c r="X935" t="s">
        <v>81</v>
      </c>
      <c r="Y935" t="s">
        <v>943</v>
      </c>
      <c r="Z935" s="81">
        <v>0</v>
      </c>
      <c r="AA935" s="68">
        <v>0</v>
      </c>
      <c r="AB935" s="82">
        <f t="shared" si="468"/>
        <v>0</v>
      </c>
      <c r="AF935">
        <v>1</v>
      </c>
      <c r="AG935" s="83">
        <f t="shared" si="469"/>
        <v>1</v>
      </c>
      <c r="AH935" s="87">
        <v>0</v>
      </c>
      <c r="AI935" s="88">
        <v>0</v>
      </c>
      <c r="AJ935">
        <f t="shared" si="483"/>
        <v>1</v>
      </c>
      <c r="AK935" s="108">
        <f t="shared" si="484"/>
        <v>1612.8</v>
      </c>
      <c r="AL935" s="108">
        <f t="shared" si="485"/>
        <v>1120</v>
      </c>
      <c r="AM935" s="108">
        <f t="shared" si="486"/>
        <v>492.79999999999995</v>
      </c>
    </row>
    <row r="936" spans="1:39" x14ac:dyDescent="0.25">
      <c r="A936" s="115">
        <v>10300552</v>
      </c>
      <c r="B936" t="s">
        <v>1</v>
      </c>
      <c r="C936" s="81">
        <v>700</v>
      </c>
      <c r="D936">
        <v>1.6</v>
      </c>
      <c r="E936">
        <v>1.6</v>
      </c>
      <c r="F936">
        <v>1.6</v>
      </c>
      <c r="G936">
        <v>1.6</v>
      </c>
      <c r="H936">
        <v>1.44</v>
      </c>
      <c r="I936">
        <v>103</v>
      </c>
      <c r="J936" t="s">
        <v>168</v>
      </c>
      <c r="K936" t="s">
        <v>38</v>
      </c>
      <c r="L936" t="s">
        <v>210</v>
      </c>
      <c r="M936" t="s">
        <v>210</v>
      </c>
      <c r="N936" t="s">
        <v>5</v>
      </c>
      <c r="O936" t="s">
        <v>47</v>
      </c>
      <c r="P936" t="s">
        <v>42</v>
      </c>
      <c r="Q936" t="s">
        <v>16</v>
      </c>
      <c r="R936" t="s">
        <v>28</v>
      </c>
      <c r="S936" t="s">
        <v>952</v>
      </c>
      <c r="U936" t="s">
        <v>939</v>
      </c>
      <c r="V936" t="s">
        <v>14</v>
      </c>
      <c r="W936" t="s">
        <v>49</v>
      </c>
      <c r="X936" t="s">
        <v>12</v>
      </c>
      <c r="Y936" t="s">
        <v>21</v>
      </c>
      <c r="Z936" s="80">
        <v>530</v>
      </c>
      <c r="AA936" s="68">
        <v>0</v>
      </c>
      <c r="AB936" s="82">
        <f t="shared" si="468"/>
        <v>1590</v>
      </c>
      <c r="AC936">
        <v>3</v>
      </c>
      <c r="AG936" s="83">
        <f t="shared" si="469"/>
        <v>3</v>
      </c>
      <c r="AH936" s="87">
        <v>0</v>
      </c>
      <c r="AI936" s="88">
        <v>0</v>
      </c>
      <c r="AJ936">
        <f t="shared" si="483"/>
        <v>3</v>
      </c>
      <c r="AK936" s="108">
        <f t="shared" si="484"/>
        <v>4838.3999999999996</v>
      </c>
      <c r="AL936" s="108">
        <f t="shared" si="485"/>
        <v>3360</v>
      </c>
      <c r="AM936" s="108">
        <f t="shared" si="486"/>
        <v>1478.3999999999996</v>
      </c>
    </row>
    <row r="937" spans="1:39" x14ac:dyDescent="0.25">
      <c r="A937" s="115">
        <v>10300552</v>
      </c>
      <c r="B937" t="s">
        <v>1</v>
      </c>
      <c r="C937" s="81">
        <v>700</v>
      </c>
      <c r="D937">
        <v>1.6</v>
      </c>
      <c r="E937">
        <v>1.6</v>
      </c>
      <c r="F937">
        <v>1.6</v>
      </c>
      <c r="G937">
        <v>1.6</v>
      </c>
      <c r="H937">
        <v>1.44</v>
      </c>
      <c r="I937">
        <v>103</v>
      </c>
      <c r="J937" t="s">
        <v>168</v>
      </c>
      <c r="K937" t="s">
        <v>38</v>
      </c>
      <c r="L937" t="s">
        <v>210</v>
      </c>
      <c r="M937" t="s">
        <v>210</v>
      </c>
      <c r="N937" t="s">
        <v>5</v>
      </c>
      <c r="O937" t="s">
        <v>47</v>
      </c>
      <c r="P937" t="s">
        <v>42</v>
      </c>
      <c r="Q937" t="s">
        <v>16</v>
      </c>
      <c r="R937" t="s">
        <v>28</v>
      </c>
      <c r="S937" t="s">
        <v>951</v>
      </c>
      <c r="U937" t="s">
        <v>939</v>
      </c>
      <c r="V937" t="s">
        <v>45</v>
      </c>
      <c r="W937" t="s">
        <v>46</v>
      </c>
      <c r="X937" t="s">
        <v>12</v>
      </c>
      <c r="Y937" t="s">
        <v>21</v>
      </c>
      <c r="Z937" s="80">
        <v>530</v>
      </c>
      <c r="AA937" s="68">
        <v>0</v>
      </c>
      <c r="AB937" s="82">
        <f t="shared" si="468"/>
        <v>5830</v>
      </c>
      <c r="AC937">
        <v>11</v>
      </c>
      <c r="AG937" s="83">
        <f t="shared" si="469"/>
        <v>11</v>
      </c>
      <c r="AH937" s="87">
        <v>0</v>
      </c>
      <c r="AI937" s="88">
        <v>0</v>
      </c>
      <c r="AJ937">
        <f t="shared" si="483"/>
        <v>11</v>
      </c>
      <c r="AK937" s="108">
        <f t="shared" si="484"/>
        <v>17740.8</v>
      </c>
      <c r="AL937" s="108">
        <f t="shared" si="485"/>
        <v>12320</v>
      </c>
      <c r="AM937" s="108">
        <f t="shared" si="486"/>
        <v>5420.7999999999993</v>
      </c>
    </row>
    <row r="938" spans="1:39" x14ac:dyDescent="0.25">
      <c r="A938" s="115">
        <v>10300552</v>
      </c>
      <c r="B938" t="s">
        <v>1</v>
      </c>
      <c r="C938" s="81">
        <v>700</v>
      </c>
      <c r="D938">
        <v>1.6</v>
      </c>
      <c r="E938">
        <v>1.6</v>
      </c>
      <c r="F938">
        <v>1.6</v>
      </c>
      <c r="G938">
        <v>1.6</v>
      </c>
      <c r="H938">
        <v>1.44</v>
      </c>
      <c r="I938">
        <v>103</v>
      </c>
      <c r="J938" t="s">
        <v>168</v>
      </c>
      <c r="K938" t="s">
        <v>38</v>
      </c>
      <c r="L938" t="s">
        <v>210</v>
      </c>
      <c r="M938" t="s">
        <v>210</v>
      </c>
      <c r="N938" t="s">
        <v>5</v>
      </c>
      <c r="O938" t="s">
        <v>47</v>
      </c>
      <c r="P938" t="s">
        <v>42</v>
      </c>
      <c r="Q938" t="s">
        <v>16</v>
      </c>
      <c r="R938" t="s">
        <v>28</v>
      </c>
      <c r="S938" t="s">
        <v>951</v>
      </c>
      <c r="U938" t="s">
        <v>939</v>
      </c>
      <c r="V938" t="s">
        <v>173</v>
      </c>
      <c r="W938" t="s">
        <v>174</v>
      </c>
      <c r="X938" t="s">
        <v>12</v>
      </c>
      <c r="Y938" t="s">
        <v>21</v>
      </c>
      <c r="Z938" s="80">
        <v>530</v>
      </c>
      <c r="AA938" s="68">
        <v>0</v>
      </c>
      <c r="AB938" s="82">
        <f t="shared" si="468"/>
        <v>1590</v>
      </c>
      <c r="AC938">
        <v>3</v>
      </c>
      <c r="AG938" s="83">
        <f t="shared" si="469"/>
        <v>3</v>
      </c>
      <c r="AH938" s="87">
        <v>0</v>
      </c>
      <c r="AI938" s="88">
        <v>0</v>
      </c>
      <c r="AJ938">
        <f t="shared" si="483"/>
        <v>3</v>
      </c>
      <c r="AK938" s="108">
        <f t="shared" si="484"/>
        <v>4838.3999999999996</v>
      </c>
      <c r="AL938" s="108">
        <f t="shared" si="485"/>
        <v>3360</v>
      </c>
      <c r="AM938" s="108">
        <f t="shared" si="486"/>
        <v>1478.3999999999996</v>
      </c>
    </row>
    <row r="939" spans="1:39" x14ac:dyDescent="0.25">
      <c r="A939" s="115">
        <v>10300552</v>
      </c>
      <c r="B939" t="s">
        <v>1</v>
      </c>
      <c r="C939" s="81">
        <v>700</v>
      </c>
      <c r="D939">
        <v>1.6</v>
      </c>
      <c r="E939">
        <v>1.6</v>
      </c>
      <c r="F939">
        <v>1.6</v>
      </c>
      <c r="G939">
        <v>1.6</v>
      </c>
      <c r="H939">
        <v>1.44</v>
      </c>
      <c r="I939">
        <v>103</v>
      </c>
      <c r="J939" t="s">
        <v>168</v>
      </c>
      <c r="K939" t="s">
        <v>38</v>
      </c>
      <c r="L939" t="s">
        <v>210</v>
      </c>
      <c r="M939" t="s">
        <v>210</v>
      </c>
      <c r="N939" t="s">
        <v>5</v>
      </c>
      <c r="O939" t="s">
        <v>47</v>
      </c>
      <c r="P939" t="s">
        <v>42</v>
      </c>
      <c r="Q939" t="s">
        <v>16</v>
      </c>
      <c r="R939" t="s">
        <v>28</v>
      </c>
      <c r="S939" t="s">
        <v>952</v>
      </c>
      <c r="U939" t="s">
        <v>939</v>
      </c>
      <c r="V939" t="s">
        <v>58</v>
      </c>
      <c r="W939" t="s">
        <v>59</v>
      </c>
      <c r="X939" t="s">
        <v>12</v>
      </c>
      <c r="Y939" t="s">
        <v>21</v>
      </c>
      <c r="Z939" s="80">
        <v>530</v>
      </c>
      <c r="AA939" s="68">
        <v>0</v>
      </c>
      <c r="AB939" s="82">
        <f t="shared" si="468"/>
        <v>530</v>
      </c>
      <c r="AC939">
        <v>1</v>
      </c>
      <c r="AG939" s="83">
        <f t="shared" si="469"/>
        <v>1</v>
      </c>
      <c r="AH939" s="87">
        <v>0</v>
      </c>
      <c r="AI939" s="88">
        <v>0</v>
      </c>
      <c r="AJ939">
        <f t="shared" si="483"/>
        <v>1</v>
      </c>
      <c r="AK939" s="108">
        <f t="shared" si="484"/>
        <v>1612.8</v>
      </c>
      <c r="AL939" s="108">
        <f t="shared" si="485"/>
        <v>1120</v>
      </c>
      <c r="AM939" s="108">
        <f t="shared" si="486"/>
        <v>492.79999999999995</v>
      </c>
    </row>
    <row r="940" spans="1:39" x14ac:dyDescent="0.25">
      <c r="A940" s="115">
        <v>10300552</v>
      </c>
      <c r="B940" t="s">
        <v>1</v>
      </c>
      <c r="C940" s="81">
        <v>700</v>
      </c>
      <c r="D940">
        <v>1.6</v>
      </c>
      <c r="E940">
        <v>1.6</v>
      </c>
      <c r="F940">
        <v>1.6</v>
      </c>
      <c r="G940">
        <v>1.6</v>
      </c>
      <c r="H940">
        <v>1.44</v>
      </c>
      <c r="I940">
        <v>103</v>
      </c>
      <c r="J940" t="s">
        <v>168</v>
      </c>
      <c r="K940" t="s">
        <v>38</v>
      </c>
      <c r="L940" t="s">
        <v>210</v>
      </c>
      <c r="M940" t="s">
        <v>210</v>
      </c>
      <c r="N940" t="s">
        <v>5</v>
      </c>
      <c r="O940" t="s">
        <v>47</v>
      </c>
      <c r="P940" t="s">
        <v>42</v>
      </c>
      <c r="Q940" t="s">
        <v>16</v>
      </c>
      <c r="R940" t="s">
        <v>28</v>
      </c>
      <c r="S940" t="s">
        <v>952</v>
      </c>
      <c r="U940" t="s">
        <v>939</v>
      </c>
      <c r="V940" t="s">
        <v>68</v>
      </c>
      <c r="W940" t="s">
        <v>69</v>
      </c>
      <c r="X940" t="s">
        <v>76</v>
      </c>
      <c r="Y940" t="s">
        <v>21</v>
      </c>
      <c r="Z940" s="80">
        <v>530</v>
      </c>
      <c r="AA940" s="68">
        <v>0</v>
      </c>
      <c r="AB940" s="82">
        <f t="shared" si="468"/>
        <v>530</v>
      </c>
      <c r="AC940">
        <v>1</v>
      </c>
      <c r="AG940" s="83">
        <f t="shared" si="469"/>
        <v>1</v>
      </c>
      <c r="AH940" s="87">
        <v>0</v>
      </c>
      <c r="AI940" s="88">
        <v>0</v>
      </c>
      <c r="AJ940">
        <f t="shared" si="483"/>
        <v>1</v>
      </c>
      <c r="AK940" s="108">
        <f t="shared" si="484"/>
        <v>1612.8</v>
      </c>
      <c r="AL940" s="108">
        <f t="shared" si="485"/>
        <v>1120</v>
      </c>
      <c r="AM940" s="108">
        <f t="shared" si="486"/>
        <v>492.79999999999995</v>
      </c>
    </row>
    <row r="941" spans="1:39" x14ac:dyDescent="0.25">
      <c r="A941" s="115">
        <v>10300552</v>
      </c>
      <c r="B941" t="s">
        <v>1</v>
      </c>
      <c r="C941" s="81">
        <v>700</v>
      </c>
      <c r="D941">
        <v>1.6</v>
      </c>
      <c r="E941">
        <v>1.6</v>
      </c>
      <c r="F941">
        <v>1.6</v>
      </c>
      <c r="G941">
        <v>1.6</v>
      </c>
      <c r="H941">
        <v>1.44</v>
      </c>
      <c r="I941">
        <v>103</v>
      </c>
      <c r="J941" t="s">
        <v>168</v>
      </c>
      <c r="K941" t="s">
        <v>38</v>
      </c>
      <c r="L941" t="s">
        <v>210</v>
      </c>
      <c r="M941" t="s">
        <v>210</v>
      </c>
      <c r="N941" t="s">
        <v>5</v>
      </c>
      <c r="O941" t="s">
        <v>47</v>
      </c>
      <c r="P941" t="s">
        <v>42</v>
      </c>
      <c r="Q941" t="s">
        <v>16</v>
      </c>
      <c r="R941" t="s">
        <v>28</v>
      </c>
      <c r="S941" t="s">
        <v>952</v>
      </c>
      <c r="U941" t="s">
        <v>939</v>
      </c>
      <c r="V941" t="s">
        <v>68</v>
      </c>
      <c r="W941" t="s">
        <v>69</v>
      </c>
      <c r="X941" t="s">
        <v>31</v>
      </c>
      <c r="Y941" t="s">
        <v>21</v>
      </c>
      <c r="Z941" s="80">
        <v>530</v>
      </c>
      <c r="AA941" s="68">
        <v>0</v>
      </c>
      <c r="AB941" s="82">
        <f t="shared" si="468"/>
        <v>530</v>
      </c>
      <c r="AC941">
        <v>1</v>
      </c>
      <c r="AG941" s="83">
        <f t="shared" si="469"/>
        <v>1</v>
      </c>
      <c r="AH941" s="87">
        <v>0</v>
      </c>
      <c r="AI941" s="88">
        <v>0</v>
      </c>
      <c r="AJ941">
        <f t="shared" si="483"/>
        <v>1</v>
      </c>
      <c r="AK941" s="108">
        <f t="shared" si="484"/>
        <v>1612.8</v>
      </c>
      <c r="AL941" s="108">
        <f t="shared" si="485"/>
        <v>1120</v>
      </c>
      <c r="AM941" s="108">
        <f t="shared" si="486"/>
        <v>492.79999999999995</v>
      </c>
    </row>
    <row r="942" spans="1:39" x14ac:dyDescent="0.25">
      <c r="A942" s="115">
        <v>10300552</v>
      </c>
      <c r="B942" t="s">
        <v>1</v>
      </c>
      <c r="C942" s="81">
        <v>700</v>
      </c>
      <c r="D942">
        <v>1.6</v>
      </c>
      <c r="E942">
        <v>1.6</v>
      </c>
      <c r="F942">
        <v>1.6</v>
      </c>
      <c r="G942">
        <v>1.6</v>
      </c>
      <c r="H942">
        <v>1.44</v>
      </c>
      <c r="I942">
        <v>103</v>
      </c>
      <c r="J942" t="s">
        <v>168</v>
      </c>
      <c r="K942" t="s">
        <v>38</v>
      </c>
      <c r="L942" t="s">
        <v>210</v>
      </c>
      <c r="M942" t="s">
        <v>210</v>
      </c>
      <c r="N942" t="s">
        <v>5</v>
      </c>
      <c r="O942" t="s">
        <v>47</v>
      </c>
      <c r="P942" t="s">
        <v>42</v>
      </c>
      <c r="Q942" t="s">
        <v>16</v>
      </c>
      <c r="R942" t="s">
        <v>28</v>
      </c>
      <c r="S942" t="s">
        <v>952</v>
      </c>
      <c r="U942" t="s">
        <v>939</v>
      </c>
      <c r="V942" t="s">
        <v>68</v>
      </c>
      <c r="W942" t="s">
        <v>69</v>
      </c>
      <c r="X942" t="s">
        <v>77</v>
      </c>
      <c r="Y942" t="s">
        <v>21</v>
      </c>
      <c r="Z942" s="80">
        <v>530</v>
      </c>
      <c r="AA942" s="68">
        <v>0</v>
      </c>
      <c r="AB942" s="82">
        <f t="shared" si="468"/>
        <v>530</v>
      </c>
      <c r="AC942">
        <v>1</v>
      </c>
      <c r="AG942" s="83">
        <f t="shared" si="469"/>
        <v>1</v>
      </c>
      <c r="AH942" s="87">
        <v>0</v>
      </c>
      <c r="AI942" s="88">
        <v>0</v>
      </c>
      <c r="AJ942">
        <f t="shared" si="483"/>
        <v>1</v>
      </c>
      <c r="AK942" s="108">
        <f t="shared" si="484"/>
        <v>1612.8</v>
      </c>
      <c r="AL942" s="108">
        <f t="shared" si="485"/>
        <v>1120</v>
      </c>
      <c r="AM942" s="108">
        <f t="shared" si="486"/>
        <v>492.79999999999995</v>
      </c>
    </row>
    <row r="943" spans="1:39" x14ac:dyDescent="0.25">
      <c r="A943" s="115">
        <v>10300552</v>
      </c>
      <c r="B943" t="s">
        <v>1</v>
      </c>
      <c r="C943" s="81">
        <v>700</v>
      </c>
      <c r="D943">
        <v>1.6</v>
      </c>
      <c r="E943">
        <v>1.6</v>
      </c>
      <c r="F943">
        <v>1.6</v>
      </c>
      <c r="G943">
        <v>1.6</v>
      </c>
      <c r="H943">
        <v>1.44</v>
      </c>
      <c r="I943">
        <v>103</v>
      </c>
      <c r="J943" t="s">
        <v>168</v>
      </c>
      <c r="K943" t="s">
        <v>38</v>
      </c>
      <c r="L943" t="s">
        <v>210</v>
      </c>
      <c r="M943" t="s">
        <v>210</v>
      </c>
      <c r="N943" t="s">
        <v>5</v>
      </c>
      <c r="O943" t="s">
        <v>47</v>
      </c>
      <c r="P943" t="s">
        <v>42</v>
      </c>
      <c r="Q943" t="s">
        <v>16</v>
      </c>
      <c r="R943" t="s">
        <v>28</v>
      </c>
      <c r="S943" t="s">
        <v>951</v>
      </c>
      <c r="U943" t="s">
        <v>939</v>
      </c>
      <c r="V943" t="s">
        <v>60</v>
      </c>
      <c r="W943" t="s">
        <v>61</v>
      </c>
      <c r="X943" t="s">
        <v>31</v>
      </c>
      <c r="Y943" t="s">
        <v>21</v>
      </c>
      <c r="Z943" s="80">
        <v>530</v>
      </c>
      <c r="AA943" s="68">
        <v>0</v>
      </c>
      <c r="AB943" s="82">
        <f t="shared" si="468"/>
        <v>1060</v>
      </c>
      <c r="AC943">
        <v>2</v>
      </c>
      <c r="AG943" s="83">
        <f t="shared" si="469"/>
        <v>2</v>
      </c>
      <c r="AH943" s="87">
        <v>0</v>
      </c>
      <c r="AI943" s="88">
        <v>0</v>
      </c>
      <c r="AJ943">
        <f t="shared" si="483"/>
        <v>2</v>
      </c>
      <c r="AK943" s="108">
        <f t="shared" si="484"/>
        <v>3225.6</v>
      </c>
      <c r="AL943" s="108">
        <f t="shared" si="485"/>
        <v>2240</v>
      </c>
      <c r="AM943" s="108">
        <f t="shared" si="486"/>
        <v>985.59999999999991</v>
      </c>
    </row>
    <row r="944" spans="1:39" x14ac:dyDescent="0.25">
      <c r="A944" s="115">
        <v>10300552</v>
      </c>
      <c r="B944" t="s">
        <v>1</v>
      </c>
      <c r="C944" s="81">
        <v>700</v>
      </c>
      <c r="D944">
        <v>1.6</v>
      </c>
      <c r="E944">
        <v>1.6</v>
      </c>
      <c r="F944">
        <v>1.6</v>
      </c>
      <c r="G944">
        <v>1.6</v>
      </c>
      <c r="H944">
        <v>1.44</v>
      </c>
      <c r="I944">
        <v>103</v>
      </c>
      <c r="J944" t="s">
        <v>168</v>
      </c>
      <c r="K944" t="s">
        <v>38</v>
      </c>
      <c r="L944" t="s">
        <v>210</v>
      </c>
      <c r="M944" t="s">
        <v>210</v>
      </c>
      <c r="N944" t="s">
        <v>15</v>
      </c>
      <c r="O944" t="s">
        <v>74</v>
      </c>
      <c r="P944" t="s">
        <v>42</v>
      </c>
      <c r="Q944" t="s">
        <v>16</v>
      </c>
      <c r="R944" t="s">
        <v>110</v>
      </c>
      <c r="S944" t="s">
        <v>951</v>
      </c>
      <c r="T944" t="s">
        <v>944</v>
      </c>
      <c r="U944" t="s">
        <v>939</v>
      </c>
      <c r="V944" t="s">
        <v>45</v>
      </c>
      <c r="W944" t="s">
        <v>46</v>
      </c>
      <c r="X944" t="s">
        <v>12</v>
      </c>
      <c r="Y944" t="s">
        <v>938</v>
      </c>
      <c r="Z944" s="81">
        <v>0</v>
      </c>
      <c r="AA944" s="68">
        <v>0</v>
      </c>
      <c r="AB944" s="82">
        <f t="shared" si="468"/>
        <v>0</v>
      </c>
      <c r="AE944">
        <v>1</v>
      </c>
      <c r="AG944" s="83">
        <f t="shared" si="469"/>
        <v>1</v>
      </c>
      <c r="AH944" s="87">
        <v>0</v>
      </c>
      <c r="AI944" s="88">
        <v>0</v>
      </c>
      <c r="AJ944">
        <f t="shared" si="483"/>
        <v>1</v>
      </c>
      <c r="AK944" s="108">
        <f t="shared" ref="AK944:AK947" si="487">AJ944*C944*F944*H944</f>
        <v>1612.8</v>
      </c>
      <c r="AL944" s="108">
        <f t="shared" ref="AL944:AL947" si="488">AJ944*C944*F944</f>
        <v>1120</v>
      </c>
      <c r="AM944" s="108">
        <f t="shared" si="486"/>
        <v>492.79999999999995</v>
      </c>
    </row>
    <row r="945" spans="1:39" x14ac:dyDescent="0.25">
      <c r="A945" s="115">
        <v>10300552</v>
      </c>
      <c r="B945" t="s">
        <v>1</v>
      </c>
      <c r="C945" s="81">
        <v>700</v>
      </c>
      <c r="D945">
        <v>1.6</v>
      </c>
      <c r="E945">
        <v>1.6</v>
      </c>
      <c r="F945">
        <v>1.6</v>
      </c>
      <c r="G945">
        <v>1.6</v>
      </c>
      <c r="H945">
        <v>1.44</v>
      </c>
      <c r="I945">
        <v>103</v>
      </c>
      <c r="J945" t="s">
        <v>168</v>
      </c>
      <c r="K945" t="s">
        <v>38</v>
      </c>
      <c r="L945" t="s">
        <v>210</v>
      </c>
      <c r="M945" t="s">
        <v>210</v>
      </c>
      <c r="N945" t="s">
        <v>15</v>
      </c>
      <c r="O945" t="s">
        <v>74</v>
      </c>
      <c r="P945" t="s">
        <v>42</v>
      </c>
      <c r="Q945" t="s">
        <v>16</v>
      </c>
      <c r="R945" t="s">
        <v>75</v>
      </c>
      <c r="S945" t="s">
        <v>952</v>
      </c>
      <c r="T945" t="s">
        <v>944</v>
      </c>
      <c r="U945" t="s">
        <v>939</v>
      </c>
      <c r="V945" t="s">
        <v>45</v>
      </c>
      <c r="W945" t="s">
        <v>46</v>
      </c>
      <c r="X945" t="s">
        <v>12</v>
      </c>
      <c r="Y945" t="s">
        <v>938</v>
      </c>
      <c r="Z945" s="81">
        <v>0</v>
      </c>
      <c r="AA945" s="68">
        <v>0</v>
      </c>
      <c r="AB945" s="82">
        <f t="shared" si="468"/>
        <v>0</v>
      </c>
      <c r="AE945">
        <v>1</v>
      </c>
      <c r="AG945" s="83">
        <f t="shared" si="469"/>
        <v>1</v>
      </c>
      <c r="AH945" s="87">
        <v>0</v>
      </c>
      <c r="AI945" s="88">
        <v>0</v>
      </c>
      <c r="AJ945">
        <f t="shared" si="483"/>
        <v>1</v>
      </c>
      <c r="AK945" s="108">
        <f t="shared" si="487"/>
        <v>1612.8</v>
      </c>
      <c r="AL945" s="108">
        <f t="shared" si="488"/>
        <v>1120</v>
      </c>
      <c r="AM945" s="108">
        <f t="shared" si="486"/>
        <v>492.79999999999995</v>
      </c>
    </row>
    <row r="946" spans="1:39" x14ac:dyDescent="0.25">
      <c r="A946" s="115">
        <v>10300552</v>
      </c>
      <c r="B946" t="s">
        <v>1</v>
      </c>
      <c r="C946" s="81">
        <v>700</v>
      </c>
      <c r="D946">
        <v>1.6</v>
      </c>
      <c r="E946">
        <v>1.6</v>
      </c>
      <c r="F946">
        <v>1.6</v>
      </c>
      <c r="G946">
        <v>1.6</v>
      </c>
      <c r="H946">
        <v>1.44</v>
      </c>
      <c r="I946">
        <v>103</v>
      </c>
      <c r="J946" t="s">
        <v>168</v>
      </c>
      <c r="K946" t="s">
        <v>38</v>
      </c>
      <c r="L946" t="s">
        <v>210</v>
      </c>
      <c r="M946" t="s">
        <v>210</v>
      </c>
      <c r="N946" t="s">
        <v>15</v>
      </c>
      <c r="O946" t="s">
        <v>80</v>
      </c>
      <c r="P946" t="s">
        <v>42</v>
      </c>
      <c r="Q946" t="s">
        <v>16</v>
      </c>
      <c r="R946" t="s">
        <v>106</v>
      </c>
      <c r="S946" t="s">
        <v>951</v>
      </c>
      <c r="T946" t="s">
        <v>944</v>
      </c>
      <c r="U946" t="s">
        <v>939</v>
      </c>
      <c r="V946" t="s">
        <v>45</v>
      </c>
      <c r="W946" t="s">
        <v>46</v>
      </c>
      <c r="X946" t="s">
        <v>12</v>
      </c>
      <c r="Y946" t="s">
        <v>938</v>
      </c>
      <c r="Z946" s="81">
        <v>0</v>
      </c>
      <c r="AA946" s="68">
        <v>0</v>
      </c>
      <c r="AB946" s="82">
        <f t="shared" si="468"/>
        <v>0</v>
      </c>
      <c r="AE946">
        <v>1</v>
      </c>
      <c r="AG946" s="83">
        <f t="shared" si="469"/>
        <v>1</v>
      </c>
      <c r="AH946" s="87">
        <v>0</v>
      </c>
      <c r="AI946" s="88">
        <v>0</v>
      </c>
      <c r="AJ946">
        <f t="shared" si="483"/>
        <v>1</v>
      </c>
      <c r="AK946" s="108">
        <f t="shared" si="487"/>
        <v>1612.8</v>
      </c>
      <c r="AL946" s="108">
        <f t="shared" si="488"/>
        <v>1120</v>
      </c>
      <c r="AM946" s="108">
        <f t="shared" si="486"/>
        <v>492.79999999999995</v>
      </c>
    </row>
    <row r="947" spans="1:39" x14ac:dyDescent="0.25">
      <c r="A947" s="115">
        <v>10300552</v>
      </c>
      <c r="B947" t="s">
        <v>1</v>
      </c>
      <c r="C947" s="81">
        <v>700</v>
      </c>
      <c r="D947">
        <v>1.6</v>
      </c>
      <c r="E947">
        <v>1.6</v>
      </c>
      <c r="F947">
        <v>1.6</v>
      </c>
      <c r="G947">
        <v>1.6</v>
      </c>
      <c r="H947">
        <v>1.44</v>
      </c>
      <c r="I947">
        <v>103</v>
      </c>
      <c r="J947" t="s">
        <v>168</v>
      </c>
      <c r="K947" t="s">
        <v>38</v>
      </c>
      <c r="L947" t="s">
        <v>210</v>
      </c>
      <c r="M947" t="s">
        <v>210</v>
      </c>
      <c r="N947" t="s">
        <v>15</v>
      </c>
      <c r="O947" t="s">
        <v>41</v>
      </c>
      <c r="P947" t="s">
        <v>42</v>
      </c>
      <c r="Q947" t="s">
        <v>16</v>
      </c>
      <c r="R947" t="s">
        <v>28</v>
      </c>
      <c r="S947" t="s">
        <v>952</v>
      </c>
      <c r="T947" t="s">
        <v>22</v>
      </c>
      <c r="U947" t="s">
        <v>939</v>
      </c>
      <c r="V947" t="s">
        <v>50</v>
      </c>
      <c r="W947" t="s">
        <v>51</v>
      </c>
      <c r="X947" t="s">
        <v>52</v>
      </c>
      <c r="Y947" t="s">
        <v>943</v>
      </c>
      <c r="Z947" s="81">
        <v>0</v>
      </c>
      <c r="AA947" s="68">
        <v>0</v>
      </c>
      <c r="AB947" s="82">
        <f t="shared" si="468"/>
        <v>0</v>
      </c>
      <c r="AF947">
        <v>2</v>
      </c>
      <c r="AG947" s="83">
        <f t="shared" si="469"/>
        <v>2</v>
      </c>
      <c r="AH947" s="87">
        <v>0</v>
      </c>
      <c r="AI947" s="88">
        <v>0</v>
      </c>
      <c r="AJ947">
        <f t="shared" si="483"/>
        <v>2</v>
      </c>
      <c r="AK947" s="108">
        <f t="shared" si="487"/>
        <v>3225.6</v>
      </c>
      <c r="AL947" s="108">
        <f t="shared" si="488"/>
        <v>2240</v>
      </c>
      <c r="AM947" s="108">
        <f t="shared" si="486"/>
        <v>985.59999999999991</v>
      </c>
    </row>
    <row r="948" spans="1:39" x14ac:dyDescent="0.25">
      <c r="A948" s="115">
        <v>10300552</v>
      </c>
      <c r="B948" t="s">
        <v>1</v>
      </c>
      <c r="C948" s="81">
        <v>700</v>
      </c>
      <c r="D948">
        <v>1.6</v>
      </c>
      <c r="E948">
        <v>1.6</v>
      </c>
      <c r="F948">
        <v>1.6</v>
      </c>
      <c r="G948">
        <v>1.6</v>
      </c>
      <c r="H948">
        <v>1.44</v>
      </c>
      <c r="I948">
        <v>103</v>
      </c>
      <c r="J948" t="s">
        <v>168</v>
      </c>
      <c r="K948" t="s">
        <v>38</v>
      </c>
      <c r="L948" t="s">
        <v>210</v>
      </c>
      <c r="M948" t="s">
        <v>210</v>
      </c>
      <c r="N948" t="s">
        <v>15</v>
      </c>
      <c r="O948" t="s">
        <v>41</v>
      </c>
      <c r="P948" t="s">
        <v>42</v>
      </c>
      <c r="Q948" t="s">
        <v>16</v>
      </c>
      <c r="R948" t="s">
        <v>28</v>
      </c>
      <c r="S948" t="s">
        <v>952</v>
      </c>
      <c r="U948" t="s">
        <v>179</v>
      </c>
      <c r="V948" t="s">
        <v>53</v>
      </c>
      <c r="W948" t="s">
        <v>54</v>
      </c>
      <c r="X948" t="s">
        <v>12</v>
      </c>
      <c r="Y948" t="s">
        <v>21</v>
      </c>
      <c r="Z948" s="80">
        <v>1396</v>
      </c>
      <c r="AA948" s="68">
        <v>0</v>
      </c>
      <c r="AB948" s="82">
        <f t="shared" si="468"/>
        <v>4188</v>
      </c>
      <c r="AD948">
        <v>3</v>
      </c>
      <c r="AG948" s="83">
        <f t="shared" si="469"/>
        <v>3</v>
      </c>
      <c r="AH948" s="87">
        <v>0</v>
      </c>
      <c r="AI948" s="88">
        <v>0</v>
      </c>
    </row>
    <row r="949" spans="1:39" x14ac:dyDescent="0.25">
      <c r="A949" s="115">
        <v>10300552</v>
      </c>
      <c r="B949" t="s">
        <v>1</v>
      </c>
      <c r="C949" s="81">
        <v>700</v>
      </c>
      <c r="D949">
        <v>1.6</v>
      </c>
      <c r="E949">
        <v>1.6</v>
      </c>
      <c r="F949">
        <v>1.6</v>
      </c>
      <c r="G949">
        <v>1.6</v>
      </c>
      <c r="H949">
        <v>1.44</v>
      </c>
      <c r="I949">
        <v>103</v>
      </c>
      <c r="J949" t="s">
        <v>168</v>
      </c>
      <c r="K949" t="s">
        <v>38</v>
      </c>
      <c r="L949" t="s">
        <v>210</v>
      </c>
      <c r="M949" t="s">
        <v>210</v>
      </c>
      <c r="N949" t="s">
        <v>15</v>
      </c>
      <c r="O949" t="s">
        <v>41</v>
      </c>
      <c r="P949" t="s">
        <v>42</v>
      </c>
      <c r="Q949" t="s">
        <v>16</v>
      </c>
      <c r="R949" t="s">
        <v>28</v>
      </c>
      <c r="S949" t="s">
        <v>952</v>
      </c>
      <c r="U949" t="s">
        <v>939</v>
      </c>
      <c r="V949" t="s">
        <v>14</v>
      </c>
      <c r="W949" t="s">
        <v>49</v>
      </c>
      <c r="X949" t="s">
        <v>12</v>
      </c>
      <c r="Y949" t="s">
        <v>21</v>
      </c>
      <c r="Z949" s="80">
        <v>530</v>
      </c>
      <c r="AA949" s="68">
        <v>0</v>
      </c>
      <c r="AB949" s="82">
        <f t="shared" si="468"/>
        <v>530</v>
      </c>
      <c r="AC949">
        <v>1</v>
      </c>
      <c r="AG949" s="83">
        <f t="shared" si="469"/>
        <v>1</v>
      </c>
      <c r="AH949" s="87">
        <v>0</v>
      </c>
      <c r="AI949" s="88">
        <v>0</v>
      </c>
      <c r="AJ949">
        <f t="shared" ref="AJ949:AJ959" si="489">AG949</f>
        <v>1</v>
      </c>
      <c r="AK949" s="108">
        <f t="shared" ref="AK949:AK959" si="490">AJ949*C949*F949*H949</f>
        <v>1612.8</v>
      </c>
      <c r="AL949" s="108">
        <f t="shared" ref="AL949:AL959" si="491">AJ949*C949*F949</f>
        <v>1120</v>
      </c>
      <c r="AM949" s="108">
        <f t="shared" ref="AM949:AM959" si="492">AK949-AL949</f>
        <v>492.79999999999995</v>
      </c>
    </row>
    <row r="950" spans="1:39" x14ac:dyDescent="0.25">
      <c r="A950" s="115">
        <v>10300552</v>
      </c>
      <c r="B950" t="s">
        <v>1</v>
      </c>
      <c r="C950" s="81">
        <v>700</v>
      </c>
      <c r="D950">
        <v>1.6</v>
      </c>
      <c r="E950">
        <v>1.6</v>
      </c>
      <c r="F950">
        <v>1.6</v>
      </c>
      <c r="G950">
        <v>1.6</v>
      </c>
      <c r="H950">
        <v>1.44</v>
      </c>
      <c r="I950">
        <v>103</v>
      </c>
      <c r="J950" t="s">
        <v>168</v>
      </c>
      <c r="K950" t="s">
        <v>38</v>
      </c>
      <c r="L950" t="s">
        <v>210</v>
      </c>
      <c r="M950" t="s">
        <v>210</v>
      </c>
      <c r="N950" t="s">
        <v>15</v>
      </c>
      <c r="O950" t="s">
        <v>41</v>
      </c>
      <c r="P950" t="s">
        <v>42</v>
      </c>
      <c r="Q950" t="s">
        <v>16</v>
      </c>
      <c r="R950" t="s">
        <v>28</v>
      </c>
      <c r="S950" t="s">
        <v>951</v>
      </c>
      <c r="U950" t="s">
        <v>939</v>
      </c>
      <c r="V950" t="s">
        <v>45</v>
      </c>
      <c r="W950" t="s">
        <v>46</v>
      </c>
      <c r="X950" t="s">
        <v>12</v>
      </c>
      <c r="Y950" t="s">
        <v>21</v>
      </c>
      <c r="Z950" s="80">
        <v>530</v>
      </c>
      <c r="AA950" s="68">
        <v>0</v>
      </c>
      <c r="AB950" s="82">
        <f t="shared" si="468"/>
        <v>7950</v>
      </c>
      <c r="AC950">
        <v>15</v>
      </c>
      <c r="AG950" s="83">
        <f t="shared" si="469"/>
        <v>15</v>
      </c>
      <c r="AH950" s="87">
        <v>0</v>
      </c>
      <c r="AI950" s="88">
        <v>0</v>
      </c>
      <c r="AJ950">
        <f t="shared" si="489"/>
        <v>15</v>
      </c>
      <c r="AK950" s="108">
        <f t="shared" si="490"/>
        <v>24192</v>
      </c>
      <c r="AL950" s="108">
        <f t="shared" si="491"/>
        <v>16800</v>
      </c>
      <c r="AM950" s="108">
        <f t="shared" si="492"/>
        <v>7392</v>
      </c>
    </row>
    <row r="951" spans="1:39" x14ac:dyDescent="0.25">
      <c r="A951" s="115">
        <v>10300552</v>
      </c>
      <c r="B951" t="s">
        <v>1</v>
      </c>
      <c r="C951" s="81">
        <v>700</v>
      </c>
      <c r="D951">
        <v>1.6</v>
      </c>
      <c r="E951">
        <v>1.6</v>
      </c>
      <c r="F951">
        <v>1.6</v>
      </c>
      <c r="G951">
        <v>1.6</v>
      </c>
      <c r="H951">
        <v>1.44</v>
      </c>
      <c r="I951">
        <v>103</v>
      </c>
      <c r="J951" t="s">
        <v>168</v>
      </c>
      <c r="K951" t="s">
        <v>38</v>
      </c>
      <c r="L951" t="s">
        <v>210</v>
      </c>
      <c r="M951" t="s">
        <v>210</v>
      </c>
      <c r="N951" t="s">
        <v>15</v>
      </c>
      <c r="O951" t="s">
        <v>41</v>
      </c>
      <c r="P951" t="s">
        <v>42</v>
      </c>
      <c r="Q951" t="s">
        <v>16</v>
      </c>
      <c r="R951" t="s">
        <v>28</v>
      </c>
      <c r="S951" t="s">
        <v>951</v>
      </c>
      <c r="U951" t="s">
        <v>939</v>
      </c>
      <c r="V951" t="s">
        <v>64</v>
      </c>
      <c r="W951" t="s">
        <v>65</v>
      </c>
      <c r="X951" t="s">
        <v>12</v>
      </c>
      <c r="Y951" t="s">
        <v>21</v>
      </c>
      <c r="Z951" s="80">
        <v>530</v>
      </c>
      <c r="AA951" s="68">
        <v>0</v>
      </c>
      <c r="AB951" s="82">
        <f t="shared" si="468"/>
        <v>1590</v>
      </c>
      <c r="AC951">
        <v>3</v>
      </c>
      <c r="AG951" s="83">
        <f t="shared" si="469"/>
        <v>3</v>
      </c>
      <c r="AH951" s="87">
        <v>0</v>
      </c>
      <c r="AI951" s="88">
        <v>0</v>
      </c>
      <c r="AJ951">
        <f t="shared" si="489"/>
        <v>3</v>
      </c>
      <c r="AK951" s="108">
        <f t="shared" si="490"/>
        <v>4838.3999999999996</v>
      </c>
      <c r="AL951" s="108">
        <f t="shared" si="491"/>
        <v>3360</v>
      </c>
      <c r="AM951" s="108">
        <f t="shared" si="492"/>
        <v>1478.3999999999996</v>
      </c>
    </row>
    <row r="952" spans="1:39" x14ac:dyDescent="0.25">
      <c r="A952" s="115">
        <v>10300552</v>
      </c>
      <c r="B952" t="s">
        <v>1</v>
      </c>
      <c r="C952" s="81">
        <v>700</v>
      </c>
      <c r="D952">
        <v>1.6</v>
      </c>
      <c r="E952">
        <v>1.6</v>
      </c>
      <c r="F952">
        <v>1.6</v>
      </c>
      <c r="G952">
        <v>1.6</v>
      </c>
      <c r="H952">
        <v>1.44</v>
      </c>
      <c r="I952">
        <v>103</v>
      </c>
      <c r="J952" t="s">
        <v>168</v>
      </c>
      <c r="K952" t="s">
        <v>38</v>
      </c>
      <c r="L952" t="s">
        <v>210</v>
      </c>
      <c r="M952" t="s">
        <v>210</v>
      </c>
      <c r="N952" t="s">
        <v>15</v>
      </c>
      <c r="O952" t="s">
        <v>41</v>
      </c>
      <c r="P952" t="s">
        <v>42</v>
      </c>
      <c r="Q952" t="s">
        <v>16</v>
      </c>
      <c r="R952" t="s">
        <v>28</v>
      </c>
      <c r="S952" t="s">
        <v>951</v>
      </c>
      <c r="U952" t="s">
        <v>939</v>
      </c>
      <c r="V952" t="s">
        <v>173</v>
      </c>
      <c r="W952" t="s">
        <v>174</v>
      </c>
      <c r="X952" t="s">
        <v>12</v>
      </c>
      <c r="Y952" t="s">
        <v>21</v>
      </c>
      <c r="Z952" s="80">
        <v>530</v>
      </c>
      <c r="AA952" s="68">
        <v>0</v>
      </c>
      <c r="AB952" s="82">
        <f t="shared" si="468"/>
        <v>3710</v>
      </c>
      <c r="AC952">
        <v>7</v>
      </c>
      <c r="AG952" s="83">
        <f t="shared" si="469"/>
        <v>7</v>
      </c>
      <c r="AH952" s="87">
        <v>0</v>
      </c>
      <c r="AI952" s="88">
        <v>0</v>
      </c>
      <c r="AJ952">
        <f t="shared" si="489"/>
        <v>7</v>
      </c>
      <c r="AK952" s="108">
        <f t="shared" si="490"/>
        <v>11289.6</v>
      </c>
      <c r="AL952" s="108">
        <f t="shared" si="491"/>
        <v>7840</v>
      </c>
      <c r="AM952" s="108">
        <f t="shared" si="492"/>
        <v>3449.6000000000004</v>
      </c>
    </row>
    <row r="953" spans="1:39" x14ac:dyDescent="0.25">
      <c r="A953" s="115">
        <v>10300552</v>
      </c>
      <c r="B953" t="s">
        <v>1</v>
      </c>
      <c r="C953" s="81">
        <v>700</v>
      </c>
      <c r="D953">
        <v>1.6</v>
      </c>
      <c r="E953">
        <v>1.6</v>
      </c>
      <c r="F953">
        <v>1.6</v>
      </c>
      <c r="G953">
        <v>1.6</v>
      </c>
      <c r="H953">
        <v>1.44</v>
      </c>
      <c r="I953">
        <v>103</v>
      </c>
      <c r="J953" t="s">
        <v>168</v>
      </c>
      <c r="K953" t="s">
        <v>38</v>
      </c>
      <c r="L953" t="s">
        <v>210</v>
      </c>
      <c r="M953" t="s">
        <v>210</v>
      </c>
      <c r="N953" t="s">
        <v>15</v>
      </c>
      <c r="O953" t="s">
        <v>41</v>
      </c>
      <c r="P953" t="s">
        <v>42</v>
      </c>
      <c r="Q953" t="s">
        <v>16</v>
      </c>
      <c r="R953" t="s">
        <v>28</v>
      </c>
      <c r="S953" t="s">
        <v>951</v>
      </c>
      <c r="U953" t="s">
        <v>939</v>
      </c>
      <c r="V953" t="s">
        <v>68</v>
      </c>
      <c r="W953" t="s">
        <v>69</v>
      </c>
      <c r="X953" t="s">
        <v>211</v>
      </c>
      <c r="Y953" t="s">
        <v>21</v>
      </c>
      <c r="Z953" s="80">
        <v>530</v>
      </c>
      <c r="AA953" s="68">
        <v>0</v>
      </c>
      <c r="AB953" s="82">
        <f t="shared" si="468"/>
        <v>530</v>
      </c>
      <c r="AC953">
        <v>1</v>
      </c>
      <c r="AG953" s="83">
        <f t="shared" si="469"/>
        <v>1</v>
      </c>
      <c r="AH953" s="87">
        <v>0</v>
      </c>
      <c r="AI953" s="88">
        <v>0</v>
      </c>
      <c r="AJ953">
        <f t="shared" si="489"/>
        <v>1</v>
      </c>
      <c r="AK953" s="108">
        <f t="shared" si="490"/>
        <v>1612.8</v>
      </c>
      <c r="AL953" s="108">
        <f t="shared" si="491"/>
        <v>1120</v>
      </c>
      <c r="AM953" s="108">
        <f t="shared" si="492"/>
        <v>492.79999999999995</v>
      </c>
    </row>
    <row r="954" spans="1:39" x14ac:dyDescent="0.25">
      <c r="A954" s="115">
        <v>10300552</v>
      </c>
      <c r="B954" t="s">
        <v>1</v>
      </c>
      <c r="C954" s="81">
        <v>700</v>
      </c>
      <c r="D954">
        <v>1.6</v>
      </c>
      <c r="E954">
        <v>1.6</v>
      </c>
      <c r="F954">
        <v>1.6</v>
      </c>
      <c r="G954">
        <v>1.6</v>
      </c>
      <c r="H954">
        <v>1.44</v>
      </c>
      <c r="I954">
        <v>103</v>
      </c>
      <c r="J954" t="s">
        <v>168</v>
      </c>
      <c r="K954" t="s">
        <v>38</v>
      </c>
      <c r="L954" t="s">
        <v>210</v>
      </c>
      <c r="M954" t="s">
        <v>210</v>
      </c>
      <c r="N954" t="s">
        <v>15</v>
      </c>
      <c r="O954" t="s">
        <v>41</v>
      </c>
      <c r="P954" t="s">
        <v>42</v>
      </c>
      <c r="Q954" t="s">
        <v>16</v>
      </c>
      <c r="R954" t="s">
        <v>28</v>
      </c>
      <c r="S954" t="s">
        <v>951</v>
      </c>
      <c r="U954" t="s">
        <v>939</v>
      </c>
      <c r="V954" t="s">
        <v>68</v>
      </c>
      <c r="W954" t="s">
        <v>69</v>
      </c>
      <c r="X954" t="s">
        <v>77</v>
      </c>
      <c r="Y954" t="s">
        <v>21</v>
      </c>
      <c r="Z954" s="80">
        <v>530</v>
      </c>
      <c r="AA954" s="68">
        <v>0</v>
      </c>
      <c r="AB954" s="82">
        <f t="shared" si="468"/>
        <v>530</v>
      </c>
      <c r="AC954">
        <v>1</v>
      </c>
      <c r="AG954" s="83">
        <f t="shared" si="469"/>
        <v>1</v>
      </c>
      <c r="AH954" s="87">
        <v>0</v>
      </c>
      <c r="AI954" s="88">
        <v>0</v>
      </c>
      <c r="AJ954">
        <f t="shared" si="489"/>
        <v>1</v>
      </c>
      <c r="AK954" s="108">
        <f t="shared" si="490"/>
        <v>1612.8</v>
      </c>
      <c r="AL954" s="108">
        <f t="shared" si="491"/>
        <v>1120</v>
      </c>
      <c r="AM954" s="108">
        <f t="shared" si="492"/>
        <v>492.79999999999995</v>
      </c>
    </row>
    <row r="955" spans="1:39" x14ac:dyDescent="0.25">
      <c r="A955" s="115">
        <v>10300552</v>
      </c>
      <c r="B955" t="s">
        <v>1</v>
      </c>
      <c r="C955" s="81">
        <v>700</v>
      </c>
      <c r="D955">
        <v>1.6</v>
      </c>
      <c r="E955">
        <v>1.6</v>
      </c>
      <c r="F955">
        <v>1.6</v>
      </c>
      <c r="G955">
        <v>1.6</v>
      </c>
      <c r="H955">
        <v>1.44</v>
      </c>
      <c r="I955">
        <v>103</v>
      </c>
      <c r="J955" t="s">
        <v>168</v>
      </c>
      <c r="K955" t="s">
        <v>38</v>
      </c>
      <c r="L955" t="s">
        <v>210</v>
      </c>
      <c r="M955" t="s">
        <v>210</v>
      </c>
      <c r="N955" t="s">
        <v>15</v>
      </c>
      <c r="O955" t="s">
        <v>41</v>
      </c>
      <c r="P955" t="s">
        <v>42</v>
      </c>
      <c r="Q955" t="s">
        <v>16</v>
      </c>
      <c r="R955" t="s">
        <v>28</v>
      </c>
      <c r="S955" t="s">
        <v>952</v>
      </c>
      <c r="U955" t="s">
        <v>939</v>
      </c>
      <c r="V955" t="s">
        <v>60</v>
      </c>
      <c r="W955" t="s">
        <v>61</v>
      </c>
      <c r="X955" t="s">
        <v>31</v>
      </c>
      <c r="Y955" t="s">
        <v>21</v>
      </c>
      <c r="Z955" s="80">
        <v>530</v>
      </c>
      <c r="AA955" s="68">
        <v>0</v>
      </c>
      <c r="AB955" s="82">
        <f t="shared" si="468"/>
        <v>530</v>
      </c>
      <c r="AC955">
        <v>1</v>
      </c>
      <c r="AG955" s="83">
        <f t="shared" si="469"/>
        <v>1</v>
      </c>
      <c r="AH955" s="87">
        <v>0</v>
      </c>
      <c r="AI955" s="88">
        <v>0</v>
      </c>
      <c r="AJ955">
        <f t="shared" si="489"/>
        <v>1</v>
      </c>
      <c r="AK955" s="108">
        <f t="shared" si="490"/>
        <v>1612.8</v>
      </c>
      <c r="AL955" s="108">
        <f t="shared" si="491"/>
        <v>1120</v>
      </c>
      <c r="AM955" s="108">
        <f t="shared" si="492"/>
        <v>492.79999999999995</v>
      </c>
    </row>
    <row r="956" spans="1:39" x14ac:dyDescent="0.25">
      <c r="A956" s="115">
        <v>10300552</v>
      </c>
      <c r="B956" t="s">
        <v>1</v>
      </c>
      <c r="C956" s="81">
        <v>700</v>
      </c>
      <c r="D956">
        <v>1.6</v>
      </c>
      <c r="E956">
        <v>1.6</v>
      </c>
      <c r="F956">
        <v>1.6</v>
      </c>
      <c r="G956">
        <v>1.6</v>
      </c>
      <c r="H956">
        <v>1.44</v>
      </c>
      <c r="I956">
        <v>103</v>
      </c>
      <c r="J956" t="s">
        <v>168</v>
      </c>
      <c r="K956" t="s">
        <v>38</v>
      </c>
      <c r="L956" t="s">
        <v>210</v>
      </c>
      <c r="M956" t="s">
        <v>210</v>
      </c>
      <c r="N956" t="s">
        <v>15</v>
      </c>
      <c r="O956" t="s">
        <v>41</v>
      </c>
      <c r="P956" t="s">
        <v>42</v>
      </c>
      <c r="Q956" t="s">
        <v>16</v>
      </c>
      <c r="R956" t="s">
        <v>28</v>
      </c>
      <c r="S956" t="s">
        <v>952</v>
      </c>
      <c r="U956" t="s">
        <v>939</v>
      </c>
      <c r="V956" t="s">
        <v>102</v>
      </c>
      <c r="W956" t="s">
        <v>103</v>
      </c>
      <c r="X956" t="s">
        <v>12</v>
      </c>
      <c r="Y956" t="s">
        <v>21</v>
      </c>
      <c r="Z956" s="80">
        <v>530</v>
      </c>
      <c r="AA956" s="68">
        <v>0</v>
      </c>
      <c r="AB956" s="82">
        <f t="shared" si="468"/>
        <v>530</v>
      </c>
      <c r="AC956">
        <v>1</v>
      </c>
      <c r="AG956" s="83">
        <f t="shared" si="469"/>
        <v>1</v>
      </c>
      <c r="AH956" s="87">
        <v>0</v>
      </c>
      <c r="AI956" s="88">
        <v>0</v>
      </c>
      <c r="AJ956">
        <f t="shared" si="489"/>
        <v>1</v>
      </c>
      <c r="AK956" s="108">
        <f t="shared" si="490"/>
        <v>1612.8</v>
      </c>
      <c r="AL956" s="108">
        <f t="shared" si="491"/>
        <v>1120</v>
      </c>
      <c r="AM956" s="108">
        <f t="shared" si="492"/>
        <v>492.79999999999995</v>
      </c>
    </row>
    <row r="957" spans="1:39" x14ac:dyDescent="0.25">
      <c r="A957" s="115">
        <v>10300552</v>
      </c>
      <c r="B957" t="s">
        <v>1</v>
      </c>
      <c r="C957" s="81">
        <v>700</v>
      </c>
      <c r="D957">
        <v>1.6</v>
      </c>
      <c r="E957">
        <v>1.6</v>
      </c>
      <c r="F957">
        <v>1.6</v>
      </c>
      <c r="G957">
        <v>1.6</v>
      </c>
      <c r="H957">
        <v>1.44</v>
      </c>
      <c r="I957">
        <v>103</v>
      </c>
      <c r="J957" t="s">
        <v>168</v>
      </c>
      <c r="K957" t="s">
        <v>38</v>
      </c>
      <c r="L957" t="s">
        <v>210</v>
      </c>
      <c r="M957" t="s">
        <v>210</v>
      </c>
      <c r="N957" t="s">
        <v>18</v>
      </c>
      <c r="O957" t="s">
        <v>74</v>
      </c>
      <c r="P957" t="s">
        <v>42</v>
      </c>
      <c r="Q957" t="s">
        <v>16</v>
      </c>
      <c r="R957" t="s">
        <v>28</v>
      </c>
      <c r="S957" t="s">
        <v>951</v>
      </c>
      <c r="T957" t="s">
        <v>22</v>
      </c>
      <c r="U957" t="s">
        <v>939</v>
      </c>
      <c r="V957" t="s">
        <v>50</v>
      </c>
      <c r="W957" t="s">
        <v>51</v>
      </c>
      <c r="X957" t="s">
        <v>31</v>
      </c>
      <c r="Y957" t="s">
        <v>943</v>
      </c>
      <c r="Z957" s="81">
        <v>0</v>
      </c>
      <c r="AA957" s="68">
        <v>0</v>
      </c>
      <c r="AB957" s="82">
        <f t="shared" si="468"/>
        <v>0</v>
      </c>
      <c r="AF957">
        <v>2</v>
      </c>
      <c r="AG957" s="83">
        <f t="shared" si="469"/>
        <v>2</v>
      </c>
      <c r="AH957" s="87">
        <v>0</v>
      </c>
      <c r="AI957" s="88">
        <v>0</v>
      </c>
      <c r="AJ957">
        <f t="shared" si="489"/>
        <v>2</v>
      </c>
      <c r="AK957" s="108">
        <f t="shared" si="490"/>
        <v>3225.6</v>
      </c>
      <c r="AL957" s="108">
        <f t="shared" si="491"/>
        <v>2240</v>
      </c>
      <c r="AM957" s="108">
        <f t="shared" si="492"/>
        <v>985.59999999999991</v>
      </c>
    </row>
    <row r="958" spans="1:39" x14ac:dyDescent="0.25">
      <c r="A958" s="115">
        <v>10300552</v>
      </c>
      <c r="B958" t="s">
        <v>1</v>
      </c>
      <c r="C958" s="81">
        <v>700</v>
      </c>
      <c r="D958">
        <v>1.6</v>
      </c>
      <c r="E958">
        <v>1.6</v>
      </c>
      <c r="F958">
        <v>1.6</v>
      </c>
      <c r="G958">
        <v>1.6</v>
      </c>
      <c r="H958">
        <v>1.44</v>
      </c>
      <c r="I958">
        <v>103</v>
      </c>
      <c r="J958" t="s">
        <v>168</v>
      </c>
      <c r="K958" t="s">
        <v>38</v>
      </c>
      <c r="L958" t="s">
        <v>210</v>
      </c>
      <c r="M958" t="s">
        <v>210</v>
      </c>
      <c r="N958" t="s">
        <v>18</v>
      </c>
      <c r="O958" t="s">
        <v>74</v>
      </c>
      <c r="P958" t="s">
        <v>42</v>
      </c>
      <c r="Q958" t="s">
        <v>16</v>
      </c>
      <c r="R958" t="s">
        <v>28</v>
      </c>
      <c r="S958" t="s">
        <v>952</v>
      </c>
      <c r="T958" t="s">
        <v>22</v>
      </c>
      <c r="U958" t="s">
        <v>939</v>
      </c>
      <c r="V958" t="s">
        <v>50</v>
      </c>
      <c r="W958" t="s">
        <v>51</v>
      </c>
      <c r="X958" t="s">
        <v>77</v>
      </c>
      <c r="Y958" t="s">
        <v>943</v>
      </c>
      <c r="Z958" s="81">
        <v>0</v>
      </c>
      <c r="AA958" s="68">
        <v>0</v>
      </c>
      <c r="AB958" s="82">
        <f t="shared" si="468"/>
        <v>0</v>
      </c>
      <c r="AF958">
        <v>2</v>
      </c>
      <c r="AG958" s="83">
        <f t="shared" si="469"/>
        <v>2</v>
      </c>
      <c r="AH958" s="87">
        <v>0</v>
      </c>
      <c r="AI958" s="88">
        <v>0</v>
      </c>
      <c r="AJ958">
        <f t="shared" si="489"/>
        <v>2</v>
      </c>
      <c r="AK958" s="108">
        <f t="shared" si="490"/>
        <v>3225.6</v>
      </c>
      <c r="AL958" s="108">
        <f t="shared" si="491"/>
        <v>2240</v>
      </c>
      <c r="AM958" s="108">
        <f t="shared" si="492"/>
        <v>985.59999999999991</v>
      </c>
    </row>
    <row r="959" spans="1:39" x14ac:dyDescent="0.25">
      <c r="A959" s="115">
        <v>10300552</v>
      </c>
      <c r="B959" t="s">
        <v>1</v>
      </c>
      <c r="C959" s="81">
        <v>700</v>
      </c>
      <c r="D959">
        <v>1.6</v>
      </c>
      <c r="E959">
        <v>1.6</v>
      </c>
      <c r="F959">
        <v>1.6</v>
      </c>
      <c r="G959">
        <v>1.6</v>
      </c>
      <c r="H959">
        <v>1.44</v>
      </c>
      <c r="I959">
        <v>103</v>
      </c>
      <c r="J959" t="s">
        <v>168</v>
      </c>
      <c r="K959" t="s">
        <v>38</v>
      </c>
      <c r="L959" t="s">
        <v>210</v>
      </c>
      <c r="M959" t="s">
        <v>210</v>
      </c>
      <c r="N959" t="s">
        <v>18</v>
      </c>
      <c r="O959" t="s">
        <v>74</v>
      </c>
      <c r="P959" t="s">
        <v>42</v>
      </c>
      <c r="Q959" t="s">
        <v>16</v>
      </c>
      <c r="R959" t="s">
        <v>28</v>
      </c>
      <c r="S959" t="s">
        <v>952</v>
      </c>
      <c r="T959" t="s">
        <v>22</v>
      </c>
      <c r="U959" t="s">
        <v>939</v>
      </c>
      <c r="V959" t="s">
        <v>50</v>
      </c>
      <c r="W959" t="s">
        <v>51</v>
      </c>
      <c r="X959" t="s">
        <v>52</v>
      </c>
      <c r="Y959" t="s">
        <v>943</v>
      </c>
      <c r="Z959" s="81">
        <v>0</v>
      </c>
      <c r="AA959" s="68">
        <v>0</v>
      </c>
      <c r="AB959" s="82">
        <f t="shared" si="468"/>
        <v>0</v>
      </c>
      <c r="AF959">
        <v>6</v>
      </c>
      <c r="AG959" s="83">
        <f t="shared" si="469"/>
        <v>6</v>
      </c>
      <c r="AH959" s="87">
        <v>0</v>
      </c>
      <c r="AI959" s="88">
        <v>0</v>
      </c>
      <c r="AJ959">
        <f t="shared" si="489"/>
        <v>6</v>
      </c>
      <c r="AK959" s="108">
        <f t="shared" si="490"/>
        <v>9676.7999999999993</v>
      </c>
      <c r="AL959" s="108">
        <f t="shared" si="491"/>
        <v>6720</v>
      </c>
      <c r="AM959" s="108">
        <f t="shared" si="492"/>
        <v>2956.7999999999993</v>
      </c>
    </row>
    <row r="960" spans="1:39" x14ac:dyDescent="0.25">
      <c r="A960" s="115">
        <v>10300552</v>
      </c>
      <c r="B960" t="s">
        <v>1</v>
      </c>
      <c r="C960" s="81">
        <v>700</v>
      </c>
      <c r="D960">
        <v>1.6</v>
      </c>
      <c r="E960">
        <v>1.6</v>
      </c>
      <c r="F960">
        <v>1.6</v>
      </c>
      <c r="G960">
        <v>1.6</v>
      </c>
      <c r="H960">
        <v>1.44</v>
      </c>
      <c r="I960">
        <v>103</v>
      </c>
      <c r="J960" t="s">
        <v>168</v>
      </c>
      <c r="K960" t="s">
        <v>38</v>
      </c>
      <c r="L960" t="s">
        <v>210</v>
      </c>
      <c r="M960" t="s">
        <v>210</v>
      </c>
      <c r="N960" t="s">
        <v>18</v>
      </c>
      <c r="O960" t="s">
        <v>74</v>
      </c>
      <c r="P960" t="s">
        <v>42</v>
      </c>
      <c r="Q960" t="s">
        <v>16</v>
      </c>
      <c r="R960" t="s">
        <v>28</v>
      </c>
      <c r="S960" t="s">
        <v>952</v>
      </c>
      <c r="U960" t="s">
        <v>179</v>
      </c>
      <c r="V960" t="s">
        <v>53</v>
      </c>
      <c r="W960" t="s">
        <v>54</v>
      </c>
      <c r="X960" t="s">
        <v>12</v>
      </c>
      <c r="Y960" t="s">
        <v>21</v>
      </c>
      <c r="Z960" s="80">
        <v>2481</v>
      </c>
      <c r="AA960" s="68">
        <v>0</v>
      </c>
      <c r="AB960" s="82">
        <f t="shared" si="468"/>
        <v>2481</v>
      </c>
      <c r="AD960">
        <v>1</v>
      </c>
      <c r="AG960" s="83">
        <f t="shared" si="469"/>
        <v>1</v>
      </c>
      <c r="AH960" s="87">
        <v>0</v>
      </c>
      <c r="AI960" s="88">
        <v>0</v>
      </c>
    </row>
    <row r="961" spans="1:41" x14ac:dyDescent="0.25">
      <c r="A961" s="115">
        <v>10300552</v>
      </c>
      <c r="B961" t="s">
        <v>1</v>
      </c>
      <c r="C961" s="81">
        <v>700</v>
      </c>
      <c r="D961">
        <v>1.6</v>
      </c>
      <c r="E961">
        <v>1.6</v>
      </c>
      <c r="F961">
        <v>1.6</v>
      </c>
      <c r="G961">
        <v>1.6</v>
      </c>
      <c r="H961">
        <v>1.44</v>
      </c>
      <c r="I961">
        <v>103</v>
      </c>
      <c r="J961" t="s">
        <v>168</v>
      </c>
      <c r="K961" t="s">
        <v>38</v>
      </c>
      <c r="L961" t="s">
        <v>210</v>
      </c>
      <c r="M961" t="s">
        <v>210</v>
      </c>
      <c r="N961" t="s">
        <v>18</v>
      </c>
      <c r="O961" t="s">
        <v>74</v>
      </c>
      <c r="P961" t="s">
        <v>42</v>
      </c>
      <c r="Q961" t="s">
        <v>16</v>
      </c>
      <c r="R961" t="s">
        <v>28</v>
      </c>
      <c r="S961" t="s">
        <v>952</v>
      </c>
      <c r="U961" t="s">
        <v>179</v>
      </c>
      <c r="V961" t="s">
        <v>92</v>
      </c>
      <c r="W961" t="s">
        <v>93</v>
      </c>
      <c r="X961" t="s">
        <v>12</v>
      </c>
      <c r="Y961" t="s">
        <v>21</v>
      </c>
      <c r="Z961" s="80">
        <v>2481</v>
      </c>
      <c r="AA961" s="68">
        <v>0</v>
      </c>
      <c r="AB961" s="82">
        <f t="shared" si="468"/>
        <v>2481</v>
      </c>
      <c r="AD961">
        <v>1</v>
      </c>
      <c r="AG961" s="83">
        <f t="shared" si="469"/>
        <v>1</v>
      </c>
      <c r="AH961" s="87">
        <v>0</v>
      </c>
      <c r="AI961" s="88">
        <v>0</v>
      </c>
    </row>
    <row r="962" spans="1:41" x14ac:dyDescent="0.25">
      <c r="A962" s="115">
        <v>10300552</v>
      </c>
      <c r="B962" t="s">
        <v>1</v>
      </c>
      <c r="C962" s="81">
        <v>700</v>
      </c>
      <c r="D962">
        <v>1.6</v>
      </c>
      <c r="E962">
        <v>1.6</v>
      </c>
      <c r="F962">
        <v>1.6</v>
      </c>
      <c r="G962">
        <v>1.6</v>
      </c>
      <c r="H962">
        <v>1.44</v>
      </c>
      <c r="I962">
        <v>103</v>
      </c>
      <c r="J962" t="s">
        <v>168</v>
      </c>
      <c r="K962" t="s">
        <v>38</v>
      </c>
      <c r="L962" t="s">
        <v>210</v>
      </c>
      <c r="M962" t="s">
        <v>210</v>
      </c>
      <c r="N962" t="s">
        <v>18</v>
      </c>
      <c r="O962" t="s">
        <v>74</v>
      </c>
      <c r="P962" t="s">
        <v>42</v>
      </c>
      <c r="Q962" t="s">
        <v>16</v>
      </c>
      <c r="R962" t="s">
        <v>28</v>
      </c>
      <c r="S962" t="s">
        <v>952</v>
      </c>
      <c r="T962" t="s">
        <v>952</v>
      </c>
      <c r="U962" t="s">
        <v>939</v>
      </c>
      <c r="V962" t="s">
        <v>14</v>
      </c>
      <c r="W962" t="s">
        <v>49</v>
      </c>
      <c r="X962" t="s">
        <v>12</v>
      </c>
      <c r="Y962" t="s">
        <v>943</v>
      </c>
      <c r="Z962" s="81">
        <v>0</v>
      </c>
      <c r="AA962" s="68">
        <v>0</v>
      </c>
      <c r="AB962" s="82">
        <f t="shared" si="468"/>
        <v>0</v>
      </c>
      <c r="AF962">
        <v>1</v>
      </c>
      <c r="AG962" s="83">
        <f t="shared" si="469"/>
        <v>1</v>
      </c>
      <c r="AH962" s="87">
        <v>0</v>
      </c>
      <c r="AI962" s="88">
        <v>0</v>
      </c>
      <c r="AJ962">
        <f t="shared" ref="AJ962:AJ969" si="493">AG962</f>
        <v>1</v>
      </c>
      <c r="AK962" s="108">
        <f t="shared" ref="AK962:AK969" si="494">AJ962*C962*F962*H962</f>
        <v>1612.8</v>
      </c>
      <c r="AL962" s="108">
        <f t="shared" ref="AL962:AL969" si="495">AJ962*C962*F962</f>
        <v>1120</v>
      </c>
      <c r="AM962" s="108">
        <f t="shared" ref="AM962:AM969" si="496">AK962-AL962</f>
        <v>492.79999999999995</v>
      </c>
      <c r="AN962">
        <v>497.5</v>
      </c>
      <c r="AO962">
        <f t="shared" ref="AO962:AO967" si="497">AG962*AN962</f>
        <v>497.5</v>
      </c>
    </row>
    <row r="963" spans="1:41" x14ac:dyDescent="0.25">
      <c r="A963" s="115">
        <v>10300552</v>
      </c>
      <c r="B963" t="s">
        <v>1</v>
      </c>
      <c r="C963" s="81">
        <v>700</v>
      </c>
      <c r="D963">
        <v>1.6</v>
      </c>
      <c r="E963">
        <v>1.6</v>
      </c>
      <c r="F963">
        <v>1.6</v>
      </c>
      <c r="G963">
        <v>1.6</v>
      </c>
      <c r="H963">
        <v>1.44</v>
      </c>
      <c r="I963">
        <v>103</v>
      </c>
      <c r="J963" t="s">
        <v>168</v>
      </c>
      <c r="K963" t="s">
        <v>38</v>
      </c>
      <c r="L963" t="s">
        <v>210</v>
      </c>
      <c r="M963" t="s">
        <v>210</v>
      </c>
      <c r="N963" t="s">
        <v>18</v>
      </c>
      <c r="O963" t="s">
        <v>74</v>
      </c>
      <c r="P963" t="s">
        <v>42</v>
      </c>
      <c r="Q963" t="s">
        <v>16</v>
      </c>
      <c r="R963" t="s">
        <v>28</v>
      </c>
      <c r="S963" t="s">
        <v>952</v>
      </c>
      <c r="T963" t="s">
        <v>952</v>
      </c>
      <c r="U963" t="s">
        <v>939</v>
      </c>
      <c r="V963" t="s">
        <v>45</v>
      </c>
      <c r="W963" t="s">
        <v>46</v>
      </c>
      <c r="X963" t="s">
        <v>12</v>
      </c>
      <c r="Y963" t="s">
        <v>943</v>
      </c>
      <c r="Z963" s="81">
        <v>0</v>
      </c>
      <c r="AA963" s="68">
        <v>0</v>
      </c>
      <c r="AB963" s="82">
        <f t="shared" si="468"/>
        <v>0</v>
      </c>
      <c r="AF963">
        <v>17</v>
      </c>
      <c r="AG963" s="83">
        <f t="shared" si="469"/>
        <v>17</v>
      </c>
      <c r="AH963" s="87">
        <v>0</v>
      </c>
      <c r="AI963" s="88">
        <v>0</v>
      </c>
      <c r="AJ963">
        <f t="shared" si="493"/>
        <v>17</v>
      </c>
      <c r="AK963" s="108">
        <f t="shared" si="494"/>
        <v>27417.599999999999</v>
      </c>
      <c r="AL963" s="108">
        <f t="shared" si="495"/>
        <v>19040</v>
      </c>
      <c r="AM963" s="108">
        <f t="shared" si="496"/>
        <v>8377.5999999999985</v>
      </c>
      <c r="AN963">
        <v>497.5</v>
      </c>
      <c r="AO963">
        <f t="shared" si="497"/>
        <v>8457.5</v>
      </c>
    </row>
    <row r="964" spans="1:41" x14ac:dyDescent="0.25">
      <c r="A964" s="115">
        <v>10300552</v>
      </c>
      <c r="B964" t="s">
        <v>1</v>
      </c>
      <c r="C964" s="81">
        <v>700</v>
      </c>
      <c r="D964">
        <v>1.6</v>
      </c>
      <c r="E964">
        <v>1.6</v>
      </c>
      <c r="F964">
        <v>1.6</v>
      </c>
      <c r="G964">
        <v>1.6</v>
      </c>
      <c r="H964">
        <v>1.44</v>
      </c>
      <c r="I964">
        <v>103</v>
      </c>
      <c r="J964" t="s">
        <v>168</v>
      </c>
      <c r="K964" t="s">
        <v>38</v>
      </c>
      <c r="L964" t="s">
        <v>210</v>
      </c>
      <c r="M964" t="s">
        <v>210</v>
      </c>
      <c r="N964" t="s">
        <v>18</v>
      </c>
      <c r="O964" t="s">
        <v>74</v>
      </c>
      <c r="P964" t="s">
        <v>42</v>
      </c>
      <c r="Q964" t="s">
        <v>16</v>
      </c>
      <c r="R964" t="s">
        <v>28</v>
      </c>
      <c r="S964" t="s">
        <v>952</v>
      </c>
      <c r="T964" t="s">
        <v>952</v>
      </c>
      <c r="U964" t="s">
        <v>939</v>
      </c>
      <c r="V964" t="s">
        <v>173</v>
      </c>
      <c r="W964" t="s">
        <v>174</v>
      </c>
      <c r="X964" t="s">
        <v>12</v>
      </c>
      <c r="Y964" t="s">
        <v>943</v>
      </c>
      <c r="Z964" s="81">
        <v>0</v>
      </c>
      <c r="AA964" s="68">
        <v>0</v>
      </c>
      <c r="AB964" s="82">
        <f t="shared" ref="AB964:AB1027" si="498">Z964*AG964+AA964*AG964*1.95583</f>
        <v>0</v>
      </c>
      <c r="AF964">
        <v>6</v>
      </c>
      <c r="AG964" s="83">
        <f t="shared" si="469"/>
        <v>6</v>
      </c>
      <c r="AH964" s="87">
        <v>0</v>
      </c>
      <c r="AI964" s="88">
        <v>0</v>
      </c>
      <c r="AJ964">
        <f t="shared" si="493"/>
        <v>6</v>
      </c>
      <c r="AK964" s="108">
        <f t="shared" si="494"/>
        <v>9676.7999999999993</v>
      </c>
      <c r="AL964" s="108">
        <f t="shared" si="495"/>
        <v>6720</v>
      </c>
      <c r="AM964" s="108">
        <f t="shared" si="496"/>
        <v>2956.7999999999993</v>
      </c>
      <c r="AN964">
        <v>497.5</v>
      </c>
      <c r="AO964">
        <f t="shared" si="497"/>
        <v>2985</v>
      </c>
    </row>
    <row r="965" spans="1:41" x14ac:dyDescent="0.25">
      <c r="A965" s="115">
        <v>10300552</v>
      </c>
      <c r="B965" t="s">
        <v>1</v>
      </c>
      <c r="C965" s="81">
        <v>700</v>
      </c>
      <c r="D965">
        <v>1.6</v>
      </c>
      <c r="E965">
        <v>1.6</v>
      </c>
      <c r="F965">
        <v>1.6</v>
      </c>
      <c r="G965">
        <v>1.6</v>
      </c>
      <c r="H965">
        <v>1.44</v>
      </c>
      <c r="I965">
        <v>103</v>
      </c>
      <c r="J965" t="s">
        <v>168</v>
      </c>
      <c r="K965" t="s">
        <v>38</v>
      </c>
      <c r="L965" t="s">
        <v>210</v>
      </c>
      <c r="M965" t="s">
        <v>210</v>
      </c>
      <c r="N965" t="s">
        <v>18</v>
      </c>
      <c r="O965" t="s">
        <v>74</v>
      </c>
      <c r="P965" t="s">
        <v>42</v>
      </c>
      <c r="Q965" t="s">
        <v>16</v>
      </c>
      <c r="R965" t="s">
        <v>28</v>
      </c>
      <c r="S965" t="s">
        <v>951</v>
      </c>
      <c r="T965" t="s">
        <v>952</v>
      </c>
      <c r="U965" t="s">
        <v>939</v>
      </c>
      <c r="V965" t="s">
        <v>102</v>
      </c>
      <c r="W965" t="s">
        <v>103</v>
      </c>
      <c r="X965" t="s">
        <v>12</v>
      </c>
      <c r="Y965" t="s">
        <v>943</v>
      </c>
      <c r="Z965" s="81">
        <v>0</v>
      </c>
      <c r="AA965" s="68">
        <v>0</v>
      </c>
      <c r="AB965" s="82">
        <f t="shared" si="498"/>
        <v>0</v>
      </c>
      <c r="AF965">
        <v>1</v>
      </c>
      <c r="AG965" s="83">
        <f t="shared" ref="AG965:AG1028" si="499">SUM(AC965:AF965)</f>
        <v>1</v>
      </c>
      <c r="AH965" s="87">
        <v>0</v>
      </c>
      <c r="AI965" s="88">
        <v>0</v>
      </c>
      <c r="AJ965">
        <f t="shared" si="493"/>
        <v>1</v>
      </c>
      <c r="AK965" s="108">
        <f t="shared" si="494"/>
        <v>1612.8</v>
      </c>
      <c r="AL965" s="108">
        <f t="shared" si="495"/>
        <v>1120</v>
      </c>
      <c r="AM965" s="108">
        <f t="shared" si="496"/>
        <v>492.79999999999995</v>
      </c>
      <c r="AN965">
        <v>497.5</v>
      </c>
      <c r="AO965">
        <f t="shared" si="497"/>
        <v>497.5</v>
      </c>
    </row>
    <row r="966" spans="1:41" x14ac:dyDescent="0.25">
      <c r="A966" s="115">
        <v>10300552</v>
      </c>
      <c r="B966" t="s">
        <v>1</v>
      </c>
      <c r="C966" s="81">
        <v>700</v>
      </c>
      <c r="D966">
        <v>1.6</v>
      </c>
      <c r="E966">
        <v>1.6</v>
      </c>
      <c r="F966">
        <v>1.6</v>
      </c>
      <c r="G966">
        <v>1.6</v>
      </c>
      <c r="H966">
        <v>1.44</v>
      </c>
      <c r="I966">
        <v>103</v>
      </c>
      <c r="J966" t="s">
        <v>168</v>
      </c>
      <c r="K966" t="s">
        <v>38</v>
      </c>
      <c r="L966" t="s">
        <v>210</v>
      </c>
      <c r="M966" t="s">
        <v>210</v>
      </c>
      <c r="N966" t="s">
        <v>18</v>
      </c>
      <c r="O966" t="s">
        <v>80</v>
      </c>
      <c r="P966" t="s">
        <v>42</v>
      </c>
      <c r="Q966" t="s">
        <v>16</v>
      </c>
      <c r="R966" t="s">
        <v>75</v>
      </c>
      <c r="S966" t="s">
        <v>951</v>
      </c>
      <c r="T966" t="s">
        <v>952</v>
      </c>
      <c r="U966" t="s">
        <v>939</v>
      </c>
      <c r="V966" t="s">
        <v>14</v>
      </c>
      <c r="W966" t="s">
        <v>49</v>
      </c>
      <c r="X966" t="s">
        <v>12</v>
      </c>
      <c r="Y966" t="s">
        <v>943</v>
      </c>
      <c r="Z966" s="81">
        <v>0</v>
      </c>
      <c r="AA966" s="68">
        <v>0</v>
      </c>
      <c r="AB966" s="82">
        <f t="shared" si="498"/>
        <v>0</v>
      </c>
      <c r="AF966">
        <v>1</v>
      </c>
      <c r="AG966" s="83">
        <f t="shared" si="499"/>
        <v>1</v>
      </c>
      <c r="AH966" s="87">
        <v>0</v>
      </c>
      <c r="AI966" s="88">
        <v>0</v>
      </c>
      <c r="AJ966">
        <f t="shared" si="493"/>
        <v>1</v>
      </c>
      <c r="AK966" s="108">
        <f t="shared" si="494"/>
        <v>1612.8</v>
      </c>
      <c r="AL966" s="108">
        <f t="shared" si="495"/>
        <v>1120</v>
      </c>
      <c r="AM966" s="108">
        <f t="shared" si="496"/>
        <v>492.79999999999995</v>
      </c>
      <c r="AN966">
        <v>497.5</v>
      </c>
      <c r="AO966">
        <f t="shared" si="497"/>
        <v>497.5</v>
      </c>
    </row>
    <row r="967" spans="1:41" x14ac:dyDescent="0.25">
      <c r="A967" s="115">
        <v>10300552</v>
      </c>
      <c r="B967" t="s">
        <v>1</v>
      </c>
      <c r="C967" s="81">
        <v>700</v>
      </c>
      <c r="D967">
        <v>1.6</v>
      </c>
      <c r="E967">
        <v>1.6</v>
      </c>
      <c r="F967">
        <v>1.6</v>
      </c>
      <c r="G967">
        <v>1.6</v>
      </c>
      <c r="H967">
        <v>1.44</v>
      </c>
      <c r="I967">
        <v>103</v>
      </c>
      <c r="J967" t="s">
        <v>168</v>
      </c>
      <c r="K967" t="s">
        <v>38</v>
      </c>
      <c r="L967" t="s">
        <v>210</v>
      </c>
      <c r="M967" t="s">
        <v>210</v>
      </c>
      <c r="N967" t="s">
        <v>18</v>
      </c>
      <c r="O967" t="s">
        <v>80</v>
      </c>
      <c r="P967" t="s">
        <v>42</v>
      </c>
      <c r="Q967" t="s">
        <v>16</v>
      </c>
      <c r="R967" t="s">
        <v>75</v>
      </c>
      <c r="S967" t="s">
        <v>951</v>
      </c>
      <c r="T967" t="s">
        <v>952</v>
      </c>
      <c r="U967" t="s">
        <v>939</v>
      </c>
      <c r="V967" t="s">
        <v>45</v>
      </c>
      <c r="W967" t="s">
        <v>46</v>
      </c>
      <c r="X967" t="s">
        <v>12</v>
      </c>
      <c r="Y967" t="s">
        <v>943</v>
      </c>
      <c r="Z967" s="81">
        <v>0</v>
      </c>
      <c r="AA967" s="68">
        <v>0</v>
      </c>
      <c r="AB967" s="82">
        <f t="shared" si="498"/>
        <v>0</v>
      </c>
      <c r="AF967">
        <v>2</v>
      </c>
      <c r="AG967" s="83">
        <f t="shared" si="499"/>
        <v>2</v>
      </c>
      <c r="AH967" s="87">
        <v>0</v>
      </c>
      <c r="AI967" s="88">
        <v>0</v>
      </c>
      <c r="AJ967">
        <f t="shared" si="493"/>
        <v>2</v>
      </c>
      <c r="AK967" s="108">
        <f t="shared" si="494"/>
        <v>3225.6</v>
      </c>
      <c r="AL967" s="108">
        <f t="shared" si="495"/>
        <v>2240</v>
      </c>
      <c r="AM967" s="108">
        <f t="shared" si="496"/>
        <v>985.59999999999991</v>
      </c>
      <c r="AN967">
        <v>497.5</v>
      </c>
      <c r="AO967">
        <f t="shared" si="497"/>
        <v>995</v>
      </c>
    </row>
    <row r="968" spans="1:41" x14ac:dyDescent="0.25">
      <c r="A968" s="115">
        <v>10300552</v>
      </c>
      <c r="B968" t="s">
        <v>1</v>
      </c>
      <c r="C968" s="81">
        <v>700</v>
      </c>
      <c r="D968">
        <v>1.6</v>
      </c>
      <c r="E968">
        <v>1.6</v>
      </c>
      <c r="F968">
        <v>1.6</v>
      </c>
      <c r="G968">
        <v>1.6</v>
      </c>
      <c r="H968">
        <v>1.44</v>
      </c>
      <c r="I968">
        <v>103</v>
      </c>
      <c r="J968" t="s">
        <v>168</v>
      </c>
      <c r="K968" t="s">
        <v>38</v>
      </c>
      <c r="L968" t="s">
        <v>210</v>
      </c>
      <c r="M968" t="s">
        <v>210</v>
      </c>
      <c r="N968" t="s">
        <v>27</v>
      </c>
      <c r="O968" t="s">
        <v>80</v>
      </c>
      <c r="P968" t="s">
        <v>42</v>
      </c>
      <c r="Q968" t="s">
        <v>16</v>
      </c>
      <c r="R968" t="s">
        <v>28</v>
      </c>
      <c r="S968" t="s">
        <v>951</v>
      </c>
      <c r="T968" t="s">
        <v>22</v>
      </c>
      <c r="U968" t="s">
        <v>939</v>
      </c>
      <c r="V968" t="s">
        <v>50</v>
      </c>
      <c r="W968" t="s">
        <v>51</v>
      </c>
      <c r="X968" t="s">
        <v>31</v>
      </c>
      <c r="Y968" t="s">
        <v>943</v>
      </c>
      <c r="Z968" s="81">
        <v>0</v>
      </c>
      <c r="AA968" s="68">
        <v>0</v>
      </c>
      <c r="AB968" s="82">
        <f t="shared" si="498"/>
        <v>0</v>
      </c>
      <c r="AF968">
        <v>1</v>
      </c>
      <c r="AG968" s="83">
        <f t="shared" si="499"/>
        <v>1</v>
      </c>
      <c r="AH968" s="87">
        <v>0</v>
      </c>
      <c r="AI968" s="88">
        <v>0</v>
      </c>
      <c r="AJ968">
        <f t="shared" si="493"/>
        <v>1</v>
      </c>
      <c r="AK968" s="108">
        <f t="shared" si="494"/>
        <v>1612.8</v>
      </c>
      <c r="AL968" s="108">
        <f t="shared" si="495"/>
        <v>1120</v>
      </c>
      <c r="AM968" s="108">
        <f t="shared" si="496"/>
        <v>492.79999999999995</v>
      </c>
    </row>
    <row r="969" spans="1:41" x14ac:dyDescent="0.25">
      <c r="A969" s="115">
        <v>10300552</v>
      </c>
      <c r="B969" t="s">
        <v>1</v>
      </c>
      <c r="C969" s="81">
        <v>700</v>
      </c>
      <c r="D969">
        <v>1.6</v>
      </c>
      <c r="E969">
        <v>1.6</v>
      </c>
      <c r="F969">
        <v>1.6</v>
      </c>
      <c r="G969">
        <v>1.6</v>
      </c>
      <c r="H969">
        <v>1.44</v>
      </c>
      <c r="I969">
        <v>103</v>
      </c>
      <c r="J969" t="s">
        <v>168</v>
      </c>
      <c r="K969" t="s">
        <v>38</v>
      </c>
      <c r="L969" t="s">
        <v>210</v>
      </c>
      <c r="M969" t="s">
        <v>210</v>
      </c>
      <c r="N969" t="s">
        <v>27</v>
      </c>
      <c r="O969" t="s">
        <v>80</v>
      </c>
      <c r="P969" t="s">
        <v>42</v>
      </c>
      <c r="Q969" t="s">
        <v>16</v>
      </c>
      <c r="R969" t="s">
        <v>28</v>
      </c>
      <c r="S969" t="s">
        <v>951</v>
      </c>
      <c r="T969" t="s">
        <v>22</v>
      </c>
      <c r="U969" t="s">
        <v>939</v>
      </c>
      <c r="V969" t="s">
        <v>50</v>
      </c>
      <c r="W969" t="s">
        <v>51</v>
      </c>
      <c r="X969" t="s">
        <v>52</v>
      </c>
      <c r="Y969" t="s">
        <v>943</v>
      </c>
      <c r="Z969" s="81">
        <v>0</v>
      </c>
      <c r="AA969" s="68">
        <v>0</v>
      </c>
      <c r="AB969" s="82">
        <f t="shared" si="498"/>
        <v>0</v>
      </c>
      <c r="AF969">
        <v>7</v>
      </c>
      <c r="AG969" s="83">
        <f t="shared" si="499"/>
        <v>7</v>
      </c>
      <c r="AH969" s="87">
        <v>0</v>
      </c>
      <c r="AI969" s="88">
        <v>0</v>
      </c>
      <c r="AJ969">
        <f t="shared" si="493"/>
        <v>7</v>
      </c>
      <c r="AK969" s="108">
        <f t="shared" si="494"/>
        <v>11289.6</v>
      </c>
      <c r="AL969" s="108">
        <f t="shared" si="495"/>
        <v>7840</v>
      </c>
      <c r="AM969" s="108">
        <f t="shared" si="496"/>
        <v>3449.6000000000004</v>
      </c>
    </row>
    <row r="970" spans="1:41" x14ac:dyDescent="0.25">
      <c r="A970" s="115">
        <v>10300552</v>
      </c>
      <c r="B970" t="s">
        <v>1</v>
      </c>
      <c r="C970" s="81">
        <v>700</v>
      </c>
      <c r="D970">
        <v>1.6</v>
      </c>
      <c r="E970">
        <v>1.6</v>
      </c>
      <c r="F970">
        <v>1.6</v>
      </c>
      <c r="G970">
        <v>1.6</v>
      </c>
      <c r="H970">
        <v>1.44</v>
      </c>
      <c r="I970">
        <v>103</v>
      </c>
      <c r="J970" t="s">
        <v>168</v>
      </c>
      <c r="K970" t="s">
        <v>38</v>
      </c>
      <c r="L970" t="s">
        <v>210</v>
      </c>
      <c r="M970" t="s">
        <v>210</v>
      </c>
      <c r="N970" t="s">
        <v>27</v>
      </c>
      <c r="O970" t="s">
        <v>80</v>
      </c>
      <c r="P970" t="s">
        <v>42</v>
      </c>
      <c r="Q970" t="s">
        <v>16</v>
      </c>
      <c r="R970" t="s">
        <v>28</v>
      </c>
      <c r="S970" t="s">
        <v>951</v>
      </c>
      <c r="U970" t="s">
        <v>179</v>
      </c>
      <c r="V970" t="s">
        <v>62</v>
      </c>
      <c r="W970" t="s">
        <v>177</v>
      </c>
      <c r="X970" t="s">
        <v>12</v>
      </c>
      <c r="Y970" t="s">
        <v>21</v>
      </c>
      <c r="Z970" s="81">
        <v>3012</v>
      </c>
      <c r="AA970" s="68">
        <v>0</v>
      </c>
      <c r="AB970" s="82">
        <f t="shared" si="498"/>
        <v>3012</v>
      </c>
      <c r="AD970">
        <v>1</v>
      </c>
      <c r="AG970" s="83">
        <f t="shared" si="499"/>
        <v>1</v>
      </c>
      <c r="AH970" s="89">
        <v>1</v>
      </c>
      <c r="AI970" s="88">
        <v>0</v>
      </c>
    </row>
    <row r="971" spans="1:41" x14ac:dyDescent="0.25">
      <c r="A971" s="115">
        <v>10300552</v>
      </c>
      <c r="B971" t="s">
        <v>1</v>
      </c>
      <c r="C971" s="81">
        <v>700</v>
      </c>
      <c r="D971">
        <v>1.6</v>
      </c>
      <c r="E971">
        <v>1.6</v>
      </c>
      <c r="F971">
        <v>1.6</v>
      </c>
      <c r="G971">
        <v>1.6</v>
      </c>
      <c r="H971">
        <v>1.44</v>
      </c>
      <c r="I971">
        <v>103</v>
      </c>
      <c r="J971" t="s">
        <v>168</v>
      </c>
      <c r="K971" t="s">
        <v>38</v>
      </c>
      <c r="L971" t="s">
        <v>210</v>
      </c>
      <c r="M971" t="s">
        <v>210</v>
      </c>
      <c r="N971" t="s">
        <v>27</v>
      </c>
      <c r="O971" t="s">
        <v>80</v>
      </c>
      <c r="P971" t="s">
        <v>42</v>
      </c>
      <c r="Q971" t="s">
        <v>16</v>
      </c>
      <c r="R971" t="s">
        <v>28</v>
      </c>
      <c r="S971" t="s">
        <v>951</v>
      </c>
      <c r="U971" t="s">
        <v>179</v>
      </c>
      <c r="V971" t="s">
        <v>45</v>
      </c>
      <c r="W971" t="s">
        <v>46</v>
      </c>
      <c r="X971" t="s">
        <v>12</v>
      </c>
      <c r="Y971" t="s">
        <v>21</v>
      </c>
      <c r="Z971" s="80">
        <v>3012</v>
      </c>
      <c r="AA971" s="68">
        <v>0</v>
      </c>
      <c r="AB971" s="82">
        <f t="shared" si="498"/>
        <v>9036</v>
      </c>
      <c r="AD971">
        <v>3</v>
      </c>
      <c r="AG971" s="83">
        <f t="shared" si="499"/>
        <v>3</v>
      </c>
      <c r="AH971" s="87">
        <v>0</v>
      </c>
      <c r="AI971" s="88">
        <v>0</v>
      </c>
    </row>
    <row r="972" spans="1:41" x14ac:dyDescent="0.25">
      <c r="A972" s="115">
        <v>10300552</v>
      </c>
      <c r="B972" t="s">
        <v>1</v>
      </c>
      <c r="C972" s="81">
        <v>700</v>
      </c>
      <c r="D972">
        <v>1.6</v>
      </c>
      <c r="E972">
        <v>1.6</v>
      </c>
      <c r="F972">
        <v>1.6</v>
      </c>
      <c r="G972">
        <v>1.6</v>
      </c>
      <c r="H972">
        <v>1.44</v>
      </c>
      <c r="I972">
        <v>103</v>
      </c>
      <c r="J972" t="s">
        <v>168</v>
      </c>
      <c r="K972" t="s">
        <v>38</v>
      </c>
      <c r="L972" t="s">
        <v>210</v>
      </c>
      <c r="M972" t="s">
        <v>210</v>
      </c>
      <c r="N972" t="s">
        <v>27</v>
      </c>
      <c r="O972" t="s">
        <v>80</v>
      </c>
      <c r="P972" t="s">
        <v>42</v>
      </c>
      <c r="Q972" t="s">
        <v>16</v>
      </c>
      <c r="R972" t="s">
        <v>28</v>
      </c>
      <c r="S972" t="s">
        <v>951</v>
      </c>
      <c r="U972" t="s">
        <v>179</v>
      </c>
      <c r="V972" t="s">
        <v>64</v>
      </c>
      <c r="W972" t="s">
        <v>65</v>
      </c>
      <c r="X972" t="s">
        <v>12</v>
      </c>
      <c r="Y972" t="s">
        <v>21</v>
      </c>
      <c r="Z972" s="80">
        <v>3012</v>
      </c>
      <c r="AA972" s="68">
        <v>0</v>
      </c>
      <c r="AB972" s="82">
        <f t="shared" si="498"/>
        <v>3012</v>
      </c>
      <c r="AD972">
        <v>1</v>
      </c>
      <c r="AG972" s="83">
        <f t="shared" si="499"/>
        <v>1</v>
      </c>
      <c r="AH972" s="87">
        <v>0</v>
      </c>
      <c r="AI972" s="88">
        <v>0</v>
      </c>
    </row>
    <row r="973" spans="1:41" x14ac:dyDescent="0.25">
      <c r="A973" s="115">
        <v>10300552</v>
      </c>
      <c r="B973" t="s">
        <v>1</v>
      </c>
      <c r="C973" s="81">
        <v>700</v>
      </c>
      <c r="D973">
        <v>1.6</v>
      </c>
      <c r="E973">
        <v>1.6</v>
      </c>
      <c r="F973">
        <v>1.6</v>
      </c>
      <c r="G973">
        <v>1.6</v>
      </c>
      <c r="H973">
        <v>1.44</v>
      </c>
      <c r="I973">
        <v>103</v>
      </c>
      <c r="J973" t="s">
        <v>168</v>
      </c>
      <c r="K973" t="s">
        <v>38</v>
      </c>
      <c r="L973" t="s">
        <v>210</v>
      </c>
      <c r="M973" t="s">
        <v>210</v>
      </c>
      <c r="N973" t="s">
        <v>27</v>
      </c>
      <c r="O973" t="s">
        <v>80</v>
      </c>
      <c r="P973" t="s">
        <v>42</v>
      </c>
      <c r="Q973" t="s">
        <v>16</v>
      </c>
      <c r="R973" t="s">
        <v>28</v>
      </c>
      <c r="S973" t="s">
        <v>951</v>
      </c>
      <c r="T973" t="s">
        <v>951</v>
      </c>
      <c r="U973" t="s">
        <v>939</v>
      </c>
      <c r="V973" t="s">
        <v>45</v>
      </c>
      <c r="W973" t="s">
        <v>46</v>
      </c>
      <c r="X973" t="s">
        <v>12</v>
      </c>
      <c r="Y973" t="s">
        <v>943</v>
      </c>
      <c r="Z973" s="81">
        <v>0</v>
      </c>
      <c r="AA973" s="68">
        <v>0</v>
      </c>
      <c r="AB973" s="82">
        <f t="shared" si="498"/>
        <v>0</v>
      </c>
      <c r="AF973">
        <v>26</v>
      </c>
      <c r="AG973" s="83">
        <f t="shared" si="499"/>
        <v>26</v>
      </c>
      <c r="AH973" s="87">
        <v>0</v>
      </c>
      <c r="AI973" s="88">
        <v>0</v>
      </c>
      <c r="AJ973">
        <f t="shared" ref="AJ973:AJ977" si="500">AG973</f>
        <v>26</v>
      </c>
      <c r="AK973" s="108">
        <f t="shared" ref="AK973:AK977" si="501">AJ973*C973*F973*H973</f>
        <v>41932.799999999996</v>
      </c>
      <c r="AL973" s="108">
        <f t="shared" ref="AL973:AL977" si="502">AJ973*C973*F973</f>
        <v>29120</v>
      </c>
      <c r="AM973" s="108">
        <f t="shared" ref="AM973:AM977" si="503">AK973-AL973</f>
        <v>12812.799999999996</v>
      </c>
      <c r="AN973">
        <v>530</v>
      </c>
      <c r="AO973">
        <f t="shared" ref="AO973:AO976" si="504">AG973*AN973</f>
        <v>13780</v>
      </c>
    </row>
    <row r="974" spans="1:41" x14ac:dyDescent="0.25">
      <c r="A974" s="115">
        <v>10300552</v>
      </c>
      <c r="B974" t="s">
        <v>1</v>
      </c>
      <c r="C974" s="81">
        <v>700</v>
      </c>
      <c r="D974">
        <v>1.6</v>
      </c>
      <c r="E974">
        <v>1.6</v>
      </c>
      <c r="F974">
        <v>1.6</v>
      </c>
      <c r="G974">
        <v>1.6</v>
      </c>
      <c r="H974">
        <v>1.44</v>
      </c>
      <c r="I974">
        <v>103</v>
      </c>
      <c r="J974" t="s">
        <v>168</v>
      </c>
      <c r="K974" t="s">
        <v>38</v>
      </c>
      <c r="L974" t="s">
        <v>210</v>
      </c>
      <c r="M974" t="s">
        <v>210</v>
      </c>
      <c r="N974" t="s">
        <v>27</v>
      </c>
      <c r="O974" t="s">
        <v>80</v>
      </c>
      <c r="P974" t="s">
        <v>42</v>
      </c>
      <c r="Q974" t="s">
        <v>16</v>
      </c>
      <c r="R974" t="s">
        <v>28</v>
      </c>
      <c r="S974" t="s">
        <v>952</v>
      </c>
      <c r="T974" t="s">
        <v>951</v>
      </c>
      <c r="U974" t="s">
        <v>939</v>
      </c>
      <c r="V974" t="s">
        <v>64</v>
      </c>
      <c r="W974" t="s">
        <v>65</v>
      </c>
      <c r="X974" t="s">
        <v>12</v>
      </c>
      <c r="Y974" t="s">
        <v>943</v>
      </c>
      <c r="Z974" s="81">
        <v>0</v>
      </c>
      <c r="AA974" s="68">
        <v>0</v>
      </c>
      <c r="AB974" s="82">
        <f t="shared" si="498"/>
        <v>0</v>
      </c>
      <c r="AF974">
        <v>3</v>
      </c>
      <c r="AG974" s="83">
        <f t="shared" si="499"/>
        <v>3</v>
      </c>
      <c r="AH974" s="87">
        <v>0</v>
      </c>
      <c r="AI974" s="88">
        <v>0</v>
      </c>
      <c r="AJ974">
        <f t="shared" si="500"/>
        <v>3</v>
      </c>
      <c r="AK974" s="108">
        <f t="shared" si="501"/>
        <v>4838.3999999999996</v>
      </c>
      <c r="AL974" s="108">
        <f t="shared" si="502"/>
        <v>3360</v>
      </c>
      <c r="AM974" s="108">
        <f t="shared" si="503"/>
        <v>1478.3999999999996</v>
      </c>
      <c r="AN974">
        <v>530</v>
      </c>
      <c r="AO974">
        <f t="shared" si="504"/>
        <v>1590</v>
      </c>
    </row>
    <row r="975" spans="1:41" x14ac:dyDescent="0.25">
      <c r="A975" s="115">
        <v>10300552</v>
      </c>
      <c r="B975" t="s">
        <v>1</v>
      </c>
      <c r="C975" s="81">
        <v>700</v>
      </c>
      <c r="D975">
        <v>1.6</v>
      </c>
      <c r="E975">
        <v>1.6</v>
      </c>
      <c r="F975">
        <v>1.6</v>
      </c>
      <c r="G975">
        <v>1.6</v>
      </c>
      <c r="H975">
        <v>1.44</v>
      </c>
      <c r="I975">
        <v>103</v>
      </c>
      <c r="J975" t="s">
        <v>168</v>
      </c>
      <c r="K975" t="s">
        <v>38</v>
      </c>
      <c r="L975" t="s">
        <v>210</v>
      </c>
      <c r="M975" t="s">
        <v>210</v>
      </c>
      <c r="N975" t="s">
        <v>27</v>
      </c>
      <c r="O975" t="s">
        <v>80</v>
      </c>
      <c r="P975" t="s">
        <v>42</v>
      </c>
      <c r="Q975" t="s">
        <v>16</v>
      </c>
      <c r="R975" t="s">
        <v>28</v>
      </c>
      <c r="S975" t="s">
        <v>951</v>
      </c>
      <c r="T975" t="s">
        <v>951</v>
      </c>
      <c r="U975" t="s">
        <v>939</v>
      </c>
      <c r="V975" t="s">
        <v>173</v>
      </c>
      <c r="W975" t="s">
        <v>174</v>
      </c>
      <c r="X975" t="s">
        <v>12</v>
      </c>
      <c r="Y975" t="s">
        <v>943</v>
      </c>
      <c r="Z975" s="81">
        <v>0</v>
      </c>
      <c r="AA975" s="68">
        <v>0</v>
      </c>
      <c r="AB975" s="82">
        <f t="shared" si="498"/>
        <v>0</v>
      </c>
      <c r="AF975">
        <v>4</v>
      </c>
      <c r="AG975" s="83">
        <f t="shared" si="499"/>
        <v>4</v>
      </c>
      <c r="AH975" s="87">
        <v>0</v>
      </c>
      <c r="AI975" s="88">
        <v>0</v>
      </c>
      <c r="AJ975">
        <f t="shared" si="500"/>
        <v>4</v>
      </c>
      <c r="AK975" s="108">
        <f t="shared" si="501"/>
        <v>6451.2</v>
      </c>
      <c r="AL975" s="108">
        <f t="shared" si="502"/>
        <v>4480</v>
      </c>
      <c r="AM975" s="108">
        <f t="shared" si="503"/>
        <v>1971.1999999999998</v>
      </c>
      <c r="AN975">
        <v>530</v>
      </c>
      <c r="AO975">
        <f t="shared" si="504"/>
        <v>2120</v>
      </c>
    </row>
    <row r="976" spans="1:41" x14ac:dyDescent="0.25">
      <c r="A976" s="115">
        <v>10300552</v>
      </c>
      <c r="B976" t="s">
        <v>1</v>
      </c>
      <c r="C976" s="81">
        <v>700</v>
      </c>
      <c r="D976">
        <v>1.6</v>
      </c>
      <c r="E976">
        <v>1.6</v>
      </c>
      <c r="F976">
        <v>1.6</v>
      </c>
      <c r="G976">
        <v>1.6</v>
      </c>
      <c r="H976">
        <v>1.44</v>
      </c>
      <c r="I976">
        <v>103</v>
      </c>
      <c r="J976" t="s">
        <v>168</v>
      </c>
      <c r="K976" t="s">
        <v>38</v>
      </c>
      <c r="L976" t="s">
        <v>210</v>
      </c>
      <c r="M976" t="s">
        <v>210</v>
      </c>
      <c r="N976" t="s">
        <v>27</v>
      </c>
      <c r="O976" t="s">
        <v>80</v>
      </c>
      <c r="P976" t="s">
        <v>42</v>
      </c>
      <c r="Q976" t="s">
        <v>16</v>
      </c>
      <c r="R976" t="s">
        <v>28</v>
      </c>
      <c r="S976" t="s">
        <v>952</v>
      </c>
      <c r="T976" t="s">
        <v>951</v>
      </c>
      <c r="U976" t="s">
        <v>939</v>
      </c>
      <c r="V976" t="s">
        <v>58</v>
      </c>
      <c r="W976" t="s">
        <v>59</v>
      </c>
      <c r="X976" t="s">
        <v>12</v>
      </c>
      <c r="Y976" t="s">
        <v>943</v>
      </c>
      <c r="Z976" s="81">
        <v>0</v>
      </c>
      <c r="AA976" s="68">
        <v>0</v>
      </c>
      <c r="AB976" s="82">
        <f t="shared" si="498"/>
        <v>0</v>
      </c>
      <c r="AF976">
        <v>1</v>
      </c>
      <c r="AG976" s="83">
        <f t="shared" si="499"/>
        <v>1</v>
      </c>
      <c r="AH976" s="87">
        <v>0</v>
      </c>
      <c r="AI976" s="88">
        <v>0</v>
      </c>
      <c r="AJ976">
        <f t="shared" si="500"/>
        <v>1</v>
      </c>
      <c r="AK976" s="108">
        <f t="shared" si="501"/>
        <v>1612.8</v>
      </c>
      <c r="AL976" s="108">
        <f t="shared" si="502"/>
        <v>1120</v>
      </c>
      <c r="AM976" s="108">
        <f t="shared" si="503"/>
        <v>492.79999999999995</v>
      </c>
      <c r="AN976">
        <v>530</v>
      </c>
      <c r="AO976">
        <f t="shared" si="504"/>
        <v>530</v>
      </c>
    </row>
    <row r="977" spans="1:39" x14ac:dyDescent="0.25">
      <c r="A977" s="115">
        <v>10300552</v>
      </c>
      <c r="B977" t="s">
        <v>1</v>
      </c>
      <c r="C977" s="81">
        <v>700</v>
      </c>
      <c r="D977">
        <v>1.6</v>
      </c>
      <c r="E977">
        <v>1.6</v>
      </c>
      <c r="F977">
        <v>1.6</v>
      </c>
      <c r="G977">
        <v>1.6</v>
      </c>
      <c r="H977">
        <v>1.44</v>
      </c>
      <c r="I977">
        <v>103</v>
      </c>
      <c r="J977" t="s">
        <v>168</v>
      </c>
      <c r="K977" t="s">
        <v>38</v>
      </c>
      <c r="L977" t="s">
        <v>210</v>
      </c>
      <c r="M977" t="s">
        <v>210</v>
      </c>
      <c r="N977" t="s">
        <v>27</v>
      </c>
      <c r="O977" t="s">
        <v>80</v>
      </c>
      <c r="P977" t="s">
        <v>42</v>
      </c>
      <c r="Q977" t="s">
        <v>16</v>
      </c>
      <c r="R977" t="s">
        <v>28</v>
      </c>
      <c r="S977" t="s">
        <v>952</v>
      </c>
      <c r="T977" t="s">
        <v>22</v>
      </c>
      <c r="U977" t="s">
        <v>939</v>
      </c>
      <c r="V977" t="s">
        <v>60</v>
      </c>
      <c r="W977" t="s">
        <v>61</v>
      </c>
      <c r="X977" t="s">
        <v>31</v>
      </c>
      <c r="Y977" t="s">
        <v>943</v>
      </c>
      <c r="Z977" s="81">
        <v>0</v>
      </c>
      <c r="AA977" s="68">
        <v>0</v>
      </c>
      <c r="AB977" s="82">
        <f t="shared" si="498"/>
        <v>0</v>
      </c>
      <c r="AF977">
        <v>1</v>
      </c>
      <c r="AG977" s="83">
        <f t="shared" si="499"/>
        <v>1</v>
      </c>
      <c r="AH977" s="87">
        <v>0</v>
      </c>
      <c r="AI977" s="88">
        <v>0</v>
      </c>
      <c r="AJ977">
        <f t="shared" si="500"/>
        <v>1</v>
      </c>
      <c r="AK977" s="108">
        <f t="shared" si="501"/>
        <v>1612.8</v>
      </c>
      <c r="AL977" s="108">
        <f t="shared" si="502"/>
        <v>1120</v>
      </c>
      <c r="AM977" s="108">
        <f t="shared" si="503"/>
        <v>492.79999999999995</v>
      </c>
    </row>
    <row r="978" spans="1:39" x14ac:dyDescent="0.25">
      <c r="A978" s="115">
        <v>1030055301</v>
      </c>
      <c r="B978" t="s">
        <v>1</v>
      </c>
      <c r="C978" s="81">
        <v>700</v>
      </c>
      <c r="D978">
        <v>1.6</v>
      </c>
      <c r="E978">
        <v>1.6</v>
      </c>
      <c r="F978">
        <v>1.6</v>
      </c>
      <c r="G978">
        <v>1.6</v>
      </c>
      <c r="H978">
        <v>1.44</v>
      </c>
      <c r="I978">
        <v>103</v>
      </c>
      <c r="J978" t="s">
        <v>168</v>
      </c>
      <c r="K978" t="s">
        <v>38</v>
      </c>
      <c r="L978" t="s">
        <v>210</v>
      </c>
      <c r="M978" t="s">
        <v>212</v>
      </c>
      <c r="N978" t="s">
        <v>27</v>
      </c>
      <c r="O978" t="s">
        <v>6</v>
      </c>
      <c r="P978" t="s">
        <v>7</v>
      </c>
      <c r="Q978" t="s">
        <v>16</v>
      </c>
      <c r="R978" t="s">
        <v>28</v>
      </c>
      <c r="S978" t="s">
        <v>952</v>
      </c>
      <c r="U978" t="s">
        <v>179</v>
      </c>
      <c r="V978" t="s">
        <v>10</v>
      </c>
      <c r="W978" t="s">
        <v>11</v>
      </c>
      <c r="X978" t="s">
        <v>211</v>
      </c>
      <c r="Y978" t="s">
        <v>21</v>
      </c>
      <c r="Z978" s="80">
        <v>1500</v>
      </c>
      <c r="AA978" s="68">
        <v>0</v>
      </c>
      <c r="AB978" s="82">
        <f t="shared" si="498"/>
        <v>1500</v>
      </c>
      <c r="AD978">
        <v>1</v>
      </c>
      <c r="AG978" s="83">
        <f t="shared" si="499"/>
        <v>1</v>
      </c>
      <c r="AH978" s="87">
        <v>0</v>
      </c>
      <c r="AI978" s="88">
        <v>0</v>
      </c>
    </row>
    <row r="979" spans="1:39" x14ac:dyDescent="0.25">
      <c r="A979" s="115">
        <v>1030055301</v>
      </c>
      <c r="B979" t="s">
        <v>1</v>
      </c>
      <c r="C979" s="81">
        <v>700</v>
      </c>
      <c r="D979">
        <v>1.6</v>
      </c>
      <c r="E979">
        <v>1.6</v>
      </c>
      <c r="F979">
        <v>1.6</v>
      </c>
      <c r="G979">
        <v>1.6</v>
      </c>
      <c r="H979">
        <v>1.44</v>
      </c>
      <c r="I979">
        <v>103</v>
      </c>
      <c r="J979" t="s">
        <v>168</v>
      </c>
      <c r="K979" t="s">
        <v>38</v>
      </c>
      <c r="L979" t="s">
        <v>210</v>
      </c>
      <c r="M979" t="s">
        <v>212</v>
      </c>
      <c r="N979" t="s">
        <v>27</v>
      </c>
      <c r="O979" t="s">
        <v>6</v>
      </c>
      <c r="P979" t="s">
        <v>7</v>
      </c>
      <c r="Q979" t="s">
        <v>16</v>
      </c>
      <c r="R979" t="s">
        <v>28</v>
      </c>
      <c r="S979" t="s">
        <v>951</v>
      </c>
      <c r="U979" t="s">
        <v>179</v>
      </c>
      <c r="V979" t="s">
        <v>10</v>
      </c>
      <c r="W979" t="s">
        <v>11</v>
      </c>
      <c r="X979" t="s">
        <v>12</v>
      </c>
      <c r="Y979" t="s">
        <v>21</v>
      </c>
      <c r="Z979" s="80">
        <v>1500</v>
      </c>
      <c r="AA979" s="68">
        <v>0</v>
      </c>
      <c r="AB979" s="82">
        <f t="shared" si="498"/>
        <v>7500</v>
      </c>
      <c r="AD979">
        <v>5</v>
      </c>
      <c r="AG979" s="83">
        <f t="shared" si="499"/>
        <v>5</v>
      </c>
      <c r="AH979" s="87">
        <v>0</v>
      </c>
      <c r="AI979" s="88">
        <v>0</v>
      </c>
    </row>
    <row r="980" spans="1:39" x14ac:dyDescent="0.25">
      <c r="A980" s="115">
        <v>1030055301</v>
      </c>
      <c r="B980" t="s">
        <v>1</v>
      </c>
      <c r="C980" s="81">
        <v>700</v>
      </c>
      <c r="D980">
        <v>1.6</v>
      </c>
      <c r="E980">
        <v>1.6</v>
      </c>
      <c r="F980">
        <v>1.6</v>
      </c>
      <c r="G980">
        <v>1.6</v>
      </c>
      <c r="H980">
        <v>1.44</v>
      </c>
      <c r="I980">
        <v>103</v>
      </c>
      <c r="J980" t="s">
        <v>168</v>
      </c>
      <c r="K980" t="s">
        <v>38</v>
      </c>
      <c r="L980" t="s">
        <v>210</v>
      </c>
      <c r="M980" t="s">
        <v>212</v>
      </c>
      <c r="N980" t="s">
        <v>27</v>
      </c>
      <c r="O980" t="s">
        <v>6</v>
      </c>
      <c r="P980" t="s">
        <v>7</v>
      </c>
      <c r="Q980" t="s">
        <v>16</v>
      </c>
      <c r="R980" t="s">
        <v>28</v>
      </c>
      <c r="S980" t="s">
        <v>951</v>
      </c>
      <c r="U980" t="s">
        <v>179</v>
      </c>
      <c r="V980" t="s">
        <v>10</v>
      </c>
      <c r="W980" t="s">
        <v>11</v>
      </c>
      <c r="X980" t="s">
        <v>77</v>
      </c>
      <c r="Y980" t="s">
        <v>21</v>
      </c>
      <c r="Z980" s="80">
        <v>1500</v>
      </c>
      <c r="AA980" s="68">
        <v>0</v>
      </c>
      <c r="AB980" s="82">
        <f t="shared" si="498"/>
        <v>1500</v>
      </c>
      <c r="AD980">
        <v>1</v>
      </c>
      <c r="AG980" s="83">
        <f t="shared" si="499"/>
        <v>1</v>
      </c>
      <c r="AH980" s="87">
        <v>0</v>
      </c>
      <c r="AI980" s="88">
        <v>0</v>
      </c>
    </row>
    <row r="981" spans="1:39" x14ac:dyDescent="0.25">
      <c r="A981" s="115">
        <v>10300572</v>
      </c>
      <c r="B981" t="s">
        <v>1</v>
      </c>
      <c r="C981" s="81">
        <v>700</v>
      </c>
      <c r="D981">
        <v>1.6</v>
      </c>
      <c r="E981">
        <v>1.6</v>
      </c>
      <c r="F981">
        <v>1.6</v>
      </c>
      <c r="G981">
        <v>1.6</v>
      </c>
      <c r="H981">
        <v>1.44</v>
      </c>
      <c r="I981">
        <v>103</v>
      </c>
      <c r="J981" t="s">
        <v>168</v>
      </c>
      <c r="K981" t="s">
        <v>180</v>
      </c>
      <c r="L981" t="s">
        <v>213</v>
      </c>
      <c r="M981" t="s">
        <v>213</v>
      </c>
      <c r="N981" t="s">
        <v>87</v>
      </c>
      <c r="O981" t="s">
        <v>19</v>
      </c>
      <c r="P981" t="s">
        <v>42</v>
      </c>
      <c r="Q981" t="s">
        <v>16</v>
      </c>
      <c r="R981" t="s">
        <v>20</v>
      </c>
      <c r="S981" t="s">
        <v>951</v>
      </c>
      <c r="T981" s="70" t="s">
        <v>933</v>
      </c>
      <c r="U981" t="s">
        <v>949</v>
      </c>
      <c r="V981" t="s">
        <v>58</v>
      </c>
      <c r="W981" t="s">
        <v>59</v>
      </c>
      <c r="X981" t="s">
        <v>12</v>
      </c>
      <c r="Y981" t="s">
        <v>938</v>
      </c>
      <c r="Z981" s="80">
        <v>0</v>
      </c>
      <c r="AA981" s="68">
        <v>0</v>
      </c>
      <c r="AB981" s="82">
        <f t="shared" si="498"/>
        <v>0</v>
      </c>
      <c r="AE981">
        <v>1</v>
      </c>
      <c r="AG981" s="83">
        <f t="shared" si="499"/>
        <v>1</v>
      </c>
      <c r="AH981" s="87">
        <v>0</v>
      </c>
      <c r="AI981" s="88">
        <v>0</v>
      </c>
      <c r="AJ981">
        <f t="shared" ref="AJ981:AJ982" si="505">AG981</f>
        <v>1</v>
      </c>
      <c r="AK981" s="108">
        <f t="shared" ref="AK981:AK982" si="506">AJ981*C981*D981*H981</f>
        <v>1612.8</v>
      </c>
      <c r="AL981" s="108">
        <f t="shared" ref="AL981:AL982" si="507">AJ981*C981*D981</f>
        <v>1120</v>
      </c>
      <c r="AM981" s="108">
        <f t="shared" ref="AM981:AM982" si="508">AK981-AL981</f>
        <v>492.79999999999995</v>
      </c>
    </row>
    <row r="982" spans="1:39" x14ac:dyDescent="0.25">
      <c r="A982" s="115">
        <v>10300572</v>
      </c>
      <c r="B982" t="s">
        <v>1</v>
      </c>
      <c r="C982" s="81">
        <v>700</v>
      </c>
      <c r="D982">
        <v>1.6</v>
      </c>
      <c r="E982">
        <v>1.6</v>
      </c>
      <c r="F982">
        <v>1.6</v>
      </c>
      <c r="G982">
        <v>1.6</v>
      </c>
      <c r="H982">
        <v>1.44</v>
      </c>
      <c r="I982">
        <v>103</v>
      </c>
      <c r="J982" t="s">
        <v>168</v>
      </c>
      <c r="K982" t="s">
        <v>180</v>
      </c>
      <c r="L982" t="s">
        <v>213</v>
      </c>
      <c r="M982" t="s">
        <v>213</v>
      </c>
      <c r="N982" t="s">
        <v>87</v>
      </c>
      <c r="O982" t="s">
        <v>19</v>
      </c>
      <c r="P982" t="s">
        <v>42</v>
      </c>
      <c r="Q982" t="s">
        <v>16</v>
      </c>
      <c r="R982" t="s">
        <v>20</v>
      </c>
      <c r="S982" t="s">
        <v>951</v>
      </c>
      <c r="T982" s="70" t="s">
        <v>933</v>
      </c>
      <c r="U982" t="s">
        <v>949</v>
      </c>
      <c r="V982" t="s">
        <v>66</v>
      </c>
      <c r="W982" t="s">
        <v>67</v>
      </c>
      <c r="X982" t="s">
        <v>12</v>
      </c>
      <c r="Y982" t="s">
        <v>938</v>
      </c>
      <c r="Z982" s="80">
        <v>0</v>
      </c>
      <c r="AA982" s="68">
        <v>0</v>
      </c>
      <c r="AB982" s="82">
        <f t="shared" si="498"/>
        <v>0</v>
      </c>
      <c r="AE982">
        <v>2</v>
      </c>
      <c r="AG982" s="83">
        <f t="shared" si="499"/>
        <v>2</v>
      </c>
      <c r="AH982" s="87">
        <v>0</v>
      </c>
      <c r="AI982" s="88">
        <v>0</v>
      </c>
      <c r="AJ982">
        <f t="shared" si="505"/>
        <v>2</v>
      </c>
      <c r="AK982" s="108">
        <f t="shared" si="506"/>
        <v>3225.6</v>
      </c>
      <c r="AL982" s="108">
        <f t="shared" si="507"/>
        <v>2240</v>
      </c>
      <c r="AM982" s="108">
        <f t="shared" si="508"/>
        <v>985.59999999999991</v>
      </c>
    </row>
    <row r="983" spans="1:39" x14ac:dyDescent="0.25">
      <c r="A983" s="115">
        <v>10300572</v>
      </c>
      <c r="B983" t="s">
        <v>1</v>
      </c>
      <c r="C983" s="81">
        <v>700</v>
      </c>
      <c r="D983">
        <v>1.6</v>
      </c>
      <c r="E983">
        <v>1.6</v>
      </c>
      <c r="F983">
        <v>1.6</v>
      </c>
      <c r="G983">
        <v>1.6</v>
      </c>
      <c r="H983">
        <v>1.44</v>
      </c>
      <c r="I983">
        <v>103</v>
      </c>
      <c r="J983" t="s">
        <v>168</v>
      </c>
      <c r="K983" t="s">
        <v>180</v>
      </c>
      <c r="L983" t="s">
        <v>213</v>
      </c>
      <c r="M983" t="s">
        <v>213</v>
      </c>
      <c r="N983" t="s">
        <v>100</v>
      </c>
      <c r="O983" t="s">
        <v>47</v>
      </c>
      <c r="P983" t="s">
        <v>42</v>
      </c>
      <c r="Q983" t="s">
        <v>16</v>
      </c>
      <c r="R983" t="s">
        <v>43</v>
      </c>
      <c r="S983" t="s">
        <v>951</v>
      </c>
      <c r="U983" t="s">
        <v>939</v>
      </c>
      <c r="V983" t="s">
        <v>14</v>
      </c>
      <c r="W983" t="s">
        <v>49</v>
      </c>
      <c r="X983" t="s">
        <v>12</v>
      </c>
      <c r="Y983" t="s">
        <v>21</v>
      </c>
      <c r="Z983" s="80">
        <v>400</v>
      </c>
      <c r="AA983" s="68">
        <v>0</v>
      </c>
      <c r="AB983" s="82">
        <f t="shared" si="498"/>
        <v>1200</v>
      </c>
      <c r="AC983">
        <v>3</v>
      </c>
      <c r="AG983" s="83">
        <f t="shared" si="499"/>
        <v>3</v>
      </c>
      <c r="AH983" s="87">
        <v>0</v>
      </c>
      <c r="AI983" s="88">
        <v>0</v>
      </c>
      <c r="AJ983">
        <f>AG983</f>
        <v>3</v>
      </c>
      <c r="AK983" s="108">
        <f>AJ983*C983*D983*H983</f>
        <v>4838.3999999999996</v>
      </c>
      <c r="AL983" s="108">
        <f>AJ983*C983*D983</f>
        <v>3360</v>
      </c>
      <c r="AM983" s="108">
        <f>AK983-AL983</f>
        <v>1478.3999999999996</v>
      </c>
    </row>
    <row r="984" spans="1:39" x14ac:dyDescent="0.25">
      <c r="A984" s="115">
        <v>10300572</v>
      </c>
      <c r="B984" t="s">
        <v>1</v>
      </c>
      <c r="C984" s="81">
        <v>700</v>
      </c>
      <c r="D984">
        <v>1.6</v>
      </c>
      <c r="E984">
        <v>1.6</v>
      </c>
      <c r="F984">
        <v>1.6</v>
      </c>
      <c r="G984">
        <v>1.6</v>
      </c>
      <c r="H984">
        <v>1.44</v>
      </c>
      <c r="I984">
        <v>103</v>
      </c>
      <c r="J984" t="s">
        <v>168</v>
      </c>
      <c r="K984" t="s">
        <v>180</v>
      </c>
      <c r="L984" t="s">
        <v>213</v>
      </c>
      <c r="M984" t="s">
        <v>213</v>
      </c>
      <c r="N984" t="s">
        <v>48</v>
      </c>
      <c r="O984" t="s">
        <v>19</v>
      </c>
      <c r="P984" t="s">
        <v>42</v>
      </c>
      <c r="Q984" t="s">
        <v>16</v>
      </c>
      <c r="R984" t="s">
        <v>20</v>
      </c>
      <c r="S984" t="s">
        <v>951</v>
      </c>
      <c r="T984" s="70" t="s">
        <v>933</v>
      </c>
      <c r="U984" t="s">
        <v>949</v>
      </c>
      <c r="V984" t="s">
        <v>45</v>
      </c>
      <c r="W984" t="s">
        <v>46</v>
      </c>
      <c r="X984" t="s">
        <v>12</v>
      </c>
      <c r="Y984" t="s">
        <v>938</v>
      </c>
      <c r="Z984" s="80">
        <v>0</v>
      </c>
      <c r="AA984" s="68">
        <v>0</v>
      </c>
      <c r="AB984" s="82">
        <f t="shared" si="498"/>
        <v>0</v>
      </c>
      <c r="AE984">
        <v>3</v>
      </c>
      <c r="AG984" s="83">
        <f t="shared" si="499"/>
        <v>3</v>
      </c>
      <c r="AH984" s="87">
        <v>0</v>
      </c>
      <c r="AI984" s="88">
        <v>0</v>
      </c>
      <c r="AJ984">
        <f t="shared" ref="AJ984:AJ986" si="509">AG984</f>
        <v>3</v>
      </c>
      <c r="AK984" s="108">
        <f t="shared" ref="AK984:AK986" si="510">AJ984*C984*E984*H984</f>
        <v>4838.3999999999996</v>
      </c>
      <c r="AL984" s="108">
        <f t="shared" ref="AL984:AL986" si="511">AJ984*C984*E984</f>
        <v>3360</v>
      </c>
      <c r="AM984" s="108">
        <f t="shared" ref="AM984:AM986" si="512">AK984-AL984</f>
        <v>1478.3999999999996</v>
      </c>
    </row>
    <row r="985" spans="1:39" x14ac:dyDescent="0.25">
      <c r="A985" s="115">
        <v>10300572</v>
      </c>
      <c r="B985" t="s">
        <v>1</v>
      </c>
      <c r="C985" s="81">
        <v>700</v>
      </c>
      <c r="D985">
        <v>1.6</v>
      </c>
      <c r="E985">
        <v>1.6</v>
      </c>
      <c r="F985">
        <v>1.6</v>
      </c>
      <c r="G985">
        <v>1.6</v>
      </c>
      <c r="H985">
        <v>1.44</v>
      </c>
      <c r="I985">
        <v>103</v>
      </c>
      <c r="J985" t="s">
        <v>168</v>
      </c>
      <c r="K985" t="s">
        <v>180</v>
      </c>
      <c r="L985" t="s">
        <v>213</v>
      </c>
      <c r="M985" t="s">
        <v>213</v>
      </c>
      <c r="N985" t="s">
        <v>48</v>
      </c>
      <c r="O985" t="s">
        <v>19</v>
      </c>
      <c r="P985" t="s">
        <v>42</v>
      </c>
      <c r="Q985" t="s">
        <v>16</v>
      </c>
      <c r="R985" t="s">
        <v>20</v>
      </c>
      <c r="S985" t="s">
        <v>952</v>
      </c>
      <c r="T985" s="70" t="s">
        <v>933</v>
      </c>
      <c r="U985" t="s">
        <v>949</v>
      </c>
      <c r="V985" t="s">
        <v>56</v>
      </c>
      <c r="W985" t="s">
        <v>57</v>
      </c>
      <c r="X985" t="s">
        <v>12</v>
      </c>
      <c r="Y985" t="s">
        <v>938</v>
      </c>
      <c r="Z985" s="80">
        <v>0</v>
      </c>
      <c r="AA985" s="68">
        <v>0</v>
      </c>
      <c r="AB985" s="82">
        <f t="shared" si="498"/>
        <v>0</v>
      </c>
      <c r="AE985">
        <v>3</v>
      </c>
      <c r="AG985" s="83">
        <f t="shared" si="499"/>
        <v>3</v>
      </c>
      <c r="AH985" s="87">
        <v>0</v>
      </c>
      <c r="AI985" s="88">
        <v>0</v>
      </c>
      <c r="AJ985">
        <f t="shared" si="509"/>
        <v>3</v>
      </c>
      <c r="AK985" s="108">
        <f t="shared" si="510"/>
        <v>4838.3999999999996</v>
      </c>
      <c r="AL985" s="108">
        <f t="shared" si="511"/>
        <v>3360</v>
      </c>
      <c r="AM985" s="108">
        <f t="shared" si="512"/>
        <v>1478.3999999999996</v>
      </c>
    </row>
    <row r="986" spans="1:39" x14ac:dyDescent="0.25">
      <c r="A986" s="115">
        <v>10300572</v>
      </c>
      <c r="B986" t="s">
        <v>1</v>
      </c>
      <c r="C986" s="81">
        <v>700</v>
      </c>
      <c r="D986">
        <v>1.6</v>
      </c>
      <c r="E986">
        <v>1.6</v>
      </c>
      <c r="F986">
        <v>1.6</v>
      </c>
      <c r="G986">
        <v>1.6</v>
      </c>
      <c r="H986">
        <v>1.44</v>
      </c>
      <c r="I986">
        <v>103</v>
      </c>
      <c r="J986" t="s">
        <v>168</v>
      </c>
      <c r="K986" t="s">
        <v>180</v>
      </c>
      <c r="L986" t="s">
        <v>213</v>
      </c>
      <c r="M986" t="s">
        <v>213</v>
      </c>
      <c r="N986" t="s">
        <v>48</v>
      </c>
      <c r="O986" t="s">
        <v>19</v>
      </c>
      <c r="P986" t="s">
        <v>42</v>
      </c>
      <c r="Q986" t="s">
        <v>16</v>
      </c>
      <c r="R986" t="s">
        <v>20</v>
      </c>
      <c r="S986" t="s">
        <v>952</v>
      </c>
      <c r="T986" s="70" t="s">
        <v>933</v>
      </c>
      <c r="U986" t="s">
        <v>949</v>
      </c>
      <c r="V986" t="s">
        <v>66</v>
      </c>
      <c r="W986" t="s">
        <v>67</v>
      </c>
      <c r="X986" t="s">
        <v>12</v>
      </c>
      <c r="Y986" t="s">
        <v>938</v>
      </c>
      <c r="Z986" s="80">
        <v>0</v>
      </c>
      <c r="AA986" s="68">
        <v>0</v>
      </c>
      <c r="AB986" s="82">
        <f t="shared" si="498"/>
        <v>0</v>
      </c>
      <c r="AE986">
        <v>1</v>
      </c>
      <c r="AG986" s="83">
        <f t="shared" si="499"/>
        <v>1</v>
      </c>
      <c r="AH986" s="87">
        <v>0</v>
      </c>
      <c r="AI986" s="88">
        <v>0</v>
      </c>
      <c r="AJ986">
        <f t="shared" si="509"/>
        <v>1</v>
      </c>
      <c r="AK986" s="108">
        <f t="shared" si="510"/>
        <v>1612.8</v>
      </c>
      <c r="AL986" s="108">
        <f t="shared" si="511"/>
        <v>1120</v>
      </c>
      <c r="AM986" s="108">
        <f t="shared" si="512"/>
        <v>492.79999999999995</v>
      </c>
    </row>
    <row r="987" spans="1:39" x14ac:dyDescent="0.25">
      <c r="A987" s="115">
        <v>10300572</v>
      </c>
      <c r="B987" t="s">
        <v>1</v>
      </c>
      <c r="C987" s="81">
        <v>700</v>
      </c>
      <c r="D987">
        <v>1.6</v>
      </c>
      <c r="E987">
        <v>1.6</v>
      </c>
      <c r="F987">
        <v>1.6</v>
      </c>
      <c r="G987">
        <v>1.6</v>
      </c>
      <c r="H987">
        <v>1.44</v>
      </c>
      <c r="I987">
        <v>103</v>
      </c>
      <c r="J987" t="s">
        <v>168</v>
      </c>
      <c r="K987" t="s">
        <v>180</v>
      </c>
      <c r="L987" t="s">
        <v>213</v>
      </c>
      <c r="M987" t="s">
        <v>213</v>
      </c>
      <c r="N987" t="s">
        <v>5</v>
      </c>
      <c r="O987" t="s">
        <v>47</v>
      </c>
      <c r="P987" t="s">
        <v>42</v>
      </c>
      <c r="Q987" t="s">
        <v>16</v>
      </c>
      <c r="R987" t="s">
        <v>28</v>
      </c>
      <c r="S987" t="s">
        <v>951</v>
      </c>
      <c r="U987" t="s">
        <v>939</v>
      </c>
      <c r="V987" t="s">
        <v>45</v>
      </c>
      <c r="W987" t="s">
        <v>46</v>
      </c>
      <c r="X987" t="s">
        <v>12</v>
      </c>
      <c r="Y987" t="s">
        <v>21</v>
      </c>
      <c r="Z987" s="80">
        <v>400</v>
      </c>
      <c r="AA987" s="68">
        <v>0</v>
      </c>
      <c r="AB987" s="82">
        <f t="shared" si="498"/>
        <v>2000</v>
      </c>
      <c r="AC987">
        <v>5</v>
      </c>
      <c r="AG987" s="83">
        <f t="shared" si="499"/>
        <v>5</v>
      </c>
      <c r="AH987" s="87">
        <v>0</v>
      </c>
      <c r="AI987" s="88">
        <v>0</v>
      </c>
      <c r="AJ987">
        <f t="shared" ref="AJ987:AJ992" si="513">AG987</f>
        <v>5</v>
      </c>
      <c r="AK987" s="108">
        <f t="shared" ref="AK987:AK989" si="514">AJ987*C987*E987*H987</f>
        <v>8064</v>
      </c>
      <c r="AL987" s="108">
        <f t="shared" ref="AL987:AL989" si="515">AJ987*C987*E987</f>
        <v>5600</v>
      </c>
      <c r="AM987" s="108">
        <f t="shared" ref="AM987:AM992" si="516">AK987-AL987</f>
        <v>2464</v>
      </c>
    </row>
    <row r="988" spans="1:39" x14ac:dyDescent="0.25">
      <c r="A988" s="115">
        <v>10300572</v>
      </c>
      <c r="B988" t="s">
        <v>1</v>
      </c>
      <c r="C988" s="81">
        <v>700</v>
      </c>
      <c r="D988">
        <v>1.6</v>
      </c>
      <c r="E988">
        <v>1.6</v>
      </c>
      <c r="F988">
        <v>1.6</v>
      </c>
      <c r="G988">
        <v>1.6</v>
      </c>
      <c r="H988">
        <v>1.44</v>
      </c>
      <c r="I988">
        <v>103</v>
      </c>
      <c r="J988" t="s">
        <v>168</v>
      </c>
      <c r="K988" t="s">
        <v>180</v>
      </c>
      <c r="L988" t="s">
        <v>213</v>
      </c>
      <c r="M988" t="s">
        <v>213</v>
      </c>
      <c r="N988" t="s">
        <v>5</v>
      </c>
      <c r="O988" t="s">
        <v>47</v>
      </c>
      <c r="P988" t="s">
        <v>42</v>
      </c>
      <c r="Q988" t="s">
        <v>16</v>
      </c>
      <c r="R988" t="s">
        <v>28</v>
      </c>
      <c r="S988" t="s">
        <v>951</v>
      </c>
      <c r="U988" t="s">
        <v>939</v>
      </c>
      <c r="V988" t="s">
        <v>56</v>
      </c>
      <c r="W988" t="s">
        <v>57</v>
      </c>
      <c r="X988" t="s">
        <v>12</v>
      </c>
      <c r="Y988" t="s">
        <v>21</v>
      </c>
      <c r="Z988" s="80">
        <v>400</v>
      </c>
      <c r="AA988" s="68">
        <v>0</v>
      </c>
      <c r="AB988" s="82">
        <f t="shared" si="498"/>
        <v>800</v>
      </c>
      <c r="AC988">
        <v>2</v>
      </c>
      <c r="AG988" s="83">
        <f t="shared" si="499"/>
        <v>2</v>
      </c>
      <c r="AH988" s="87">
        <v>0</v>
      </c>
      <c r="AI988" s="88">
        <v>0</v>
      </c>
      <c r="AJ988">
        <f t="shared" si="513"/>
        <v>2</v>
      </c>
      <c r="AK988" s="108">
        <f t="shared" si="514"/>
        <v>3225.6</v>
      </c>
      <c r="AL988" s="108">
        <f t="shared" si="515"/>
        <v>2240</v>
      </c>
      <c r="AM988" s="108">
        <f t="shared" si="516"/>
        <v>985.59999999999991</v>
      </c>
    </row>
    <row r="989" spans="1:39" x14ac:dyDescent="0.25">
      <c r="A989" s="115">
        <v>10300572</v>
      </c>
      <c r="B989" t="s">
        <v>1</v>
      </c>
      <c r="C989" s="81">
        <v>700</v>
      </c>
      <c r="D989">
        <v>1.6</v>
      </c>
      <c r="E989">
        <v>1.6</v>
      </c>
      <c r="F989">
        <v>1.6</v>
      </c>
      <c r="G989">
        <v>1.6</v>
      </c>
      <c r="H989">
        <v>1.44</v>
      </c>
      <c r="I989">
        <v>103</v>
      </c>
      <c r="J989" t="s">
        <v>168</v>
      </c>
      <c r="K989" t="s">
        <v>180</v>
      </c>
      <c r="L989" t="s">
        <v>213</v>
      </c>
      <c r="M989" t="s">
        <v>213</v>
      </c>
      <c r="N989" t="s">
        <v>5</v>
      </c>
      <c r="O989" t="s">
        <v>47</v>
      </c>
      <c r="P989" t="s">
        <v>42</v>
      </c>
      <c r="Q989" t="s">
        <v>16</v>
      </c>
      <c r="R989" t="s">
        <v>28</v>
      </c>
      <c r="S989" t="s">
        <v>951</v>
      </c>
      <c r="U989" t="s">
        <v>939</v>
      </c>
      <c r="V989" t="s">
        <v>66</v>
      </c>
      <c r="W989" t="s">
        <v>67</v>
      </c>
      <c r="X989" t="s">
        <v>12</v>
      </c>
      <c r="Y989" t="s">
        <v>21</v>
      </c>
      <c r="Z989" s="80">
        <v>400</v>
      </c>
      <c r="AA989" s="68">
        <v>0</v>
      </c>
      <c r="AB989" s="82">
        <f t="shared" si="498"/>
        <v>400</v>
      </c>
      <c r="AC989">
        <v>1</v>
      </c>
      <c r="AG989" s="83">
        <f t="shared" si="499"/>
        <v>1</v>
      </c>
      <c r="AH989" s="87">
        <v>0</v>
      </c>
      <c r="AI989" s="88">
        <v>0</v>
      </c>
      <c r="AJ989">
        <f t="shared" si="513"/>
        <v>1</v>
      </c>
      <c r="AK989" s="108">
        <f t="shared" si="514"/>
        <v>1612.8</v>
      </c>
      <c r="AL989" s="108">
        <f t="shared" si="515"/>
        <v>1120</v>
      </c>
      <c r="AM989" s="108">
        <f t="shared" si="516"/>
        <v>492.79999999999995</v>
      </c>
    </row>
    <row r="990" spans="1:39" x14ac:dyDescent="0.25">
      <c r="A990" s="115">
        <v>10300572</v>
      </c>
      <c r="B990" t="s">
        <v>1</v>
      </c>
      <c r="C990" s="81">
        <v>700</v>
      </c>
      <c r="D990">
        <v>1.6</v>
      </c>
      <c r="E990">
        <v>1.6</v>
      </c>
      <c r="F990">
        <v>1.6</v>
      </c>
      <c r="G990">
        <v>1.6</v>
      </c>
      <c r="H990">
        <v>1.44</v>
      </c>
      <c r="I990">
        <v>103</v>
      </c>
      <c r="J990" t="s">
        <v>168</v>
      </c>
      <c r="K990" t="s">
        <v>180</v>
      </c>
      <c r="L990" t="s">
        <v>213</v>
      </c>
      <c r="M990" t="s">
        <v>213</v>
      </c>
      <c r="N990" t="s">
        <v>15</v>
      </c>
      <c r="O990" t="s">
        <v>74</v>
      </c>
      <c r="P990" t="s">
        <v>42</v>
      </c>
      <c r="Q990" t="s">
        <v>16</v>
      </c>
      <c r="R990" t="s">
        <v>110</v>
      </c>
      <c r="S990" t="s">
        <v>951</v>
      </c>
      <c r="T990" t="s">
        <v>944</v>
      </c>
      <c r="U990" t="s">
        <v>939</v>
      </c>
      <c r="V990" t="s">
        <v>45</v>
      </c>
      <c r="W990" t="s">
        <v>46</v>
      </c>
      <c r="X990" t="s">
        <v>12</v>
      </c>
      <c r="Y990" t="s">
        <v>938</v>
      </c>
      <c r="Z990" s="81">
        <v>0</v>
      </c>
      <c r="AA990" s="68">
        <v>0</v>
      </c>
      <c r="AB990" s="82">
        <f t="shared" si="498"/>
        <v>0</v>
      </c>
      <c r="AE990">
        <v>1</v>
      </c>
      <c r="AG990" s="83">
        <f t="shared" si="499"/>
        <v>1</v>
      </c>
      <c r="AH990" s="87">
        <v>0</v>
      </c>
      <c r="AI990" s="88">
        <v>0</v>
      </c>
      <c r="AJ990">
        <f t="shared" si="513"/>
        <v>1</v>
      </c>
      <c r="AK990" s="108">
        <f t="shared" ref="AK990:AK992" si="517">AJ990*C990*F990*H990</f>
        <v>1612.8</v>
      </c>
      <c r="AL990" s="108">
        <f t="shared" ref="AL990:AL992" si="518">AJ990*C990*F990</f>
        <v>1120</v>
      </c>
      <c r="AM990" s="108">
        <f t="shared" si="516"/>
        <v>492.79999999999995</v>
      </c>
    </row>
    <row r="991" spans="1:39" x14ac:dyDescent="0.25">
      <c r="A991" s="115">
        <v>10300572</v>
      </c>
      <c r="B991" t="s">
        <v>1</v>
      </c>
      <c r="C991" s="81">
        <v>700</v>
      </c>
      <c r="D991">
        <v>1.6</v>
      </c>
      <c r="E991">
        <v>1.6</v>
      </c>
      <c r="F991">
        <v>1.6</v>
      </c>
      <c r="G991">
        <v>1.6</v>
      </c>
      <c r="H991">
        <v>1.44</v>
      </c>
      <c r="I991">
        <v>103</v>
      </c>
      <c r="J991" t="s">
        <v>168</v>
      </c>
      <c r="K991" t="s">
        <v>180</v>
      </c>
      <c r="L991" t="s">
        <v>213</v>
      </c>
      <c r="M991" t="s">
        <v>213</v>
      </c>
      <c r="N991" t="s">
        <v>15</v>
      </c>
      <c r="O991" t="s">
        <v>41</v>
      </c>
      <c r="P991" t="s">
        <v>42</v>
      </c>
      <c r="Q991" t="s">
        <v>16</v>
      </c>
      <c r="R991" t="s">
        <v>28</v>
      </c>
      <c r="S991" t="s">
        <v>952</v>
      </c>
      <c r="U991" t="s">
        <v>939</v>
      </c>
      <c r="V991" t="s">
        <v>45</v>
      </c>
      <c r="W991" t="s">
        <v>46</v>
      </c>
      <c r="X991" t="s">
        <v>12</v>
      </c>
      <c r="Y991" t="s">
        <v>21</v>
      </c>
      <c r="Z991" s="80">
        <v>400</v>
      </c>
      <c r="AA991" s="68">
        <v>0</v>
      </c>
      <c r="AB991" s="82">
        <f t="shared" si="498"/>
        <v>3600</v>
      </c>
      <c r="AC991">
        <v>9</v>
      </c>
      <c r="AG991" s="83">
        <f t="shared" si="499"/>
        <v>9</v>
      </c>
      <c r="AH991" s="87">
        <v>0</v>
      </c>
      <c r="AI991" s="88">
        <v>0</v>
      </c>
      <c r="AJ991">
        <f t="shared" si="513"/>
        <v>9</v>
      </c>
      <c r="AK991" s="108">
        <f t="shared" si="517"/>
        <v>14515.199999999999</v>
      </c>
      <c r="AL991" s="108">
        <f t="shared" si="518"/>
        <v>10080</v>
      </c>
      <c r="AM991" s="108">
        <f t="shared" si="516"/>
        <v>4435.1999999999989</v>
      </c>
    </row>
    <row r="992" spans="1:39" x14ac:dyDescent="0.25">
      <c r="A992" s="115">
        <v>10300572</v>
      </c>
      <c r="B992" t="s">
        <v>1</v>
      </c>
      <c r="C992" s="81">
        <v>700</v>
      </c>
      <c r="D992">
        <v>1.6</v>
      </c>
      <c r="E992">
        <v>1.6</v>
      </c>
      <c r="F992">
        <v>1.6</v>
      </c>
      <c r="G992">
        <v>1.6</v>
      </c>
      <c r="H992">
        <v>1.44</v>
      </c>
      <c r="I992">
        <v>103</v>
      </c>
      <c r="J992" t="s">
        <v>168</v>
      </c>
      <c r="K992" t="s">
        <v>180</v>
      </c>
      <c r="L992" t="s">
        <v>213</v>
      </c>
      <c r="M992" t="s">
        <v>213</v>
      </c>
      <c r="N992" t="s">
        <v>15</v>
      </c>
      <c r="O992" t="s">
        <v>41</v>
      </c>
      <c r="P992" t="s">
        <v>42</v>
      </c>
      <c r="Q992" t="s">
        <v>16</v>
      </c>
      <c r="R992" t="s">
        <v>28</v>
      </c>
      <c r="S992" t="s">
        <v>952</v>
      </c>
      <c r="U992" t="s">
        <v>939</v>
      </c>
      <c r="V992" t="s">
        <v>66</v>
      </c>
      <c r="W992" t="s">
        <v>67</v>
      </c>
      <c r="X992" t="s">
        <v>12</v>
      </c>
      <c r="Y992" t="s">
        <v>21</v>
      </c>
      <c r="Z992" s="80">
        <v>400</v>
      </c>
      <c r="AA992" s="68">
        <v>0</v>
      </c>
      <c r="AB992" s="82">
        <f t="shared" si="498"/>
        <v>1600</v>
      </c>
      <c r="AC992">
        <v>4</v>
      </c>
      <c r="AG992" s="83">
        <f t="shared" si="499"/>
        <v>4</v>
      </c>
      <c r="AH992" s="87">
        <v>0</v>
      </c>
      <c r="AI992" s="88">
        <v>0</v>
      </c>
      <c r="AJ992">
        <f t="shared" si="513"/>
        <v>4</v>
      </c>
      <c r="AK992" s="108">
        <f t="shared" si="517"/>
        <v>6451.2</v>
      </c>
      <c r="AL992" s="108">
        <f t="shared" si="518"/>
        <v>4480</v>
      </c>
      <c r="AM992" s="108">
        <f t="shared" si="516"/>
        <v>1971.1999999999998</v>
      </c>
    </row>
    <row r="993" spans="1:41" x14ac:dyDescent="0.25">
      <c r="A993" s="115">
        <v>10300572</v>
      </c>
      <c r="B993" t="s">
        <v>1</v>
      </c>
      <c r="C993" s="81">
        <v>700</v>
      </c>
      <c r="D993">
        <v>1.6</v>
      </c>
      <c r="E993">
        <v>1.6</v>
      </c>
      <c r="F993">
        <v>1.6</v>
      </c>
      <c r="G993">
        <v>1.6</v>
      </c>
      <c r="H993">
        <v>1.44</v>
      </c>
      <c r="I993">
        <v>103</v>
      </c>
      <c r="J993" t="s">
        <v>168</v>
      </c>
      <c r="K993" t="s">
        <v>180</v>
      </c>
      <c r="L993" t="s">
        <v>213</v>
      </c>
      <c r="M993" t="s">
        <v>213</v>
      </c>
      <c r="N993" t="s">
        <v>18</v>
      </c>
      <c r="O993" t="s">
        <v>74</v>
      </c>
      <c r="P993" t="s">
        <v>42</v>
      </c>
      <c r="Q993" t="s">
        <v>16</v>
      </c>
      <c r="R993" t="s">
        <v>28</v>
      </c>
      <c r="S993" t="s">
        <v>952</v>
      </c>
      <c r="U993" t="s">
        <v>179</v>
      </c>
      <c r="V993" t="s">
        <v>53</v>
      </c>
      <c r="W993" t="s">
        <v>54</v>
      </c>
      <c r="X993" t="s">
        <v>12</v>
      </c>
      <c r="Y993" t="s">
        <v>21</v>
      </c>
      <c r="Z993" s="80">
        <v>2481</v>
      </c>
      <c r="AA993" s="68">
        <v>0</v>
      </c>
      <c r="AB993" s="82">
        <f t="shared" si="498"/>
        <v>4962</v>
      </c>
      <c r="AD993">
        <v>2</v>
      </c>
      <c r="AG993" s="83">
        <f t="shared" si="499"/>
        <v>2</v>
      </c>
      <c r="AH993" s="87">
        <v>0</v>
      </c>
      <c r="AI993" s="88">
        <v>0</v>
      </c>
    </row>
    <row r="994" spans="1:41" x14ac:dyDescent="0.25">
      <c r="A994" s="115">
        <v>10300572</v>
      </c>
      <c r="B994" t="s">
        <v>1</v>
      </c>
      <c r="C994" s="81">
        <v>700</v>
      </c>
      <c r="D994">
        <v>1.6</v>
      </c>
      <c r="E994">
        <v>1.6</v>
      </c>
      <c r="F994">
        <v>1.6</v>
      </c>
      <c r="G994">
        <v>1.6</v>
      </c>
      <c r="H994">
        <v>1.44</v>
      </c>
      <c r="I994">
        <v>103</v>
      </c>
      <c r="J994" t="s">
        <v>168</v>
      </c>
      <c r="K994" t="s">
        <v>180</v>
      </c>
      <c r="L994" t="s">
        <v>213</v>
      </c>
      <c r="M994" t="s">
        <v>213</v>
      </c>
      <c r="N994" t="s">
        <v>18</v>
      </c>
      <c r="O994" t="s">
        <v>74</v>
      </c>
      <c r="P994" t="s">
        <v>42</v>
      </c>
      <c r="Q994" t="s">
        <v>16</v>
      </c>
      <c r="R994" t="s">
        <v>28</v>
      </c>
      <c r="S994" t="s">
        <v>952</v>
      </c>
      <c r="T994" t="s">
        <v>952</v>
      </c>
      <c r="U994" t="s">
        <v>939</v>
      </c>
      <c r="V994" t="s">
        <v>45</v>
      </c>
      <c r="W994" t="s">
        <v>46</v>
      </c>
      <c r="X994" t="s">
        <v>12</v>
      </c>
      <c r="Y994" t="s">
        <v>943</v>
      </c>
      <c r="Z994" s="81">
        <v>0</v>
      </c>
      <c r="AA994" s="68">
        <v>0</v>
      </c>
      <c r="AB994" s="82">
        <f t="shared" si="498"/>
        <v>0</v>
      </c>
      <c r="AF994">
        <v>6</v>
      </c>
      <c r="AG994" s="83">
        <f t="shared" si="499"/>
        <v>6</v>
      </c>
      <c r="AH994" s="87">
        <v>0</v>
      </c>
      <c r="AI994" s="88">
        <v>0</v>
      </c>
      <c r="AJ994">
        <f t="shared" ref="AJ994:AJ999" si="519">AG994</f>
        <v>6</v>
      </c>
      <c r="AK994" s="108">
        <f t="shared" ref="AK994:AK999" si="520">AJ994*C994*F994*H994</f>
        <v>9676.7999999999993</v>
      </c>
      <c r="AL994" s="108">
        <f t="shared" ref="AL994:AL999" si="521">AJ994*C994*F994</f>
        <v>6720</v>
      </c>
      <c r="AM994" s="108">
        <f t="shared" ref="AM994:AM1002" si="522">AK994-AL994</f>
        <v>2956.7999999999993</v>
      </c>
      <c r="AN994">
        <v>400</v>
      </c>
      <c r="AO994">
        <f t="shared" ref="AO994:AO999" si="523">AG994*AN994</f>
        <v>2400</v>
      </c>
    </row>
    <row r="995" spans="1:41" x14ac:dyDescent="0.25">
      <c r="A995" s="115">
        <v>10300572</v>
      </c>
      <c r="B995" t="s">
        <v>1</v>
      </c>
      <c r="C995" s="81">
        <v>700</v>
      </c>
      <c r="D995">
        <v>1.6</v>
      </c>
      <c r="E995">
        <v>1.6</v>
      </c>
      <c r="F995">
        <v>1.6</v>
      </c>
      <c r="G995">
        <v>1.6</v>
      </c>
      <c r="H995">
        <v>1.44</v>
      </c>
      <c r="I995">
        <v>103</v>
      </c>
      <c r="J995" t="s">
        <v>168</v>
      </c>
      <c r="K995" t="s">
        <v>180</v>
      </c>
      <c r="L995" t="s">
        <v>213</v>
      </c>
      <c r="M995" t="s">
        <v>213</v>
      </c>
      <c r="N995" t="s">
        <v>18</v>
      </c>
      <c r="O995" t="s">
        <v>74</v>
      </c>
      <c r="P995" t="s">
        <v>42</v>
      </c>
      <c r="Q995" t="s">
        <v>16</v>
      </c>
      <c r="R995" t="s">
        <v>28</v>
      </c>
      <c r="S995" t="s">
        <v>952</v>
      </c>
      <c r="T995" t="s">
        <v>952</v>
      </c>
      <c r="U995" t="s">
        <v>939</v>
      </c>
      <c r="V995" t="s">
        <v>56</v>
      </c>
      <c r="W995" t="s">
        <v>57</v>
      </c>
      <c r="X995" t="s">
        <v>12</v>
      </c>
      <c r="Y995" t="s">
        <v>943</v>
      </c>
      <c r="Z995" s="81">
        <v>0</v>
      </c>
      <c r="AA995" s="68">
        <v>0</v>
      </c>
      <c r="AB995" s="82">
        <f t="shared" si="498"/>
        <v>0</v>
      </c>
      <c r="AF995">
        <v>1</v>
      </c>
      <c r="AG995" s="83">
        <f t="shared" si="499"/>
        <v>1</v>
      </c>
      <c r="AH995" s="87">
        <v>0</v>
      </c>
      <c r="AI995" s="88">
        <v>0</v>
      </c>
      <c r="AJ995">
        <f t="shared" si="519"/>
        <v>1</v>
      </c>
      <c r="AK995" s="108">
        <f t="shared" si="520"/>
        <v>1612.8</v>
      </c>
      <c r="AL995" s="108">
        <f t="shared" si="521"/>
        <v>1120</v>
      </c>
      <c r="AM995" s="108">
        <f t="shared" si="522"/>
        <v>492.79999999999995</v>
      </c>
      <c r="AN995">
        <v>400</v>
      </c>
      <c r="AO995">
        <f t="shared" si="523"/>
        <v>400</v>
      </c>
    </row>
    <row r="996" spans="1:41" x14ac:dyDescent="0.25">
      <c r="A996" s="115">
        <v>10300572</v>
      </c>
      <c r="B996" t="s">
        <v>1</v>
      </c>
      <c r="C996" s="81">
        <v>700</v>
      </c>
      <c r="D996">
        <v>1.6</v>
      </c>
      <c r="E996">
        <v>1.6</v>
      </c>
      <c r="F996">
        <v>1.6</v>
      </c>
      <c r="G996">
        <v>1.6</v>
      </c>
      <c r="H996">
        <v>1.44</v>
      </c>
      <c r="I996">
        <v>103</v>
      </c>
      <c r="J996" t="s">
        <v>168</v>
      </c>
      <c r="K996" t="s">
        <v>180</v>
      </c>
      <c r="L996" t="s">
        <v>213</v>
      </c>
      <c r="M996" t="s">
        <v>213</v>
      </c>
      <c r="N996" t="s">
        <v>18</v>
      </c>
      <c r="O996" t="s">
        <v>74</v>
      </c>
      <c r="P996" t="s">
        <v>42</v>
      </c>
      <c r="Q996" t="s">
        <v>16</v>
      </c>
      <c r="R996" t="s">
        <v>28</v>
      </c>
      <c r="S996" t="s">
        <v>952</v>
      </c>
      <c r="T996" t="s">
        <v>952</v>
      </c>
      <c r="U996" t="s">
        <v>939</v>
      </c>
      <c r="V996" t="s">
        <v>66</v>
      </c>
      <c r="W996" t="s">
        <v>67</v>
      </c>
      <c r="X996" t="s">
        <v>12</v>
      </c>
      <c r="Y996" t="s">
        <v>943</v>
      </c>
      <c r="Z996" s="81">
        <v>0</v>
      </c>
      <c r="AA996" s="68">
        <v>0</v>
      </c>
      <c r="AB996" s="82">
        <f t="shared" si="498"/>
        <v>0</v>
      </c>
      <c r="AF996">
        <v>5</v>
      </c>
      <c r="AG996" s="83">
        <f t="shared" si="499"/>
        <v>5</v>
      </c>
      <c r="AH996" s="87">
        <v>0</v>
      </c>
      <c r="AI996" s="88">
        <v>0</v>
      </c>
      <c r="AJ996">
        <f t="shared" si="519"/>
        <v>5</v>
      </c>
      <c r="AK996" s="108">
        <f t="shared" si="520"/>
        <v>8064</v>
      </c>
      <c r="AL996" s="108">
        <f t="shared" si="521"/>
        <v>5600</v>
      </c>
      <c r="AM996" s="108">
        <f t="shared" si="522"/>
        <v>2464</v>
      </c>
      <c r="AN996">
        <v>400</v>
      </c>
      <c r="AO996">
        <f t="shared" si="523"/>
        <v>2000</v>
      </c>
    </row>
    <row r="997" spans="1:41" x14ac:dyDescent="0.25">
      <c r="A997" s="115">
        <v>10300572</v>
      </c>
      <c r="B997" t="s">
        <v>1</v>
      </c>
      <c r="C997" s="81">
        <v>700</v>
      </c>
      <c r="D997">
        <v>1.6</v>
      </c>
      <c r="E997">
        <v>1.6</v>
      </c>
      <c r="F997">
        <v>1.6</v>
      </c>
      <c r="G997">
        <v>1.6</v>
      </c>
      <c r="H997">
        <v>1.44</v>
      </c>
      <c r="I997">
        <v>103</v>
      </c>
      <c r="J997" t="s">
        <v>168</v>
      </c>
      <c r="K997" t="s">
        <v>180</v>
      </c>
      <c r="L997" t="s">
        <v>213</v>
      </c>
      <c r="M997" t="s">
        <v>213</v>
      </c>
      <c r="N997" t="s">
        <v>27</v>
      </c>
      <c r="O997" t="s">
        <v>80</v>
      </c>
      <c r="P997" t="s">
        <v>42</v>
      </c>
      <c r="Q997" t="s">
        <v>16</v>
      </c>
      <c r="R997" t="s">
        <v>28</v>
      </c>
      <c r="S997" t="s">
        <v>952</v>
      </c>
      <c r="T997" t="s">
        <v>951</v>
      </c>
      <c r="U997" t="s">
        <v>939</v>
      </c>
      <c r="V997" t="s">
        <v>45</v>
      </c>
      <c r="W997" t="s">
        <v>46</v>
      </c>
      <c r="X997" t="s">
        <v>12</v>
      </c>
      <c r="Y997" t="s">
        <v>943</v>
      </c>
      <c r="Z997" s="81">
        <v>0</v>
      </c>
      <c r="AA997" s="68">
        <v>0</v>
      </c>
      <c r="AB997" s="82">
        <f t="shared" si="498"/>
        <v>0</v>
      </c>
      <c r="AF997">
        <v>11</v>
      </c>
      <c r="AG997" s="83">
        <f t="shared" si="499"/>
        <v>11</v>
      </c>
      <c r="AH997" s="87">
        <v>0</v>
      </c>
      <c r="AI997" s="88">
        <v>0</v>
      </c>
      <c r="AJ997">
        <f t="shared" si="519"/>
        <v>11</v>
      </c>
      <c r="AK997" s="108">
        <f t="shared" si="520"/>
        <v>17740.8</v>
      </c>
      <c r="AL997" s="108">
        <f t="shared" si="521"/>
        <v>12320</v>
      </c>
      <c r="AM997" s="108">
        <f t="shared" si="522"/>
        <v>5420.7999999999993</v>
      </c>
      <c r="AN997">
        <v>432.5</v>
      </c>
      <c r="AO997">
        <f t="shared" si="523"/>
        <v>4757.5</v>
      </c>
    </row>
    <row r="998" spans="1:41" x14ac:dyDescent="0.25">
      <c r="A998" s="115">
        <v>10300572</v>
      </c>
      <c r="B998" t="s">
        <v>1</v>
      </c>
      <c r="C998" s="81">
        <v>700</v>
      </c>
      <c r="D998">
        <v>1.6</v>
      </c>
      <c r="E998">
        <v>1.6</v>
      </c>
      <c r="F998">
        <v>1.6</v>
      </c>
      <c r="G998">
        <v>1.6</v>
      </c>
      <c r="H998">
        <v>1.44</v>
      </c>
      <c r="I998">
        <v>103</v>
      </c>
      <c r="J998" t="s">
        <v>168</v>
      </c>
      <c r="K998" t="s">
        <v>180</v>
      </c>
      <c r="L998" t="s">
        <v>213</v>
      </c>
      <c r="M998" t="s">
        <v>213</v>
      </c>
      <c r="N998" t="s">
        <v>27</v>
      </c>
      <c r="O998" t="s">
        <v>80</v>
      </c>
      <c r="P998" t="s">
        <v>42</v>
      </c>
      <c r="Q998" t="s">
        <v>16</v>
      </c>
      <c r="R998" t="s">
        <v>28</v>
      </c>
      <c r="S998" t="s">
        <v>951</v>
      </c>
      <c r="T998" t="s">
        <v>951</v>
      </c>
      <c r="U998" t="s">
        <v>939</v>
      </c>
      <c r="V998" t="s">
        <v>56</v>
      </c>
      <c r="W998" t="s">
        <v>57</v>
      </c>
      <c r="X998" t="s">
        <v>12</v>
      </c>
      <c r="Y998" t="s">
        <v>943</v>
      </c>
      <c r="Z998" s="81">
        <v>0</v>
      </c>
      <c r="AA998" s="68">
        <v>0</v>
      </c>
      <c r="AB998" s="82">
        <f t="shared" si="498"/>
        <v>0</v>
      </c>
      <c r="AF998">
        <v>3</v>
      </c>
      <c r="AG998" s="83">
        <f t="shared" si="499"/>
        <v>3</v>
      </c>
      <c r="AH998" s="87">
        <v>0</v>
      </c>
      <c r="AI998" s="88">
        <v>0</v>
      </c>
      <c r="AJ998">
        <f t="shared" si="519"/>
        <v>3</v>
      </c>
      <c r="AK998" s="108">
        <f t="shared" si="520"/>
        <v>4838.3999999999996</v>
      </c>
      <c r="AL998" s="108">
        <f t="shared" si="521"/>
        <v>3360</v>
      </c>
      <c r="AM998" s="108">
        <f t="shared" si="522"/>
        <v>1478.3999999999996</v>
      </c>
      <c r="AN998">
        <v>432.5</v>
      </c>
      <c r="AO998">
        <f t="shared" si="523"/>
        <v>1297.5</v>
      </c>
    </row>
    <row r="999" spans="1:41" x14ac:dyDescent="0.25">
      <c r="A999" s="115">
        <v>10300572</v>
      </c>
      <c r="B999" t="s">
        <v>1</v>
      </c>
      <c r="C999" s="81">
        <v>700</v>
      </c>
      <c r="D999">
        <v>1.6</v>
      </c>
      <c r="E999">
        <v>1.6</v>
      </c>
      <c r="F999">
        <v>1.6</v>
      </c>
      <c r="G999">
        <v>1.6</v>
      </c>
      <c r="H999">
        <v>1.44</v>
      </c>
      <c r="I999">
        <v>103</v>
      </c>
      <c r="J999" t="s">
        <v>168</v>
      </c>
      <c r="K999" t="s">
        <v>180</v>
      </c>
      <c r="L999" t="s">
        <v>213</v>
      </c>
      <c r="M999" t="s">
        <v>213</v>
      </c>
      <c r="N999" t="s">
        <v>27</v>
      </c>
      <c r="O999" t="s">
        <v>80</v>
      </c>
      <c r="P999" t="s">
        <v>42</v>
      </c>
      <c r="Q999" t="s">
        <v>16</v>
      </c>
      <c r="R999" t="s">
        <v>28</v>
      </c>
      <c r="S999" t="s">
        <v>951</v>
      </c>
      <c r="T999" t="s">
        <v>951</v>
      </c>
      <c r="U999" t="s">
        <v>939</v>
      </c>
      <c r="V999" t="s">
        <v>66</v>
      </c>
      <c r="W999" t="s">
        <v>67</v>
      </c>
      <c r="X999" t="s">
        <v>12</v>
      </c>
      <c r="Y999" t="s">
        <v>943</v>
      </c>
      <c r="Z999" s="81">
        <v>0</v>
      </c>
      <c r="AA999" s="68">
        <v>0</v>
      </c>
      <c r="AB999" s="82">
        <f t="shared" si="498"/>
        <v>0</v>
      </c>
      <c r="AF999">
        <v>5</v>
      </c>
      <c r="AG999" s="83">
        <f t="shared" si="499"/>
        <v>5</v>
      </c>
      <c r="AH999" s="87">
        <v>0</v>
      </c>
      <c r="AI999" s="88">
        <v>0</v>
      </c>
      <c r="AJ999">
        <f t="shared" si="519"/>
        <v>5</v>
      </c>
      <c r="AK999" s="108">
        <f t="shared" si="520"/>
        <v>8064</v>
      </c>
      <c r="AL999" s="108">
        <f t="shared" si="521"/>
        <v>5600</v>
      </c>
      <c r="AM999" s="108">
        <f t="shared" si="522"/>
        <v>2464</v>
      </c>
      <c r="AN999">
        <v>432.5</v>
      </c>
      <c r="AO999">
        <f t="shared" si="523"/>
        <v>2162.5</v>
      </c>
    </row>
    <row r="1000" spans="1:41" x14ac:dyDescent="0.25">
      <c r="A1000" s="115">
        <v>10300684</v>
      </c>
      <c r="B1000" t="s">
        <v>1</v>
      </c>
      <c r="C1000" s="81">
        <v>700</v>
      </c>
      <c r="D1000">
        <v>1.6</v>
      </c>
      <c r="E1000">
        <v>1.6</v>
      </c>
      <c r="F1000">
        <v>1.6</v>
      </c>
      <c r="G1000">
        <v>1.6</v>
      </c>
      <c r="H1000">
        <v>1.44</v>
      </c>
      <c r="I1000">
        <v>103</v>
      </c>
      <c r="J1000" t="s">
        <v>168</v>
      </c>
      <c r="K1000" t="s">
        <v>171</v>
      </c>
      <c r="L1000" t="s">
        <v>701</v>
      </c>
      <c r="M1000" t="s">
        <v>701</v>
      </c>
      <c r="N1000" t="s">
        <v>48</v>
      </c>
      <c r="O1000" t="s">
        <v>688</v>
      </c>
      <c r="P1000" t="s">
        <v>689</v>
      </c>
      <c r="Q1000" t="s">
        <v>8</v>
      </c>
      <c r="R1000" t="s">
        <v>28</v>
      </c>
      <c r="S1000" t="s">
        <v>951</v>
      </c>
      <c r="U1000" t="s">
        <v>946</v>
      </c>
      <c r="V1000" t="s">
        <v>14</v>
      </c>
      <c r="W1000" t="s">
        <v>49</v>
      </c>
      <c r="X1000" t="s">
        <v>12</v>
      </c>
      <c r="Y1000" t="s">
        <v>21</v>
      </c>
      <c r="Z1000" s="80">
        <v>600</v>
      </c>
      <c r="AA1000" s="68">
        <v>0</v>
      </c>
      <c r="AB1000" s="82">
        <f t="shared" si="498"/>
        <v>600</v>
      </c>
      <c r="AC1000">
        <v>1</v>
      </c>
      <c r="AG1000" s="83">
        <f t="shared" si="499"/>
        <v>1</v>
      </c>
      <c r="AH1000" s="87">
        <v>0</v>
      </c>
      <c r="AI1000" s="88">
        <v>0</v>
      </c>
      <c r="AJ1000">
        <f>(AG1000*2)/3</f>
        <v>0.66666666666666663</v>
      </c>
      <c r="AK1000" s="108">
        <f t="shared" ref="AK1000:AK1001" si="524">AJ1000*C1000*E1000*H1000</f>
        <v>1075.1999999999998</v>
      </c>
      <c r="AL1000" s="108">
        <f t="shared" ref="AL1000:AL1001" si="525">AJ1000*C1000*E1000</f>
        <v>746.66666666666663</v>
      </c>
      <c r="AM1000" s="108">
        <f t="shared" si="522"/>
        <v>328.53333333333319</v>
      </c>
    </row>
    <row r="1001" spans="1:41" x14ac:dyDescent="0.25">
      <c r="A1001" s="115">
        <v>10300684</v>
      </c>
      <c r="B1001" t="s">
        <v>1</v>
      </c>
      <c r="C1001" s="81">
        <v>700</v>
      </c>
      <c r="D1001">
        <v>1.6</v>
      </c>
      <c r="E1001">
        <v>1.6</v>
      </c>
      <c r="F1001">
        <v>1.6</v>
      </c>
      <c r="G1001">
        <v>1.6</v>
      </c>
      <c r="H1001">
        <v>1.44</v>
      </c>
      <c r="I1001">
        <v>103</v>
      </c>
      <c r="J1001" t="s">
        <v>168</v>
      </c>
      <c r="K1001" t="s">
        <v>171</v>
      </c>
      <c r="L1001" t="s">
        <v>701</v>
      </c>
      <c r="M1001" t="s">
        <v>701</v>
      </c>
      <c r="N1001" t="s">
        <v>5</v>
      </c>
      <c r="O1001" t="s">
        <v>688</v>
      </c>
      <c r="P1001" t="s">
        <v>689</v>
      </c>
      <c r="Q1001" t="s">
        <v>8</v>
      </c>
      <c r="R1001" t="s">
        <v>28</v>
      </c>
      <c r="S1001" t="s">
        <v>951</v>
      </c>
      <c r="U1001" t="s">
        <v>939</v>
      </c>
      <c r="V1001" t="s">
        <v>14</v>
      </c>
      <c r="W1001" t="s">
        <v>49</v>
      </c>
      <c r="X1001" t="s">
        <v>12</v>
      </c>
      <c r="Y1001" t="s">
        <v>21</v>
      </c>
      <c r="Z1001" s="80">
        <v>600</v>
      </c>
      <c r="AA1001" s="68">
        <v>0</v>
      </c>
      <c r="AB1001" s="82">
        <f t="shared" si="498"/>
        <v>600</v>
      </c>
      <c r="AC1001">
        <v>1</v>
      </c>
      <c r="AG1001" s="83">
        <f t="shared" si="499"/>
        <v>1</v>
      </c>
      <c r="AH1001" s="87">
        <v>0</v>
      </c>
      <c r="AI1001" s="88">
        <v>0</v>
      </c>
      <c r="AJ1001" s="90">
        <f t="shared" ref="AJ1001:AJ1002" si="526">AG1001*2/3</f>
        <v>0.66666666666666663</v>
      </c>
      <c r="AK1001" s="108">
        <f t="shared" si="524"/>
        <v>1075.1999999999998</v>
      </c>
      <c r="AL1001" s="108">
        <f t="shared" si="525"/>
        <v>746.66666666666663</v>
      </c>
      <c r="AM1001" s="108">
        <f t="shared" si="522"/>
        <v>328.53333333333319</v>
      </c>
    </row>
    <row r="1002" spans="1:41" x14ac:dyDescent="0.25">
      <c r="A1002" s="115">
        <v>10300684</v>
      </c>
      <c r="B1002" t="s">
        <v>1</v>
      </c>
      <c r="C1002" s="81">
        <v>700</v>
      </c>
      <c r="D1002">
        <v>1.6</v>
      </c>
      <c r="E1002">
        <v>1.6</v>
      </c>
      <c r="F1002">
        <v>1.6</v>
      </c>
      <c r="G1002">
        <v>1.6</v>
      </c>
      <c r="H1002">
        <v>1.44</v>
      </c>
      <c r="I1002">
        <v>103</v>
      </c>
      <c r="J1002" t="s">
        <v>168</v>
      </c>
      <c r="K1002" t="s">
        <v>171</v>
      </c>
      <c r="L1002" t="s">
        <v>701</v>
      </c>
      <c r="M1002" t="s">
        <v>701</v>
      </c>
      <c r="N1002" t="s">
        <v>18</v>
      </c>
      <c r="O1002" t="s">
        <v>688</v>
      </c>
      <c r="P1002" t="s">
        <v>689</v>
      </c>
      <c r="Q1002" t="s">
        <v>8</v>
      </c>
      <c r="R1002" t="s">
        <v>28</v>
      </c>
      <c r="S1002" t="s">
        <v>951</v>
      </c>
      <c r="U1002" t="s">
        <v>939</v>
      </c>
      <c r="V1002" t="s">
        <v>14</v>
      </c>
      <c r="W1002" t="s">
        <v>49</v>
      </c>
      <c r="X1002" t="s">
        <v>12</v>
      </c>
      <c r="Y1002" t="s">
        <v>21</v>
      </c>
      <c r="Z1002" s="80">
        <v>1000</v>
      </c>
      <c r="AA1002" s="68">
        <v>0</v>
      </c>
      <c r="AB1002" s="82">
        <f t="shared" si="498"/>
        <v>2000</v>
      </c>
      <c r="AC1002">
        <v>2</v>
      </c>
      <c r="AG1002" s="83">
        <f t="shared" si="499"/>
        <v>2</v>
      </c>
      <c r="AH1002" s="87">
        <v>0</v>
      </c>
      <c r="AI1002" s="88">
        <v>0</v>
      </c>
      <c r="AJ1002" s="90">
        <f t="shared" si="526"/>
        <v>1.3333333333333333</v>
      </c>
      <c r="AK1002" s="108">
        <f>AJ1002*C1002*F1002*H1002</f>
        <v>2150.3999999999996</v>
      </c>
      <c r="AL1002" s="108">
        <f>AJ1002*C1002*F1002</f>
        <v>1493.3333333333333</v>
      </c>
      <c r="AM1002" s="108">
        <f t="shared" si="522"/>
        <v>657.06666666666638</v>
      </c>
    </row>
    <row r="1003" spans="1:41" x14ac:dyDescent="0.25">
      <c r="A1003" s="115">
        <v>10300694</v>
      </c>
      <c r="B1003" t="s">
        <v>1</v>
      </c>
      <c r="C1003" s="81">
        <v>700</v>
      </c>
      <c r="D1003">
        <v>1.6</v>
      </c>
      <c r="E1003">
        <v>1.6</v>
      </c>
      <c r="F1003">
        <v>1.6</v>
      </c>
      <c r="G1003">
        <v>1.6</v>
      </c>
      <c r="H1003">
        <v>1.44</v>
      </c>
      <c r="I1003">
        <v>103</v>
      </c>
      <c r="J1003" t="s">
        <v>168</v>
      </c>
      <c r="K1003" t="s">
        <v>38</v>
      </c>
      <c r="L1003" t="s">
        <v>702</v>
      </c>
      <c r="M1003" t="s">
        <v>702</v>
      </c>
      <c r="N1003" t="s">
        <v>40</v>
      </c>
      <c r="O1003" t="s">
        <v>693</v>
      </c>
      <c r="P1003" t="s">
        <v>689</v>
      </c>
      <c r="Q1003" t="s">
        <v>16</v>
      </c>
      <c r="R1003" t="s">
        <v>20</v>
      </c>
      <c r="S1003" t="s">
        <v>951</v>
      </c>
      <c r="T1003" s="70" t="s">
        <v>933</v>
      </c>
      <c r="U1003" t="s">
        <v>949</v>
      </c>
      <c r="V1003" t="s">
        <v>14</v>
      </c>
      <c r="W1003" t="s">
        <v>49</v>
      </c>
      <c r="X1003" t="s">
        <v>12</v>
      </c>
      <c r="Y1003" t="s">
        <v>938</v>
      </c>
      <c r="Z1003" s="80">
        <v>0</v>
      </c>
      <c r="AA1003" s="68">
        <v>0</v>
      </c>
      <c r="AB1003" s="82">
        <f t="shared" si="498"/>
        <v>0</v>
      </c>
      <c r="AE1003">
        <v>1</v>
      </c>
      <c r="AG1003" s="83">
        <f t="shared" si="499"/>
        <v>1</v>
      </c>
      <c r="AH1003" s="87">
        <v>0</v>
      </c>
      <c r="AI1003" s="88">
        <v>0</v>
      </c>
      <c r="AJ1003">
        <f>AG1003*2</f>
        <v>2</v>
      </c>
      <c r="AK1003" s="108">
        <f>AJ1003*C1003*E1003*H1003</f>
        <v>3225.6</v>
      </c>
      <c r="AL1003" s="108">
        <f>AJ1003*C1003*E1003</f>
        <v>2240</v>
      </c>
      <c r="AM1003" s="108">
        <f>AK1003-AL1003</f>
        <v>985.59999999999991</v>
      </c>
    </row>
    <row r="1004" spans="1:41" x14ac:dyDescent="0.25">
      <c r="A1004" s="115">
        <v>10300694</v>
      </c>
      <c r="B1004" t="s">
        <v>1</v>
      </c>
      <c r="C1004" s="81">
        <v>700</v>
      </c>
      <c r="D1004">
        <v>1.6</v>
      </c>
      <c r="E1004">
        <v>1.6</v>
      </c>
      <c r="F1004">
        <v>1.6</v>
      </c>
      <c r="G1004">
        <v>1.6</v>
      </c>
      <c r="H1004">
        <v>1.44</v>
      </c>
      <c r="I1004">
        <v>103</v>
      </c>
      <c r="J1004" t="s">
        <v>168</v>
      </c>
      <c r="K1004" t="s">
        <v>38</v>
      </c>
      <c r="L1004" t="s">
        <v>702</v>
      </c>
      <c r="M1004" t="s">
        <v>702</v>
      </c>
      <c r="N1004" t="s">
        <v>5</v>
      </c>
      <c r="O1004" t="s">
        <v>688</v>
      </c>
      <c r="P1004" t="s">
        <v>689</v>
      </c>
      <c r="Q1004" t="s">
        <v>16</v>
      </c>
      <c r="R1004" t="s">
        <v>28</v>
      </c>
      <c r="S1004" t="s">
        <v>951</v>
      </c>
      <c r="U1004" t="s">
        <v>946</v>
      </c>
      <c r="V1004" t="s">
        <v>14</v>
      </c>
      <c r="W1004" t="s">
        <v>49</v>
      </c>
      <c r="X1004" t="s">
        <v>12</v>
      </c>
      <c r="Y1004" t="s">
        <v>21</v>
      </c>
      <c r="Z1004" s="80">
        <v>970</v>
      </c>
      <c r="AA1004" s="68">
        <v>0</v>
      </c>
      <c r="AB1004" s="82">
        <f t="shared" si="498"/>
        <v>970</v>
      </c>
      <c r="AC1004">
        <v>1</v>
      </c>
      <c r="AG1004" s="83">
        <f t="shared" si="499"/>
        <v>1</v>
      </c>
      <c r="AH1004" s="87">
        <v>0</v>
      </c>
      <c r="AI1004" s="88">
        <v>0</v>
      </c>
      <c r="AJ1004">
        <f>AG1004*2</f>
        <v>2</v>
      </c>
      <c r="AK1004" s="108">
        <f>AJ1004*C1004*E1004*H1004</f>
        <v>3225.6</v>
      </c>
      <c r="AL1004" s="108">
        <f>AJ1004*C1004*E1004</f>
        <v>2240</v>
      </c>
      <c r="AM1004" s="108">
        <f t="shared" ref="AM1004:AM1009" si="527">AK1004-AL1004</f>
        <v>985.59999999999991</v>
      </c>
    </row>
    <row r="1005" spans="1:41" x14ac:dyDescent="0.25">
      <c r="A1005" s="115">
        <v>10300694</v>
      </c>
      <c r="B1005" t="s">
        <v>1</v>
      </c>
      <c r="C1005" s="81">
        <v>700</v>
      </c>
      <c r="D1005">
        <v>1.6</v>
      </c>
      <c r="E1005">
        <v>1.6</v>
      </c>
      <c r="F1005">
        <v>1.6</v>
      </c>
      <c r="G1005">
        <v>1.6</v>
      </c>
      <c r="H1005">
        <v>1.44</v>
      </c>
      <c r="I1005">
        <v>103</v>
      </c>
      <c r="J1005" t="s">
        <v>168</v>
      </c>
      <c r="K1005" t="s">
        <v>38</v>
      </c>
      <c r="L1005" t="s">
        <v>702</v>
      </c>
      <c r="M1005" t="s">
        <v>702</v>
      </c>
      <c r="N1005" t="s">
        <v>15</v>
      </c>
      <c r="O1005" t="s">
        <v>688</v>
      </c>
      <c r="P1005" t="s">
        <v>689</v>
      </c>
      <c r="Q1005" t="s">
        <v>16</v>
      </c>
      <c r="R1005" t="s">
        <v>28</v>
      </c>
      <c r="S1005" t="s">
        <v>951</v>
      </c>
      <c r="U1005" t="s">
        <v>939</v>
      </c>
      <c r="V1005" t="s">
        <v>14</v>
      </c>
      <c r="W1005" t="s">
        <v>49</v>
      </c>
      <c r="X1005" t="s">
        <v>12</v>
      </c>
      <c r="Y1005" t="s">
        <v>21</v>
      </c>
      <c r="Z1005" s="80">
        <v>970</v>
      </c>
      <c r="AA1005" s="68">
        <v>0</v>
      </c>
      <c r="AB1005" s="82">
        <f t="shared" si="498"/>
        <v>970</v>
      </c>
      <c r="AC1005">
        <v>1</v>
      </c>
      <c r="AG1005" s="83">
        <f t="shared" si="499"/>
        <v>1</v>
      </c>
      <c r="AH1005" s="87">
        <v>0</v>
      </c>
      <c r="AI1005" s="88">
        <v>0</v>
      </c>
      <c r="AJ1005">
        <f t="shared" ref="AJ1005:AJ1006" si="528">AG1005*2</f>
        <v>2</v>
      </c>
      <c r="AK1005" s="108">
        <f t="shared" ref="AK1005:AK1006" si="529">AJ1005*C1005*F1005*H1005</f>
        <v>3225.6</v>
      </c>
      <c r="AL1005" s="108">
        <f t="shared" ref="AL1005:AL1006" si="530">AJ1005*C1005*F1005</f>
        <v>2240</v>
      </c>
      <c r="AM1005" s="108">
        <f t="shared" si="527"/>
        <v>985.59999999999991</v>
      </c>
    </row>
    <row r="1006" spans="1:41" x14ac:dyDescent="0.25">
      <c r="A1006" s="115">
        <v>10300694</v>
      </c>
      <c r="B1006" t="s">
        <v>1</v>
      </c>
      <c r="C1006" s="81">
        <v>700</v>
      </c>
      <c r="D1006">
        <v>1.6</v>
      </c>
      <c r="E1006">
        <v>1.6</v>
      </c>
      <c r="F1006">
        <v>1.6</v>
      </c>
      <c r="G1006">
        <v>1.6</v>
      </c>
      <c r="H1006">
        <v>1.44</v>
      </c>
      <c r="I1006">
        <v>103</v>
      </c>
      <c r="J1006" t="s">
        <v>168</v>
      </c>
      <c r="K1006" t="s">
        <v>38</v>
      </c>
      <c r="L1006" t="s">
        <v>702</v>
      </c>
      <c r="M1006" t="s">
        <v>702</v>
      </c>
      <c r="N1006" t="s">
        <v>18</v>
      </c>
      <c r="O1006" t="s">
        <v>688</v>
      </c>
      <c r="P1006" t="s">
        <v>689</v>
      </c>
      <c r="Q1006" t="s">
        <v>16</v>
      </c>
      <c r="R1006" t="s">
        <v>28</v>
      </c>
      <c r="S1006" t="s">
        <v>952</v>
      </c>
      <c r="U1006" t="s">
        <v>939</v>
      </c>
      <c r="V1006" t="s">
        <v>14</v>
      </c>
      <c r="W1006" t="s">
        <v>49</v>
      </c>
      <c r="X1006" t="s">
        <v>12</v>
      </c>
      <c r="Y1006" t="s">
        <v>21</v>
      </c>
      <c r="Z1006" s="80">
        <v>1000</v>
      </c>
      <c r="AA1006" s="68">
        <v>0</v>
      </c>
      <c r="AB1006" s="82">
        <f t="shared" si="498"/>
        <v>2000</v>
      </c>
      <c r="AC1006">
        <v>2</v>
      </c>
      <c r="AG1006" s="83">
        <f t="shared" si="499"/>
        <v>2</v>
      </c>
      <c r="AH1006" s="87">
        <v>0</v>
      </c>
      <c r="AI1006" s="88">
        <v>0</v>
      </c>
      <c r="AJ1006">
        <f t="shared" si="528"/>
        <v>4</v>
      </c>
      <c r="AK1006" s="108">
        <f t="shared" si="529"/>
        <v>6451.2</v>
      </c>
      <c r="AL1006" s="108">
        <f t="shared" si="530"/>
        <v>4480</v>
      </c>
      <c r="AM1006" s="108">
        <f t="shared" si="527"/>
        <v>1971.1999999999998</v>
      </c>
    </row>
    <row r="1007" spans="1:41" x14ac:dyDescent="0.25">
      <c r="A1007" s="115">
        <v>10300742</v>
      </c>
      <c r="B1007" t="s">
        <v>1</v>
      </c>
      <c r="C1007" s="81">
        <v>700</v>
      </c>
      <c r="D1007">
        <v>1.6</v>
      </c>
      <c r="E1007">
        <v>1.6</v>
      </c>
      <c r="F1007">
        <v>1.6</v>
      </c>
      <c r="G1007">
        <v>1.6</v>
      </c>
      <c r="H1007">
        <v>1.44</v>
      </c>
      <c r="I1007">
        <v>103</v>
      </c>
      <c r="J1007" t="s">
        <v>168</v>
      </c>
      <c r="K1007" t="s">
        <v>171</v>
      </c>
      <c r="L1007" t="s">
        <v>214</v>
      </c>
      <c r="M1007" t="s">
        <v>214</v>
      </c>
      <c r="N1007" t="s">
        <v>100</v>
      </c>
      <c r="O1007" t="s">
        <v>47</v>
      </c>
      <c r="P1007" t="s">
        <v>42</v>
      </c>
      <c r="Q1007" t="s">
        <v>16</v>
      </c>
      <c r="R1007" t="s">
        <v>28</v>
      </c>
      <c r="S1007" t="s">
        <v>951</v>
      </c>
      <c r="U1007" t="s">
        <v>939</v>
      </c>
      <c r="V1007" t="s">
        <v>14</v>
      </c>
      <c r="W1007" t="s">
        <v>49</v>
      </c>
      <c r="X1007" t="s">
        <v>12</v>
      </c>
      <c r="Y1007" t="s">
        <v>21</v>
      </c>
      <c r="Z1007" s="80">
        <v>400</v>
      </c>
      <c r="AA1007" s="68">
        <v>0</v>
      </c>
      <c r="AB1007" s="82">
        <f t="shared" si="498"/>
        <v>400</v>
      </c>
      <c r="AC1007">
        <v>1</v>
      </c>
      <c r="AG1007" s="83">
        <f t="shared" si="499"/>
        <v>1</v>
      </c>
      <c r="AH1007" s="87">
        <v>0</v>
      </c>
      <c r="AI1007" s="88">
        <v>0</v>
      </c>
      <c r="AJ1007">
        <f>AG1007</f>
        <v>1</v>
      </c>
      <c r="AK1007" s="108">
        <f>AJ1007*C1007*D1007*H1007</f>
        <v>1612.8</v>
      </c>
      <c r="AL1007" s="108">
        <f>AJ1007*C1007*D1007</f>
        <v>1120</v>
      </c>
      <c r="AM1007" s="108">
        <f t="shared" si="527"/>
        <v>492.79999999999995</v>
      </c>
    </row>
    <row r="1008" spans="1:41" x14ac:dyDescent="0.25">
      <c r="A1008" s="115">
        <v>10300742</v>
      </c>
      <c r="B1008" t="s">
        <v>1</v>
      </c>
      <c r="C1008" s="81">
        <v>700</v>
      </c>
      <c r="D1008">
        <v>1.6</v>
      </c>
      <c r="E1008">
        <v>1.6</v>
      </c>
      <c r="F1008">
        <v>1.6</v>
      </c>
      <c r="G1008">
        <v>1.6</v>
      </c>
      <c r="H1008">
        <v>1.44</v>
      </c>
      <c r="I1008">
        <v>103</v>
      </c>
      <c r="J1008" t="s">
        <v>168</v>
      </c>
      <c r="K1008" t="s">
        <v>171</v>
      </c>
      <c r="L1008" t="s">
        <v>214</v>
      </c>
      <c r="M1008" t="s">
        <v>214</v>
      </c>
      <c r="N1008" t="s">
        <v>48</v>
      </c>
      <c r="O1008" t="s">
        <v>19</v>
      </c>
      <c r="P1008" t="s">
        <v>42</v>
      </c>
      <c r="Q1008" t="s">
        <v>16</v>
      </c>
      <c r="R1008" t="s">
        <v>20</v>
      </c>
      <c r="S1008" t="s">
        <v>952</v>
      </c>
      <c r="T1008" s="70" t="s">
        <v>933</v>
      </c>
      <c r="U1008" t="s">
        <v>949</v>
      </c>
      <c r="V1008" t="s">
        <v>56</v>
      </c>
      <c r="W1008" t="s">
        <v>57</v>
      </c>
      <c r="X1008" t="s">
        <v>12</v>
      </c>
      <c r="Y1008" t="s">
        <v>938</v>
      </c>
      <c r="Z1008" s="80">
        <v>0</v>
      </c>
      <c r="AA1008" s="68">
        <v>0</v>
      </c>
      <c r="AB1008" s="82">
        <f t="shared" si="498"/>
        <v>0</v>
      </c>
      <c r="AE1008">
        <v>5</v>
      </c>
      <c r="AG1008" s="83">
        <f t="shared" si="499"/>
        <v>5</v>
      </c>
      <c r="AH1008" s="87">
        <v>0</v>
      </c>
      <c r="AI1008" s="88">
        <v>0</v>
      </c>
      <c r="AJ1008">
        <f t="shared" ref="AJ1008:AJ1009" si="531">AG1008</f>
        <v>5</v>
      </c>
      <c r="AK1008" s="108">
        <f t="shared" ref="AK1008:AK1009" si="532">AJ1008*C1008*E1008*H1008</f>
        <v>8064</v>
      </c>
      <c r="AL1008" s="108">
        <f t="shared" ref="AL1008:AL1009" si="533">AJ1008*C1008*E1008</f>
        <v>5600</v>
      </c>
      <c r="AM1008" s="108">
        <f t="shared" si="527"/>
        <v>2464</v>
      </c>
    </row>
    <row r="1009" spans="1:41" x14ac:dyDescent="0.25">
      <c r="A1009" s="115">
        <v>10300742</v>
      </c>
      <c r="B1009" t="s">
        <v>1</v>
      </c>
      <c r="C1009" s="81">
        <v>700</v>
      </c>
      <c r="D1009">
        <v>1.6</v>
      </c>
      <c r="E1009">
        <v>1.6</v>
      </c>
      <c r="F1009">
        <v>1.6</v>
      </c>
      <c r="G1009">
        <v>1.6</v>
      </c>
      <c r="H1009">
        <v>1.44</v>
      </c>
      <c r="I1009">
        <v>103</v>
      </c>
      <c r="J1009" t="s">
        <v>168</v>
      </c>
      <c r="K1009" t="s">
        <v>171</v>
      </c>
      <c r="L1009" t="s">
        <v>214</v>
      </c>
      <c r="M1009" t="s">
        <v>214</v>
      </c>
      <c r="N1009" t="s">
        <v>48</v>
      </c>
      <c r="O1009" t="s">
        <v>19</v>
      </c>
      <c r="P1009" t="s">
        <v>42</v>
      </c>
      <c r="Q1009" t="s">
        <v>16</v>
      </c>
      <c r="R1009" t="s">
        <v>20</v>
      </c>
      <c r="S1009" t="s">
        <v>952</v>
      </c>
      <c r="T1009" s="70" t="s">
        <v>933</v>
      </c>
      <c r="U1009" t="s">
        <v>949</v>
      </c>
      <c r="V1009" t="s">
        <v>173</v>
      </c>
      <c r="W1009" t="s">
        <v>174</v>
      </c>
      <c r="X1009" t="s">
        <v>12</v>
      </c>
      <c r="Y1009" t="s">
        <v>938</v>
      </c>
      <c r="Z1009" s="80">
        <v>0</v>
      </c>
      <c r="AA1009" s="68">
        <v>0</v>
      </c>
      <c r="AB1009" s="82">
        <f t="shared" si="498"/>
        <v>0</v>
      </c>
      <c r="AE1009">
        <v>3</v>
      </c>
      <c r="AG1009" s="83">
        <f t="shared" si="499"/>
        <v>3</v>
      </c>
      <c r="AH1009" s="87">
        <v>0</v>
      </c>
      <c r="AI1009" s="88">
        <v>0</v>
      </c>
      <c r="AJ1009">
        <f t="shared" si="531"/>
        <v>3</v>
      </c>
      <c r="AK1009" s="108">
        <f t="shared" si="532"/>
        <v>4838.3999999999996</v>
      </c>
      <c r="AL1009" s="108">
        <f t="shared" si="533"/>
        <v>3360</v>
      </c>
      <c r="AM1009" s="108">
        <f t="shared" si="527"/>
        <v>1478.3999999999996</v>
      </c>
    </row>
    <row r="1010" spans="1:41" x14ac:dyDescent="0.25">
      <c r="A1010" s="115">
        <v>10300742</v>
      </c>
      <c r="B1010" t="s">
        <v>1</v>
      </c>
      <c r="C1010" s="81">
        <v>700</v>
      </c>
      <c r="D1010">
        <v>1.6</v>
      </c>
      <c r="E1010">
        <v>1.6</v>
      </c>
      <c r="F1010">
        <v>1.6</v>
      </c>
      <c r="G1010">
        <v>1.6</v>
      </c>
      <c r="H1010">
        <v>1.44</v>
      </c>
      <c r="I1010">
        <v>103</v>
      </c>
      <c r="J1010" t="s">
        <v>168</v>
      </c>
      <c r="K1010" t="s">
        <v>171</v>
      </c>
      <c r="L1010" t="s">
        <v>214</v>
      </c>
      <c r="M1010" t="s">
        <v>214</v>
      </c>
      <c r="N1010" t="s">
        <v>5</v>
      </c>
      <c r="O1010" t="s">
        <v>41</v>
      </c>
      <c r="P1010" t="s">
        <v>42</v>
      </c>
      <c r="Q1010" t="s">
        <v>16</v>
      </c>
      <c r="R1010" t="s">
        <v>91</v>
      </c>
      <c r="S1010" t="s">
        <v>952</v>
      </c>
      <c r="T1010" t="s">
        <v>944</v>
      </c>
      <c r="U1010" t="s">
        <v>939</v>
      </c>
      <c r="V1010" t="s">
        <v>56</v>
      </c>
      <c r="W1010" t="s">
        <v>57</v>
      </c>
      <c r="X1010" t="s">
        <v>12</v>
      </c>
      <c r="Y1010" t="s">
        <v>938</v>
      </c>
      <c r="Z1010" s="81">
        <v>0</v>
      </c>
      <c r="AA1010" s="68">
        <v>0</v>
      </c>
      <c r="AB1010" s="82">
        <f t="shared" si="498"/>
        <v>0</v>
      </c>
      <c r="AE1010">
        <v>1</v>
      </c>
      <c r="AG1010" s="83">
        <f t="shared" si="499"/>
        <v>1</v>
      </c>
      <c r="AH1010" s="87">
        <v>0</v>
      </c>
      <c r="AI1010" s="88">
        <v>0</v>
      </c>
      <c r="AJ1010">
        <f t="shared" ref="AJ1010:AJ1022" si="534">AG1010</f>
        <v>1</v>
      </c>
      <c r="AK1010" s="108">
        <f t="shared" ref="AK1010:AK1014" si="535">AJ1010*C1010*E1010*H1010</f>
        <v>1612.8</v>
      </c>
      <c r="AL1010" s="108">
        <f t="shared" ref="AL1010:AL1014" si="536">AJ1010*C1010*E1010</f>
        <v>1120</v>
      </c>
      <c r="AM1010" s="108">
        <f t="shared" ref="AM1010:AM1022" si="537">AK1010-AL1010</f>
        <v>492.79999999999995</v>
      </c>
    </row>
    <row r="1011" spans="1:41" x14ac:dyDescent="0.25">
      <c r="A1011" s="115">
        <v>10300742</v>
      </c>
      <c r="B1011" t="s">
        <v>1</v>
      </c>
      <c r="C1011" s="81">
        <v>700</v>
      </c>
      <c r="D1011">
        <v>1.6</v>
      </c>
      <c r="E1011">
        <v>1.6</v>
      </c>
      <c r="F1011">
        <v>1.6</v>
      </c>
      <c r="G1011">
        <v>1.6</v>
      </c>
      <c r="H1011">
        <v>1.44</v>
      </c>
      <c r="I1011">
        <v>103</v>
      </c>
      <c r="J1011" t="s">
        <v>168</v>
      </c>
      <c r="K1011" t="s">
        <v>171</v>
      </c>
      <c r="L1011" t="s">
        <v>214</v>
      </c>
      <c r="M1011" t="s">
        <v>214</v>
      </c>
      <c r="N1011" t="s">
        <v>5</v>
      </c>
      <c r="O1011" t="s">
        <v>41</v>
      </c>
      <c r="P1011" t="s">
        <v>42</v>
      </c>
      <c r="Q1011" t="s">
        <v>16</v>
      </c>
      <c r="R1011" t="s">
        <v>91</v>
      </c>
      <c r="S1011" t="s">
        <v>952</v>
      </c>
      <c r="T1011" t="s">
        <v>944</v>
      </c>
      <c r="U1011" t="s">
        <v>939</v>
      </c>
      <c r="V1011" t="s">
        <v>173</v>
      </c>
      <c r="W1011" t="s">
        <v>174</v>
      </c>
      <c r="X1011" t="s">
        <v>12</v>
      </c>
      <c r="Y1011" t="s">
        <v>938</v>
      </c>
      <c r="Z1011" s="81">
        <v>0</v>
      </c>
      <c r="AA1011" s="68">
        <v>0</v>
      </c>
      <c r="AB1011" s="82">
        <f t="shared" si="498"/>
        <v>0</v>
      </c>
      <c r="AE1011">
        <v>1</v>
      </c>
      <c r="AG1011" s="83">
        <f t="shared" si="499"/>
        <v>1</v>
      </c>
      <c r="AH1011" s="87">
        <v>0</v>
      </c>
      <c r="AI1011" s="88">
        <v>0</v>
      </c>
      <c r="AJ1011">
        <f t="shared" si="534"/>
        <v>1</v>
      </c>
      <c r="AK1011" s="108">
        <f t="shared" si="535"/>
        <v>1612.8</v>
      </c>
      <c r="AL1011" s="108">
        <f t="shared" si="536"/>
        <v>1120</v>
      </c>
      <c r="AM1011" s="108">
        <f t="shared" si="537"/>
        <v>492.79999999999995</v>
      </c>
    </row>
    <row r="1012" spans="1:41" x14ac:dyDescent="0.25">
      <c r="A1012" s="115">
        <v>10300742</v>
      </c>
      <c r="B1012" t="s">
        <v>1</v>
      </c>
      <c r="C1012" s="81">
        <v>700</v>
      </c>
      <c r="D1012">
        <v>1.6</v>
      </c>
      <c r="E1012">
        <v>1.6</v>
      </c>
      <c r="F1012">
        <v>1.6</v>
      </c>
      <c r="G1012">
        <v>1.6</v>
      </c>
      <c r="H1012">
        <v>1.44</v>
      </c>
      <c r="I1012">
        <v>103</v>
      </c>
      <c r="J1012" t="s">
        <v>168</v>
      </c>
      <c r="K1012" t="s">
        <v>171</v>
      </c>
      <c r="L1012" t="s">
        <v>214</v>
      </c>
      <c r="M1012" t="s">
        <v>214</v>
      </c>
      <c r="N1012" t="s">
        <v>5</v>
      </c>
      <c r="O1012" t="s">
        <v>47</v>
      </c>
      <c r="P1012" t="s">
        <v>42</v>
      </c>
      <c r="Q1012" t="s">
        <v>16</v>
      </c>
      <c r="R1012" t="s">
        <v>28</v>
      </c>
      <c r="S1012" t="s">
        <v>951</v>
      </c>
      <c r="U1012" t="s">
        <v>939</v>
      </c>
      <c r="V1012" t="s">
        <v>14</v>
      </c>
      <c r="W1012" t="s">
        <v>49</v>
      </c>
      <c r="X1012" t="s">
        <v>12</v>
      </c>
      <c r="Y1012" t="s">
        <v>21</v>
      </c>
      <c r="Z1012" s="80">
        <v>400</v>
      </c>
      <c r="AA1012" s="68">
        <v>0</v>
      </c>
      <c r="AB1012" s="82">
        <f t="shared" si="498"/>
        <v>400</v>
      </c>
      <c r="AC1012">
        <v>1</v>
      </c>
      <c r="AG1012" s="83">
        <f t="shared" si="499"/>
        <v>1</v>
      </c>
      <c r="AH1012" s="87">
        <v>0</v>
      </c>
      <c r="AI1012" s="88">
        <v>0</v>
      </c>
      <c r="AJ1012">
        <f t="shared" si="534"/>
        <v>1</v>
      </c>
      <c r="AK1012" s="108">
        <f t="shared" si="535"/>
        <v>1612.8</v>
      </c>
      <c r="AL1012" s="108">
        <f t="shared" si="536"/>
        <v>1120</v>
      </c>
      <c r="AM1012" s="108">
        <f t="shared" si="537"/>
        <v>492.79999999999995</v>
      </c>
    </row>
    <row r="1013" spans="1:41" x14ac:dyDescent="0.25">
      <c r="A1013" s="115">
        <v>10300742</v>
      </c>
      <c r="B1013" t="s">
        <v>1</v>
      </c>
      <c r="C1013" s="81">
        <v>700</v>
      </c>
      <c r="D1013">
        <v>1.6</v>
      </c>
      <c r="E1013">
        <v>1.6</v>
      </c>
      <c r="F1013">
        <v>1.6</v>
      </c>
      <c r="G1013">
        <v>1.6</v>
      </c>
      <c r="H1013">
        <v>1.44</v>
      </c>
      <c r="I1013">
        <v>103</v>
      </c>
      <c r="J1013" t="s">
        <v>168</v>
      </c>
      <c r="K1013" t="s">
        <v>171</v>
      </c>
      <c r="L1013" t="s">
        <v>214</v>
      </c>
      <c r="M1013" t="s">
        <v>214</v>
      </c>
      <c r="N1013" t="s">
        <v>5</v>
      </c>
      <c r="O1013" t="s">
        <v>47</v>
      </c>
      <c r="P1013" t="s">
        <v>42</v>
      </c>
      <c r="Q1013" t="s">
        <v>16</v>
      </c>
      <c r="R1013" t="s">
        <v>28</v>
      </c>
      <c r="S1013" t="s">
        <v>952</v>
      </c>
      <c r="U1013" t="s">
        <v>939</v>
      </c>
      <c r="V1013" t="s">
        <v>56</v>
      </c>
      <c r="W1013" t="s">
        <v>57</v>
      </c>
      <c r="X1013" t="s">
        <v>12</v>
      </c>
      <c r="Y1013" t="s">
        <v>21</v>
      </c>
      <c r="Z1013" s="80">
        <v>400</v>
      </c>
      <c r="AA1013" s="68">
        <v>0</v>
      </c>
      <c r="AB1013" s="82">
        <f t="shared" si="498"/>
        <v>3200</v>
      </c>
      <c r="AC1013">
        <v>8</v>
      </c>
      <c r="AG1013" s="83">
        <f t="shared" si="499"/>
        <v>8</v>
      </c>
      <c r="AH1013" s="87">
        <v>0</v>
      </c>
      <c r="AI1013" s="88">
        <v>0</v>
      </c>
      <c r="AJ1013">
        <f t="shared" si="534"/>
        <v>8</v>
      </c>
      <c r="AK1013" s="108">
        <f t="shared" si="535"/>
        <v>12902.4</v>
      </c>
      <c r="AL1013" s="108">
        <f t="shared" si="536"/>
        <v>8960</v>
      </c>
      <c r="AM1013" s="108">
        <f t="shared" si="537"/>
        <v>3942.3999999999996</v>
      </c>
    </row>
    <row r="1014" spans="1:41" x14ac:dyDescent="0.25">
      <c r="A1014" s="115">
        <v>10300742</v>
      </c>
      <c r="B1014" t="s">
        <v>1</v>
      </c>
      <c r="C1014" s="81">
        <v>700</v>
      </c>
      <c r="D1014">
        <v>1.6</v>
      </c>
      <c r="E1014">
        <v>1.6</v>
      </c>
      <c r="F1014">
        <v>1.6</v>
      </c>
      <c r="G1014">
        <v>1.6</v>
      </c>
      <c r="H1014">
        <v>1.44</v>
      </c>
      <c r="I1014">
        <v>103</v>
      </c>
      <c r="J1014" t="s">
        <v>168</v>
      </c>
      <c r="K1014" t="s">
        <v>171</v>
      </c>
      <c r="L1014" t="s">
        <v>214</v>
      </c>
      <c r="M1014" t="s">
        <v>214</v>
      </c>
      <c r="N1014" t="s">
        <v>5</v>
      </c>
      <c r="O1014" t="s">
        <v>47</v>
      </c>
      <c r="P1014" t="s">
        <v>42</v>
      </c>
      <c r="Q1014" t="s">
        <v>16</v>
      </c>
      <c r="R1014" t="s">
        <v>28</v>
      </c>
      <c r="S1014" t="s">
        <v>952</v>
      </c>
      <c r="U1014" t="s">
        <v>939</v>
      </c>
      <c r="V1014" t="s">
        <v>173</v>
      </c>
      <c r="W1014" t="s">
        <v>174</v>
      </c>
      <c r="X1014" t="s">
        <v>12</v>
      </c>
      <c r="Y1014" t="s">
        <v>21</v>
      </c>
      <c r="Z1014" s="80">
        <v>400</v>
      </c>
      <c r="AA1014" s="68">
        <v>0</v>
      </c>
      <c r="AB1014" s="82">
        <f t="shared" si="498"/>
        <v>800</v>
      </c>
      <c r="AC1014">
        <v>2</v>
      </c>
      <c r="AG1014" s="83">
        <f t="shared" si="499"/>
        <v>2</v>
      </c>
      <c r="AH1014" s="87">
        <v>0</v>
      </c>
      <c r="AI1014" s="88">
        <v>0</v>
      </c>
      <c r="AJ1014">
        <f t="shared" si="534"/>
        <v>2</v>
      </c>
      <c r="AK1014" s="108">
        <f t="shared" si="535"/>
        <v>3225.6</v>
      </c>
      <c r="AL1014" s="108">
        <f t="shared" si="536"/>
        <v>2240</v>
      </c>
      <c r="AM1014" s="108">
        <f t="shared" si="537"/>
        <v>985.59999999999991</v>
      </c>
    </row>
    <row r="1015" spans="1:41" x14ac:dyDescent="0.25">
      <c r="A1015" s="115">
        <v>10300742</v>
      </c>
      <c r="B1015" t="s">
        <v>1</v>
      </c>
      <c r="C1015" s="81">
        <v>700</v>
      </c>
      <c r="D1015">
        <v>1.6</v>
      </c>
      <c r="E1015">
        <v>1.6</v>
      </c>
      <c r="F1015">
        <v>1.6</v>
      </c>
      <c r="G1015">
        <v>1.6</v>
      </c>
      <c r="H1015">
        <v>1.44</v>
      </c>
      <c r="I1015">
        <v>103</v>
      </c>
      <c r="J1015" t="s">
        <v>168</v>
      </c>
      <c r="K1015" t="s">
        <v>171</v>
      </c>
      <c r="L1015" t="s">
        <v>214</v>
      </c>
      <c r="M1015" t="s">
        <v>214</v>
      </c>
      <c r="N1015" t="s">
        <v>15</v>
      </c>
      <c r="O1015" t="s">
        <v>74</v>
      </c>
      <c r="P1015" t="s">
        <v>42</v>
      </c>
      <c r="Q1015" t="s">
        <v>16</v>
      </c>
      <c r="R1015" t="s">
        <v>91</v>
      </c>
      <c r="S1015" t="s">
        <v>952</v>
      </c>
      <c r="T1015" t="s">
        <v>944</v>
      </c>
      <c r="U1015" t="s">
        <v>939</v>
      </c>
      <c r="V1015" t="s">
        <v>173</v>
      </c>
      <c r="W1015" t="s">
        <v>174</v>
      </c>
      <c r="X1015" t="s">
        <v>12</v>
      </c>
      <c r="Y1015" t="s">
        <v>938</v>
      </c>
      <c r="Z1015" s="81">
        <v>0</v>
      </c>
      <c r="AA1015" s="68">
        <v>0</v>
      </c>
      <c r="AB1015" s="82">
        <f t="shared" si="498"/>
        <v>0</v>
      </c>
      <c r="AE1015">
        <v>1</v>
      </c>
      <c r="AG1015" s="83">
        <f t="shared" si="499"/>
        <v>1</v>
      </c>
      <c r="AH1015" s="87">
        <v>0</v>
      </c>
      <c r="AI1015" s="88">
        <v>0</v>
      </c>
      <c r="AJ1015">
        <f t="shared" si="534"/>
        <v>1</v>
      </c>
      <c r="AK1015" s="108">
        <f t="shared" ref="AK1015:AK1022" si="538">AJ1015*C1015*F1015*H1015</f>
        <v>1612.8</v>
      </c>
      <c r="AL1015" s="108">
        <f t="shared" ref="AL1015:AL1022" si="539">AJ1015*C1015*F1015</f>
        <v>1120</v>
      </c>
      <c r="AM1015" s="108">
        <f t="shared" si="537"/>
        <v>492.79999999999995</v>
      </c>
    </row>
    <row r="1016" spans="1:41" x14ac:dyDescent="0.25">
      <c r="A1016" s="115">
        <v>10300742</v>
      </c>
      <c r="B1016" t="s">
        <v>1</v>
      </c>
      <c r="C1016" s="81">
        <v>700</v>
      </c>
      <c r="D1016">
        <v>1.6</v>
      </c>
      <c r="E1016">
        <v>1.6</v>
      </c>
      <c r="F1016">
        <v>1.6</v>
      </c>
      <c r="G1016">
        <v>1.6</v>
      </c>
      <c r="H1016">
        <v>1.44</v>
      </c>
      <c r="I1016">
        <v>103</v>
      </c>
      <c r="J1016" t="s">
        <v>168</v>
      </c>
      <c r="K1016" t="s">
        <v>171</v>
      </c>
      <c r="L1016" t="s">
        <v>214</v>
      </c>
      <c r="M1016" t="s">
        <v>214</v>
      </c>
      <c r="N1016" t="s">
        <v>15</v>
      </c>
      <c r="O1016" t="s">
        <v>41</v>
      </c>
      <c r="P1016" t="s">
        <v>42</v>
      </c>
      <c r="Q1016" t="s">
        <v>16</v>
      </c>
      <c r="R1016" t="s">
        <v>28</v>
      </c>
      <c r="S1016" t="s">
        <v>951</v>
      </c>
      <c r="U1016" t="s">
        <v>939</v>
      </c>
      <c r="V1016" t="s">
        <v>14</v>
      </c>
      <c r="W1016" t="s">
        <v>49</v>
      </c>
      <c r="X1016" t="s">
        <v>12</v>
      </c>
      <c r="Y1016" t="s">
        <v>21</v>
      </c>
      <c r="Z1016" s="80">
        <v>400</v>
      </c>
      <c r="AA1016" s="68">
        <v>0</v>
      </c>
      <c r="AB1016" s="82">
        <f t="shared" si="498"/>
        <v>400</v>
      </c>
      <c r="AC1016">
        <v>1</v>
      </c>
      <c r="AG1016" s="83">
        <f t="shared" si="499"/>
        <v>1</v>
      </c>
      <c r="AH1016" s="87">
        <v>0</v>
      </c>
      <c r="AI1016" s="88">
        <v>0</v>
      </c>
      <c r="AJ1016">
        <f t="shared" si="534"/>
        <v>1</v>
      </c>
      <c r="AK1016" s="108">
        <f t="shared" si="538"/>
        <v>1612.8</v>
      </c>
      <c r="AL1016" s="108">
        <f t="shared" si="539"/>
        <v>1120</v>
      </c>
      <c r="AM1016" s="108">
        <f t="shared" si="537"/>
        <v>492.79999999999995</v>
      </c>
    </row>
    <row r="1017" spans="1:41" x14ac:dyDescent="0.25">
      <c r="A1017" s="115">
        <v>10300742</v>
      </c>
      <c r="B1017" t="s">
        <v>1</v>
      </c>
      <c r="C1017" s="81">
        <v>700</v>
      </c>
      <c r="D1017">
        <v>1.6</v>
      </c>
      <c r="E1017">
        <v>1.6</v>
      </c>
      <c r="F1017">
        <v>1.6</v>
      </c>
      <c r="G1017">
        <v>1.6</v>
      </c>
      <c r="H1017">
        <v>1.44</v>
      </c>
      <c r="I1017">
        <v>103</v>
      </c>
      <c r="J1017" t="s">
        <v>168</v>
      </c>
      <c r="K1017" t="s">
        <v>171</v>
      </c>
      <c r="L1017" t="s">
        <v>214</v>
      </c>
      <c r="M1017" t="s">
        <v>214</v>
      </c>
      <c r="N1017" t="s">
        <v>15</v>
      </c>
      <c r="O1017" t="s">
        <v>41</v>
      </c>
      <c r="P1017" t="s">
        <v>42</v>
      </c>
      <c r="Q1017" t="s">
        <v>16</v>
      </c>
      <c r="R1017" t="s">
        <v>28</v>
      </c>
      <c r="S1017" t="s">
        <v>952</v>
      </c>
      <c r="U1017" t="s">
        <v>939</v>
      </c>
      <c r="V1017" t="s">
        <v>56</v>
      </c>
      <c r="W1017" t="s">
        <v>57</v>
      </c>
      <c r="X1017" t="s">
        <v>12</v>
      </c>
      <c r="Y1017" t="s">
        <v>21</v>
      </c>
      <c r="Z1017" s="80">
        <v>400</v>
      </c>
      <c r="AA1017" s="68">
        <v>0</v>
      </c>
      <c r="AB1017" s="82">
        <f t="shared" si="498"/>
        <v>1600</v>
      </c>
      <c r="AC1017">
        <v>4</v>
      </c>
      <c r="AG1017" s="83">
        <f t="shared" si="499"/>
        <v>4</v>
      </c>
      <c r="AH1017" s="87">
        <v>0</v>
      </c>
      <c r="AI1017" s="88">
        <v>0</v>
      </c>
      <c r="AJ1017">
        <f t="shared" si="534"/>
        <v>4</v>
      </c>
      <c r="AK1017" s="108">
        <f t="shared" si="538"/>
        <v>6451.2</v>
      </c>
      <c r="AL1017" s="108">
        <f t="shared" si="539"/>
        <v>4480</v>
      </c>
      <c r="AM1017" s="108">
        <f t="shared" si="537"/>
        <v>1971.1999999999998</v>
      </c>
    </row>
    <row r="1018" spans="1:41" x14ac:dyDescent="0.25">
      <c r="A1018" s="115">
        <v>10300742</v>
      </c>
      <c r="B1018" t="s">
        <v>1</v>
      </c>
      <c r="C1018" s="81">
        <v>700</v>
      </c>
      <c r="D1018">
        <v>1.6</v>
      </c>
      <c r="E1018">
        <v>1.6</v>
      </c>
      <c r="F1018">
        <v>1.6</v>
      </c>
      <c r="G1018">
        <v>1.6</v>
      </c>
      <c r="H1018">
        <v>1.44</v>
      </c>
      <c r="I1018">
        <v>103</v>
      </c>
      <c r="J1018" t="s">
        <v>168</v>
      </c>
      <c r="K1018" t="s">
        <v>171</v>
      </c>
      <c r="L1018" t="s">
        <v>214</v>
      </c>
      <c r="M1018" t="s">
        <v>214</v>
      </c>
      <c r="N1018" t="s">
        <v>15</v>
      </c>
      <c r="O1018" t="s">
        <v>41</v>
      </c>
      <c r="P1018" t="s">
        <v>42</v>
      </c>
      <c r="Q1018" t="s">
        <v>16</v>
      </c>
      <c r="R1018" t="s">
        <v>28</v>
      </c>
      <c r="S1018" t="s">
        <v>951</v>
      </c>
      <c r="U1018" t="s">
        <v>939</v>
      </c>
      <c r="V1018" t="s">
        <v>173</v>
      </c>
      <c r="W1018" t="s">
        <v>174</v>
      </c>
      <c r="X1018" t="s">
        <v>12</v>
      </c>
      <c r="Y1018" t="s">
        <v>21</v>
      </c>
      <c r="Z1018" s="80">
        <v>400</v>
      </c>
      <c r="AA1018" s="68">
        <v>0</v>
      </c>
      <c r="AB1018" s="82">
        <f t="shared" si="498"/>
        <v>2400</v>
      </c>
      <c r="AC1018">
        <v>6</v>
      </c>
      <c r="AG1018" s="83">
        <f t="shared" si="499"/>
        <v>6</v>
      </c>
      <c r="AH1018" s="87">
        <v>0</v>
      </c>
      <c r="AI1018" s="88">
        <v>0</v>
      </c>
      <c r="AJ1018">
        <f t="shared" si="534"/>
        <v>6</v>
      </c>
      <c r="AK1018" s="108">
        <f t="shared" si="538"/>
        <v>9676.7999999999993</v>
      </c>
      <c r="AL1018" s="108">
        <f t="shared" si="539"/>
        <v>6720</v>
      </c>
      <c r="AM1018" s="108">
        <f t="shared" si="537"/>
        <v>2956.7999999999993</v>
      </c>
    </row>
    <row r="1019" spans="1:41" x14ac:dyDescent="0.25">
      <c r="A1019" s="115">
        <v>10300742</v>
      </c>
      <c r="B1019" t="s">
        <v>1</v>
      </c>
      <c r="C1019" s="81">
        <v>700</v>
      </c>
      <c r="D1019">
        <v>1.6</v>
      </c>
      <c r="E1019">
        <v>1.6</v>
      </c>
      <c r="F1019">
        <v>1.6</v>
      </c>
      <c r="G1019">
        <v>1.6</v>
      </c>
      <c r="H1019">
        <v>1.44</v>
      </c>
      <c r="I1019">
        <v>103</v>
      </c>
      <c r="J1019" t="s">
        <v>168</v>
      </c>
      <c r="K1019" t="s">
        <v>171</v>
      </c>
      <c r="L1019" t="s">
        <v>214</v>
      </c>
      <c r="M1019" t="s">
        <v>214</v>
      </c>
      <c r="N1019" t="s">
        <v>18</v>
      </c>
      <c r="O1019" t="s">
        <v>74</v>
      </c>
      <c r="P1019" t="s">
        <v>42</v>
      </c>
      <c r="Q1019" t="s">
        <v>16</v>
      </c>
      <c r="R1019" t="s">
        <v>28</v>
      </c>
      <c r="S1019" t="s">
        <v>951</v>
      </c>
      <c r="T1019" t="s">
        <v>952</v>
      </c>
      <c r="U1019" t="s">
        <v>939</v>
      </c>
      <c r="V1019" t="s">
        <v>56</v>
      </c>
      <c r="W1019" t="s">
        <v>57</v>
      </c>
      <c r="X1019" t="s">
        <v>12</v>
      </c>
      <c r="Y1019" t="s">
        <v>943</v>
      </c>
      <c r="Z1019" s="81">
        <v>0</v>
      </c>
      <c r="AA1019" s="68">
        <v>0</v>
      </c>
      <c r="AB1019" s="82">
        <f t="shared" si="498"/>
        <v>0</v>
      </c>
      <c r="AF1019">
        <v>7</v>
      </c>
      <c r="AG1019" s="83">
        <f t="shared" si="499"/>
        <v>7</v>
      </c>
      <c r="AH1019" s="87">
        <v>0</v>
      </c>
      <c r="AI1019" s="88">
        <v>0</v>
      </c>
      <c r="AJ1019">
        <f t="shared" si="534"/>
        <v>7</v>
      </c>
      <c r="AK1019" s="108">
        <f t="shared" si="538"/>
        <v>11289.6</v>
      </c>
      <c r="AL1019" s="108">
        <f t="shared" si="539"/>
        <v>7840</v>
      </c>
      <c r="AM1019" s="108">
        <f t="shared" si="537"/>
        <v>3449.6000000000004</v>
      </c>
      <c r="AN1019">
        <v>400</v>
      </c>
      <c r="AO1019">
        <f t="shared" ref="AO1019:AO1021" si="540">AG1019*AN1019</f>
        <v>2800</v>
      </c>
    </row>
    <row r="1020" spans="1:41" x14ac:dyDescent="0.25">
      <c r="A1020" s="115">
        <v>10300742</v>
      </c>
      <c r="B1020" t="s">
        <v>1</v>
      </c>
      <c r="C1020" s="81">
        <v>700</v>
      </c>
      <c r="D1020">
        <v>1.6</v>
      </c>
      <c r="E1020">
        <v>1.6</v>
      </c>
      <c r="F1020">
        <v>1.6</v>
      </c>
      <c r="G1020">
        <v>1.6</v>
      </c>
      <c r="H1020">
        <v>1.44</v>
      </c>
      <c r="I1020">
        <v>103</v>
      </c>
      <c r="J1020" t="s">
        <v>168</v>
      </c>
      <c r="K1020" t="s">
        <v>171</v>
      </c>
      <c r="L1020" t="s">
        <v>214</v>
      </c>
      <c r="M1020" t="s">
        <v>214</v>
      </c>
      <c r="N1020" t="s">
        <v>18</v>
      </c>
      <c r="O1020" t="s">
        <v>74</v>
      </c>
      <c r="P1020" t="s">
        <v>42</v>
      </c>
      <c r="Q1020" t="s">
        <v>16</v>
      </c>
      <c r="R1020" t="s">
        <v>28</v>
      </c>
      <c r="S1020" t="s">
        <v>951</v>
      </c>
      <c r="T1020" t="s">
        <v>952</v>
      </c>
      <c r="U1020" t="s">
        <v>939</v>
      </c>
      <c r="V1020" t="s">
        <v>173</v>
      </c>
      <c r="W1020" t="s">
        <v>174</v>
      </c>
      <c r="X1020" t="s">
        <v>12</v>
      </c>
      <c r="Y1020" t="s">
        <v>943</v>
      </c>
      <c r="Z1020" s="81">
        <v>0</v>
      </c>
      <c r="AA1020" s="68">
        <v>0</v>
      </c>
      <c r="AB1020" s="82">
        <f t="shared" si="498"/>
        <v>0</v>
      </c>
      <c r="AF1020">
        <v>6</v>
      </c>
      <c r="AG1020" s="83">
        <f t="shared" si="499"/>
        <v>6</v>
      </c>
      <c r="AH1020" s="87">
        <v>0</v>
      </c>
      <c r="AI1020" s="88">
        <v>0</v>
      </c>
      <c r="AJ1020">
        <f t="shared" si="534"/>
        <v>6</v>
      </c>
      <c r="AK1020" s="108">
        <f t="shared" si="538"/>
        <v>9676.7999999999993</v>
      </c>
      <c r="AL1020" s="108">
        <f t="shared" si="539"/>
        <v>6720</v>
      </c>
      <c r="AM1020" s="108">
        <f t="shared" si="537"/>
        <v>2956.7999999999993</v>
      </c>
      <c r="AN1020">
        <v>400</v>
      </c>
      <c r="AO1020">
        <f t="shared" si="540"/>
        <v>2400</v>
      </c>
    </row>
    <row r="1021" spans="1:41" x14ac:dyDescent="0.25">
      <c r="A1021" s="115">
        <v>10300742</v>
      </c>
      <c r="B1021" t="s">
        <v>1</v>
      </c>
      <c r="C1021" s="81">
        <v>700</v>
      </c>
      <c r="D1021">
        <v>1.6</v>
      </c>
      <c r="E1021">
        <v>1.6</v>
      </c>
      <c r="F1021">
        <v>1.6</v>
      </c>
      <c r="G1021">
        <v>1.6</v>
      </c>
      <c r="H1021">
        <v>1.44</v>
      </c>
      <c r="I1021">
        <v>103</v>
      </c>
      <c r="J1021" t="s">
        <v>168</v>
      </c>
      <c r="K1021" t="s">
        <v>171</v>
      </c>
      <c r="L1021" t="s">
        <v>214</v>
      </c>
      <c r="M1021" t="s">
        <v>214</v>
      </c>
      <c r="N1021" t="s">
        <v>18</v>
      </c>
      <c r="O1021" t="s">
        <v>80</v>
      </c>
      <c r="P1021" t="s">
        <v>42</v>
      </c>
      <c r="Q1021" t="s">
        <v>16</v>
      </c>
      <c r="R1021" t="s">
        <v>91</v>
      </c>
      <c r="S1021" t="s">
        <v>952</v>
      </c>
      <c r="T1021" t="s">
        <v>952</v>
      </c>
      <c r="U1021" t="s">
        <v>939</v>
      </c>
      <c r="V1021" t="s">
        <v>56</v>
      </c>
      <c r="W1021" t="s">
        <v>57</v>
      </c>
      <c r="X1021" t="s">
        <v>12</v>
      </c>
      <c r="Y1021" t="s">
        <v>943</v>
      </c>
      <c r="Z1021" s="81">
        <v>0</v>
      </c>
      <c r="AA1021" s="68">
        <v>0</v>
      </c>
      <c r="AB1021" s="82">
        <f t="shared" si="498"/>
        <v>0</v>
      </c>
      <c r="AF1021">
        <v>1</v>
      </c>
      <c r="AG1021" s="83">
        <f t="shared" si="499"/>
        <v>1</v>
      </c>
      <c r="AH1021" s="87">
        <v>0</v>
      </c>
      <c r="AI1021" s="88">
        <v>0</v>
      </c>
      <c r="AJ1021">
        <f t="shared" si="534"/>
        <v>1</v>
      </c>
      <c r="AK1021" s="108">
        <f t="shared" si="538"/>
        <v>1612.8</v>
      </c>
      <c r="AL1021" s="108">
        <f t="shared" si="539"/>
        <v>1120</v>
      </c>
      <c r="AM1021" s="108">
        <f t="shared" si="537"/>
        <v>492.79999999999995</v>
      </c>
      <c r="AN1021">
        <v>400</v>
      </c>
      <c r="AO1021">
        <f t="shared" si="540"/>
        <v>400</v>
      </c>
    </row>
    <row r="1022" spans="1:41" x14ac:dyDescent="0.25">
      <c r="A1022" s="115">
        <v>10300742</v>
      </c>
      <c r="B1022" t="s">
        <v>1</v>
      </c>
      <c r="C1022" s="81">
        <v>700</v>
      </c>
      <c r="D1022">
        <v>1.6</v>
      </c>
      <c r="E1022">
        <v>1.6</v>
      </c>
      <c r="F1022">
        <v>1.6</v>
      </c>
      <c r="G1022">
        <v>1.6</v>
      </c>
      <c r="H1022">
        <v>1.44</v>
      </c>
      <c r="I1022">
        <v>103</v>
      </c>
      <c r="J1022" t="s">
        <v>168</v>
      </c>
      <c r="K1022" t="s">
        <v>171</v>
      </c>
      <c r="L1022" t="s">
        <v>214</v>
      </c>
      <c r="M1022" t="s">
        <v>214</v>
      </c>
      <c r="N1022" t="s">
        <v>27</v>
      </c>
      <c r="O1022" t="s">
        <v>80</v>
      </c>
      <c r="P1022" t="s">
        <v>42</v>
      </c>
      <c r="Q1022" t="s">
        <v>16</v>
      </c>
      <c r="R1022" t="s">
        <v>28</v>
      </c>
      <c r="S1022" t="s">
        <v>952</v>
      </c>
      <c r="T1022" t="s">
        <v>22</v>
      </c>
      <c r="U1022" t="s">
        <v>939</v>
      </c>
      <c r="V1022" t="s">
        <v>50</v>
      </c>
      <c r="W1022" t="s">
        <v>51</v>
      </c>
      <c r="X1022" t="s">
        <v>31</v>
      </c>
      <c r="Y1022" t="s">
        <v>943</v>
      </c>
      <c r="Z1022" s="81">
        <v>0</v>
      </c>
      <c r="AA1022" s="68">
        <v>0</v>
      </c>
      <c r="AB1022" s="82">
        <f t="shared" si="498"/>
        <v>0</v>
      </c>
      <c r="AF1022">
        <v>1</v>
      </c>
      <c r="AG1022" s="83">
        <f t="shared" si="499"/>
        <v>1</v>
      </c>
      <c r="AH1022" s="87">
        <v>0</v>
      </c>
      <c r="AI1022" s="88">
        <v>0</v>
      </c>
      <c r="AJ1022">
        <f t="shared" si="534"/>
        <v>1</v>
      </c>
      <c r="AK1022" s="108">
        <f t="shared" si="538"/>
        <v>1612.8</v>
      </c>
      <c r="AL1022" s="108">
        <f t="shared" si="539"/>
        <v>1120</v>
      </c>
      <c r="AM1022" s="108">
        <f t="shared" si="537"/>
        <v>492.79999999999995</v>
      </c>
    </row>
    <row r="1023" spans="1:41" x14ac:dyDescent="0.25">
      <c r="A1023" s="115">
        <v>10300742</v>
      </c>
      <c r="B1023" t="s">
        <v>1</v>
      </c>
      <c r="C1023" s="81">
        <v>700</v>
      </c>
      <c r="D1023">
        <v>1.6</v>
      </c>
      <c r="E1023">
        <v>1.6</v>
      </c>
      <c r="F1023">
        <v>1.6</v>
      </c>
      <c r="G1023">
        <v>1.6</v>
      </c>
      <c r="H1023">
        <v>1.44</v>
      </c>
      <c r="I1023">
        <v>103</v>
      </c>
      <c r="J1023" t="s">
        <v>168</v>
      </c>
      <c r="K1023" t="s">
        <v>171</v>
      </c>
      <c r="L1023" t="s">
        <v>214</v>
      </c>
      <c r="M1023" t="s">
        <v>214</v>
      </c>
      <c r="N1023" t="s">
        <v>27</v>
      </c>
      <c r="O1023" t="s">
        <v>80</v>
      </c>
      <c r="P1023" t="s">
        <v>42</v>
      </c>
      <c r="Q1023" t="s">
        <v>16</v>
      </c>
      <c r="R1023" t="s">
        <v>28</v>
      </c>
      <c r="S1023" t="s">
        <v>952</v>
      </c>
      <c r="U1023" t="s">
        <v>179</v>
      </c>
      <c r="V1023" t="s">
        <v>173</v>
      </c>
      <c r="W1023" t="s">
        <v>174</v>
      </c>
      <c r="X1023" t="s">
        <v>12</v>
      </c>
      <c r="Y1023" t="s">
        <v>21</v>
      </c>
      <c r="Z1023" s="80">
        <v>3012</v>
      </c>
      <c r="AA1023" s="68">
        <v>0</v>
      </c>
      <c r="AB1023" s="82">
        <f t="shared" si="498"/>
        <v>3012</v>
      </c>
      <c r="AD1023">
        <v>1</v>
      </c>
      <c r="AG1023" s="83">
        <f t="shared" si="499"/>
        <v>1</v>
      </c>
      <c r="AH1023" s="87">
        <v>0</v>
      </c>
      <c r="AI1023" s="88">
        <v>0</v>
      </c>
    </row>
    <row r="1024" spans="1:41" x14ac:dyDescent="0.25">
      <c r="A1024" s="115">
        <v>10300742</v>
      </c>
      <c r="B1024" t="s">
        <v>1</v>
      </c>
      <c r="C1024" s="81">
        <v>700</v>
      </c>
      <c r="D1024">
        <v>1.6</v>
      </c>
      <c r="E1024">
        <v>1.6</v>
      </c>
      <c r="F1024">
        <v>1.6</v>
      </c>
      <c r="G1024">
        <v>1.6</v>
      </c>
      <c r="H1024">
        <v>1.44</v>
      </c>
      <c r="I1024">
        <v>103</v>
      </c>
      <c r="J1024" t="s">
        <v>168</v>
      </c>
      <c r="K1024" t="s">
        <v>171</v>
      </c>
      <c r="L1024" t="s">
        <v>214</v>
      </c>
      <c r="M1024" t="s">
        <v>214</v>
      </c>
      <c r="N1024" t="s">
        <v>27</v>
      </c>
      <c r="O1024" t="s">
        <v>80</v>
      </c>
      <c r="P1024" t="s">
        <v>42</v>
      </c>
      <c r="Q1024" t="s">
        <v>16</v>
      </c>
      <c r="R1024" t="s">
        <v>28</v>
      </c>
      <c r="S1024" t="s">
        <v>952</v>
      </c>
      <c r="T1024" t="s">
        <v>951</v>
      </c>
      <c r="U1024" t="s">
        <v>939</v>
      </c>
      <c r="V1024" t="s">
        <v>14</v>
      </c>
      <c r="W1024" t="s">
        <v>49</v>
      </c>
      <c r="X1024" t="s">
        <v>12</v>
      </c>
      <c r="Y1024" t="s">
        <v>943</v>
      </c>
      <c r="Z1024" s="81">
        <v>0</v>
      </c>
      <c r="AA1024" s="68">
        <v>0</v>
      </c>
      <c r="AB1024" s="82">
        <f t="shared" si="498"/>
        <v>0</v>
      </c>
      <c r="AF1024">
        <v>1</v>
      </c>
      <c r="AG1024" s="83">
        <f t="shared" si="499"/>
        <v>1</v>
      </c>
      <c r="AH1024" s="87">
        <v>0</v>
      </c>
      <c r="AI1024" s="88">
        <v>0</v>
      </c>
      <c r="AJ1024">
        <f t="shared" ref="AJ1024:AJ1026" si="541">AG1024</f>
        <v>1</v>
      </c>
      <c r="AK1024" s="108">
        <f t="shared" ref="AK1024:AK1028" si="542">AJ1024*C1024*F1024*H1024</f>
        <v>1612.8</v>
      </c>
      <c r="AL1024" s="108">
        <f t="shared" ref="AL1024:AL1028" si="543">AJ1024*C1024*F1024</f>
        <v>1120</v>
      </c>
      <c r="AM1024" s="108">
        <f t="shared" ref="AM1024:AM1032" si="544">AK1024-AL1024</f>
        <v>492.79999999999995</v>
      </c>
      <c r="AN1024">
        <v>432.5</v>
      </c>
      <c r="AO1024">
        <f t="shared" ref="AO1024:AO1026" si="545">AG1024*AN1024</f>
        <v>432.5</v>
      </c>
    </row>
    <row r="1025" spans="1:41" x14ac:dyDescent="0.25">
      <c r="A1025" s="115">
        <v>10300742</v>
      </c>
      <c r="B1025" t="s">
        <v>1</v>
      </c>
      <c r="C1025" s="81">
        <v>700</v>
      </c>
      <c r="D1025">
        <v>1.6</v>
      </c>
      <c r="E1025">
        <v>1.6</v>
      </c>
      <c r="F1025">
        <v>1.6</v>
      </c>
      <c r="G1025">
        <v>1.6</v>
      </c>
      <c r="H1025">
        <v>1.44</v>
      </c>
      <c r="I1025">
        <v>103</v>
      </c>
      <c r="J1025" t="s">
        <v>168</v>
      </c>
      <c r="K1025" t="s">
        <v>171</v>
      </c>
      <c r="L1025" t="s">
        <v>214</v>
      </c>
      <c r="M1025" t="s">
        <v>214</v>
      </c>
      <c r="N1025" t="s">
        <v>27</v>
      </c>
      <c r="O1025" t="s">
        <v>80</v>
      </c>
      <c r="P1025" t="s">
        <v>42</v>
      </c>
      <c r="Q1025" t="s">
        <v>16</v>
      </c>
      <c r="R1025" t="s">
        <v>28</v>
      </c>
      <c r="S1025" t="s">
        <v>952</v>
      </c>
      <c r="T1025" t="s">
        <v>951</v>
      </c>
      <c r="U1025" t="s">
        <v>939</v>
      </c>
      <c r="V1025" t="s">
        <v>56</v>
      </c>
      <c r="W1025" t="s">
        <v>57</v>
      </c>
      <c r="X1025" t="s">
        <v>12</v>
      </c>
      <c r="Y1025" t="s">
        <v>943</v>
      </c>
      <c r="Z1025" s="81">
        <v>0</v>
      </c>
      <c r="AA1025" s="68">
        <v>0</v>
      </c>
      <c r="AB1025" s="82">
        <f t="shared" si="498"/>
        <v>0</v>
      </c>
      <c r="AF1025">
        <v>22</v>
      </c>
      <c r="AG1025" s="83">
        <f t="shared" si="499"/>
        <v>22</v>
      </c>
      <c r="AH1025" s="87">
        <v>0</v>
      </c>
      <c r="AI1025" s="88">
        <v>0</v>
      </c>
      <c r="AJ1025">
        <f t="shared" si="541"/>
        <v>22</v>
      </c>
      <c r="AK1025" s="108">
        <f t="shared" si="542"/>
        <v>35481.599999999999</v>
      </c>
      <c r="AL1025" s="108">
        <f t="shared" si="543"/>
        <v>24640</v>
      </c>
      <c r="AM1025" s="108">
        <f t="shared" si="544"/>
        <v>10841.599999999999</v>
      </c>
      <c r="AN1025">
        <v>432.5</v>
      </c>
      <c r="AO1025">
        <f t="shared" si="545"/>
        <v>9515</v>
      </c>
    </row>
    <row r="1026" spans="1:41" x14ac:dyDescent="0.25">
      <c r="A1026" s="115">
        <v>10300742</v>
      </c>
      <c r="B1026" t="s">
        <v>1</v>
      </c>
      <c r="C1026" s="81">
        <v>700</v>
      </c>
      <c r="D1026">
        <v>1.6</v>
      </c>
      <c r="E1026">
        <v>1.6</v>
      </c>
      <c r="F1026">
        <v>1.6</v>
      </c>
      <c r="G1026">
        <v>1.6</v>
      </c>
      <c r="H1026">
        <v>1.44</v>
      </c>
      <c r="I1026">
        <v>103</v>
      </c>
      <c r="J1026" t="s">
        <v>168</v>
      </c>
      <c r="K1026" t="s">
        <v>171</v>
      </c>
      <c r="L1026" t="s">
        <v>214</v>
      </c>
      <c r="M1026" t="s">
        <v>214</v>
      </c>
      <c r="N1026" t="s">
        <v>27</v>
      </c>
      <c r="O1026" t="s">
        <v>80</v>
      </c>
      <c r="P1026" t="s">
        <v>42</v>
      </c>
      <c r="Q1026" t="s">
        <v>16</v>
      </c>
      <c r="R1026" t="s">
        <v>28</v>
      </c>
      <c r="S1026" t="s">
        <v>951</v>
      </c>
      <c r="T1026" t="s">
        <v>951</v>
      </c>
      <c r="U1026" t="s">
        <v>939</v>
      </c>
      <c r="V1026" t="s">
        <v>173</v>
      </c>
      <c r="W1026" t="s">
        <v>174</v>
      </c>
      <c r="X1026" t="s">
        <v>12</v>
      </c>
      <c r="Y1026" t="s">
        <v>943</v>
      </c>
      <c r="Z1026" s="81">
        <v>0</v>
      </c>
      <c r="AA1026" s="68">
        <v>0</v>
      </c>
      <c r="AB1026" s="82">
        <f t="shared" si="498"/>
        <v>0</v>
      </c>
      <c r="AF1026">
        <v>7</v>
      </c>
      <c r="AG1026" s="83">
        <f t="shared" si="499"/>
        <v>7</v>
      </c>
      <c r="AH1026" s="87">
        <v>0</v>
      </c>
      <c r="AI1026" s="88">
        <v>0</v>
      </c>
      <c r="AJ1026">
        <f t="shared" si="541"/>
        <v>7</v>
      </c>
      <c r="AK1026" s="108">
        <f t="shared" si="542"/>
        <v>11289.6</v>
      </c>
      <c r="AL1026" s="108">
        <f t="shared" si="543"/>
        <v>7840</v>
      </c>
      <c r="AM1026" s="108">
        <f t="shared" si="544"/>
        <v>3449.6000000000004</v>
      </c>
      <c r="AN1026">
        <v>432.5</v>
      </c>
      <c r="AO1026">
        <f t="shared" si="545"/>
        <v>3027.5</v>
      </c>
    </row>
    <row r="1027" spans="1:41" x14ac:dyDescent="0.25">
      <c r="A1027" s="115">
        <v>1030074302</v>
      </c>
      <c r="B1027" t="s">
        <v>1</v>
      </c>
      <c r="C1027" s="81">
        <v>700</v>
      </c>
      <c r="D1027">
        <v>1.6</v>
      </c>
      <c r="E1027">
        <v>1.6</v>
      </c>
      <c r="F1027">
        <v>1.6</v>
      </c>
      <c r="G1027">
        <v>1.6</v>
      </c>
      <c r="H1027">
        <v>1.44</v>
      </c>
      <c r="I1027">
        <v>103</v>
      </c>
      <c r="J1027" t="s">
        <v>168</v>
      </c>
      <c r="K1027" t="s">
        <v>171</v>
      </c>
      <c r="L1027" t="s">
        <v>214</v>
      </c>
      <c r="M1027" t="s">
        <v>215</v>
      </c>
      <c r="N1027" t="s">
        <v>18</v>
      </c>
      <c r="O1027" t="s">
        <v>33</v>
      </c>
      <c r="P1027" t="s">
        <v>7</v>
      </c>
      <c r="Q1027" t="s">
        <v>16</v>
      </c>
      <c r="R1027" t="s">
        <v>28</v>
      </c>
      <c r="S1027" t="s">
        <v>951</v>
      </c>
      <c r="T1027" t="s">
        <v>952</v>
      </c>
      <c r="U1027" t="s">
        <v>946</v>
      </c>
      <c r="V1027" t="s">
        <v>14</v>
      </c>
      <c r="W1027" t="s">
        <v>49</v>
      </c>
      <c r="X1027" t="s">
        <v>12</v>
      </c>
      <c r="Y1027" t="s">
        <v>938</v>
      </c>
      <c r="Z1027" s="81">
        <v>0</v>
      </c>
      <c r="AA1027" s="68">
        <v>0</v>
      </c>
      <c r="AB1027" s="82">
        <f t="shared" si="498"/>
        <v>0</v>
      </c>
      <c r="AE1027">
        <v>1</v>
      </c>
      <c r="AG1027" s="83">
        <f t="shared" si="499"/>
        <v>1</v>
      </c>
      <c r="AH1027" s="87">
        <v>0</v>
      </c>
      <c r="AI1027" s="88">
        <v>0</v>
      </c>
      <c r="AJ1027">
        <f>AG1027</f>
        <v>1</v>
      </c>
      <c r="AK1027" s="108">
        <f t="shared" si="542"/>
        <v>1612.8</v>
      </c>
      <c r="AL1027" s="108">
        <f t="shared" si="543"/>
        <v>1120</v>
      </c>
      <c r="AM1027" s="108">
        <f t="shared" si="544"/>
        <v>492.79999999999995</v>
      </c>
      <c r="AN1027">
        <v>400</v>
      </c>
      <c r="AO1027">
        <f>AG1027*AN1027</f>
        <v>400</v>
      </c>
    </row>
    <row r="1028" spans="1:41" x14ac:dyDescent="0.25">
      <c r="A1028" s="115">
        <v>1030074302</v>
      </c>
      <c r="B1028" t="s">
        <v>1</v>
      </c>
      <c r="C1028" s="81">
        <v>700</v>
      </c>
      <c r="D1028">
        <v>1.6</v>
      </c>
      <c r="E1028">
        <v>1.6</v>
      </c>
      <c r="F1028">
        <v>1.6</v>
      </c>
      <c r="G1028">
        <v>1.6</v>
      </c>
      <c r="H1028">
        <v>1.44</v>
      </c>
      <c r="I1028">
        <v>103</v>
      </c>
      <c r="J1028" t="s">
        <v>168</v>
      </c>
      <c r="K1028" t="s">
        <v>171</v>
      </c>
      <c r="L1028" t="s">
        <v>214</v>
      </c>
      <c r="M1028" t="s">
        <v>215</v>
      </c>
      <c r="N1028" t="s">
        <v>27</v>
      </c>
      <c r="O1028" t="s">
        <v>6</v>
      </c>
      <c r="P1028" t="s">
        <v>7</v>
      </c>
      <c r="Q1028" t="s">
        <v>16</v>
      </c>
      <c r="R1028" t="s">
        <v>28</v>
      </c>
      <c r="S1028" t="s">
        <v>951</v>
      </c>
      <c r="T1028" t="s">
        <v>951</v>
      </c>
      <c r="U1028" t="s">
        <v>939</v>
      </c>
      <c r="V1028" t="s">
        <v>14</v>
      </c>
      <c r="W1028" t="s">
        <v>49</v>
      </c>
      <c r="X1028" t="s">
        <v>12</v>
      </c>
      <c r="Y1028" t="s">
        <v>938</v>
      </c>
      <c r="Z1028" s="81">
        <v>0</v>
      </c>
      <c r="AA1028" s="68">
        <v>0</v>
      </c>
      <c r="AB1028" s="82">
        <f t="shared" ref="AB1028:AB1091" si="546">Z1028*AG1028+AA1028*AG1028*1.95583</f>
        <v>0</v>
      </c>
      <c r="AE1028">
        <v>1</v>
      </c>
      <c r="AG1028" s="83">
        <f t="shared" si="499"/>
        <v>1</v>
      </c>
      <c r="AH1028" s="87">
        <v>0</v>
      </c>
      <c r="AI1028" s="88">
        <v>0</v>
      </c>
      <c r="AJ1028">
        <f>AG1028</f>
        <v>1</v>
      </c>
      <c r="AK1028" s="108">
        <f t="shared" si="542"/>
        <v>1612.8</v>
      </c>
      <c r="AL1028" s="108">
        <f t="shared" si="543"/>
        <v>1120</v>
      </c>
      <c r="AM1028" s="108">
        <f t="shared" si="544"/>
        <v>492.79999999999995</v>
      </c>
      <c r="AN1028">
        <v>432.5</v>
      </c>
      <c r="AO1028">
        <f>AG1028*AN1028</f>
        <v>432.5</v>
      </c>
    </row>
    <row r="1029" spans="1:41" x14ac:dyDescent="0.25">
      <c r="A1029" s="115">
        <v>10300754</v>
      </c>
      <c r="B1029" t="s">
        <v>1</v>
      </c>
      <c r="C1029" s="81">
        <v>700</v>
      </c>
      <c r="D1029">
        <v>1.6</v>
      </c>
      <c r="E1029">
        <v>1.6</v>
      </c>
      <c r="F1029">
        <v>1.6</v>
      </c>
      <c r="G1029">
        <v>1.6</v>
      </c>
      <c r="H1029">
        <v>1.44</v>
      </c>
      <c r="I1029">
        <v>103</v>
      </c>
      <c r="J1029" t="s">
        <v>168</v>
      </c>
      <c r="K1029" t="s">
        <v>240</v>
      </c>
      <c r="L1029" t="s">
        <v>703</v>
      </c>
      <c r="M1029" t="s">
        <v>703</v>
      </c>
      <c r="N1029" t="s">
        <v>5</v>
      </c>
      <c r="O1029" t="s">
        <v>688</v>
      </c>
      <c r="P1029" t="s">
        <v>689</v>
      </c>
      <c r="Q1029" t="s">
        <v>8</v>
      </c>
      <c r="R1029" t="s">
        <v>28</v>
      </c>
      <c r="S1029" t="s">
        <v>952</v>
      </c>
      <c r="U1029" t="s">
        <v>939</v>
      </c>
      <c r="V1029" t="s">
        <v>14</v>
      </c>
      <c r="W1029" t="s">
        <v>49</v>
      </c>
      <c r="X1029" t="s">
        <v>12</v>
      </c>
      <c r="Y1029" t="s">
        <v>21</v>
      </c>
      <c r="Z1029" s="80">
        <v>600</v>
      </c>
      <c r="AA1029" s="68">
        <v>0</v>
      </c>
      <c r="AB1029" s="82">
        <f t="shared" si="546"/>
        <v>600</v>
      </c>
      <c r="AC1029">
        <v>1</v>
      </c>
      <c r="AG1029" s="83">
        <f t="shared" ref="AG1029:AG1092" si="547">SUM(AC1029:AF1029)</f>
        <v>1</v>
      </c>
      <c r="AH1029" s="87">
        <v>0</v>
      </c>
      <c r="AI1029" s="88">
        <v>0</v>
      </c>
      <c r="AJ1029" s="90">
        <f>AG1029*2/3</f>
        <v>0.66666666666666663</v>
      </c>
      <c r="AK1029" s="108">
        <f t="shared" ref="AK1029:AK1030" si="548">AJ1029*C1029*E1029*H1029</f>
        <v>1075.1999999999998</v>
      </c>
      <c r="AL1029" s="108">
        <f t="shared" ref="AL1029:AL1030" si="549">AJ1029*C1029*E1029</f>
        <v>746.66666666666663</v>
      </c>
      <c r="AM1029" s="108">
        <f t="shared" si="544"/>
        <v>328.53333333333319</v>
      </c>
    </row>
    <row r="1030" spans="1:41" x14ac:dyDescent="0.25">
      <c r="A1030" s="115">
        <v>10300794</v>
      </c>
      <c r="B1030" t="s">
        <v>1</v>
      </c>
      <c r="C1030" s="81">
        <v>700</v>
      </c>
      <c r="D1030">
        <v>1.6</v>
      </c>
      <c r="E1030">
        <v>1.6</v>
      </c>
      <c r="F1030">
        <v>1.6</v>
      </c>
      <c r="G1030">
        <v>1.6</v>
      </c>
      <c r="H1030">
        <v>1.44</v>
      </c>
      <c r="I1030">
        <v>103</v>
      </c>
      <c r="J1030" t="s">
        <v>168</v>
      </c>
      <c r="K1030" t="s">
        <v>199</v>
      </c>
      <c r="L1030" t="s">
        <v>704</v>
      </c>
      <c r="M1030" t="s">
        <v>704</v>
      </c>
      <c r="N1030" t="s">
        <v>48</v>
      </c>
      <c r="O1030" t="s">
        <v>688</v>
      </c>
      <c r="P1030" t="s">
        <v>689</v>
      </c>
      <c r="Q1030" t="s">
        <v>16</v>
      </c>
      <c r="R1030" t="s">
        <v>28</v>
      </c>
      <c r="S1030" t="s">
        <v>951</v>
      </c>
      <c r="U1030" t="s">
        <v>946</v>
      </c>
      <c r="V1030" t="s">
        <v>68</v>
      </c>
      <c r="W1030" t="s">
        <v>69</v>
      </c>
      <c r="X1030" t="s">
        <v>211</v>
      </c>
      <c r="Y1030" t="s">
        <v>21</v>
      </c>
      <c r="Z1030" s="80">
        <v>800</v>
      </c>
      <c r="AA1030" s="68">
        <v>0</v>
      </c>
      <c r="AB1030" s="82">
        <f t="shared" si="546"/>
        <v>800</v>
      </c>
      <c r="AC1030">
        <v>1</v>
      </c>
      <c r="AG1030" s="83">
        <f t="shared" si="547"/>
        <v>1</v>
      </c>
      <c r="AH1030" s="87">
        <v>0</v>
      </c>
      <c r="AI1030" s="88">
        <v>0</v>
      </c>
      <c r="AJ1030">
        <f>AG1030*2</f>
        <v>2</v>
      </c>
      <c r="AK1030" s="108">
        <f t="shared" si="548"/>
        <v>3225.6</v>
      </c>
      <c r="AL1030" s="108">
        <f t="shared" si="549"/>
        <v>2240</v>
      </c>
      <c r="AM1030" s="108">
        <f t="shared" si="544"/>
        <v>985.59999999999991</v>
      </c>
    </row>
    <row r="1031" spans="1:41" x14ac:dyDescent="0.25">
      <c r="A1031" s="115">
        <v>10300794</v>
      </c>
      <c r="B1031" t="s">
        <v>1</v>
      </c>
      <c r="C1031" s="81">
        <v>700</v>
      </c>
      <c r="D1031">
        <v>1.6</v>
      </c>
      <c r="E1031">
        <v>1.6</v>
      </c>
      <c r="F1031">
        <v>1.6</v>
      </c>
      <c r="G1031">
        <v>1.6</v>
      </c>
      <c r="H1031">
        <v>1.44</v>
      </c>
      <c r="I1031">
        <v>103</v>
      </c>
      <c r="J1031" t="s">
        <v>168</v>
      </c>
      <c r="K1031" t="s">
        <v>199</v>
      </c>
      <c r="L1031" t="s">
        <v>704</v>
      </c>
      <c r="M1031" t="s">
        <v>704</v>
      </c>
      <c r="N1031" t="s">
        <v>15</v>
      </c>
      <c r="O1031" t="s">
        <v>688</v>
      </c>
      <c r="P1031" t="s">
        <v>689</v>
      </c>
      <c r="Q1031" t="s">
        <v>16</v>
      </c>
      <c r="R1031" t="s">
        <v>28</v>
      </c>
      <c r="S1031" t="s">
        <v>951</v>
      </c>
      <c r="U1031" t="s">
        <v>939</v>
      </c>
      <c r="V1031" t="s">
        <v>14</v>
      </c>
      <c r="W1031" t="s">
        <v>49</v>
      </c>
      <c r="X1031" t="s">
        <v>12</v>
      </c>
      <c r="Y1031" t="s">
        <v>21</v>
      </c>
      <c r="Z1031" s="80">
        <v>800</v>
      </c>
      <c r="AA1031" s="68">
        <v>0</v>
      </c>
      <c r="AB1031" s="82">
        <f t="shared" si="546"/>
        <v>1600</v>
      </c>
      <c r="AC1031">
        <v>2</v>
      </c>
      <c r="AG1031" s="83">
        <f t="shared" si="547"/>
        <v>2</v>
      </c>
      <c r="AH1031" s="87">
        <v>0</v>
      </c>
      <c r="AI1031" s="88">
        <v>0</v>
      </c>
      <c r="AJ1031">
        <f>AG1031*2</f>
        <v>4</v>
      </c>
      <c r="AK1031" s="108">
        <f t="shared" ref="AK1031:AK1032" si="550">AJ1031*C1031*F1031*H1031</f>
        <v>6451.2</v>
      </c>
      <c r="AL1031" s="108">
        <f t="shared" ref="AL1031:AL1032" si="551">AJ1031*C1031*F1031</f>
        <v>4480</v>
      </c>
      <c r="AM1031" s="108">
        <f t="shared" si="544"/>
        <v>1971.1999999999998</v>
      </c>
    </row>
    <row r="1032" spans="1:41" x14ac:dyDescent="0.25">
      <c r="A1032" s="115">
        <v>10300794</v>
      </c>
      <c r="B1032" t="s">
        <v>1</v>
      </c>
      <c r="C1032" s="81">
        <v>700</v>
      </c>
      <c r="D1032">
        <v>1.6</v>
      </c>
      <c r="E1032">
        <v>1.6</v>
      </c>
      <c r="F1032">
        <v>1.6</v>
      </c>
      <c r="G1032">
        <v>1.6</v>
      </c>
      <c r="H1032">
        <v>1.44</v>
      </c>
      <c r="I1032">
        <v>103</v>
      </c>
      <c r="J1032" t="s">
        <v>168</v>
      </c>
      <c r="K1032" t="s">
        <v>199</v>
      </c>
      <c r="L1032" t="s">
        <v>704</v>
      </c>
      <c r="M1032" t="s">
        <v>704</v>
      </c>
      <c r="N1032" t="s">
        <v>18</v>
      </c>
      <c r="O1032" t="s">
        <v>688</v>
      </c>
      <c r="P1032" t="s">
        <v>689</v>
      </c>
      <c r="Q1032" t="s">
        <v>8</v>
      </c>
      <c r="R1032" t="s">
        <v>28</v>
      </c>
      <c r="S1032" t="s">
        <v>952</v>
      </c>
      <c r="U1032" t="s">
        <v>939</v>
      </c>
      <c r="V1032" t="s">
        <v>14</v>
      </c>
      <c r="W1032" t="s">
        <v>49</v>
      </c>
      <c r="X1032" t="s">
        <v>12</v>
      </c>
      <c r="Y1032" t="s">
        <v>21</v>
      </c>
      <c r="Z1032" s="80">
        <v>1000</v>
      </c>
      <c r="AA1032" s="68">
        <v>0</v>
      </c>
      <c r="AB1032" s="82">
        <f t="shared" si="546"/>
        <v>1000</v>
      </c>
      <c r="AC1032">
        <v>1</v>
      </c>
      <c r="AG1032" s="83">
        <f t="shared" si="547"/>
        <v>1</v>
      </c>
      <c r="AH1032" s="87">
        <v>0</v>
      </c>
      <c r="AI1032" s="88">
        <v>0</v>
      </c>
      <c r="AJ1032" s="90">
        <f>AG1032*2/3</f>
        <v>0.66666666666666663</v>
      </c>
      <c r="AK1032" s="108">
        <f t="shared" si="550"/>
        <v>1075.1999999999998</v>
      </c>
      <c r="AL1032" s="108">
        <f t="shared" si="551"/>
        <v>746.66666666666663</v>
      </c>
      <c r="AM1032" s="108">
        <f t="shared" si="544"/>
        <v>328.53333333333319</v>
      </c>
    </row>
    <row r="1033" spans="1:41" x14ac:dyDescent="0.25">
      <c r="A1033" s="115">
        <v>10300894</v>
      </c>
      <c r="B1033" t="s">
        <v>1</v>
      </c>
      <c r="C1033" s="81">
        <v>700</v>
      </c>
      <c r="D1033">
        <v>1.6</v>
      </c>
      <c r="E1033">
        <v>1.6</v>
      </c>
      <c r="F1033">
        <v>1.6</v>
      </c>
      <c r="G1033">
        <v>1.6</v>
      </c>
      <c r="H1033">
        <v>1.44</v>
      </c>
      <c r="I1033">
        <v>103</v>
      </c>
      <c r="J1033" t="s">
        <v>168</v>
      </c>
      <c r="K1033" t="s">
        <v>705</v>
      </c>
      <c r="L1033" t="s">
        <v>706</v>
      </c>
      <c r="M1033" t="s">
        <v>706</v>
      </c>
      <c r="N1033" t="s">
        <v>18</v>
      </c>
      <c r="O1033" t="s">
        <v>693</v>
      </c>
      <c r="P1033" t="s">
        <v>689</v>
      </c>
      <c r="Q1033" t="s">
        <v>690</v>
      </c>
      <c r="R1033" t="s">
        <v>20</v>
      </c>
      <c r="S1033" t="s">
        <v>951</v>
      </c>
      <c r="T1033" t="s">
        <v>22</v>
      </c>
      <c r="U1033" t="s">
        <v>179</v>
      </c>
      <c r="V1033" t="s">
        <v>692</v>
      </c>
      <c r="W1033" t="s">
        <v>691</v>
      </c>
      <c r="X1033" t="s">
        <v>12</v>
      </c>
      <c r="Y1033" t="s">
        <v>943</v>
      </c>
      <c r="Z1033" s="81">
        <v>0</v>
      </c>
      <c r="AA1033" s="68">
        <v>0</v>
      </c>
      <c r="AB1033" s="82">
        <f t="shared" si="546"/>
        <v>0</v>
      </c>
      <c r="AF1033">
        <v>1</v>
      </c>
      <c r="AG1033" s="83">
        <f t="shared" si="547"/>
        <v>1</v>
      </c>
      <c r="AH1033" s="87">
        <v>0</v>
      </c>
      <c r="AI1033" s="88">
        <v>0</v>
      </c>
    </row>
    <row r="1034" spans="1:41" x14ac:dyDescent="0.25">
      <c r="A1034" s="115">
        <v>10300894</v>
      </c>
      <c r="B1034" t="s">
        <v>1</v>
      </c>
      <c r="C1034" s="81">
        <v>700</v>
      </c>
      <c r="D1034">
        <v>1.6</v>
      </c>
      <c r="E1034">
        <v>1.6</v>
      </c>
      <c r="F1034">
        <v>1.6</v>
      </c>
      <c r="G1034">
        <v>1.6</v>
      </c>
      <c r="H1034">
        <v>1.44</v>
      </c>
      <c r="I1034">
        <v>103</v>
      </c>
      <c r="J1034" t="s">
        <v>168</v>
      </c>
      <c r="K1034" t="s">
        <v>705</v>
      </c>
      <c r="L1034" t="s">
        <v>706</v>
      </c>
      <c r="M1034" t="s">
        <v>706</v>
      </c>
      <c r="N1034" t="s">
        <v>18</v>
      </c>
      <c r="O1034" t="s">
        <v>688</v>
      </c>
      <c r="P1034" t="s">
        <v>689</v>
      </c>
      <c r="Q1034" t="s">
        <v>690</v>
      </c>
      <c r="R1034" t="s">
        <v>28</v>
      </c>
      <c r="S1034" t="s">
        <v>952</v>
      </c>
      <c r="T1034" t="s">
        <v>22</v>
      </c>
      <c r="U1034" t="s">
        <v>948</v>
      </c>
      <c r="V1034" t="s">
        <v>692</v>
      </c>
      <c r="W1034" t="s">
        <v>691</v>
      </c>
      <c r="X1034" t="s">
        <v>12</v>
      </c>
      <c r="Y1034" t="s">
        <v>943</v>
      </c>
      <c r="Z1034" s="81">
        <v>0</v>
      </c>
      <c r="AA1034" s="68">
        <v>0</v>
      </c>
      <c r="AB1034" s="82">
        <f t="shared" si="546"/>
        <v>0</v>
      </c>
      <c r="AF1034">
        <v>1</v>
      </c>
      <c r="AG1034" s="83">
        <f t="shared" si="547"/>
        <v>1</v>
      </c>
      <c r="AH1034" s="87">
        <v>0</v>
      </c>
      <c r="AI1034" s="88">
        <v>0</v>
      </c>
    </row>
    <row r="1035" spans="1:41" x14ac:dyDescent="0.25">
      <c r="A1035" s="115">
        <v>10300894</v>
      </c>
      <c r="B1035" t="s">
        <v>1</v>
      </c>
      <c r="C1035" s="81">
        <v>700</v>
      </c>
      <c r="D1035">
        <v>1.6</v>
      </c>
      <c r="E1035">
        <v>1.6</v>
      </c>
      <c r="F1035">
        <v>1.6</v>
      </c>
      <c r="G1035">
        <v>1.6</v>
      </c>
      <c r="H1035">
        <v>1.44</v>
      </c>
      <c r="I1035">
        <v>103</v>
      </c>
      <c r="J1035" t="s">
        <v>168</v>
      </c>
      <c r="K1035" t="s">
        <v>705</v>
      </c>
      <c r="L1035" t="s">
        <v>706</v>
      </c>
      <c r="M1035" t="s">
        <v>706</v>
      </c>
      <c r="N1035" t="s">
        <v>18</v>
      </c>
      <c r="O1035" t="s">
        <v>688</v>
      </c>
      <c r="P1035" t="s">
        <v>689</v>
      </c>
      <c r="Q1035" t="s">
        <v>690</v>
      </c>
      <c r="R1035" t="s">
        <v>28</v>
      </c>
      <c r="S1035" t="s">
        <v>952</v>
      </c>
      <c r="T1035" t="s">
        <v>937</v>
      </c>
      <c r="U1035" t="s">
        <v>179</v>
      </c>
      <c r="V1035" t="s">
        <v>692</v>
      </c>
      <c r="W1035" t="s">
        <v>691</v>
      </c>
      <c r="X1035" t="s">
        <v>12</v>
      </c>
      <c r="Y1035" t="s">
        <v>21</v>
      </c>
      <c r="Z1035" s="80">
        <f>3*650</f>
        <v>1950</v>
      </c>
      <c r="AA1035" s="68">
        <v>0</v>
      </c>
      <c r="AB1035" s="82">
        <f t="shared" si="546"/>
        <v>1950</v>
      </c>
      <c r="AD1035">
        <v>1</v>
      </c>
      <c r="AG1035" s="83">
        <f t="shared" si="547"/>
        <v>1</v>
      </c>
      <c r="AH1035" s="87">
        <v>0</v>
      </c>
      <c r="AI1035" s="88">
        <v>0</v>
      </c>
    </row>
    <row r="1036" spans="1:41" x14ac:dyDescent="0.25">
      <c r="A1036" s="115">
        <v>10300904</v>
      </c>
      <c r="B1036" t="s">
        <v>1</v>
      </c>
      <c r="C1036" s="81">
        <v>700</v>
      </c>
      <c r="D1036">
        <v>1.6</v>
      </c>
      <c r="E1036">
        <v>1.6</v>
      </c>
      <c r="F1036">
        <v>1.6</v>
      </c>
      <c r="G1036">
        <v>1.6</v>
      </c>
      <c r="H1036">
        <v>1.44</v>
      </c>
      <c r="I1036">
        <v>103</v>
      </c>
      <c r="J1036" t="s">
        <v>168</v>
      </c>
      <c r="K1036" t="s">
        <v>38</v>
      </c>
      <c r="L1036" t="s">
        <v>707</v>
      </c>
      <c r="M1036" t="s">
        <v>707</v>
      </c>
      <c r="N1036" t="s">
        <v>40</v>
      </c>
      <c r="O1036" t="s">
        <v>688</v>
      </c>
      <c r="P1036" t="s">
        <v>689</v>
      </c>
      <c r="Q1036" t="s">
        <v>16</v>
      </c>
      <c r="R1036" t="s">
        <v>110</v>
      </c>
      <c r="S1036" t="s">
        <v>951</v>
      </c>
      <c r="T1036" t="s">
        <v>944</v>
      </c>
      <c r="U1036" t="s">
        <v>946</v>
      </c>
      <c r="V1036" t="s">
        <v>14</v>
      </c>
      <c r="W1036" t="s">
        <v>49</v>
      </c>
      <c r="X1036" t="s">
        <v>12</v>
      </c>
      <c r="Y1036" t="s">
        <v>938</v>
      </c>
      <c r="Z1036" s="81">
        <v>0</v>
      </c>
      <c r="AA1036" s="68">
        <v>0</v>
      </c>
      <c r="AB1036" s="82">
        <f t="shared" si="546"/>
        <v>0</v>
      </c>
      <c r="AE1036">
        <v>1</v>
      </c>
      <c r="AG1036" s="83">
        <f t="shared" si="547"/>
        <v>1</v>
      </c>
      <c r="AH1036" s="87">
        <v>0</v>
      </c>
      <c r="AI1036" s="88">
        <v>0</v>
      </c>
      <c r="AJ1036">
        <f>AG1036*2</f>
        <v>2</v>
      </c>
      <c r="AK1036" s="108">
        <f t="shared" ref="AK1036:AK1039" si="552">AJ1036*C1036*E1036*H1036</f>
        <v>3225.6</v>
      </c>
      <c r="AL1036" s="108">
        <f t="shared" ref="AL1036:AL1039" si="553">AJ1036*C1036*E1036</f>
        <v>2240</v>
      </c>
      <c r="AM1036" s="108">
        <f t="shared" ref="AM1036:AM1046" si="554">AK1036-AL1036</f>
        <v>985.59999999999991</v>
      </c>
    </row>
    <row r="1037" spans="1:41" x14ac:dyDescent="0.25">
      <c r="A1037" s="115">
        <v>10300904</v>
      </c>
      <c r="B1037" t="s">
        <v>1</v>
      </c>
      <c r="C1037" s="81">
        <v>700</v>
      </c>
      <c r="D1037">
        <v>1.6</v>
      </c>
      <c r="E1037">
        <v>1.6</v>
      </c>
      <c r="F1037">
        <v>1.6</v>
      </c>
      <c r="G1037">
        <v>1.6</v>
      </c>
      <c r="H1037">
        <v>1.44</v>
      </c>
      <c r="I1037">
        <v>103</v>
      </c>
      <c r="J1037" t="s">
        <v>168</v>
      </c>
      <c r="K1037" t="s">
        <v>38</v>
      </c>
      <c r="L1037" t="s">
        <v>707</v>
      </c>
      <c r="M1037" t="s">
        <v>707</v>
      </c>
      <c r="N1037" t="s">
        <v>48</v>
      </c>
      <c r="O1037" t="s">
        <v>688</v>
      </c>
      <c r="P1037" t="s">
        <v>689</v>
      </c>
      <c r="Q1037" t="s">
        <v>8</v>
      </c>
      <c r="R1037" t="s">
        <v>91</v>
      </c>
      <c r="S1037" t="s">
        <v>951</v>
      </c>
      <c r="T1037" t="s">
        <v>944</v>
      </c>
      <c r="U1037" t="s">
        <v>946</v>
      </c>
      <c r="V1037" t="s">
        <v>14</v>
      </c>
      <c r="W1037" t="s">
        <v>49</v>
      </c>
      <c r="X1037" t="s">
        <v>12</v>
      </c>
      <c r="Y1037" t="s">
        <v>938</v>
      </c>
      <c r="Z1037" s="81">
        <v>0</v>
      </c>
      <c r="AA1037" s="68">
        <v>0</v>
      </c>
      <c r="AB1037" s="82">
        <f t="shared" si="546"/>
        <v>0</v>
      </c>
      <c r="AE1037">
        <v>1</v>
      </c>
      <c r="AG1037" s="83">
        <f t="shared" si="547"/>
        <v>1</v>
      </c>
      <c r="AH1037" s="87">
        <v>0</v>
      </c>
      <c r="AI1037" s="88">
        <v>0</v>
      </c>
      <c r="AJ1037">
        <f>AG1037*2/3</f>
        <v>0.66666666666666663</v>
      </c>
      <c r="AK1037" s="108">
        <f t="shared" si="552"/>
        <v>1075.1999999999998</v>
      </c>
      <c r="AL1037" s="108">
        <f t="shared" si="553"/>
        <v>746.66666666666663</v>
      </c>
      <c r="AM1037" s="108">
        <f t="shared" si="554"/>
        <v>328.53333333333319</v>
      </c>
    </row>
    <row r="1038" spans="1:41" x14ac:dyDescent="0.25">
      <c r="A1038" s="115">
        <v>10300904</v>
      </c>
      <c r="B1038" t="s">
        <v>1</v>
      </c>
      <c r="C1038" s="81">
        <v>700</v>
      </c>
      <c r="D1038">
        <v>1.6</v>
      </c>
      <c r="E1038">
        <v>1.6</v>
      </c>
      <c r="F1038">
        <v>1.6</v>
      </c>
      <c r="G1038">
        <v>1.6</v>
      </c>
      <c r="H1038">
        <v>1.44</v>
      </c>
      <c r="I1038">
        <v>103</v>
      </c>
      <c r="J1038" t="s">
        <v>168</v>
      </c>
      <c r="K1038" t="s">
        <v>38</v>
      </c>
      <c r="L1038" t="s">
        <v>707</v>
      </c>
      <c r="M1038" t="s">
        <v>707</v>
      </c>
      <c r="N1038" t="s">
        <v>5</v>
      </c>
      <c r="O1038" t="s">
        <v>688</v>
      </c>
      <c r="P1038" t="s">
        <v>689</v>
      </c>
      <c r="Q1038" t="s">
        <v>16</v>
      </c>
      <c r="R1038" t="s">
        <v>28</v>
      </c>
      <c r="S1038" t="s">
        <v>952</v>
      </c>
      <c r="U1038" t="s">
        <v>946</v>
      </c>
      <c r="V1038" t="s">
        <v>14</v>
      </c>
      <c r="W1038" t="s">
        <v>49</v>
      </c>
      <c r="X1038" t="s">
        <v>12</v>
      </c>
      <c r="Y1038" t="s">
        <v>21</v>
      </c>
      <c r="Z1038" s="80">
        <v>970</v>
      </c>
      <c r="AA1038" s="68">
        <v>0</v>
      </c>
      <c r="AB1038" s="82">
        <f t="shared" si="546"/>
        <v>3880</v>
      </c>
      <c r="AC1038">
        <v>4</v>
      </c>
      <c r="AG1038" s="83">
        <f t="shared" si="547"/>
        <v>4</v>
      </c>
      <c r="AH1038" s="87">
        <v>0</v>
      </c>
      <c r="AI1038" s="88">
        <v>0</v>
      </c>
      <c r="AJ1038">
        <f>AG1038*2</f>
        <v>8</v>
      </c>
      <c r="AK1038" s="108">
        <f t="shared" si="552"/>
        <v>12902.4</v>
      </c>
      <c r="AL1038" s="108">
        <f t="shared" si="553"/>
        <v>8960</v>
      </c>
      <c r="AM1038" s="108">
        <f t="shared" si="554"/>
        <v>3942.3999999999996</v>
      </c>
    </row>
    <row r="1039" spans="1:41" x14ac:dyDescent="0.25">
      <c r="A1039" s="115">
        <v>10300904</v>
      </c>
      <c r="B1039" t="s">
        <v>1</v>
      </c>
      <c r="C1039" s="81">
        <v>700</v>
      </c>
      <c r="D1039">
        <v>1.6</v>
      </c>
      <c r="E1039">
        <v>1.6</v>
      </c>
      <c r="F1039">
        <v>1.6</v>
      </c>
      <c r="G1039">
        <v>1.6</v>
      </c>
      <c r="H1039">
        <v>1.44</v>
      </c>
      <c r="I1039">
        <v>103</v>
      </c>
      <c r="J1039" t="s">
        <v>168</v>
      </c>
      <c r="K1039" t="s">
        <v>38</v>
      </c>
      <c r="L1039" t="s">
        <v>707</v>
      </c>
      <c r="M1039" t="s">
        <v>707</v>
      </c>
      <c r="N1039" t="s">
        <v>5</v>
      </c>
      <c r="O1039" t="s">
        <v>688</v>
      </c>
      <c r="P1039" t="s">
        <v>689</v>
      </c>
      <c r="Q1039" t="s">
        <v>8</v>
      </c>
      <c r="R1039" t="s">
        <v>28</v>
      </c>
      <c r="S1039" t="s">
        <v>952</v>
      </c>
      <c r="U1039" t="s">
        <v>939</v>
      </c>
      <c r="V1039" t="s">
        <v>14</v>
      </c>
      <c r="W1039" t="s">
        <v>49</v>
      </c>
      <c r="X1039" t="s">
        <v>12</v>
      </c>
      <c r="Y1039" t="s">
        <v>21</v>
      </c>
      <c r="Z1039" s="80">
        <v>970</v>
      </c>
      <c r="AA1039" s="68">
        <v>0</v>
      </c>
      <c r="AB1039" s="82">
        <f t="shared" si="546"/>
        <v>970</v>
      </c>
      <c r="AC1039">
        <v>1</v>
      </c>
      <c r="AG1039" s="83">
        <f t="shared" si="547"/>
        <v>1</v>
      </c>
      <c r="AH1039" s="87">
        <v>0</v>
      </c>
      <c r="AI1039" s="88">
        <v>0</v>
      </c>
      <c r="AJ1039" s="90">
        <f>AG1039*2/3</f>
        <v>0.66666666666666663</v>
      </c>
      <c r="AK1039" s="108">
        <f t="shared" si="552"/>
        <v>1075.1999999999998</v>
      </c>
      <c r="AL1039" s="108">
        <f t="shared" si="553"/>
        <v>746.66666666666663</v>
      </c>
      <c r="AM1039" s="108">
        <f t="shared" si="554"/>
        <v>328.53333333333319</v>
      </c>
    </row>
    <row r="1040" spans="1:41" x14ac:dyDescent="0.25">
      <c r="A1040" s="115">
        <v>10300904</v>
      </c>
      <c r="B1040" t="s">
        <v>1</v>
      </c>
      <c r="C1040" s="81">
        <v>700</v>
      </c>
      <c r="D1040">
        <v>1.6</v>
      </c>
      <c r="E1040">
        <v>1.6</v>
      </c>
      <c r="F1040">
        <v>1.6</v>
      </c>
      <c r="G1040">
        <v>1.6</v>
      </c>
      <c r="H1040">
        <v>1.44</v>
      </c>
      <c r="I1040">
        <v>103</v>
      </c>
      <c r="J1040" t="s">
        <v>168</v>
      </c>
      <c r="K1040" t="s">
        <v>38</v>
      </c>
      <c r="L1040" t="s">
        <v>707</v>
      </c>
      <c r="M1040" t="s">
        <v>707</v>
      </c>
      <c r="N1040" t="s">
        <v>15</v>
      </c>
      <c r="O1040" t="s">
        <v>688</v>
      </c>
      <c r="P1040" t="s">
        <v>689</v>
      </c>
      <c r="Q1040" t="s">
        <v>16</v>
      </c>
      <c r="R1040" t="s">
        <v>28</v>
      </c>
      <c r="S1040" t="s">
        <v>952</v>
      </c>
      <c r="U1040" t="s">
        <v>939</v>
      </c>
      <c r="V1040" t="s">
        <v>14</v>
      </c>
      <c r="W1040" t="s">
        <v>49</v>
      </c>
      <c r="X1040" t="s">
        <v>12</v>
      </c>
      <c r="Y1040" t="s">
        <v>21</v>
      </c>
      <c r="Z1040" s="80">
        <v>970</v>
      </c>
      <c r="AA1040" s="68">
        <v>0</v>
      </c>
      <c r="AB1040" s="82">
        <f t="shared" si="546"/>
        <v>1940</v>
      </c>
      <c r="AC1040">
        <v>2</v>
      </c>
      <c r="AG1040" s="83">
        <f t="shared" si="547"/>
        <v>2</v>
      </c>
      <c r="AH1040" s="87">
        <v>0</v>
      </c>
      <c r="AI1040" s="88">
        <v>0</v>
      </c>
      <c r="AJ1040">
        <f t="shared" ref="AJ1040:AJ1041" si="555">AG1040*2</f>
        <v>4</v>
      </c>
      <c r="AK1040" s="108">
        <f t="shared" ref="AK1040:AK1044" si="556">AJ1040*C1040*F1040*H1040</f>
        <v>6451.2</v>
      </c>
      <c r="AL1040" s="108">
        <f t="shared" ref="AL1040:AL1044" si="557">AJ1040*C1040*F1040</f>
        <v>4480</v>
      </c>
      <c r="AM1040" s="108">
        <f t="shared" si="554"/>
        <v>1971.1999999999998</v>
      </c>
    </row>
    <row r="1041" spans="1:39" x14ac:dyDescent="0.25">
      <c r="A1041" s="115">
        <v>10300904</v>
      </c>
      <c r="B1041" t="s">
        <v>1</v>
      </c>
      <c r="C1041" s="81">
        <v>700</v>
      </c>
      <c r="D1041">
        <v>1.6</v>
      </c>
      <c r="E1041">
        <v>1.6</v>
      </c>
      <c r="F1041">
        <v>1.6</v>
      </c>
      <c r="G1041">
        <v>1.6</v>
      </c>
      <c r="H1041">
        <v>1.44</v>
      </c>
      <c r="I1041">
        <v>103</v>
      </c>
      <c r="J1041" t="s">
        <v>168</v>
      </c>
      <c r="K1041" t="s">
        <v>38</v>
      </c>
      <c r="L1041" t="s">
        <v>707</v>
      </c>
      <c r="M1041" t="s">
        <v>707</v>
      </c>
      <c r="N1041" t="s">
        <v>15</v>
      </c>
      <c r="O1041" t="s">
        <v>688</v>
      </c>
      <c r="P1041" t="s">
        <v>689</v>
      </c>
      <c r="Q1041" t="s">
        <v>16</v>
      </c>
      <c r="R1041" t="s">
        <v>110</v>
      </c>
      <c r="S1041" t="s">
        <v>951</v>
      </c>
      <c r="T1041" t="s">
        <v>944</v>
      </c>
      <c r="U1041" t="s">
        <v>939</v>
      </c>
      <c r="V1041" t="s">
        <v>14</v>
      </c>
      <c r="W1041" t="s">
        <v>49</v>
      </c>
      <c r="X1041" t="s">
        <v>12</v>
      </c>
      <c r="Y1041" t="s">
        <v>938</v>
      </c>
      <c r="Z1041" s="81">
        <v>0</v>
      </c>
      <c r="AA1041" s="68">
        <v>0</v>
      </c>
      <c r="AB1041" s="82">
        <f t="shared" si="546"/>
        <v>0</v>
      </c>
      <c r="AE1041">
        <v>1</v>
      </c>
      <c r="AG1041" s="83">
        <f t="shared" si="547"/>
        <v>1</v>
      </c>
      <c r="AH1041" s="87">
        <v>0</v>
      </c>
      <c r="AI1041" s="88">
        <v>0</v>
      </c>
      <c r="AJ1041">
        <f t="shared" si="555"/>
        <v>2</v>
      </c>
      <c r="AK1041" s="108">
        <f t="shared" si="556"/>
        <v>3225.6</v>
      </c>
      <c r="AL1041" s="108">
        <f t="shared" si="557"/>
        <v>2240</v>
      </c>
      <c r="AM1041" s="108">
        <f t="shared" si="554"/>
        <v>985.59999999999991</v>
      </c>
    </row>
    <row r="1042" spans="1:39" x14ac:dyDescent="0.25">
      <c r="A1042" s="115">
        <v>10300904</v>
      </c>
      <c r="B1042" t="s">
        <v>1</v>
      </c>
      <c r="C1042" s="81">
        <v>700</v>
      </c>
      <c r="D1042">
        <v>1.6</v>
      </c>
      <c r="E1042">
        <v>1.6</v>
      </c>
      <c r="F1042">
        <v>1.6</v>
      </c>
      <c r="G1042">
        <v>1.6</v>
      </c>
      <c r="H1042">
        <v>1.44</v>
      </c>
      <c r="I1042">
        <v>103</v>
      </c>
      <c r="J1042" t="s">
        <v>168</v>
      </c>
      <c r="K1042" t="s">
        <v>38</v>
      </c>
      <c r="L1042" t="s">
        <v>707</v>
      </c>
      <c r="M1042" t="s">
        <v>707</v>
      </c>
      <c r="N1042" t="s">
        <v>15</v>
      </c>
      <c r="O1042" t="s">
        <v>688</v>
      </c>
      <c r="P1042" t="s">
        <v>689</v>
      </c>
      <c r="Q1042" t="s">
        <v>8</v>
      </c>
      <c r="R1042" t="s">
        <v>28</v>
      </c>
      <c r="S1042" t="s">
        <v>951</v>
      </c>
      <c r="U1042" t="s">
        <v>939</v>
      </c>
      <c r="V1042" t="s">
        <v>14</v>
      </c>
      <c r="W1042" t="s">
        <v>49</v>
      </c>
      <c r="X1042" t="s">
        <v>12</v>
      </c>
      <c r="Y1042" t="s">
        <v>21</v>
      </c>
      <c r="Z1042" s="80">
        <v>970</v>
      </c>
      <c r="AA1042" s="68">
        <v>0</v>
      </c>
      <c r="AB1042" s="82">
        <f t="shared" si="546"/>
        <v>970</v>
      </c>
      <c r="AC1042">
        <v>1</v>
      </c>
      <c r="AG1042" s="83">
        <f t="shared" si="547"/>
        <v>1</v>
      </c>
      <c r="AH1042" s="87">
        <v>0</v>
      </c>
      <c r="AI1042" s="88">
        <v>0</v>
      </c>
      <c r="AJ1042" s="90">
        <f>AG1042*2/3</f>
        <v>0.66666666666666663</v>
      </c>
      <c r="AK1042" s="108">
        <f t="shared" si="556"/>
        <v>1075.1999999999998</v>
      </c>
      <c r="AL1042" s="108">
        <f t="shared" si="557"/>
        <v>746.66666666666663</v>
      </c>
      <c r="AM1042" s="108">
        <f t="shared" si="554"/>
        <v>328.53333333333319</v>
      </c>
    </row>
    <row r="1043" spans="1:39" x14ac:dyDescent="0.25">
      <c r="A1043" s="115">
        <v>10300904</v>
      </c>
      <c r="B1043" t="s">
        <v>1</v>
      </c>
      <c r="C1043" s="81">
        <v>700</v>
      </c>
      <c r="D1043">
        <v>1.6</v>
      </c>
      <c r="E1043">
        <v>1.6</v>
      </c>
      <c r="F1043">
        <v>1.6</v>
      </c>
      <c r="G1043">
        <v>1.6</v>
      </c>
      <c r="H1043">
        <v>1.44</v>
      </c>
      <c r="I1043">
        <v>103</v>
      </c>
      <c r="J1043" t="s">
        <v>168</v>
      </c>
      <c r="K1043" t="s">
        <v>38</v>
      </c>
      <c r="L1043" t="s">
        <v>707</v>
      </c>
      <c r="M1043" t="s">
        <v>707</v>
      </c>
      <c r="N1043" t="s">
        <v>18</v>
      </c>
      <c r="O1043" t="s">
        <v>688</v>
      </c>
      <c r="P1043" t="s">
        <v>689</v>
      </c>
      <c r="Q1043" t="s">
        <v>16</v>
      </c>
      <c r="R1043" t="s">
        <v>28</v>
      </c>
      <c r="S1043" t="s">
        <v>951</v>
      </c>
      <c r="U1043" t="s">
        <v>939</v>
      </c>
      <c r="V1043" t="s">
        <v>14</v>
      </c>
      <c r="W1043" t="s">
        <v>49</v>
      </c>
      <c r="X1043" t="s">
        <v>12</v>
      </c>
      <c r="Y1043" t="s">
        <v>21</v>
      </c>
      <c r="Z1043" s="80">
        <v>1000</v>
      </c>
      <c r="AA1043" s="68">
        <v>0</v>
      </c>
      <c r="AB1043" s="82">
        <f t="shared" si="546"/>
        <v>2000</v>
      </c>
      <c r="AC1043">
        <v>2</v>
      </c>
      <c r="AG1043" s="83">
        <f t="shared" si="547"/>
        <v>2</v>
      </c>
      <c r="AH1043" s="87">
        <v>0</v>
      </c>
      <c r="AI1043" s="88">
        <v>0</v>
      </c>
      <c r="AJ1043">
        <f>AG1043*2</f>
        <v>4</v>
      </c>
      <c r="AK1043" s="108">
        <f t="shared" si="556"/>
        <v>6451.2</v>
      </c>
      <c r="AL1043" s="108">
        <f t="shared" si="557"/>
        <v>4480</v>
      </c>
      <c r="AM1043" s="108">
        <f t="shared" si="554"/>
        <v>1971.1999999999998</v>
      </c>
    </row>
    <row r="1044" spans="1:39" x14ac:dyDescent="0.25">
      <c r="A1044" s="115">
        <v>10300904</v>
      </c>
      <c r="B1044" t="s">
        <v>1</v>
      </c>
      <c r="C1044" s="81">
        <v>700</v>
      </c>
      <c r="D1044">
        <v>1.6</v>
      </c>
      <c r="E1044">
        <v>1.6</v>
      </c>
      <c r="F1044">
        <v>1.6</v>
      </c>
      <c r="G1044">
        <v>1.6</v>
      </c>
      <c r="H1044">
        <v>1.44</v>
      </c>
      <c r="I1044">
        <v>103</v>
      </c>
      <c r="J1044" t="s">
        <v>168</v>
      </c>
      <c r="K1044" t="s">
        <v>38</v>
      </c>
      <c r="L1044" t="s">
        <v>707</v>
      </c>
      <c r="M1044" t="s">
        <v>707</v>
      </c>
      <c r="N1044" t="s">
        <v>18</v>
      </c>
      <c r="O1044" t="s">
        <v>688</v>
      </c>
      <c r="P1044" t="s">
        <v>689</v>
      </c>
      <c r="Q1044" t="s">
        <v>8</v>
      </c>
      <c r="R1044" t="s">
        <v>28</v>
      </c>
      <c r="S1044" t="s">
        <v>952</v>
      </c>
      <c r="U1044" t="s">
        <v>939</v>
      </c>
      <c r="V1044" t="s">
        <v>14</v>
      </c>
      <c r="W1044" t="s">
        <v>49</v>
      </c>
      <c r="X1044" t="s">
        <v>12</v>
      </c>
      <c r="Y1044" t="s">
        <v>21</v>
      </c>
      <c r="Z1044" s="80">
        <v>1000</v>
      </c>
      <c r="AA1044" s="68">
        <v>0</v>
      </c>
      <c r="AB1044" s="82">
        <f t="shared" si="546"/>
        <v>1000</v>
      </c>
      <c r="AC1044">
        <v>1</v>
      </c>
      <c r="AG1044" s="83">
        <f t="shared" si="547"/>
        <v>1</v>
      </c>
      <c r="AH1044" s="87">
        <v>0</v>
      </c>
      <c r="AI1044" s="88">
        <v>0</v>
      </c>
      <c r="AJ1044" s="90">
        <f>AG1044*2/3</f>
        <v>0.66666666666666663</v>
      </c>
      <c r="AK1044" s="108">
        <f t="shared" si="556"/>
        <v>1075.1999999999998</v>
      </c>
      <c r="AL1044" s="108">
        <f t="shared" si="557"/>
        <v>746.66666666666663</v>
      </c>
      <c r="AM1044" s="108">
        <f t="shared" si="554"/>
        <v>328.53333333333319</v>
      </c>
    </row>
    <row r="1045" spans="1:39" x14ac:dyDescent="0.25">
      <c r="A1045" s="115">
        <v>10300914</v>
      </c>
      <c r="B1045" t="s">
        <v>1</v>
      </c>
      <c r="C1045" s="81">
        <v>700</v>
      </c>
      <c r="D1045">
        <v>1.6</v>
      </c>
      <c r="E1045">
        <v>1.6</v>
      </c>
      <c r="F1045">
        <v>1.6</v>
      </c>
      <c r="G1045">
        <v>1.6</v>
      </c>
      <c r="H1045">
        <v>1.44</v>
      </c>
      <c r="I1045">
        <v>103</v>
      </c>
      <c r="J1045" t="s">
        <v>168</v>
      </c>
      <c r="K1045" t="s">
        <v>185</v>
      </c>
      <c r="L1045" t="s">
        <v>708</v>
      </c>
      <c r="M1045" t="s">
        <v>708</v>
      </c>
      <c r="N1045" t="s">
        <v>5</v>
      </c>
      <c r="O1045" t="s">
        <v>688</v>
      </c>
      <c r="P1045" t="s">
        <v>689</v>
      </c>
      <c r="Q1045" t="s">
        <v>16</v>
      </c>
      <c r="R1045" t="s">
        <v>28</v>
      </c>
      <c r="S1045" t="s">
        <v>951</v>
      </c>
      <c r="U1045" t="s">
        <v>946</v>
      </c>
      <c r="V1045" t="s">
        <v>68</v>
      </c>
      <c r="W1045" t="s">
        <v>69</v>
      </c>
      <c r="X1045" t="s">
        <v>211</v>
      </c>
      <c r="Y1045" t="s">
        <v>21</v>
      </c>
      <c r="Z1045" s="80">
        <v>800</v>
      </c>
      <c r="AA1045" s="68">
        <v>0</v>
      </c>
      <c r="AB1045" s="82">
        <f t="shared" si="546"/>
        <v>800</v>
      </c>
      <c r="AC1045">
        <v>1</v>
      </c>
      <c r="AG1045" s="83">
        <f t="shared" si="547"/>
        <v>1</v>
      </c>
      <c r="AH1045" s="87">
        <v>0</v>
      </c>
      <c r="AI1045" s="88">
        <v>0</v>
      </c>
      <c r="AJ1045">
        <f t="shared" ref="AJ1045:AJ1046" si="558">AG1045*2</f>
        <v>2</v>
      </c>
      <c r="AK1045" s="108">
        <f t="shared" ref="AK1045:AK1046" si="559">AJ1045*C1045*E1045*H1045</f>
        <v>3225.6</v>
      </c>
      <c r="AL1045" s="108">
        <f t="shared" ref="AL1045:AL1046" si="560">AJ1045*C1045*E1045</f>
        <v>2240</v>
      </c>
      <c r="AM1045" s="108">
        <f t="shared" si="554"/>
        <v>985.59999999999991</v>
      </c>
    </row>
    <row r="1046" spans="1:39" x14ac:dyDescent="0.25">
      <c r="A1046" s="115">
        <v>10300914</v>
      </c>
      <c r="B1046" t="s">
        <v>1</v>
      </c>
      <c r="C1046" s="81">
        <v>700</v>
      </c>
      <c r="D1046">
        <v>1.6</v>
      </c>
      <c r="E1046">
        <v>1.6</v>
      </c>
      <c r="F1046">
        <v>1.6</v>
      </c>
      <c r="G1046">
        <v>1.6</v>
      </c>
      <c r="H1046">
        <v>1.44</v>
      </c>
      <c r="I1046">
        <v>103</v>
      </c>
      <c r="J1046" t="s">
        <v>168</v>
      </c>
      <c r="K1046" t="s">
        <v>185</v>
      </c>
      <c r="L1046" t="s">
        <v>708</v>
      </c>
      <c r="M1046" t="s">
        <v>708</v>
      </c>
      <c r="N1046" t="s">
        <v>5</v>
      </c>
      <c r="O1046" t="s">
        <v>688</v>
      </c>
      <c r="P1046" t="s">
        <v>689</v>
      </c>
      <c r="Q1046" t="s">
        <v>16</v>
      </c>
      <c r="R1046" t="s">
        <v>28</v>
      </c>
      <c r="S1046" t="s">
        <v>951</v>
      </c>
      <c r="U1046" t="s">
        <v>946</v>
      </c>
      <c r="V1046" t="s">
        <v>14</v>
      </c>
      <c r="W1046" t="s">
        <v>49</v>
      </c>
      <c r="X1046" t="s">
        <v>12</v>
      </c>
      <c r="Y1046" t="s">
        <v>21</v>
      </c>
      <c r="Z1046" s="80">
        <v>800</v>
      </c>
      <c r="AA1046" s="68">
        <v>0</v>
      </c>
      <c r="AB1046" s="82">
        <f t="shared" si="546"/>
        <v>800</v>
      </c>
      <c r="AC1046">
        <v>1</v>
      </c>
      <c r="AG1046" s="83">
        <f t="shared" si="547"/>
        <v>1</v>
      </c>
      <c r="AH1046" s="87">
        <v>0</v>
      </c>
      <c r="AI1046" s="88">
        <v>0</v>
      </c>
      <c r="AJ1046">
        <f t="shared" si="558"/>
        <v>2</v>
      </c>
      <c r="AK1046" s="108">
        <f t="shared" si="559"/>
        <v>3225.6</v>
      </c>
      <c r="AL1046" s="108">
        <f t="shared" si="560"/>
        <v>2240</v>
      </c>
      <c r="AM1046" s="108">
        <f t="shared" si="554"/>
        <v>985.59999999999991</v>
      </c>
    </row>
    <row r="1047" spans="1:39" x14ac:dyDescent="0.25">
      <c r="A1047" s="115">
        <v>10300914</v>
      </c>
      <c r="C1047" s="81">
        <v>700</v>
      </c>
      <c r="D1047">
        <v>1.6</v>
      </c>
      <c r="E1047">
        <v>1.6</v>
      </c>
      <c r="F1047">
        <v>1.6</v>
      </c>
      <c r="G1047">
        <v>1.6</v>
      </c>
      <c r="H1047">
        <v>1.44</v>
      </c>
      <c r="I1047">
        <v>103</v>
      </c>
      <c r="J1047" t="s">
        <v>168</v>
      </c>
      <c r="K1047" t="s">
        <v>185</v>
      </c>
      <c r="L1047" t="s">
        <v>708</v>
      </c>
      <c r="M1047" t="s">
        <v>708</v>
      </c>
      <c r="N1047" t="s">
        <v>5</v>
      </c>
      <c r="O1047" t="s">
        <v>688</v>
      </c>
      <c r="P1047" t="s">
        <v>689</v>
      </c>
      <c r="Q1047" t="s">
        <v>8</v>
      </c>
      <c r="R1047" t="s">
        <v>28</v>
      </c>
      <c r="S1047" t="s">
        <v>952</v>
      </c>
      <c r="U1047" t="s">
        <v>179</v>
      </c>
      <c r="V1047" t="s">
        <v>29</v>
      </c>
      <c r="W1047" t="s">
        <v>30</v>
      </c>
      <c r="X1047" t="s">
        <v>211</v>
      </c>
      <c r="Y1047" t="s">
        <v>677</v>
      </c>
      <c r="Z1047" s="80">
        <v>0</v>
      </c>
      <c r="AA1047" s="68">
        <v>2750</v>
      </c>
      <c r="AB1047" s="82">
        <f t="shared" si="546"/>
        <v>5378.5325000000003</v>
      </c>
      <c r="AD1047">
        <v>1</v>
      </c>
      <c r="AG1047" s="83">
        <f t="shared" si="547"/>
        <v>1</v>
      </c>
      <c r="AH1047" s="87">
        <v>0</v>
      </c>
      <c r="AI1047" s="88">
        <v>0</v>
      </c>
    </row>
    <row r="1048" spans="1:39" x14ac:dyDescent="0.25">
      <c r="A1048" s="115">
        <v>10300914</v>
      </c>
      <c r="B1048" t="s">
        <v>1</v>
      </c>
      <c r="C1048" s="81">
        <v>700</v>
      </c>
      <c r="D1048">
        <v>1.6</v>
      </c>
      <c r="E1048">
        <v>1.6</v>
      </c>
      <c r="F1048">
        <v>1.6</v>
      </c>
      <c r="G1048">
        <v>1.6</v>
      </c>
      <c r="H1048">
        <v>1.44</v>
      </c>
      <c r="I1048">
        <v>103</v>
      </c>
      <c r="J1048" t="s">
        <v>168</v>
      </c>
      <c r="K1048" t="s">
        <v>185</v>
      </c>
      <c r="L1048" t="s">
        <v>708</v>
      </c>
      <c r="M1048" t="s">
        <v>708</v>
      </c>
      <c r="N1048" t="s">
        <v>18</v>
      </c>
      <c r="O1048" t="s">
        <v>688</v>
      </c>
      <c r="P1048" t="s">
        <v>689</v>
      </c>
      <c r="Q1048" t="s">
        <v>8</v>
      </c>
      <c r="R1048" t="s">
        <v>28</v>
      </c>
      <c r="S1048" t="s">
        <v>952</v>
      </c>
      <c r="U1048" t="s">
        <v>939</v>
      </c>
      <c r="V1048" t="s">
        <v>14</v>
      </c>
      <c r="W1048" t="s">
        <v>49</v>
      </c>
      <c r="X1048" t="s">
        <v>12</v>
      </c>
      <c r="Y1048" t="s">
        <v>21</v>
      </c>
      <c r="Z1048" s="80">
        <v>1000</v>
      </c>
      <c r="AA1048" s="68">
        <v>0</v>
      </c>
      <c r="AB1048" s="82">
        <f t="shared" si="546"/>
        <v>1000</v>
      </c>
      <c r="AC1048">
        <v>1</v>
      </c>
      <c r="AG1048" s="83">
        <f t="shared" si="547"/>
        <v>1</v>
      </c>
      <c r="AH1048" s="87">
        <v>0</v>
      </c>
      <c r="AI1048" s="88">
        <v>0</v>
      </c>
      <c r="AJ1048" s="90">
        <f>AG1048*2/3</f>
        <v>0.66666666666666663</v>
      </c>
      <c r="AK1048" s="108">
        <f>AJ1048*C1048*F1048*H1048</f>
        <v>1075.1999999999998</v>
      </c>
      <c r="AL1048" s="108">
        <f>AJ1048*C1048*F1048</f>
        <v>746.66666666666663</v>
      </c>
      <c r="AM1048" s="108">
        <f>AK1048-AL1048</f>
        <v>328.53333333333319</v>
      </c>
    </row>
    <row r="1049" spans="1:39" x14ac:dyDescent="0.25">
      <c r="A1049" s="115">
        <v>10300914</v>
      </c>
      <c r="B1049" t="s">
        <v>1</v>
      </c>
      <c r="C1049" s="81">
        <v>700</v>
      </c>
      <c r="D1049">
        <v>1.6</v>
      </c>
      <c r="E1049">
        <v>1.6</v>
      </c>
      <c r="F1049">
        <v>1.6</v>
      </c>
      <c r="G1049">
        <v>1.6</v>
      </c>
      <c r="H1049">
        <v>1.44</v>
      </c>
      <c r="I1049">
        <v>103</v>
      </c>
      <c r="J1049" t="s">
        <v>168</v>
      </c>
      <c r="K1049" t="s">
        <v>185</v>
      </c>
      <c r="L1049" t="s">
        <v>708</v>
      </c>
      <c r="M1049" t="s">
        <v>708</v>
      </c>
      <c r="N1049" t="s">
        <v>18</v>
      </c>
      <c r="O1049" t="s">
        <v>688</v>
      </c>
      <c r="P1049" t="s">
        <v>689</v>
      </c>
      <c r="Q1049" t="s">
        <v>690</v>
      </c>
      <c r="R1049" t="s">
        <v>28</v>
      </c>
      <c r="S1049" t="s">
        <v>952</v>
      </c>
      <c r="T1049" t="s">
        <v>937</v>
      </c>
      <c r="U1049" t="s">
        <v>179</v>
      </c>
      <c r="V1049" t="s">
        <v>692</v>
      </c>
      <c r="W1049" t="s">
        <v>691</v>
      </c>
      <c r="X1049" t="s">
        <v>55</v>
      </c>
      <c r="Y1049" t="s">
        <v>21</v>
      </c>
      <c r="Z1049" s="80">
        <f>3*650</f>
        <v>1950</v>
      </c>
      <c r="AA1049" s="68">
        <v>0</v>
      </c>
      <c r="AB1049" s="82">
        <f t="shared" si="546"/>
        <v>1950</v>
      </c>
      <c r="AD1049">
        <v>1</v>
      </c>
      <c r="AG1049" s="83">
        <f t="shared" si="547"/>
        <v>1</v>
      </c>
      <c r="AH1049" s="87">
        <v>0</v>
      </c>
      <c r="AI1049" s="88">
        <v>0</v>
      </c>
    </row>
    <row r="1050" spans="1:39" x14ac:dyDescent="0.25">
      <c r="A1050" s="115">
        <v>10301254</v>
      </c>
      <c r="B1050" t="s">
        <v>1</v>
      </c>
      <c r="C1050" s="81">
        <v>700</v>
      </c>
      <c r="D1050">
        <v>1.6</v>
      </c>
      <c r="E1050">
        <v>1.6</v>
      </c>
      <c r="F1050">
        <v>1.6</v>
      </c>
      <c r="G1050">
        <v>1.6</v>
      </c>
      <c r="H1050">
        <v>1.44</v>
      </c>
      <c r="I1050">
        <v>103</v>
      </c>
      <c r="J1050" t="s">
        <v>168</v>
      </c>
      <c r="K1050" t="s">
        <v>169</v>
      </c>
      <c r="L1050" t="s">
        <v>709</v>
      </c>
      <c r="M1050" t="s">
        <v>709</v>
      </c>
      <c r="N1050" t="s">
        <v>5</v>
      </c>
      <c r="O1050" t="s">
        <v>688</v>
      </c>
      <c r="P1050" t="s">
        <v>689</v>
      </c>
      <c r="Q1050" t="s">
        <v>16</v>
      </c>
      <c r="R1050" t="s">
        <v>28</v>
      </c>
      <c r="S1050" t="s">
        <v>952</v>
      </c>
      <c r="T1050" t="s">
        <v>935</v>
      </c>
      <c r="U1050" t="s">
        <v>179</v>
      </c>
      <c r="V1050" t="s">
        <v>695</v>
      </c>
      <c r="W1050" t="s">
        <v>694</v>
      </c>
      <c r="X1050" t="s">
        <v>55</v>
      </c>
      <c r="Y1050" t="s">
        <v>21</v>
      </c>
      <c r="Z1050" s="80">
        <f>9*650</f>
        <v>5850</v>
      </c>
      <c r="AA1050" s="68">
        <v>0</v>
      </c>
      <c r="AB1050" s="82">
        <f t="shared" si="546"/>
        <v>5850</v>
      </c>
      <c r="AD1050">
        <v>1</v>
      </c>
      <c r="AG1050" s="83">
        <f t="shared" si="547"/>
        <v>1</v>
      </c>
      <c r="AH1050" s="87">
        <v>0</v>
      </c>
      <c r="AI1050" s="88">
        <v>0</v>
      </c>
    </row>
    <row r="1051" spans="1:39" x14ac:dyDescent="0.25">
      <c r="A1051" s="115">
        <v>10301254</v>
      </c>
      <c r="C1051" s="81">
        <v>700</v>
      </c>
      <c r="D1051">
        <v>1.6</v>
      </c>
      <c r="E1051">
        <v>1.6</v>
      </c>
      <c r="F1051">
        <v>1.6</v>
      </c>
      <c r="G1051">
        <v>1.6</v>
      </c>
      <c r="H1051">
        <v>1.44</v>
      </c>
      <c r="I1051">
        <v>103</v>
      </c>
      <c r="J1051" t="s">
        <v>168</v>
      </c>
      <c r="K1051" t="s">
        <v>169</v>
      </c>
      <c r="L1051" t="s">
        <v>709</v>
      </c>
      <c r="M1051" t="s">
        <v>709</v>
      </c>
      <c r="N1051" t="s">
        <v>5</v>
      </c>
      <c r="O1051" t="s">
        <v>688</v>
      </c>
      <c r="P1051" t="s">
        <v>689</v>
      </c>
      <c r="Q1051" t="s">
        <v>16</v>
      </c>
      <c r="R1051" t="s">
        <v>28</v>
      </c>
      <c r="S1051" t="s">
        <v>952</v>
      </c>
      <c r="U1051" t="s">
        <v>179</v>
      </c>
      <c r="V1051" t="s">
        <v>29</v>
      </c>
      <c r="W1051" t="s">
        <v>30</v>
      </c>
      <c r="X1051" t="s">
        <v>710</v>
      </c>
      <c r="Y1051" t="s">
        <v>677</v>
      </c>
      <c r="Z1051" s="80">
        <v>0</v>
      </c>
      <c r="AA1051" s="68">
        <v>3300</v>
      </c>
      <c r="AB1051" s="82">
        <f t="shared" si="546"/>
        <v>6454.2389999999996</v>
      </c>
      <c r="AD1051">
        <v>1</v>
      </c>
      <c r="AG1051" s="83">
        <f t="shared" si="547"/>
        <v>1</v>
      </c>
      <c r="AH1051" s="87">
        <v>0</v>
      </c>
      <c r="AI1051" s="88">
        <v>0</v>
      </c>
    </row>
    <row r="1052" spans="1:39" x14ac:dyDescent="0.25">
      <c r="A1052" s="115">
        <v>10301254</v>
      </c>
      <c r="B1052" t="s">
        <v>1</v>
      </c>
      <c r="C1052" s="81">
        <v>700</v>
      </c>
      <c r="D1052">
        <v>1.6</v>
      </c>
      <c r="E1052">
        <v>1.6</v>
      </c>
      <c r="F1052">
        <v>1.6</v>
      </c>
      <c r="G1052">
        <v>1.6</v>
      </c>
      <c r="H1052">
        <v>1.44</v>
      </c>
      <c r="I1052">
        <v>103</v>
      </c>
      <c r="J1052" t="s">
        <v>168</v>
      </c>
      <c r="K1052" t="s">
        <v>169</v>
      </c>
      <c r="L1052" t="s">
        <v>709</v>
      </c>
      <c r="M1052" t="s">
        <v>709</v>
      </c>
      <c r="N1052" t="s">
        <v>15</v>
      </c>
      <c r="O1052" t="s">
        <v>688</v>
      </c>
      <c r="P1052" t="s">
        <v>689</v>
      </c>
      <c r="Q1052" t="s">
        <v>16</v>
      </c>
      <c r="R1052" t="s">
        <v>28</v>
      </c>
      <c r="S1052" t="s">
        <v>951</v>
      </c>
      <c r="U1052" t="s">
        <v>939</v>
      </c>
      <c r="V1052" t="s">
        <v>50</v>
      </c>
      <c r="W1052" t="s">
        <v>51</v>
      </c>
      <c r="X1052" t="s">
        <v>52</v>
      </c>
      <c r="Y1052" t="s">
        <v>21</v>
      </c>
      <c r="Z1052" s="80">
        <v>800</v>
      </c>
      <c r="AA1052" s="68">
        <v>0</v>
      </c>
      <c r="AB1052" s="82">
        <f t="shared" si="546"/>
        <v>800</v>
      </c>
      <c r="AC1052">
        <v>1</v>
      </c>
      <c r="AG1052" s="83">
        <f t="shared" si="547"/>
        <v>1</v>
      </c>
      <c r="AH1052" s="87">
        <v>0</v>
      </c>
      <c r="AI1052" s="88">
        <v>0</v>
      </c>
      <c r="AJ1052">
        <f t="shared" ref="AJ1052:AJ1053" si="561">AG1052*2</f>
        <v>2</v>
      </c>
      <c r="AK1052" s="108">
        <f t="shared" ref="AK1052:AK1054" si="562">AJ1052*C1052*F1052*H1052</f>
        <v>3225.6</v>
      </c>
      <c r="AL1052" s="108">
        <f t="shared" ref="AL1052:AL1054" si="563">AJ1052*C1052*F1052</f>
        <v>2240</v>
      </c>
      <c r="AM1052" s="108">
        <f t="shared" ref="AM1052:AM1054" si="564">AK1052-AL1052</f>
        <v>985.59999999999991</v>
      </c>
    </row>
    <row r="1053" spans="1:39" x14ac:dyDescent="0.25">
      <c r="A1053" s="115">
        <v>10301254</v>
      </c>
      <c r="B1053" t="s">
        <v>1</v>
      </c>
      <c r="C1053" s="81">
        <v>700</v>
      </c>
      <c r="D1053">
        <v>1.6</v>
      </c>
      <c r="E1053">
        <v>1.6</v>
      </c>
      <c r="F1053">
        <v>1.6</v>
      </c>
      <c r="G1053">
        <v>1.6</v>
      </c>
      <c r="H1053">
        <v>1.44</v>
      </c>
      <c r="I1053">
        <v>103</v>
      </c>
      <c r="J1053" t="s">
        <v>168</v>
      </c>
      <c r="K1053" t="s">
        <v>169</v>
      </c>
      <c r="L1053" t="s">
        <v>709</v>
      </c>
      <c r="M1053" t="s">
        <v>709</v>
      </c>
      <c r="N1053" t="s">
        <v>15</v>
      </c>
      <c r="O1053" t="s">
        <v>688</v>
      </c>
      <c r="P1053" t="s">
        <v>689</v>
      </c>
      <c r="Q1053" t="s">
        <v>16</v>
      </c>
      <c r="R1053" t="s">
        <v>28</v>
      </c>
      <c r="S1053" t="s">
        <v>951</v>
      </c>
      <c r="U1053" t="s">
        <v>939</v>
      </c>
      <c r="V1053" t="s">
        <v>68</v>
      </c>
      <c r="W1053" t="s">
        <v>69</v>
      </c>
      <c r="X1053" t="s">
        <v>31</v>
      </c>
      <c r="Y1053" t="s">
        <v>21</v>
      </c>
      <c r="Z1053" s="80">
        <v>800</v>
      </c>
      <c r="AA1053" s="68">
        <v>0</v>
      </c>
      <c r="AB1053" s="82">
        <f t="shared" si="546"/>
        <v>800</v>
      </c>
      <c r="AC1053">
        <v>1</v>
      </c>
      <c r="AG1053" s="83">
        <f t="shared" si="547"/>
        <v>1</v>
      </c>
      <c r="AH1053" s="87">
        <v>0</v>
      </c>
      <c r="AI1053" s="88">
        <v>0</v>
      </c>
      <c r="AJ1053">
        <f t="shared" si="561"/>
        <v>2</v>
      </c>
      <c r="AK1053" s="108">
        <f t="shared" si="562"/>
        <v>3225.6</v>
      </c>
      <c r="AL1053" s="108">
        <f t="shared" si="563"/>
        <v>2240</v>
      </c>
      <c r="AM1053" s="108">
        <f t="shared" si="564"/>
        <v>985.59999999999991</v>
      </c>
    </row>
    <row r="1054" spans="1:39" x14ac:dyDescent="0.25">
      <c r="A1054" s="115">
        <v>10301254</v>
      </c>
      <c r="B1054" t="s">
        <v>1</v>
      </c>
      <c r="C1054" s="81">
        <v>700</v>
      </c>
      <c r="D1054">
        <v>1.6</v>
      </c>
      <c r="E1054">
        <v>1.6</v>
      </c>
      <c r="F1054">
        <v>1.6</v>
      </c>
      <c r="G1054">
        <v>1.6</v>
      </c>
      <c r="H1054">
        <v>1.44</v>
      </c>
      <c r="I1054">
        <v>103</v>
      </c>
      <c r="J1054" t="s">
        <v>168</v>
      </c>
      <c r="K1054" t="s">
        <v>169</v>
      </c>
      <c r="L1054" t="s">
        <v>709</v>
      </c>
      <c r="M1054" t="s">
        <v>709</v>
      </c>
      <c r="N1054" t="s">
        <v>15</v>
      </c>
      <c r="O1054" t="s">
        <v>688</v>
      </c>
      <c r="P1054" t="s">
        <v>689</v>
      </c>
      <c r="Q1054" t="s">
        <v>8</v>
      </c>
      <c r="R1054" t="s">
        <v>28</v>
      </c>
      <c r="S1054" t="s">
        <v>951</v>
      </c>
      <c r="U1054" t="s">
        <v>939</v>
      </c>
      <c r="V1054" t="s">
        <v>14</v>
      </c>
      <c r="W1054" t="s">
        <v>49</v>
      </c>
      <c r="X1054" t="s">
        <v>12</v>
      </c>
      <c r="Y1054" t="s">
        <v>21</v>
      </c>
      <c r="Z1054" s="80">
        <v>600</v>
      </c>
      <c r="AA1054" s="68">
        <v>0</v>
      </c>
      <c r="AB1054" s="82">
        <f t="shared" si="546"/>
        <v>600</v>
      </c>
      <c r="AC1054">
        <v>1</v>
      </c>
      <c r="AG1054" s="83">
        <f t="shared" si="547"/>
        <v>1</v>
      </c>
      <c r="AH1054" s="87">
        <v>0</v>
      </c>
      <c r="AI1054" s="88">
        <v>0</v>
      </c>
      <c r="AJ1054" s="90">
        <f>AG1054*2/3</f>
        <v>0.66666666666666663</v>
      </c>
      <c r="AK1054" s="108">
        <f t="shared" si="562"/>
        <v>1075.1999999999998</v>
      </c>
      <c r="AL1054" s="108">
        <f t="shared" si="563"/>
        <v>746.66666666666663</v>
      </c>
      <c r="AM1054" s="108">
        <f t="shared" si="564"/>
        <v>328.53333333333319</v>
      </c>
    </row>
    <row r="1055" spans="1:39" x14ac:dyDescent="0.25">
      <c r="A1055" s="115">
        <v>10301264</v>
      </c>
      <c r="B1055" t="s">
        <v>1</v>
      </c>
      <c r="C1055" s="81">
        <v>700</v>
      </c>
      <c r="D1055">
        <v>1.6</v>
      </c>
      <c r="E1055">
        <v>1.6</v>
      </c>
      <c r="F1055">
        <v>1.6</v>
      </c>
      <c r="G1055">
        <v>1.6</v>
      </c>
      <c r="H1055">
        <v>1.44</v>
      </c>
      <c r="I1055">
        <v>103</v>
      </c>
      <c r="J1055" t="s">
        <v>168</v>
      </c>
      <c r="K1055" t="s">
        <v>219</v>
      </c>
      <c r="L1055" t="s">
        <v>711</v>
      </c>
      <c r="M1055" t="s">
        <v>711</v>
      </c>
      <c r="N1055" t="s">
        <v>15</v>
      </c>
      <c r="O1055" t="s">
        <v>688</v>
      </c>
      <c r="P1055" t="s">
        <v>689</v>
      </c>
      <c r="Q1055" t="s">
        <v>690</v>
      </c>
      <c r="R1055" t="s">
        <v>28</v>
      </c>
      <c r="S1055" t="s">
        <v>952</v>
      </c>
      <c r="T1055" t="s">
        <v>937</v>
      </c>
      <c r="U1055" t="s">
        <v>179</v>
      </c>
      <c r="V1055" t="s">
        <v>692</v>
      </c>
      <c r="W1055" t="s">
        <v>691</v>
      </c>
      <c r="X1055" t="s">
        <v>12</v>
      </c>
      <c r="Y1055" t="s">
        <v>21</v>
      </c>
      <c r="Z1055" s="80">
        <f>3*650</f>
        <v>1950</v>
      </c>
      <c r="AA1055" s="68">
        <v>0</v>
      </c>
      <c r="AB1055" s="82">
        <f t="shared" si="546"/>
        <v>1950</v>
      </c>
      <c r="AD1055">
        <v>1</v>
      </c>
      <c r="AG1055" s="83">
        <f t="shared" si="547"/>
        <v>1</v>
      </c>
      <c r="AH1055" s="87">
        <v>0</v>
      </c>
      <c r="AI1055" s="88">
        <v>0</v>
      </c>
    </row>
    <row r="1056" spans="1:39" x14ac:dyDescent="0.25">
      <c r="A1056" s="115">
        <v>10301264</v>
      </c>
      <c r="B1056" t="s">
        <v>1</v>
      </c>
      <c r="C1056" s="81">
        <v>700</v>
      </c>
      <c r="D1056">
        <v>1.6</v>
      </c>
      <c r="E1056">
        <v>1.6</v>
      </c>
      <c r="F1056">
        <v>1.6</v>
      </c>
      <c r="G1056">
        <v>1.6</v>
      </c>
      <c r="H1056">
        <v>1.44</v>
      </c>
      <c r="I1056">
        <v>103</v>
      </c>
      <c r="J1056" t="s">
        <v>168</v>
      </c>
      <c r="K1056" t="s">
        <v>219</v>
      </c>
      <c r="L1056" t="s">
        <v>711</v>
      </c>
      <c r="M1056" t="s">
        <v>711</v>
      </c>
      <c r="N1056" t="s">
        <v>18</v>
      </c>
      <c r="O1056" t="s">
        <v>688</v>
      </c>
      <c r="P1056" t="s">
        <v>689</v>
      </c>
      <c r="Q1056" t="s">
        <v>16</v>
      </c>
      <c r="R1056" t="s">
        <v>28</v>
      </c>
      <c r="S1056" t="s">
        <v>951</v>
      </c>
      <c r="U1056" t="s">
        <v>939</v>
      </c>
      <c r="V1056" t="s">
        <v>14</v>
      </c>
      <c r="W1056" t="s">
        <v>49</v>
      </c>
      <c r="X1056" t="s">
        <v>12</v>
      </c>
      <c r="Y1056" t="s">
        <v>21</v>
      </c>
      <c r="Z1056" s="80">
        <v>1000</v>
      </c>
      <c r="AA1056" s="68">
        <v>0</v>
      </c>
      <c r="AB1056" s="82">
        <f t="shared" si="546"/>
        <v>1000</v>
      </c>
      <c r="AC1056">
        <v>1</v>
      </c>
      <c r="AG1056" s="83">
        <f t="shared" si="547"/>
        <v>1</v>
      </c>
      <c r="AH1056" s="87">
        <v>0</v>
      </c>
      <c r="AI1056" s="88">
        <v>0</v>
      </c>
      <c r="AJ1056">
        <f>AG1056*2</f>
        <v>2</v>
      </c>
      <c r="AK1056" s="108">
        <f>AJ1056*C1056*F1056*H1056</f>
        <v>3225.6</v>
      </c>
      <c r="AL1056" s="108">
        <f>AJ1056*C1056*F1056</f>
        <v>2240</v>
      </c>
      <c r="AM1056" s="108">
        <f>AK1056-AL1056</f>
        <v>985.59999999999991</v>
      </c>
    </row>
    <row r="1057" spans="1:41" x14ac:dyDescent="0.25">
      <c r="A1057" s="115">
        <v>10301264</v>
      </c>
      <c r="B1057" t="s">
        <v>1</v>
      </c>
      <c r="C1057" s="81">
        <v>700</v>
      </c>
      <c r="D1057">
        <v>1.6</v>
      </c>
      <c r="E1057">
        <v>1.6</v>
      </c>
      <c r="F1057">
        <v>1.6</v>
      </c>
      <c r="G1057">
        <v>1.6</v>
      </c>
      <c r="H1057">
        <v>1.44</v>
      </c>
      <c r="I1057">
        <v>103</v>
      </c>
      <c r="J1057" t="s">
        <v>168</v>
      </c>
      <c r="K1057" t="s">
        <v>219</v>
      </c>
      <c r="L1057" t="s">
        <v>711</v>
      </c>
      <c r="M1057" t="s">
        <v>711</v>
      </c>
      <c r="N1057" t="s">
        <v>18</v>
      </c>
      <c r="O1057" t="s">
        <v>688</v>
      </c>
      <c r="P1057" t="s">
        <v>689</v>
      </c>
      <c r="Q1057" t="s">
        <v>690</v>
      </c>
      <c r="R1057" t="s">
        <v>28</v>
      </c>
      <c r="S1057" t="s">
        <v>952</v>
      </c>
      <c r="T1057" t="s">
        <v>22</v>
      </c>
      <c r="U1057" t="s">
        <v>948</v>
      </c>
      <c r="V1057" t="s">
        <v>692</v>
      </c>
      <c r="W1057" t="s">
        <v>691</v>
      </c>
      <c r="X1057" t="s">
        <v>12</v>
      </c>
      <c r="Y1057" t="s">
        <v>943</v>
      </c>
      <c r="Z1057" s="81">
        <v>0</v>
      </c>
      <c r="AA1057" s="68">
        <v>0</v>
      </c>
      <c r="AB1057" s="82">
        <f t="shared" si="546"/>
        <v>0</v>
      </c>
      <c r="AF1057">
        <v>1</v>
      </c>
      <c r="AG1057" s="83">
        <f t="shared" si="547"/>
        <v>1</v>
      </c>
      <c r="AH1057" s="87">
        <v>0</v>
      </c>
      <c r="AI1057" s="88">
        <v>0</v>
      </c>
    </row>
    <row r="1058" spans="1:41" x14ac:dyDescent="0.25">
      <c r="A1058" s="115">
        <v>10301304</v>
      </c>
      <c r="B1058" t="s">
        <v>1</v>
      </c>
      <c r="C1058" s="81">
        <v>700</v>
      </c>
      <c r="D1058">
        <v>1.6</v>
      </c>
      <c r="E1058">
        <v>1.6</v>
      </c>
      <c r="F1058">
        <v>1.6</v>
      </c>
      <c r="G1058">
        <v>1.6</v>
      </c>
      <c r="H1058">
        <v>1.44</v>
      </c>
      <c r="I1058">
        <v>103</v>
      </c>
      <c r="J1058" t="s">
        <v>168</v>
      </c>
      <c r="K1058" t="s">
        <v>205</v>
      </c>
      <c r="L1058" t="s">
        <v>712</v>
      </c>
      <c r="M1058" t="s">
        <v>712</v>
      </c>
      <c r="N1058" t="s">
        <v>5</v>
      </c>
      <c r="O1058" t="s">
        <v>688</v>
      </c>
      <c r="P1058" t="s">
        <v>689</v>
      </c>
      <c r="Q1058" t="s">
        <v>16</v>
      </c>
      <c r="R1058" t="s">
        <v>28</v>
      </c>
      <c r="S1058" t="s">
        <v>951</v>
      </c>
      <c r="T1058" t="s">
        <v>22</v>
      </c>
      <c r="U1058" t="s">
        <v>946</v>
      </c>
      <c r="V1058" t="s">
        <v>23</v>
      </c>
      <c r="W1058" t="s">
        <v>24</v>
      </c>
      <c r="X1058" t="s">
        <v>12</v>
      </c>
      <c r="Y1058" t="s">
        <v>943</v>
      </c>
      <c r="Z1058" s="81">
        <v>0</v>
      </c>
      <c r="AA1058" s="68">
        <v>0</v>
      </c>
      <c r="AB1058" s="82">
        <f t="shared" si="546"/>
        <v>0</v>
      </c>
      <c r="AF1058">
        <v>1</v>
      </c>
      <c r="AG1058" s="83">
        <f t="shared" si="547"/>
        <v>1</v>
      </c>
      <c r="AH1058" s="87">
        <v>0</v>
      </c>
      <c r="AI1058" s="88">
        <v>0</v>
      </c>
      <c r="AJ1058">
        <f>AG1058*2</f>
        <v>2</v>
      </c>
      <c r="AK1058" s="108">
        <f t="shared" ref="AK1058:AK1060" si="565">AJ1058*C1058*E1058*H1058</f>
        <v>3225.6</v>
      </c>
      <c r="AL1058" s="108">
        <f t="shared" ref="AL1058:AL1060" si="566">AJ1058*C1058*E1058</f>
        <v>2240</v>
      </c>
      <c r="AM1058" s="108">
        <f t="shared" ref="AM1058:AM1062" si="567">AK1058-AL1058</f>
        <v>985.59999999999991</v>
      </c>
    </row>
    <row r="1059" spans="1:41" x14ac:dyDescent="0.25">
      <c r="A1059" s="115">
        <v>10301304</v>
      </c>
      <c r="B1059" t="s">
        <v>1</v>
      </c>
      <c r="C1059" s="81">
        <v>700</v>
      </c>
      <c r="D1059">
        <v>1.6</v>
      </c>
      <c r="E1059">
        <v>1.6</v>
      </c>
      <c r="F1059">
        <v>1.6</v>
      </c>
      <c r="G1059">
        <v>1.6</v>
      </c>
      <c r="H1059">
        <v>1.44</v>
      </c>
      <c r="I1059">
        <v>103</v>
      </c>
      <c r="J1059" t="s">
        <v>168</v>
      </c>
      <c r="K1059" t="s">
        <v>205</v>
      </c>
      <c r="L1059" t="s">
        <v>712</v>
      </c>
      <c r="M1059" t="s">
        <v>712</v>
      </c>
      <c r="N1059" t="s">
        <v>5</v>
      </c>
      <c r="O1059" t="s">
        <v>688</v>
      </c>
      <c r="P1059" t="s">
        <v>689</v>
      </c>
      <c r="Q1059" t="s">
        <v>8</v>
      </c>
      <c r="R1059" t="s">
        <v>28</v>
      </c>
      <c r="S1059" t="s">
        <v>952</v>
      </c>
      <c r="U1059" t="s">
        <v>939</v>
      </c>
      <c r="V1059" t="s">
        <v>14</v>
      </c>
      <c r="W1059" t="s">
        <v>49</v>
      </c>
      <c r="X1059" t="s">
        <v>12</v>
      </c>
      <c r="Y1059" t="s">
        <v>21</v>
      </c>
      <c r="Z1059" s="80">
        <v>600</v>
      </c>
      <c r="AA1059" s="68">
        <v>0</v>
      </c>
      <c r="AB1059" s="82">
        <f t="shared" si="546"/>
        <v>600</v>
      </c>
      <c r="AC1059">
        <v>1</v>
      </c>
      <c r="AG1059" s="83">
        <f t="shared" si="547"/>
        <v>1</v>
      </c>
      <c r="AH1059" s="87">
        <v>0</v>
      </c>
      <c r="AI1059" s="88">
        <v>0</v>
      </c>
      <c r="AJ1059" s="90">
        <f t="shared" ref="AJ1059:AJ1062" si="568">AG1059*2/3</f>
        <v>0.66666666666666663</v>
      </c>
      <c r="AK1059" s="108">
        <f t="shared" si="565"/>
        <v>1075.1999999999998</v>
      </c>
      <c r="AL1059" s="108">
        <f t="shared" si="566"/>
        <v>746.66666666666663</v>
      </c>
      <c r="AM1059" s="108">
        <f t="shared" si="567"/>
        <v>328.53333333333319</v>
      </c>
    </row>
    <row r="1060" spans="1:41" x14ac:dyDescent="0.25">
      <c r="A1060" s="115">
        <v>10301304</v>
      </c>
      <c r="B1060" t="s">
        <v>1</v>
      </c>
      <c r="C1060" s="81">
        <v>700</v>
      </c>
      <c r="D1060">
        <v>1.6</v>
      </c>
      <c r="E1060">
        <v>1.6</v>
      </c>
      <c r="F1060">
        <v>1.6</v>
      </c>
      <c r="G1060">
        <v>1.6</v>
      </c>
      <c r="H1060">
        <v>1.44</v>
      </c>
      <c r="I1060">
        <v>103</v>
      </c>
      <c r="J1060" t="s">
        <v>168</v>
      </c>
      <c r="K1060" t="s">
        <v>205</v>
      </c>
      <c r="L1060" t="s">
        <v>712</v>
      </c>
      <c r="M1060" t="s">
        <v>712</v>
      </c>
      <c r="N1060" t="s">
        <v>5</v>
      </c>
      <c r="O1060" t="s">
        <v>688</v>
      </c>
      <c r="P1060" t="s">
        <v>689</v>
      </c>
      <c r="Q1060" t="s">
        <v>8</v>
      </c>
      <c r="R1060" t="s">
        <v>110</v>
      </c>
      <c r="S1060" t="s">
        <v>951</v>
      </c>
      <c r="T1060" t="s">
        <v>944</v>
      </c>
      <c r="U1060" t="s">
        <v>939</v>
      </c>
      <c r="V1060" t="s">
        <v>14</v>
      </c>
      <c r="W1060" t="s">
        <v>49</v>
      </c>
      <c r="X1060" t="s">
        <v>12</v>
      </c>
      <c r="Y1060" t="s">
        <v>938</v>
      </c>
      <c r="Z1060" s="81">
        <v>0</v>
      </c>
      <c r="AA1060" s="68">
        <v>0</v>
      </c>
      <c r="AB1060" s="82">
        <f t="shared" si="546"/>
        <v>0</v>
      </c>
      <c r="AE1060">
        <v>1</v>
      </c>
      <c r="AG1060" s="83">
        <f t="shared" si="547"/>
        <v>1</v>
      </c>
      <c r="AH1060" s="87">
        <v>0</v>
      </c>
      <c r="AI1060" s="88">
        <v>0</v>
      </c>
      <c r="AJ1060" s="90">
        <f t="shared" si="568"/>
        <v>0.66666666666666663</v>
      </c>
      <c r="AK1060" s="108">
        <f t="shared" si="565"/>
        <v>1075.1999999999998</v>
      </c>
      <c r="AL1060" s="108">
        <f t="shared" si="566"/>
        <v>746.66666666666663</v>
      </c>
      <c r="AM1060" s="108">
        <f t="shared" si="567"/>
        <v>328.53333333333319</v>
      </c>
    </row>
    <row r="1061" spans="1:41" x14ac:dyDescent="0.25">
      <c r="A1061" s="115">
        <v>10301304</v>
      </c>
      <c r="B1061" t="s">
        <v>1</v>
      </c>
      <c r="C1061" s="81">
        <v>700</v>
      </c>
      <c r="D1061">
        <v>1.6</v>
      </c>
      <c r="E1061">
        <v>1.6</v>
      </c>
      <c r="F1061">
        <v>1.6</v>
      </c>
      <c r="G1061">
        <v>1.6</v>
      </c>
      <c r="H1061">
        <v>1.44</v>
      </c>
      <c r="I1061">
        <v>103</v>
      </c>
      <c r="J1061" t="s">
        <v>168</v>
      </c>
      <c r="K1061" t="s">
        <v>205</v>
      </c>
      <c r="L1061" t="s">
        <v>712</v>
      </c>
      <c r="M1061" t="s">
        <v>712</v>
      </c>
      <c r="N1061" t="s">
        <v>15</v>
      </c>
      <c r="O1061" t="s">
        <v>688</v>
      </c>
      <c r="P1061" t="s">
        <v>689</v>
      </c>
      <c r="Q1061" t="s">
        <v>8</v>
      </c>
      <c r="R1061" t="s">
        <v>28</v>
      </c>
      <c r="S1061" t="s">
        <v>952</v>
      </c>
      <c r="U1061" t="s">
        <v>939</v>
      </c>
      <c r="V1061" t="s">
        <v>14</v>
      </c>
      <c r="W1061" t="s">
        <v>49</v>
      </c>
      <c r="X1061" t="s">
        <v>12</v>
      </c>
      <c r="Y1061" t="s">
        <v>21</v>
      </c>
      <c r="Z1061" s="80">
        <v>600</v>
      </c>
      <c r="AA1061" s="68">
        <v>0</v>
      </c>
      <c r="AB1061" s="82">
        <f t="shared" si="546"/>
        <v>600</v>
      </c>
      <c r="AC1061">
        <v>1</v>
      </c>
      <c r="AG1061" s="83">
        <f t="shared" si="547"/>
        <v>1</v>
      </c>
      <c r="AH1061" s="87">
        <v>0</v>
      </c>
      <c r="AI1061" s="88">
        <v>0</v>
      </c>
      <c r="AJ1061" s="90">
        <f t="shared" si="568"/>
        <v>0.66666666666666663</v>
      </c>
      <c r="AK1061" s="108">
        <f t="shared" ref="AK1061:AK1062" si="569">AJ1061*C1061*F1061*H1061</f>
        <v>1075.1999999999998</v>
      </c>
      <c r="AL1061" s="108">
        <f t="shared" ref="AL1061:AL1062" si="570">AJ1061*C1061*F1061</f>
        <v>746.66666666666663</v>
      </c>
      <c r="AM1061" s="108">
        <f t="shared" si="567"/>
        <v>328.53333333333319</v>
      </c>
    </row>
    <row r="1062" spans="1:41" x14ac:dyDescent="0.25">
      <c r="A1062" s="115">
        <v>10301304</v>
      </c>
      <c r="B1062" t="s">
        <v>1</v>
      </c>
      <c r="C1062" s="81">
        <v>700</v>
      </c>
      <c r="D1062">
        <v>1.6</v>
      </c>
      <c r="E1062">
        <v>1.6</v>
      </c>
      <c r="F1062">
        <v>1.6</v>
      </c>
      <c r="G1062">
        <v>1.6</v>
      </c>
      <c r="H1062">
        <v>1.44</v>
      </c>
      <c r="I1062">
        <v>103</v>
      </c>
      <c r="J1062" t="s">
        <v>168</v>
      </c>
      <c r="K1062" t="s">
        <v>205</v>
      </c>
      <c r="L1062" t="s">
        <v>712</v>
      </c>
      <c r="M1062" t="s">
        <v>712</v>
      </c>
      <c r="N1062" t="s">
        <v>18</v>
      </c>
      <c r="O1062" t="s">
        <v>688</v>
      </c>
      <c r="P1062" t="s">
        <v>689</v>
      </c>
      <c r="Q1062" t="s">
        <v>8</v>
      </c>
      <c r="R1062" t="s">
        <v>28</v>
      </c>
      <c r="S1062" t="s">
        <v>951</v>
      </c>
      <c r="U1062" t="s">
        <v>939</v>
      </c>
      <c r="V1062" t="s">
        <v>14</v>
      </c>
      <c r="W1062" t="s">
        <v>49</v>
      </c>
      <c r="X1062" t="s">
        <v>12</v>
      </c>
      <c r="Y1062" t="s">
        <v>21</v>
      </c>
      <c r="Z1062" s="80">
        <v>1000</v>
      </c>
      <c r="AA1062" s="68">
        <v>0</v>
      </c>
      <c r="AB1062" s="82">
        <f t="shared" si="546"/>
        <v>1000</v>
      </c>
      <c r="AC1062">
        <v>1</v>
      </c>
      <c r="AG1062" s="83">
        <f t="shared" si="547"/>
        <v>1</v>
      </c>
      <c r="AH1062" s="87">
        <v>0</v>
      </c>
      <c r="AI1062" s="88">
        <v>0</v>
      </c>
      <c r="AJ1062" s="90">
        <f t="shared" si="568"/>
        <v>0.66666666666666663</v>
      </c>
      <c r="AK1062" s="108">
        <f t="shared" si="569"/>
        <v>1075.1999999999998</v>
      </c>
      <c r="AL1062" s="108">
        <f t="shared" si="570"/>
        <v>746.66666666666663</v>
      </c>
      <c r="AM1062" s="108">
        <f t="shared" si="567"/>
        <v>328.53333333333319</v>
      </c>
    </row>
    <row r="1063" spans="1:41" x14ac:dyDescent="0.25">
      <c r="A1063" s="115">
        <v>10301682</v>
      </c>
      <c r="B1063" t="s">
        <v>1</v>
      </c>
      <c r="C1063" s="81">
        <v>700</v>
      </c>
      <c r="D1063">
        <v>1.6</v>
      </c>
      <c r="E1063">
        <v>1.6</v>
      </c>
      <c r="F1063">
        <v>1.6</v>
      </c>
      <c r="G1063">
        <v>1.6</v>
      </c>
      <c r="H1063">
        <v>1.44</v>
      </c>
      <c r="I1063">
        <v>103</v>
      </c>
      <c r="J1063" t="s">
        <v>168</v>
      </c>
      <c r="K1063" t="s">
        <v>205</v>
      </c>
      <c r="L1063" t="s">
        <v>216</v>
      </c>
      <c r="M1063" t="s">
        <v>216</v>
      </c>
      <c r="N1063" t="s">
        <v>48</v>
      </c>
      <c r="O1063" t="s">
        <v>19</v>
      </c>
      <c r="P1063" t="s">
        <v>42</v>
      </c>
      <c r="Q1063" t="s">
        <v>16</v>
      </c>
      <c r="R1063" t="s">
        <v>20</v>
      </c>
      <c r="S1063" t="s">
        <v>952</v>
      </c>
      <c r="T1063" s="70" t="s">
        <v>933</v>
      </c>
      <c r="U1063" t="s">
        <v>949</v>
      </c>
      <c r="V1063" t="s">
        <v>56</v>
      </c>
      <c r="W1063" t="s">
        <v>57</v>
      </c>
      <c r="X1063" t="s">
        <v>12</v>
      </c>
      <c r="Y1063" t="s">
        <v>938</v>
      </c>
      <c r="Z1063" s="80">
        <v>0</v>
      </c>
      <c r="AA1063" s="68">
        <v>0</v>
      </c>
      <c r="AB1063" s="82">
        <f t="shared" si="546"/>
        <v>0</v>
      </c>
      <c r="AE1063">
        <v>4</v>
      </c>
      <c r="AG1063" s="83">
        <f t="shared" si="547"/>
        <v>4</v>
      </c>
      <c r="AH1063" s="87">
        <v>0</v>
      </c>
      <c r="AI1063" s="88">
        <v>0</v>
      </c>
      <c r="AJ1063">
        <f>AG1063</f>
        <v>4</v>
      </c>
      <c r="AK1063" s="108">
        <f>AJ1063*C1063*E1063*H1063</f>
        <v>6451.2</v>
      </c>
      <c r="AL1063" s="108">
        <f>AJ1063*C1063*E1063</f>
        <v>4480</v>
      </c>
      <c r="AM1063" s="108">
        <f>AK1063-AL1063</f>
        <v>1971.1999999999998</v>
      </c>
    </row>
    <row r="1064" spans="1:41" x14ac:dyDescent="0.25">
      <c r="A1064" s="115">
        <v>10301682</v>
      </c>
      <c r="B1064" t="s">
        <v>1</v>
      </c>
      <c r="C1064" s="81">
        <v>700</v>
      </c>
      <c r="D1064">
        <v>1.6</v>
      </c>
      <c r="E1064">
        <v>1.6</v>
      </c>
      <c r="F1064">
        <v>1.6</v>
      </c>
      <c r="G1064">
        <v>1.6</v>
      </c>
      <c r="H1064">
        <v>1.44</v>
      </c>
      <c r="I1064">
        <v>103</v>
      </c>
      <c r="J1064" t="s">
        <v>168</v>
      </c>
      <c r="K1064" t="s">
        <v>205</v>
      </c>
      <c r="L1064" t="s">
        <v>216</v>
      </c>
      <c r="M1064" t="s">
        <v>216</v>
      </c>
      <c r="N1064" t="s">
        <v>5</v>
      </c>
      <c r="O1064" t="s">
        <v>47</v>
      </c>
      <c r="P1064" t="s">
        <v>42</v>
      </c>
      <c r="Q1064" t="s">
        <v>16</v>
      </c>
      <c r="R1064" t="s">
        <v>28</v>
      </c>
      <c r="S1064" t="s">
        <v>952</v>
      </c>
      <c r="U1064" t="s">
        <v>179</v>
      </c>
      <c r="V1064" t="s">
        <v>53</v>
      </c>
      <c r="W1064" t="s">
        <v>54</v>
      </c>
      <c r="X1064" t="s">
        <v>12</v>
      </c>
      <c r="Y1064" t="s">
        <v>21</v>
      </c>
      <c r="Z1064" s="80">
        <v>1066</v>
      </c>
      <c r="AA1064" s="68">
        <v>0</v>
      </c>
      <c r="AB1064" s="82">
        <f t="shared" si="546"/>
        <v>1066</v>
      </c>
      <c r="AD1064">
        <v>1</v>
      </c>
      <c r="AG1064" s="83">
        <f t="shared" si="547"/>
        <v>1</v>
      </c>
      <c r="AH1064" s="87">
        <v>0</v>
      </c>
      <c r="AI1064" s="88">
        <v>0</v>
      </c>
    </row>
    <row r="1065" spans="1:41" x14ac:dyDescent="0.25">
      <c r="A1065" s="115">
        <v>10301682</v>
      </c>
      <c r="B1065" t="s">
        <v>1</v>
      </c>
      <c r="C1065" s="81">
        <v>700</v>
      </c>
      <c r="D1065">
        <v>1.6</v>
      </c>
      <c r="E1065">
        <v>1.6</v>
      </c>
      <c r="F1065">
        <v>1.6</v>
      </c>
      <c r="G1065">
        <v>1.6</v>
      </c>
      <c r="H1065">
        <v>1.44</v>
      </c>
      <c r="I1065">
        <v>103</v>
      </c>
      <c r="J1065" t="s">
        <v>168</v>
      </c>
      <c r="K1065" t="s">
        <v>205</v>
      </c>
      <c r="L1065" t="s">
        <v>216</v>
      </c>
      <c r="M1065" t="s">
        <v>216</v>
      </c>
      <c r="N1065" t="s">
        <v>5</v>
      </c>
      <c r="O1065" t="s">
        <v>47</v>
      </c>
      <c r="P1065" t="s">
        <v>42</v>
      </c>
      <c r="Q1065" t="s">
        <v>16</v>
      </c>
      <c r="R1065" t="s">
        <v>28</v>
      </c>
      <c r="S1065" t="s">
        <v>952</v>
      </c>
      <c r="U1065" t="s">
        <v>939</v>
      </c>
      <c r="V1065" t="s">
        <v>17</v>
      </c>
      <c r="W1065" t="s">
        <v>63</v>
      </c>
      <c r="X1065" t="s">
        <v>12</v>
      </c>
      <c r="Y1065" t="s">
        <v>21</v>
      </c>
      <c r="Z1065" s="80">
        <v>200</v>
      </c>
      <c r="AA1065" s="68">
        <v>0</v>
      </c>
      <c r="AB1065" s="82">
        <f t="shared" si="546"/>
        <v>200</v>
      </c>
      <c r="AC1065">
        <v>1</v>
      </c>
      <c r="AG1065" s="83">
        <f t="shared" si="547"/>
        <v>1</v>
      </c>
      <c r="AH1065" s="87">
        <v>0</v>
      </c>
      <c r="AI1065" s="88">
        <v>0</v>
      </c>
      <c r="AJ1065">
        <f t="shared" ref="AJ1065:AJ1073" si="571">AG1065</f>
        <v>1</v>
      </c>
      <c r="AK1065" s="108">
        <f t="shared" ref="AK1065:AK1066" si="572">AJ1065*C1065*E1065*H1065</f>
        <v>1612.8</v>
      </c>
      <c r="AL1065" s="108">
        <f t="shared" ref="AL1065:AL1066" si="573">AJ1065*C1065*E1065</f>
        <v>1120</v>
      </c>
      <c r="AM1065" s="108">
        <f t="shared" ref="AM1065:AM1079" si="574">AK1065-AL1065</f>
        <v>492.79999999999995</v>
      </c>
    </row>
    <row r="1066" spans="1:41" x14ac:dyDescent="0.25">
      <c r="A1066" s="115">
        <v>10301682</v>
      </c>
      <c r="B1066" t="s">
        <v>1</v>
      </c>
      <c r="C1066" s="81">
        <v>700</v>
      </c>
      <c r="D1066">
        <v>1.6</v>
      </c>
      <c r="E1066">
        <v>1.6</v>
      </c>
      <c r="F1066">
        <v>1.6</v>
      </c>
      <c r="G1066">
        <v>1.6</v>
      </c>
      <c r="H1066">
        <v>1.44</v>
      </c>
      <c r="I1066">
        <v>103</v>
      </c>
      <c r="J1066" t="s">
        <v>168</v>
      </c>
      <c r="K1066" t="s">
        <v>205</v>
      </c>
      <c r="L1066" t="s">
        <v>216</v>
      </c>
      <c r="M1066" t="s">
        <v>216</v>
      </c>
      <c r="N1066" t="s">
        <v>5</v>
      </c>
      <c r="O1066" t="s">
        <v>47</v>
      </c>
      <c r="P1066" t="s">
        <v>42</v>
      </c>
      <c r="Q1066" t="s">
        <v>16</v>
      </c>
      <c r="R1066" t="s">
        <v>28</v>
      </c>
      <c r="S1066" t="s">
        <v>952</v>
      </c>
      <c r="U1066" t="s">
        <v>939</v>
      </c>
      <c r="V1066" t="s">
        <v>56</v>
      </c>
      <c r="W1066" t="s">
        <v>57</v>
      </c>
      <c r="X1066" t="s">
        <v>12</v>
      </c>
      <c r="Y1066" t="s">
        <v>21</v>
      </c>
      <c r="Z1066" s="80">
        <v>200</v>
      </c>
      <c r="AA1066" s="68">
        <v>0</v>
      </c>
      <c r="AB1066" s="82">
        <f t="shared" si="546"/>
        <v>400</v>
      </c>
      <c r="AC1066">
        <v>2</v>
      </c>
      <c r="AG1066" s="83">
        <f t="shared" si="547"/>
        <v>2</v>
      </c>
      <c r="AH1066" s="87">
        <v>0</v>
      </c>
      <c r="AI1066" s="88">
        <v>0</v>
      </c>
      <c r="AJ1066">
        <f t="shared" si="571"/>
        <v>2</v>
      </c>
      <c r="AK1066" s="108">
        <f t="shared" si="572"/>
        <v>3225.6</v>
      </c>
      <c r="AL1066" s="108">
        <f t="shared" si="573"/>
        <v>2240</v>
      </c>
      <c r="AM1066" s="108">
        <f t="shared" si="574"/>
        <v>985.59999999999991</v>
      </c>
    </row>
    <row r="1067" spans="1:41" x14ac:dyDescent="0.25">
      <c r="A1067" s="115">
        <v>10301682</v>
      </c>
      <c r="B1067" t="s">
        <v>1</v>
      </c>
      <c r="C1067" s="81">
        <v>700</v>
      </c>
      <c r="D1067">
        <v>1.6</v>
      </c>
      <c r="E1067">
        <v>1.6</v>
      </c>
      <c r="F1067">
        <v>1.6</v>
      </c>
      <c r="G1067">
        <v>1.6</v>
      </c>
      <c r="H1067">
        <v>1.44</v>
      </c>
      <c r="I1067">
        <v>103</v>
      </c>
      <c r="J1067" t="s">
        <v>168</v>
      </c>
      <c r="K1067" t="s">
        <v>205</v>
      </c>
      <c r="L1067" t="s">
        <v>216</v>
      </c>
      <c r="M1067" t="s">
        <v>216</v>
      </c>
      <c r="N1067" t="s">
        <v>15</v>
      </c>
      <c r="O1067" t="s">
        <v>41</v>
      </c>
      <c r="P1067" t="s">
        <v>42</v>
      </c>
      <c r="Q1067" t="s">
        <v>16</v>
      </c>
      <c r="R1067" t="s">
        <v>28</v>
      </c>
      <c r="S1067" t="s">
        <v>951</v>
      </c>
      <c r="U1067" t="s">
        <v>939</v>
      </c>
      <c r="V1067" t="s">
        <v>56</v>
      </c>
      <c r="W1067" t="s">
        <v>57</v>
      </c>
      <c r="X1067" t="s">
        <v>12</v>
      </c>
      <c r="Y1067" t="s">
        <v>21</v>
      </c>
      <c r="Z1067" s="80">
        <v>200</v>
      </c>
      <c r="AA1067" s="68">
        <v>0</v>
      </c>
      <c r="AB1067" s="82">
        <f t="shared" si="546"/>
        <v>600</v>
      </c>
      <c r="AC1067">
        <v>3</v>
      </c>
      <c r="AG1067" s="83">
        <f t="shared" si="547"/>
        <v>3</v>
      </c>
      <c r="AH1067" s="87">
        <v>0</v>
      </c>
      <c r="AI1067" s="88">
        <v>0</v>
      </c>
      <c r="AJ1067">
        <f t="shared" si="571"/>
        <v>3</v>
      </c>
      <c r="AK1067" s="108">
        <f t="shared" ref="AK1067:AK1073" si="575">AJ1067*C1067*F1067*H1067</f>
        <v>4838.3999999999996</v>
      </c>
      <c r="AL1067" s="108">
        <f t="shared" ref="AL1067:AL1073" si="576">AJ1067*C1067*F1067</f>
        <v>3360</v>
      </c>
      <c r="AM1067" s="108">
        <f t="shared" si="574"/>
        <v>1478.3999999999996</v>
      </c>
    </row>
    <row r="1068" spans="1:41" x14ac:dyDescent="0.25">
      <c r="A1068" s="115">
        <v>10301682</v>
      </c>
      <c r="B1068" t="s">
        <v>1</v>
      </c>
      <c r="C1068" s="81">
        <v>700</v>
      </c>
      <c r="D1068">
        <v>1.6</v>
      </c>
      <c r="E1068">
        <v>1.6</v>
      </c>
      <c r="F1068">
        <v>1.6</v>
      </c>
      <c r="G1068">
        <v>1.6</v>
      </c>
      <c r="H1068">
        <v>1.44</v>
      </c>
      <c r="I1068">
        <v>103</v>
      </c>
      <c r="J1068" t="s">
        <v>168</v>
      </c>
      <c r="K1068" t="s">
        <v>205</v>
      </c>
      <c r="L1068" t="s">
        <v>216</v>
      </c>
      <c r="M1068" t="s">
        <v>216</v>
      </c>
      <c r="N1068" t="s">
        <v>18</v>
      </c>
      <c r="O1068" t="s">
        <v>74</v>
      </c>
      <c r="P1068" t="s">
        <v>42</v>
      </c>
      <c r="Q1068" t="s">
        <v>16</v>
      </c>
      <c r="R1068" t="s">
        <v>28</v>
      </c>
      <c r="S1068" t="s">
        <v>44</v>
      </c>
      <c r="T1068" t="s">
        <v>952</v>
      </c>
      <c r="U1068" t="s">
        <v>939</v>
      </c>
      <c r="V1068" t="s">
        <v>56</v>
      </c>
      <c r="W1068" t="s">
        <v>57</v>
      </c>
      <c r="X1068" t="s">
        <v>12</v>
      </c>
      <c r="Y1068" t="s">
        <v>943</v>
      </c>
      <c r="Z1068" s="81">
        <v>0</v>
      </c>
      <c r="AA1068" s="68">
        <v>0</v>
      </c>
      <c r="AB1068" s="82">
        <f t="shared" si="546"/>
        <v>0</v>
      </c>
      <c r="AF1068">
        <v>2</v>
      </c>
      <c r="AG1068" s="83">
        <f t="shared" si="547"/>
        <v>2</v>
      </c>
      <c r="AH1068" s="87">
        <v>0</v>
      </c>
      <c r="AI1068" s="88">
        <v>0</v>
      </c>
      <c r="AJ1068">
        <f t="shared" si="571"/>
        <v>2</v>
      </c>
      <c r="AK1068" s="108">
        <f t="shared" si="575"/>
        <v>3225.6</v>
      </c>
      <c r="AL1068" s="108">
        <f t="shared" si="576"/>
        <v>2240</v>
      </c>
      <c r="AM1068" s="108">
        <f t="shared" si="574"/>
        <v>985.59999999999991</v>
      </c>
      <c r="AN1068">
        <v>300</v>
      </c>
      <c r="AO1068">
        <f t="shared" ref="AO1068:AO1073" si="577">AG1068*AN1068</f>
        <v>600</v>
      </c>
    </row>
    <row r="1069" spans="1:41" x14ac:dyDescent="0.25">
      <c r="A1069" s="115">
        <v>10301682</v>
      </c>
      <c r="B1069" t="s">
        <v>1</v>
      </c>
      <c r="C1069" s="81">
        <v>700</v>
      </c>
      <c r="D1069">
        <v>1.6</v>
      </c>
      <c r="E1069">
        <v>1.6</v>
      </c>
      <c r="F1069">
        <v>1.6</v>
      </c>
      <c r="G1069">
        <v>1.6</v>
      </c>
      <c r="H1069">
        <v>1.44</v>
      </c>
      <c r="I1069">
        <v>103</v>
      </c>
      <c r="J1069" t="s">
        <v>168</v>
      </c>
      <c r="K1069" t="s">
        <v>205</v>
      </c>
      <c r="L1069" t="s">
        <v>216</v>
      </c>
      <c r="M1069" t="s">
        <v>216</v>
      </c>
      <c r="N1069" t="s">
        <v>18</v>
      </c>
      <c r="O1069" t="s">
        <v>74</v>
      </c>
      <c r="P1069" t="s">
        <v>42</v>
      </c>
      <c r="Q1069" t="s">
        <v>16</v>
      </c>
      <c r="R1069" t="s">
        <v>28</v>
      </c>
      <c r="S1069" t="s">
        <v>44</v>
      </c>
      <c r="T1069" t="s">
        <v>952</v>
      </c>
      <c r="U1069" t="s">
        <v>939</v>
      </c>
      <c r="V1069" t="s">
        <v>125</v>
      </c>
      <c r="W1069" t="s">
        <v>207</v>
      </c>
      <c r="X1069" t="s">
        <v>12</v>
      </c>
      <c r="Y1069" t="s">
        <v>943</v>
      </c>
      <c r="Z1069" s="81">
        <v>0</v>
      </c>
      <c r="AA1069" s="68">
        <v>0</v>
      </c>
      <c r="AB1069" s="82">
        <f t="shared" si="546"/>
        <v>0</v>
      </c>
      <c r="AF1069">
        <v>1</v>
      </c>
      <c r="AG1069" s="83">
        <f t="shared" si="547"/>
        <v>1</v>
      </c>
      <c r="AH1069" s="87">
        <v>0</v>
      </c>
      <c r="AI1069" s="88">
        <v>0</v>
      </c>
      <c r="AJ1069">
        <f t="shared" si="571"/>
        <v>1</v>
      </c>
      <c r="AK1069" s="108">
        <f t="shared" si="575"/>
        <v>1612.8</v>
      </c>
      <c r="AL1069" s="108">
        <f t="shared" si="576"/>
        <v>1120</v>
      </c>
      <c r="AM1069" s="108">
        <f t="shared" si="574"/>
        <v>492.79999999999995</v>
      </c>
      <c r="AN1069">
        <v>300</v>
      </c>
      <c r="AO1069">
        <f t="shared" si="577"/>
        <v>300</v>
      </c>
    </row>
    <row r="1070" spans="1:41" x14ac:dyDescent="0.25">
      <c r="A1070" s="115">
        <v>10301682</v>
      </c>
      <c r="B1070" t="s">
        <v>1</v>
      </c>
      <c r="C1070" s="81">
        <v>700</v>
      </c>
      <c r="D1070">
        <v>1.6</v>
      </c>
      <c r="E1070">
        <v>1.6</v>
      </c>
      <c r="F1070">
        <v>1.6</v>
      </c>
      <c r="G1070">
        <v>1.6</v>
      </c>
      <c r="H1070">
        <v>1.44</v>
      </c>
      <c r="I1070">
        <v>103</v>
      </c>
      <c r="J1070" t="s">
        <v>168</v>
      </c>
      <c r="K1070" t="s">
        <v>205</v>
      </c>
      <c r="L1070" t="s">
        <v>216</v>
      </c>
      <c r="M1070" t="s">
        <v>216</v>
      </c>
      <c r="N1070" t="s">
        <v>18</v>
      </c>
      <c r="O1070" t="s">
        <v>80</v>
      </c>
      <c r="P1070" t="s">
        <v>42</v>
      </c>
      <c r="Q1070" t="s">
        <v>16</v>
      </c>
      <c r="R1070" t="s">
        <v>91</v>
      </c>
      <c r="S1070" t="s">
        <v>44</v>
      </c>
      <c r="T1070" t="s">
        <v>952</v>
      </c>
      <c r="U1070" t="s">
        <v>939</v>
      </c>
      <c r="V1070" t="s">
        <v>56</v>
      </c>
      <c r="W1070" t="s">
        <v>57</v>
      </c>
      <c r="X1070" t="s">
        <v>12</v>
      </c>
      <c r="Y1070" t="s">
        <v>943</v>
      </c>
      <c r="Z1070" s="81">
        <v>0</v>
      </c>
      <c r="AA1070" s="68">
        <v>0</v>
      </c>
      <c r="AB1070" s="82">
        <f t="shared" si="546"/>
        <v>0</v>
      </c>
      <c r="AF1070">
        <v>1</v>
      </c>
      <c r="AG1070" s="83">
        <f t="shared" si="547"/>
        <v>1</v>
      </c>
      <c r="AH1070" s="87">
        <v>0</v>
      </c>
      <c r="AI1070" s="88">
        <v>0</v>
      </c>
      <c r="AJ1070">
        <f t="shared" si="571"/>
        <v>1</v>
      </c>
      <c r="AK1070" s="108">
        <f t="shared" si="575"/>
        <v>1612.8</v>
      </c>
      <c r="AL1070" s="108">
        <f t="shared" si="576"/>
        <v>1120</v>
      </c>
      <c r="AM1070" s="108">
        <f t="shared" si="574"/>
        <v>492.79999999999995</v>
      </c>
      <c r="AN1070">
        <v>300</v>
      </c>
      <c r="AO1070">
        <f t="shared" si="577"/>
        <v>300</v>
      </c>
    </row>
    <row r="1071" spans="1:41" x14ac:dyDescent="0.25">
      <c r="A1071" s="115">
        <v>10301682</v>
      </c>
      <c r="B1071" t="s">
        <v>1</v>
      </c>
      <c r="C1071" s="81">
        <v>700</v>
      </c>
      <c r="D1071">
        <v>1.6</v>
      </c>
      <c r="E1071">
        <v>1.6</v>
      </c>
      <c r="F1071">
        <v>1.6</v>
      </c>
      <c r="G1071">
        <v>1.6</v>
      </c>
      <c r="H1071">
        <v>1.44</v>
      </c>
      <c r="I1071">
        <v>103</v>
      </c>
      <c r="J1071" t="s">
        <v>168</v>
      </c>
      <c r="K1071" t="s">
        <v>205</v>
      </c>
      <c r="L1071" t="s">
        <v>216</v>
      </c>
      <c r="M1071" t="s">
        <v>216</v>
      </c>
      <c r="N1071" t="s">
        <v>18</v>
      </c>
      <c r="O1071" t="s">
        <v>80</v>
      </c>
      <c r="P1071" t="s">
        <v>42</v>
      </c>
      <c r="Q1071" t="s">
        <v>16</v>
      </c>
      <c r="R1071" t="s">
        <v>75</v>
      </c>
      <c r="S1071" t="s">
        <v>44</v>
      </c>
      <c r="T1071" t="s">
        <v>952</v>
      </c>
      <c r="U1071" t="s">
        <v>939</v>
      </c>
      <c r="V1071" t="s">
        <v>14</v>
      </c>
      <c r="W1071" t="s">
        <v>49</v>
      </c>
      <c r="X1071" t="s">
        <v>12</v>
      </c>
      <c r="Y1071" t="s">
        <v>943</v>
      </c>
      <c r="Z1071" s="81">
        <v>0</v>
      </c>
      <c r="AA1071" s="68">
        <v>0</v>
      </c>
      <c r="AB1071" s="82">
        <f t="shared" si="546"/>
        <v>0</v>
      </c>
      <c r="AF1071">
        <v>1</v>
      </c>
      <c r="AG1071" s="83">
        <f t="shared" si="547"/>
        <v>1</v>
      </c>
      <c r="AH1071" s="87">
        <v>0</v>
      </c>
      <c r="AI1071" s="88">
        <v>0</v>
      </c>
      <c r="AJ1071">
        <f t="shared" si="571"/>
        <v>1</v>
      </c>
      <c r="AK1071" s="108">
        <f t="shared" si="575"/>
        <v>1612.8</v>
      </c>
      <c r="AL1071" s="108">
        <f t="shared" si="576"/>
        <v>1120</v>
      </c>
      <c r="AM1071" s="108">
        <f t="shared" si="574"/>
        <v>492.79999999999995</v>
      </c>
      <c r="AN1071">
        <v>300</v>
      </c>
      <c r="AO1071">
        <f t="shared" si="577"/>
        <v>300</v>
      </c>
    </row>
    <row r="1072" spans="1:41" x14ac:dyDescent="0.25">
      <c r="A1072" s="115">
        <v>10301682</v>
      </c>
      <c r="B1072" t="s">
        <v>1</v>
      </c>
      <c r="C1072" s="81">
        <v>700</v>
      </c>
      <c r="D1072">
        <v>1.6</v>
      </c>
      <c r="E1072">
        <v>1.6</v>
      </c>
      <c r="F1072">
        <v>1.6</v>
      </c>
      <c r="G1072">
        <v>1.6</v>
      </c>
      <c r="H1072">
        <v>1.44</v>
      </c>
      <c r="I1072">
        <v>103</v>
      </c>
      <c r="J1072" t="s">
        <v>168</v>
      </c>
      <c r="K1072" t="s">
        <v>205</v>
      </c>
      <c r="L1072" t="s">
        <v>216</v>
      </c>
      <c r="M1072" t="s">
        <v>216</v>
      </c>
      <c r="N1072" t="s">
        <v>27</v>
      </c>
      <c r="O1072" t="s">
        <v>80</v>
      </c>
      <c r="P1072" t="s">
        <v>42</v>
      </c>
      <c r="Q1072" t="s">
        <v>16</v>
      </c>
      <c r="R1072" t="s">
        <v>28</v>
      </c>
      <c r="S1072" t="s">
        <v>44</v>
      </c>
      <c r="T1072" t="s">
        <v>951</v>
      </c>
      <c r="U1072" t="s">
        <v>939</v>
      </c>
      <c r="V1072" t="s">
        <v>56</v>
      </c>
      <c r="W1072" t="s">
        <v>57</v>
      </c>
      <c r="X1072" t="s">
        <v>12</v>
      </c>
      <c r="Y1072" t="s">
        <v>943</v>
      </c>
      <c r="Z1072" s="81">
        <v>0</v>
      </c>
      <c r="AA1072" s="68">
        <v>0</v>
      </c>
      <c r="AB1072" s="82">
        <f t="shared" si="546"/>
        <v>0</v>
      </c>
      <c r="AF1072">
        <v>4</v>
      </c>
      <c r="AG1072" s="83">
        <f t="shared" si="547"/>
        <v>4</v>
      </c>
      <c r="AH1072" s="87">
        <v>0</v>
      </c>
      <c r="AI1072" s="88">
        <v>0</v>
      </c>
      <c r="AJ1072">
        <f t="shared" si="571"/>
        <v>4</v>
      </c>
      <c r="AK1072" s="108">
        <f t="shared" si="575"/>
        <v>6451.2</v>
      </c>
      <c r="AL1072" s="108">
        <f t="shared" si="576"/>
        <v>4480</v>
      </c>
      <c r="AM1072" s="108">
        <f t="shared" si="574"/>
        <v>1971.1999999999998</v>
      </c>
      <c r="AN1072">
        <v>250</v>
      </c>
      <c r="AO1072">
        <f t="shared" si="577"/>
        <v>1000</v>
      </c>
    </row>
    <row r="1073" spans="1:41" x14ac:dyDescent="0.25">
      <c r="A1073" s="115">
        <v>10301682</v>
      </c>
      <c r="B1073" t="s">
        <v>1</v>
      </c>
      <c r="C1073" s="81">
        <v>700</v>
      </c>
      <c r="D1073">
        <v>1.6</v>
      </c>
      <c r="E1073">
        <v>1.6</v>
      </c>
      <c r="F1073">
        <v>1.6</v>
      </c>
      <c r="G1073">
        <v>1.6</v>
      </c>
      <c r="H1073">
        <v>1.44</v>
      </c>
      <c r="I1073">
        <v>103</v>
      </c>
      <c r="J1073" t="s">
        <v>168</v>
      </c>
      <c r="K1073" t="s">
        <v>205</v>
      </c>
      <c r="L1073" t="s">
        <v>216</v>
      </c>
      <c r="M1073" t="s">
        <v>216</v>
      </c>
      <c r="N1073" t="s">
        <v>27</v>
      </c>
      <c r="O1073" t="s">
        <v>80</v>
      </c>
      <c r="P1073" t="s">
        <v>42</v>
      </c>
      <c r="Q1073" t="s">
        <v>16</v>
      </c>
      <c r="R1073" t="s">
        <v>28</v>
      </c>
      <c r="S1073" t="s">
        <v>44</v>
      </c>
      <c r="T1073" t="s">
        <v>951</v>
      </c>
      <c r="U1073" t="s">
        <v>939</v>
      </c>
      <c r="V1073" t="s">
        <v>125</v>
      </c>
      <c r="W1073" t="s">
        <v>207</v>
      </c>
      <c r="X1073" t="s">
        <v>12</v>
      </c>
      <c r="Y1073" t="s">
        <v>943</v>
      </c>
      <c r="Z1073" s="81">
        <v>0</v>
      </c>
      <c r="AA1073" s="68">
        <v>0</v>
      </c>
      <c r="AB1073" s="82">
        <f t="shared" si="546"/>
        <v>0</v>
      </c>
      <c r="AF1073">
        <v>1</v>
      </c>
      <c r="AG1073" s="83">
        <f t="shared" si="547"/>
        <v>1</v>
      </c>
      <c r="AH1073" s="87">
        <v>0</v>
      </c>
      <c r="AI1073" s="88">
        <v>0</v>
      </c>
      <c r="AJ1073">
        <f t="shared" si="571"/>
        <v>1</v>
      </c>
      <c r="AK1073" s="108">
        <f t="shared" si="575"/>
        <v>1612.8</v>
      </c>
      <c r="AL1073" s="108">
        <f t="shared" si="576"/>
        <v>1120</v>
      </c>
      <c r="AM1073" s="108">
        <f t="shared" si="574"/>
        <v>492.79999999999995</v>
      </c>
      <c r="AN1073">
        <v>250</v>
      </c>
      <c r="AO1073">
        <f t="shared" si="577"/>
        <v>250</v>
      </c>
    </row>
    <row r="1074" spans="1:41" x14ac:dyDescent="0.25">
      <c r="A1074" s="115">
        <v>10301834</v>
      </c>
      <c r="B1074" t="s">
        <v>1</v>
      </c>
      <c r="C1074" s="81">
        <v>700</v>
      </c>
      <c r="D1074">
        <v>1.6</v>
      </c>
      <c r="E1074">
        <v>1.6</v>
      </c>
      <c r="F1074">
        <v>1.6</v>
      </c>
      <c r="G1074">
        <v>1.6</v>
      </c>
      <c r="H1074">
        <v>1.44</v>
      </c>
      <c r="I1074">
        <v>103</v>
      </c>
      <c r="J1074" t="s">
        <v>168</v>
      </c>
      <c r="K1074" t="s">
        <v>240</v>
      </c>
      <c r="L1074" t="s">
        <v>713</v>
      </c>
      <c r="M1074" t="s">
        <v>713</v>
      </c>
      <c r="N1074" t="s">
        <v>40</v>
      </c>
      <c r="O1074" t="s">
        <v>688</v>
      </c>
      <c r="P1074" t="s">
        <v>689</v>
      </c>
      <c r="Q1074" t="s">
        <v>8</v>
      </c>
      <c r="R1074" t="s">
        <v>28</v>
      </c>
      <c r="S1074" t="s">
        <v>44</v>
      </c>
      <c r="U1074" t="s">
        <v>946</v>
      </c>
      <c r="V1074" t="s">
        <v>14</v>
      </c>
      <c r="W1074" t="s">
        <v>49</v>
      </c>
      <c r="X1074" t="s">
        <v>12</v>
      </c>
      <c r="Y1074" t="s">
        <v>21</v>
      </c>
      <c r="Z1074" s="80">
        <v>600</v>
      </c>
      <c r="AA1074" s="68">
        <v>0</v>
      </c>
      <c r="AB1074" s="82">
        <f t="shared" si="546"/>
        <v>600</v>
      </c>
      <c r="AC1074">
        <v>1</v>
      </c>
      <c r="AG1074" s="83">
        <f t="shared" si="547"/>
        <v>1</v>
      </c>
      <c r="AH1074" s="87">
        <v>0</v>
      </c>
      <c r="AI1074" s="88">
        <v>0</v>
      </c>
      <c r="AJ1074">
        <f>(AG1074*2)/3</f>
        <v>0.66666666666666663</v>
      </c>
      <c r="AK1074" s="108">
        <f>AJ1074*C1074*E1074*H1074</f>
        <v>1075.1999999999998</v>
      </c>
      <c r="AL1074" s="108">
        <f>AJ1074*C1074*E1074</f>
        <v>746.66666666666663</v>
      </c>
      <c r="AM1074" s="108">
        <f t="shared" si="574"/>
        <v>328.53333333333319</v>
      </c>
    </row>
    <row r="1075" spans="1:41" x14ac:dyDescent="0.25">
      <c r="A1075" s="115">
        <v>10301834</v>
      </c>
      <c r="B1075" t="s">
        <v>1</v>
      </c>
      <c r="C1075" s="81">
        <v>700</v>
      </c>
      <c r="D1075">
        <v>1.6</v>
      </c>
      <c r="E1075">
        <v>1.6</v>
      </c>
      <c r="F1075">
        <v>1.6</v>
      </c>
      <c r="G1075">
        <v>1.6</v>
      </c>
      <c r="H1075">
        <v>1.44</v>
      </c>
      <c r="I1075">
        <v>103</v>
      </c>
      <c r="J1075" t="s">
        <v>168</v>
      </c>
      <c r="K1075" t="s">
        <v>240</v>
      </c>
      <c r="L1075" t="s">
        <v>713</v>
      </c>
      <c r="M1075" t="s">
        <v>713</v>
      </c>
      <c r="N1075" t="s">
        <v>15</v>
      </c>
      <c r="O1075" t="s">
        <v>688</v>
      </c>
      <c r="P1075" t="s">
        <v>689</v>
      </c>
      <c r="Q1075" t="s">
        <v>16</v>
      </c>
      <c r="R1075" t="s">
        <v>28</v>
      </c>
      <c r="S1075" t="s">
        <v>44</v>
      </c>
      <c r="U1075" t="s">
        <v>939</v>
      </c>
      <c r="V1075" t="s">
        <v>14</v>
      </c>
      <c r="W1075" t="s">
        <v>49</v>
      </c>
      <c r="X1075" t="s">
        <v>12</v>
      </c>
      <c r="Y1075" t="s">
        <v>21</v>
      </c>
      <c r="Z1075" s="80">
        <v>800</v>
      </c>
      <c r="AA1075" s="68">
        <v>0</v>
      </c>
      <c r="AB1075" s="82">
        <f t="shared" si="546"/>
        <v>800</v>
      </c>
      <c r="AC1075">
        <v>1</v>
      </c>
      <c r="AG1075" s="83">
        <f t="shared" si="547"/>
        <v>1</v>
      </c>
      <c r="AH1075" s="87">
        <v>0</v>
      </c>
      <c r="AI1075" s="88">
        <v>0</v>
      </c>
      <c r="AJ1075">
        <f>AG1075*2</f>
        <v>2</v>
      </c>
      <c r="AK1075" s="108">
        <f t="shared" ref="AK1075:AK1079" si="578">AJ1075*C1075*F1075*H1075</f>
        <v>3225.6</v>
      </c>
      <c r="AL1075" s="108">
        <f t="shared" ref="AL1075:AL1079" si="579">AJ1075*C1075*F1075</f>
        <v>2240</v>
      </c>
      <c r="AM1075" s="108">
        <f t="shared" si="574"/>
        <v>985.59999999999991</v>
      </c>
    </row>
    <row r="1076" spans="1:41" x14ac:dyDescent="0.25">
      <c r="A1076" s="115">
        <v>10301834</v>
      </c>
      <c r="B1076" t="s">
        <v>1</v>
      </c>
      <c r="C1076" s="81">
        <v>700</v>
      </c>
      <c r="D1076">
        <v>1.6</v>
      </c>
      <c r="E1076">
        <v>1.6</v>
      </c>
      <c r="F1076">
        <v>1.6</v>
      </c>
      <c r="G1076">
        <v>1.6</v>
      </c>
      <c r="H1076">
        <v>1.44</v>
      </c>
      <c r="I1076">
        <v>103</v>
      </c>
      <c r="J1076" t="s">
        <v>168</v>
      </c>
      <c r="K1076" t="s">
        <v>240</v>
      </c>
      <c r="L1076" t="s">
        <v>713</v>
      </c>
      <c r="M1076" t="s">
        <v>713</v>
      </c>
      <c r="N1076" t="s">
        <v>15</v>
      </c>
      <c r="O1076" t="s">
        <v>688</v>
      </c>
      <c r="P1076" t="s">
        <v>689</v>
      </c>
      <c r="Q1076" t="s">
        <v>8</v>
      </c>
      <c r="R1076" t="s">
        <v>28</v>
      </c>
      <c r="S1076" t="s">
        <v>44</v>
      </c>
      <c r="U1076" t="s">
        <v>939</v>
      </c>
      <c r="V1076" t="s">
        <v>14</v>
      </c>
      <c r="W1076" t="s">
        <v>49</v>
      </c>
      <c r="X1076" t="s">
        <v>12</v>
      </c>
      <c r="Y1076" t="s">
        <v>21</v>
      </c>
      <c r="Z1076" s="80">
        <v>600</v>
      </c>
      <c r="AA1076" s="68">
        <v>0</v>
      </c>
      <c r="AB1076" s="82">
        <f t="shared" si="546"/>
        <v>600</v>
      </c>
      <c r="AC1076">
        <v>1</v>
      </c>
      <c r="AG1076" s="83">
        <f t="shared" si="547"/>
        <v>1</v>
      </c>
      <c r="AH1076" s="87">
        <v>0</v>
      </c>
      <c r="AI1076" s="88">
        <v>0</v>
      </c>
      <c r="AJ1076" s="90">
        <f t="shared" ref="AJ1076:AJ1077" si="580">AG1076*2/3</f>
        <v>0.66666666666666663</v>
      </c>
      <c r="AK1076" s="108">
        <f t="shared" si="578"/>
        <v>1075.1999999999998</v>
      </c>
      <c r="AL1076" s="108">
        <f t="shared" si="579"/>
        <v>746.66666666666663</v>
      </c>
      <c r="AM1076" s="108">
        <f t="shared" si="574"/>
        <v>328.53333333333319</v>
      </c>
    </row>
    <row r="1077" spans="1:41" x14ac:dyDescent="0.25">
      <c r="A1077" s="115">
        <v>10301854</v>
      </c>
      <c r="B1077" t="s">
        <v>1</v>
      </c>
      <c r="C1077" s="81">
        <v>700</v>
      </c>
      <c r="D1077">
        <v>1.6</v>
      </c>
      <c r="E1077">
        <v>1.6</v>
      </c>
      <c r="F1077">
        <v>1.6</v>
      </c>
      <c r="G1077">
        <v>1.6</v>
      </c>
      <c r="H1077">
        <v>1.44</v>
      </c>
      <c r="I1077">
        <v>103</v>
      </c>
      <c r="J1077" t="s">
        <v>168</v>
      </c>
      <c r="K1077" t="s">
        <v>3</v>
      </c>
      <c r="L1077" t="s">
        <v>714</v>
      </c>
      <c r="M1077" t="s">
        <v>714</v>
      </c>
      <c r="N1077" t="s">
        <v>15</v>
      </c>
      <c r="O1077" t="s">
        <v>688</v>
      </c>
      <c r="P1077" t="s">
        <v>689</v>
      </c>
      <c r="Q1077" t="s">
        <v>8</v>
      </c>
      <c r="R1077" t="s">
        <v>28</v>
      </c>
      <c r="S1077" t="s">
        <v>44</v>
      </c>
      <c r="U1077" t="s">
        <v>939</v>
      </c>
      <c r="V1077" t="s">
        <v>14</v>
      </c>
      <c r="W1077" t="s">
        <v>49</v>
      </c>
      <c r="X1077" t="s">
        <v>12</v>
      </c>
      <c r="Y1077" t="s">
        <v>21</v>
      </c>
      <c r="Z1077" s="80">
        <v>600</v>
      </c>
      <c r="AA1077" s="68">
        <v>0</v>
      </c>
      <c r="AB1077" s="82">
        <f t="shared" si="546"/>
        <v>1200</v>
      </c>
      <c r="AC1077">
        <v>2</v>
      </c>
      <c r="AG1077" s="83">
        <f t="shared" si="547"/>
        <v>2</v>
      </c>
      <c r="AH1077" s="87">
        <v>0</v>
      </c>
      <c r="AI1077" s="88">
        <v>0</v>
      </c>
      <c r="AJ1077" s="90">
        <f t="shared" si="580"/>
        <v>1.3333333333333333</v>
      </c>
      <c r="AK1077" s="108">
        <f t="shared" si="578"/>
        <v>2150.3999999999996</v>
      </c>
      <c r="AL1077" s="108">
        <f t="shared" si="579"/>
        <v>1493.3333333333333</v>
      </c>
      <c r="AM1077" s="108">
        <f t="shared" si="574"/>
        <v>657.06666666666638</v>
      </c>
    </row>
    <row r="1078" spans="1:41" x14ac:dyDescent="0.25">
      <c r="A1078" s="115">
        <v>10302104</v>
      </c>
      <c r="B1078" t="s">
        <v>1</v>
      </c>
      <c r="C1078" s="81">
        <v>700</v>
      </c>
      <c r="D1078">
        <v>1.6</v>
      </c>
      <c r="E1078">
        <v>1.6</v>
      </c>
      <c r="F1078">
        <v>1.6</v>
      </c>
      <c r="G1078">
        <v>1.6</v>
      </c>
      <c r="H1078">
        <v>1.44</v>
      </c>
      <c r="I1078">
        <v>103</v>
      </c>
      <c r="J1078" t="s">
        <v>168</v>
      </c>
      <c r="K1078" t="s">
        <v>38</v>
      </c>
      <c r="L1078" t="s">
        <v>714</v>
      </c>
      <c r="M1078" t="s">
        <v>714</v>
      </c>
      <c r="N1078" t="s">
        <v>18</v>
      </c>
      <c r="O1078" t="s">
        <v>688</v>
      </c>
      <c r="P1078" t="s">
        <v>689</v>
      </c>
      <c r="Q1078" t="s">
        <v>16</v>
      </c>
      <c r="R1078" t="s">
        <v>28</v>
      </c>
      <c r="S1078" t="s">
        <v>44</v>
      </c>
      <c r="U1078" t="s">
        <v>939</v>
      </c>
      <c r="V1078" t="s">
        <v>14</v>
      </c>
      <c r="W1078" t="s">
        <v>49</v>
      </c>
      <c r="X1078" t="s">
        <v>12</v>
      </c>
      <c r="Y1078" t="s">
        <v>21</v>
      </c>
      <c r="Z1078" s="80">
        <v>1000</v>
      </c>
      <c r="AA1078" s="68">
        <v>0</v>
      </c>
      <c r="AB1078" s="82">
        <f t="shared" si="546"/>
        <v>1000</v>
      </c>
      <c r="AC1078">
        <v>1</v>
      </c>
      <c r="AG1078" s="83">
        <f t="shared" si="547"/>
        <v>1</v>
      </c>
      <c r="AH1078" s="87">
        <v>0</v>
      </c>
      <c r="AI1078" s="88">
        <v>0</v>
      </c>
      <c r="AJ1078">
        <f>AG1078*2</f>
        <v>2</v>
      </c>
      <c r="AK1078" s="108">
        <f t="shared" si="578"/>
        <v>3225.6</v>
      </c>
      <c r="AL1078" s="108">
        <f t="shared" si="579"/>
        <v>2240</v>
      </c>
      <c r="AM1078" s="108">
        <f t="shared" si="574"/>
        <v>985.59999999999991</v>
      </c>
    </row>
    <row r="1079" spans="1:41" x14ac:dyDescent="0.25">
      <c r="A1079" s="115">
        <v>10302104</v>
      </c>
      <c r="B1079" t="s">
        <v>1</v>
      </c>
      <c r="C1079" s="81">
        <v>700</v>
      </c>
      <c r="D1079">
        <v>1.6</v>
      </c>
      <c r="E1079">
        <v>1.6</v>
      </c>
      <c r="F1079">
        <v>1.6</v>
      </c>
      <c r="G1079">
        <v>1.6</v>
      </c>
      <c r="H1079">
        <v>1.44</v>
      </c>
      <c r="I1079">
        <v>103</v>
      </c>
      <c r="J1079" t="s">
        <v>168</v>
      </c>
      <c r="K1079" t="s">
        <v>38</v>
      </c>
      <c r="L1079" t="s">
        <v>714</v>
      </c>
      <c r="M1079" t="s">
        <v>714</v>
      </c>
      <c r="N1079" t="s">
        <v>18</v>
      </c>
      <c r="O1079" t="s">
        <v>688</v>
      </c>
      <c r="P1079" t="s">
        <v>689</v>
      </c>
      <c r="Q1079" t="s">
        <v>8</v>
      </c>
      <c r="R1079" t="s">
        <v>28</v>
      </c>
      <c r="S1079" t="s">
        <v>44</v>
      </c>
      <c r="U1079" t="s">
        <v>939</v>
      </c>
      <c r="V1079" t="s">
        <v>14</v>
      </c>
      <c r="W1079" t="s">
        <v>49</v>
      </c>
      <c r="X1079" t="s">
        <v>12</v>
      </c>
      <c r="Y1079" t="s">
        <v>21</v>
      </c>
      <c r="Z1079" s="80">
        <v>1000</v>
      </c>
      <c r="AA1079" s="68">
        <v>0</v>
      </c>
      <c r="AB1079" s="82">
        <f t="shared" si="546"/>
        <v>1000</v>
      </c>
      <c r="AC1079">
        <v>1</v>
      </c>
      <c r="AG1079" s="83">
        <f t="shared" si="547"/>
        <v>1</v>
      </c>
      <c r="AH1079" s="87">
        <v>0</v>
      </c>
      <c r="AI1079" s="88">
        <v>0</v>
      </c>
      <c r="AJ1079" s="90">
        <f>AG1079*2/3</f>
        <v>0.66666666666666663</v>
      </c>
      <c r="AK1079" s="108">
        <f t="shared" si="578"/>
        <v>1075.1999999999998</v>
      </c>
      <c r="AL1079" s="108">
        <f t="shared" si="579"/>
        <v>746.66666666666663</v>
      </c>
      <c r="AM1079" s="108">
        <f t="shared" si="574"/>
        <v>328.53333333333319</v>
      </c>
    </row>
    <row r="1080" spans="1:41" x14ac:dyDescent="0.25">
      <c r="A1080" s="115">
        <v>10302114</v>
      </c>
      <c r="B1080" t="s">
        <v>1</v>
      </c>
      <c r="C1080" s="81">
        <v>700</v>
      </c>
      <c r="D1080">
        <v>1.6</v>
      </c>
      <c r="E1080">
        <v>1.6</v>
      </c>
      <c r="F1080">
        <v>1.6</v>
      </c>
      <c r="G1080">
        <v>1.6</v>
      </c>
      <c r="H1080">
        <v>1.44</v>
      </c>
      <c r="I1080">
        <v>103</v>
      </c>
      <c r="J1080" t="s">
        <v>168</v>
      </c>
      <c r="K1080" t="s">
        <v>715</v>
      </c>
      <c r="L1080" t="s">
        <v>714</v>
      </c>
      <c r="M1080" t="s">
        <v>714</v>
      </c>
      <c r="N1080" t="s">
        <v>15</v>
      </c>
      <c r="O1080" t="s">
        <v>688</v>
      </c>
      <c r="P1080" t="s">
        <v>689</v>
      </c>
      <c r="Q1080" t="s">
        <v>690</v>
      </c>
      <c r="R1080" t="s">
        <v>28</v>
      </c>
      <c r="S1080" t="s">
        <v>9</v>
      </c>
      <c r="T1080" t="s">
        <v>937</v>
      </c>
      <c r="U1080" t="s">
        <v>179</v>
      </c>
      <c r="V1080" t="s">
        <v>692</v>
      </c>
      <c r="W1080" t="s">
        <v>691</v>
      </c>
      <c r="X1080" t="s">
        <v>12</v>
      </c>
      <c r="Y1080" t="s">
        <v>21</v>
      </c>
      <c r="Z1080" s="80">
        <f>3*650</f>
        <v>1950</v>
      </c>
      <c r="AA1080" s="68">
        <v>0</v>
      </c>
      <c r="AB1080" s="82">
        <f t="shared" si="546"/>
        <v>1950</v>
      </c>
      <c r="AD1080">
        <v>1</v>
      </c>
      <c r="AG1080" s="83">
        <f t="shared" si="547"/>
        <v>1</v>
      </c>
      <c r="AH1080" s="87">
        <v>0</v>
      </c>
      <c r="AI1080" s="88">
        <v>0</v>
      </c>
    </row>
    <row r="1081" spans="1:41" x14ac:dyDescent="0.25">
      <c r="A1081" s="115">
        <v>10302114</v>
      </c>
      <c r="B1081" t="s">
        <v>1</v>
      </c>
      <c r="C1081" s="81">
        <v>700</v>
      </c>
      <c r="D1081">
        <v>1.6</v>
      </c>
      <c r="E1081">
        <v>1.6</v>
      </c>
      <c r="F1081">
        <v>1.6</v>
      </c>
      <c r="G1081">
        <v>1.6</v>
      </c>
      <c r="H1081">
        <v>1.44</v>
      </c>
      <c r="I1081">
        <v>103</v>
      </c>
      <c r="J1081" t="s">
        <v>168</v>
      </c>
      <c r="K1081" t="s">
        <v>38</v>
      </c>
      <c r="L1081" t="s">
        <v>714</v>
      </c>
      <c r="M1081" t="s">
        <v>714</v>
      </c>
      <c r="N1081" t="s">
        <v>48</v>
      </c>
      <c r="O1081" t="s">
        <v>688</v>
      </c>
      <c r="P1081" t="s">
        <v>689</v>
      </c>
      <c r="Q1081" t="s">
        <v>16</v>
      </c>
      <c r="R1081" t="s">
        <v>28</v>
      </c>
      <c r="S1081" t="s">
        <v>44</v>
      </c>
      <c r="U1081" t="s">
        <v>946</v>
      </c>
      <c r="V1081" t="s">
        <v>14</v>
      </c>
      <c r="W1081" t="s">
        <v>49</v>
      </c>
      <c r="X1081" t="s">
        <v>12</v>
      </c>
      <c r="Y1081" t="s">
        <v>21</v>
      </c>
      <c r="Z1081" s="80">
        <v>970</v>
      </c>
      <c r="AA1081" s="68">
        <v>0</v>
      </c>
      <c r="AB1081" s="82">
        <f t="shared" si="546"/>
        <v>970</v>
      </c>
      <c r="AC1081">
        <v>1</v>
      </c>
      <c r="AG1081" s="83">
        <f t="shared" si="547"/>
        <v>1</v>
      </c>
      <c r="AH1081" s="87">
        <v>0</v>
      </c>
      <c r="AI1081" s="88">
        <v>0</v>
      </c>
      <c r="AJ1081">
        <f>AG1081*2</f>
        <v>2</v>
      </c>
      <c r="AK1081" s="108">
        <f>AJ1081*C1081*E1081*H1081</f>
        <v>3225.6</v>
      </c>
      <c r="AL1081" s="108">
        <f>AJ1081*C1081*E1081</f>
        <v>2240</v>
      </c>
      <c r="AM1081" s="108">
        <f t="shared" ref="AM1081:AM1082" si="581">AK1081-AL1081</f>
        <v>985.59999999999991</v>
      </c>
    </row>
    <row r="1082" spans="1:41" x14ac:dyDescent="0.25">
      <c r="A1082" s="115">
        <v>10302114</v>
      </c>
      <c r="B1082" t="s">
        <v>1</v>
      </c>
      <c r="C1082" s="81">
        <v>700</v>
      </c>
      <c r="D1082">
        <v>1.6</v>
      </c>
      <c r="E1082">
        <v>1.6</v>
      </c>
      <c r="F1082">
        <v>1.6</v>
      </c>
      <c r="G1082">
        <v>1.6</v>
      </c>
      <c r="H1082">
        <v>1.44</v>
      </c>
      <c r="I1082">
        <v>103</v>
      </c>
      <c r="J1082" t="s">
        <v>168</v>
      </c>
      <c r="K1082" t="s">
        <v>38</v>
      </c>
      <c r="L1082" t="s">
        <v>714</v>
      </c>
      <c r="M1082" t="s">
        <v>714</v>
      </c>
      <c r="N1082" t="s">
        <v>18</v>
      </c>
      <c r="O1082" t="s">
        <v>688</v>
      </c>
      <c r="P1082" t="s">
        <v>689</v>
      </c>
      <c r="Q1082" t="s">
        <v>8</v>
      </c>
      <c r="R1082" t="s">
        <v>28</v>
      </c>
      <c r="S1082" t="s">
        <v>44</v>
      </c>
      <c r="U1082" t="s">
        <v>939</v>
      </c>
      <c r="V1082" t="s">
        <v>14</v>
      </c>
      <c r="W1082" t="s">
        <v>49</v>
      </c>
      <c r="X1082" t="s">
        <v>12</v>
      </c>
      <c r="Y1082" t="s">
        <v>21</v>
      </c>
      <c r="Z1082" s="80">
        <v>1000</v>
      </c>
      <c r="AA1082" s="68">
        <v>0</v>
      </c>
      <c r="AB1082" s="82">
        <f t="shared" si="546"/>
        <v>1000</v>
      </c>
      <c r="AC1082">
        <v>1</v>
      </c>
      <c r="AG1082" s="83">
        <f t="shared" si="547"/>
        <v>1</v>
      </c>
      <c r="AH1082" s="87">
        <v>0</v>
      </c>
      <c r="AI1082" s="88">
        <v>0</v>
      </c>
      <c r="AJ1082" s="90">
        <f>AG1082*2/3</f>
        <v>0.66666666666666663</v>
      </c>
      <c r="AK1082" s="108">
        <f>AJ1082*C1082*F1082*H1082</f>
        <v>1075.1999999999998</v>
      </c>
      <c r="AL1082" s="108">
        <f>AJ1082*C1082*F1082</f>
        <v>746.66666666666663</v>
      </c>
      <c r="AM1082" s="108">
        <f t="shared" si="581"/>
        <v>328.53333333333319</v>
      </c>
    </row>
    <row r="1083" spans="1:41" x14ac:dyDescent="0.25">
      <c r="A1083" s="115">
        <v>10302124</v>
      </c>
      <c r="B1083" t="s">
        <v>1</v>
      </c>
      <c r="C1083" s="81">
        <v>700</v>
      </c>
      <c r="D1083">
        <v>1.6</v>
      </c>
      <c r="E1083">
        <v>1.6</v>
      </c>
      <c r="F1083">
        <v>1.6</v>
      </c>
      <c r="G1083">
        <v>1.6</v>
      </c>
      <c r="H1083">
        <v>1.44</v>
      </c>
      <c r="I1083">
        <v>103</v>
      </c>
      <c r="J1083" t="s">
        <v>168</v>
      </c>
      <c r="K1083" t="s">
        <v>38</v>
      </c>
      <c r="L1083" t="s">
        <v>714</v>
      </c>
      <c r="M1083" t="s">
        <v>714</v>
      </c>
      <c r="N1083" t="s">
        <v>48</v>
      </c>
      <c r="O1083" t="s">
        <v>693</v>
      </c>
      <c r="P1083" t="s">
        <v>689</v>
      </c>
      <c r="Q1083" t="s">
        <v>16</v>
      </c>
      <c r="R1083" t="s">
        <v>20</v>
      </c>
      <c r="S1083" t="s">
        <v>44</v>
      </c>
      <c r="T1083" s="70" t="s">
        <v>933</v>
      </c>
      <c r="U1083" t="s">
        <v>949</v>
      </c>
      <c r="V1083" t="s">
        <v>14</v>
      </c>
      <c r="W1083" t="s">
        <v>49</v>
      </c>
      <c r="X1083" t="s">
        <v>12</v>
      </c>
      <c r="Y1083" t="s">
        <v>938</v>
      </c>
      <c r="Z1083" s="80">
        <v>0</v>
      </c>
      <c r="AA1083" s="68">
        <v>0</v>
      </c>
      <c r="AB1083" s="82">
        <f t="shared" si="546"/>
        <v>0</v>
      </c>
      <c r="AE1083">
        <v>1</v>
      </c>
      <c r="AG1083" s="83">
        <f t="shared" si="547"/>
        <v>1</v>
      </c>
      <c r="AH1083" s="87">
        <v>0</v>
      </c>
      <c r="AI1083" s="88">
        <v>0</v>
      </c>
      <c r="AJ1083">
        <f>AG1083*2</f>
        <v>2</v>
      </c>
      <c r="AK1083" s="108">
        <f>AJ1083*C1083*E1083*H1083</f>
        <v>3225.6</v>
      </c>
      <c r="AL1083" s="108">
        <f>AJ1083*C1083*E1083</f>
        <v>2240</v>
      </c>
      <c r="AM1083" s="108">
        <f>AK1083-AL1083</f>
        <v>985.59999999999991</v>
      </c>
    </row>
    <row r="1084" spans="1:41" x14ac:dyDescent="0.25">
      <c r="A1084" s="115">
        <v>10302134</v>
      </c>
      <c r="B1084" t="s">
        <v>1</v>
      </c>
      <c r="C1084" s="81">
        <v>700</v>
      </c>
      <c r="D1084">
        <v>1.6</v>
      </c>
      <c r="E1084">
        <v>1.6</v>
      </c>
      <c r="F1084">
        <v>1.6</v>
      </c>
      <c r="G1084">
        <v>1.6</v>
      </c>
      <c r="H1084">
        <v>1.44</v>
      </c>
      <c r="I1084">
        <v>103</v>
      </c>
      <c r="J1084" t="s">
        <v>168</v>
      </c>
      <c r="K1084" t="s">
        <v>705</v>
      </c>
      <c r="L1084" t="s">
        <v>954</v>
      </c>
      <c r="M1084" t="s">
        <v>714</v>
      </c>
      <c r="N1084" t="s">
        <v>15</v>
      </c>
      <c r="O1084" t="s">
        <v>688</v>
      </c>
      <c r="P1084" t="s">
        <v>689</v>
      </c>
      <c r="Q1084" t="s">
        <v>690</v>
      </c>
      <c r="R1084" t="s">
        <v>28</v>
      </c>
      <c r="S1084" t="s">
        <v>9</v>
      </c>
      <c r="T1084" t="s">
        <v>937</v>
      </c>
      <c r="U1084" t="s">
        <v>179</v>
      </c>
      <c r="V1084" t="s">
        <v>692</v>
      </c>
      <c r="W1084" t="s">
        <v>691</v>
      </c>
      <c r="X1084" t="s">
        <v>12</v>
      </c>
      <c r="Y1084" t="s">
        <v>21</v>
      </c>
      <c r="Z1084" s="80">
        <f>3*650</f>
        <v>1950</v>
      </c>
      <c r="AA1084" s="68">
        <v>0</v>
      </c>
      <c r="AB1084" s="82">
        <f t="shared" si="546"/>
        <v>1950</v>
      </c>
      <c r="AD1084">
        <v>1</v>
      </c>
      <c r="AG1084" s="83">
        <f t="shared" si="547"/>
        <v>1</v>
      </c>
      <c r="AH1084" s="87">
        <v>0</v>
      </c>
      <c r="AI1084" s="88">
        <v>0</v>
      </c>
    </row>
    <row r="1085" spans="1:41" x14ac:dyDescent="0.25">
      <c r="A1085" s="115">
        <v>10302482</v>
      </c>
      <c r="B1085" t="s">
        <v>1</v>
      </c>
      <c r="C1085" s="81">
        <v>700</v>
      </c>
      <c r="D1085">
        <v>1.6</v>
      </c>
      <c r="E1085">
        <v>1.6</v>
      </c>
      <c r="F1085">
        <v>1.6</v>
      </c>
      <c r="G1085">
        <v>1.6</v>
      </c>
      <c r="H1085">
        <v>1.44</v>
      </c>
      <c r="I1085">
        <v>103</v>
      </c>
      <c r="J1085" t="s">
        <v>168</v>
      </c>
      <c r="K1085" t="s">
        <v>199</v>
      </c>
      <c r="L1085" t="s">
        <v>217</v>
      </c>
      <c r="M1085" t="s">
        <v>217</v>
      </c>
      <c r="N1085" t="s">
        <v>15</v>
      </c>
      <c r="O1085" t="s">
        <v>41</v>
      </c>
      <c r="P1085" t="s">
        <v>42</v>
      </c>
      <c r="Q1085" t="s">
        <v>16</v>
      </c>
      <c r="R1085" t="s">
        <v>28</v>
      </c>
      <c r="S1085" t="s">
        <v>22</v>
      </c>
      <c r="T1085" t="s">
        <v>22</v>
      </c>
      <c r="U1085" t="s">
        <v>939</v>
      </c>
      <c r="V1085" t="s">
        <v>82</v>
      </c>
      <c r="W1085" t="s">
        <v>144</v>
      </c>
      <c r="X1085" t="s">
        <v>12</v>
      </c>
      <c r="Y1085" t="s">
        <v>943</v>
      </c>
      <c r="Z1085" s="81">
        <v>0</v>
      </c>
      <c r="AA1085" s="68">
        <v>0</v>
      </c>
      <c r="AB1085" s="82">
        <f t="shared" si="546"/>
        <v>0</v>
      </c>
      <c r="AF1085">
        <v>1</v>
      </c>
      <c r="AG1085" s="83">
        <f t="shared" si="547"/>
        <v>1</v>
      </c>
      <c r="AH1085" s="87">
        <v>0</v>
      </c>
      <c r="AI1085" s="88">
        <v>0</v>
      </c>
      <c r="AJ1085">
        <f t="shared" ref="AJ1085:AJ1114" si="582">AG1085</f>
        <v>1</v>
      </c>
      <c r="AK1085" s="108">
        <f t="shared" ref="AK1085:AK1092" si="583">AJ1085*C1085*F1085*H1085</f>
        <v>1612.8</v>
      </c>
      <c r="AL1085" s="108">
        <f t="shared" ref="AL1085:AL1092" si="584">AJ1085*C1085*F1085</f>
        <v>1120</v>
      </c>
      <c r="AM1085" s="108">
        <f t="shared" ref="AM1085:AM1114" si="585">AK1085-AL1085</f>
        <v>492.79999999999995</v>
      </c>
    </row>
    <row r="1086" spans="1:41" x14ac:dyDescent="0.25">
      <c r="A1086" s="115">
        <v>10302482</v>
      </c>
      <c r="B1086" t="s">
        <v>1</v>
      </c>
      <c r="C1086" s="81">
        <v>700</v>
      </c>
      <c r="D1086">
        <v>1.6</v>
      </c>
      <c r="E1086">
        <v>1.6</v>
      </c>
      <c r="F1086">
        <v>1.6</v>
      </c>
      <c r="G1086">
        <v>1.6</v>
      </c>
      <c r="H1086">
        <v>1.44</v>
      </c>
      <c r="I1086">
        <v>103</v>
      </c>
      <c r="J1086" t="s">
        <v>168</v>
      </c>
      <c r="K1086" t="s">
        <v>199</v>
      </c>
      <c r="L1086" t="s">
        <v>217</v>
      </c>
      <c r="M1086" t="s">
        <v>217</v>
      </c>
      <c r="N1086" t="s">
        <v>15</v>
      </c>
      <c r="O1086" t="s">
        <v>41</v>
      </c>
      <c r="P1086" t="s">
        <v>42</v>
      </c>
      <c r="Q1086" t="s">
        <v>16</v>
      </c>
      <c r="R1086" t="s">
        <v>28</v>
      </c>
      <c r="S1086" t="s">
        <v>44</v>
      </c>
      <c r="U1086" t="s">
        <v>939</v>
      </c>
      <c r="V1086" t="s">
        <v>173</v>
      </c>
      <c r="W1086" t="s">
        <v>174</v>
      </c>
      <c r="X1086" t="s">
        <v>12</v>
      </c>
      <c r="Y1086" t="s">
        <v>21</v>
      </c>
      <c r="Z1086" s="80">
        <v>200</v>
      </c>
      <c r="AA1086" s="68">
        <v>0</v>
      </c>
      <c r="AB1086" s="82">
        <f t="shared" si="546"/>
        <v>200</v>
      </c>
      <c r="AC1086">
        <v>1</v>
      </c>
      <c r="AG1086" s="83">
        <f t="shared" si="547"/>
        <v>1</v>
      </c>
      <c r="AH1086" s="87">
        <v>0</v>
      </c>
      <c r="AI1086" s="88">
        <v>0</v>
      </c>
      <c r="AJ1086">
        <f t="shared" si="582"/>
        <v>1</v>
      </c>
      <c r="AK1086" s="108">
        <f t="shared" si="583"/>
        <v>1612.8</v>
      </c>
      <c r="AL1086" s="108">
        <f t="shared" si="584"/>
        <v>1120</v>
      </c>
      <c r="AM1086" s="108">
        <f t="shared" si="585"/>
        <v>492.79999999999995</v>
      </c>
    </row>
    <row r="1087" spans="1:41" x14ac:dyDescent="0.25">
      <c r="A1087" s="115">
        <v>10302482</v>
      </c>
      <c r="B1087" t="s">
        <v>1</v>
      </c>
      <c r="C1087" s="81">
        <v>700</v>
      </c>
      <c r="D1087">
        <v>1.6</v>
      </c>
      <c r="E1087">
        <v>1.6</v>
      </c>
      <c r="F1087">
        <v>1.6</v>
      </c>
      <c r="G1087">
        <v>1.6</v>
      </c>
      <c r="H1087">
        <v>1.44</v>
      </c>
      <c r="I1087">
        <v>103</v>
      </c>
      <c r="J1087" t="s">
        <v>168</v>
      </c>
      <c r="K1087" t="s">
        <v>199</v>
      </c>
      <c r="L1087" t="s">
        <v>217</v>
      </c>
      <c r="M1087" t="s">
        <v>217</v>
      </c>
      <c r="N1087" t="s">
        <v>18</v>
      </c>
      <c r="O1087" t="s">
        <v>74</v>
      </c>
      <c r="P1087" t="s">
        <v>42</v>
      </c>
      <c r="Q1087" t="s">
        <v>16</v>
      </c>
      <c r="R1087" t="s">
        <v>28</v>
      </c>
      <c r="S1087" t="s">
        <v>44</v>
      </c>
      <c r="T1087" t="s">
        <v>952</v>
      </c>
      <c r="U1087" t="s">
        <v>939</v>
      </c>
      <c r="V1087" t="s">
        <v>45</v>
      </c>
      <c r="W1087" t="s">
        <v>46</v>
      </c>
      <c r="X1087" t="s">
        <v>12</v>
      </c>
      <c r="Y1087" t="s">
        <v>943</v>
      </c>
      <c r="Z1087" s="81">
        <v>0</v>
      </c>
      <c r="AA1087" s="68">
        <v>0</v>
      </c>
      <c r="AB1087" s="82">
        <f t="shared" si="546"/>
        <v>0</v>
      </c>
      <c r="AF1087">
        <v>4</v>
      </c>
      <c r="AG1087" s="83">
        <f t="shared" si="547"/>
        <v>4</v>
      </c>
      <c r="AH1087" s="87">
        <v>0</v>
      </c>
      <c r="AI1087" s="88">
        <v>0</v>
      </c>
      <c r="AJ1087">
        <f t="shared" si="582"/>
        <v>4</v>
      </c>
      <c r="AK1087" s="108">
        <f t="shared" si="583"/>
        <v>6451.2</v>
      </c>
      <c r="AL1087" s="108">
        <f t="shared" si="584"/>
        <v>4480</v>
      </c>
      <c r="AM1087" s="108">
        <f t="shared" si="585"/>
        <v>1971.1999999999998</v>
      </c>
      <c r="AN1087">
        <v>300</v>
      </c>
      <c r="AO1087">
        <f t="shared" ref="AO1087:AO1092" si="586">AG1087*AN1087</f>
        <v>1200</v>
      </c>
    </row>
    <row r="1088" spans="1:41" x14ac:dyDescent="0.25">
      <c r="A1088" s="115">
        <v>10302482</v>
      </c>
      <c r="B1088" t="s">
        <v>1</v>
      </c>
      <c r="C1088" s="81">
        <v>700</v>
      </c>
      <c r="D1088">
        <v>1.6</v>
      </c>
      <c r="E1088">
        <v>1.6</v>
      </c>
      <c r="F1088">
        <v>1.6</v>
      </c>
      <c r="G1088">
        <v>1.6</v>
      </c>
      <c r="H1088">
        <v>1.44</v>
      </c>
      <c r="I1088">
        <v>103</v>
      </c>
      <c r="J1088" t="s">
        <v>168</v>
      </c>
      <c r="K1088" t="s">
        <v>199</v>
      </c>
      <c r="L1088" t="s">
        <v>217</v>
      </c>
      <c r="M1088" t="s">
        <v>217</v>
      </c>
      <c r="N1088" t="s">
        <v>18</v>
      </c>
      <c r="O1088" t="s">
        <v>74</v>
      </c>
      <c r="P1088" t="s">
        <v>42</v>
      </c>
      <c r="Q1088" t="s">
        <v>16</v>
      </c>
      <c r="R1088" t="s">
        <v>28</v>
      </c>
      <c r="S1088" t="s">
        <v>44</v>
      </c>
      <c r="T1088" t="s">
        <v>952</v>
      </c>
      <c r="U1088" t="s">
        <v>939</v>
      </c>
      <c r="V1088" t="s">
        <v>125</v>
      </c>
      <c r="W1088" t="s">
        <v>207</v>
      </c>
      <c r="X1088" t="s">
        <v>12</v>
      </c>
      <c r="Y1088" t="s">
        <v>943</v>
      </c>
      <c r="Z1088" s="81">
        <v>0</v>
      </c>
      <c r="AA1088" s="68">
        <v>0</v>
      </c>
      <c r="AB1088" s="82">
        <f t="shared" si="546"/>
        <v>0</v>
      </c>
      <c r="AF1088">
        <v>1</v>
      </c>
      <c r="AG1088" s="83">
        <f t="shared" si="547"/>
        <v>1</v>
      </c>
      <c r="AH1088" s="87">
        <v>0</v>
      </c>
      <c r="AI1088" s="88">
        <v>0</v>
      </c>
      <c r="AJ1088">
        <f t="shared" si="582"/>
        <v>1</v>
      </c>
      <c r="AK1088" s="108">
        <f t="shared" si="583"/>
        <v>1612.8</v>
      </c>
      <c r="AL1088" s="108">
        <f t="shared" si="584"/>
        <v>1120</v>
      </c>
      <c r="AM1088" s="108">
        <f t="shared" si="585"/>
        <v>492.79999999999995</v>
      </c>
      <c r="AN1088">
        <v>300</v>
      </c>
      <c r="AO1088">
        <f t="shared" si="586"/>
        <v>300</v>
      </c>
    </row>
    <row r="1089" spans="1:41" x14ac:dyDescent="0.25">
      <c r="A1089" s="115">
        <v>10302482</v>
      </c>
      <c r="B1089" t="s">
        <v>1</v>
      </c>
      <c r="C1089" s="81">
        <v>700</v>
      </c>
      <c r="D1089">
        <v>1.6</v>
      </c>
      <c r="E1089">
        <v>1.6</v>
      </c>
      <c r="F1089">
        <v>1.6</v>
      </c>
      <c r="G1089">
        <v>1.6</v>
      </c>
      <c r="H1089">
        <v>1.44</v>
      </c>
      <c r="I1089">
        <v>103</v>
      </c>
      <c r="J1089" t="s">
        <v>168</v>
      </c>
      <c r="K1089" t="s">
        <v>199</v>
      </c>
      <c r="L1089" t="s">
        <v>217</v>
      </c>
      <c r="M1089" t="s">
        <v>217</v>
      </c>
      <c r="N1089" t="s">
        <v>18</v>
      </c>
      <c r="O1089" t="s">
        <v>74</v>
      </c>
      <c r="P1089" t="s">
        <v>42</v>
      </c>
      <c r="Q1089" t="s">
        <v>16</v>
      </c>
      <c r="R1089" t="s">
        <v>28</v>
      </c>
      <c r="S1089" t="s">
        <v>44</v>
      </c>
      <c r="T1089" t="s">
        <v>952</v>
      </c>
      <c r="U1089" t="s">
        <v>939</v>
      </c>
      <c r="V1089" t="s">
        <v>173</v>
      </c>
      <c r="W1089" t="s">
        <v>174</v>
      </c>
      <c r="X1089" t="s">
        <v>12</v>
      </c>
      <c r="Y1089" t="s">
        <v>943</v>
      </c>
      <c r="Z1089" s="81">
        <v>0</v>
      </c>
      <c r="AA1089" s="68">
        <v>0</v>
      </c>
      <c r="AB1089" s="82">
        <f t="shared" si="546"/>
        <v>0</v>
      </c>
      <c r="AF1089">
        <v>1</v>
      </c>
      <c r="AG1089" s="83">
        <f t="shared" si="547"/>
        <v>1</v>
      </c>
      <c r="AH1089" s="87">
        <v>0</v>
      </c>
      <c r="AI1089" s="88">
        <v>0</v>
      </c>
      <c r="AJ1089">
        <f t="shared" si="582"/>
        <v>1</v>
      </c>
      <c r="AK1089" s="108">
        <f t="shared" si="583"/>
        <v>1612.8</v>
      </c>
      <c r="AL1089" s="108">
        <f t="shared" si="584"/>
        <v>1120</v>
      </c>
      <c r="AM1089" s="108">
        <f t="shared" si="585"/>
        <v>492.79999999999995</v>
      </c>
      <c r="AN1089">
        <v>300</v>
      </c>
      <c r="AO1089">
        <f t="shared" si="586"/>
        <v>300</v>
      </c>
    </row>
    <row r="1090" spans="1:41" x14ac:dyDescent="0.25">
      <c r="A1090" s="115">
        <v>10302482</v>
      </c>
      <c r="B1090" t="s">
        <v>1</v>
      </c>
      <c r="C1090" s="81">
        <v>700</v>
      </c>
      <c r="D1090">
        <v>1.6</v>
      </c>
      <c r="E1090">
        <v>1.6</v>
      </c>
      <c r="F1090">
        <v>1.6</v>
      </c>
      <c r="G1090">
        <v>1.6</v>
      </c>
      <c r="H1090">
        <v>1.44</v>
      </c>
      <c r="I1090">
        <v>103</v>
      </c>
      <c r="J1090" t="s">
        <v>168</v>
      </c>
      <c r="K1090" t="s">
        <v>199</v>
      </c>
      <c r="L1090" t="s">
        <v>217</v>
      </c>
      <c r="M1090" t="s">
        <v>217</v>
      </c>
      <c r="N1090" t="s">
        <v>27</v>
      </c>
      <c r="O1090" t="s">
        <v>80</v>
      </c>
      <c r="P1090" t="s">
        <v>42</v>
      </c>
      <c r="Q1090" t="s">
        <v>16</v>
      </c>
      <c r="R1090" t="s">
        <v>28</v>
      </c>
      <c r="S1090" t="s">
        <v>44</v>
      </c>
      <c r="T1090" t="s">
        <v>951</v>
      </c>
      <c r="U1090" t="s">
        <v>939</v>
      </c>
      <c r="V1090" t="s">
        <v>14</v>
      </c>
      <c r="W1090" t="s">
        <v>49</v>
      </c>
      <c r="X1090" t="s">
        <v>12</v>
      </c>
      <c r="Y1090" t="s">
        <v>943</v>
      </c>
      <c r="Z1090" s="81">
        <v>0</v>
      </c>
      <c r="AA1090" s="68">
        <v>0</v>
      </c>
      <c r="AB1090" s="82">
        <f t="shared" si="546"/>
        <v>0</v>
      </c>
      <c r="AF1090">
        <v>1</v>
      </c>
      <c r="AG1090" s="83">
        <f t="shared" si="547"/>
        <v>1</v>
      </c>
      <c r="AH1090" s="87">
        <v>0</v>
      </c>
      <c r="AI1090" s="88">
        <v>0</v>
      </c>
      <c r="AJ1090">
        <f t="shared" si="582"/>
        <v>1</v>
      </c>
      <c r="AK1090" s="108">
        <f t="shared" si="583"/>
        <v>1612.8</v>
      </c>
      <c r="AL1090" s="108">
        <f t="shared" si="584"/>
        <v>1120</v>
      </c>
      <c r="AM1090" s="108">
        <f t="shared" si="585"/>
        <v>492.79999999999995</v>
      </c>
      <c r="AN1090">
        <v>250</v>
      </c>
      <c r="AO1090">
        <f t="shared" si="586"/>
        <v>250</v>
      </c>
    </row>
    <row r="1091" spans="1:41" x14ac:dyDescent="0.25">
      <c r="A1091" s="115">
        <v>10302482</v>
      </c>
      <c r="B1091" t="s">
        <v>1</v>
      </c>
      <c r="C1091" s="81">
        <v>700</v>
      </c>
      <c r="D1091">
        <v>1.6</v>
      </c>
      <c r="E1091">
        <v>1.6</v>
      </c>
      <c r="F1091">
        <v>1.6</v>
      </c>
      <c r="G1091">
        <v>1.6</v>
      </c>
      <c r="H1091">
        <v>1.44</v>
      </c>
      <c r="I1091">
        <v>103</v>
      </c>
      <c r="J1091" t="s">
        <v>168</v>
      </c>
      <c r="K1091" t="s">
        <v>199</v>
      </c>
      <c r="L1091" t="s">
        <v>217</v>
      </c>
      <c r="M1091" t="s">
        <v>217</v>
      </c>
      <c r="N1091" t="s">
        <v>27</v>
      </c>
      <c r="O1091" t="s">
        <v>80</v>
      </c>
      <c r="P1091" t="s">
        <v>42</v>
      </c>
      <c r="Q1091" t="s">
        <v>16</v>
      </c>
      <c r="R1091" t="s">
        <v>28</v>
      </c>
      <c r="S1091" t="s">
        <v>44</v>
      </c>
      <c r="T1091" t="s">
        <v>951</v>
      </c>
      <c r="U1091" t="s">
        <v>939</v>
      </c>
      <c r="V1091" t="s">
        <v>45</v>
      </c>
      <c r="W1091" t="s">
        <v>46</v>
      </c>
      <c r="X1091" t="s">
        <v>12</v>
      </c>
      <c r="Y1091" t="s">
        <v>943</v>
      </c>
      <c r="Z1091" s="81">
        <v>0</v>
      </c>
      <c r="AA1091" s="68">
        <v>0</v>
      </c>
      <c r="AB1091" s="82">
        <f t="shared" si="546"/>
        <v>0</v>
      </c>
      <c r="AF1091">
        <v>7</v>
      </c>
      <c r="AG1091" s="83">
        <f t="shared" si="547"/>
        <v>7</v>
      </c>
      <c r="AH1091" s="87">
        <v>0</v>
      </c>
      <c r="AI1091" s="88">
        <v>0</v>
      </c>
      <c r="AJ1091">
        <f t="shared" si="582"/>
        <v>7</v>
      </c>
      <c r="AK1091" s="108">
        <f t="shared" si="583"/>
        <v>11289.6</v>
      </c>
      <c r="AL1091" s="108">
        <f t="shared" si="584"/>
        <v>7840</v>
      </c>
      <c r="AM1091" s="108">
        <f t="shared" si="585"/>
        <v>3449.6000000000004</v>
      </c>
      <c r="AN1091">
        <v>250</v>
      </c>
      <c r="AO1091">
        <f t="shared" si="586"/>
        <v>1750</v>
      </c>
    </row>
    <row r="1092" spans="1:41" x14ac:dyDescent="0.25">
      <c r="A1092" s="115">
        <v>10302482</v>
      </c>
      <c r="B1092" t="s">
        <v>1</v>
      </c>
      <c r="C1092" s="81">
        <v>700</v>
      </c>
      <c r="D1092">
        <v>1.6</v>
      </c>
      <c r="E1092">
        <v>1.6</v>
      </c>
      <c r="F1092">
        <v>1.6</v>
      </c>
      <c r="G1092">
        <v>1.6</v>
      </c>
      <c r="H1092">
        <v>1.44</v>
      </c>
      <c r="I1092">
        <v>103</v>
      </c>
      <c r="J1092" t="s">
        <v>168</v>
      </c>
      <c r="K1092" t="s">
        <v>199</v>
      </c>
      <c r="L1092" t="s">
        <v>217</v>
      </c>
      <c r="M1092" t="s">
        <v>217</v>
      </c>
      <c r="N1092" t="s">
        <v>27</v>
      </c>
      <c r="O1092" t="s">
        <v>80</v>
      </c>
      <c r="P1092" t="s">
        <v>42</v>
      </c>
      <c r="Q1092" t="s">
        <v>16</v>
      </c>
      <c r="R1092" t="s">
        <v>28</v>
      </c>
      <c r="S1092" t="s">
        <v>44</v>
      </c>
      <c r="T1092" t="s">
        <v>951</v>
      </c>
      <c r="U1092" t="s">
        <v>939</v>
      </c>
      <c r="V1092" t="s">
        <v>173</v>
      </c>
      <c r="W1092" t="s">
        <v>174</v>
      </c>
      <c r="X1092" t="s">
        <v>12</v>
      </c>
      <c r="Y1092" t="s">
        <v>943</v>
      </c>
      <c r="Z1092" s="81">
        <v>0</v>
      </c>
      <c r="AA1092" s="68">
        <v>0</v>
      </c>
      <c r="AB1092" s="82">
        <f t="shared" ref="AB1092:AB1155" si="587">Z1092*AG1092+AA1092*AG1092*1.95583</f>
        <v>0</v>
      </c>
      <c r="AF1092">
        <v>2</v>
      </c>
      <c r="AG1092" s="83">
        <f t="shared" si="547"/>
        <v>2</v>
      </c>
      <c r="AH1092" s="87">
        <v>0</v>
      </c>
      <c r="AI1092" s="88">
        <v>0</v>
      </c>
      <c r="AJ1092">
        <f t="shared" si="582"/>
        <v>2</v>
      </c>
      <c r="AK1092" s="108">
        <f t="shared" si="583"/>
        <v>3225.6</v>
      </c>
      <c r="AL1092" s="108">
        <f t="shared" si="584"/>
        <v>2240</v>
      </c>
      <c r="AM1092" s="108">
        <f t="shared" si="585"/>
        <v>985.59999999999991</v>
      </c>
      <c r="AN1092">
        <v>250</v>
      </c>
      <c r="AO1092">
        <f t="shared" si="586"/>
        <v>500</v>
      </c>
    </row>
    <row r="1093" spans="1:41" x14ac:dyDescent="0.25">
      <c r="A1093" s="115">
        <v>10302492</v>
      </c>
      <c r="B1093" t="s">
        <v>1</v>
      </c>
      <c r="C1093" s="81">
        <v>700</v>
      </c>
      <c r="D1093">
        <v>1.6</v>
      </c>
      <c r="E1093">
        <v>1.6</v>
      </c>
      <c r="F1093">
        <v>1.6</v>
      </c>
      <c r="G1093">
        <v>1.6</v>
      </c>
      <c r="H1093">
        <v>1.44</v>
      </c>
      <c r="I1093">
        <v>103</v>
      </c>
      <c r="J1093" t="s">
        <v>168</v>
      </c>
      <c r="K1093" t="s">
        <v>180</v>
      </c>
      <c r="L1093" t="s">
        <v>218</v>
      </c>
      <c r="M1093" t="s">
        <v>218</v>
      </c>
      <c r="N1093" t="s">
        <v>5</v>
      </c>
      <c r="O1093" t="s">
        <v>47</v>
      </c>
      <c r="P1093" t="s">
        <v>42</v>
      </c>
      <c r="Q1093" t="s">
        <v>16</v>
      </c>
      <c r="R1093" t="s">
        <v>28</v>
      </c>
      <c r="S1093" t="s">
        <v>44</v>
      </c>
      <c r="U1093" t="s">
        <v>939</v>
      </c>
      <c r="V1093" t="s">
        <v>45</v>
      </c>
      <c r="W1093" t="s">
        <v>46</v>
      </c>
      <c r="X1093" t="s">
        <v>12</v>
      </c>
      <c r="Y1093" t="s">
        <v>21</v>
      </c>
      <c r="Z1093" s="80">
        <v>400</v>
      </c>
      <c r="AA1093" s="68">
        <v>0</v>
      </c>
      <c r="AB1093" s="82">
        <f t="shared" si="587"/>
        <v>1200</v>
      </c>
      <c r="AC1093">
        <v>3</v>
      </c>
      <c r="AG1093" s="83">
        <f t="shared" ref="AG1093:AG1156" si="588">SUM(AC1093:AF1093)</f>
        <v>3</v>
      </c>
      <c r="AH1093" s="87">
        <v>0</v>
      </c>
      <c r="AI1093" s="88">
        <v>0</v>
      </c>
      <c r="AJ1093">
        <f t="shared" si="582"/>
        <v>3</v>
      </c>
      <c r="AK1093" s="108">
        <f>AJ1093*C1093*E1093*H1093</f>
        <v>4838.3999999999996</v>
      </c>
      <c r="AL1093" s="108">
        <f>AJ1093*C1093*E1093</f>
        <v>3360</v>
      </c>
      <c r="AM1093" s="108">
        <f t="shared" si="585"/>
        <v>1478.3999999999996</v>
      </c>
    </row>
    <row r="1094" spans="1:41" x14ac:dyDescent="0.25">
      <c r="A1094" s="115">
        <v>10302492</v>
      </c>
      <c r="B1094" t="s">
        <v>1</v>
      </c>
      <c r="C1094" s="81">
        <v>700</v>
      </c>
      <c r="D1094">
        <v>1.6</v>
      </c>
      <c r="E1094">
        <v>1.6</v>
      </c>
      <c r="F1094">
        <v>1.6</v>
      </c>
      <c r="G1094">
        <v>1.6</v>
      </c>
      <c r="H1094">
        <v>1.44</v>
      </c>
      <c r="I1094">
        <v>103</v>
      </c>
      <c r="J1094" t="s">
        <v>168</v>
      </c>
      <c r="K1094" t="s">
        <v>180</v>
      </c>
      <c r="L1094" t="s">
        <v>218</v>
      </c>
      <c r="M1094" t="s">
        <v>218</v>
      </c>
      <c r="N1094" t="s">
        <v>15</v>
      </c>
      <c r="O1094" t="s">
        <v>74</v>
      </c>
      <c r="P1094" t="s">
        <v>42</v>
      </c>
      <c r="Q1094" t="s">
        <v>16</v>
      </c>
      <c r="R1094" t="s">
        <v>75</v>
      </c>
      <c r="S1094" t="s">
        <v>44</v>
      </c>
      <c r="T1094" t="s">
        <v>944</v>
      </c>
      <c r="U1094" t="s">
        <v>939</v>
      </c>
      <c r="V1094" t="s">
        <v>45</v>
      </c>
      <c r="W1094" t="s">
        <v>46</v>
      </c>
      <c r="X1094" t="s">
        <v>12</v>
      </c>
      <c r="Y1094" t="s">
        <v>938</v>
      </c>
      <c r="Z1094" s="81">
        <v>0</v>
      </c>
      <c r="AA1094" s="68">
        <v>0</v>
      </c>
      <c r="AB1094" s="82">
        <f t="shared" si="587"/>
        <v>0</v>
      </c>
      <c r="AE1094">
        <v>1</v>
      </c>
      <c r="AG1094" s="83">
        <f t="shared" si="588"/>
        <v>1</v>
      </c>
      <c r="AH1094" s="87">
        <v>0</v>
      </c>
      <c r="AI1094" s="88">
        <v>0</v>
      </c>
      <c r="AJ1094">
        <f t="shared" si="582"/>
        <v>1</v>
      </c>
      <c r="AK1094" s="108">
        <f t="shared" ref="AK1094:AK1098" si="589">AJ1094*C1094*F1094*H1094</f>
        <v>1612.8</v>
      </c>
      <c r="AL1094" s="108">
        <f t="shared" ref="AL1094:AL1098" si="590">AJ1094*C1094*F1094</f>
        <v>1120</v>
      </c>
      <c r="AM1094" s="108">
        <f t="shared" si="585"/>
        <v>492.79999999999995</v>
      </c>
    </row>
    <row r="1095" spans="1:41" x14ac:dyDescent="0.25">
      <c r="A1095" s="115">
        <v>10302492</v>
      </c>
      <c r="B1095" t="s">
        <v>1</v>
      </c>
      <c r="C1095" s="81">
        <v>700</v>
      </c>
      <c r="D1095">
        <v>1.6</v>
      </c>
      <c r="E1095">
        <v>1.6</v>
      </c>
      <c r="F1095">
        <v>1.6</v>
      </c>
      <c r="G1095">
        <v>1.6</v>
      </c>
      <c r="H1095">
        <v>1.44</v>
      </c>
      <c r="I1095">
        <v>103</v>
      </c>
      <c r="J1095" t="s">
        <v>168</v>
      </c>
      <c r="K1095" t="s">
        <v>180</v>
      </c>
      <c r="L1095" t="s">
        <v>218</v>
      </c>
      <c r="M1095" t="s">
        <v>218</v>
      </c>
      <c r="N1095" t="s">
        <v>15</v>
      </c>
      <c r="O1095" t="s">
        <v>41</v>
      </c>
      <c r="P1095" t="s">
        <v>42</v>
      </c>
      <c r="Q1095" t="s">
        <v>16</v>
      </c>
      <c r="R1095" t="s">
        <v>28</v>
      </c>
      <c r="S1095" t="s">
        <v>44</v>
      </c>
      <c r="U1095" t="s">
        <v>939</v>
      </c>
      <c r="V1095" t="s">
        <v>45</v>
      </c>
      <c r="W1095" t="s">
        <v>46</v>
      </c>
      <c r="X1095" t="s">
        <v>12</v>
      </c>
      <c r="Y1095" t="s">
        <v>21</v>
      </c>
      <c r="Z1095" s="80">
        <v>400</v>
      </c>
      <c r="AA1095" s="68">
        <v>0</v>
      </c>
      <c r="AB1095" s="82">
        <f t="shared" si="587"/>
        <v>1600</v>
      </c>
      <c r="AC1095">
        <v>4</v>
      </c>
      <c r="AG1095" s="83">
        <f t="shared" si="588"/>
        <v>4</v>
      </c>
      <c r="AH1095" s="87">
        <v>0</v>
      </c>
      <c r="AI1095" s="88">
        <v>0</v>
      </c>
      <c r="AJ1095">
        <f t="shared" si="582"/>
        <v>4</v>
      </c>
      <c r="AK1095" s="108">
        <f t="shared" si="589"/>
        <v>6451.2</v>
      </c>
      <c r="AL1095" s="108">
        <f t="shared" si="590"/>
        <v>4480</v>
      </c>
      <c r="AM1095" s="108">
        <f t="shared" si="585"/>
        <v>1971.1999999999998</v>
      </c>
    </row>
    <row r="1096" spans="1:41" x14ac:dyDescent="0.25">
      <c r="A1096" s="115">
        <v>10302492</v>
      </c>
      <c r="B1096" t="s">
        <v>1</v>
      </c>
      <c r="C1096" s="81">
        <v>700</v>
      </c>
      <c r="D1096">
        <v>1.6</v>
      </c>
      <c r="E1096">
        <v>1.6</v>
      </c>
      <c r="F1096">
        <v>1.6</v>
      </c>
      <c r="G1096">
        <v>1.6</v>
      </c>
      <c r="H1096">
        <v>1.44</v>
      </c>
      <c r="I1096">
        <v>103</v>
      </c>
      <c r="J1096" t="s">
        <v>168</v>
      </c>
      <c r="K1096" t="s">
        <v>180</v>
      </c>
      <c r="L1096" t="s">
        <v>218</v>
      </c>
      <c r="M1096" t="s">
        <v>218</v>
      </c>
      <c r="N1096" t="s">
        <v>18</v>
      </c>
      <c r="O1096" t="s">
        <v>74</v>
      </c>
      <c r="P1096" t="s">
        <v>42</v>
      </c>
      <c r="Q1096" t="s">
        <v>16</v>
      </c>
      <c r="R1096" t="s">
        <v>28</v>
      </c>
      <c r="S1096" t="s">
        <v>44</v>
      </c>
      <c r="T1096" t="s">
        <v>952</v>
      </c>
      <c r="U1096" t="s">
        <v>939</v>
      </c>
      <c r="V1096" t="s">
        <v>45</v>
      </c>
      <c r="W1096" t="s">
        <v>46</v>
      </c>
      <c r="X1096" t="s">
        <v>12</v>
      </c>
      <c r="Y1096" t="s">
        <v>943</v>
      </c>
      <c r="Z1096" s="81">
        <v>0</v>
      </c>
      <c r="AA1096" s="68">
        <v>0</v>
      </c>
      <c r="AB1096" s="82">
        <f t="shared" si="587"/>
        <v>0</v>
      </c>
      <c r="AF1096">
        <v>9</v>
      </c>
      <c r="AG1096" s="83">
        <f t="shared" si="588"/>
        <v>9</v>
      </c>
      <c r="AH1096" s="87">
        <v>0</v>
      </c>
      <c r="AI1096" s="88">
        <v>0</v>
      </c>
      <c r="AJ1096">
        <f t="shared" si="582"/>
        <v>9</v>
      </c>
      <c r="AK1096" s="108">
        <f t="shared" si="589"/>
        <v>14515.199999999999</v>
      </c>
      <c r="AL1096" s="108">
        <f t="shared" si="590"/>
        <v>10080</v>
      </c>
      <c r="AM1096" s="108">
        <f t="shared" si="585"/>
        <v>4435.1999999999989</v>
      </c>
      <c r="AN1096">
        <v>400</v>
      </c>
      <c r="AO1096">
        <f t="shared" ref="AO1096:AO1098" si="591">AG1096*AN1096</f>
        <v>3600</v>
      </c>
    </row>
    <row r="1097" spans="1:41" x14ac:dyDescent="0.25">
      <c r="A1097" s="115">
        <v>10302492</v>
      </c>
      <c r="B1097" t="s">
        <v>1</v>
      </c>
      <c r="C1097" s="81">
        <v>700</v>
      </c>
      <c r="D1097">
        <v>1.6</v>
      </c>
      <c r="E1097">
        <v>1.6</v>
      </c>
      <c r="F1097">
        <v>1.6</v>
      </c>
      <c r="G1097">
        <v>1.6</v>
      </c>
      <c r="H1097">
        <v>1.44</v>
      </c>
      <c r="I1097">
        <v>103</v>
      </c>
      <c r="J1097" t="s">
        <v>168</v>
      </c>
      <c r="K1097" t="s">
        <v>180</v>
      </c>
      <c r="L1097" t="s">
        <v>218</v>
      </c>
      <c r="M1097" t="s">
        <v>218</v>
      </c>
      <c r="N1097" t="s">
        <v>27</v>
      </c>
      <c r="O1097" t="s">
        <v>80</v>
      </c>
      <c r="P1097" t="s">
        <v>42</v>
      </c>
      <c r="Q1097" t="s">
        <v>16</v>
      </c>
      <c r="R1097" t="s">
        <v>28</v>
      </c>
      <c r="S1097" t="s">
        <v>44</v>
      </c>
      <c r="T1097" t="s">
        <v>951</v>
      </c>
      <c r="U1097" t="s">
        <v>939</v>
      </c>
      <c r="V1097" t="s">
        <v>45</v>
      </c>
      <c r="W1097" t="s">
        <v>46</v>
      </c>
      <c r="X1097" t="s">
        <v>12</v>
      </c>
      <c r="Y1097" t="s">
        <v>943</v>
      </c>
      <c r="Z1097" s="81">
        <v>0</v>
      </c>
      <c r="AA1097" s="68">
        <v>0</v>
      </c>
      <c r="AB1097" s="82">
        <f t="shared" si="587"/>
        <v>0</v>
      </c>
      <c r="AF1097">
        <v>6</v>
      </c>
      <c r="AG1097" s="83">
        <f t="shared" si="588"/>
        <v>6</v>
      </c>
      <c r="AH1097" s="87">
        <v>0</v>
      </c>
      <c r="AI1097" s="88">
        <v>0</v>
      </c>
      <c r="AJ1097">
        <f t="shared" si="582"/>
        <v>6</v>
      </c>
      <c r="AK1097" s="108">
        <f t="shared" si="589"/>
        <v>9676.7999999999993</v>
      </c>
      <c r="AL1097" s="108">
        <f t="shared" si="590"/>
        <v>6720</v>
      </c>
      <c r="AM1097" s="108">
        <f t="shared" si="585"/>
        <v>2956.7999999999993</v>
      </c>
      <c r="AN1097">
        <v>432.5</v>
      </c>
      <c r="AO1097">
        <f t="shared" si="591"/>
        <v>2595</v>
      </c>
    </row>
    <row r="1098" spans="1:41" x14ac:dyDescent="0.25">
      <c r="A1098" s="115">
        <v>10302492</v>
      </c>
      <c r="B1098" t="s">
        <v>1</v>
      </c>
      <c r="C1098" s="81">
        <v>700</v>
      </c>
      <c r="D1098">
        <v>1.6</v>
      </c>
      <c r="E1098">
        <v>1.6</v>
      </c>
      <c r="F1098">
        <v>1.6</v>
      </c>
      <c r="G1098">
        <v>1.6</v>
      </c>
      <c r="H1098">
        <v>1.44</v>
      </c>
      <c r="I1098">
        <v>103</v>
      </c>
      <c r="J1098" t="s">
        <v>168</v>
      </c>
      <c r="K1098" t="s">
        <v>180</v>
      </c>
      <c r="L1098" t="s">
        <v>218</v>
      </c>
      <c r="M1098" t="s">
        <v>218</v>
      </c>
      <c r="N1098" t="s">
        <v>27</v>
      </c>
      <c r="O1098" t="s">
        <v>80</v>
      </c>
      <c r="P1098" t="s">
        <v>42</v>
      </c>
      <c r="Q1098" t="s">
        <v>16</v>
      </c>
      <c r="R1098" t="s">
        <v>28</v>
      </c>
      <c r="S1098" t="s">
        <v>44</v>
      </c>
      <c r="T1098" t="s">
        <v>951</v>
      </c>
      <c r="U1098" t="s">
        <v>939</v>
      </c>
      <c r="V1098" t="s">
        <v>56</v>
      </c>
      <c r="W1098" t="s">
        <v>57</v>
      </c>
      <c r="X1098" t="s">
        <v>12</v>
      </c>
      <c r="Y1098" t="s">
        <v>943</v>
      </c>
      <c r="Z1098" s="81">
        <v>0</v>
      </c>
      <c r="AA1098" s="68">
        <v>0</v>
      </c>
      <c r="AB1098" s="82">
        <f t="shared" si="587"/>
        <v>0</v>
      </c>
      <c r="AF1098">
        <v>1</v>
      </c>
      <c r="AG1098" s="83">
        <f t="shared" si="588"/>
        <v>1</v>
      </c>
      <c r="AH1098" s="87">
        <v>0</v>
      </c>
      <c r="AI1098" s="88">
        <v>0</v>
      </c>
      <c r="AJ1098">
        <f t="shared" si="582"/>
        <v>1</v>
      </c>
      <c r="AK1098" s="108">
        <f t="shared" si="589"/>
        <v>1612.8</v>
      </c>
      <c r="AL1098" s="108">
        <f t="shared" si="590"/>
        <v>1120</v>
      </c>
      <c r="AM1098" s="108">
        <f t="shared" si="585"/>
        <v>492.79999999999995</v>
      </c>
      <c r="AN1098">
        <v>432.5</v>
      </c>
      <c r="AO1098">
        <f t="shared" si="591"/>
        <v>432.5</v>
      </c>
    </row>
    <row r="1099" spans="1:41" x14ac:dyDescent="0.25">
      <c r="A1099" s="115">
        <v>10302502</v>
      </c>
      <c r="B1099" t="s">
        <v>1</v>
      </c>
      <c r="C1099" s="81">
        <v>700</v>
      </c>
      <c r="D1099">
        <v>1.6</v>
      </c>
      <c r="E1099">
        <v>1.6</v>
      </c>
      <c r="F1099">
        <v>1.6</v>
      </c>
      <c r="G1099">
        <v>1.6</v>
      </c>
      <c r="H1099">
        <v>1.44</v>
      </c>
      <c r="I1099">
        <v>103</v>
      </c>
      <c r="J1099" t="s">
        <v>168</v>
      </c>
      <c r="K1099" t="s">
        <v>219</v>
      </c>
      <c r="L1099" t="s">
        <v>220</v>
      </c>
      <c r="M1099" t="s">
        <v>220</v>
      </c>
      <c r="N1099" t="s">
        <v>5</v>
      </c>
      <c r="O1099" t="s">
        <v>47</v>
      </c>
      <c r="P1099" t="s">
        <v>42</v>
      </c>
      <c r="Q1099" t="s">
        <v>16</v>
      </c>
      <c r="R1099" t="s">
        <v>28</v>
      </c>
      <c r="S1099" t="s">
        <v>44</v>
      </c>
      <c r="U1099" t="s">
        <v>939</v>
      </c>
      <c r="V1099" t="s">
        <v>14</v>
      </c>
      <c r="W1099" t="s">
        <v>49</v>
      </c>
      <c r="X1099" t="s">
        <v>12</v>
      </c>
      <c r="Y1099" t="s">
        <v>21</v>
      </c>
      <c r="Z1099" s="80">
        <v>400</v>
      </c>
      <c r="AA1099" s="68">
        <v>0</v>
      </c>
      <c r="AB1099" s="82">
        <f t="shared" si="587"/>
        <v>800</v>
      </c>
      <c r="AC1099">
        <v>2</v>
      </c>
      <c r="AG1099" s="83">
        <f t="shared" si="588"/>
        <v>2</v>
      </c>
      <c r="AH1099" s="87">
        <v>0</v>
      </c>
      <c r="AI1099" s="88">
        <v>0</v>
      </c>
      <c r="AJ1099">
        <f t="shared" si="582"/>
        <v>2</v>
      </c>
      <c r="AK1099" s="108">
        <f t="shared" ref="AK1099:AK1101" si="592">AJ1099*C1099*E1099*H1099</f>
        <v>3225.6</v>
      </c>
      <c r="AL1099" s="108">
        <f t="shared" ref="AL1099:AL1101" si="593">AJ1099*C1099*E1099</f>
        <v>2240</v>
      </c>
      <c r="AM1099" s="108">
        <f t="shared" si="585"/>
        <v>985.59999999999991</v>
      </c>
    </row>
    <row r="1100" spans="1:41" x14ac:dyDescent="0.25">
      <c r="A1100" s="115">
        <v>10302502</v>
      </c>
      <c r="B1100" t="s">
        <v>1</v>
      </c>
      <c r="C1100" s="81">
        <v>700</v>
      </c>
      <c r="D1100">
        <v>1.6</v>
      </c>
      <c r="E1100">
        <v>1.6</v>
      </c>
      <c r="F1100">
        <v>1.6</v>
      </c>
      <c r="G1100">
        <v>1.6</v>
      </c>
      <c r="H1100">
        <v>1.44</v>
      </c>
      <c r="I1100">
        <v>103</v>
      </c>
      <c r="J1100" t="s">
        <v>168</v>
      </c>
      <c r="K1100" t="s">
        <v>219</v>
      </c>
      <c r="L1100" t="s">
        <v>220</v>
      </c>
      <c r="M1100" t="s">
        <v>220</v>
      </c>
      <c r="N1100" t="s">
        <v>5</v>
      </c>
      <c r="O1100" t="s">
        <v>47</v>
      </c>
      <c r="P1100" t="s">
        <v>42</v>
      </c>
      <c r="Q1100" t="s">
        <v>16</v>
      </c>
      <c r="R1100" t="s">
        <v>28</v>
      </c>
      <c r="S1100" t="s">
        <v>44</v>
      </c>
      <c r="U1100" t="s">
        <v>939</v>
      </c>
      <c r="V1100" t="s">
        <v>56</v>
      </c>
      <c r="W1100" t="s">
        <v>57</v>
      </c>
      <c r="X1100" t="s">
        <v>12</v>
      </c>
      <c r="Y1100" t="s">
        <v>21</v>
      </c>
      <c r="Z1100" s="80">
        <v>400</v>
      </c>
      <c r="AA1100" s="68">
        <v>0</v>
      </c>
      <c r="AB1100" s="82">
        <f t="shared" si="587"/>
        <v>1600</v>
      </c>
      <c r="AC1100">
        <v>4</v>
      </c>
      <c r="AG1100" s="83">
        <f t="shared" si="588"/>
        <v>4</v>
      </c>
      <c r="AH1100" s="87">
        <v>0</v>
      </c>
      <c r="AI1100" s="88">
        <v>0</v>
      </c>
      <c r="AJ1100">
        <f t="shared" si="582"/>
        <v>4</v>
      </c>
      <c r="AK1100" s="108">
        <f t="shared" si="592"/>
        <v>6451.2</v>
      </c>
      <c r="AL1100" s="108">
        <f t="shared" si="593"/>
        <v>4480</v>
      </c>
      <c r="AM1100" s="108">
        <f t="shared" si="585"/>
        <v>1971.1999999999998</v>
      </c>
    </row>
    <row r="1101" spans="1:41" x14ac:dyDescent="0.25">
      <c r="A1101" s="115">
        <v>10302502</v>
      </c>
      <c r="B1101" t="s">
        <v>1</v>
      </c>
      <c r="C1101" s="81">
        <v>700</v>
      </c>
      <c r="D1101">
        <v>1.6</v>
      </c>
      <c r="E1101">
        <v>1.6</v>
      </c>
      <c r="F1101">
        <v>1.6</v>
      </c>
      <c r="G1101">
        <v>1.6</v>
      </c>
      <c r="H1101">
        <v>1.44</v>
      </c>
      <c r="I1101">
        <v>103</v>
      </c>
      <c r="J1101" t="s">
        <v>168</v>
      </c>
      <c r="K1101" t="s">
        <v>219</v>
      </c>
      <c r="L1101" t="s">
        <v>220</v>
      </c>
      <c r="M1101" t="s">
        <v>220</v>
      </c>
      <c r="N1101" t="s">
        <v>5</v>
      </c>
      <c r="O1101" t="s">
        <v>47</v>
      </c>
      <c r="P1101" t="s">
        <v>42</v>
      </c>
      <c r="Q1101" t="s">
        <v>16</v>
      </c>
      <c r="R1101" t="s">
        <v>28</v>
      </c>
      <c r="S1101" t="s">
        <v>44</v>
      </c>
      <c r="U1101" t="s">
        <v>939</v>
      </c>
      <c r="V1101" t="s">
        <v>64</v>
      </c>
      <c r="W1101" t="s">
        <v>65</v>
      </c>
      <c r="X1101" t="s">
        <v>12</v>
      </c>
      <c r="Y1101" t="s">
        <v>21</v>
      </c>
      <c r="Z1101" s="80">
        <v>400</v>
      </c>
      <c r="AA1101" s="68">
        <v>0</v>
      </c>
      <c r="AB1101" s="82">
        <f t="shared" si="587"/>
        <v>2400</v>
      </c>
      <c r="AC1101">
        <v>6</v>
      </c>
      <c r="AG1101" s="83">
        <f t="shared" si="588"/>
        <v>6</v>
      </c>
      <c r="AH1101" s="87">
        <v>0</v>
      </c>
      <c r="AI1101" s="88">
        <v>0</v>
      </c>
      <c r="AJ1101">
        <f t="shared" si="582"/>
        <v>6</v>
      </c>
      <c r="AK1101" s="108">
        <f t="shared" si="592"/>
        <v>9676.7999999999993</v>
      </c>
      <c r="AL1101" s="108">
        <f t="shared" si="593"/>
        <v>6720</v>
      </c>
      <c r="AM1101" s="108">
        <f t="shared" si="585"/>
        <v>2956.7999999999993</v>
      </c>
    </row>
    <row r="1102" spans="1:41" x14ac:dyDescent="0.25">
      <c r="A1102" s="115">
        <v>10302502</v>
      </c>
      <c r="B1102" t="s">
        <v>1</v>
      </c>
      <c r="C1102" s="81">
        <v>700</v>
      </c>
      <c r="D1102">
        <v>1.6</v>
      </c>
      <c r="E1102">
        <v>1.6</v>
      </c>
      <c r="F1102">
        <v>1.6</v>
      </c>
      <c r="G1102">
        <v>1.6</v>
      </c>
      <c r="H1102">
        <v>1.44</v>
      </c>
      <c r="I1102">
        <v>103</v>
      </c>
      <c r="J1102" t="s">
        <v>168</v>
      </c>
      <c r="K1102" t="s">
        <v>219</v>
      </c>
      <c r="L1102" t="s">
        <v>220</v>
      </c>
      <c r="M1102" t="s">
        <v>220</v>
      </c>
      <c r="N1102" t="s">
        <v>15</v>
      </c>
      <c r="O1102" t="s">
        <v>41</v>
      </c>
      <c r="P1102" t="s">
        <v>42</v>
      </c>
      <c r="Q1102" t="s">
        <v>16</v>
      </c>
      <c r="R1102" t="s">
        <v>28</v>
      </c>
      <c r="S1102" t="s">
        <v>44</v>
      </c>
      <c r="U1102" t="s">
        <v>939</v>
      </c>
      <c r="V1102" t="s">
        <v>14</v>
      </c>
      <c r="W1102" t="s">
        <v>49</v>
      </c>
      <c r="X1102" t="s">
        <v>12</v>
      </c>
      <c r="Y1102" t="s">
        <v>21</v>
      </c>
      <c r="Z1102" s="80">
        <v>400</v>
      </c>
      <c r="AA1102" s="68">
        <v>0</v>
      </c>
      <c r="AB1102" s="82">
        <f t="shared" si="587"/>
        <v>400</v>
      </c>
      <c r="AC1102">
        <v>1</v>
      </c>
      <c r="AG1102" s="83">
        <f t="shared" si="588"/>
        <v>1</v>
      </c>
      <c r="AH1102" s="87">
        <v>0</v>
      </c>
      <c r="AI1102" s="88">
        <v>0</v>
      </c>
      <c r="AJ1102">
        <f t="shared" si="582"/>
        <v>1</v>
      </c>
      <c r="AK1102" s="108">
        <f t="shared" ref="AK1102:AK1114" si="594">AJ1102*C1102*F1102*H1102</f>
        <v>1612.8</v>
      </c>
      <c r="AL1102" s="108">
        <f t="shared" ref="AL1102:AL1114" si="595">AJ1102*C1102*F1102</f>
        <v>1120</v>
      </c>
      <c r="AM1102" s="108">
        <f t="shared" si="585"/>
        <v>492.79999999999995</v>
      </c>
    </row>
    <row r="1103" spans="1:41" x14ac:dyDescent="0.25">
      <c r="A1103" s="115">
        <v>10302502</v>
      </c>
      <c r="B1103" t="s">
        <v>1</v>
      </c>
      <c r="C1103" s="81">
        <v>700</v>
      </c>
      <c r="D1103">
        <v>1.6</v>
      </c>
      <c r="E1103">
        <v>1.6</v>
      </c>
      <c r="F1103">
        <v>1.6</v>
      </c>
      <c r="G1103">
        <v>1.6</v>
      </c>
      <c r="H1103">
        <v>1.44</v>
      </c>
      <c r="I1103">
        <v>103</v>
      </c>
      <c r="J1103" t="s">
        <v>168</v>
      </c>
      <c r="K1103" t="s">
        <v>219</v>
      </c>
      <c r="L1103" t="s">
        <v>220</v>
      </c>
      <c r="M1103" t="s">
        <v>220</v>
      </c>
      <c r="N1103" t="s">
        <v>15</v>
      </c>
      <c r="O1103" t="s">
        <v>41</v>
      </c>
      <c r="P1103" t="s">
        <v>42</v>
      </c>
      <c r="Q1103" t="s">
        <v>16</v>
      </c>
      <c r="R1103" t="s">
        <v>28</v>
      </c>
      <c r="S1103" t="s">
        <v>44</v>
      </c>
      <c r="U1103" t="s">
        <v>939</v>
      </c>
      <c r="V1103" t="s">
        <v>56</v>
      </c>
      <c r="W1103" t="s">
        <v>57</v>
      </c>
      <c r="X1103" t="s">
        <v>12</v>
      </c>
      <c r="Y1103" t="s">
        <v>21</v>
      </c>
      <c r="Z1103" s="80">
        <v>400</v>
      </c>
      <c r="AA1103" s="68">
        <v>0</v>
      </c>
      <c r="AB1103" s="82">
        <f t="shared" si="587"/>
        <v>3200</v>
      </c>
      <c r="AC1103">
        <v>8</v>
      </c>
      <c r="AG1103" s="83">
        <f t="shared" si="588"/>
        <v>8</v>
      </c>
      <c r="AH1103" s="87">
        <v>0</v>
      </c>
      <c r="AI1103" s="88">
        <v>0</v>
      </c>
      <c r="AJ1103">
        <f t="shared" si="582"/>
        <v>8</v>
      </c>
      <c r="AK1103" s="108">
        <f t="shared" si="594"/>
        <v>12902.4</v>
      </c>
      <c r="AL1103" s="108">
        <f t="shared" si="595"/>
        <v>8960</v>
      </c>
      <c r="AM1103" s="108">
        <f t="shared" si="585"/>
        <v>3942.3999999999996</v>
      </c>
    </row>
    <row r="1104" spans="1:41" x14ac:dyDescent="0.25">
      <c r="A1104" s="115">
        <v>10302502</v>
      </c>
      <c r="B1104" t="s">
        <v>1</v>
      </c>
      <c r="C1104" s="81">
        <v>700</v>
      </c>
      <c r="D1104">
        <v>1.6</v>
      </c>
      <c r="E1104">
        <v>1.6</v>
      </c>
      <c r="F1104">
        <v>1.6</v>
      </c>
      <c r="G1104">
        <v>1.6</v>
      </c>
      <c r="H1104">
        <v>1.44</v>
      </c>
      <c r="I1104">
        <v>103</v>
      </c>
      <c r="J1104" t="s">
        <v>168</v>
      </c>
      <c r="K1104" t="s">
        <v>219</v>
      </c>
      <c r="L1104" t="s">
        <v>220</v>
      </c>
      <c r="M1104" t="s">
        <v>220</v>
      </c>
      <c r="N1104" t="s">
        <v>15</v>
      </c>
      <c r="O1104" t="s">
        <v>41</v>
      </c>
      <c r="P1104" t="s">
        <v>42</v>
      </c>
      <c r="Q1104" t="s">
        <v>16</v>
      </c>
      <c r="R1104" t="s">
        <v>28</v>
      </c>
      <c r="S1104" t="s">
        <v>44</v>
      </c>
      <c r="U1104" t="s">
        <v>939</v>
      </c>
      <c r="V1104" t="s">
        <v>64</v>
      </c>
      <c r="W1104" t="s">
        <v>65</v>
      </c>
      <c r="X1104" t="s">
        <v>12</v>
      </c>
      <c r="Y1104" t="s">
        <v>21</v>
      </c>
      <c r="Z1104" s="80">
        <v>400</v>
      </c>
      <c r="AA1104" s="68">
        <v>0</v>
      </c>
      <c r="AB1104" s="82">
        <f t="shared" si="587"/>
        <v>1600</v>
      </c>
      <c r="AC1104">
        <v>4</v>
      </c>
      <c r="AG1104" s="83">
        <f t="shared" si="588"/>
        <v>4</v>
      </c>
      <c r="AH1104" s="87">
        <v>0</v>
      </c>
      <c r="AI1104" s="88">
        <v>0</v>
      </c>
      <c r="AJ1104">
        <f t="shared" si="582"/>
        <v>4</v>
      </c>
      <c r="AK1104" s="108">
        <f t="shared" si="594"/>
        <v>6451.2</v>
      </c>
      <c r="AL1104" s="108">
        <f t="shared" si="595"/>
        <v>4480</v>
      </c>
      <c r="AM1104" s="108">
        <f t="shared" si="585"/>
        <v>1971.1999999999998</v>
      </c>
    </row>
    <row r="1105" spans="1:41" x14ac:dyDescent="0.25">
      <c r="A1105" s="115">
        <v>10302502</v>
      </c>
      <c r="B1105" t="s">
        <v>1</v>
      </c>
      <c r="C1105" s="81">
        <v>700</v>
      </c>
      <c r="D1105">
        <v>1.6</v>
      </c>
      <c r="E1105">
        <v>1.6</v>
      </c>
      <c r="F1105">
        <v>1.6</v>
      </c>
      <c r="G1105">
        <v>1.6</v>
      </c>
      <c r="H1105">
        <v>1.44</v>
      </c>
      <c r="I1105">
        <v>103</v>
      </c>
      <c r="J1105" t="s">
        <v>168</v>
      </c>
      <c r="K1105" t="s">
        <v>219</v>
      </c>
      <c r="L1105" t="s">
        <v>220</v>
      </c>
      <c r="M1105" t="s">
        <v>220</v>
      </c>
      <c r="N1105" t="s">
        <v>15</v>
      </c>
      <c r="O1105" t="s">
        <v>41</v>
      </c>
      <c r="P1105" t="s">
        <v>42</v>
      </c>
      <c r="Q1105" t="s">
        <v>16</v>
      </c>
      <c r="R1105" t="s">
        <v>28</v>
      </c>
      <c r="S1105" t="s">
        <v>44</v>
      </c>
      <c r="U1105" t="s">
        <v>939</v>
      </c>
      <c r="V1105" t="s">
        <v>64</v>
      </c>
      <c r="W1105" t="s">
        <v>65</v>
      </c>
      <c r="X1105" t="s">
        <v>104</v>
      </c>
      <c r="Y1105" t="s">
        <v>21</v>
      </c>
      <c r="Z1105" s="80">
        <v>400</v>
      </c>
      <c r="AA1105" s="68">
        <v>0</v>
      </c>
      <c r="AB1105" s="82">
        <f t="shared" si="587"/>
        <v>400</v>
      </c>
      <c r="AC1105">
        <v>1</v>
      </c>
      <c r="AG1105" s="83">
        <f t="shared" si="588"/>
        <v>1</v>
      </c>
      <c r="AH1105" s="87">
        <v>0</v>
      </c>
      <c r="AI1105" s="88">
        <v>0</v>
      </c>
      <c r="AJ1105">
        <f t="shared" si="582"/>
        <v>1</v>
      </c>
      <c r="AK1105" s="108">
        <f t="shared" si="594"/>
        <v>1612.8</v>
      </c>
      <c r="AL1105" s="108">
        <f t="shared" si="595"/>
        <v>1120</v>
      </c>
      <c r="AM1105" s="108">
        <f t="shared" si="585"/>
        <v>492.79999999999995</v>
      </c>
    </row>
    <row r="1106" spans="1:41" x14ac:dyDescent="0.25">
      <c r="A1106" s="115">
        <v>10302502</v>
      </c>
      <c r="B1106" t="s">
        <v>1</v>
      </c>
      <c r="C1106" s="81">
        <v>700</v>
      </c>
      <c r="D1106">
        <v>1.6</v>
      </c>
      <c r="E1106">
        <v>1.6</v>
      </c>
      <c r="F1106">
        <v>1.6</v>
      </c>
      <c r="G1106">
        <v>1.6</v>
      </c>
      <c r="H1106">
        <v>1.44</v>
      </c>
      <c r="I1106">
        <v>103</v>
      </c>
      <c r="J1106" t="s">
        <v>168</v>
      </c>
      <c r="K1106" t="s">
        <v>219</v>
      </c>
      <c r="L1106" t="s">
        <v>220</v>
      </c>
      <c r="M1106" t="s">
        <v>220</v>
      </c>
      <c r="N1106" t="s">
        <v>18</v>
      </c>
      <c r="O1106" t="s">
        <v>74</v>
      </c>
      <c r="P1106" t="s">
        <v>42</v>
      </c>
      <c r="Q1106" t="s">
        <v>16</v>
      </c>
      <c r="R1106" t="s">
        <v>28</v>
      </c>
      <c r="S1106" t="s">
        <v>44</v>
      </c>
      <c r="T1106" t="s">
        <v>952</v>
      </c>
      <c r="U1106" t="s">
        <v>939</v>
      </c>
      <c r="V1106" t="s">
        <v>14</v>
      </c>
      <c r="W1106" t="s">
        <v>49</v>
      </c>
      <c r="X1106" t="s">
        <v>12</v>
      </c>
      <c r="Y1106" t="s">
        <v>943</v>
      </c>
      <c r="Z1106" s="81">
        <v>0</v>
      </c>
      <c r="AA1106" s="68">
        <v>0</v>
      </c>
      <c r="AB1106" s="82">
        <f t="shared" si="587"/>
        <v>0</v>
      </c>
      <c r="AF1106">
        <v>2</v>
      </c>
      <c r="AG1106" s="83">
        <f t="shared" si="588"/>
        <v>2</v>
      </c>
      <c r="AH1106" s="87">
        <v>0</v>
      </c>
      <c r="AI1106" s="88">
        <v>0</v>
      </c>
      <c r="AJ1106">
        <f t="shared" si="582"/>
        <v>2</v>
      </c>
      <c r="AK1106" s="108">
        <f t="shared" si="594"/>
        <v>3225.6</v>
      </c>
      <c r="AL1106" s="108">
        <f t="shared" si="595"/>
        <v>2240</v>
      </c>
      <c r="AM1106" s="108">
        <f t="shared" si="585"/>
        <v>985.59999999999991</v>
      </c>
      <c r="AN1106">
        <v>400</v>
      </c>
      <c r="AO1106">
        <f t="shared" ref="AO1106:AO1113" si="596">AG1106*AN1106</f>
        <v>800</v>
      </c>
    </row>
    <row r="1107" spans="1:41" x14ac:dyDescent="0.25">
      <c r="A1107" s="115">
        <v>10302502</v>
      </c>
      <c r="B1107" t="s">
        <v>1</v>
      </c>
      <c r="C1107" s="81">
        <v>700</v>
      </c>
      <c r="D1107">
        <v>1.6</v>
      </c>
      <c r="E1107">
        <v>1.6</v>
      </c>
      <c r="F1107">
        <v>1.6</v>
      </c>
      <c r="G1107">
        <v>1.6</v>
      </c>
      <c r="H1107">
        <v>1.44</v>
      </c>
      <c r="I1107">
        <v>103</v>
      </c>
      <c r="J1107" t="s">
        <v>168</v>
      </c>
      <c r="K1107" t="s">
        <v>219</v>
      </c>
      <c r="L1107" t="s">
        <v>220</v>
      </c>
      <c r="M1107" t="s">
        <v>220</v>
      </c>
      <c r="N1107" t="s">
        <v>18</v>
      </c>
      <c r="O1107" t="s">
        <v>74</v>
      </c>
      <c r="P1107" t="s">
        <v>42</v>
      </c>
      <c r="Q1107" t="s">
        <v>16</v>
      </c>
      <c r="R1107" t="s">
        <v>28</v>
      </c>
      <c r="S1107" t="s">
        <v>44</v>
      </c>
      <c r="T1107" t="s">
        <v>952</v>
      </c>
      <c r="U1107" t="s">
        <v>939</v>
      </c>
      <c r="V1107" t="s">
        <v>56</v>
      </c>
      <c r="W1107" t="s">
        <v>57</v>
      </c>
      <c r="X1107" t="s">
        <v>12</v>
      </c>
      <c r="Y1107" t="s">
        <v>943</v>
      </c>
      <c r="Z1107" s="81">
        <v>0</v>
      </c>
      <c r="AA1107" s="68">
        <v>0</v>
      </c>
      <c r="AB1107" s="82">
        <f t="shared" si="587"/>
        <v>0</v>
      </c>
      <c r="AF1107">
        <v>12</v>
      </c>
      <c r="AG1107" s="83">
        <f t="shared" si="588"/>
        <v>12</v>
      </c>
      <c r="AH1107" s="87">
        <v>0</v>
      </c>
      <c r="AI1107" s="88">
        <v>0</v>
      </c>
      <c r="AJ1107">
        <f t="shared" si="582"/>
        <v>12</v>
      </c>
      <c r="AK1107" s="108">
        <f t="shared" si="594"/>
        <v>19353.599999999999</v>
      </c>
      <c r="AL1107" s="108">
        <f t="shared" si="595"/>
        <v>13440</v>
      </c>
      <c r="AM1107" s="108">
        <f t="shared" si="585"/>
        <v>5913.5999999999985</v>
      </c>
      <c r="AN1107">
        <v>400</v>
      </c>
      <c r="AO1107">
        <f t="shared" si="596"/>
        <v>4800</v>
      </c>
    </row>
    <row r="1108" spans="1:41" x14ac:dyDescent="0.25">
      <c r="A1108" s="115">
        <v>10302502</v>
      </c>
      <c r="B1108" t="s">
        <v>1</v>
      </c>
      <c r="C1108" s="81">
        <v>700</v>
      </c>
      <c r="D1108">
        <v>1.6</v>
      </c>
      <c r="E1108">
        <v>1.6</v>
      </c>
      <c r="F1108">
        <v>1.6</v>
      </c>
      <c r="G1108">
        <v>1.6</v>
      </c>
      <c r="H1108">
        <v>1.44</v>
      </c>
      <c r="I1108">
        <v>103</v>
      </c>
      <c r="J1108" t="s">
        <v>168</v>
      </c>
      <c r="K1108" t="s">
        <v>219</v>
      </c>
      <c r="L1108" t="s">
        <v>220</v>
      </c>
      <c r="M1108" t="s">
        <v>220</v>
      </c>
      <c r="N1108" t="s">
        <v>18</v>
      </c>
      <c r="O1108" t="s">
        <v>74</v>
      </c>
      <c r="P1108" t="s">
        <v>42</v>
      </c>
      <c r="Q1108" t="s">
        <v>16</v>
      </c>
      <c r="R1108" t="s">
        <v>28</v>
      </c>
      <c r="S1108" t="s">
        <v>44</v>
      </c>
      <c r="T1108" t="s">
        <v>952</v>
      </c>
      <c r="U1108" t="s">
        <v>939</v>
      </c>
      <c r="V1108" t="s">
        <v>64</v>
      </c>
      <c r="W1108" t="s">
        <v>65</v>
      </c>
      <c r="X1108" t="s">
        <v>12</v>
      </c>
      <c r="Y1108" t="s">
        <v>943</v>
      </c>
      <c r="Z1108" s="81">
        <v>0</v>
      </c>
      <c r="AA1108" s="68">
        <v>0</v>
      </c>
      <c r="AB1108" s="82">
        <f t="shared" si="587"/>
        <v>0</v>
      </c>
      <c r="AF1108">
        <v>3</v>
      </c>
      <c r="AG1108" s="83">
        <f t="shared" si="588"/>
        <v>3</v>
      </c>
      <c r="AH1108" s="87">
        <v>0</v>
      </c>
      <c r="AI1108" s="88">
        <v>0</v>
      </c>
      <c r="AJ1108">
        <f t="shared" si="582"/>
        <v>3</v>
      </c>
      <c r="AK1108" s="108">
        <f t="shared" si="594"/>
        <v>4838.3999999999996</v>
      </c>
      <c r="AL1108" s="108">
        <f t="shared" si="595"/>
        <v>3360</v>
      </c>
      <c r="AM1108" s="108">
        <f t="shared" si="585"/>
        <v>1478.3999999999996</v>
      </c>
      <c r="AN1108">
        <v>400</v>
      </c>
      <c r="AO1108">
        <f t="shared" si="596"/>
        <v>1200</v>
      </c>
    </row>
    <row r="1109" spans="1:41" x14ac:dyDescent="0.25">
      <c r="A1109" s="115">
        <v>10302502</v>
      </c>
      <c r="B1109" t="s">
        <v>1</v>
      </c>
      <c r="C1109" s="81">
        <v>700</v>
      </c>
      <c r="D1109">
        <v>1.6</v>
      </c>
      <c r="E1109">
        <v>1.6</v>
      </c>
      <c r="F1109">
        <v>1.6</v>
      </c>
      <c r="G1109">
        <v>1.6</v>
      </c>
      <c r="H1109">
        <v>1.44</v>
      </c>
      <c r="I1109">
        <v>103</v>
      </c>
      <c r="J1109" t="s">
        <v>168</v>
      </c>
      <c r="K1109" t="s">
        <v>219</v>
      </c>
      <c r="L1109" t="s">
        <v>220</v>
      </c>
      <c r="M1109" t="s">
        <v>220</v>
      </c>
      <c r="N1109" t="s">
        <v>27</v>
      </c>
      <c r="O1109" t="s">
        <v>80</v>
      </c>
      <c r="P1109" t="s">
        <v>42</v>
      </c>
      <c r="Q1109" t="s">
        <v>16</v>
      </c>
      <c r="R1109" t="s">
        <v>28</v>
      </c>
      <c r="S1109" t="s">
        <v>44</v>
      </c>
      <c r="T1109" t="s">
        <v>951</v>
      </c>
      <c r="U1109" t="s">
        <v>939</v>
      </c>
      <c r="V1109" t="s">
        <v>159</v>
      </c>
      <c r="W1109" t="s">
        <v>221</v>
      </c>
      <c r="X1109" t="s">
        <v>12</v>
      </c>
      <c r="Y1109" t="s">
        <v>943</v>
      </c>
      <c r="Z1109" s="81">
        <v>0</v>
      </c>
      <c r="AA1109" s="68">
        <v>0</v>
      </c>
      <c r="AB1109" s="82">
        <f t="shared" si="587"/>
        <v>0</v>
      </c>
      <c r="AF1109">
        <v>1</v>
      </c>
      <c r="AG1109" s="83">
        <f t="shared" si="588"/>
        <v>1</v>
      </c>
      <c r="AH1109" s="87">
        <v>0</v>
      </c>
      <c r="AI1109" s="88">
        <v>0</v>
      </c>
      <c r="AJ1109">
        <f t="shared" si="582"/>
        <v>1</v>
      </c>
      <c r="AK1109" s="108">
        <f t="shared" si="594"/>
        <v>1612.8</v>
      </c>
      <c r="AL1109" s="108">
        <f t="shared" si="595"/>
        <v>1120</v>
      </c>
      <c r="AM1109" s="108">
        <f t="shared" si="585"/>
        <v>492.79999999999995</v>
      </c>
      <c r="AN1109">
        <v>432.5</v>
      </c>
      <c r="AO1109">
        <f t="shared" si="596"/>
        <v>432.5</v>
      </c>
    </row>
    <row r="1110" spans="1:41" x14ac:dyDescent="0.25">
      <c r="A1110" s="115">
        <v>10302502</v>
      </c>
      <c r="B1110" t="s">
        <v>1</v>
      </c>
      <c r="C1110" s="81">
        <v>700</v>
      </c>
      <c r="D1110">
        <v>1.6</v>
      </c>
      <c r="E1110">
        <v>1.6</v>
      </c>
      <c r="F1110">
        <v>1.6</v>
      </c>
      <c r="G1110">
        <v>1.6</v>
      </c>
      <c r="H1110">
        <v>1.44</v>
      </c>
      <c r="I1110">
        <v>103</v>
      </c>
      <c r="J1110" t="s">
        <v>168</v>
      </c>
      <c r="K1110" t="s">
        <v>219</v>
      </c>
      <c r="L1110" t="s">
        <v>220</v>
      </c>
      <c r="M1110" t="s">
        <v>220</v>
      </c>
      <c r="N1110" t="s">
        <v>27</v>
      </c>
      <c r="O1110" t="s">
        <v>80</v>
      </c>
      <c r="P1110" t="s">
        <v>42</v>
      </c>
      <c r="Q1110" t="s">
        <v>16</v>
      </c>
      <c r="R1110" t="s">
        <v>28</v>
      </c>
      <c r="S1110" t="s">
        <v>44</v>
      </c>
      <c r="T1110" t="s">
        <v>951</v>
      </c>
      <c r="U1110" t="s">
        <v>939</v>
      </c>
      <c r="V1110" t="s">
        <v>56</v>
      </c>
      <c r="W1110" t="s">
        <v>57</v>
      </c>
      <c r="X1110" t="s">
        <v>12</v>
      </c>
      <c r="Y1110" t="s">
        <v>943</v>
      </c>
      <c r="Z1110" s="81">
        <v>0</v>
      </c>
      <c r="AA1110" s="68">
        <v>0</v>
      </c>
      <c r="AB1110" s="82">
        <f t="shared" si="587"/>
        <v>0</v>
      </c>
      <c r="AF1110">
        <v>12</v>
      </c>
      <c r="AG1110" s="83">
        <f t="shared" si="588"/>
        <v>12</v>
      </c>
      <c r="AH1110" s="87">
        <v>0</v>
      </c>
      <c r="AI1110" s="88">
        <v>0</v>
      </c>
      <c r="AJ1110">
        <f t="shared" si="582"/>
        <v>12</v>
      </c>
      <c r="AK1110" s="108">
        <f t="shared" si="594"/>
        <v>19353.599999999999</v>
      </c>
      <c r="AL1110" s="108">
        <f t="shared" si="595"/>
        <v>13440</v>
      </c>
      <c r="AM1110" s="108">
        <f t="shared" si="585"/>
        <v>5913.5999999999985</v>
      </c>
      <c r="AN1110">
        <v>432.5</v>
      </c>
      <c r="AO1110">
        <f t="shared" si="596"/>
        <v>5190</v>
      </c>
    </row>
    <row r="1111" spans="1:41" x14ac:dyDescent="0.25">
      <c r="A1111" s="115">
        <v>10302502</v>
      </c>
      <c r="B1111" t="s">
        <v>1</v>
      </c>
      <c r="C1111" s="81">
        <v>700</v>
      </c>
      <c r="D1111">
        <v>1.6</v>
      </c>
      <c r="E1111">
        <v>1.6</v>
      </c>
      <c r="F1111">
        <v>1.6</v>
      </c>
      <c r="G1111">
        <v>1.6</v>
      </c>
      <c r="H1111">
        <v>1.44</v>
      </c>
      <c r="I1111">
        <v>103</v>
      </c>
      <c r="J1111" t="s">
        <v>168</v>
      </c>
      <c r="K1111" t="s">
        <v>219</v>
      </c>
      <c r="L1111" t="s">
        <v>220</v>
      </c>
      <c r="M1111" t="s">
        <v>220</v>
      </c>
      <c r="N1111" t="s">
        <v>27</v>
      </c>
      <c r="O1111" t="s">
        <v>80</v>
      </c>
      <c r="P1111" t="s">
        <v>42</v>
      </c>
      <c r="Q1111" t="s">
        <v>16</v>
      </c>
      <c r="R1111" t="s">
        <v>28</v>
      </c>
      <c r="S1111" t="s">
        <v>44</v>
      </c>
      <c r="T1111" t="s">
        <v>951</v>
      </c>
      <c r="U1111" t="s">
        <v>939</v>
      </c>
      <c r="V1111" t="s">
        <v>64</v>
      </c>
      <c r="W1111" t="s">
        <v>65</v>
      </c>
      <c r="X1111" t="s">
        <v>12</v>
      </c>
      <c r="Y1111" t="s">
        <v>943</v>
      </c>
      <c r="Z1111" s="81">
        <v>0</v>
      </c>
      <c r="AA1111" s="68">
        <v>0</v>
      </c>
      <c r="AB1111" s="82">
        <f t="shared" si="587"/>
        <v>0</v>
      </c>
      <c r="AF1111">
        <v>5</v>
      </c>
      <c r="AG1111" s="83">
        <f t="shared" si="588"/>
        <v>5</v>
      </c>
      <c r="AH1111" s="87">
        <v>0</v>
      </c>
      <c r="AI1111" s="88">
        <v>0</v>
      </c>
      <c r="AJ1111">
        <f t="shared" si="582"/>
        <v>5</v>
      </c>
      <c r="AK1111" s="108">
        <f t="shared" si="594"/>
        <v>8064</v>
      </c>
      <c r="AL1111" s="108">
        <f t="shared" si="595"/>
        <v>5600</v>
      </c>
      <c r="AM1111" s="108">
        <f t="shared" si="585"/>
        <v>2464</v>
      </c>
      <c r="AN1111">
        <v>432.5</v>
      </c>
      <c r="AO1111">
        <f t="shared" si="596"/>
        <v>2162.5</v>
      </c>
    </row>
    <row r="1112" spans="1:41" x14ac:dyDescent="0.25">
      <c r="A1112" s="115">
        <v>10302502</v>
      </c>
      <c r="B1112" t="s">
        <v>1</v>
      </c>
      <c r="C1112" s="81">
        <v>700</v>
      </c>
      <c r="D1112">
        <v>1.6</v>
      </c>
      <c r="E1112">
        <v>1.6</v>
      </c>
      <c r="F1112">
        <v>1.6</v>
      </c>
      <c r="G1112">
        <v>1.6</v>
      </c>
      <c r="H1112">
        <v>1.44</v>
      </c>
      <c r="I1112">
        <v>103</v>
      </c>
      <c r="J1112" t="s">
        <v>168</v>
      </c>
      <c r="K1112" t="s">
        <v>219</v>
      </c>
      <c r="L1112" t="s">
        <v>220</v>
      </c>
      <c r="M1112" t="s">
        <v>220</v>
      </c>
      <c r="N1112" t="s">
        <v>27</v>
      </c>
      <c r="O1112" t="s">
        <v>80</v>
      </c>
      <c r="P1112" t="s">
        <v>42</v>
      </c>
      <c r="Q1112" t="s">
        <v>16</v>
      </c>
      <c r="R1112" t="s">
        <v>28</v>
      </c>
      <c r="S1112" t="s">
        <v>44</v>
      </c>
      <c r="T1112" t="s">
        <v>951</v>
      </c>
      <c r="U1112" t="s">
        <v>939</v>
      </c>
      <c r="V1112" t="s">
        <v>58</v>
      </c>
      <c r="W1112" t="s">
        <v>59</v>
      </c>
      <c r="X1112" t="s">
        <v>12</v>
      </c>
      <c r="Y1112" t="s">
        <v>943</v>
      </c>
      <c r="Z1112" s="81">
        <v>0</v>
      </c>
      <c r="AA1112" s="68">
        <v>0</v>
      </c>
      <c r="AB1112" s="82">
        <f t="shared" si="587"/>
        <v>0</v>
      </c>
      <c r="AF1112">
        <v>1</v>
      </c>
      <c r="AG1112" s="83">
        <f t="shared" si="588"/>
        <v>1</v>
      </c>
      <c r="AH1112" s="87">
        <v>0</v>
      </c>
      <c r="AI1112" s="88">
        <v>0</v>
      </c>
      <c r="AJ1112">
        <f t="shared" si="582"/>
        <v>1</v>
      </c>
      <c r="AK1112" s="108">
        <f t="shared" si="594"/>
        <v>1612.8</v>
      </c>
      <c r="AL1112" s="108">
        <f t="shared" si="595"/>
        <v>1120</v>
      </c>
      <c r="AM1112" s="108">
        <f t="shared" si="585"/>
        <v>492.79999999999995</v>
      </c>
      <c r="AN1112">
        <v>432.5</v>
      </c>
      <c r="AO1112">
        <f t="shared" si="596"/>
        <v>432.5</v>
      </c>
    </row>
    <row r="1113" spans="1:41" x14ac:dyDescent="0.25">
      <c r="A1113" s="115">
        <v>10302502</v>
      </c>
      <c r="B1113" t="s">
        <v>1</v>
      </c>
      <c r="C1113" s="81">
        <v>700</v>
      </c>
      <c r="D1113">
        <v>1.6</v>
      </c>
      <c r="E1113">
        <v>1.6</v>
      </c>
      <c r="F1113">
        <v>1.6</v>
      </c>
      <c r="G1113">
        <v>1.6</v>
      </c>
      <c r="H1113">
        <v>1.44</v>
      </c>
      <c r="I1113">
        <v>103</v>
      </c>
      <c r="J1113" t="s">
        <v>168</v>
      </c>
      <c r="K1113" t="s">
        <v>219</v>
      </c>
      <c r="L1113" t="s">
        <v>220</v>
      </c>
      <c r="M1113" t="s">
        <v>220</v>
      </c>
      <c r="N1113" t="s">
        <v>27</v>
      </c>
      <c r="O1113" t="s">
        <v>80</v>
      </c>
      <c r="P1113" t="s">
        <v>42</v>
      </c>
      <c r="Q1113" t="s">
        <v>16</v>
      </c>
      <c r="R1113" t="s">
        <v>28</v>
      </c>
      <c r="S1113" t="s">
        <v>44</v>
      </c>
      <c r="T1113" t="s">
        <v>951</v>
      </c>
      <c r="U1113" t="s">
        <v>939</v>
      </c>
      <c r="V1113" t="s">
        <v>66</v>
      </c>
      <c r="W1113" t="s">
        <v>67</v>
      </c>
      <c r="X1113" t="s">
        <v>12</v>
      </c>
      <c r="Y1113" t="s">
        <v>943</v>
      </c>
      <c r="Z1113" s="81">
        <v>0</v>
      </c>
      <c r="AA1113" s="68">
        <v>0</v>
      </c>
      <c r="AB1113" s="82">
        <f t="shared" si="587"/>
        <v>0</v>
      </c>
      <c r="AF1113">
        <v>2</v>
      </c>
      <c r="AG1113" s="83">
        <f t="shared" si="588"/>
        <v>2</v>
      </c>
      <c r="AH1113" s="87">
        <v>0</v>
      </c>
      <c r="AI1113" s="88">
        <v>0</v>
      </c>
      <c r="AJ1113">
        <f t="shared" si="582"/>
        <v>2</v>
      </c>
      <c r="AK1113" s="108">
        <f t="shared" si="594"/>
        <v>3225.6</v>
      </c>
      <c r="AL1113" s="108">
        <f t="shared" si="595"/>
        <v>2240</v>
      </c>
      <c r="AM1113" s="108">
        <f t="shared" si="585"/>
        <v>985.59999999999991</v>
      </c>
      <c r="AN1113">
        <v>432.5</v>
      </c>
      <c r="AO1113">
        <f t="shared" si="596"/>
        <v>865</v>
      </c>
    </row>
    <row r="1114" spans="1:41" x14ac:dyDescent="0.25">
      <c r="A1114" s="115">
        <v>10302502</v>
      </c>
      <c r="B1114" t="s">
        <v>1</v>
      </c>
      <c r="C1114" s="81">
        <v>700</v>
      </c>
      <c r="D1114">
        <v>1.6</v>
      </c>
      <c r="E1114">
        <v>1.6</v>
      </c>
      <c r="F1114">
        <v>1.6</v>
      </c>
      <c r="G1114">
        <v>1.6</v>
      </c>
      <c r="H1114">
        <v>1.44</v>
      </c>
      <c r="I1114">
        <v>103</v>
      </c>
      <c r="J1114" t="s">
        <v>168</v>
      </c>
      <c r="K1114" t="s">
        <v>219</v>
      </c>
      <c r="L1114" t="s">
        <v>220</v>
      </c>
      <c r="M1114" t="s">
        <v>220</v>
      </c>
      <c r="N1114" t="s">
        <v>27</v>
      </c>
      <c r="O1114" t="s">
        <v>80</v>
      </c>
      <c r="P1114" t="s">
        <v>42</v>
      </c>
      <c r="Q1114" t="s">
        <v>16</v>
      </c>
      <c r="R1114" t="s">
        <v>28</v>
      </c>
      <c r="S1114" t="s">
        <v>44</v>
      </c>
      <c r="T1114" t="s">
        <v>22</v>
      </c>
      <c r="U1114" t="s">
        <v>939</v>
      </c>
      <c r="V1114" t="s">
        <v>60</v>
      </c>
      <c r="W1114" t="s">
        <v>61</v>
      </c>
      <c r="X1114" t="s">
        <v>31</v>
      </c>
      <c r="Y1114" t="s">
        <v>943</v>
      </c>
      <c r="Z1114" s="81">
        <v>0</v>
      </c>
      <c r="AA1114" s="68">
        <v>0</v>
      </c>
      <c r="AB1114" s="82">
        <f t="shared" si="587"/>
        <v>0</v>
      </c>
      <c r="AF1114">
        <v>1</v>
      </c>
      <c r="AG1114" s="83">
        <f t="shared" si="588"/>
        <v>1</v>
      </c>
      <c r="AH1114" s="87">
        <v>0</v>
      </c>
      <c r="AI1114" s="88">
        <v>0</v>
      </c>
      <c r="AJ1114">
        <f t="shared" si="582"/>
        <v>1</v>
      </c>
      <c r="AK1114" s="108">
        <f t="shared" si="594"/>
        <v>1612.8</v>
      </c>
      <c r="AL1114" s="108">
        <f t="shared" si="595"/>
        <v>1120</v>
      </c>
      <c r="AM1114" s="108">
        <f t="shared" si="585"/>
        <v>492.79999999999995</v>
      </c>
    </row>
    <row r="1115" spans="1:41" x14ac:dyDescent="0.25">
      <c r="A1115" s="115">
        <v>10302683</v>
      </c>
      <c r="B1115" t="s">
        <v>1</v>
      </c>
      <c r="C1115" s="81">
        <v>700</v>
      </c>
      <c r="D1115">
        <v>1.6</v>
      </c>
      <c r="E1115">
        <v>1.6</v>
      </c>
      <c r="F1115">
        <v>1.6</v>
      </c>
      <c r="G1115">
        <v>1.6</v>
      </c>
      <c r="H1115">
        <v>1.44</v>
      </c>
      <c r="I1115">
        <v>103</v>
      </c>
      <c r="J1115" t="s">
        <v>168</v>
      </c>
      <c r="K1115" t="s">
        <v>169</v>
      </c>
      <c r="L1115" t="s">
        <v>709</v>
      </c>
      <c r="M1115" t="s">
        <v>222</v>
      </c>
      <c r="N1115" t="s">
        <v>18</v>
      </c>
      <c r="O1115" t="s">
        <v>19</v>
      </c>
      <c r="P1115" t="s">
        <v>7</v>
      </c>
      <c r="Q1115" t="s">
        <v>16</v>
      </c>
      <c r="R1115" t="s">
        <v>20</v>
      </c>
      <c r="S1115" t="s">
        <v>9</v>
      </c>
      <c r="T1115" s="70" t="s">
        <v>933</v>
      </c>
      <c r="U1115" t="s">
        <v>179</v>
      </c>
      <c r="V1115" t="s">
        <v>10</v>
      </c>
      <c r="W1115" t="s">
        <v>11</v>
      </c>
      <c r="X1115" t="s">
        <v>55</v>
      </c>
      <c r="Y1115" t="s">
        <v>938</v>
      </c>
      <c r="Z1115" s="80">
        <v>0</v>
      </c>
      <c r="AA1115" s="68">
        <v>0</v>
      </c>
      <c r="AB1115" s="82">
        <f t="shared" si="587"/>
        <v>0</v>
      </c>
      <c r="AE1115">
        <v>1</v>
      </c>
      <c r="AG1115" s="83">
        <f t="shared" si="588"/>
        <v>1</v>
      </c>
      <c r="AH1115" s="87">
        <v>0</v>
      </c>
      <c r="AI1115" s="88">
        <v>0</v>
      </c>
    </row>
    <row r="1116" spans="1:41" x14ac:dyDescent="0.25">
      <c r="A1116" s="115">
        <v>10302683</v>
      </c>
      <c r="B1116" t="s">
        <v>1</v>
      </c>
      <c r="C1116" s="81">
        <v>700</v>
      </c>
      <c r="D1116">
        <v>1.6</v>
      </c>
      <c r="E1116">
        <v>1.6</v>
      </c>
      <c r="F1116">
        <v>1.6</v>
      </c>
      <c r="G1116">
        <v>1.6</v>
      </c>
      <c r="H1116">
        <v>1.44</v>
      </c>
      <c r="I1116">
        <v>103</v>
      </c>
      <c r="J1116" t="s">
        <v>168</v>
      </c>
      <c r="K1116" t="s">
        <v>169</v>
      </c>
      <c r="L1116" t="s">
        <v>709</v>
      </c>
      <c r="M1116" t="s">
        <v>222</v>
      </c>
      <c r="N1116" t="s">
        <v>18</v>
      </c>
      <c r="O1116" t="s">
        <v>33</v>
      </c>
      <c r="P1116" t="s">
        <v>7</v>
      </c>
      <c r="Q1116" t="s">
        <v>16</v>
      </c>
      <c r="R1116" t="s">
        <v>28</v>
      </c>
      <c r="S1116" t="s">
        <v>9</v>
      </c>
      <c r="U1116" t="s">
        <v>179</v>
      </c>
      <c r="V1116" t="s">
        <v>10</v>
      </c>
      <c r="W1116" t="s">
        <v>11</v>
      </c>
      <c r="X1116" t="s">
        <v>55</v>
      </c>
      <c r="Y1116" t="s">
        <v>21</v>
      </c>
      <c r="Z1116" s="80">
        <v>1610</v>
      </c>
      <c r="AA1116" s="68">
        <v>0</v>
      </c>
      <c r="AB1116" s="82">
        <f t="shared" si="587"/>
        <v>54740</v>
      </c>
      <c r="AD1116">
        <v>34</v>
      </c>
      <c r="AG1116" s="83">
        <f t="shared" si="588"/>
        <v>34</v>
      </c>
      <c r="AH1116" s="87">
        <v>0</v>
      </c>
      <c r="AI1116" s="88">
        <v>0</v>
      </c>
    </row>
    <row r="1117" spans="1:41" x14ac:dyDescent="0.25">
      <c r="A1117" s="115">
        <v>10302683</v>
      </c>
      <c r="B1117" t="s">
        <v>1</v>
      </c>
      <c r="C1117" s="81">
        <v>700</v>
      </c>
      <c r="D1117">
        <v>1.6</v>
      </c>
      <c r="E1117">
        <v>1.6</v>
      </c>
      <c r="F1117">
        <v>1.6</v>
      </c>
      <c r="G1117">
        <v>1.6</v>
      </c>
      <c r="H1117">
        <v>1.44</v>
      </c>
      <c r="I1117">
        <v>103</v>
      </c>
      <c r="J1117" t="s">
        <v>168</v>
      </c>
      <c r="K1117" t="s">
        <v>169</v>
      </c>
      <c r="L1117" t="s">
        <v>709</v>
      </c>
      <c r="M1117" t="s">
        <v>222</v>
      </c>
      <c r="N1117" t="s">
        <v>18</v>
      </c>
      <c r="O1117" t="s">
        <v>33</v>
      </c>
      <c r="P1117" t="s">
        <v>7</v>
      </c>
      <c r="Q1117" t="s">
        <v>16</v>
      </c>
      <c r="R1117" t="s">
        <v>28</v>
      </c>
      <c r="S1117" t="s">
        <v>9</v>
      </c>
      <c r="U1117" t="s">
        <v>179</v>
      </c>
      <c r="V1117" t="s">
        <v>29</v>
      </c>
      <c r="W1117" t="s">
        <v>30</v>
      </c>
      <c r="X1117" t="s">
        <v>85</v>
      </c>
      <c r="Y1117" t="s">
        <v>677</v>
      </c>
      <c r="Z1117" s="80">
        <v>0</v>
      </c>
      <c r="AA1117" s="68">
        <v>2900</v>
      </c>
      <c r="AB1117" s="82">
        <f t="shared" si="587"/>
        <v>5671.9070000000002</v>
      </c>
      <c r="AD1117">
        <v>1</v>
      </c>
      <c r="AG1117" s="83">
        <f t="shared" si="588"/>
        <v>1</v>
      </c>
      <c r="AH1117" s="87">
        <v>0</v>
      </c>
      <c r="AI1117" s="88">
        <v>0</v>
      </c>
    </row>
    <row r="1118" spans="1:41" x14ac:dyDescent="0.25">
      <c r="A1118" s="115">
        <v>10302683</v>
      </c>
      <c r="B1118" t="s">
        <v>1</v>
      </c>
      <c r="C1118" s="81">
        <v>700</v>
      </c>
      <c r="D1118">
        <v>1.6</v>
      </c>
      <c r="E1118">
        <v>1.6</v>
      </c>
      <c r="F1118">
        <v>1.6</v>
      </c>
      <c r="G1118">
        <v>1.6</v>
      </c>
      <c r="H1118">
        <v>1.44</v>
      </c>
      <c r="I1118">
        <v>103</v>
      </c>
      <c r="J1118" t="s">
        <v>168</v>
      </c>
      <c r="K1118" t="s">
        <v>169</v>
      </c>
      <c r="L1118" t="s">
        <v>709</v>
      </c>
      <c r="M1118" t="s">
        <v>222</v>
      </c>
      <c r="N1118" t="s">
        <v>18</v>
      </c>
      <c r="O1118" t="s">
        <v>33</v>
      </c>
      <c r="P1118" t="s">
        <v>7</v>
      </c>
      <c r="Q1118" t="s">
        <v>16</v>
      </c>
      <c r="R1118" t="s">
        <v>91</v>
      </c>
      <c r="S1118" t="s">
        <v>9</v>
      </c>
      <c r="T1118" t="s">
        <v>944</v>
      </c>
      <c r="U1118" t="s">
        <v>179</v>
      </c>
      <c r="V1118" t="s">
        <v>10</v>
      </c>
      <c r="W1118" t="s">
        <v>11</v>
      </c>
      <c r="X1118" t="s">
        <v>55</v>
      </c>
      <c r="Y1118" t="s">
        <v>938</v>
      </c>
      <c r="Z1118" s="81">
        <v>0</v>
      </c>
      <c r="AA1118" s="68">
        <v>0</v>
      </c>
      <c r="AB1118" s="82">
        <f t="shared" si="587"/>
        <v>0</v>
      </c>
      <c r="AE1118">
        <v>2</v>
      </c>
      <c r="AG1118" s="83">
        <f t="shared" si="588"/>
        <v>2</v>
      </c>
      <c r="AH1118" s="87">
        <v>0</v>
      </c>
      <c r="AI1118" s="88">
        <v>0</v>
      </c>
    </row>
    <row r="1119" spans="1:41" x14ac:dyDescent="0.25">
      <c r="A1119" s="115">
        <v>10302683</v>
      </c>
      <c r="B1119" t="s">
        <v>1</v>
      </c>
      <c r="C1119" s="81">
        <v>700</v>
      </c>
      <c r="D1119">
        <v>1.6</v>
      </c>
      <c r="E1119">
        <v>1.6</v>
      </c>
      <c r="F1119">
        <v>1.6</v>
      </c>
      <c r="G1119">
        <v>1.6</v>
      </c>
      <c r="H1119">
        <v>1.44</v>
      </c>
      <c r="I1119">
        <v>103</v>
      </c>
      <c r="J1119" t="s">
        <v>168</v>
      </c>
      <c r="K1119" t="s">
        <v>169</v>
      </c>
      <c r="L1119" t="s">
        <v>709</v>
      </c>
      <c r="M1119" t="s">
        <v>222</v>
      </c>
      <c r="N1119" t="s">
        <v>27</v>
      </c>
      <c r="O1119" t="s">
        <v>6</v>
      </c>
      <c r="P1119" t="s">
        <v>7</v>
      </c>
      <c r="Q1119" t="s">
        <v>16</v>
      </c>
      <c r="R1119" t="s">
        <v>28</v>
      </c>
      <c r="S1119" t="s">
        <v>9</v>
      </c>
      <c r="U1119" t="s">
        <v>179</v>
      </c>
      <c r="V1119" t="s">
        <v>10</v>
      </c>
      <c r="W1119" t="s">
        <v>11</v>
      </c>
      <c r="X1119" t="s">
        <v>12</v>
      </c>
      <c r="Y1119" t="s">
        <v>21</v>
      </c>
      <c r="Z1119" s="80">
        <v>1650</v>
      </c>
      <c r="AA1119" s="68">
        <v>0</v>
      </c>
      <c r="AB1119" s="82">
        <f t="shared" si="587"/>
        <v>3300</v>
      </c>
      <c r="AD1119">
        <v>2</v>
      </c>
      <c r="AG1119" s="83">
        <f t="shared" si="588"/>
        <v>2</v>
      </c>
      <c r="AH1119" s="87">
        <v>0</v>
      </c>
      <c r="AI1119" s="88">
        <v>0</v>
      </c>
    </row>
    <row r="1120" spans="1:41" x14ac:dyDescent="0.25">
      <c r="A1120" s="115">
        <v>10302683</v>
      </c>
      <c r="B1120" t="s">
        <v>1</v>
      </c>
      <c r="C1120" s="81">
        <v>700</v>
      </c>
      <c r="D1120">
        <v>1.6</v>
      </c>
      <c r="E1120">
        <v>1.6</v>
      </c>
      <c r="F1120">
        <v>1.6</v>
      </c>
      <c r="G1120">
        <v>1.6</v>
      </c>
      <c r="H1120">
        <v>1.44</v>
      </c>
      <c r="I1120">
        <v>103</v>
      </c>
      <c r="J1120" t="s">
        <v>168</v>
      </c>
      <c r="K1120" t="s">
        <v>169</v>
      </c>
      <c r="L1120" t="s">
        <v>709</v>
      </c>
      <c r="M1120" t="s">
        <v>222</v>
      </c>
      <c r="N1120" t="s">
        <v>27</v>
      </c>
      <c r="O1120" t="s">
        <v>6</v>
      </c>
      <c r="P1120" t="s">
        <v>7</v>
      </c>
      <c r="Q1120" t="s">
        <v>16</v>
      </c>
      <c r="R1120" t="s">
        <v>28</v>
      </c>
      <c r="S1120" t="s">
        <v>9</v>
      </c>
      <c r="U1120" t="s">
        <v>179</v>
      </c>
      <c r="V1120" t="s">
        <v>10</v>
      </c>
      <c r="W1120" t="s">
        <v>11</v>
      </c>
      <c r="X1120" t="s">
        <v>12</v>
      </c>
      <c r="Y1120" t="s">
        <v>21</v>
      </c>
      <c r="Z1120" s="80">
        <v>1650</v>
      </c>
      <c r="AA1120" s="68">
        <v>0</v>
      </c>
      <c r="AB1120" s="82">
        <f t="shared" si="587"/>
        <v>1650</v>
      </c>
      <c r="AD1120">
        <v>1</v>
      </c>
      <c r="AG1120" s="83">
        <f t="shared" si="588"/>
        <v>1</v>
      </c>
      <c r="AH1120" s="87">
        <v>0</v>
      </c>
      <c r="AI1120" s="88">
        <v>1</v>
      </c>
    </row>
    <row r="1121" spans="1:41" x14ac:dyDescent="0.25">
      <c r="A1121" s="115">
        <v>10302683</v>
      </c>
      <c r="B1121" t="s">
        <v>1</v>
      </c>
      <c r="C1121" s="81">
        <v>700</v>
      </c>
      <c r="D1121">
        <v>1.6</v>
      </c>
      <c r="E1121">
        <v>1.6</v>
      </c>
      <c r="F1121">
        <v>1.6</v>
      </c>
      <c r="G1121">
        <v>1.6</v>
      </c>
      <c r="H1121">
        <v>1.44</v>
      </c>
      <c r="I1121">
        <v>103</v>
      </c>
      <c r="J1121" t="s">
        <v>168</v>
      </c>
      <c r="K1121" t="s">
        <v>169</v>
      </c>
      <c r="L1121" t="s">
        <v>709</v>
      </c>
      <c r="M1121" t="s">
        <v>222</v>
      </c>
      <c r="N1121" t="s">
        <v>27</v>
      </c>
      <c r="O1121" t="s">
        <v>6</v>
      </c>
      <c r="P1121" t="s">
        <v>7</v>
      </c>
      <c r="Q1121" t="s">
        <v>16</v>
      </c>
      <c r="R1121" t="s">
        <v>28</v>
      </c>
      <c r="S1121" t="s">
        <v>9</v>
      </c>
      <c r="U1121" t="s">
        <v>179</v>
      </c>
      <c r="V1121" t="s">
        <v>10</v>
      </c>
      <c r="W1121" t="s">
        <v>11</v>
      </c>
      <c r="X1121" t="s">
        <v>55</v>
      </c>
      <c r="Y1121" t="s">
        <v>21</v>
      </c>
      <c r="Z1121" s="80">
        <v>1650</v>
      </c>
      <c r="AA1121" s="68">
        <v>0</v>
      </c>
      <c r="AB1121" s="82">
        <f t="shared" si="587"/>
        <v>118800</v>
      </c>
      <c r="AD1121">
        <v>72</v>
      </c>
      <c r="AG1121" s="83">
        <f t="shared" si="588"/>
        <v>72</v>
      </c>
      <c r="AH1121" s="87">
        <v>0</v>
      </c>
      <c r="AI1121" s="88">
        <v>0</v>
      </c>
    </row>
    <row r="1122" spans="1:41" x14ac:dyDescent="0.25">
      <c r="A1122" s="115">
        <v>10302683</v>
      </c>
      <c r="B1122" t="s">
        <v>1</v>
      </c>
      <c r="C1122" s="81">
        <v>700</v>
      </c>
      <c r="D1122">
        <v>1.6</v>
      </c>
      <c r="E1122">
        <v>1.6</v>
      </c>
      <c r="F1122">
        <v>1.6</v>
      </c>
      <c r="G1122">
        <v>1.6</v>
      </c>
      <c r="H1122">
        <v>1.44</v>
      </c>
      <c r="I1122">
        <v>103</v>
      </c>
      <c r="J1122" t="s">
        <v>168</v>
      </c>
      <c r="K1122" t="s">
        <v>169</v>
      </c>
      <c r="L1122" t="s">
        <v>709</v>
      </c>
      <c r="M1122" t="s">
        <v>222</v>
      </c>
      <c r="N1122" t="s">
        <v>27</v>
      </c>
      <c r="O1122" t="s">
        <v>6</v>
      </c>
      <c r="P1122" t="s">
        <v>7</v>
      </c>
      <c r="Q1122" t="s">
        <v>16</v>
      </c>
      <c r="R1122" t="s">
        <v>28</v>
      </c>
      <c r="S1122" t="s">
        <v>44</v>
      </c>
      <c r="T1122" t="s">
        <v>951</v>
      </c>
      <c r="U1122" t="s">
        <v>939</v>
      </c>
      <c r="V1122" t="s">
        <v>14</v>
      </c>
      <c r="W1122" t="s">
        <v>49</v>
      </c>
      <c r="X1122" t="s">
        <v>12</v>
      </c>
      <c r="Y1122" t="s">
        <v>943</v>
      </c>
      <c r="Z1122" s="80">
        <v>0</v>
      </c>
      <c r="AA1122" s="68">
        <v>0</v>
      </c>
      <c r="AB1122" s="82">
        <f t="shared" si="587"/>
        <v>0</v>
      </c>
      <c r="AC1122">
        <v>4</v>
      </c>
      <c r="AG1122" s="83">
        <f t="shared" si="588"/>
        <v>4</v>
      </c>
      <c r="AH1122" s="87">
        <v>0</v>
      </c>
      <c r="AI1122" s="88">
        <v>0</v>
      </c>
      <c r="AJ1122">
        <f>AG1122</f>
        <v>4</v>
      </c>
      <c r="AK1122" s="108">
        <f>AJ1122*C1122*F1122*H1122</f>
        <v>6451.2</v>
      </c>
      <c r="AL1122" s="108">
        <f>AJ1122*C1122*F1122</f>
        <v>4480</v>
      </c>
      <c r="AM1122" s="108">
        <f>AK1122-AL1122</f>
        <v>1971.1999999999998</v>
      </c>
      <c r="AN1122">
        <v>432.5</v>
      </c>
      <c r="AO1122">
        <f>AG1122*AN1122</f>
        <v>1730</v>
      </c>
    </row>
    <row r="1123" spans="1:41" x14ac:dyDescent="0.25">
      <c r="A1123" s="115">
        <v>10302693</v>
      </c>
      <c r="B1123" t="s">
        <v>1</v>
      </c>
      <c r="C1123" s="81">
        <v>700</v>
      </c>
      <c r="D1123">
        <v>2.4</v>
      </c>
      <c r="E1123">
        <v>2.8</v>
      </c>
      <c r="F1123">
        <v>3</v>
      </c>
      <c r="G1123">
        <v>3</v>
      </c>
      <c r="H1123">
        <v>1.99</v>
      </c>
      <c r="I1123">
        <v>404</v>
      </c>
      <c r="J1123" t="s">
        <v>223</v>
      </c>
      <c r="K1123" t="s">
        <v>219</v>
      </c>
      <c r="L1123" t="s">
        <v>220</v>
      </c>
      <c r="M1123" t="s">
        <v>224</v>
      </c>
      <c r="N1123" t="s">
        <v>27</v>
      </c>
      <c r="O1123" t="s">
        <v>6</v>
      </c>
      <c r="P1123" t="s">
        <v>7</v>
      </c>
      <c r="Q1123" t="s">
        <v>16</v>
      </c>
      <c r="R1123" t="s">
        <v>28</v>
      </c>
      <c r="S1123" t="s">
        <v>9</v>
      </c>
      <c r="U1123" t="s">
        <v>179</v>
      </c>
      <c r="V1123" t="s">
        <v>10</v>
      </c>
      <c r="W1123" t="s">
        <v>11</v>
      </c>
      <c r="X1123" t="s">
        <v>12</v>
      </c>
      <c r="Y1123" t="s">
        <v>21</v>
      </c>
      <c r="Z1123" s="80">
        <v>1300</v>
      </c>
      <c r="AA1123" s="68">
        <v>0</v>
      </c>
      <c r="AB1123" s="82">
        <f t="shared" si="587"/>
        <v>15600</v>
      </c>
      <c r="AD1123">
        <v>12</v>
      </c>
      <c r="AG1123" s="83">
        <f t="shared" si="588"/>
        <v>12</v>
      </c>
      <c r="AH1123" s="87">
        <v>0</v>
      </c>
      <c r="AI1123" s="88">
        <v>0</v>
      </c>
    </row>
    <row r="1124" spans="1:41" x14ac:dyDescent="0.25">
      <c r="A1124" s="115">
        <v>10302693</v>
      </c>
      <c r="B1124" t="s">
        <v>1</v>
      </c>
      <c r="C1124" s="81">
        <v>700</v>
      </c>
      <c r="D1124">
        <v>2.4</v>
      </c>
      <c r="E1124">
        <v>2.8</v>
      </c>
      <c r="F1124">
        <v>3</v>
      </c>
      <c r="G1124">
        <v>3</v>
      </c>
      <c r="H1124">
        <v>1.99</v>
      </c>
      <c r="I1124">
        <v>404</v>
      </c>
      <c r="J1124" t="s">
        <v>223</v>
      </c>
      <c r="K1124" t="s">
        <v>219</v>
      </c>
      <c r="L1124" t="s">
        <v>220</v>
      </c>
      <c r="M1124" t="s">
        <v>224</v>
      </c>
      <c r="N1124" t="s">
        <v>27</v>
      </c>
      <c r="O1124" t="s">
        <v>6</v>
      </c>
      <c r="P1124" t="s">
        <v>7</v>
      </c>
      <c r="Q1124" t="s">
        <v>16</v>
      </c>
      <c r="R1124" t="s">
        <v>28</v>
      </c>
      <c r="S1124" t="s">
        <v>9</v>
      </c>
      <c r="U1124" t="s">
        <v>179</v>
      </c>
      <c r="V1124" t="s">
        <v>10</v>
      </c>
      <c r="W1124" t="s">
        <v>11</v>
      </c>
      <c r="X1124" t="s">
        <v>12</v>
      </c>
      <c r="Y1124" t="s">
        <v>21</v>
      </c>
      <c r="Z1124" s="80">
        <v>1300</v>
      </c>
      <c r="AA1124" s="68">
        <v>0</v>
      </c>
      <c r="AB1124" s="82">
        <f t="shared" si="587"/>
        <v>7800</v>
      </c>
      <c r="AD1124">
        <v>6</v>
      </c>
      <c r="AG1124" s="83">
        <f t="shared" si="588"/>
        <v>6</v>
      </c>
      <c r="AH1124" s="87">
        <v>0</v>
      </c>
      <c r="AI1124" s="88">
        <v>1</v>
      </c>
    </row>
    <row r="1125" spans="1:41" x14ac:dyDescent="0.25">
      <c r="A1125" s="115">
        <v>10302873</v>
      </c>
      <c r="B1125" t="s">
        <v>1</v>
      </c>
      <c r="C1125" s="81">
        <v>700</v>
      </c>
      <c r="D1125">
        <v>1.6</v>
      </c>
      <c r="E1125">
        <v>1.6</v>
      </c>
      <c r="F1125">
        <v>1.6</v>
      </c>
      <c r="G1125">
        <v>1.6</v>
      </c>
      <c r="H1125">
        <v>1.44</v>
      </c>
      <c r="I1125">
        <v>103</v>
      </c>
      <c r="J1125" t="s">
        <v>168</v>
      </c>
      <c r="K1125" t="s">
        <v>169</v>
      </c>
      <c r="L1125" t="s">
        <v>227</v>
      </c>
      <c r="M1125" t="s">
        <v>228</v>
      </c>
      <c r="N1125" t="s">
        <v>27</v>
      </c>
      <c r="O1125" t="s">
        <v>6</v>
      </c>
      <c r="P1125" t="s">
        <v>7</v>
      </c>
      <c r="Q1125" t="s">
        <v>16</v>
      </c>
      <c r="R1125" t="s">
        <v>28</v>
      </c>
      <c r="S1125" t="s">
        <v>9</v>
      </c>
      <c r="U1125" t="s">
        <v>179</v>
      </c>
      <c r="V1125" t="s">
        <v>10</v>
      </c>
      <c r="W1125" t="s">
        <v>11</v>
      </c>
      <c r="X1125" t="s">
        <v>12</v>
      </c>
      <c r="Y1125" t="s">
        <v>21</v>
      </c>
      <c r="Z1125" s="80">
        <v>1650</v>
      </c>
      <c r="AA1125" s="68">
        <v>0</v>
      </c>
      <c r="AB1125" s="82">
        <f t="shared" si="587"/>
        <v>1650</v>
      </c>
      <c r="AD1125">
        <v>1</v>
      </c>
      <c r="AG1125" s="83">
        <f t="shared" si="588"/>
        <v>1</v>
      </c>
      <c r="AH1125" s="87">
        <v>0</v>
      </c>
      <c r="AI1125" s="88">
        <v>1</v>
      </c>
    </row>
    <row r="1126" spans="1:41" x14ac:dyDescent="0.25">
      <c r="A1126" s="115">
        <v>10302893</v>
      </c>
      <c r="B1126" t="s">
        <v>1</v>
      </c>
      <c r="C1126" s="81">
        <v>700</v>
      </c>
      <c r="D1126">
        <v>1.6</v>
      </c>
      <c r="E1126">
        <v>1.6</v>
      </c>
      <c r="F1126">
        <v>1.6</v>
      </c>
      <c r="G1126">
        <v>1.6</v>
      </c>
      <c r="H1126">
        <v>1.44</v>
      </c>
      <c r="I1126">
        <v>103</v>
      </c>
      <c r="J1126" t="s">
        <v>168</v>
      </c>
      <c r="K1126" t="s">
        <v>169</v>
      </c>
      <c r="L1126" t="s">
        <v>229</v>
      </c>
      <c r="M1126" t="s">
        <v>230</v>
      </c>
      <c r="N1126" t="s">
        <v>27</v>
      </c>
      <c r="O1126" t="s">
        <v>6</v>
      </c>
      <c r="P1126" t="s">
        <v>7</v>
      </c>
      <c r="Q1126" t="s">
        <v>16</v>
      </c>
      <c r="R1126" t="s">
        <v>28</v>
      </c>
      <c r="S1126" t="s">
        <v>44</v>
      </c>
      <c r="T1126" t="s">
        <v>951</v>
      </c>
      <c r="U1126" t="s">
        <v>939</v>
      </c>
      <c r="V1126" t="s">
        <v>14</v>
      </c>
      <c r="W1126" t="s">
        <v>49</v>
      </c>
      <c r="X1126" t="s">
        <v>12</v>
      </c>
      <c r="Y1126" t="s">
        <v>943</v>
      </c>
      <c r="Z1126" s="80">
        <v>0</v>
      </c>
      <c r="AA1126" s="68">
        <v>0</v>
      </c>
      <c r="AB1126" s="82">
        <f t="shared" si="587"/>
        <v>0</v>
      </c>
      <c r="AC1126">
        <v>1</v>
      </c>
      <c r="AG1126" s="83">
        <f t="shared" si="588"/>
        <v>1</v>
      </c>
      <c r="AH1126" s="87">
        <v>0</v>
      </c>
      <c r="AI1126" s="88">
        <v>0</v>
      </c>
      <c r="AJ1126">
        <f>AG1126</f>
        <v>1</v>
      </c>
      <c r="AK1126" s="108">
        <f>AJ1126*C1126*F1126*H1126</f>
        <v>1612.8</v>
      </c>
      <c r="AL1126" s="108">
        <f>AJ1126*C1126*F1126</f>
        <v>1120</v>
      </c>
      <c r="AM1126" s="108">
        <f>AK1126-AL1126</f>
        <v>492.79999999999995</v>
      </c>
      <c r="AN1126">
        <v>432.5</v>
      </c>
      <c r="AO1126">
        <f>AG1126*AN1126</f>
        <v>432.5</v>
      </c>
    </row>
    <row r="1127" spans="1:41" x14ac:dyDescent="0.25">
      <c r="A1127" s="115">
        <v>20100012</v>
      </c>
      <c r="B1127" t="s">
        <v>1</v>
      </c>
      <c r="C1127" s="81">
        <v>700</v>
      </c>
      <c r="D1127">
        <v>1.6</v>
      </c>
      <c r="E1127">
        <v>1.85</v>
      </c>
      <c r="F1127">
        <v>2</v>
      </c>
      <c r="G1127">
        <v>2</v>
      </c>
      <c r="H1127">
        <v>1.61</v>
      </c>
      <c r="I1127">
        <v>201</v>
      </c>
      <c r="J1127" t="s">
        <v>231</v>
      </c>
      <c r="K1127" t="s">
        <v>169</v>
      </c>
      <c r="L1127" t="s">
        <v>170</v>
      </c>
      <c r="M1127" t="s">
        <v>170</v>
      </c>
      <c r="N1127" t="s">
        <v>156</v>
      </c>
      <c r="O1127" t="s">
        <v>47</v>
      </c>
      <c r="P1127" t="s">
        <v>42</v>
      </c>
      <c r="Q1127" t="s">
        <v>16</v>
      </c>
      <c r="R1127" t="s">
        <v>28</v>
      </c>
      <c r="S1127" t="s">
        <v>9</v>
      </c>
      <c r="U1127" t="s">
        <v>179</v>
      </c>
      <c r="V1127" t="s">
        <v>96</v>
      </c>
      <c r="W1127" t="s">
        <v>97</v>
      </c>
      <c r="X1127" t="s">
        <v>12</v>
      </c>
      <c r="Y1127" t="s">
        <v>21</v>
      </c>
      <c r="Z1127" s="80">
        <v>1699</v>
      </c>
      <c r="AA1127" s="68">
        <v>0</v>
      </c>
      <c r="AB1127" s="82">
        <f t="shared" si="587"/>
        <v>1699</v>
      </c>
      <c r="AD1127">
        <v>1</v>
      </c>
      <c r="AG1127" s="83">
        <f t="shared" si="588"/>
        <v>1</v>
      </c>
      <c r="AH1127" s="87">
        <v>0</v>
      </c>
      <c r="AI1127" s="88">
        <v>0</v>
      </c>
    </row>
    <row r="1128" spans="1:41" x14ac:dyDescent="0.25">
      <c r="A1128" s="115">
        <v>20100012</v>
      </c>
      <c r="B1128" t="s">
        <v>1</v>
      </c>
      <c r="C1128" s="81">
        <v>700</v>
      </c>
      <c r="D1128">
        <v>1.6</v>
      </c>
      <c r="E1128">
        <v>1.85</v>
      </c>
      <c r="F1128">
        <v>2</v>
      </c>
      <c r="G1128">
        <v>2</v>
      </c>
      <c r="H1128">
        <v>1.61</v>
      </c>
      <c r="I1128">
        <v>201</v>
      </c>
      <c r="J1128" t="s">
        <v>231</v>
      </c>
      <c r="K1128" t="s">
        <v>169</v>
      </c>
      <c r="L1128" t="s">
        <v>170</v>
      </c>
      <c r="M1128" t="s">
        <v>170</v>
      </c>
      <c r="N1128" t="s">
        <v>188</v>
      </c>
      <c r="O1128" t="s">
        <v>47</v>
      </c>
      <c r="P1128" t="s">
        <v>42</v>
      </c>
      <c r="Q1128" t="s">
        <v>16</v>
      </c>
      <c r="R1128" t="s">
        <v>43</v>
      </c>
      <c r="S1128" t="s">
        <v>9</v>
      </c>
      <c r="U1128" t="s">
        <v>179</v>
      </c>
      <c r="V1128" t="s">
        <v>13</v>
      </c>
      <c r="W1128" t="s">
        <v>88</v>
      </c>
      <c r="X1128" t="s">
        <v>52</v>
      </c>
      <c r="Y1128" t="s">
        <v>21</v>
      </c>
      <c r="Z1128" s="80">
        <v>1699</v>
      </c>
      <c r="AA1128" s="68">
        <v>0</v>
      </c>
      <c r="AB1128" s="82">
        <f t="shared" si="587"/>
        <v>1699</v>
      </c>
      <c r="AD1128">
        <v>1</v>
      </c>
      <c r="AG1128" s="83">
        <f t="shared" si="588"/>
        <v>1</v>
      </c>
      <c r="AH1128" s="87">
        <v>0</v>
      </c>
      <c r="AI1128" s="88">
        <v>0</v>
      </c>
    </row>
    <row r="1129" spans="1:41" x14ac:dyDescent="0.25">
      <c r="A1129" s="115">
        <v>20100012</v>
      </c>
      <c r="B1129" t="s">
        <v>1</v>
      </c>
      <c r="C1129" s="81">
        <v>700</v>
      </c>
      <c r="D1129">
        <v>1.6</v>
      </c>
      <c r="E1129">
        <v>1.85</v>
      </c>
      <c r="F1129">
        <v>2</v>
      </c>
      <c r="G1129">
        <v>2</v>
      </c>
      <c r="H1129">
        <v>1.61</v>
      </c>
      <c r="I1129">
        <v>201</v>
      </c>
      <c r="J1129" t="s">
        <v>231</v>
      </c>
      <c r="K1129" t="s">
        <v>169</v>
      </c>
      <c r="L1129" t="s">
        <v>170</v>
      </c>
      <c r="M1129" t="s">
        <v>170</v>
      </c>
      <c r="N1129" t="s">
        <v>184</v>
      </c>
      <c r="O1129" t="s">
        <v>19</v>
      </c>
      <c r="P1129" t="s">
        <v>42</v>
      </c>
      <c r="Q1129" t="s">
        <v>16</v>
      </c>
      <c r="R1129" t="s">
        <v>20</v>
      </c>
      <c r="S1129" t="s">
        <v>44</v>
      </c>
      <c r="T1129" s="70" t="s">
        <v>933</v>
      </c>
      <c r="U1129" t="s">
        <v>949</v>
      </c>
      <c r="V1129" t="s">
        <v>14</v>
      </c>
      <c r="W1129" t="s">
        <v>49</v>
      </c>
      <c r="X1129" t="s">
        <v>12</v>
      </c>
      <c r="Y1129" t="s">
        <v>938</v>
      </c>
      <c r="Z1129" s="80">
        <v>0</v>
      </c>
      <c r="AA1129" s="68">
        <v>0</v>
      </c>
      <c r="AB1129" s="82">
        <f t="shared" si="587"/>
        <v>0</v>
      </c>
      <c r="AE1129">
        <v>1</v>
      </c>
      <c r="AG1129" s="83">
        <f t="shared" si="588"/>
        <v>1</v>
      </c>
      <c r="AH1129" s="87">
        <v>0</v>
      </c>
      <c r="AI1129" s="88">
        <v>0</v>
      </c>
      <c r="AJ1129">
        <f>AG1129</f>
        <v>1</v>
      </c>
      <c r="AK1129" s="108">
        <f>AJ1129*C1129*D1129*H1129</f>
        <v>1803.2</v>
      </c>
      <c r="AL1129" s="108">
        <f>AJ1129*C1129*D1129</f>
        <v>1120</v>
      </c>
      <c r="AM1129" s="108">
        <f>AK1129-AL1129</f>
        <v>683.2</v>
      </c>
    </row>
    <row r="1130" spans="1:41" x14ac:dyDescent="0.25">
      <c r="A1130" s="115">
        <v>20100012</v>
      </c>
      <c r="B1130" t="s">
        <v>1</v>
      </c>
      <c r="C1130" s="81">
        <v>700</v>
      </c>
      <c r="D1130">
        <v>1.6</v>
      </c>
      <c r="E1130">
        <v>1.85</v>
      </c>
      <c r="F1130">
        <v>2</v>
      </c>
      <c r="G1130">
        <v>2</v>
      </c>
      <c r="H1130">
        <v>1.61</v>
      </c>
      <c r="I1130">
        <v>201</v>
      </c>
      <c r="J1130" t="s">
        <v>231</v>
      </c>
      <c r="K1130" t="s">
        <v>169</v>
      </c>
      <c r="L1130" t="s">
        <v>170</v>
      </c>
      <c r="M1130" t="s">
        <v>170</v>
      </c>
      <c r="N1130" t="s">
        <v>118</v>
      </c>
      <c r="O1130" t="s">
        <v>47</v>
      </c>
      <c r="P1130" t="s">
        <v>42</v>
      </c>
      <c r="Q1130" t="s">
        <v>16</v>
      </c>
      <c r="R1130" t="s">
        <v>43</v>
      </c>
      <c r="S1130" t="s">
        <v>9</v>
      </c>
      <c r="U1130" t="s">
        <v>179</v>
      </c>
      <c r="V1130" t="s">
        <v>96</v>
      </c>
      <c r="W1130" t="s">
        <v>97</v>
      </c>
      <c r="X1130" t="s">
        <v>12</v>
      </c>
      <c r="Y1130" t="s">
        <v>21</v>
      </c>
      <c r="Z1130" s="80">
        <v>1699</v>
      </c>
      <c r="AA1130" s="68">
        <v>0</v>
      </c>
      <c r="AB1130" s="82">
        <f t="shared" si="587"/>
        <v>1699</v>
      </c>
      <c r="AD1130">
        <v>1</v>
      </c>
      <c r="AG1130" s="83">
        <f t="shared" si="588"/>
        <v>1</v>
      </c>
      <c r="AH1130" s="87">
        <v>0</v>
      </c>
      <c r="AI1130" s="88">
        <v>0</v>
      </c>
    </row>
    <row r="1131" spans="1:41" x14ac:dyDescent="0.25">
      <c r="A1131" s="115">
        <v>20100012</v>
      </c>
      <c r="B1131" t="s">
        <v>1</v>
      </c>
      <c r="C1131" s="81">
        <v>700</v>
      </c>
      <c r="D1131">
        <v>1.6</v>
      </c>
      <c r="E1131">
        <v>1.85</v>
      </c>
      <c r="F1131">
        <v>2</v>
      </c>
      <c r="G1131">
        <v>2</v>
      </c>
      <c r="H1131">
        <v>1.61</v>
      </c>
      <c r="I1131">
        <v>201</v>
      </c>
      <c r="J1131" t="s">
        <v>231</v>
      </c>
      <c r="K1131" t="s">
        <v>169</v>
      </c>
      <c r="L1131" t="s">
        <v>170</v>
      </c>
      <c r="M1131" t="s">
        <v>170</v>
      </c>
      <c r="N1131" t="s">
        <v>120</v>
      </c>
      <c r="O1131" t="s">
        <v>19</v>
      </c>
      <c r="P1131" t="s">
        <v>42</v>
      </c>
      <c r="Q1131" t="s">
        <v>16</v>
      </c>
      <c r="R1131" t="s">
        <v>20</v>
      </c>
      <c r="S1131" t="s">
        <v>44</v>
      </c>
      <c r="T1131" s="70" t="s">
        <v>933</v>
      </c>
      <c r="U1131" t="s">
        <v>949</v>
      </c>
      <c r="V1131" t="s">
        <v>14</v>
      </c>
      <c r="W1131" t="s">
        <v>49</v>
      </c>
      <c r="X1131" t="s">
        <v>12</v>
      </c>
      <c r="Y1131" t="s">
        <v>938</v>
      </c>
      <c r="Z1131" s="80">
        <v>0</v>
      </c>
      <c r="AA1131" s="68">
        <v>0</v>
      </c>
      <c r="AB1131" s="82">
        <f t="shared" si="587"/>
        <v>0</v>
      </c>
      <c r="AE1131">
        <v>1</v>
      </c>
      <c r="AG1131" s="83">
        <f t="shared" si="588"/>
        <v>1</v>
      </c>
      <c r="AH1131" s="87">
        <v>0</v>
      </c>
      <c r="AI1131" s="88">
        <v>0</v>
      </c>
      <c r="AJ1131">
        <f>AG1131</f>
        <v>1</v>
      </c>
      <c r="AK1131" s="108">
        <f>AJ1131*C1131*D1131*H1131</f>
        <v>1803.2</v>
      </c>
      <c r="AL1131" s="108">
        <f>AJ1131*C1131*D1131</f>
        <v>1120</v>
      </c>
      <c r="AM1131" s="108">
        <f>AK1131-AL1131</f>
        <v>683.2</v>
      </c>
    </row>
    <row r="1132" spans="1:41" x14ac:dyDescent="0.25">
      <c r="A1132" s="115">
        <v>20100012</v>
      </c>
      <c r="B1132" t="s">
        <v>1</v>
      </c>
      <c r="C1132" s="81">
        <v>700</v>
      </c>
      <c r="D1132">
        <v>1.6</v>
      </c>
      <c r="E1132">
        <v>1.85</v>
      </c>
      <c r="F1132">
        <v>2</v>
      </c>
      <c r="G1132">
        <v>2</v>
      </c>
      <c r="H1132">
        <v>1.61</v>
      </c>
      <c r="I1132">
        <v>201</v>
      </c>
      <c r="J1132" t="s">
        <v>231</v>
      </c>
      <c r="K1132" t="s">
        <v>169</v>
      </c>
      <c r="L1132" t="s">
        <v>170</v>
      </c>
      <c r="M1132" t="s">
        <v>170</v>
      </c>
      <c r="N1132" t="s">
        <v>87</v>
      </c>
      <c r="O1132" t="s">
        <v>47</v>
      </c>
      <c r="P1132" t="s">
        <v>42</v>
      </c>
      <c r="Q1132" t="s">
        <v>16</v>
      </c>
      <c r="R1132" t="s">
        <v>43</v>
      </c>
      <c r="S1132" t="s">
        <v>44</v>
      </c>
      <c r="U1132" t="s">
        <v>939</v>
      </c>
      <c r="V1132" t="s">
        <v>14</v>
      </c>
      <c r="W1132" t="s">
        <v>49</v>
      </c>
      <c r="X1132" t="s">
        <v>12</v>
      </c>
      <c r="Y1132" t="s">
        <v>21</v>
      </c>
      <c r="Z1132" s="80">
        <v>590</v>
      </c>
      <c r="AA1132" s="68">
        <v>0</v>
      </c>
      <c r="AB1132" s="82">
        <f t="shared" si="587"/>
        <v>1180</v>
      </c>
      <c r="AC1132">
        <v>2</v>
      </c>
      <c r="AG1132" s="83">
        <f t="shared" si="588"/>
        <v>2</v>
      </c>
      <c r="AH1132" s="87">
        <v>0</v>
      </c>
      <c r="AI1132" s="88">
        <v>0</v>
      </c>
      <c r="AJ1132">
        <f t="shared" ref="AJ1132:AJ1133" si="597">AG1132</f>
        <v>2</v>
      </c>
      <c r="AK1132" s="108">
        <f t="shared" ref="AK1132:AK1133" si="598">AJ1132*C1132*D1132*H1132</f>
        <v>3606.4</v>
      </c>
      <c r="AL1132" s="108">
        <f t="shared" ref="AL1132:AL1133" si="599">AJ1132*C1132*D1132</f>
        <v>2240</v>
      </c>
      <c r="AM1132" s="108">
        <f t="shared" ref="AM1132:AM1133" si="600">AK1132-AL1132</f>
        <v>1366.4</v>
      </c>
    </row>
    <row r="1133" spans="1:41" x14ac:dyDescent="0.25">
      <c r="A1133" s="115">
        <v>20100012</v>
      </c>
      <c r="B1133" t="s">
        <v>1</v>
      </c>
      <c r="C1133" s="81">
        <v>700</v>
      </c>
      <c r="D1133">
        <v>1.6</v>
      </c>
      <c r="E1133">
        <v>1.85</v>
      </c>
      <c r="F1133">
        <v>2</v>
      </c>
      <c r="G1133">
        <v>2</v>
      </c>
      <c r="H1133">
        <v>1.61</v>
      </c>
      <c r="I1133">
        <v>201</v>
      </c>
      <c r="J1133" t="s">
        <v>231</v>
      </c>
      <c r="K1133" t="s">
        <v>169</v>
      </c>
      <c r="L1133" t="s">
        <v>170</v>
      </c>
      <c r="M1133" t="s">
        <v>170</v>
      </c>
      <c r="N1133" t="s">
        <v>100</v>
      </c>
      <c r="O1133" t="s">
        <v>74</v>
      </c>
      <c r="P1133" t="s">
        <v>42</v>
      </c>
      <c r="Q1133" t="s">
        <v>16</v>
      </c>
      <c r="R1133" t="s">
        <v>43</v>
      </c>
      <c r="S1133" t="s">
        <v>44</v>
      </c>
      <c r="U1133" t="s">
        <v>939</v>
      </c>
      <c r="V1133" t="s">
        <v>14</v>
      </c>
      <c r="W1133" t="s">
        <v>49</v>
      </c>
      <c r="X1133" t="s">
        <v>12</v>
      </c>
      <c r="Y1133" t="s">
        <v>21</v>
      </c>
      <c r="Z1133" s="80">
        <v>590</v>
      </c>
      <c r="AA1133" s="68">
        <v>0</v>
      </c>
      <c r="AB1133" s="82">
        <f t="shared" si="587"/>
        <v>590</v>
      </c>
      <c r="AC1133">
        <v>1</v>
      </c>
      <c r="AG1133" s="83">
        <f t="shared" si="588"/>
        <v>1</v>
      </c>
      <c r="AH1133" s="87">
        <v>0</v>
      </c>
      <c r="AI1133" s="88">
        <v>0</v>
      </c>
      <c r="AJ1133">
        <f t="shared" si="597"/>
        <v>1</v>
      </c>
      <c r="AK1133" s="108">
        <f t="shared" si="598"/>
        <v>1803.2</v>
      </c>
      <c r="AL1133" s="108">
        <f t="shared" si="599"/>
        <v>1120</v>
      </c>
      <c r="AM1133" s="108">
        <f t="shared" si="600"/>
        <v>683.2</v>
      </c>
    </row>
    <row r="1134" spans="1:41" x14ac:dyDescent="0.25">
      <c r="A1134" s="115">
        <v>20100012</v>
      </c>
      <c r="B1134" t="s">
        <v>1</v>
      </c>
      <c r="C1134" s="81">
        <v>700</v>
      </c>
      <c r="D1134">
        <v>1.6</v>
      </c>
      <c r="E1134">
        <v>1.85</v>
      </c>
      <c r="F1134">
        <v>2</v>
      </c>
      <c r="G1134">
        <v>2</v>
      </c>
      <c r="H1134">
        <v>1.61</v>
      </c>
      <c r="I1134">
        <v>201</v>
      </c>
      <c r="J1134" t="s">
        <v>231</v>
      </c>
      <c r="K1134" t="s">
        <v>169</v>
      </c>
      <c r="L1134" t="s">
        <v>170</v>
      </c>
      <c r="M1134" t="s">
        <v>170</v>
      </c>
      <c r="N1134" t="s">
        <v>48</v>
      </c>
      <c r="O1134" t="s">
        <v>19</v>
      </c>
      <c r="P1134" t="s">
        <v>42</v>
      </c>
      <c r="Q1134" t="s">
        <v>16</v>
      </c>
      <c r="R1134" t="s">
        <v>20</v>
      </c>
      <c r="S1134" t="s">
        <v>9</v>
      </c>
      <c r="T1134" s="70" t="s">
        <v>933</v>
      </c>
      <c r="U1134" t="s">
        <v>179</v>
      </c>
      <c r="V1134" t="s">
        <v>53</v>
      </c>
      <c r="W1134" t="s">
        <v>54</v>
      </c>
      <c r="X1134" t="s">
        <v>12</v>
      </c>
      <c r="Y1134" t="s">
        <v>938</v>
      </c>
      <c r="Z1134" s="80">
        <v>0</v>
      </c>
      <c r="AA1134" s="68">
        <v>0</v>
      </c>
      <c r="AB1134" s="82">
        <f t="shared" si="587"/>
        <v>0</v>
      </c>
      <c r="AE1134">
        <v>1</v>
      </c>
      <c r="AG1134" s="83">
        <f t="shared" si="588"/>
        <v>1</v>
      </c>
      <c r="AH1134" s="87">
        <v>0</v>
      </c>
      <c r="AI1134" s="88">
        <v>0</v>
      </c>
    </row>
    <row r="1135" spans="1:41" x14ac:dyDescent="0.25">
      <c r="A1135" s="115">
        <v>20100012</v>
      </c>
      <c r="B1135" t="s">
        <v>1</v>
      </c>
      <c r="C1135" s="81">
        <v>700</v>
      </c>
      <c r="D1135">
        <v>1.6</v>
      </c>
      <c r="E1135">
        <v>1.85</v>
      </c>
      <c r="F1135">
        <v>2</v>
      </c>
      <c r="G1135">
        <v>2</v>
      </c>
      <c r="H1135">
        <v>1.61</v>
      </c>
      <c r="I1135">
        <v>201</v>
      </c>
      <c r="J1135" t="s">
        <v>231</v>
      </c>
      <c r="K1135" t="s">
        <v>169</v>
      </c>
      <c r="L1135" t="s">
        <v>170</v>
      </c>
      <c r="M1135" t="s">
        <v>170</v>
      </c>
      <c r="N1135" t="s">
        <v>48</v>
      </c>
      <c r="O1135" t="s">
        <v>19</v>
      </c>
      <c r="P1135" t="s">
        <v>42</v>
      </c>
      <c r="Q1135" t="s">
        <v>16</v>
      </c>
      <c r="R1135" t="s">
        <v>20</v>
      </c>
      <c r="S1135" t="s">
        <v>44</v>
      </c>
      <c r="T1135" s="70" t="s">
        <v>933</v>
      </c>
      <c r="U1135" t="s">
        <v>949</v>
      </c>
      <c r="V1135" t="s">
        <v>14</v>
      </c>
      <c r="W1135" t="s">
        <v>49</v>
      </c>
      <c r="X1135" t="s">
        <v>12</v>
      </c>
      <c r="Y1135" t="s">
        <v>938</v>
      </c>
      <c r="Z1135" s="80">
        <v>0</v>
      </c>
      <c r="AA1135" s="68">
        <v>0</v>
      </c>
      <c r="AB1135" s="82">
        <f t="shared" si="587"/>
        <v>0</v>
      </c>
      <c r="AE1135">
        <v>15</v>
      </c>
      <c r="AG1135" s="83">
        <f t="shared" si="588"/>
        <v>15</v>
      </c>
      <c r="AH1135" s="87">
        <v>0</v>
      </c>
      <c r="AI1135" s="88">
        <v>0</v>
      </c>
      <c r="AJ1135">
        <f>AG1135</f>
        <v>15</v>
      </c>
      <c r="AK1135" s="108">
        <f>AJ1135*C1135*E1135*H1135</f>
        <v>31274.250000000004</v>
      </c>
      <c r="AL1135" s="108">
        <f>AJ1135*C1135*E1135</f>
        <v>19425</v>
      </c>
      <c r="AM1135" s="108">
        <f>AK1135-AL1135</f>
        <v>11849.250000000004</v>
      </c>
    </row>
    <row r="1136" spans="1:41" x14ac:dyDescent="0.25">
      <c r="A1136" s="115">
        <v>20100012</v>
      </c>
      <c r="B1136" t="s">
        <v>1</v>
      </c>
      <c r="C1136" s="81">
        <v>700</v>
      </c>
      <c r="D1136">
        <v>1.6</v>
      </c>
      <c r="E1136">
        <v>1.85</v>
      </c>
      <c r="F1136">
        <v>2</v>
      </c>
      <c r="G1136">
        <v>2</v>
      </c>
      <c r="H1136">
        <v>1.61</v>
      </c>
      <c r="I1136">
        <v>201</v>
      </c>
      <c r="J1136" t="s">
        <v>231</v>
      </c>
      <c r="K1136" t="s">
        <v>169</v>
      </c>
      <c r="L1136" t="s">
        <v>170</v>
      </c>
      <c r="M1136" t="s">
        <v>170</v>
      </c>
      <c r="N1136" t="s">
        <v>48</v>
      </c>
      <c r="O1136" t="s">
        <v>41</v>
      </c>
      <c r="P1136" t="s">
        <v>42</v>
      </c>
      <c r="Q1136" t="s">
        <v>16</v>
      </c>
      <c r="R1136" t="s">
        <v>43</v>
      </c>
      <c r="S1136" t="s">
        <v>44</v>
      </c>
      <c r="U1136" t="s">
        <v>939</v>
      </c>
      <c r="V1136" t="s">
        <v>14</v>
      </c>
      <c r="W1136" t="s">
        <v>49</v>
      </c>
      <c r="X1136" t="s">
        <v>12</v>
      </c>
      <c r="Y1136" t="s">
        <v>21</v>
      </c>
      <c r="Z1136" s="80">
        <v>690</v>
      </c>
      <c r="AA1136" s="68">
        <v>0</v>
      </c>
      <c r="AB1136" s="82">
        <f t="shared" si="587"/>
        <v>690</v>
      </c>
      <c r="AC1136">
        <v>1</v>
      </c>
      <c r="AG1136" s="83">
        <f t="shared" si="588"/>
        <v>1</v>
      </c>
      <c r="AH1136" s="87">
        <v>0</v>
      </c>
      <c r="AI1136" s="88">
        <v>0</v>
      </c>
      <c r="AJ1136">
        <f t="shared" ref="AJ1136:AJ1144" si="601">AG1136</f>
        <v>1</v>
      </c>
      <c r="AK1136" s="108">
        <f t="shared" ref="AK1136:AK1144" si="602">AJ1136*C1136*E1136*H1136</f>
        <v>2084.9500000000003</v>
      </c>
      <c r="AL1136" s="108">
        <f t="shared" ref="AL1136:AL1144" si="603">AJ1136*C1136*E1136</f>
        <v>1295</v>
      </c>
      <c r="AM1136" s="108">
        <f t="shared" ref="AM1136:AM1144" si="604">AK1136-AL1136</f>
        <v>789.95000000000027</v>
      </c>
    </row>
    <row r="1137" spans="1:39" x14ac:dyDescent="0.25">
      <c r="A1137" s="115">
        <v>20100012</v>
      </c>
      <c r="B1137" t="s">
        <v>1</v>
      </c>
      <c r="C1137" s="81">
        <v>700</v>
      </c>
      <c r="D1137">
        <v>1.6</v>
      </c>
      <c r="E1137">
        <v>1.85</v>
      </c>
      <c r="F1137">
        <v>2</v>
      </c>
      <c r="G1137">
        <v>2</v>
      </c>
      <c r="H1137">
        <v>1.61</v>
      </c>
      <c r="I1137">
        <v>201</v>
      </c>
      <c r="J1137" t="s">
        <v>231</v>
      </c>
      <c r="K1137" t="s">
        <v>169</v>
      </c>
      <c r="L1137" t="s">
        <v>170</v>
      </c>
      <c r="M1137" t="s">
        <v>170</v>
      </c>
      <c r="N1137" t="s">
        <v>48</v>
      </c>
      <c r="O1137" t="s">
        <v>41</v>
      </c>
      <c r="P1137" t="s">
        <v>42</v>
      </c>
      <c r="Q1137" t="s">
        <v>16</v>
      </c>
      <c r="R1137" t="s">
        <v>91</v>
      </c>
      <c r="S1137" t="s">
        <v>44</v>
      </c>
      <c r="T1137" t="s">
        <v>944</v>
      </c>
      <c r="U1137" t="s">
        <v>939</v>
      </c>
      <c r="V1137" t="s">
        <v>14</v>
      </c>
      <c r="W1137" t="s">
        <v>49</v>
      </c>
      <c r="X1137" t="s">
        <v>12</v>
      </c>
      <c r="Y1137" t="s">
        <v>938</v>
      </c>
      <c r="Z1137" s="81">
        <v>0</v>
      </c>
      <c r="AA1137" s="68">
        <v>0</v>
      </c>
      <c r="AB1137" s="82">
        <f t="shared" si="587"/>
        <v>0</v>
      </c>
      <c r="AE1137">
        <v>1</v>
      </c>
      <c r="AG1137" s="83">
        <f t="shared" si="588"/>
        <v>1</v>
      </c>
      <c r="AH1137" s="87">
        <v>0</v>
      </c>
      <c r="AI1137" s="88">
        <v>0</v>
      </c>
      <c r="AJ1137">
        <f t="shared" si="601"/>
        <v>1</v>
      </c>
      <c r="AK1137" s="108">
        <f t="shared" si="602"/>
        <v>2084.9500000000003</v>
      </c>
      <c r="AL1137" s="108">
        <f t="shared" si="603"/>
        <v>1295</v>
      </c>
      <c r="AM1137" s="108">
        <f t="shared" si="604"/>
        <v>789.95000000000027</v>
      </c>
    </row>
    <row r="1138" spans="1:39" x14ac:dyDescent="0.25">
      <c r="A1138" s="115">
        <v>20100012</v>
      </c>
      <c r="B1138" t="s">
        <v>1</v>
      </c>
      <c r="C1138" s="81">
        <v>700</v>
      </c>
      <c r="D1138">
        <v>1.6</v>
      </c>
      <c r="E1138">
        <v>1.85</v>
      </c>
      <c r="F1138">
        <v>2</v>
      </c>
      <c r="G1138">
        <v>2</v>
      </c>
      <c r="H1138">
        <v>1.61</v>
      </c>
      <c r="I1138">
        <v>201</v>
      </c>
      <c r="J1138" t="s">
        <v>231</v>
      </c>
      <c r="K1138" t="s">
        <v>169</v>
      </c>
      <c r="L1138" t="s">
        <v>170</v>
      </c>
      <c r="M1138" t="s">
        <v>170</v>
      </c>
      <c r="N1138" t="s">
        <v>48</v>
      </c>
      <c r="O1138" t="s">
        <v>47</v>
      </c>
      <c r="P1138" t="s">
        <v>42</v>
      </c>
      <c r="Q1138" t="s">
        <v>16</v>
      </c>
      <c r="R1138" t="s">
        <v>28</v>
      </c>
      <c r="S1138" t="s">
        <v>22</v>
      </c>
      <c r="T1138" t="s">
        <v>22</v>
      </c>
      <c r="U1138" t="s">
        <v>939</v>
      </c>
      <c r="V1138" t="s">
        <v>50</v>
      </c>
      <c r="W1138" t="s">
        <v>51</v>
      </c>
      <c r="X1138" t="s">
        <v>52</v>
      </c>
      <c r="Y1138" t="s">
        <v>943</v>
      </c>
      <c r="Z1138" s="81">
        <v>0</v>
      </c>
      <c r="AA1138" s="68">
        <v>0</v>
      </c>
      <c r="AB1138" s="82">
        <f t="shared" si="587"/>
        <v>0</v>
      </c>
      <c r="AF1138">
        <v>1</v>
      </c>
      <c r="AG1138" s="83">
        <f t="shared" si="588"/>
        <v>1</v>
      </c>
      <c r="AH1138" s="87">
        <v>0</v>
      </c>
      <c r="AI1138" s="88">
        <v>0</v>
      </c>
      <c r="AJ1138">
        <f t="shared" si="601"/>
        <v>1</v>
      </c>
      <c r="AK1138" s="108">
        <f t="shared" si="602"/>
        <v>2084.9500000000003</v>
      </c>
      <c r="AL1138" s="108">
        <f t="shared" si="603"/>
        <v>1295</v>
      </c>
      <c r="AM1138" s="108">
        <f t="shared" si="604"/>
        <v>789.95000000000027</v>
      </c>
    </row>
    <row r="1139" spans="1:39" x14ac:dyDescent="0.25">
      <c r="A1139" s="115">
        <v>20100012</v>
      </c>
      <c r="B1139" t="s">
        <v>1</v>
      </c>
      <c r="C1139" s="81">
        <v>700</v>
      </c>
      <c r="D1139">
        <v>1.6</v>
      </c>
      <c r="E1139">
        <v>1.85</v>
      </c>
      <c r="F1139">
        <v>2</v>
      </c>
      <c r="G1139">
        <v>2</v>
      </c>
      <c r="H1139">
        <v>1.61</v>
      </c>
      <c r="I1139">
        <v>201</v>
      </c>
      <c r="J1139" t="s">
        <v>231</v>
      </c>
      <c r="K1139" t="s">
        <v>169</v>
      </c>
      <c r="L1139" t="s">
        <v>170</v>
      </c>
      <c r="M1139" t="s">
        <v>170</v>
      </c>
      <c r="N1139" t="s">
        <v>48</v>
      </c>
      <c r="O1139" t="s">
        <v>47</v>
      </c>
      <c r="P1139" t="s">
        <v>42</v>
      </c>
      <c r="Q1139" t="s">
        <v>16</v>
      </c>
      <c r="R1139" t="s">
        <v>28</v>
      </c>
      <c r="S1139" t="s">
        <v>44</v>
      </c>
      <c r="U1139" t="s">
        <v>939</v>
      </c>
      <c r="V1139" t="s">
        <v>14</v>
      </c>
      <c r="W1139" t="s">
        <v>49</v>
      </c>
      <c r="X1139" t="s">
        <v>12</v>
      </c>
      <c r="Y1139" t="s">
        <v>21</v>
      </c>
      <c r="Z1139" s="80">
        <v>690</v>
      </c>
      <c r="AA1139" s="68">
        <v>0</v>
      </c>
      <c r="AB1139" s="82">
        <f t="shared" si="587"/>
        <v>2070</v>
      </c>
      <c r="AC1139">
        <v>3</v>
      </c>
      <c r="AG1139" s="83">
        <f t="shared" si="588"/>
        <v>3</v>
      </c>
      <c r="AH1139" s="87">
        <v>0</v>
      </c>
      <c r="AI1139" s="88">
        <v>0</v>
      </c>
      <c r="AJ1139">
        <f t="shared" si="601"/>
        <v>3</v>
      </c>
      <c r="AK1139" s="108">
        <f t="shared" si="602"/>
        <v>6254.85</v>
      </c>
      <c r="AL1139" s="108">
        <f t="shared" si="603"/>
        <v>3885</v>
      </c>
      <c r="AM1139" s="108">
        <f t="shared" si="604"/>
        <v>2369.8500000000004</v>
      </c>
    </row>
    <row r="1140" spans="1:39" x14ac:dyDescent="0.25">
      <c r="A1140" s="115">
        <v>20100012</v>
      </c>
      <c r="B1140" t="s">
        <v>1</v>
      </c>
      <c r="C1140" s="81">
        <v>700</v>
      </c>
      <c r="D1140">
        <v>1.6</v>
      </c>
      <c r="E1140">
        <v>1.85</v>
      </c>
      <c r="F1140">
        <v>2</v>
      </c>
      <c r="G1140">
        <v>2</v>
      </c>
      <c r="H1140">
        <v>1.61</v>
      </c>
      <c r="I1140">
        <v>201</v>
      </c>
      <c r="J1140" t="s">
        <v>231</v>
      </c>
      <c r="K1140" t="s">
        <v>169</v>
      </c>
      <c r="L1140" t="s">
        <v>170</v>
      </c>
      <c r="M1140" t="s">
        <v>170</v>
      </c>
      <c r="N1140" t="s">
        <v>5</v>
      </c>
      <c r="O1140" t="s">
        <v>74</v>
      </c>
      <c r="P1140" t="s">
        <v>42</v>
      </c>
      <c r="Q1140" t="s">
        <v>16</v>
      </c>
      <c r="R1140" t="s">
        <v>91</v>
      </c>
      <c r="S1140" t="s">
        <v>44</v>
      </c>
      <c r="T1140" t="s">
        <v>944</v>
      </c>
      <c r="U1140" t="s">
        <v>939</v>
      </c>
      <c r="V1140" t="s">
        <v>14</v>
      </c>
      <c r="W1140" t="s">
        <v>49</v>
      </c>
      <c r="X1140" t="s">
        <v>12</v>
      </c>
      <c r="Y1140" t="s">
        <v>938</v>
      </c>
      <c r="Z1140" s="81">
        <v>0</v>
      </c>
      <c r="AA1140" s="68">
        <v>0</v>
      </c>
      <c r="AB1140" s="82">
        <f t="shared" si="587"/>
        <v>0</v>
      </c>
      <c r="AE1140">
        <v>2</v>
      </c>
      <c r="AG1140" s="83">
        <f t="shared" si="588"/>
        <v>2</v>
      </c>
      <c r="AH1140" s="87">
        <v>0</v>
      </c>
      <c r="AI1140" s="88">
        <v>0</v>
      </c>
      <c r="AJ1140">
        <f t="shared" si="601"/>
        <v>2</v>
      </c>
      <c r="AK1140" s="108">
        <f t="shared" si="602"/>
        <v>4169.9000000000005</v>
      </c>
      <c r="AL1140" s="108">
        <f t="shared" si="603"/>
        <v>2590</v>
      </c>
      <c r="AM1140" s="108">
        <f t="shared" si="604"/>
        <v>1579.9000000000005</v>
      </c>
    </row>
    <row r="1141" spans="1:39" x14ac:dyDescent="0.25">
      <c r="A1141" s="115">
        <v>20100012</v>
      </c>
      <c r="B1141" t="s">
        <v>1</v>
      </c>
      <c r="C1141" s="81">
        <v>700</v>
      </c>
      <c r="D1141">
        <v>1.6</v>
      </c>
      <c r="E1141">
        <v>1.85</v>
      </c>
      <c r="F1141">
        <v>2</v>
      </c>
      <c r="G1141">
        <v>2</v>
      </c>
      <c r="H1141">
        <v>1.61</v>
      </c>
      <c r="I1141">
        <v>201</v>
      </c>
      <c r="J1141" t="s">
        <v>231</v>
      </c>
      <c r="K1141" t="s">
        <v>169</v>
      </c>
      <c r="L1141" t="s">
        <v>170</v>
      </c>
      <c r="M1141" t="s">
        <v>170</v>
      </c>
      <c r="N1141" t="s">
        <v>5</v>
      </c>
      <c r="O1141" t="s">
        <v>41</v>
      </c>
      <c r="P1141" t="s">
        <v>42</v>
      </c>
      <c r="Q1141" t="s">
        <v>16</v>
      </c>
      <c r="R1141" t="s">
        <v>28</v>
      </c>
      <c r="S1141" t="s">
        <v>44</v>
      </c>
      <c r="U1141" t="s">
        <v>939</v>
      </c>
      <c r="V1141" t="s">
        <v>14</v>
      </c>
      <c r="W1141" t="s">
        <v>49</v>
      </c>
      <c r="X1141" t="s">
        <v>12</v>
      </c>
      <c r="Y1141" t="s">
        <v>21</v>
      </c>
      <c r="Z1141" s="80">
        <v>600</v>
      </c>
      <c r="AA1141" s="68">
        <v>0</v>
      </c>
      <c r="AB1141" s="82">
        <f t="shared" si="587"/>
        <v>600</v>
      </c>
      <c r="AC1141">
        <v>1</v>
      </c>
      <c r="AG1141" s="83">
        <f t="shared" si="588"/>
        <v>1</v>
      </c>
      <c r="AH1141" s="87">
        <v>0</v>
      </c>
      <c r="AI1141" s="88">
        <v>0</v>
      </c>
      <c r="AJ1141">
        <f t="shared" si="601"/>
        <v>1</v>
      </c>
      <c r="AK1141" s="108">
        <f t="shared" si="602"/>
        <v>2084.9500000000003</v>
      </c>
      <c r="AL1141" s="108">
        <f t="shared" si="603"/>
        <v>1295</v>
      </c>
      <c r="AM1141" s="108">
        <f t="shared" si="604"/>
        <v>789.95000000000027</v>
      </c>
    </row>
    <row r="1142" spans="1:39" x14ac:dyDescent="0.25">
      <c r="A1142" s="115">
        <v>20100012</v>
      </c>
      <c r="B1142" t="s">
        <v>1</v>
      </c>
      <c r="C1142" s="81">
        <v>700</v>
      </c>
      <c r="D1142">
        <v>1.6</v>
      </c>
      <c r="E1142">
        <v>1.85</v>
      </c>
      <c r="F1142">
        <v>2</v>
      </c>
      <c r="G1142">
        <v>2</v>
      </c>
      <c r="H1142">
        <v>1.61</v>
      </c>
      <c r="I1142">
        <v>201</v>
      </c>
      <c r="J1142" t="s">
        <v>231</v>
      </c>
      <c r="K1142" t="s">
        <v>169</v>
      </c>
      <c r="L1142" t="s">
        <v>170</v>
      </c>
      <c r="M1142" t="s">
        <v>170</v>
      </c>
      <c r="N1142" t="s">
        <v>5</v>
      </c>
      <c r="O1142" t="s">
        <v>41</v>
      </c>
      <c r="P1142" t="s">
        <v>42</v>
      </c>
      <c r="Q1142" t="s">
        <v>16</v>
      </c>
      <c r="R1142" t="s">
        <v>28</v>
      </c>
      <c r="S1142" t="s">
        <v>44</v>
      </c>
      <c r="U1142" t="s">
        <v>939</v>
      </c>
      <c r="V1142" t="s">
        <v>17</v>
      </c>
      <c r="W1142" t="s">
        <v>63</v>
      </c>
      <c r="X1142" t="s">
        <v>12</v>
      </c>
      <c r="Y1142" t="s">
        <v>21</v>
      </c>
      <c r="Z1142" s="80">
        <v>600</v>
      </c>
      <c r="AA1142" s="68">
        <v>0</v>
      </c>
      <c r="AB1142" s="82">
        <f t="shared" si="587"/>
        <v>600</v>
      </c>
      <c r="AC1142">
        <v>1</v>
      </c>
      <c r="AG1142" s="83">
        <f t="shared" si="588"/>
        <v>1</v>
      </c>
      <c r="AH1142" s="87">
        <v>0</v>
      </c>
      <c r="AI1142" s="88">
        <v>0</v>
      </c>
      <c r="AJ1142">
        <f t="shared" si="601"/>
        <v>1</v>
      </c>
      <c r="AK1142" s="108">
        <f t="shared" si="602"/>
        <v>2084.9500000000003</v>
      </c>
      <c r="AL1142" s="108">
        <f t="shared" si="603"/>
        <v>1295</v>
      </c>
      <c r="AM1142" s="108">
        <f t="shared" si="604"/>
        <v>789.95000000000027</v>
      </c>
    </row>
    <row r="1143" spans="1:39" x14ac:dyDescent="0.25">
      <c r="A1143" s="115">
        <v>20100012</v>
      </c>
      <c r="B1143" t="s">
        <v>1</v>
      </c>
      <c r="C1143" s="81">
        <v>700</v>
      </c>
      <c r="D1143">
        <v>1.6</v>
      </c>
      <c r="E1143">
        <v>1.85</v>
      </c>
      <c r="F1143">
        <v>2</v>
      </c>
      <c r="G1143">
        <v>2</v>
      </c>
      <c r="H1143">
        <v>1.61</v>
      </c>
      <c r="I1143">
        <v>201</v>
      </c>
      <c r="J1143" t="s">
        <v>231</v>
      </c>
      <c r="K1143" t="s">
        <v>169</v>
      </c>
      <c r="L1143" t="s">
        <v>170</v>
      </c>
      <c r="M1143" t="s">
        <v>170</v>
      </c>
      <c r="N1143" t="s">
        <v>5</v>
      </c>
      <c r="O1143" t="s">
        <v>41</v>
      </c>
      <c r="P1143" t="s">
        <v>42</v>
      </c>
      <c r="Q1143" t="s">
        <v>16</v>
      </c>
      <c r="R1143" t="s">
        <v>91</v>
      </c>
      <c r="S1143" t="s">
        <v>44</v>
      </c>
      <c r="T1143" t="s">
        <v>944</v>
      </c>
      <c r="U1143" t="s">
        <v>939</v>
      </c>
      <c r="V1143" t="s">
        <v>14</v>
      </c>
      <c r="W1143" t="s">
        <v>49</v>
      </c>
      <c r="X1143" t="s">
        <v>12</v>
      </c>
      <c r="Y1143" t="s">
        <v>938</v>
      </c>
      <c r="Z1143" s="81">
        <v>0</v>
      </c>
      <c r="AA1143" s="68">
        <v>0</v>
      </c>
      <c r="AB1143" s="82">
        <f t="shared" si="587"/>
        <v>0</v>
      </c>
      <c r="AE1143">
        <v>1</v>
      </c>
      <c r="AG1143" s="83">
        <f t="shared" si="588"/>
        <v>1</v>
      </c>
      <c r="AH1143" s="87">
        <v>0</v>
      </c>
      <c r="AI1143" s="88">
        <v>0</v>
      </c>
      <c r="AJ1143">
        <f t="shared" si="601"/>
        <v>1</v>
      </c>
      <c r="AK1143" s="108">
        <f t="shared" si="602"/>
        <v>2084.9500000000003</v>
      </c>
      <c r="AL1143" s="108">
        <f t="shared" si="603"/>
        <v>1295</v>
      </c>
      <c r="AM1143" s="108">
        <f t="shared" si="604"/>
        <v>789.95000000000027</v>
      </c>
    </row>
    <row r="1144" spans="1:39" x14ac:dyDescent="0.25">
      <c r="A1144" s="115">
        <v>20100012</v>
      </c>
      <c r="B1144" t="s">
        <v>1</v>
      </c>
      <c r="C1144" s="81">
        <v>700</v>
      </c>
      <c r="D1144">
        <v>1.6</v>
      </c>
      <c r="E1144">
        <v>1.85</v>
      </c>
      <c r="F1144">
        <v>2</v>
      </c>
      <c r="G1144">
        <v>2</v>
      </c>
      <c r="H1144">
        <v>1.61</v>
      </c>
      <c r="I1144">
        <v>201</v>
      </c>
      <c r="J1144" t="s">
        <v>231</v>
      </c>
      <c r="K1144" t="s">
        <v>169</v>
      </c>
      <c r="L1144" t="s">
        <v>170</v>
      </c>
      <c r="M1144" t="s">
        <v>170</v>
      </c>
      <c r="N1144" t="s">
        <v>5</v>
      </c>
      <c r="O1144" t="s">
        <v>47</v>
      </c>
      <c r="P1144" t="s">
        <v>42</v>
      </c>
      <c r="Q1144" t="s">
        <v>16</v>
      </c>
      <c r="R1144" t="s">
        <v>28</v>
      </c>
      <c r="S1144" t="s">
        <v>22</v>
      </c>
      <c r="T1144" t="s">
        <v>22</v>
      </c>
      <c r="U1144" t="s">
        <v>939</v>
      </c>
      <c r="V1144" t="s">
        <v>50</v>
      </c>
      <c r="W1144" t="s">
        <v>51</v>
      </c>
      <c r="X1144" t="s">
        <v>52</v>
      </c>
      <c r="Y1144" t="s">
        <v>943</v>
      </c>
      <c r="Z1144" s="81">
        <v>0</v>
      </c>
      <c r="AA1144" s="68">
        <v>0</v>
      </c>
      <c r="AB1144" s="82">
        <f t="shared" si="587"/>
        <v>0</v>
      </c>
      <c r="AF1144">
        <v>1</v>
      </c>
      <c r="AG1144" s="83">
        <f t="shared" si="588"/>
        <v>1</v>
      </c>
      <c r="AH1144" s="87">
        <v>0</v>
      </c>
      <c r="AI1144" s="88">
        <v>0</v>
      </c>
      <c r="AJ1144">
        <f t="shared" si="601"/>
        <v>1</v>
      </c>
      <c r="AK1144" s="108">
        <f t="shared" si="602"/>
        <v>2084.9500000000003</v>
      </c>
      <c r="AL1144" s="108">
        <f t="shared" si="603"/>
        <v>1295</v>
      </c>
      <c r="AM1144" s="108">
        <f t="shared" si="604"/>
        <v>789.95000000000027</v>
      </c>
    </row>
    <row r="1145" spans="1:39" x14ac:dyDescent="0.25">
      <c r="A1145" s="115">
        <v>20100012</v>
      </c>
      <c r="B1145" t="s">
        <v>1</v>
      </c>
      <c r="C1145" s="81">
        <v>700</v>
      </c>
      <c r="D1145">
        <v>1.6</v>
      </c>
      <c r="E1145">
        <v>1.85</v>
      </c>
      <c r="F1145">
        <v>2</v>
      </c>
      <c r="G1145">
        <v>2</v>
      </c>
      <c r="H1145">
        <v>1.61</v>
      </c>
      <c r="I1145">
        <v>201</v>
      </c>
      <c r="J1145" t="s">
        <v>231</v>
      </c>
      <c r="K1145" t="s">
        <v>169</v>
      </c>
      <c r="L1145" t="s">
        <v>170</v>
      </c>
      <c r="M1145" t="s">
        <v>170</v>
      </c>
      <c r="N1145" t="s">
        <v>5</v>
      </c>
      <c r="O1145" t="s">
        <v>47</v>
      </c>
      <c r="P1145" t="s">
        <v>42</v>
      </c>
      <c r="Q1145" t="s">
        <v>16</v>
      </c>
      <c r="R1145" t="s">
        <v>28</v>
      </c>
      <c r="S1145" t="s">
        <v>9</v>
      </c>
      <c r="U1145" t="s">
        <v>179</v>
      </c>
      <c r="V1145" t="s">
        <v>53</v>
      </c>
      <c r="W1145" t="s">
        <v>54</v>
      </c>
      <c r="X1145" t="s">
        <v>12</v>
      </c>
      <c r="Y1145" t="s">
        <v>21</v>
      </c>
      <c r="Z1145" s="80">
        <v>1882</v>
      </c>
      <c r="AA1145" s="68">
        <v>0</v>
      </c>
      <c r="AB1145" s="82">
        <f t="shared" si="587"/>
        <v>1882</v>
      </c>
      <c r="AD1145">
        <v>1</v>
      </c>
      <c r="AG1145" s="83">
        <f t="shared" si="588"/>
        <v>1</v>
      </c>
      <c r="AH1145" s="87">
        <v>0</v>
      </c>
      <c r="AI1145" s="88">
        <v>0</v>
      </c>
    </row>
    <row r="1146" spans="1:39" x14ac:dyDescent="0.25">
      <c r="A1146" s="115">
        <v>20100012</v>
      </c>
      <c r="B1146" t="s">
        <v>1</v>
      </c>
      <c r="C1146" s="81">
        <v>700</v>
      </c>
      <c r="D1146">
        <v>1.6</v>
      </c>
      <c r="E1146">
        <v>1.85</v>
      </c>
      <c r="F1146">
        <v>2</v>
      </c>
      <c r="G1146">
        <v>2</v>
      </c>
      <c r="H1146">
        <v>1.61</v>
      </c>
      <c r="I1146">
        <v>201</v>
      </c>
      <c r="J1146" t="s">
        <v>231</v>
      </c>
      <c r="K1146" t="s">
        <v>169</v>
      </c>
      <c r="L1146" t="s">
        <v>170</v>
      </c>
      <c r="M1146" t="s">
        <v>170</v>
      </c>
      <c r="N1146" t="s">
        <v>5</v>
      </c>
      <c r="O1146" t="s">
        <v>47</v>
      </c>
      <c r="P1146" t="s">
        <v>42</v>
      </c>
      <c r="Q1146" t="s">
        <v>16</v>
      </c>
      <c r="R1146" t="s">
        <v>28</v>
      </c>
      <c r="S1146" t="s">
        <v>44</v>
      </c>
      <c r="U1146" t="s">
        <v>939</v>
      </c>
      <c r="V1146" t="s">
        <v>14</v>
      </c>
      <c r="W1146" t="s">
        <v>49</v>
      </c>
      <c r="X1146" t="s">
        <v>12</v>
      </c>
      <c r="Y1146" t="s">
        <v>21</v>
      </c>
      <c r="Z1146" s="80">
        <v>600</v>
      </c>
      <c r="AA1146" s="68">
        <v>0</v>
      </c>
      <c r="AB1146" s="82">
        <f t="shared" si="587"/>
        <v>25800</v>
      </c>
      <c r="AC1146">
        <v>43</v>
      </c>
      <c r="AG1146" s="83">
        <f t="shared" si="588"/>
        <v>43</v>
      </c>
      <c r="AH1146" s="87">
        <v>0</v>
      </c>
      <c r="AI1146" s="88">
        <v>0</v>
      </c>
      <c r="AJ1146">
        <f t="shared" ref="AJ1146:AJ1150" si="605">AG1146</f>
        <v>43</v>
      </c>
      <c r="AK1146" s="108">
        <f t="shared" ref="AK1146:AK1150" si="606">AJ1146*C1146*E1146*H1146</f>
        <v>89652.85</v>
      </c>
      <c r="AL1146" s="108">
        <f t="shared" ref="AL1146:AL1150" si="607">AJ1146*C1146*E1146</f>
        <v>55685</v>
      </c>
      <c r="AM1146" s="108">
        <f t="shared" ref="AM1146:AM1150" si="608">AK1146-AL1146</f>
        <v>33967.850000000006</v>
      </c>
    </row>
    <row r="1147" spans="1:39" x14ac:dyDescent="0.25">
      <c r="A1147" s="115">
        <v>20100012</v>
      </c>
      <c r="B1147" t="s">
        <v>1</v>
      </c>
      <c r="C1147" s="81">
        <v>700</v>
      </c>
      <c r="D1147">
        <v>1.6</v>
      </c>
      <c r="E1147">
        <v>1.85</v>
      </c>
      <c r="F1147">
        <v>2</v>
      </c>
      <c r="G1147">
        <v>2</v>
      </c>
      <c r="H1147">
        <v>1.61</v>
      </c>
      <c r="I1147">
        <v>201</v>
      </c>
      <c r="J1147" t="s">
        <v>231</v>
      </c>
      <c r="K1147" t="s">
        <v>169</v>
      </c>
      <c r="L1147" t="s">
        <v>170</v>
      </c>
      <c r="M1147" t="s">
        <v>170</v>
      </c>
      <c r="N1147" t="s">
        <v>5</v>
      </c>
      <c r="O1147" t="s">
        <v>47</v>
      </c>
      <c r="P1147" t="s">
        <v>42</v>
      </c>
      <c r="Q1147" t="s">
        <v>16</v>
      </c>
      <c r="R1147" t="s">
        <v>28</v>
      </c>
      <c r="S1147" t="s">
        <v>44</v>
      </c>
      <c r="U1147" t="s">
        <v>939</v>
      </c>
      <c r="V1147" t="s">
        <v>14</v>
      </c>
      <c r="W1147" t="s">
        <v>49</v>
      </c>
      <c r="X1147" t="s">
        <v>52</v>
      </c>
      <c r="Y1147" t="s">
        <v>21</v>
      </c>
      <c r="Z1147" s="80">
        <v>600</v>
      </c>
      <c r="AA1147" s="68">
        <v>0</v>
      </c>
      <c r="AB1147" s="82">
        <f t="shared" si="587"/>
        <v>600</v>
      </c>
      <c r="AC1147">
        <v>1</v>
      </c>
      <c r="AG1147" s="83">
        <f t="shared" si="588"/>
        <v>1</v>
      </c>
      <c r="AH1147" s="87">
        <v>0</v>
      </c>
      <c r="AI1147" s="88">
        <v>0</v>
      </c>
      <c r="AJ1147">
        <f t="shared" si="605"/>
        <v>1</v>
      </c>
      <c r="AK1147" s="108">
        <f t="shared" si="606"/>
        <v>2084.9500000000003</v>
      </c>
      <c r="AL1147" s="108">
        <f t="shared" si="607"/>
        <v>1295</v>
      </c>
      <c r="AM1147" s="108">
        <f t="shared" si="608"/>
        <v>789.95000000000027</v>
      </c>
    </row>
    <row r="1148" spans="1:39" x14ac:dyDescent="0.25">
      <c r="A1148" s="115">
        <v>20100012</v>
      </c>
      <c r="B1148" t="s">
        <v>1</v>
      </c>
      <c r="C1148" s="81">
        <v>700</v>
      </c>
      <c r="D1148">
        <v>1.6</v>
      </c>
      <c r="E1148">
        <v>1.85</v>
      </c>
      <c r="F1148">
        <v>2</v>
      </c>
      <c r="G1148">
        <v>2</v>
      </c>
      <c r="H1148">
        <v>1.61</v>
      </c>
      <c r="I1148">
        <v>201</v>
      </c>
      <c r="J1148" t="s">
        <v>231</v>
      </c>
      <c r="K1148" t="s">
        <v>169</v>
      </c>
      <c r="L1148" t="s">
        <v>170</v>
      </c>
      <c r="M1148" t="s">
        <v>170</v>
      </c>
      <c r="N1148" t="s">
        <v>5</v>
      </c>
      <c r="O1148" t="s">
        <v>47</v>
      </c>
      <c r="P1148" t="s">
        <v>42</v>
      </c>
      <c r="Q1148" t="s">
        <v>16</v>
      </c>
      <c r="R1148" t="s">
        <v>28</v>
      </c>
      <c r="S1148" t="s">
        <v>44</v>
      </c>
      <c r="U1148" t="s">
        <v>939</v>
      </c>
      <c r="V1148" t="s">
        <v>17</v>
      </c>
      <c r="W1148" t="s">
        <v>63</v>
      </c>
      <c r="X1148" t="s">
        <v>12</v>
      </c>
      <c r="Y1148" t="s">
        <v>21</v>
      </c>
      <c r="Z1148" s="80">
        <v>600</v>
      </c>
      <c r="AA1148" s="68">
        <v>0</v>
      </c>
      <c r="AB1148" s="82">
        <f t="shared" si="587"/>
        <v>3000</v>
      </c>
      <c r="AC1148">
        <v>5</v>
      </c>
      <c r="AG1148" s="83">
        <f t="shared" si="588"/>
        <v>5</v>
      </c>
      <c r="AH1148" s="87">
        <v>0</v>
      </c>
      <c r="AI1148" s="88">
        <v>0</v>
      </c>
      <c r="AJ1148">
        <f t="shared" si="605"/>
        <v>5</v>
      </c>
      <c r="AK1148" s="108">
        <f t="shared" si="606"/>
        <v>10424.75</v>
      </c>
      <c r="AL1148" s="108">
        <f t="shared" si="607"/>
        <v>6475</v>
      </c>
      <c r="AM1148" s="108">
        <f t="shared" si="608"/>
        <v>3949.75</v>
      </c>
    </row>
    <row r="1149" spans="1:39" x14ac:dyDescent="0.25">
      <c r="A1149" s="115">
        <v>20100012</v>
      </c>
      <c r="B1149" t="s">
        <v>1</v>
      </c>
      <c r="C1149" s="81">
        <v>700</v>
      </c>
      <c r="D1149">
        <v>1.6</v>
      </c>
      <c r="E1149">
        <v>1.85</v>
      </c>
      <c r="F1149">
        <v>2</v>
      </c>
      <c r="G1149">
        <v>2</v>
      </c>
      <c r="H1149">
        <v>1.61</v>
      </c>
      <c r="I1149">
        <v>201</v>
      </c>
      <c r="J1149" t="s">
        <v>231</v>
      </c>
      <c r="K1149" t="s">
        <v>169</v>
      </c>
      <c r="L1149" t="s">
        <v>170</v>
      </c>
      <c r="M1149" t="s">
        <v>170</v>
      </c>
      <c r="N1149" t="s">
        <v>5</v>
      </c>
      <c r="O1149" t="s">
        <v>47</v>
      </c>
      <c r="P1149" t="s">
        <v>42</v>
      </c>
      <c r="Q1149" t="s">
        <v>16</v>
      </c>
      <c r="R1149" t="s">
        <v>28</v>
      </c>
      <c r="S1149" t="s">
        <v>44</v>
      </c>
      <c r="U1149" t="s">
        <v>939</v>
      </c>
      <c r="V1149" t="s">
        <v>68</v>
      </c>
      <c r="W1149" t="s">
        <v>69</v>
      </c>
      <c r="X1149" t="s">
        <v>77</v>
      </c>
      <c r="Y1149" t="s">
        <v>21</v>
      </c>
      <c r="Z1149" s="80">
        <v>600</v>
      </c>
      <c r="AA1149" s="68">
        <v>0</v>
      </c>
      <c r="AB1149" s="82">
        <f t="shared" si="587"/>
        <v>600</v>
      </c>
      <c r="AC1149">
        <v>1</v>
      </c>
      <c r="AG1149" s="83">
        <f t="shared" si="588"/>
        <v>1</v>
      </c>
      <c r="AH1149" s="87">
        <v>0</v>
      </c>
      <c r="AI1149" s="88">
        <v>0</v>
      </c>
      <c r="AJ1149">
        <f t="shared" si="605"/>
        <v>1</v>
      </c>
      <c r="AK1149" s="108">
        <f t="shared" si="606"/>
        <v>2084.9500000000003</v>
      </c>
      <c r="AL1149" s="108">
        <f t="shared" si="607"/>
        <v>1295</v>
      </c>
      <c r="AM1149" s="108">
        <f t="shared" si="608"/>
        <v>789.95000000000027</v>
      </c>
    </row>
    <row r="1150" spans="1:39" x14ac:dyDescent="0.25">
      <c r="A1150" s="115">
        <v>20100012</v>
      </c>
      <c r="B1150" t="s">
        <v>1</v>
      </c>
      <c r="C1150" s="81">
        <v>700</v>
      </c>
      <c r="D1150">
        <v>1.6</v>
      </c>
      <c r="E1150">
        <v>1.85</v>
      </c>
      <c r="F1150">
        <v>2</v>
      </c>
      <c r="G1150">
        <v>2</v>
      </c>
      <c r="H1150">
        <v>1.61</v>
      </c>
      <c r="I1150">
        <v>201</v>
      </c>
      <c r="J1150" t="s">
        <v>231</v>
      </c>
      <c r="K1150" t="s">
        <v>169</v>
      </c>
      <c r="L1150" t="s">
        <v>170</v>
      </c>
      <c r="M1150" t="s">
        <v>170</v>
      </c>
      <c r="N1150" t="s">
        <v>5</v>
      </c>
      <c r="O1150" t="s">
        <v>47</v>
      </c>
      <c r="P1150" t="s">
        <v>42</v>
      </c>
      <c r="Q1150" t="s">
        <v>16</v>
      </c>
      <c r="R1150" t="s">
        <v>28</v>
      </c>
      <c r="S1150" t="s">
        <v>44</v>
      </c>
      <c r="U1150" t="s">
        <v>939</v>
      </c>
      <c r="V1150" t="s">
        <v>60</v>
      </c>
      <c r="W1150" t="s">
        <v>61</v>
      </c>
      <c r="X1150" t="s">
        <v>31</v>
      </c>
      <c r="Y1150" t="s">
        <v>21</v>
      </c>
      <c r="Z1150" s="80">
        <v>600</v>
      </c>
      <c r="AA1150" s="68">
        <v>0</v>
      </c>
      <c r="AB1150" s="82">
        <f t="shared" si="587"/>
        <v>600</v>
      </c>
      <c r="AC1150">
        <v>1</v>
      </c>
      <c r="AG1150" s="83">
        <f t="shared" si="588"/>
        <v>1</v>
      </c>
      <c r="AH1150" s="87">
        <v>0</v>
      </c>
      <c r="AI1150" s="88">
        <v>0</v>
      </c>
      <c r="AJ1150">
        <f t="shared" si="605"/>
        <v>1</v>
      </c>
      <c r="AK1150" s="108">
        <f t="shared" si="606"/>
        <v>2084.9500000000003</v>
      </c>
      <c r="AL1150" s="108">
        <f t="shared" si="607"/>
        <v>1295</v>
      </c>
      <c r="AM1150" s="108">
        <f t="shared" si="608"/>
        <v>789.95000000000027</v>
      </c>
    </row>
    <row r="1151" spans="1:39" x14ac:dyDescent="0.25">
      <c r="A1151" s="115">
        <v>20100012</v>
      </c>
      <c r="B1151" t="s">
        <v>1</v>
      </c>
      <c r="C1151" s="81">
        <v>700</v>
      </c>
      <c r="D1151">
        <v>1.6</v>
      </c>
      <c r="E1151">
        <v>1.85</v>
      </c>
      <c r="F1151">
        <v>2</v>
      </c>
      <c r="G1151">
        <v>2</v>
      </c>
      <c r="H1151">
        <v>1.61</v>
      </c>
      <c r="I1151">
        <v>201</v>
      </c>
      <c r="J1151" t="s">
        <v>231</v>
      </c>
      <c r="K1151" t="s">
        <v>169</v>
      </c>
      <c r="L1151" t="s">
        <v>170</v>
      </c>
      <c r="M1151" t="s">
        <v>170</v>
      </c>
      <c r="N1151" t="s">
        <v>5</v>
      </c>
      <c r="O1151" t="s">
        <v>47</v>
      </c>
      <c r="P1151" t="s">
        <v>42</v>
      </c>
      <c r="Q1151" t="s">
        <v>16</v>
      </c>
      <c r="R1151" t="s">
        <v>43</v>
      </c>
      <c r="S1151" t="s">
        <v>9</v>
      </c>
      <c r="U1151" t="s">
        <v>179</v>
      </c>
      <c r="V1151" t="s">
        <v>53</v>
      </c>
      <c r="W1151" t="s">
        <v>54</v>
      </c>
      <c r="X1151" t="s">
        <v>12</v>
      </c>
      <c r="Y1151" t="s">
        <v>21</v>
      </c>
      <c r="Z1151" s="80">
        <v>1882</v>
      </c>
      <c r="AA1151" s="68">
        <v>0</v>
      </c>
      <c r="AB1151" s="82">
        <f t="shared" si="587"/>
        <v>1882</v>
      </c>
      <c r="AD1151">
        <v>1</v>
      </c>
      <c r="AG1151" s="83">
        <f t="shared" si="588"/>
        <v>1</v>
      </c>
      <c r="AH1151" s="87">
        <v>0</v>
      </c>
      <c r="AI1151" s="88">
        <v>0</v>
      </c>
    </row>
    <row r="1152" spans="1:39" x14ac:dyDescent="0.25">
      <c r="A1152" s="115">
        <v>20100012</v>
      </c>
      <c r="B1152" t="s">
        <v>1</v>
      </c>
      <c r="C1152" s="81">
        <v>700</v>
      </c>
      <c r="D1152">
        <v>1.6</v>
      </c>
      <c r="E1152">
        <v>1.85</v>
      </c>
      <c r="F1152">
        <v>2</v>
      </c>
      <c r="G1152">
        <v>2</v>
      </c>
      <c r="H1152">
        <v>1.61</v>
      </c>
      <c r="I1152">
        <v>201</v>
      </c>
      <c r="J1152" t="s">
        <v>231</v>
      </c>
      <c r="K1152" t="s">
        <v>169</v>
      </c>
      <c r="L1152" t="s">
        <v>170</v>
      </c>
      <c r="M1152" t="s">
        <v>170</v>
      </c>
      <c r="N1152" t="s">
        <v>15</v>
      </c>
      <c r="O1152" t="s">
        <v>74</v>
      </c>
      <c r="P1152" t="s">
        <v>42</v>
      </c>
      <c r="Q1152" t="s">
        <v>16</v>
      </c>
      <c r="R1152" t="s">
        <v>91</v>
      </c>
      <c r="S1152" t="s">
        <v>44</v>
      </c>
      <c r="T1152" t="s">
        <v>944</v>
      </c>
      <c r="U1152" t="s">
        <v>939</v>
      </c>
      <c r="V1152" t="s">
        <v>14</v>
      </c>
      <c r="W1152" t="s">
        <v>49</v>
      </c>
      <c r="X1152" t="s">
        <v>12</v>
      </c>
      <c r="Y1152" t="s">
        <v>938</v>
      </c>
      <c r="Z1152" s="81">
        <v>0</v>
      </c>
      <c r="AA1152" s="68">
        <v>0</v>
      </c>
      <c r="AB1152" s="82">
        <f t="shared" si="587"/>
        <v>0</v>
      </c>
      <c r="AE1152">
        <v>1</v>
      </c>
      <c r="AG1152" s="83">
        <f t="shared" si="588"/>
        <v>1</v>
      </c>
      <c r="AH1152" s="87">
        <v>0</v>
      </c>
      <c r="AI1152" s="88">
        <v>0</v>
      </c>
      <c r="AJ1152">
        <f t="shared" ref="AJ1152:AJ1158" si="609">AG1152</f>
        <v>1</v>
      </c>
      <c r="AK1152" s="108">
        <f t="shared" ref="AK1152:AK1158" si="610">AJ1152*C1152*F1152*H1152</f>
        <v>2254</v>
      </c>
      <c r="AL1152" s="108">
        <f t="shared" ref="AL1152:AL1158" si="611">AJ1152*C1152*F1152</f>
        <v>1400</v>
      </c>
      <c r="AM1152" s="108">
        <f t="shared" ref="AM1152:AM1158" si="612">AK1152-AL1152</f>
        <v>854</v>
      </c>
    </row>
    <row r="1153" spans="1:39" x14ac:dyDescent="0.25">
      <c r="A1153" s="115">
        <v>20100012</v>
      </c>
      <c r="B1153" t="s">
        <v>1</v>
      </c>
      <c r="C1153" s="81">
        <v>700</v>
      </c>
      <c r="D1153">
        <v>1.6</v>
      </c>
      <c r="E1153">
        <v>1.85</v>
      </c>
      <c r="F1153">
        <v>2</v>
      </c>
      <c r="G1153">
        <v>2</v>
      </c>
      <c r="H1153">
        <v>1.61</v>
      </c>
      <c r="I1153">
        <v>201</v>
      </c>
      <c r="J1153" t="s">
        <v>231</v>
      </c>
      <c r="K1153" t="s">
        <v>169</v>
      </c>
      <c r="L1153" t="s">
        <v>170</v>
      </c>
      <c r="M1153" t="s">
        <v>170</v>
      </c>
      <c r="N1153" t="s">
        <v>15</v>
      </c>
      <c r="O1153" t="s">
        <v>41</v>
      </c>
      <c r="P1153" t="s">
        <v>42</v>
      </c>
      <c r="Q1153" t="s">
        <v>16</v>
      </c>
      <c r="R1153" t="s">
        <v>28</v>
      </c>
      <c r="S1153" t="s">
        <v>22</v>
      </c>
      <c r="T1153" t="s">
        <v>22</v>
      </c>
      <c r="U1153" t="s">
        <v>939</v>
      </c>
      <c r="V1153" t="s">
        <v>50</v>
      </c>
      <c r="W1153" t="s">
        <v>51</v>
      </c>
      <c r="X1153" t="s">
        <v>52</v>
      </c>
      <c r="Y1153" t="s">
        <v>943</v>
      </c>
      <c r="Z1153" s="81">
        <v>0</v>
      </c>
      <c r="AA1153" s="68">
        <v>0</v>
      </c>
      <c r="AB1153" s="82">
        <f t="shared" si="587"/>
        <v>0</v>
      </c>
      <c r="AF1153">
        <v>2</v>
      </c>
      <c r="AG1153" s="83">
        <f t="shared" si="588"/>
        <v>2</v>
      </c>
      <c r="AH1153" s="87">
        <v>0</v>
      </c>
      <c r="AI1153" s="88">
        <v>0</v>
      </c>
      <c r="AJ1153">
        <f t="shared" si="609"/>
        <v>2</v>
      </c>
      <c r="AK1153" s="108">
        <f t="shared" si="610"/>
        <v>4508</v>
      </c>
      <c r="AL1153" s="108">
        <f t="shared" si="611"/>
        <v>2800</v>
      </c>
      <c r="AM1153" s="108">
        <f t="shared" si="612"/>
        <v>1708</v>
      </c>
    </row>
    <row r="1154" spans="1:39" x14ac:dyDescent="0.25">
      <c r="A1154" s="115">
        <v>20100012</v>
      </c>
      <c r="B1154" t="s">
        <v>1</v>
      </c>
      <c r="C1154" s="81">
        <v>700</v>
      </c>
      <c r="D1154">
        <v>1.6</v>
      </c>
      <c r="E1154">
        <v>1.85</v>
      </c>
      <c r="F1154">
        <v>2</v>
      </c>
      <c r="G1154">
        <v>2</v>
      </c>
      <c r="H1154">
        <v>1.61</v>
      </c>
      <c r="I1154">
        <v>201</v>
      </c>
      <c r="J1154" t="s">
        <v>231</v>
      </c>
      <c r="K1154" t="s">
        <v>169</v>
      </c>
      <c r="L1154" t="s">
        <v>170</v>
      </c>
      <c r="M1154" t="s">
        <v>170</v>
      </c>
      <c r="N1154" t="s">
        <v>15</v>
      </c>
      <c r="O1154" t="s">
        <v>41</v>
      </c>
      <c r="P1154" t="s">
        <v>42</v>
      </c>
      <c r="Q1154" t="s">
        <v>16</v>
      </c>
      <c r="R1154" t="s">
        <v>28</v>
      </c>
      <c r="S1154" t="s">
        <v>44</v>
      </c>
      <c r="U1154" t="s">
        <v>939</v>
      </c>
      <c r="V1154" t="s">
        <v>14</v>
      </c>
      <c r="W1154" t="s">
        <v>49</v>
      </c>
      <c r="X1154" t="s">
        <v>12</v>
      </c>
      <c r="Y1154" t="s">
        <v>21</v>
      </c>
      <c r="Z1154" s="80">
        <v>600</v>
      </c>
      <c r="AA1154" s="68">
        <v>0</v>
      </c>
      <c r="AB1154" s="82">
        <f t="shared" si="587"/>
        <v>39000</v>
      </c>
      <c r="AC1154">
        <v>65</v>
      </c>
      <c r="AG1154" s="83">
        <f t="shared" si="588"/>
        <v>65</v>
      </c>
      <c r="AH1154" s="87">
        <v>0</v>
      </c>
      <c r="AI1154" s="88">
        <v>0</v>
      </c>
      <c r="AJ1154">
        <f t="shared" si="609"/>
        <v>65</v>
      </c>
      <c r="AK1154" s="108">
        <f t="shared" si="610"/>
        <v>146510</v>
      </c>
      <c r="AL1154" s="108">
        <f t="shared" si="611"/>
        <v>91000</v>
      </c>
      <c r="AM1154" s="108">
        <f t="shared" si="612"/>
        <v>55510</v>
      </c>
    </row>
    <row r="1155" spans="1:39" x14ac:dyDescent="0.25">
      <c r="A1155" s="115">
        <v>20100012</v>
      </c>
      <c r="B1155" t="s">
        <v>1</v>
      </c>
      <c r="C1155" s="81">
        <v>700</v>
      </c>
      <c r="D1155">
        <v>1.6</v>
      </c>
      <c r="E1155">
        <v>1.85</v>
      </c>
      <c r="F1155">
        <v>2</v>
      </c>
      <c r="G1155">
        <v>2</v>
      </c>
      <c r="H1155">
        <v>1.61</v>
      </c>
      <c r="I1155">
        <v>201</v>
      </c>
      <c r="J1155" t="s">
        <v>231</v>
      </c>
      <c r="K1155" t="s">
        <v>169</v>
      </c>
      <c r="L1155" t="s">
        <v>170</v>
      </c>
      <c r="M1155" t="s">
        <v>170</v>
      </c>
      <c r="N1155" t="s">
        <v>15</v>
      </c>
      <c r="O1155" t="s">
        <v>41</v>
      </c>
      <c r="P1155" t="s">
        <v>42</v>
      </c>
      <c r="Q1155" t="s">
        <v>16</v>
      </c>
      <c r="R1155" t="s">
        <v>28</v>
      </c>
      <c r="S1155" t="s">
        <v>44</v>
      </c>
      <c r="U1155" t="s">
        <v>939</v>
      </c>
      <c r="V1155" t="s">
        <v>14</v>
      </c>
      <c r="W1155" t="s">
        <v>49</v>
      </c>
      <c r="X1155" t="s">
        <v>55</v>
      </c>
      <c r="Y1155" t="s">
        <v>21</v>
      </c>
      <c r="Z1155" s="80">
        <v>600</v>
      </c>
      <c r="AA1155" s="68">
        <v>0</v>
      </c>
      <c r="AB1155" s="82">
        <f t="shared" si="587"/>
        <v>600</v>
      </c>
      <c r="AC1155">
        <v>1</v>
      </c>
      <c r="AG1155" s="83">
        <f t="shared" si="588"/>
        <v>1</v>
      </c>
      <c r="AH1155" s="87">
        <v>0</v>
      </c>
      <c r="AI1155" s="88">
        <v>0</v>
      </c>
      <c r="AJ1155">
        <f t="shared" si="609"/>
        <v>1</v>
      </c>
      <c r="AK1155" s="108">
        <f t="shared" si="610"/>
        <v>2254</v>
      </c>
      <c r="AL1155" s="108">
        <f t="shared" si="611"/>
        <v>1400</v>
      </c>
      <c r="AM1155" s="108">
        <f t="shared" si="612"/>
        <v>854</v>
      </c>
    </row>
    <row r="1156" spans="1:39" x14ac:dyDescent="0.25">
      <c r="A1156" s="115">
        <v>20100012</v>
      </c>
      <c r="B1156" t="s">
        <v>1</v>
      </c>
      <c r="C1156" s="81">
        <v>700</v>
      </c>
      <c r="D1156">
        <v>1.6</v>
      </c>
      <c r="E1156">
        <v>1.85</v>
      </c>
      <c r="F1156">
        <v>2</v>
      </c>
      <c r="G1156">
        <v>2</v>
      </c>
      <c r="H1156">
        <v>1.61</v>
      </c>
      <c r="I1156">
        <v>201</v>
      </c>
      <c r="J1156" t="s">
        <v>231</v>
      </c>
      <c r="K1156" t="s">
        <v>169</v>
      </c>
      <c r="L1156" t="s">
        <v>170</v>
      </c>
      <c r="M1156" t="s">
        <v>170</v>
      </c>
      <c r="N1156" t="s">
        <v>15</v>
      </c>
      <c r="O1156" t="s">
        <v>41</v>
      </c>
      <c r="P1156" t="s">
        <v>42</v>
      </c>
      <c r="Q1156" t="s">
        <v>16</v>
      </c>
      <c r="R1156" t="s">
        <v>28</v>
      </c>
      <c r="S1156" t="s">
        <v>44</v>
      </c>
      <c r="U1156" t="s">
        <v>939</v>
      </c>
      <c r="V1156" t="s">
        <v>94</v>
      </c>
      <c r="W1156" t="s">
        <v>105</v>
      </c>
      <c r="X1156" t="s">
        <v>12</v>
      </c>
      <c r="Y1156" t="s">
        <v>21</v>
      </c>
      <c r="Z1156" s="80">
        <v>600</v>
      </c>
      <c r="AA1156" s="68">
        <v>0</v>
      </c>
      <c r="AB1156" s="82">
        <f t="shared" ref="AB1156:AB1219" si="613">Z1156*AG1156+AA1156*AG1156*1.95583</f>
        <v>600</v>
      </c>
      <c r="AC1156">
        <v>1</v>
      </c>
      <c r="AG1156" s="83">
        <f t="shared" si="588"/>
        <v>1</v>
      </c>
      <c r="AH1156" s="87">
        <v>0</v>
      </c>
      <c r="AI1156" s="88">
        <v>0</v>
      </c>
      <c r="AJ1156">
        <f t="shared" si="609"/>
        <v>1</v>
      </c>
      <c r="AK1156" s="108">
        <f t="shared" si="610"/>
        <v>2254</v>
      </c>
      <c r="AL1156" s="108">
        <f t="shared" si="611"/>
        <v>1400</v>
      </c>
      <c r="AM1156" s="108">
        <f t="shared" si="612"/>
        <v>854</v>
      </c>
    </row>
    <row r="1157" spans="1:39" x14ac:dyDescent="0.25">
      <c r="A1157" s="115">
        <v>20100012</v>
      </c>
      <c r="B1157" t="s">
        <v>1</v>
      </c>
      <c r="C1157" s="81">
        <v>700</v>
      </c>
      <c r="D1157">
        <v>1.6</v>
      </c>
      <c r="E1157">
        <v>1.85</v>
      </c>
      <c r="F1157">
        <v>2</v>
      </c>
      <c r="G1157">
        <v>2</v>
      </c>
      <c r="H1157">
        <v>1.61</v>
      </c>
      <c r="I1157">
        <v>201</v>
      </c>
      <c r="J1157" t="s">
        <v>231</v>
      </c>
      <c r="K1157" t="s">
        <v>169</v>
      </c>
      <c r="L1157" t="s">
        <v>170</v>
      </c>
      <c r="M1157" t="s">
        <v>170</v>
      </c>
      <c r="N1157" t="s">
        <v>15</v>
      </c>
      <c r="O1157" t="s">
        <v>41</v>
      </c>
      <c r="P1157" t="s">
        <v>42</v>
      </c>
      <c r="Q1157" t="s">
        <v>16</v>
      </c>
      <c r="R1157" t="s">
        <v>28</v>
      </c>
      <c r="S1157" t="s">
        <v>44</v>
      </c>
      <c r="U1157" t="s">
        <v>939</v>
      </c>
      <c r="V1157" t="s">
        <v>56</v>
      </c>
      <c r="W1157" t="s">
        <v>57</v>
      </c>
      <c r="X1157" t="s">
        <v>12</v>
      </c>
      <c r="Y1157" t="s">
        <v>21</v>
      </c>
      <c r="Z1157" s="80">
        <v>600</v>
      </c>
      <c r="AA1157" s="68">
        <v>0</v>
      </c>
      <c r="AB1157" s="82">
        <f t="shared" si="613"/>
        <v>1800</v>
      </c>
      <c r="AC1157">
        <v>3</v>
      </c>
      <c r="AG1157" s="83">
        <f t="shared" ref="AG1157:AG1220" si="614">SUM(AC1157:AF1157)</f>
        <v>3</v>
      </c>
      <c r="AH1157" s="87">
        <v>0</v>
      </c>
      <c r="AI1157" s="88">
        <v>0</v>
      </c>
      <c r="AJ1157">
        <f t="shared" si="609"/>
        <v>3</v>
      </c>
      <c r="AK1157" s="108">
        <f t="shared" si="610"/>
        <v>6762</v>
      </c>
      <c r="AL1157" s="108">
        <f t="shared" si="611"/>
        <v>4200</v>
      </c>
      <c r="AM1157" s="108">
        <f t="shared" si="612"/>
        <v>2562</v>
      </c>
    </row>
    <row r="1158" spans="1:39" x14ac:dyDescent="0.25">
      <c r="A1158" s="115">
        <v>20100012</v>
      </c>
      <c r="B1158" t="s">
        <v>1</v>
      </c>
      <c r="C1158" s="81">
        <v>700</v>
      </c>
      <c r="D1158">
        <v>1.6</v>
      </c>
      <c r="E1158">
        <v>1.85</v>
      </c>
      <c r="F1158">
        <v>2</v>
      </c>
      <c r="G1158">
        <v>2</v>
      </c>
      <c r="H1158">
        <v>1.61</v>
      </c>
      <c r="I1158">
        <v>201</v>
      </c>
      <c r="J1158" t="s">
        <v>231</v>
      </c>
      <c r="K1158" t="s">
        <v>169</v>
      </c>
      <c r="L1158" t="s">
        <v>170</v>
      </c>
      <c r="M1158" t="s">
        <v>170</v>
      </c>
      <c r="N1158" t="s">
        <v>15</v>
      </c>
      <c r="O1158" t="s">
        <v>41</v>
      </c>
      <c r="P1158" t="s">
        <v>42</v>
      </c>
      <c r="Q1158" t="s">
        <v>16</v>
      </c>
      <c r="R1158" t="s">
        <v>28</v>
      </c>
      <c r="S1158" t="s">
        <v>44</v>
      </c>
      <c r="U1158" t="s">
        <v>939</v>
      </c>
      <c r="V1158" t="s">
        <v>92</v>
      </c>
      <c r="W1158" t="s">
        <v>93</v>
      </c>
      <c r="X1158" t="s">
        <v>12</v>
      </c>
      <c r="Y1158" t="s">
        <v>21</v>
      </c>
      <c r="Z1158" s="80">
        <v>600</v>
      </c>
      <c r="AA1158" s="68">
        <v>0</v>
      </c>
      <c r="AB1158" s="82">
        <f t="shared" si="613"/>
        <v>600</v>
      </c>
      <c r="AC1158">
        <v>1</v>
      </c>
      <c r="AG1158" s="83">
        <f t="shared" si="614"/>
        <v>1</v>
      </c>
      <c r="AH1158" s="87">
        <v>0</v>
      </c>
      <c r="AI1158" s="88">
        <v>0</v>
      </c>
      <c r="AJ1158">
        <f t="shared" si="609"/>
        <v>1</v>
      </c>
      <c r="AK1158" s="108">
        <f t="shared" si="610"/>
        <v>2254</v>
      </c>
      <c r="AL1158" s="108">
        <f t="shared" si="611"/>
        <v>1400</v>
      </c>
      <c r="AM1158" s="108">
        <f t="shared" si="612"/>
        <v>854</v>
      </c>
    </row>
    <row r="1159" spans="1:39" x14ac:dyDescent="0.25">
      <c r="A1159" s="115">
        <v>20100012</v>
      </c>
      <c r="B1159" t="s">
        <v>1</v>
      </c>
      <c r="C1159" s="81">
        <v>700</v>
      </c>
      <c r="D1159">
        <v>1.6</v>
      </c>
      <c r="E1159">
        <v>1.85</v>
      </c>
      <c r="F1159">
        <v>2</v>
      </c>
      <c r="G1159">
        <v>2</v>
      </c>
      <c r="H1159">
        <v>1.61</v>
      </c>
      <c r="I1159">
        <v>201</v>
      </c>
      <c r="J1159" t="s">
        <v>231</v>
      </c>
      <c r="K1159" t="s">
        <v>169</v>
      </c>
      <c r="L1159" t="s">
        <v>170</v>
      </c>
      <c r="M1159" t="s">
        <v>170</v>
      </c>
      <c r="N1159" t="s">
        <v>15</v>
      </c>
      <c r="O1159" t="s">
        <v>41</v>
      </c>
      <c r="P1159" t="s">
        <v>42</v>
      </c>
      <c r="Q1159" t="s">
        <v>16</v>
      </c>
      <c r="R1159" t="s">
        <v>28</v>
      </c>
      <c r="S1159" t="s">
        <v>70</v>
      </c>
      <c r="U1159" t="s">
        <v>179</v>
      </c>
      <c r="V1159" t="s">
        <v>71</v>
      </c>
      <c r="W1159" t="s">
        <v>72</v>
      </c>
      <c r="X1159" t="s">
        <v>73</v>
      </c>
      <c r="Y1159" t="s">
        <v>677</v>
      </c>
      <c r="Z1159" s="80">
        <v>0</v>
      </c>
      <c r="AA1159" s="68">
        <v>1450</v>
      </c>
      <c r="AB1159" s="82">
        <f t="shared" si="613"/>
        <v>2835.9535000000001</v>
      </c>
      <c r="AD1159">
        <v>1</v>
      </c>
      <c r="AG1159" s="83">
        <f t="shared" si="614"/>
        <v>1</v>
      </c>
      <c r="AH1159" s="87">
        <v>0</v>
      </c>
      <c r="AI1159" s="88">
        <v>0</v>
      </c>
    </row>
    <row r="1160" spans="1:39" x14ac:dyDescent="0.25">
      <c r="A1160" s="115">
        <v>20100012</v>
      </c>
      <c r="B1160" t="s">
        <v>1</v>
      </c>
      <c r="C1160" s="81">
        <v>700</v>
      </c>
      <c r="D1160">
        <v>1.6</v>
      </c>
      <c r="E1160">
        <v>1.85</v>
      </c>
      <c r="F1160">
        <v>2</v>
      </c>
      <c r="G1160">
        <v>2</v>
      </c>
      <c r="H1160">
        <v>1.61</v>
      </c>
      <c r="I1160">
        <v>201</v>
      </c>
      <c r="J1160" t="s">
        <v>231</v>
      </c>
      <c r="K1160" t="s">
        <v>169</v>
      </c>
      <c r="L1160" t="s">
        <v>170</v>
      </c>
      <c r="M1160" t="s">
        <v>170</v>
      </c>
      <c r="N1160" t="s">
        <v>18</v>
      </c>
      <c r="O1160" t="s">
        <v>74</v>
      </c>
      <c r="P1160" t="s">
        <v>42</v>
      </c>
      <c r="Q1160" t="s">
        <v>16</v>
      </c>
      <c r="R1160" t="s">
        <v>28</v>
      </c>
      <c r="S1160" t="s">
        <v>22</v>
      </c>
      <c r="T1160" t="s">
        <v>22</v>
      </c>
      <c r="U1160" t="s">
        <v>939</v>
      </c>
      <c r="V1160" t="s">
        <v>23</v>
      </c>
      <c r="W1160" t="s">
        <v>24</v>
      </c>
      <c r="X1160" t="s">
        <v>12</v>
      </c>
      <c r="Y1160" t="s">
        <v>943</v>
      </c>
      <c r="Z1160" s="81">
        <v>0</v>
      </c>
      <c r="AA1160" s="68">
        <v>0</v>
      </c>
      <c r="AB1160" s="82">
        <f t="shared" si="613"/>
        <v>0</v>
      </c>
      <c r="AF1160">
        <v>1</v>
      </c>
      <c r="AG1160" s="83">
        <f t="shared" si="614"/>
        <v>1</v>
      </c>
      <c r="AH1160" s="87">
        <v>0</v>
      </c>
      <c r="AI1160" s="88">
        <v>0</v>
      </c>
      <c r="AJ1160">
        <f t="shared" ref="AJ1160:AJ1163" si="615">AG1160</f>
        <v>1</v>
      </c>
      <c r="AK1160" s="108">
        <f t="shared" ref="AK1160:AK1163" si="616">AJ1160*C1160*F1160*H1160</f>
        <v>2254</v>
      </c>
      <c r="AL1160" s="108">
        <f t="shared" ref="AL1160:AL1163" si="617">AJ1160*C1160*F1160</f>
        <v>1400</v>
      </c>
      <c r="AM1160" s="108">
        <f t="shared" ref="AM1160:AM1163" si="618">AK1160-AL1160</f>
        <v>854</v>
      </c>
    </row>
    <row r="1161" spans="1:39" x14ac:dyDescent="0.25">
      <c r="A1161" s="115">
        <v>20100012</v>
      </c>
      <c r="B1161" t="s">
        <v>1</v>
      </c>
      <c r="C1161" s="81">
        <v>700</v>
      </c>
      <c r="D1161">
        <v>1.6</v>
      </c>
      <c r="E1161">
        <v>1.85</v>
      </c>
      <c r="F1161">
        <v>2</v>
      </c>
      <c r="G1161">
        <v>2</v>
      </c>
      <c r="H1161">
        <v>1.61</v>
      </c>
      <c r="I1161">
        <v>201</v>
      </c>
      <c r="J1161" t="s">
        <v>231</v>
      </c>
      <c r="K1161" t="s">
        <v>169</v>
      </c>
      <c r="L1161" t="s">
        <v>170</v>
      </c>
      <c r="M1161" t="s">
        <v>170</v>
      </c>
      <c r="N1161" t="s">
        <v>18</v>
      </c>
      <c r="O1161" t="s">
        <v>74</v>
      </c>
      <c r="P1161" t="s">
        <v>42</v>
      </c>
      <c r="Q1161" t="s">
        <v>16</v>
      </c>
      <c r="R1161" t="s">
        <v>28</v>
      </c>
      <c r="S1161" t="s">
        <v>22</v>
      </c>
      <c r="T1161" t="s">
        <v>22</v>
      </c>
      <c r="U1161" t="s">
        <v>939</v>
      </c>
      <c r="V1161" t="s">
        <v>50</v>
      </c>
      <c r="W1161" t="s">
        <v>51</v>
      </c>
      <c r="X1161" t="s">
        <v>81</v>
      </c>
      <c r="Y1161" t="s">
        <v>943</v>
      </c>
      <c r="Z1161" s="81">
        <v>0</v>
      </c>
      <c r="AA1161" s="68">
        <v>0</v>
      </c>
      <c r="AB1161" s="82">
        <f t="shared" si="613"/>
        <v>0</v>
      </c>
      <c r="AF1161">
        <v>2</v>
      </c>
      <c r="AG1161" s="83">
        <f t="shared" si="614"/>
        <v>2</v>
      </c>
      <c r="AH1161" s="87">
        <v>0</v>
      </c>
      <c r="AI1161" s="88">
        <v>0</v>
      </c>
      <c r="AJ1161">
        <f t="shared" si="615"/>
        <v>2</v>
      </c>
      <c r="AK1161" s="108">
        <f t="shared" si="616"/>
        <v>4508</v>
      </c>
      <c r="AL1161" s="108">
        <f t="shared" si="617"/>
        <v>2800</v>
      </c>
      <c r="AM1161" s="108">
        <f t="shared" si="618"/>
        <v>1708</v>
      </c>
    </row>
    <row r="1162" spans="1:39" x14ac:dyDescent="0.25">
      <c r="A1162" s="115">
        <v>20100012</v>
      </c>
      <c r="B1162" t="s">
        <v>1</v>
      </c>
      <c r="C1162" s="81">
        <v>700</v>
      </c>
      <c r="D1162">
        <v>1.6</v>
      </c>
      <c r="E1162">
        <v>1.85</v>
      </c>
      <c r="F1162">
        <v>2</v>
      </c>
      <c r="G1162">
        <v>2</v>
      </c>
      <c r="H1162">
        <v>1.61</v>
      </c>
      <c r="I1162">
        <v>201</v>
      </c>
      <c r="J1162" t="s">
        <v>231</v>
      </c>
      <c r="K1162" t="s">
        <v>169</v>
      </c>
      <c r="L1162" t="s">
        <v>170</v>
      </c>
      <c r="M1162" t="s">
        <v>170</v>
      </c>
      <c r="N1162" t="s">
        <v>18</v>
      </c>
      <c r="O1162" t="s">
        <v>74</v>
      </c>
      <c r="P1162" t="s">
        <v>42</v>
      </c>
      <c r="Q1162" t="s">
        <v>16</v>
      </c>
      <c r="R1162" t="s">
        <v>28</v>
      </c>
      <c r="S1162" t="s">
        <v>22</v>
      </c>
      <c r="T1162" t="s">
        <v>22</v>
      </c>
      <c r="U1162" t="s">
        <v>939</v>
      </c>
      <c r="V1162" t="s">
        <v>50</v>
      </c>
      <c r="W1162" t="s">
        <v>51</v>
      </c>
      <c r="X1162" t="s">
        <v>31</v>
      </c>
      <c r="Y1162" t="s">
        <v>943</v>
      </c>
      <c r="Z1162" s="81">
        <v>0</v>
      </c>
      <c r="AA1162" s="68">
        <v>0</v>
      </c>
      <c r="AB1162" s="82">
        <f t="shared" si="613"/>
        <v>0</v>
      </c>
      <c r="AF1162">
        <v>1</v>
      </c>
      <c r="AG1162" s="83">
        <f t="shared" si="614"/>
        <v>1</v>
      </c>
      <c r="AH1162" s="87">
        <v>0</v>
      </c>
      <c r="AI1162" s="88">
        <v>0</v>
      </c>
      <c r="AJ1162">
        <f t="shared" si="615"/>
        <v>1</v>
      </c>
      <c r="AK1162" s="108">
        <f t="shared" si="616"/>
        <v>2254</v>
      </c>
      <c r="AL1162" s="108">
        <f t="shared" si="617"/>
        <v>1400</v>
      </c>
      <c r="AM1162" s="108">
        <f t="shared" si="618"/>
        <v>854</v>
      </c>
    </row>
    <row r="1163" spans="1:39" x14ac:dyDescent="0.25">
      <c r="A1163" s="115">
        <v>20100012</v>
      </c>
      <c r="B1163" t="s">
        <v>1</v>
      </c>
      <c r="C1163" s="81">
        <v>700</v>
      </c>
      <c r="D1163">
        <v>1.6</v>
      </c>
      <c r="E1163">
        <v>1.85</v>
      </c>
      <c r="F1163">
        <v>2</v>
      </c>
      <c r="G1163">
        <v>2</v>
      </c>
      <c r="H1163">
        <v>1.61</v>
      </c>
      <c r="I1163">
        <v>201</v>
      </c>
      <c r="J1163" t="s">
        <v>231</v>
      </c>
      <c r="K1163" t="s">
        <v>169</v>
      </c>
      <c r="L1163" t="s">
        <v>170</v>
      </c>
      <c r="M1163" t="s">
        <v>170</v>
      </c>
      <c r="N1163" t="s">
        <v>18</v>
      </c>
      <c r="O1163" t="s">
        <v>74</v>
      </c>
      <c r="P1163" t="s">
        <v>42</v>
      </c>
      <c r="Q1163" t="s">
        <v>16</v>
      </c>
      <c r="R1163" t="s">
        <v>28</v>
      </c>
      <c r="S1163" t="s">
        <v>22</v>
      </c>
      <c r="T1163" t="s">
        <v>22</v>
      </c>
      <c r="U1163" t="s">
        <v>939</v>
      </c>
      <c r="V1163" t="s">
        <v>50</v>
      </c>
      <c r="W1163" t="s">
        <v>51</v>
      </c>
      <c r="X1163" t="s">
        <v>52</v>
      </c>
      <c r="Y1163" t="s">
        <v>943</v>
      </c>
      <c r="Z1163" s="81">
        <v>0</v>
      </c>
      <c r="AA1163" s="68">
        <v>0</v>
      </c>
      <c r="AB1163" s="82">
        <f t="shared" si="613"/>
        <v>0</v>
      </c>
      <c r="AF1163">
        <v>2</v>
      </c>
      <c r="AG1163" s="83">
        <f t="shared" si="614"/>
        <v>2</v>
      </c>
      <c r="AH1163" s="87">
        <v>0</v>
      </c>
      <c r="AI1163" s="88">
        <v>0</v>
      </c>
      <c r="AJ1163">
        <f t="shared" si="615"/>
        <v>2</v>
      </c>
      <c r="AK1163" s="108">
        <f t="shared" si="616"/>
        <v>4508</v>
      </c>
      <c r="AL1163" s="108">
        <f t="shared" si="617"/>
        <v>2800</v>
      </c>
      <c r="AM1163" s="108">
        <f t="shared" si="618"/>
        <v>1708</v>
      </c>
    </row>
    <row r="1164" spans="1:39" x14ac:dyDescent="0.25">
      <c r="A1164" s="115">
        <v>20100012</v>
      </c>
      <c r="B1164" t="s">
        <v>1</v>
      </c>
      <c r="C1164" s="81">
        <v>700</v>
      </c>
      <c r="D1164">
        <v>1.6</v>
      </c>
      <c r="E1164">
        <v>1.85</v>
      </c>
      <c r="F1164">
        <v>2</v>
      </c>
      <c r="G1164">
        <v>2</v>
      </c>
      <c r="H1164">
        <v>1.61</v>
      </c>
      <c r="I1164">
        <v>201</v>
      </c>
      <c r="J1164" t="s">
        <v>231</v>
      </c>
      <c r="K1164" t="s">
        <v>169</v>
      </c>
      <c r="L1164" t="s">
        <v>170</v>
      </c>
      <c r="M1164" t="s">
        <v>170</v>
      </c>
      <c r="N1164" t="s">
        <v>18</v>
      </c>
      <c r="O1164" t="s">
        <v>74</v>
      </c>
      <c r="P1164" t="s">
        <v>42</v>
      </c>
      <c r="Q1164" t="s">
        <v>16</v>
      </c>
      <c r="R1164" t="s">
        <v>28</v>
      </c>
      <c r="S1164" t="s">
        <v>9</v>
      </c>
      <c r="U1164" t="s">
        <v>179</v>
      </c>
      <c r="V1164" t="s">
        <v>29</v>
      </c>
      <c r="W1164" t="s">
        <v>30</v>
      </c>
      <c r="X1164" t="s">
        <v>85</v>
      </c>
      <c r="Y1164" t="s">
        <v>677</v>
      </c>
      <c r="Z1164" s="80">
        <v>0</v>
      </c>
      <c r="AA1164" s="68">
        <v>2900</v>
      </c>
      <c r="AB1164" s="82">
        <f t="shared" si="613"/>
        <v>5671.9070000000002</v>
      </c>
      <c r="AD1164">
        <v>1</v>
      </c>
      <c r="AG1164" s="83">
        <f t="shared" si="614"/>
        <v>1</v>
      </c>
      <c r="AH1164" s="87">
        <v>0</v>
      </c>
      <c r="AI1164" s="88">
        <v>0</v>
      </c>
    </row>
    <row r="1165" spans="1:39" x14ac:dyDescent="0.25">
      <c r="A1165" s="115">
        <v>20100012</v>
      </c>
      <c r="B1165" t="s">
        <v>1</v>
      </c>
      <c r="C1165" s="81">
        <v>700</v>
      </c>
      <c r="D1165">
        <v>1.6</v>
      </c>
      <c r="E1165">
        <v>1.85</v>
      </c>
      <c r="F1165">
        <v>2</v>
      </c>
      <c r="G1165">
        <v>2</v>
      </c>
      <c r="H1165">
        <v>1.61</v>
      </c>
      <c r="I1165">
        <v>201</v>
      </c>
      <c r="J1165" t="s">
        <v>231</v>
      </c>
      <c r="K1165" t="s">
        <v>169</v>
      </c>
      <c r="L1165" t="s">
        <v>170</v>
      </c>
      <c r="M1165" t="s">
        <v>170</v>
      </c>
      <c r="N1165" t="s">
        <v>18</v>
      </c>
      <c r="O1165" t="s">
        <v>74</v>
      </c>
      <c r="P1165" t="s">
        <v>42</v>
      </c>
      <c r="Q1165" t="s">
        <v>16</v>
      </c>
      <c r="R1165" t="s">
        <v>28</v>
      </c>
      <c r="S1165" t="s">
        <v>44</v>
      </c>
      <c r="U1165" t="s">
        <v>939</v>
      </c>
      <c r="V1165" t="s">
        <v>14</v>
      </c>
      <c r="W1165" t="s">
        <v>49</v>
      </c>
      <c r="X1165" t="s">
        <v>12</v>
      </c>
      <c r="Y1165" t="s">
        <v>21</v>
      </c>
      <c r="Z1165" s="80">
        <v>600</v>
      </c>
      <c r="AA1165" s="68">
        <v>0</v>
      </c>
      <c r="AB1165" s="82">
        <f t="shared" si="613"/>
        <v>600</v>
      </c>
      <c r="AC1165">
        <v>1</v>
      </c>
      <c r="AG1165" s="83">
        <f t="shared" si="614"/>
        <v>1</v>
      </c>
      <c r="AH1165" s="87">
        <v>0</v>
      </c>
      <c r="AI1165" s="88">
        <v>0</v>
      </c>
      <c r="AJ1165">
        <f t="shared" ref="AJ1165:AJ1175" si="619">AG1165</f>
        <v>1</v>
      </c>
      <c r="AK1165" s="108">
        <f t="shared" ref="AK1165:AK1175" si="620">AJ1165*C1165*F1165*H1165</f>
        <v>2254</v>
      </c>
      <c r="AL1165" s="108">
        <f t="shared" ref="AL1165:AL1175" si="621">AJ1165*C1165*F1165</f>
        <v>1400</v>
      </c>
      <c r="AM1165" s="108">
        <f t="shared" ref="AM1165:AM1175" si="622">AK1165-AL1165</f>
        <v>854</v>
      </c>
    </row>
    <row r="1166" spans="1:39" x14ac:dyDescent="0.25">
      <c r="A1166" s="115">
        <v>20100012</v>
      </c>
      <c r="B1166" t="s">
        <v>1</v>
      </c>
      <c r="C1166" s="81">
        <v>700</v>
      </c>
      <c r="D1166">
        <v>1.6</v>
      </c>
      <c r="E1166">
        <v>1.85</v>
      </c>
      <c r="F1166">
        <v>2</v>
      </c>
      <c r="G1166">
        <v>2</v>
      </c>
      <c r="H1166">
        <v>1.61</v>
      </c>
      <c r="I1166">
        <v>201</v>
      </c>
      <c r="J1166" t="s">
        <v>231</v>
      </c>
      <c r="K1166" t="s">
        <v>169</v>
      </c>
      <c r="L1166" t="s">
        <v>170</v>
      </c>
      <c r="M1166" t="s">
        <v>170</v>
      </c>
      <c r="N1166" t="s">
        <v>18</v>
      </c>
      <c r="O1166" t="s">
        <v>74</v>
      </c>
      <c r="P1166" t="s">
        <v>42</v>
      </c>
      <c r="Q1166" t="s">
        <v>16</v>
      </c>
      <c r="R1166" t="s">
        <v>28</v>
      </c>
      <c r="S1166" t="s">
        <v>44</v>
      </c>
      <c r="U1166" t="s">
        <v>939</v>
      </c>
      <c r="V1166" t="s">
        <v>45</v>
      </c>
      <c r="W1166" t="s">
        <v>46</v>
      </c>
      <c r="X1166" t="s">
        <v>12</v>
      </c>
      <c r="Y1166" t="s">
        <v>21</v>
      </c>
      <c r="Z1166" s="80">
        <v>600</v>
      </c>
      <c r="AA1166" s="68">
        <v>0</v>
      </c>
      <c r="AB1166" s="82">
        <f t="shared" si="613"/>
        <v>1800</v>
      </c>
      <c r="AC1166">
        <v>3</v>
      </c>
      <c r="AG1166" s="83">
        <f t="shared" si="614"/>
        <v>3</v>
      </c>
      <c r="AH1166" s="87">
        <v>0</v>
      </c>
      <c r="AI1166" s="88">
        <v>0</v>
      </c>
      <c r="AJ1166">
        <f t="shared" si="619"/>
        <v>3</v>
      </c>
      <c r="AK1166" s="108">
        <f t="shared" si="620"/>
        <v>6762</v>
      </c>
      <c r="AL1166" s="108">
        <f t="shared" si="621"/>
        <v>4200</v>
      </c>
      <c r="AM1166" s="108">
        <f t="shared" si="622"/>
        <v>2562</v>
      </c>
    </row>
    <row r="1167" spans="1:39" x14ac:dyDescent="0.25">
      <c r="A1167" s="115">
        <v>20100012</v>
      </c>
      <c r="B1167" t="s">
        <v>1</v>
      </c>
      <c r="C1167" s="81">
        <v>700</v>
      </c>
      <c r="D1167">
        <v>1.6</v>
      </c>
      <c r="E1167">
        <v>1.85</v>
      </c>
      <c r="F1167">
        <v>2</v>
      </c>
      <c r="G1167">
        <v>2</v>
      </c>
      <c r="H1167">
        <v>1.61</v>
      </c>
      <c r="I1167">
        <v>201</v>
      </c>
      <c r="J1167" t="s">
        <v>231</v>
      </c>
      <c r="K1167" t="s">
        <v>169</v>
      </c>
      <c r="L1167" t="s">
        <v>170</v>
      </c>
      <c r="M1167" t="s">
        <v>170</v>
      </c>
      <c r="N1167" t="s">
        <v>18</v>
      </c>
      <c r="O1167" t="s">
        <v>74</v>
      </c>
      <c r="P1167" t="s">
        <v>42</v>
      </c>
      <c r="Q1167" t="s">
        <v>16</v>
      </c>
      <c r="R1167" t="s">
        <v>28</v>
      </c>
      <c r="S1167" t="s">
        <v>44</v>
      </c>
      <c r="U1167" t="s">
        <v>939</v>
      </c>
      <c r="V1167" t="s">
        <v>56</v>
      </c>
      <c r="W1167" t="s">
        <v>57</v>
      </c>
      <c r="X1167" t="s">
        <v>12</v>
      </c>
      <c r="Y1167" t="s">
        <v>21</v>
      </c>
      <c r="Z1167" s="80">
        <v>600</v>
      </c>
      <c r="AA1167" s="68">
        <v>0</v>
      </c>
      <c r="AB1167" s="82">
        <f t="shared" si="613"/>
        <v>42000</v>
      </c>
      <c r="AC1167">
        <v>70</v>
      </c>
      <c r="AG1167" s="83">
        <f t="shared" si="614"/>
        <v>70</v>
      </c>
      <c r="AH1167" s="87">
        <v>0</v>
      </c>
      <c r="AI1167" s="88">
        <v>0</v>
      </c>
      <c r="AJ1167">
        <f t="shared" si="619"/>
        <v>70</v>
      </c>
      <c r="AK1167" s="108">
        <f t="shared" si="620"/>
        <v>157780</v>
      </c>
      <c r="AL1167" s="108">
        <f t="shared" si="621"/>
        <v>98000</v>
      </c>
      <c r="AM1167" s="108">
        <f t="shared" si="622"/>
        <v>59780</v>
      </c>
    </row>
    <row r="1168" spans="1:39" x14ac:dyDescent="0.25">
      <c r="A1168" s="115">
        <v>20100012</v>
      </c>
      <c r="B1168" t="s">
        <v>1</v>
      </c>
      <c r="C1168" s="81">
        <v>700</v>
      </c>
      <c r="D1168">
        <v>1.6</v>
      </c>
      <c r="E1168">
        <v>1.85</v>
      </c>
      <c r="F1168">
        <v>2</v>
      </c>
      <c r="G1168">
        <v>2</v>
      </c>
      <c r="H1168">
        <v>1.61</v>
      </c>
      <c r="I1168">
        <v>201</v>
      </c>
      <c r="J1168" t="s">
        <v>231</v>
      </c>
      <c r="K1168" t="s">
        <v>169</v>
      </c>
      <c r="L1168" t="s">
        <v>170</v>
      </c>
      <c r="M1168" t="s">
        <v>170</v>
      </c>
      <c r="N1168" t="s">
        <v>18</v>
      </c>
      <c r="O1168" t="s">
        <v>74</v>
      </c>
      <c r="P1168" t="s">
        <v>42</v>
      </c>
      <c r="Q1168" t="s">
        <v>16</v>
      </c>
      <c r="R1168" t="s">
        <v>28</v>
      </c>
      <c r="S1168" t="s">
        <v>44</v>
      </c>
      <c r="U1168" t="s">
        <v>939</v>
      </c>
      <c r="V1168" t="s">
        <v>92</v>
      </c>
      <c r="W1168" t="s">
        <v>93</v>
      </c>
      <c r="X1168" t="s">
        <v>12</v>
      </c>
      <c r="Y1168" t="s">
        <v>21</v>
      </c>
      <c r="Z1168" s="80">
        <v>600</v>
      </c>
      <c r="AA1168" s="68">
        <v>0</v>
      </c>
      <c r="AB1168" s="82">
        <f t="shared" si="613"/>
        <v>600</v>
      </c>
      <c r="AC1168">
        <v>1</v>
      </c>
      <c r="AG1168" s="83">
        <f t="shared" si="614"/>
        <v>1</v>
      </c>
      <c r="AH1168" s="87">
        <v>0</v>
      </c>
      <c r="AI1168" s="88">
        <v>0</v>
      </c>
      <c r="AJ1168">
        <f t="shared" si="619"/>
        <v>1</v>
      </c>
      <c r="AK1168" s="108">
        <f t="shared" si="620"/>
        <v>2254</v>
      </c>
      <c r="AL1168" s="108">
        <f t="shared" si="621"/>
        <v>1400</v>
      </c>
      <c r="AM1168" s="108">
        <f t="shared" si="622"/>
        <v>854</v>
      </c>
    </row>
    <row r="1169" spans="1:39" x14ac:dyDescent="0.25">
      <c r="A1169" s="115">
        <v>20100012</v>
      </c>
      <c r="B1169" t="s">
        <v>1</v>
      </c>
      <c r="C1169" s="81">
        <v>700</v>
      </c>
      <c r="D1169">
        <v>1.6</v>
      </c>
      <c r="E1169">
        <v>1.85</v>
      </c>
      <c r="F1169">
        <v>2</v>
      </c>
      <c r="G1169">
        <v>2</v>
      </c>
      <c r="H1169">
        <v>1.61</v>
      </c>
      <c r="I1169">
        <v>201</v>
      </c>
      <c r="J1169" t="s">
        <v>231</v>
      </c>
      <c r="K1169" t="s">
        <v>169</v>
      </c>
      <c r="L1169" t="s">
        <v>170</v>
      </c>
      <c r="M1169" t="s">
        <v>170</v>
      </c>
      <c r="N1169" t="s">
        <v>18</v>
      </c>
      <c r="O1169" t="s">
        <v>74</v>
      </c>
      <c r="P1169" t="s">
        <v>42</v>
      </c>
      <c r="Q1169" t="s">
        <v>16</v>
      </c>
      <c r="R1169" t="s">
        <v>28</v>
      </c>
      <c r="S1169" t="s">
        <v>44</v>
      </c>
      <c r="U1169" t="s">
        <v>939</v>
      </c>
      <c r="V1169" t="s">
        <v>102</v>
      </c>
      <c r="W1169" t="s">
        <v>103</v>
      </c>
      <c r="X1169" t="s">
        <v>12</v>
      </c>
      <c r="Y1169" t="s">
        <v>21</v>
      </c>
      <c r="Z1169" s="80">
        <v>600</v>
      </c>
      <c r="AA1169" s="68">
        <v>0</v>
      </c>
      <c r="AB1169" s="82">
        <f t="shared" si="613"/>
        <v>600</v>
      </c>
      <c r="AC1169">
        <v>1</v>
      </c>
      <c r="AG1169" s="83">
        <f t="shared" si="614"/>
        <v>1</v>
      </c>
      <c r="AH1169" s="87">
        <v>0</v>
      </c>
      <c r="AI1169" s="88">
        <v>0</v>
      </c>
      <c r="AJ1169">
        <f t="shared" si="619"/>
        <v>1</v>
      </c>
      <c r="AK1169" s="108">
        <f t="shared" si="620"/>
        <v>2254</v>
      </c>
      <c r="AL1169" s="108">
        <f t="shared" si="621"/>
        <v>1400</v>
      </c>
      <c r="AM1169" s="108">
        <f t="shared" si="622"/>
        <v>854</v>
      </c>
    </row>
    <row r="1170" spans="1:39" x14ac:dyDescent="0.25">
      <c r="A1170" s="115">
        <v>20100012</v>
      </c>
      <c r="B1170" t="s">
        <v>1</v>
      </c>
      <c r="C1170" s="81">
        <v>700</v>
      </c>
      <c r="D1170">
        <v>1.6</v>
      </c>
      <c r="E1170">
        <v>1.85</v>
      </c>
      <c r="F1170">
        <v>2</v>
      </c>
      <c r="G1170">
        <v>2</v>
      </c>
      <c r="H1170">
        <v>1.61</v>
      </c>
      <c r="I1170">
        <v>201</v>
      </c>
      <c r="J1170" t="s">
        <v>231</v>
      </c>
      <c r="K1170" t="s">
        <v>169</v>
      </c>
      <c r="L1170" t="s">
        <v>170</v>
      </c>
      <c r="M1170" t="s">
        <v>170</v>
      </c>
      <c r="N1170" t="s">
        <v>18</v>
      </c>
      <c r="O1170" t="s">
        <v>80</v>
      </c>
      <c r="P1170" t="s">
        <v>42</v>
      </c>
      <c r="Q1170" t="s">
        <v>16</v>
      </c>
      <c r="R1170" t="s">
        <v>91</v>
      </c>
      <c r="S1170" t="s">
        <v>44</v>
      </c>
      <c r="T1170" t="s">
        <v>944</v>
      </c>
      <c r="U1170" t="s">
        <v>939</v>
      </c>
      <c r="V1170" t="s">
        <v>56</v>
      </c>
      <c r="W1170" t="s">
        <v>57</v>
      </c>
      <c r="X1170" t="s">
        <v>12</v>
      </c>
      <c r="Y1170" t="s">
        <v>938</v>
      </c>
      <c r="Z1170" s="81">
        <v>0</v>
      </c>
      <c r="AA1170" s="68">
        <v>0</v>
      </c>
      <c r="AB1170" s="82">
        <f t="shared" si="613"/>
        <v>0</v>
      </c>
      <c r="AE1170">
        <v>2</v>
      </c>
      <c r="AG1170" s="83">
        <f t="shared" si="614"/>
        <v>2</v>
      </c>
      <c r="AH1170" s="87">
        <v>0</v>
      </c>
      <c r="AI1170" s="88">
        <v>0</v>
      </c>
      <c r="AJ1170">
        <f t="shared" si="619"/>
        <v>2</v>
      </c>
      <c r="AK1170" s="108">
        <f t="shared" si="620"/>
        <v>4508</v>
      </c>
      <c r="AL1170" s="108">
        <f t="shared" si="621"/>
        <v>2800</v>
      </c>
      <c r="AM1170" s="108">
        <f t="shared" si="622"/>
        <v>1708</v>
      </c>
    </row>
    <row r="1171" spans="1:39" x14ac:dyDescent="0.25">
      <c r="A1171" s="115">
        <v>20100012</v>
      </c>
      <c r="B1171" t="s">
        <v>1</v>
      </c>
      <c r="C1171" s="81">
        <v>700</v>
      </c>
      <c r="D1171">
        <v>1.6</v>
      </c>
      <c r="E1171">
        <v>1.85</v>
      </c>
      <c r="F1171">
        <v>2</v>
      </c>
      <c r="G1171">
        <v>2</v>
      </c>
      <c r="H1171">
        <v>1.61</v>
      </c>
      <c r="I1171">
        <v>201</v>
      </c>
      <c r="J1171" t="s">
        <v>231</v>
      </c>
      <c r="K1171" t="s">
        <v>169</v>
      </c>
      <c r="L1171" t="s">
        <v>170</v>
      </c>
      <c r="M1171" t="s">
        <v>170</v>
      </c>
      <c r="N1171" t="s">
        <v>27</v>
      </c>
      <c r="O1171" t="s">
        <v>80</v>
      </c>
      <c r="P1171" t="s">
        <v>42</v>
      </c>
      <c r="Q1171" t="s">
        <v>16</v>
      </c>
      <c r="R1171" t="s">
        <v>28</v>
      </c>
      <c r="S1171" t="s">
        <v>22</v>
      </c>
      <c r="T1171" t="s">
        <v>22</v>
      </c>
      <c r="U1171" t="s">
        <v>939</v>
      </c>
      <c r="V1171" t="s">
        <v>23</v>
      </c>
      <c r="W1171" t="s">
        <v>24</v>
      </c>
      <c r="X1171" t="s">
        <v>12</v>
      </c>
      <c r="Y1171" t="s">
        <v>943</v>
      </c>
      <c r="Z1171" s="81">
        <v>0</v>
      </c>
      <c r="AA1171" s="68">
        <v>0</v>
      </c>
      <c r="AB1171" s="82">
        <f t="shared" si="613"/>
        <v>0</v>
      </c>
      <c r="AF1171">
        <v>1</v>
      </c>
      <c r="AG1171" s="83">
        <f t="shared" si="614"/>
        <v>1</v>
      </c>
      <c r="AH1171" s="87">
        <v>0</v>
      </c>
      <c r="AI1171" s="88">
        <v>0</v>
      </c>
      <c r="AJ1171">
        <f t="shared" si="619"/>
        <v>1</v>
      </c>
      <c r="AK1171" s="108">
        <f t="shared" si="620"/>
        <v>2254</v>
      </c>
      <c r="AL1171" s="108">
        <f t="shared" si="621"/>
        <v>1400</v>
      </c>
      <c r="AM1171" s="108">
        <f t="shared" si="622"/>
        <v>854</v>
      </c>
    </row>
    <row r="1172" spans="1:39" x14ac:dyDescent="0.25">
      <c r="A1172" s="115">
        <v>20100012</v>
      </c>
      <c r="B1172" t="s">
        <v>1</v>
      </c>
      <c r="C1172" s="81">
        <v>700</v>
      </c>
      <c r="D1172">
        <v>1.6</v>
      </c>
      <c r="E1172">
        <v>1.85</v>
      </c>
      <c r="F1172">
        <v>2</v>
      </c>
      <c r="G1172">
        <v>2</v>
      </c>
      <c r="H1172">
        <v>1.61</v>
      </c>
      <c r="I1172">
        <v>201</v>
      </c>
      <c r="J1172" t="s">
        <v>231</v>
      </c>
      <c r="K1172" t="s">
        <v>169</v>
      </c>
      <c r="L1172" t="s">
        <v>170</v>
      </c>
      <c r="M1172" t="s">
        <v>170</v>
      </c>
      <c r="N1172" t="s">
        <v>27</v>
      </c>
      <c r="O1172" t="s">
        <v>80</v>
      </c>
      <c r="P1172" t="s">
        <v>42</v>
      </c>
      <c r="Q1172" t="s">
        <v>16</v>
      </c>
      <c r="R1172" t="s">
        <v>28</v>
      </c>
      <c r="S1172" t="s">
        <v>22</v>
      </c>
      <c r="T1172" t="s">
        <v>22</v>
      </c>
      <c r="U1172" t="s">
        <v>939</v>
      </c>
      <c r="V1172" t="s">
        <v>50</v>
      </c>
      <c r="W1172" t="s">
        <v>51</v>
      </c>
      <c r="X1172" t="s">
        <v>211</v>
      </c>
      <c r="Y1172" t="s">
        <v>943</v>
      </c>
      <c r="Z1172" s="81">
        <v>0</v>
      </c>
      <c r="AA1172" s="68">
        <v>0</v>
      </c>
      <c r="AB1172" s="82">
        <f t="shared" si="613"/>
        <v>0</v>
      </c>
      <c r="AF1172">
        <v>1</v>
      </c>
      <c r="AG1172" s="83">
        <f t="shared" si="614"/>
        <v>1</v>
      </c>
      <c r="AH1172" s="87">
        <v>0</v>
      </c>
      <c r="AI1172" s="88">
        <v>0</v>
      </c>
      <c r="AJ1172">
        <f t="shared" si="619"/>
        <v>1</v>
      </c>
      <c r="AK1172" s="108">
        <f t="shared" si="620"/>
        <v>2254</v>
      </c>
      <c r="AL1172" s="108">
        <f t="shared" si="621"/>
        <v>1400</v>
      </c>
      <c r="AM1172" s="108">
        <f t="shared" si="622"/>
        <v>854</v>
      </c>
    </row>
    <row r="1173" spans="1:39" x14ac:dyDescent="0.25">
      <c r="A1173" s="115">
        <v>20100012</v>
      </c>
      <c r="B1173" t="s">
        <v>1</v>
      </c>
      <c r="C1173" s="81">
        <v>700</v>
      </c>
      <c r="D1173">
        <v>1.6</v>
      </c>
      <c r="E1173">
        <v>1.85</v>
      </c>
      <c r="F1173">
        <v>2</v>
      </c>
      <c r="G1173">
        <v>2</v>
      </c>
      <c r="H1173">
        <v>1.61</v>
      </c>
      <c r="I1173">
        <v>201</v>
      </c>
      <c r="J1173" t="s">
        <v>231</v>
      </c>
      <c r="K1173" t="s">
        <v>169</v>
      </c>
      <c r="L1173" t="s">
        <v>170</v>
      </c>
      <c r="M1173" t="s">
        <v>170</v>
      </c>
      <c r="N1173" t="s">
        <v>27</v>
      </c>
      <c r="O1173" t="s">
        <v>80</v>
      </c>
      <c r="P1173" t="s">
        <v>42</v>
      </c>
      <c r="Q1173" t="s">
        <v>16</v>
      </c>
      <c r="R1173" t="s">
        <v>28</v>
      </c>
      <c r="S1173" t="s">
        <v>22</v>
      </c>
      <c r="T1173" t="s">
        <v>22</v>
      </c>
      <c r="U1173" t="s">
        <v>939</v>
      </c>
      <c r="V1173" t="s">
        <v>50</v>
      </c>
      <c r="W1173" t="s">
        <v>51</v>
      </c>
      <c r="X1173" t="s">
        <v>31</v>
      </c>
      <c r="Y1173" t="s">
        <v>943</v>
      </c>
      <c r="Z1173" s="81">
        <v>0</v>
      </c>
      <c r="AA1173" s="68">
        <v>0</v>
      </c>
      <c r="AB1173" s="82">
        <f t="shared" si="613"/>
        <v>0</v>
      </c>
      <c r="AF1173">
        <v>1</v>
      </c>
      <c r="AG1173" s="83">
        <f t="shared" si="614"/>
        <v>1</v>
      </c>
      <c r="AH1173" s="87">
        <v>0</v>
      </c>
      <c r="AI1173" s="88">
        <v>0</v>
      </c>
      <c r="AJ1173">
        <f t="shared" si="619"/>
        <v>1</v>
      </c>
      <c r="AK1173" s="108">
        <f t="shared" si="620"/>
        <v>2254</v>
      </c>
      <c r="AL1173" s="108">
        <f t="shared" si="621"/>
        <v>1400</v>
      </c>
      <c r="AM1173" s="108">
        <f t="shared" si="622"/>
        <v>854</v>
      </c>
    </row>
    <row r="1174" spans="1:39" x14ac:dyDescent="0.25">
      <c r="A1174" s="115">
        <v>20100012</v>
      </c>
      <c r="B1174" t="s">
        <v>1</v>
      </c>
      <c r="C1174" s="81">
        <v>700</v>
      </c>
      <c r="D1174">
        <v>1.6</v>
      </c>
      <c r="E1174">
        <v>1.85</v>
      </c>
      <c r="F1174">
        <v>2</v>
      </c>
      <c r="G1174">
        <v>2</v>
      </c>
      <c r="H1174">
        <v>1.61</v>
      </c>
      <c r="I1174">
        <v>201</v>
      </c>
      <c r="J1174" t="s">
        <v>231</v>
      </c>
      <c r="K1174" t="s">
        <v>169</v>
      </c>
      <c r="L1174" t="s">
        <v>170</v>
      </c>
      <c r="M1174" t="s">
        <v>170</v>
      </c>
      <c r="N1174" t="s">
        <v>27</v>
      </c>
      <c r="O1174" t="s">
        <v>80</v>
      </c>
      <c r="P1174" t="s">
        <v>42</v>
      </c>
      <c r="Q1174" t="s">
        <v>16</v>
      </c>
      <c r="R1174" t="s">
        <v>28</v>
      </c>
      <c r="S1174" t="s">
        <v>22</v>
      </c>
      <c r="T1174" t="s">
        <v>22</v>
      </c>
      <c r="U1174" t="s">
        <v>939</v>
      </c>
      <c r="V1174" t="s">
        <v>50</v>
      </c>
      <c r="W1174" t="s">
        <v>51</v>
      </c>
      <c r="X1174" t="s">
        <v>77</v>
      </c>
      <c r="Y1174" t="s">
        <v>943</v>
      </c>
      <c r="Z1174" s="81">
        <v>0</v>
      </c>
      <c r="AA1174" s="68">
        <v>0</v>
      </c>
      <c r="AB1174" s="82">
        <f t="shared" si="613"/>
        <v>0</v>
      </c>
      <c r="AF1174">
        <v>4</v>
      </c>
      <c r="AG1174" s="83">
        <f t="shared" si="614"/>
        <v>4</v>
      </c>
      <c r="AH1174" s="87">
        <v>0</v>
      </c>
      <c r="AI1174" s="88">
        <v>0</v>
      </c>
      <c r="AJ1174">
        <f t="shared" si="619"/>
        <v>4</v>
      </c>
      <c r="AK1174" s="108">
        <f t="shared" si="620"/>
        <v>9016</v>
      </c>
      <c r="AL1174" s="108">
        <f t="shared" si="621"/>
        <v>5600</v>
      </c>
      <c r="AM1174" s="108">
        <f t="shared" si="622"/>
        <v>3416</v>
      </c>
    </row>
    <row r="1175" spans="1:39" x14ac:dyDescent="0.25">
      <c r="A1175" s="115">
        <v>20100012</v>
      </c>
      <c r="B1175" t="s">
        <v>1</v>
      </c>
      <c r="C1175" s="81">
        <v>700</v>
      </c>
      <c r="D1175">
        <v>1.6</v>
      </c>
      <c r="E1175">
        <v>1.85</v>
      </c>
      <c r="F1175">
        <v>2</v>
      </c>
      <c r="G1175">
        <v>2</v>
      </c>
      <c r="H1175">
        <v>1.61</v>
      </c>
      <c r="I1175">
        <v>201</v>
      </c>
      <c r="J1175" t="s">
        <v>231</v>
      </c>
      <c r="K1175" t="s">
        <v>169</v>
      </c>
      <c r="L1175" t="s">
        <v>170</v>
      </c>
      <c r="M1175" t="s">
        <v>170</v>
      </c>
      <c r="N1175" t="s">
        <v>27</v>
      </c>
      <c r="O1175" t="s">
        <v>80</v>
      </c>
      <c r="P1175" t="s">
        <v>42</v>
      </c>
      <c r="Q1175" t="s">
        <v>16</v>
      </c>
      <c r="R1175" t="s">
        <v>28</v>
      </c>
      <c r="S1175" t="s">
        <v>22</v>
      </c>
      <c r="T1175" t="s">
        <v>22</v>
      </c>
      <c r="U1175" t="s">
        <v>939</v>
      </c>
      <c r="V1175" t="s">
        <v>50</v>
      </c>
      <c r="W1175" t="s">
        <v>51</v>
      </c>
      <c r="X1175" t="s">
        <v>52</v>
      </c>
      <c r="Y1175" t="s">
        <v>943</v>
      </c>
      <c r="Z1175" s="81">
        <v>0</v>
      </c>
      <c r="AA1175" s="68">
        <v>0</v>
      </c>
      <c r="AB1175" s="82">
        <f t="shared" si="613"/>
        <v>0</v>
      </c>
      <c r="AF1175">
        <v>2</v>
      </c>
      <c r="AG1175" s="83">
        <f t="shared" si="614"/>
        <v>2</v>
      </c>
      <c r="AH1175" s="87">
        <v>0</v>
      </c>
      <c r="AI1175" s="88">
        <v>0</v>
      </c>
      <c r="AJ1175">
        <f t="shared" si="619"/>
        <v>2</v>
      </c>
      <c r="AK1175" s="108">
        <f t="shared" si="620"/>
        <v>4508</v>
      </c>
      <c r="AL1175" s="108">
        <f t="shared" si="621"/>
        <v>2800</v>
      </c>
      <c r="AM1175" s="108">
        <f t="shared" si="622"/>
        <v>1708</v>
      </c>
    </row>
    <row r="1176" spans="1:39" x14ac:dyDescent="0.25">
      <c r="A1176" s="115">
        <v>20100012</v>
      </c>
      <c r="B1176" t="s">
        <v>1</v>
      </c>
      <c r="C1176" s="81">
        <v>700</v>
      </c>
      <c r="D1176">
        <v>1.6</v>
      </c>
      <c r="E1176">
        <v>1.85</v>
      </c>
      <c r="F1176">
        <v>2</v>
      </c>
      <c r="G1176">
        <v>2</v>
      </c>
      <c r="H1176">
        <v>1.61</v>
      </c>
      <c r="I1176">
        <v>201</v>
      </c>
      <c r="J1176" t="s">
        <v>231</v>
      </c>
      <c r="K1176" t="s">
        <v>169</v>
      </c>
      <c r="L1176" t="s">
        <v>170</v>
      </c>
      <c r="M1176" t="s">
        <v>170</v>
      </c>
      <c r="N1176" t="s">
        <v>27</v>
      </c>
      <c r="O1176" t="s">
        <v>80</v>
      </c>
      <c r="P1176" t="s">
        <v>42</v>
      </c>
      <c r="Q1176" t="s">
        <v>16</v>
      </c>
      <c r="R1176" t="s">
        <v>28</v>
      </c>
      <c r="S1176" t="s">
        <v>9</v>
      </c>
      <c r="U1176" t="s">
        <v>179</v>
      </c>
      <c r="V1176" t="s">
        <v>56</v>
      </c>
      <c r="W1176" t="s">
        <v>57</v>
      </c>
      <c r="X1176" t="s">
        <v>12</v>
      </c>
      <c r="Y1176" t="s">
        <v>21</v>
      </c>
      <c r="Z1176" s="80">
        <v>3095</v>
      </c>
      <c r="AA1176" s="68">
        <v>0</v>
      </c>
      <c r="AB1176" s="82">
        <f t="shared" si="613"/>
        <v>21665</v>
      </c>
      <c r="AD1176">
        <v>7</v>
      </c>
      <c r="AG1176" s="83">
        <f t="shared" si="614"/>
        <v>7</v>
      </c>
      <c r="AH1176" s="87">
        <v>0</v>
      </c>
      <c r="AI1176" s="88">
        <v>0</v>
      </c>
    </row>
    <row r="1177" spans="1:39" x14ac:dyDescent="0.25">
      <c r="A1177" s="115">
        <v>20100012</v>
      </c>
      <c r="B1177" t="s">
        <v>1</v>
      </c>
      <c r="C1177" s="81">
        <v>700</v>
      </c>
      <c r="D1177">
        <v>1.6</v>
      </c>
      <c r="E1177">
        <v>1.85</v>
      </c>
      <c r="F1177">
        <v>2</v>
      </c>
      <c r="G1177">
        <v>2</v>
      </c>
      <c r="H1177">
        <v>1.61</v>
      </c>
      <c r="I1177">
        <v>201</v>
      </c>
      <c r="J1177" t="s">
        <v>231</v>
      </c>
      <c r="K1177" t="s">
        <v>169</v>
      </c>
      <c r="L1177" t="s">
        <v>170</v>
      </c>
      <c r="M1177" t="s">
        <v>170</v>
      </c>
      <c r="N1177" t="s">
        <v>27</v>
      </c>
      <c r="O1177" t="s">
        <v>80</v>
      </c>
      <c r="P1177" t="s">
        <v>42</v>
      </c>
      <c r="Q1177" t="s">
        <v>16</v>
      </c>
      <c r="R1177" t="s">
        <v>28</v>
      </c>
      <c r="S1177" t="s">
        <v>9</v>
      </c>
      <c r="U1177" t="s">
        <v>179</v>
      </c>
      <c r="V1177" t="s">
        <v>29</v>
      </c>
      <c r="W1177" t="s">
        <v>30</v>
      </c>
      <c r="X1177" t="s">
        <v>233</v>
      </c>
      <c r="Y1177" t="s">
        <v>677</v>
      </c>
      <c r="Z1177" s="80">
        <v>0</v>
      </c>
      <c r="AA1177" s="68">
        <v>2900</v>
      </c>
      <c r="AB1177" s="82">
        <f t="shared" si="613"/>
        <v>5671.9070000000002</v>
      </c>
      <c r="AD1177">
        <v>1</v>
      </c>
      <c r="AG1177" s="83">
        <f t="shared" si="614"/>
        <v>1</v>
      </c>
      <c r="AH1177" s="87">
        <v>0</v>
      </c>
      <c r="AI1177" s="88">
        <v>0</v>
      </c>
    </row>
    <row r="1178" spans="1:39" x14ac:dyDescent="0.25">
      <c r="A1178" s="115">
        <v>20100012</v>
      </c>
      <c r="B1178" t="s">
        <v>1</v>
      </c>
      <c r="C1178" s="81">
        <v>700</v>
      </c>
      <c r="D1178">
        <v>1.6</v>
      </c>
      <c r="E1178">
        <v>1.85</v>
      </c>
      <c r="F1178">
        <v>2</v>
      </c>
      <c r="G1178">
        <v>2</v>
      </c>
      <c r="H1178">
        <v>1.61</v>
      </c>
      <c r="I1178">
        <v>201</v>
      </c>
      <c r="J1178" t="s">
        <v>231</v>
      </c>
      <c r="K1178" t="s">
        <v>169</v>
      </c>
      <c r="L1178" t="s">
        <v>170</v>
      </c>
      <c r="M1178" t="s">
        <v>170</v>
      </c>
      <c r="N1178" t="s">
        <v>27</v>
      </c>
      <c r="O1178" t="s">
        <v>80</v>
      </c>
      <c r="P1178" t="s">
        <v>42</v>
      </c>
      <c r="Q1178" t="s">
        <v>16</v>
      </c>
      <c r="R1178" t="s">
        <v>28</v>
      </c>
      <c r="S1178" t="s">
        <v>44</v>
      </c>
      <c r="U1178" t="s">
        <v>939</v>
      </c>
      <c r="V1178" t="s">
        <v>45</v>
      </c>
      <c r="W1178" t="s">
        <v>46</v>
      </c>
      <c r="X1178" t="s">
        <v>12</v>
      </c>
      <c r="Y1178" t="s">
        <v>21</v>
      </c>
      <c r="Z1178" s="80">
        <v>600</v>
      </c>
      <c r="AA1178" s="68">
        <v>0</v>
      </c>
      <c r="AB1178" s="82">
        <f t="shared" si="613"/>
        <v>600</v>
      </c>
      <c r="AC1178">
        <v>1</v>
      </c>
      <c r="AG1178" s="83">
        <f t="shared" si="614"/>
        <v>1</v>
      </c>
      <c r="AH1178" s="87">
        <v>0</v>
      </c>
      <c r="AI1178" s="88">
        <v>0</v>
      </c>
      <c r="AJ1178">
        <f t="shared" ref="AJ1178:AJ1180" si="623">AG1178</f>
        <v>1</v>
      </c>
      <c r="AK1178" s="108">
        <f t="shared" ref="AK1178:AK1180" si="624">AJ1178*C1178*F1178*H1178</f>
        <v>2254</v>
      </c>
      <c r="AL1178" s="108">
        <f t="shared" ref="AL1178:AL1180" si="625">AJ1178*C1178*F1178</f>
        <v>1400</v>
      </c>
      <c r="AM1178" s="108">
        <f t="shared" ref="AM1178:AM1180" si="626">AK1178-AL1178</f>
        <v>854</v>
      </c>
    </row>
    <row r="1179" spans="1:39" x14ac:dyDescent="0.25">
      <c r="A1179" s="115">
        <v>20100012</v>
      </c>
      <c r="B1179" t="s">
        <v>1</v>
      </c>
      <c r="C1179" s="81">
        <v>700</v>
      </c>
      <c r="D1179">
        <v>1.6</v>
      </c>
      <c r="E1179">
        <v>1.85</v>
      </c>
      <c r="F1179">
        <v>2</v>
      </c>
      <c r="G1179">
        <v>2</v>
      </c>
      <c r="H1179">
        <v>1.61</v>
      </c>
      <c r="I1179">
        <v>201</v>
      </c>
      <c r="J1179" t="s">
        <v>231</v>
      </c>
      <c r="K1179" t="s">
        <v>169</v>
      </c>
      <c r="L1179" t="s">
        <v>170</v>
      </c>
      <c r="M1179" t="s">
        <v>170</v>
      </c>
      <c r="N1179" t="s">
        <v>27</v>
      </c>
      <c r="O1179" t="s">
        <v>80</v>
      </c>
      <c r="P1179" t="s">
        <v>42</v>
      </c>
      <c r="Q1179" t="s">
        <v>16</v>
      </c>
      <c r="R1179" t="s">
        <v>28</v>
      </c>
      <c r="S1179" t="s">
        <v>44</v>
      </c>
      <c r="U1179" t="s">
        <v>939</v>
      </c>
      <c r="V1179" t="s">
        <v>56</v>
      </c>
      <c r="W1179" t="s">
        <v>57</v>
      </c>
      <c r="X1179" t="s">
        <v>12</v>
      </c>
      <c r="Y1179" t="s">
        <v>21</v>
      </c>
      <c r="Z1179" s="80">
        <v>600</v>
      </c>
      <c r="AA1179" s="68">
        <v>0</v>
      </c>
      <c r="AB1179" s="82">
        <f t="shared" si="613"/>
        <v>57600</v>
      </c>
      <c r="AC1179">
        <v>96</v>
      </c>
      <c r="AG1179" s="83">
        <f t="shared" si="614"/>
        <v>96</v>
      </c>
      <c r="AH1179" s="87">
        <v>0</v>
      </c>
      <c r="AI1179" s="88">
        <v>0</v>
      </c>
      <c r="AJ1179">
        <f t="shared" si="623"/>
        <v>96</v>
      </c>
      <c r="AK1179" s="108">
        <f t="shared" si="624"/>
        <v>216384</v>
      </c>
      <c r="AL1179" s="108">
        <f t="shared" si="625"/>
        <v>134400</v>
      </c>
      <c r="AM1179" s="108">
        <f t="shared" si="626"/>
        <v>81984</v>
      </c>
    </row>
    <row r="1180" spans="1:39" x14ac:dyDescent="0.25">
      <c r="A1180" s="115">
        <v>20100012</v>
      </c>
      <c r="B1180" t="s">
        <v>1</v>
      </c>
      <c r="C1180" s="81">
        <v>700</v>
      </c>
      <c r="D1180">
        <v>1.6</v>
      </c>
      <c r="E1180">
        <v>1.85</v>
      </c>
      <c r="F1180">
        <v>2</v>
      </c>
      <c r="G1180">
        <v>2</v>
      </c>
      <c r="H1180">
        <v>1.61</v>
      </c>
      <c r="I1180">
        <v>201</v>
      </c>
      <c r="J1180" t="s">
        <v>231</v>
      </c>
      <c r="K1180" t="s">
        <v>169</v>
      </c>
      <c r="L1180" t="s">
        <v>170</v>
      </c>
      <c r="M1180" t="s">
        <v>170</v>
      </c>
      <c r="N1180" t="s">
        <v>27</v>
      </c>
      <c r="O1180" t="s">
        <v>80</v>
      </c>
      <c r="P1180" t="s">
        <v>42</v>
      </c>
      <c r="Q1180" t="s">
        <v>16</v>
      </c>
      <c r="R1180" t="s">
        <v>28</v>
      </c>
      <c r="S1180" t="s">
        <v>44</v>
      </c>
      <c r="U1180" t="s">
        <v>939</v>
      </c>
      <c r="V1180" t="s">
        <v>102</v>
      </c>
      <c r="W1180" t="s">
        <v>103</v>
      </c>
      <c r="X1180" t="s">
        <v>12</v>
      </c>
      <c r="Y1180" t="s">
        <v>21</v>
      </c>
      <c r="Z1180" s="80">
        <v>600</v>
      </c>
      <c r="AA1180" s="68">
        <v>0</v>
      </c>
      <c r="AB1180" s="82">
        <f t="shared" si="613"/>
        <v>600</v>
      </c>
      <c r="AC1180">
        <v>1</v>
      </c>
      <c r="AG1180" s="83">
        <f t="shared" si="614"/>
        <v>1</v>
      </c>
      <c r="AH1180" s="87">
        <v>0</v>
      </c>
      <c r="AI1180" s="88">
        <v>0</v>
      </c>
      <c r="AJ1180">
        <f t="shared" si="623"/>
        <v>1</v>
      </c>
      <c r="AK1180" s="108">
        <f t="shared" si="624"/>
        <v>2254</v>
      </c>
      <c r="AL1180" s="108">
        <f t="shared" si="625"/>
        <v>1400</v>
      </c>
      <c r="AM1180" s="108">
        <f t="shared" si="626"/>
        <v>854</v>
      </c>
    </row>
    <row r="1181" spans="1:39" x14ac:dyDescent="0.25">
      <c r="A1181" s="115">
        <v>20100012</v>
      </c>
      <c r="B1181" t="s">
        <v>1</v>
      </c>
      <c r="C1181" s="81">
        <v>700</v>
      </c>
      <c r="D1181">
        <v>1.6</v>
      </c>
      <c r="E1181">
        <v>1.85</v>
      </c>
      <c r="F1181">
        <v>2</v>
      </c>
      <c r="G1181">
        <v>2</v>
      </c>
      <c r="H1181">
        <v>1.61</v>
      </c>
      <c r="I1181">
        <v>201</v>
      </c>
      <c r="J1181" t="s">
        <v>231</v>
      </c>
      <c r="K1181" t="s">
        <v>169</v>
      </c>
      <c r="L1181" t="s">
        <v>170</v>
      </c>
      <c r="M1181" t="s">
        <v>170</v>
      </c>
      <c r="N1181" t="s">
        <v>27</v>
      </c>
      <c r="O1181" t="s">
        <v>80</v>
      </c>
      <c r="P1181" t="s">
        <v>42</v>
      </c>
      <c r="Q1181" t="s">
        <v>16</v>
      </c>
      <c r="R1181" t="s">
        <v>234</v>
      </c>
      <c r="S1181" t="s">
        <v>22</v>
      </c>
      <c r="T1181" t="s">
        <v>22</v>
      </c>
      <c r="U1181" t="s">
        <v>948</v>
      </c>
      <c r="V1181" t="s">
        <v>107</v>
      </c>
      <c r="W1181" t="s">
        <v>108</v>
      </c>
      <c r="X1181" t="s">
        <v>142</v>
      </c>
      <c r="Y1181" t="s">
        <v>943</v>
      </c>
      <c r="Z1181" s="81">
        <v>0</v>
      </c>
      <c r="AA1181" s="68">
        <v>0</v>
      </c>
      <c r="AB1181" s="82">
        <f t="shared" si="613"/>
        <v>0</v>
      </c>
      <c r="AF1181">
        <v>1</v>
      </c>
      <c r="AG1181" s="83">
        <f t="shared" si="614"/>
        <v>1</v>
      </c>
      <c r="AH1181" s="87">
        <v>0</v>
      </c>
      <c r="AI1181" s="88">
        <v>0</v>
      </c>
    </row>
    <row r="1182" spans="1:39" x14ac:dyDescent="0.25">
      <c r="A1182" s="115">
        <v>20100012</v>
      </c>
      <c r="B1182" t="s">
        <v>1</v>
      </c>
      <c r="C1182" s="81">
        <v>700</v>
      </c>
      <c r="D1182">
        <v>1.6</v>
      </c>
      <c r="E1182">
        <v>1.85</v>
      </c>
      <c r="F1182">
        <v>2</v>
      </c>
      <c r="G1182">
        <v>2</v>
      </c>
      <c r="H1182">
        <v>1.61</v>
      </c>
      <c r="I1182">
        <v>201</v>
      </c>
      <c r="J1182" t="s">
        <v>231</v>
      </c>
      <c r="K1182" t="s">
        <v>169</v>
      </c>
      <c r="L1182" t="s">
        <v>170</v>
      </c>
      <c r="M1182" t="s">
        <v>170</v>
      </c>
      <c r="N1182" t="s">
        <v>27</v>
      </c>
      <c r="O1182" t="s">
        <v>80</v>
      </c>
      <c r="P1182" t="s">
        <v>42</v>
      </c>
      <c r="Q1182" t="s">
        <v>16</v>
      </c>
      <c r="R1182" t="s">
        <v>112</v>
      </c>
      <c r="S1182" t="s">
        <v>22</v>
      </c>
      <c r="T1182" t="s">
        <v>22</v>
      </c>
      <c r="U1182" t="s">
        <v>179</v>
      </c>
      <c r="V1182" t="s">
        <v>107</v>
      </c>
      <c r="W1182" t="s">
        <v>108</v>
      </c>
      <c r="X1182" t="s">
        <v>109</v>
      </c>
      <c r="Y1182" t="s">
        <v>943</v>
      </c>
      <c r="Z1182" s="81">
        <v>0</v>
      </c>
      <c r="AA1182" s="68">
        <v>0</v>
      </c>
      <c r="AB1182" s="82">
        <f t="shared" si="613"/>
        <v>0</v>
      </c>
      <c r="AF1182">
        <v>6</v>
      </c>
      <c r="AG1182" s="83">
        <f t="shared" si="614"/>
        <v>6</v>
      </c>
      <c r="AH1182" s="87">
        <v>0</v>
      </c>
      <c r="AI1182" s="88">
        <v>0</v>
      </c>
    </row>
    <row r="1183" spans="1:39" x14ac:dyDescent="0.25">
      <c r="A1183" s="115">
        <v>2010001304</v>
      </c>
      <c r="B1183" t="s">
        <v>1</v>
      </c>
      <c r="C1183" s="81">
        <v>700</v>
      </c>
      <c r="D1183">
        <v>1.6</v>
      </c>
      <c r="E1183">
        <v>1.85</v>
      </c>
      <c r="F1183">
        <v>2</v>
      </c>
      <c r="G1183">
        <v>2</v>
      </c>
      <c r="H1183">
        <v>1.61</v>
      </c>
      <c r="I1183">
        <v>201</v>
      </c>
      <c r="J1183" t="s">
        <v>231</v>
      </c>
      <c r="K1183" t="s">
        <v>169</v>
      </c>
      <c r="L1183" t="s">
        <v>170</v>
      </c>
      <c r="M1183" t="s">
        <v>235</v>
      </c>
      <c r="N1183" t="s">
        <v>18</v>
      </c>
      <c r="O1183" t="s">
        <v>19</v>
      </c>
      <c r="P1183" t="s">
        <v>7</v>
      </c>
      <c r="Q1183" t="s">
        <v>16</v>
      </c>
      <c r="R1183" t="s">
        <v>20</v>
      </c>
      <c r="S1183" t="s">
        <v>22</v>
      </c>
      <c r="T1183" t="s">
        <v>22</v>
      </c>
      <c r="U1183" t="s">
        <v>949</v>
      </c>
      <c r="V1183" t="s">
        <v>50</v>
      </c>
      <c r="W1183" t="s">
        <v>51</v>
      </c>
      <c r="X1183" t="s">
        <v>81</v>
      </c>
      <c r="Y1183" t="s">
        <v>943</v>
      </c>
      <c r="Z1183" s="81">
        <v>0</v>
      </c>
      <c r="AA1183" s="68">
        <v>0</v>
      </c>
      <c r="AB1183" s="82">
        <f t="shared" si="613"/>
        <v>0</v>
      </c>
      <c r="AF1183">
        <v>1</v>
      </c>
      <c r="AG1183" s="83">
        <f t="shared" si="614"/>
        <v>1</v>
      </c>
      <c r="AH1183" s="87">
        <v>0</v>
      </c>
      <c r="AI1183" s="88">
        <v>0</v>
      </c>
      <c r="AJ1183">
        <f>AG1183</f>
        <v>1</v>
      </c>
      <c r="AK1183" s="108">
        <f>AJ1183*C1183*F1183*H1183</f>
        <v>2254</v>
      </c>
      <c r="AL1183" s="108">
        <f>AJ1183*C1183*F1183</f>
        <v>1400</v>
      </c>
      <c r="AM1183" s="108">
        <f>AK1183-AL1183</f>
        <v>854</v>
      </c>
    </row>
    <row r="1184" spans="1:39" x14ac:dyDescent="0.25">
      <c r="A1184" s="115">
        <v>2010001304</v>
      </c>
      <c r="B1184" t="s">
        <v>1</v>
      </c>
      <c r="C1184" s="81">
        <v>700</v>
      </c>
      <c r="D1184">
        <v>1.6</v>
      </c>
      <c r="E1184">
        <v>1.85</v>
      </c>
      <c r="F1184">
        <v>2</v>
      </c>
      <c r="G1184">
        <v>2</v>
      </c>
      <c r="H1184">
        <v>1.61</v>
      </c>
      <c r="I1184">
        <v>201</v>
      </c>
      <c r="J1184" t="s">
        <v>231</v>
      </c>
      <c r="K1184" t="s">
        <v>169</v>
      </c>
      <c r="L1184" t="s">
        <v>170</v>
      </c>
      <c r="M1184" t="s">
        <v>235</v>
      </c>
      <c r="N1184" t="s">
        <v>18</v>
      </c>
      <c r="O1184" t="s">
        <v>19</v>
      </c>
      <c r="P1184" t="s">
        <v>7</v>
      </c>
      <c r="Q1184" t="s">
        <v>16</v>
      </c>
      <c r="R1184" t="s">
        <v>20</v>
      </c>
      <c r="S1184" t="s">
        <v>9</v>
      </c>
      <c r="T1184" s="70" t="s">
        <v>933</v>
      </c>
      <c r="U1184" t="s">
        <v>179</v>
      </c>
      <c r="V1184" t="s">
        <v>10</v>
      </c>
      <c r="W1184" t="s">
        <v>11</v>
      </c>
      <c r="X1184" t="s">
        <v>12</v>
      </c>
      <c r="Y1184" t="s">
        <v>938</v>
      </c>
      <c r="Z1184" s="80">
        <v>0</v>
      </c>
      <c r="AA1184" s="68">
        <v>0</v>
      </c>
      <c r="AB1184" s="82">
        <f t="shared" si="613"/>
        <v>0</v>
      </c>
      <c r="AE1184">
        <v>1</v>
      </c>
      <c r="AG1184" s="83">
        <f t="shared" si="614"/>
        <v>1</v>
      </c>
      <c r="AH1184" s="87">
        <v>0</v>
      </c>
      <c r="AI1184" s="88">
        <v>1</v>
      </c>
    </row>
    <row r="1185" spans="1:39" x14ac:dyDescent="0.25">
      <c r="A1185" s="115">
        <v>2010001304</v>
      </c>
      <c r="B1185" t="s">
        <v>1</v>
      </c>
      <c r="C1185" s="81">
        <v>700</v>
      </c>
      <c r="D1185">
        <v>1.6</v>
      </c>
      <c r="E1185">
        <v>1.85</v>
      </c>
      <c r="F1185">
        <v>2</v>
      </c>
      <c r="G1185">
        <v>2</v>
      </c>
      <c r="H1185">
        <v>1.61</v>
      </c>
      <c r="I1185">
        <v>201</v>
      </c>
      <c r="J1185" t="s">
        <v>231</v>
      </c>
      <c r="K1185" t="s">
        <v>169</v>
      </c>
      <c r="L1185" t="s">
        <v>170</v>
      </c>
      <c r="M1185" t="s">
        <v>235</v>
      </c>
      <c r="N1185" t="s">
        <v>27</v>
      </c>
      <c r="O1185" t="s">
        <v>6</v>
      </c>
      <c r="P1185" t="s">
        <v>7</v>
      </c>
      <c r="Q1185" t="s">
        <v>16</v>
      </c>
      <c r="R1185" t="s">
        <v>28</v>
      </c>
      <c r="S1185" t="s">
        <v>9</v>
      </c>
      <c r="U1185" t="s">
        <v>179</v>
      </c>
      <c r="V1185" t="s">
        <v>10</v>
      </c>
      <c r="W1185" t="s">
        <v>11</v>
      </c>
      <c r="X1185" t="s">
        <v>12</v>
      </c>
      <c r="Y1185" t="s">
        <v>21</v>
      </c>
      <c r="Z1185" s="80">
        <v>2400</v>
      </c>
      <c r="AA1185" s="68">
        <v>0</v>
      </c>
      <c r="AB1185" s="82">
        <f t="shared" si="613"/>
        <v>9600</v>
      </c>
      <c r="AD1185">
        <v>4</v>
      </c>
      <c r="AG1185" s="83">
        <f t="shared" si="614"/>
        <v>4</v>
      </c>
      <c r="AH1185" s="87">
        <v>0</v>
      </c>
      <c r="AI1185" s="88">
        <v>0</v>
      </c>
    </row>
    <row r="1186" spans="1:39" x14ac:dyDescent="0.25">
      <c r="A1186" s="115">
        <v>2010001309</v>
      </c>
      <c r="B1186" t="s">
        <v>1</v>
      </c>
      <c r="C1186" s="81">
        <v>700</v>
      </c>
      <c r="D1186">
        <v>1.6</v>
      </c>
      <c r="E1186">
        <v>1.85</v>
      </c>
      <c r="F1186">
        <v>2</v>
      </c>
      <c r="G1186">
        <v>2</v>
      </c>
      <c r="H1186">
        <v>1.61</v>
      </c>
      <c r="I1186">
        <v>201</v>
      </c>
      <c r="J1186" t="s">
        <v>231</v>
      </c>
      <c r="K1186" t="s">
        <v>169</v>
      </c>
      <c r="L1186" t="s">
        <v>170</v>
      </c>
      <c r="M1186" t="s">
        <v>236</v>
      </c>
      <c r="N1186" t="s">
        <v>90</v>
      </c>
      <c r="O1186" t="s">
        <v>33</v>
      </c>
      <c r="P1186" t="s">
        <v>7</v>
      </c>
      <c r="Q1186" t="s">
        <v>16</v>
      </c>
      <c r="R1186" t="s">
        <v>43</v>
      </c>
      <c r="S1186" t="s">
        <v>44</v>
      </c>
      <c r="U1186" t="s">
        <v>946</v>
      </c>
      <c r="V1186" t="s">
        <v>14</v>
      </c>
      <c r="W1186" t="s">
        <v>49</v>
      </c>
      <c r="X1186" t="s">
        <v>12</v>
      </c>
      <c r="Y1186" t="s">
        <v>21</v>
      </c>
      <c r="Z1186" s="80">
        <v>590</v>
      </c>
      <c r="AA1186" s="68">
        <v>0</v>
      </c>
      <c r="AB1186" s="82">
        <f t="shared" si="613"/>
        <v>590</v>
      </c>
      <c r="AC1186">
        <v>1</v>
      </c>
      <c r="AG1186" s="83">
        <f t="shared" si="614"/>
        <v>1</v>
      </c>
      <c r="AH1186" s="87">
        <v>0</v>
      </c>
      <c r="AI1186" s="88">
        <v>0</v>
      </c>
      <c r="AJ1186">
        <f t="shared" ref="AJ1186:AJ1187" si="627">AG1186</f>
        <v>1</v>
      </c>
      <c r="AK1186" s="108">
        <f t="shared" ref="AK1186:AK1187" si="628">AJ1186*C1186*D1186*H1186</f>
        <v>1803.2</v>
      </c>
      <c r="AL1186" s="108">
        <f t="shared" ref="AL1186:AL1187" si="629">AJ1186*C1186*D1186</f>
        <v>1120</v>
      </c>
      <c r="AM1186" s="108">
        <f t="shared" ref="AM1186:AM1187" si="630">AK1186-AL1186</f>
        <v>683.2</v>
      </c>
    </row>
    <row r="1187" spans="1:39" x14ac:dyDescent="0.25">
      <c r="A1187" s="115">
        <v>2010001309</v>
      </c>
      <c r="B1187" t="s">
        <v>1</v>
      </c>
      <c r="C1187" s="81">
        <v>700</v>
      </c>
      <c r="D1187">
        <v>1.6</v>
      </c>
      <c r="E1187">
        <v>1.85</v>
      </c>
      <c r="F1187">
        <v>2</v>
      </c>
      <c r="G1187">
        <v>2</v>
      </c>
      <c r="H1187">
        <v>1.61</v>
      </c>
      <c r="I1187">
        <v>201</v>
      </c>
      <c r="J1187" t="s">
        <v>231</v>
      </c>
      <c r="K1187" t="s">
        <v>169</v>
      </c>
      <c r="L1187" t="s">
        <v>170</v>
      </c>
      <c r="M1187" t="s">
        <v>236</v>
      </c>
      <c r="N1187" t="s">
        <v>100</v>
      </c>
      <c r="O1187" t="s">
        <v>33</v>
      </c>
      <c r="P1187" t="s">
        <v>7</v>
      </c>
      <c r="Q1187" t="s">
        <v>16</v>
      </c>
      <c r="R1187" t="s">
        <v>43</v>
      </c>
      <c r="S1187" t="s">
        <v>44</v>
      </c>
      <c r="U1187" t="s">
        <v>946</v>
      </c>
      <c r="V1187" t="s">
        <v>14</v>
      </c>
      <c r="W1187" t="s">
        <v>49</v>
      </c>
      <c r="X1187" t="s">
        <v>12</v>
      </c>
      <c r="Y1187" t="s">
        <v>21</v>
      </c>
      <c r="Z1187" s="80">
        <v>590</v>
      </c>
      <c r="AA1187" s="68">
        <v>0</v>
      </c>
      <c r="AB1187" s="82">
        <f t="shared" si="613"/>
        <v>590</v>
      </c>
      <c r="AC1187">
        <v>1</v>
      </c>
      <c r="AG1187" s="83">
        <f t="shared" si="614"/>
        <v>1</v>
      </c>
      <c r="AH1187" s="87">
        <v>0</v>
      </c>
      <c r="AI1187" s="88">
        <v>0</v>
      </c>
      <c r="AJ1187">
        <f t="shared" si="627"/>
        <v>1</v>
      </c>
      <c r="AK1187" s="108">
        <f t="shared" si="628"/>
        <v>1803.2</v>
      </c>
      <c r="AL1187" s="108">
        <f t="shared" si="629"/>
        <v>1120</v>
      </c>
      <c r="AM1187" s="108">
        <f t="shared" si="630"/>
        <v>683.2</v>
      </c>
    </row>
    <row r="1188" spans="1:39" x14ac:dyDescent="0.25">
      <c r="A1188" s="115">
        <v>2010001309</v>
      </c>
      <c r="B1188" t="s">
        <v>1</v>
      </c>
      <c r="C1188" s="81">
        <v>700</v>
      </c>
      <c r="D1188">
        <v>1.6</v>
      </c>
      <c r="E1188">
        <v>1.85</v>
      </c>
      <c r="F1188">
        <v>2</v>
      </c>
      <c r="G1188">
        <v>2</v>
      </c>
      <c r="H1188">
        <v>1.61</v>
      </c>
      <c r="I1188">
        <v>201</v>
      </c>
      <c r="J1188" t="s">
        <v>231</v>
      </c>
      <c r="K1188" t="s">
        <v>169</v>
      </c>
      <c r="L1188" t="s">
        <v>170</v>
      </c>
      <c r="M1188" t="s">
        <v>236</v>
      </c>
      <c r="N1188" t="s">
        <v>15</v>
      </c>
      <c r="O1188" t="s">
        <v>19</v>
      </c>
      <c r="P1188" t="s">
        <v>7</v>
      </c>
      <c r="Q1188" t="s">
        <v>16</v>
      </c>
      <c r="R1188" t="s">
        <v>20</v>
      </c>
      <c r="S1188" t="s">
        <v>44</v>
      </c>
      <c r="T1188" s="70" t="s">
        <v>933</v>
      </c>
      <c r="U1188" t="s">
        <v>949</v>
      </c>
      <c r="V1188" t="s">
        <v>14</v>
      </c>
      <c r="W1188" t="s">
        <v>49</v>
      </c>
      <c r="X1188" t="s">
        <v>12</v>
      </c>
      <c r="Y1188" t="s">
        <v>938</v>
      </c>
      <c r="Z1188" s="80">
        <v>0</v>
      </c>
      <c r="AA1188" s="68">
        <v>0</v>
      </c>
      <c r="AB1188" s="82">
        <f t="shared" si="613"/>
        <v>0</v>
      </c>
      <c r="AE1188">
        <v>7</v>
      </c>
      <c r="AG1188" s="83">
        <f t="shared" si="614"/>
        <v>7</v>
      </c>
      <c r="AH1188" s="87">
        <v>0</v>
      </c>
      <c r="AI1188" s="88">
        <v>0</v>
      </c>
      <c r="AJ1188">
        <f>AG1188</f>
        <v>7</v>
      </c>
      <c r="AK1188" s="108">
        <f>AJ1188*C1188*F1188*H1188</f>
        <v>15778.000000000002</v>
      </c>
      <c r="AL1188" s="108">
        <f>AJ1188*C1188*F1188</f>
        <v>9800</v>
      </c>
      <c r="AM1188" s="108">
        <f>AK1188-AL1188</f>
        <v>5978.0000000000018</v>
      </c>
    </row>
    <row r="1189" spans="1:39" x14ac:dyDescent="0.25">
      <c r="A1189" s="115">
        <v>2010001309</v>
      </c>
      <c r="B1189" t="s">
        <v>1</v>
      </c>
      <c r="C1189" s="81">
        <v>700</v>
      </c>
      <c r="D1189">
        <v>1.6</v>
      </c>
      <c r="E1189">
        <v>1.85</v>
      </c>
      <c r="F1189">
        <v>2</v>
      </c>
      <c r="G1189">
        <v>2</v>
      </c>
      <c r="H1189">
        <v>1.61</v>
      </c>
      <c r="I1189">
        <v>201</v>
      </c>
      <c r="J1189" t="s">
        <v>231</v>
      </c>
      <c r="K1189" t="s">
        <v>169</v>
      </c>
      <c r="L1189" t="s">
        <v>170</v>
      </c>
      <c r="M1189" t="s">
        <v>236</v>
      </c>
      <c r="N1189" t="s">
        <v>18</v>
      </c>
      <c r="O1189" t="s">
        <v>33</v>
      </c>
      <c r="P1189" t="s">
        <v>7</v>
      </c>
      <c r="Q1189" t="s">
        <v>16</v>
      </c>
      <c r="R1189" t="s">
        <v>28</v>
      </c>
      <c r="S1189" t="s">
        <v>44</v>
      </c>
      <c r="U1189" t="s">
        <v>946</v>
      </c>
      <c r="V1189" t="s">
        <v>14</v>
      </c>
      <c r="W1189" t="s">
        <v>49</v>
      </c>
      <c r="X1189" t="s">
        <v>12</v>
      </c>
      <c r="Y1189" t="s">
        <v>21</v>
      </c>
      <c r="Z1189" s="80">
        <v>600</v>
      </c>
      <c r="AA1189" s="68">
        <v>0</v>
      </c>
      <c r="AB1189" s="82">
        <f t="shared" si="613"/>
        <v>8400</v>
      </c>
      <c r="AC1189">
        <v>14</v>
      </c>
      <c r="AG1189" s="83">
        <f t="shared" si="614"/>
        <v>14</v>
      </c>
      <c r="AH1189" s="87">
        <v>0</v>
      </c>
      <c r="AI1189" s="88">
        <v>0</v>
      </c>
      <c r="AJ1189">
        <f>AG1189</f>
        <v>14</v>
      </c>
      <c r="AK1189" s="108">
        <f>AJ1189*C1189*F1189*H1189</f>
        <v>31556.000000000004</v>
      </c>
      <c r="AL1189" s="108">
        <f>AJ1189*C1189*F1189</f>
        <v>19600</v>
      </c>
      <c r="AM1189" s="108">
        <f>AK1189-AL1189</f>
        <v>11956.000000000004</v>
      </c>
    </row>
    <row r="1190" spans="1:39" x14ac:dyDescent="0.25">
      <c r="A1190" s="115">
        <v>2010001309</v>
      </c>
      <c r="B1190" t="s">
        <v>1</v>
      </c>
      <c r="C1190" s="81">
        <v>700</v>
      </c>
      <c r="D1190">
        <v>1.6</v>
      </c>
      <c r="E1190">
        <v>1.85</v>
      </c>
      <c r="F1190">
        <v>2</v>
      </c>
      <c r="G1190">
        <v>2</v>
      </c>
      <c r="H1190">
        <v>1.61</v>
      </c>
      <c r="I1190">
        <v>201</v>
      </c>
      <c r="J1190" t="s">
        <v>231</v>
      </c>
      <c r="K1190" t="s">
        <v>169</v>
      </c>
      <c r="L1190" t="s">
        <v>170</v>
      </c>
      <c r="M1190" t="s">
        <v>236</v>
      </c>
      <c r="N1190" t="s">
        <v>27</v>
      </c>
      <c r="O1190" t="s">
        <v>6</v>
      </c>
      <c r="P1190" t="s">
        <v>7</v>
      </c>
      <c r="Q1190" t="s">
        <v>16</v>
      </c>
      <c r="R1190" t="s">
        <v>28</v>
      </c>
      <c r="S1190" t="s">
        <v>9</v>
      </c>
      <c r="U1190" t="s">
        <v>179</v>
      </c>
      <c r="V1190" t="s">
        <v>10</v>
      </c>
      <c r="W1190" t="s">
        <v>11</v>
      </c>
      <c r="X1190" t="s">
        <v>12</v>
      </c>
      <c r="Y1190" t="s">
        <v>21</v>
      </c>
      <c r="Z1190" s="80">
        <v>1650</v>
      </c>
      <c r="AA1190" s="68">
        <v>0</v>
      </c>
      <c r="AB1190" s="82">
        <f t="shared" si="613"/>
        <v>3300</v>
      </c>
      <c r="AD1190">
        <v>2</v>
      </c>
      <c r="AG1190" s="83">
        <f t="shared" si="614"/>
        <v>2</v>
      </c>
      <c r="AH1190" s="87">
        <v>0</v>
      </c>
      <c r="AI1190" s="88">
        <v>0</v>
      </c>
    </row>
    <row r="1191" spans="1:39" x14ac:dyDescent="0.25">
      <c r="A1191" s="115">
        <v>2010001309</v>
      </c>
      <c r="B1191" t="s">
        <v>1</v>
      </c>
      <c r="C1191" s="81">
        <v>700</v>
      </c>
      <c r="D1191">
        <v>1.6</v>
      </c>
      <c r="E1191">
        <v>1.85</v>
      </c>
      <c r="F1191">
        <v>2</v>
      </c>
      <c r="G1191">
        <v>2</v>
      </c>
      <c r="H1191">
        <v>1.61</v>
      </c>
      <c r="I1191">
        <v>201</v>
      </c>
      <c r="J1191" t="s">
        <v>231</v>
      </c>
      <c r="K1191" t="s">
        <v>169</v>
      </c>
      <c r="L1191" t="s">
        <v>170</v>
      </c>
      <c r="M1191" t="s">
        <v>236</v>
      </c>
      <c r="N1191" t="s">
        <v>27</v>
      </c>
      <c r="O1191" t="s">
        <v>6</v>
      </c>
      <c r="P1191" t="s">
        <v>7</v>
      </c>
      <c r="Q1191" t="s">
        <v>16</v>
      </c>
      <c r="R1191" t="s">
        <v>28</v>
      </c>
      <c r="S1191" t="s">
        <v>9</v>
      </c>
      <c r="U1191" t="s">
        <v>179</v>
      </c>
      <c r="V1191" t="s">
        <v>10</v>
      </c>
      <c r="W1191" t="s">
        <v>11</v>
      </c>
      <c r="X1191" t="s">
        <v>12</v>
      </c>
      <c r="Y1191" t="s">
        <v>21</v>
      </c>
      <c r="Z1191" s="80">
        <v>1650</v>
      </c>
      <c r="AA1191" s="68">
        <v>0</v>
      </c>
      <c r="AB1191" s="82">
        <f t="shared" si="613"/>
        <v>1650</v>
      </c>
      <c r="AD1191">
        <v>1</v>
      </c>
      <c r="AG1191" s="83">
        <f t="shared" si="614"/>
        <v>1</v>
      </c>
      <c r="AH1191" s="87">
        <v>0</v>
      </c>
      <c r="AI1191" s="88">
        <v>1</v>
      </c>
    </row>
    <row r="1192" spans="1:39" x14ac:dyDescent="0.25">
      <c r="A1192" s="115">
        <v>2010001309</v>
      </c>
      <c r="B1192" t="s">
        <v>1</v>
      </c>
      <c r="C1192" s="81">
        <v>700</v>
      </c>
      <c r="D1192">
        <v>1.6</v>
      </c>
      <c r="E1192">
        <v>1.85</v>
      </c>
      <c r="F1192">
        <v>2</v>
      </c>
      <c r="G1192">
        <v>2</v>
      </c>
      <c r="H1192">
        <v>1.61</v>
      </c>
      <c r="I1192">
        <v>201</v>
      </c>
      <c r="J1192" t="s">
        <v>231</v>
      </c>
      <c r="K1192" t="s">
        <v>169</v>
      </c>
      <c r="L1192" t="s">
        <v>170</v>
      </c>
      <c r="M1192" t="s">
        <v>236</v>
      </c>
      <c r="N1192" t="s">
        <v>27</v>
      </c>
      <c r="O1192" t="s">
        <v>6</v>
      </c>
      <c r="P1192" t="s">
        <v>7</v>
      </c>
      <c r="Q1192" t="s">
        <v>16</v>
      </c>
      <c r="R1192" t="s">
        <v>28</v>
      </c>
      <c r="S1192" t="s">
        <v>44</v>
      </c>
      <c r="U1192" t="s">
        <v>939</v>
      </c>
      <c r="V1192" t="s">
        <v>14</v>
      </c>
      <c r="W1192" t="s">
        <v>49</v>
      </c>
      <c r="X1192" t="s">
        <v>12</v>
      </c>
      <c r="Y1192" t="s">
        <v>21</v>
      </c>
      <c r="Z1192" s="80">
        <v>600</v>
      </c>
      <c r="AA1192" s="68">
        <v>0</v>
      </c>
      <c r="AB1192" s="82">
        <f t="shared" si="613"/>
        <v>4200</v>
      </c>
      <c r="AC1192">
        <v>7</v>
      </c>
      <c r="AG1192" s="83">
        <f t="shared" si="614"/>
        <v>7</v>
      </c>
      <c r="AH1192" s="87">
        <v>0</v>
      </c>
      <c r="AI1192" s="88">
        <v>0</v>
      </c>
      <c r="AJ1192">
        <f>AG1192</f>
        <v>7</v>
      </c>
      <c r="AK1192" s="108">
        <f>AJ1192*C1192*F1192*H1192</f>
        <v>15778.000000000002</v>
      </c>
      <c r="AL1192" s="108">
        <f>AJ1192*C1192*F1192</f>
        <v>9800</v>
      </c>
      <c r="AM1192" s="108">
        <f>AK1192-AL1192</f>
        <v>5978.0000000000018</v>
      </c>
    </row>
    <row r="1193" spans="1:39" x14ac:dyDescent="0.25">
      <c r="A1193" s="115">
        <v>2010001314</v>
      </c>
      <c r="B1193" t="s">
        <v>34</v>
      </c>
      <c r="C1193" s="81">
        <v>700</v>
      </c>
      <c r="D1193">
        <v>1.6</v>
      </c>
      <c r="E1193">
        <v>1.85</v>
      </c>
      <c r="F1193">
        <v>2</v>
      </c>
      <c r="G1193">
        <v>2</v>
      </c>
      <c r="H1193">
        <v>1.61</v>
      </c>
      <c r="I1193">
        <v>201</v>
      </c>
      <c r="J1193" t="s">
        <v>231</v>
      </c>
      <c r="K1193" t="s">
        <v>169</v>
      </c>
      <c r="L1193" t="s">
        <v>170</v>
      </c>
      <c r="M1193" t="s">
        <v>237</v>
      </c>
      <c r="N1193" t="s">
        <v>15</v>
      </c>
      <c r="O1193" t="s">
        <v>19</v>
      </c>
      <c r="P1193" t="s">
        <v>7</v>
      </c>
      <c r="Q1193" t="s">
        <v>16</v>
      </c>
      <c r="R1193" t="s">
        <v>20</v>
      </c>
      <c r="S1193" t="s">
        <v>9</v>
      </c>
      <c r="T1193" s="70" t="s">
        <v>933</v>
      </c>
      <c r="U1193" t="s">
        <v>179</v>
      </c>
      <c r="V1193" t="s">
        <v>10</v>
      </c>
      <c r="W1193" t="s">
        <v>11</v>
      </c>
      <c r="X1193" t="s">
        <v>12</v>
      </c>
      <c r="Y1193" t="s">
        <v>938</v>
      </c>
      <c r="Z1193" s="80">
        <v>0</v>
      </c>
      <c r="AA1193" s="68">
        <v>0</v>
      </c>
      <c r="AB1193" s="82">
        <f t="shared" si="613"/>
        <v>0</v>
      </c>
      <c r="AE1193">
        <v>1</v>
      </c>
      <c r="AG1193" s="83">
        <f t="shared" si="614"/>
        <v>1</v>
      </c>
      <c r="AH1193" s="87">
        <v>0</v>
      </c>
      <c r="AI1193" s="88">
        <v>0</v>
      </c>
    </row>
    <row r="1194" spans="1:39" x14ac:dyDescent="0.25">
      <c r="A1194" s="115">
        <v>2010001314</v>
      </c>
      <c r="B1194" t="s">
        <v>34</v>
      </c>
      <c r="C1194" s="81">
        <v>700</v>
      </c>
      <c r="D1194">
        <v>1.6</v>
      </c>
      <c r="E1194">
        <v>1.85</v>
      </c>
      <c r="F1194">
        <v>2</v>
      </c>
      <c r="G1194">
        <v>2</v>
      </c>
      <c r="H1194">
        <v>1.61</v>
      </c>
      <c r="I1194">
        <v>201</v>
      </c>
      <c r="J1194" t="s">
        <v>231</v>
      </c>
      <c r="K1194" t="s">
        <v>169</v>
      </c>
      <c r="L1194" t="s">
        <v>170</v>
      </c>
      <c r="M1194" t="s">
        <v>237</v>
      </c>
      <c r="N1194" t="s">
        <v>15</v>
      </c>
      <c r="O1194" t="s">
        <v>19</v>
      </c>
      <c r="P1194" t="s">
        <v>7</v>
      </c>
      <c r="Q1194" t="s">
        <v>16</v>
      </c>
      <c r="R1194" t="s">
        <v>20</v>
      </c>
      <c r="S1194" t="s">
        <v>44</v>
      </c>
      <c r="T1194" s="70" t="s">
        <v>933</v>
      </c>
      <c r="U1194" t="s">
        <v>949</v>
      </c>
      <c r="V1194" t="s">
        <v>14</v>
      </c>
      <c r="W1194" t="s">
        <v>49</v>
      </c>
      <c r="X1194" t="s">
        <v>12</v>
      </c>
      <c r="Y1194" t="s">
        <v>938</v>
      </c>
      <c r="Z1194" s="80">
        <v>0</v>
      </c>
      <c r="AA1194" s="68">
        <v>0</v>
      </c>
      <c r="AB1194" s="82">
        <f t="shared" si="613"/>
        <v>0</v>
      </c>
      <c r="AE1194">
        <v>6</v>
      </c>
      <c r="AG1194" s="83">
        <f t="shared" si="614"/>
        <v>6</v>
      </c>
      <c r="AH1194" s="87">
        <v>0</v>
      </c>
      <c r="AI1194" s="88">
        <v>0</v>
      </c>
      <c r="AJ1194">
        <f>AG1194</f>
        <v>6</v>
      </c>
      <c r="AK1194" s="108">
        <f>AJ1194*C1194*F1194*H1194</f>
        <v>13524</v>
      </c>
      <c r="AL1194" s="108">
        <f>AJ1194*C1194*F1194</f>
        <v>8400</v>
      </c>
      <c r="AM1194" s="108">
        <f>AK1194-AL1194</f>
        <v>5124</v>
      </c>
    </row>
    <row r="1195" spans="1:39" x14ac:dyDescent="0.25">
      <c r="A1195" s="115">
        <v>2010001314</v>
      </c>
      <c r="B1195" t="s">
        <v>34</v>
      </c>
      <c r="C1195" s="81">
        <v>700</v>
      </c>
      <c r="D1195">
        <v>1.6</v>
      </c>
      <c r="E1195">
        <v>1.85</v>
      </c>
      <c r="F1195">
        <v>2</v>
      </c>
      <c r="G1195">
        <v>2</v>
      </c>
      <c r="H1195">
        <v>1.61</v>
      </c>
      <c r="I1195">
        <v>201</v>
      </c>
      <c r="J1195" t="s">
        <v>231</v>
      </c>
      <c r="K1195" t="s">
        <v>169</v>
      </c>
      <c r="L1195" t="s">
        <v>170</v>
      </c>
      <c r="M1195" t="s">
        <v>237</v>
      </c>
      <c r="N1195" t="s">
        <v>18</v>
      </c>
      <c r="O1195" t="s">
        <v>33</v>
      </c>
      <c r="P1195" t="s">
        <v>7</v>
      </c>
      <c r="Q1195" t="s">
        <v>16</v>
      </c>
      <c r="R1195" t="s">
        <v>28</v>
      </c>
      <c r="S1195" t="s">
        <v>22</v>
      </c>
      <c r="T1195" t="s">
        <v>22</v>
      </c>
      <c r="U1195" t="s">
        <v>946</v>
      </c>
      <c r="V1195" t="s">
        <v>50</v>
      </c>
      <c r="W1195" t="s">
        <v>51</v>
      </c>
      <c r="X1195" t="s">
        <v>52</v>
      </c>
      <c r="Y1195" t="s">
        <v>943</v>
      </c>
      <c r="Z1195" s="81">
        <v>0</v>
      </c>
      <c r="AA1195" s="68">
        <v>0</v>
      </c>
      <c r="AB1195" s="82">
        <f t="shared" si="613"/>
        <v>0</v>
      </c>
      <c r="AF1195">
        <v>1</v>
      </c>
      <c r="AG1195" s="83">
        <f t="shared" si="614"/>
        <v>1</v>
      </c>
      <c r="AH1195" s="87">
        <v>0</v>
      </c>
      <c r="AI1195" s="88">
        <v>0</v>
      </c>
      <c r="AJ1195">
        <f>AG1195</f>
        <v>1</v>
      </c>
      <c r="AK1195" s="108">
        <f>AJ1195*C1195*F1195*H1195</f>
        <v>2254</v>
      </c>
      <c r="AL1195" s="108">
        <f>AJ1195*C1195*F1195</f>
        <v>1400</v>
      </c>
      <c r="AM1195" s="108">
        <f>AK1195-AL1195</f>
        <v>854</v>
      </c>
    </row>
    <row r="1196" spans="1:39" x14ac:dyDescent="0.25">
      <c r="A1196" s="115">
        <v>2010001314</v>
      </c>
      <c r="B1196" t="s">
        <v>34</v>
      </c>
      <c r="C1196" s="81">
        <v>700</v>
      </c>
      <c r="D1196">
        <v>1.6</v>
      </c>
      <c r="E1196">
        <v>1.85</v>
      </c>
      <c r="F1196">
        <v>2</v>
      </c>
      <c r="G1196">
        <v>2</v>
      </c>
      <c r="H1196">
        <v>1.61</v>
      </c>
      <c r="I1196">
        <v>201</v>
      </c>
      <c r="J1196" t="s">
        <v>231</v>
      </c>
      <c r="K1196" t="s">
        <v>169</v>
      </c>
      <c r="L1196" t="s">
        <v>170</v>
      </c>
      <c r="M1196" t="s">
        <v>237</v>
      </c>
      <c r="N1196" t="s">
        <v>18</v>
      </c>
      <c r="O1196" t="s">
        <v>33</v>
      </c>
      <c r="P1196" t="s">
        <v>7</v>
      </c>
      <c r="Q1196" t="s">
        <v>16</v>
      </c>
      <c r="R1196" t="s">
        <v>28</v>
      </c>
      <c r="S1196" t="s">
        <v>9</v>
      </c>
      <c r="U1196" t="s">
        <v>179</v>
      </c>
      <c r="V1196" t="s">
        <v>10</v>
      </c>
      <c r="W1196" t="s">
        <v>11</v>
      </c>
      <c r="X1196" t="s">
        <v>12</v>
      </c>
      <c r="Y1196" t="s">
        <v>21</v>
      </c>
      <c r="Z1196" s="80">
        <v>1610</v>
      </c>
      <c r="AA1196" s="68">
        <v>0</v>
      </c>
      <c r="AB1196" s="82">
        <f t="shared" si="613"/>
        <v>1610</v>
      </c>
      <c r="AD1196">
        <v>1</v>
      </c>
      <c r="AG1196" s="83">
        <f t="shared" si="614"/>
        <v>1</v>
      </c>
      <c r="AH1196" s="87">
        <v>0</v>
      </c>
      <c r="AI1196" s="88">
        <v>0</v>
      </c>
    </row>
    <row r="1197" spans="1:39" x14ac:dyDescent="0.25">
      <c r="A1197" s="115">
        <v>2010001314</v>
      </c>
      <c r="B1197" t="s">
        <v>34</v>
      </c>
      <c r="C1197" s="81">
        <v>700</v>
      </c>
      <c r="D1197">
        <v>1.6</v>
      </c>
      <c r="E1197">
        <v>1.85</v>
      </c>
      <c r="F1197">
        <v>2</v>
      </c>
      <c r="G1197">
        <v>2</v>
      </c>
      <c r="H1197">
        <v>1.61</v>
      </c>
      <c r="I1197">
        <v>201</v>
      </c>
      <c r="J1197" t="s">
        <v>231</v>
      </c>
      <c r="K1197" t="s">
        <v>169</v>
      </c>
      <c r="L1197" t="s">
        <v>170</v>
      </c>
      <c r="M1197" t="s">
        <v>237</v>
      </c>
      <c r="N1197" t="s">
        <v>18</v>
      </c>
      <c r="O1197" t="s">
        <v>33</v>
      </c>
      <c r="P1197" t="s">
        <v>7</v>
      </c>
      <c r="Q1197" t="s">
        <v>16</v>
      </c>
      <c r="R1197" t="s">
        <v>28</v>
      </c>
      <c r="S1197" t="s">
        <v>44</v>
      </c>
      <c r="U1197" t="s">
        <v>946</v>
      </c>
      <c r="V1197" t="s">
        <v>14</v>
      </c>
      <c r="W1197" t="s">
        <v>49</v>
      </c>
      <c r="X1197" t="s">
        <v>12</v>
      </c>
      <c r="Y1197" t="s">
        <v>21</v>
      </c>
      <c r="Z1197" s="80">
        <v>600</v>
      </c>
      <c r="AA1197" s="68">
        <v>0</v>
      </c>
      <c r="AB1197" s="82">
        <f t="shared" si="613"/>
        <v>7800</v>
      </c>
      <c r="AC1197">
        <v>13</v>
      </c>
      <c r="AG1197" s="83">
        <f t="shared" si="614"/>
        <v>13</v>
      </c>
      <c r="AH1197" s="87">
        <v>0</v>
      </c>
      <c r="AI1197" s="88">
        <v>0</v>
      </c>
      <c r="AJ1197">
        <f>AG1197</f>
        <v>13</v>
      </c>
      <c r="AK1197" s="108">
        <f t="shared" ref="AK1197:AK1198" si="631">AJ1197*C1197*F1197*H1197</f>
        <v>29302</v>
      </c>
      <c r="AL1197" s="108">
        <f t="shared" ref="AL1197:AL1198" si="632">AJ1197*C1197*F1197</f>
        <v>18200</v>
      </c>
      <c r="AM1197" s="108">
        <f t="shared" ref="AM1197:AM1198" si="633">AK1197-AL1197</f>
        <v>11102</v>
      </c>
    </row>
    <row r="1198" spans="1:39" x14ac:dyDescent="0.25">
      <c r="A1198" s="115">
        <v>2010001314</v>
      </c>
      <c r="B1198" t="s">
        <v>34</v>
      </c>
      <c r="C1198" s="81">
        <v>700</v>
      </c>
      <c r="D1198">
        <v>1.6</v>
      </c>
      <c r="E1198">
        <v>1.85</v>
      </c>
      <c r="F1198">
        <v>2</v>
      </c>
      <c r="G1198">
        <v>2</v>
      </c>
      <c r="H1198">
        <v>1.61</v>
      </c>
      <c r="I1198">
        <v>201</v>
      </c>
      <c r="J1198" t="s">
        <v>231</v>
      </c>
      <c r="K1198" t="s">
        <v>169</v>
      </c>
      <c r="L1198" t="s">
        <v>170</v>
      </c>
      <c r="M1198" t="s">
        <v>237</v>
      </c>
      <c r="N1198" t="s">
        <v>27</v>
      </c>
      <c r="O1198" t="s">
        <v>6</v>
      </c>
      <c r="P1198" t="s">
        <v>7</v>
      </c>
      <c r="Q1198" t="s">
        <v>16</v>
      </c>
      <c r="R1198" t="s">
        <v>28</v>
      </c>
      <c r="S1198" t="s">
        <v>22</v>
      </c>
      <c r="T1198" t="s">
        <v>22</v>
      </c>
      <c r="U1198" t="s">
        <v>939</v>
      </c>
      <c r="V1198" t="s">
        <v>50</v>
      </c>
      <c r="W1198" t="s">
        <v>51</v>
      </c>
      <c r="X1198" t="s">
        <v>52</v>
      </c>
      <c r="Y1198" t="s">
        <v>943</v>
      </c>
      <c r="Z1198" s="81">
        <v>0</v>
      </c>
      <c r="AA1198" s="68">
        <v>0</v>
      </c>
      <c r="AB1198" s="82">
        <f t="shared" si="613"/>
        <v>0</v>
      </c>
      <c r="AF1198">
        <v>1</v>
      </c>
      <c r="AG1198" s="83">
        <f t="shared" si="614"/>
        <v>1</v>
      </c>
      <c r="AH1198" s="87">
        <v>0</v>
      </c>
      <c r="AI1198" s="88">
        <v>0</v>
      </c>
      <c r="AJ1198">
        <f>AG1198</f>
        <v>1</v>
      </c>
      <c r="AK1198" s="108">
        <f t="shared" si="631"/>
        <v>2254</v>
      </c>
      <c r="AL1198" s="108">
        <f t="shared" si="632"/>
        <v>1400</v>
      </c>
      <c r="AM1198" s="108">
        <f t="shared" si="633"/>
        <v>854</v>
      </c>
    </row>
    <row r="1199" spans="1:39" x14ac:dyDescent="0.25">
      <c r="A1199" s="115">
        <v>2010001314</v>
      </c>
      <c r="B1199" t="s">
        <v>34</v>
      </c>
      <c r="C1199" s="81">
        <v>700</v>
      </c>
      <c r="D1199">
        <v>1.6</v>
      </c>
      <c r="E1199">
        <v>1.85</v>
      </c>
      <c r="F1199">
        <v>2</v>
      </c>
      <c r="G1199">
        <v>2</v>
      </c>
      <c r="H1199">
        <v>1.61</v>
      </c>
      <c r="I1199">
        <v>201</v>
      </c>
      <c r="J1199" t="s">
        <v>231</v>
      </c>
      <c r="K1199" t="s">
        <v>169</v>
      </c>
      <c r="L1199" t="s">
        <v>170</v>
      </c>
      <c r="M1199" t="s">
        <v>237</v>
      </c>
      <c r="N1199" t="s">
        <v>27</v>
      </c>
      <c r="O1199" t="s">
        <v>6</v>
      </c>
      <c r="P1199" t="s">
        <v>7</v>
      </c>
      <c r="Q1199" t="s">
        <v>16</v>
      </c>
      <c r="R1199" t="s">
        <v>28</v>
      </c>
      <c r="S1199" t="s">
        <v>9</v>
      </c>
      <c r="U1199" t="s">
        <v>179</v>
      </c>
      <c r="V1199" t="s">
        <v>10</v>
      </c>
      <c r="W1199" t="s">
        <v>11</v>
      </c>
      <c r="X1199" t="s">
        <v>12</v>
      </c>
      <c r="Y1199" t="s">
        <v>21</v>
      </c>
      <c r="Z1199" s="80">
        <v>1650</v>
      </c>
      <c r="AA1199" s="68">
        <v>0</v>
      </c>
      <c r="AB1199" s="82">
        <f t="shared" si="613"/>
        <v>3300</v>
      </c>
      <c r="AD1199">
        <v>2</v>
      </c>
      <c r="AG1199" s="83">
        <f t="shared" si="614"/>
        <v>2</v>
      </c>
      <c r="AH1199" s="87">
        <v>0</v>
      </c>
      <c r="AI1199" s="88">
        <v>1</v>
      </c>
    </row>
    <row r="1200" spans="1:39" x14ac:dyDescent="0.25">
      <c r="A1200" s="115">
        <v>2010001314</v>
      </c>
      <c r="B1200" t="s">
        <v>34</v>
      </c>
      <c r="C1200" s="81">
        <v>700</v>
      </c>
      <c r="D1200">
        <v>1.6</v>
      </c>
      <c r="E1200">
        <v>1.85</v>
      </c>
      <c r="F1200">
        <v>2</v>
      </c>
      <c r="G1200">
        <v>2</v>
      </c>
      <c r="H1200">
        <v>1.61</v>
      </c>
      <c r="I1200">
        <v>201</v>
      </c>
      <c r="J1200" t="s">
        <v>231</v>
      </c>
      <c r="K1200" t="s">
        <v>169</v>
      </c>
      <c r="L1200" t="s">
        <v>170</v>
      </c>
      <c r="M1200" t="s">
        <v>237</v>
      </c>
      <c r="N1200" t="s">
        <v>27</v>
      </c>
      <c r="O1200" t="s">
        <v>6</v>
      </c>
      <c r="P1200" t="s">
        <v>7</v>
      </c>
      <c r="Q1200" t="s">
        <v>16</v>
      </c>
      <c r="R1200" t="s">
        <v>28</v>
      </c>
      <c r="S1200" t="s">
        <v>44</v>
      </c>
      <c r="U1200" t="s">
        <v>939</v>
      </c>
      <c r="V1200" t="s">
        <v>14</v>
      </c>
      <c r="W1200" t="s">
        <v>49</v>
      </c>
      <c r="X1200" t="s">
        <v>12</v>
      </c>
      <c r="Y1200" t="s">
        <v>21</v>
      </c>
      <c r="Z1200" s="80">
        <v>600</v>
      </c>
      <c r="AA1200" s="68">
        <v>0</v>
      </c>
      <c r="AB1200" s="82">
        <f t="shared" si="613"/>
        <v>2400</v>
      </c>
      <c r="AC1200">
        <v>4</v>
      </c>
      <c r="AG1200" s="83">
        <f t="shared" si="614"/>
        <v>4</v>
      </c>
      <c r="AH1200" s="87">
        <v>0</v>
      </c>
      <c r="AI1200" s="88">
        <v>0</v>
      </c>
      <c r="AJ1200">
        <f>AG1200</f>
        <v>4</v>
      </c>
      <c r="AK1200" s="108">
        <f>AJ1200*C1200*F1200*H1200</f>
        <v>9016</v>
      </c>
      <c r="AL1200" s="108">
        <f>AJ1200*C1200*F1200</f>
        <v>5600</v>
      </c>
      <c r="AM1200" s="108">
        <f>AK1200-AL1200</f>
        <v>3416</v>
      </c>
    </row>
    <row r="1201" spans="1:39" x14ac:dyDescent="0.25">
      <c r="A1201" s="115">
        <v>2010001315</v>
      </c>
      <c r="B1201" t="s">
        <v>1</v>
      </c>
      <c r="C1201" s="81">
        <v>700</v>
      </c>
      <c r="D1201">
        <v>1.6</v>
      </c>
      <c r="E1201">
        <v>1.85</v>
      </c>
      <c r="F1201">
        <v>2</v>
      </c>
      <c r="G1201">
        <v>2</v>
      </c>
      <c r="H1201">
        <v>1.61</v>
      </c>
      <c r="I1201">
        <v>201</v>
      </c>
      <c r="J1201" t="s">
        <v>231</v>
      </c>
      <c r="K1201" t="s">
        <v>169</v>
      </c>
      <c r="L1201" t="s">
        <v>170</v>
      </c>
      <c r="M1201" t="s">
        <v>238</v>
      </c>
      <c r="N1201" t="s">
        <v>15</v>
      </c>
      <c r="O1201" t="s">
        <v>33</v>
      </c>
      <c r="P1201" t="s">
        <v>7</v>
      </c>
      <c r="Q1201" t="s">
        <v>16</v>
      </c>
      <c r="R1201" t="s">
        <v>28</v>
      </c>
      <c r="S1201" t="s">
        <v>9</v>
      </c>
      <c r="U1201" t="s">
        <v>179</v>
      </c>
      <c r="V1201" t="s">
        <v>10</v>
      </c>
      <c r="W1201" t="s">
        <v>11</v>
      </c>
      <c r="X1201" t="s">
        <v>12</v>
      </c>
      <c r="Y1201" t="s">
        <v>21</v>
      </c>
      <c r="Z1201" s="80">
        <v>1610</v>
      </c>
      <c r="AA1201" s="68">
        <v>0</v>
      </c>
      <c r="AB1201" s="82">
        <f t="shared" si="613"/>
        <v>1610</v>
      </c>
      <c r="AD1201">
        <v>1</v>
      </c>
      <c r="AG1201" s="83">
        <f t="shared" si="614"/>
        <v>1</v>
      </c>
      <c r="AH1201" s="87">
        <v>0</v>
      </c>
      <c r="AI1201" s="88">
        <v>1</v>
      </c>
    </row>
    <row r="1202" spans="1:39" x14ac:dyDescent="0.25">
      <c r="A1202" s="115">
        <v>2010001315</v>
      </c>
      <c r="B1202" t="s">
        <v>1</v>
      </c>
      <c r="C1202" s="81">
        <v>700</v>
      </c>
      <c r="D1202">
        <v>1.6</v>
      </c>
      <c r="E1202">
        <v>1.85</v>
      </c>
      <c r="F1202">
        <v>2</v>
      </c>
      <c r="G1202">
        <v>2</v>
      </c>
      <c r="H1202">
        <v>1.61</v>
      </c>
      <c r="I1202">
        <v>201</v>
      </c>
      <c r="J1202" t="s">
        <v>231</v>
      </c>
      <c r="K1202" t="s">
        <v>169</v>
      </c>
      <c r="L1202" t="s">
        <v>170</v>
      </c>
      <c r="M1202" t="s">
        <v>238</v>
      </c>
      <c r="N1202" t="s">
        <v>18</v>
      </c>
      <c r="O1202" t="s">
        <v>33</v>
      </c>
      <c r="P1202" t="s">
        <v>7</v>
      </c>
      <c r="Q1202" t="s">
        <v>16</v>
      </c>
      <c r="R1202" t="s">
        <v>28</v>
      </c>
      <c r="S1202" t="s">
        <v>9</v>
      </c>
      <c r="U1202" t="s">
        <v>179</v>
      </c>
      <c r="V1202" t="s">
        <v>10</v>
      </c>
      <c r="W1202" t="s">
        <v>11</v>
      </c>
      <c r="X1202" t="s">
        <v>12</v>
      </c>
      <c r="Y1202" t="s">
        <v>21</v>
      </c>
      <c r="Z1202" s="80">
        <v>1610</v>
      </c>
      <c r="AA1202" s="68">
        <v>0</v>
      </c>
      <c r="AB1202" s="82">
        <f t="shared" si="613"/>
        <v>1610</v>
      </c>
      <c r="AD1202">
        <v>1</v>
      </c>
      <c r="AG1202" s="83">
        <f t="shared" si="614"/>
        <v>1</v>
      </c>
      <c r="AH1202" s="87">
        <v>0</v>
      </c>
      <c r="AI1202" s="88">
        <v>1</v>
      </c>
    </row>
    <row r="1203" spans="1:39" x14ac:dyDescent="0.25">
      <c r="A1203" s="115">
        <v>2010001315</v>
      </c>
      <c r="B1203" t="s">
        <v>1</v>
      </c>
      <c r="C1203" s="81">
        <v>700</v>
      </c>
      <c r="D1203">
        <v>1.6</v>
      </c>
      <c r="E1203">
        <v>1.85</v>
      </c>
      <c r="F1203">
        <v>2</v>
      </c>
      <c r="G1203">
        <v>2</v>
      </c>
      <c r="H1203">
        <v>1.61</v>
      </c>
      <c r="I1203">
        <v>201</v>
      </c>
      <c r="J1203" t="s">
        <v>231</v>
      </c>
      <c r="K1203" t="s">
        <v>169</v>
      </c>
      <c r="L1203" t="s">
        <v>170</v>
      </c>
      <c r="M1203" t="s">
        <v>238</v>
      </c>
      <c r="N1203" t="s">
        <v>18</v>
      </c>
      <c r="O1203" t="s">
        <v>33</v>
      </c>
      <c r="P1203" t="s">
        <v>7</v>
      </c>
      <c r="Q1203" t="s">
        <v>16</v>
      </c>
      <c r="R1203" t="s">
        <v>28</v>
      </c>
      <c r="S1203" t="s">
        <v>44</v>
      </c>
      <c r="U1203" t="s">
        <v>946</v>
      </c>
      <c r="V1203" t="s">
        <v>14</v>
      </c>
      <c r="W1203" t="s">
        <v>49</v>
      </c>
      <c r="X1203" t="s">
        <v>12</v>
      </c>
      <c r="Y1203" t="s">
        <v>21</v>
      </c>
      <c r="Z1203" s="80">
        <v>600</v>
      </c>
      <c r="AA1203" s="68">
        <v>0</v>
      </c>
      <c r="AB1203" s="82">
        <f t="shared" si="613"/>
        <v>600</v>
      </c>
      <c r="AC1203">
        <v>1</v>
      </c>
      <c r="AG1203" s="83">
        <f t="shared" si="614"/>
        <v>1</v>
      </c>
      <c r="AH1203" s="87">
        <v>0</v>
      </c>
      <c r="AI1203" s="88">
        <v>0</v>
      </c>
      <c r="AJ1203">
        <f>AG1203</f>
        <v>1</v>
      </c>
      <c r="AK1203" s="108">
        <f>AJ1203*C1203*F1203*H1203</f>
        <v>2254</v>
      </c>
      <c r="AL1203" s="108">
        <f>AJ1203*C1203*F1203</f>
        <v>1400</v>
      </c>
      <c r="AM1203" s="108">
        <f>AK1203-AL1203</f>
        <v>854</v>
      </c>
    </row>
    <row r="1204" spans="1:39" x14ac:dyDescent="0.25">
      <c r="A1204" s="115">
        <v>2010001316</v>
      </c>
      <c r="B1204" t="s">
        <v>34</v>
      </c>
      <c r="C1204" s="81">
        <v>700</v>
      </c>
      <c r="D1204">
        <v>1.6</v>
      </c>
      <c r="E1204">
        <v>1.85</v>
      </c>
      <c r="F1204">
        <v>2</v>
      </c>
      <c r="G1204">
        <v>2</v>
      </c>
      <c r="H1204">
        <v>1.61</v>
      </c>
      <c r="I1204">
        <v>201</v>
      </c>
      <c r="J1204" t="s">
        <v>231</v>
      </c>
      <c r="K1204" t="s">
        <v>169</v>
      </c>
      <c r="L1204" t="s">
        <v>170</v>
      </c>
      <c r="M1204" t="s">
        <v>239</v>
      </c>
      <c r="N1204" t="s">
        <v>98</v>
      </c>
      <c r="O1204" t="s">
        <v>19</v>
      </c>
      <c r="P1204" t="s">
        <v>7</v>
      </c>
      <c r="Q1204" t="s">
        <v>8</v>
      </c>
      <c r="R1204" t="s">
        <v>20</v>
      </c>
      <c r="S1204" t="s">
        <v>44</v>
      </c>
      <c r="T1204" s="70" t="s">
        <v>933</v>
      </c>
      <c r="U1204" t="s">
        <v>949</v>
      </c>
      <c r="V1204" t="s">
        <v>14</v>
      </c>
      <c r="W1204" t="s">
        <v>49</v>
      </c>
      <c r="X1204" t="s">
        <v>12</v>
      </c>
      <c r="Y1204" t="s">
        <v>938</v>
      </c>
      <c r="Z1204" s="80">
        <v>0</v>
      </c>
      <c r="AA1204" s="68">
        <v>0</v>
      </c>
      <c r="AB1204" s="82">
        <f t="shared" si="613"/>
        <v>0</v>
      </c>
      <c r="AE1204">
        <v>1</v>
      </c>
      <c r="AG1204" s="83">
        <f t="shared" si="614"/>
        <v>1</v>
      </c>
      <c r="AH1204" s="87">
        <v>0</v>
      </c>
      <c r="AI1204" s="88">
        <v>0</v>
      </c>
      <c r="AJ1204">
        <f>AG1204/3</f>
        <v>0.33333333333333331</v>
      </c>
      <c r="AK1204" s="108">
        <f t="shared" ref="AK1204:AK1205" si="634">AJ1204*C1204*D1204*H1204</f>
        <v>601.06666666666672</v>
      </c>
      <c r="AL1204" s="108">
        <f t="shared" ref="AL1204:AL1205" si="635">AJ1204*C1204*D1204</f>
        <v>373.33333333333331</v>
      </c>
      <c r="AM1204" s="108">
        <f t="shared" ref="AM1204:AM1205" si="636">AK1204-AL1204</f>
        <v>227.73333333333341</v>
      </c>
    </row>
    <row r="1205" spans="1:39" x14ac:dyDescent="0.25">
      <c r="A1205" s="115">
        <v>2010001316</v>
      </c>
      <c r="B1205" t="s">
        <v>34</v>
      </c>
      <c r="C1205" s="81">
        <v>700</v>
      </c>
      <c r="D1205">
        <v>1.6</v>
      </c>
      <c r="E1205">
        <v>1.85</v>
      </c>
      <c r="F1205">
        <v>2</v>
      </c>
      <c r="G1205">
        <v>2</v>
      </c>
      <c r="H1205">
        <v>1.61</v>
      </c>
      <c r="I1205">
        <v>201</v>
      </c>
      <c r="J1205" t="s">
        <v>231</v>
      </c>
      <c r="K1205" t="s">
        <v>169</v>
      </c>
      <c r="L1205" t="s">
        <v>170</v>
      </c>
      <c r="M1205" t="s">
        <v>239</v>
      </c>
      <c r="N1205" t="s">
        <v>90</v>
      </c>
      <c r="O1205" t="s">
        <v>19</v>
      </c>
      <c r="P1205" t="s">
        <v>7</v>
      </c>
      <c r="Q1205" t="s">
        <v>16</v>
      </c>
      <c r="R1205" t="s">
        <v>20</v>
      </c>
      <c r="S1205" t="s">
        <v>44</v>
      </c>
      <c r="T1205" s="70" t="s">
        <v>933</v>
      </c>
      <c r="U1205" t="s">
        <v>949</v>
      </c>
      <c r="V1205" t="s">
        <v>14</v>
      </c>
      <c r="W1205" t="s">
        <v>49</v>
      </c>
      <c r="X1205" t="s">
        <v>12</v>
      </c>
      <c r="Y1205" t="s">
        <v>938</v>
      </c>
      <c r="Z1205" s="80">
        <v>0</v>
      </c>
      <c r="AA1205" s="68">
        <v>0</v>
      </c>
      <c r="AB1205" s="82">
        <f t="shared" si="613"/>
        <v>0</v>
      </c>
      <c r="AE1205">
        <v>1</v>
      </c>
      <c r="AG1205" s="83">
        <f t="shared" si="614"/>
        <v>1</v>
      </c>
      <c r="AH1205" s="87">
        <v>0</v>
      </c>
      <c r="AI1205" s="88">
        <v>0</v>
      </c>
      <c r="AJ1205">
        <f>AG1205</f>
        <v>1</v>
      </c>
      <c r="AK1205" s="108">
        <f t="shared" si="634"/>
        <v>1803.2</v>
      </c>
      <c r="AL1205" s="108">
        <f t="shared" si="635"/>
        <v>1120</v>
      </c>
      <c r="AM1205" s="108">
        <f t="shared" si="636"/>
        <v>683.2</v>
      </c>
    </row>
    <row r="1206" spans="1:39" x14ac:dyDescent="0.25">
      <c r="A1206" s="115">
        <v>2010001316</v>
      </c>
      <c r="B1206" t="s">
        <v>34</v>
      </c>
      <c r="C1206" s="81">
        <v>700</v>
      </c>
      <c r="D1206">
        <v>1.6</v>
      </c>
      <c r="E1206">
        <v>1.85</v>
      </c>
      <c r="F1206">
        <v>2</v>
      </c>
      <c r="G1206">
        <v>2</v>
      </c>
      <c r="H1206">
        <v>1.61</v>
      </c>
      <c r="I1206">
        <v>201</v>
      </c>
      <c r="J1206" t="s">
        <v>231</v>
      </c>
      <c r="K1206" t="s">
        <v>169</v>
      </c>
      <c r="L1206" t="s">
        <v>170</v>
      </c>
      <c r="M1206" t="s">
        <v>239</v>
      </c>
      <c r="N1206" t="s">
        <v>120</v>
      </c>
      <c r="O1206" t="s">
        <v>33</v>
      </c>
      <c r="P1206" t="s">
        <v>7</v>
      </c>
      <c r="Q1206" t="s">
        <v>8</v>
      </c>
      <c r="R1206" t="s">
        <v>43</v>
      </c>
      <c r="S1206" t="s">
        <v>44</v>
      </c>
      <c r="U1206" t="s">
        <v>946</v>
      </c>
      <c r="V1206" t="s">
        <v>96</v>
      </c>
      <c r="W1206" t="s">
        <v>97</v>
      </c>
      <c r="X1206" t="s">
        <v>12</v>
      </c>
      <c r="Y1206" t="s">
        <v>21</v>
      </c>
      <c r="Z1206" s="80">
        <v>300</v>
      </c>
      <c r="AA1206" s="68">
        <v>0</v>
      </c>
      <c r="AB1206" s="82">
        <f t="shared" si="613"/>
        <v>300</v>
      </c>
      <c r="AC1206">
        <v>1</v>
      </c>
      <c r="AG1206" s="83">
        <f t="shared" si="614"/>
        <v>1</v>
      </c>
      <c r="AH1206" s="87">
        <v>0</v>
      </c>
      <c r="AI1206" s="88">
        <v>0</v>
      </c>
      <c r="AJ1206">
        <f>AG1206/3</f>
        <v>0.33333333333333331</v>
      </c>
      <c r="AK1206" s="108">
        <f>AJ1206*C1206*D1206*H1206</f>
        <v>601.06666666666672</v>
      </c>
      <c r="AL1206" s="108">
        <f>AJ1206*C1206*D1206</f>
        <v>373.33333333333331</v>
      </c>
      <c r="AM1206" s="108">
        <f>AK1206-AL1206</f>
        <v>227.73333333333341</v>
      </c>
    </row>
    <row r="1207" spans="1:39" x14ac:dyDescent="0.25">
      <c r="A1207" s="115">
        <v>2010001316</v>
      </c>
      <c r="B1207" t="s">
        <v>34</v>
      </c>
      <c r="C1207" s="81">
        <v>700</v>
      </c>
      <c r="D1207">
        <v>1.6</v>
      </c>
      <c r="E1207">
        <v>1.85</v>
      </c>
      <c r="F1207">
        <v>2</v>
      </c>
      <c r="G1207">
        <v>2</v>
      </c>
      <c r="H1207">
        <v>1.61</v>
      </c>
      <c r="I1207">
        <v>201</v>
      </c>
      <c r="J1207" t="s">
        <v>231</v>
      </c>
      <c r="K1207" t="s">
        <v>169</v>
      </c>
      <c r="L1207" t="s">
        <v>170</v>
      </c>
      <c r="M1207" t="s">
        <v>239</v>
      </c>
      <c r="N1207" t="s">
        <v>15</v>
      </c>
      <c r="O1207" t="s">
        <v>19</v>
      </c>
      <c r="P1207" t="s">
        <v>7</v>
      </c>
      <c r="Q1207" t="s">
        <v>16</v>
      </c>
      <c r="R1207" t="s">
        <v>20</v>
      </c>
      <c r="S1207" t="s">
        <v>44</v>
      </c>
      <c r="T1207" s="70" t="s">
        <v>933</v>
      </c>
      <c r="U1207" t="s">
        <v>949</v>
      </c>
      <c r="V1207" t="s">
        <v>14</v>
      </c>
      <c r="W1207" t="s">
        <v>49</v>
      </c>
      <c r="X1207" t="s">
        <v>12</v>
      </c>
      <c r="Y1207" t="s">
        <v>938</v>
      </c>
      <c r="Z1207" s="80">
        <v>0</v>
      </c>
      <c r="AA1207" s="68">
        <v>0</v>
      </c>
      <c r="AB1207" s="82">
        <f t="shared" si="613"/>
        <v>0</v>
      </c>
      <c r="AE1207">
        <v>4</v>
      </c>
      <c r="AG1207" s="83">
        <f t="shared" si="614"/>
        <v>4</v>
      </c>
      <c r="AH1207" s="87">
        <v>0</v>
      </c>
      <c r="AI1207" s="88">
        <v>0</v>
      </c>
      <c r="AJ1207">
        <f>AG1207</f>
        <v>4</v>
      </c>
      <c r="AK1207" s="108">
        <f>AJ1207*C1207*F1207*H1207</f>
        <v>9016</v>
      </c>
      <c r="AL1207" s="108">
        <f>AJ1207*C1207*F1207</f>
        <v>5600</v>
      </c>
      <c r="AM1207" s="108">
        <f>AK1207-AL1207</f>
        <v>3416</v>
      </c>
    </row>
    <row r="1208" spans="1:39" x14ac:dyDescent="0.25">
      <c r="A1208" s="115">
        <v>2010001316</v>
      </c>
      <c r="B1208" t="s">
        <v>34</v>
      </c>
      <c r="C1208" s="81">
        <v>700</v>
      </c>
      <c r="D1208">
        <v>1.6</v>
      </c>
      <c r="E1208">
        <v>1.85</v>
      </c>
      <c r="F1208">
        <v>2</v>
      </c>
      <c r="G1208">
        <v>2</v>
      </c>
      <c r="H1208">
        <v>1.61</v>
      </c>
      <c r="I1208">
        <v>201</v>
      </c>
      <c r="J1208" t="s">
        <v>231</v>
      </c>
      <c r="K1208" t="s">
        <v>169</v>
      </c>
      <c r="L1208" t="s">
        <v>170</v>
      </c>
      <c r="M1208" t="s">
        <v>239</v>
      </c>
      <c r="N1208" t="s">
        <v>15</v>
      </c>
      <c r="O1208" t="s">
        <v>19</v>
      </c>
      <c r="P1208" t="s">
        <v>7</v>
      </c>
      <c r="Q1208" t="s">
        <v>8</v>
      </c>
      <c r="R1208" t="s">
        <v>20</v>
      </c>
      <c r="S1208" t="s">
        <v>9</v>
      </c>
      <c r="T1208" s="70" t="s">
        <v>933</v>
      </c>
      <c r="U1208" t="s">
        <v>179</v>
      </c>
      <c r="V1208" t="s">
        <v>10</v>
      </c>
      <c r="W1208" t="s">
        <v>11</v>
      </c>
      <c r="X1208" t="s">
        <v>12</v>
      </c>
      <c r="Y1208" t="s">
        <v>938</v>
      </c>
      <c r="Z1208" s="80">
        <v>0</v>
      </c>
      <c r="AA1208" s="68">
        <v>0</v>
      </c>
      <c r="AB1208" s="82">
        <f t="shared" si="613"/>
        <v>0</v>
      </c>
      <c r="AE1208">
        <v>1</v>
      </c>
      <c r="AG1208" s="83">
        <f t="shared" si="614"/>
        <v>1</v>
      </c>
      <c r="AH1208" s="87">
        <v>0</v>
      </c>
      <c r="AI1208" s="88">
        <v>0</v>
      </c>
    </row>
    <row r="1209" spans="1:39" x14ac:dyDescent="0.25">
      <c r="A1209" s="115">
        <v>2010001316</v>
      </c>
      <c r="B1209" t="s">
        <v>34</v>
      </c>
      <c r="C1209" s="81">
        <v>700</v>
      </c>
      <c r="D1209">
        <v>1.6</v>
      </c>
      <c r="E1209">
        <v>1.85</v>
      </c>
      <c r="F1209">
        <v>2</v>
      </c>
      <c r="G1209">
        <v>2</v>
      </c>
      <c r="H1209">
        <v>1.61</v>
      </c>
      <c r="I1209">
        <v>201</v>
      </c>
      <c r="J1209" t="s">
        <v>231</v>
      </c>
      <c r="K1209" t="s">
        <v>169</v>
      </c>
      <c r="L1209" t="s">
        <v>170</v>
      </c>
      <c r="M1209" t="s">
        <v>239</v>
      </c>
      <c r="N1209" t="s">
        <v>15</v>
      </c>
      <c r="O1209" t="s">
        <v>19</v>
      </c>
      <c r="P1209" t="s">
        <v>7</v>
      </c>
      <c r="Q1209" t="s">
        <v>8</v>
      </c>
      <c r="R1209" t="s">
        <v>20</v>
      </c>
      <c r="S1209" t="s">
        <v>44</v>
      </c>
      <c r="T1209" s="70" t="s">
        <v>933</v>
      </c>
      <c r="U1209" t="s">
        <v>949</v>
      </c>
      <c r="V1209" t="s">
        <v>14</v>
      </c>
      <c r="W1209" t="s">
        <v>49</v>
      </c>
      <c r="X1209" t="s">
        <v>12</v>
      </c>
      <c r="Y1209" t="s">
        <v>938</v>
      </c>
      <c r="Z1209" s="80">
        <v>0</v>
      </c>
      <c r="AA1209" s="68">
        <v>0</v>
      </c>
      <c r="AB1209" s="82">
        <f t="shared" si="613"/>
        <v>0</v>
      </c>
      <c r="AE1209">
        <v>2</v>
      </c>
      <c r="AG1209" s="83">
        <f t="shared" si="614"/>
        <v>2</v>
      </c>
      <c r="AH1209" s="87">
        <v>0</v>
      </c>
      <c r="AI1209" s="88">
        <v>0</v>
      </c>
      <c r="AJ1209">
        <f>AG1209/3</f>
        <v>0.66666666666666663</v>
      </c>
      <c r="AK1209" s="108">
        <f>AJ1209*C1209*F1209*H1209</f>
        <v>1502.6666666666667</v>
      </c>
      <c r="AL1209" s="108">
        <f>AJ1209*C1209*F1209</f>
        <v>933.33333333333326</v>
      </c>
      <c r="AM1209" s="108">
        <f>AK1209-AL1209</f>
        <v>569.33333333333348</v>
      </c>
    </row>
    <row r="1210" spans="1:39" x14ac:dyDescent="0.25">
      <c r="A1210" s="115">
        <v>2010001316</v>
      </c>
      <c r="B1210" t="s">
        <v>34</v>
      </c>
      <c r="C1210" s="81">
        <v>700</v>
      </c>
      <c r="D1210">
        <v>1.6</v>
      </c>
      <c r="E1210">
        <v>1.85</v>
      </c>
      <c r="F1210">
        <v>2</v>
      </c>
      <c r="G1210">
        <v>2</v>
      </c>
      <c r="H1210">
        <v>1.61</v>
      </c>
      <c r="I1210">
        <v>201</v>
      </c>
      <c r="J1210" t="s">
        <v>231</v>
      </c>
      <c r="K1210" t="s">
        <v>169</v>
      </c>
      <c r="L1210" t="s">
        <v>170</v>
      </c>
      <c r="M1210" t="s">
        <v>239</v>
      </c>
      <c r="N1210" t="s">
        <v>18</v>
      </c>
      <c r="O1210" t="s">
        <v>33</v>
      </c>
      <c r="P1210" t="s">
        <v>7</v>
      </c>
      <c r="Q1210" t="s">
        <v>16</v>
      </c>
      <c r="R1210" t="s">
        <v>28</v>
      </c>
      <c r="S1210" t="s">
        <v>9</v>
      </c>
      <c r="U1210" t="s">
        <v>179</v>
      </c>
      <c r="V1210" t="s">
        <v>29</v>
      </c>
      <c r="W1210" t="s">
        <v>30</v>
      </c>
      <c r="X1210" t="s">
        <v>104</v>
      </c>
      <c r="Y1210" t="s">
        <v>677</v>
      </c>
      <c r="Z1210" s="80">
        <v>0</v>
      </c>
      <c r="AA1210" s="68">
        <v>2900</v>
      </c>
      <c r="AB1210" s="82">
        <f t="shared" si="613"/>
        <v>11343.814</v>
      </c>
      <c r="AD1210">
        <v>2</v>
      </c>
      <c r="AG1210" s="83">
        <f t="shared" si="614"/>
        <v>2</v>
      </c>
      <c r="AH1210" s="87">
        <v>0</v>
      </c>
      <c r="AI1210" s="88">
        <v>0</v>
      </c>
    </row>
    <row r="1211" spans="1:39" x14ac:dyDescent="0.25">
      <c r="A1211" s="115">
        <v>2010001316</v>
      </c>
      <c r="B1211" t="s">
        <v>34</v>
      </c>
      <c r="C1211" s="81">
        <v>700</v>
      </c>
      <c r="D1211">
        <v>1.6</v>
      </c>
      <c r="E1211">
        <v>1.85</v>
      </c>
      <c r="F1211">
        <v>2</v>
      </c>
      <c r="G1211">
        <v>2</v>
      </c>
      <c r="H1211">
        <v>1.61</v>
      </c>
      <c r="I1211">
        <v>201</v>
      </c>
      <c r="J1211" t="s">
        <v>231</v>
      </c>
      <c r="K1211" t="s">
        <v>169</v>
      </c>
      <c r="L1211" t="s">
        <v>170</v>
      </c>
      <c r="M1211" t="s">
        <v>239</v>
      </c>
      <c r="N1211" t="s">
        <v>18</v>
      </c>
      <c r="O1211" t="s">
        <v>33</v>
      </c>
      <c r="P1211" t="s">
        <v>7</v>
      </c>
      <c r="Q1211" t="s">
        <v>16</v>
      </c>
      <c r="R1211" t="s">
        <v>28</v>
      </c>
      <c r="S1211" t="s">
        <v>44</v>
      </c>
      <c r="U1211" t="s">
        <v>946</v>
      </c>
      <c r="V1211" t="s">
        <v>14</v>
      </c>
      <c r="W1211" t="s">
        <v>49</v>
      </c>
      <c r="X1211" t="s">
        <v>12</v>
      </c>
      <c r="Y1211" t="s">
        <v>21</v>
      </c>
      <c r="Z1211" s="80">
        <v>600</v>
      </c>
      <c r="AA1211" s="68">
        <v>0</v>
      </c>
      <c r="AB1211" s="82">
        <f t="shared" si="613"/>
        <v>600</v>
      </c>
      <c r="AC1211">
        <v>1</v>
      </c>
      <c r="AG1211" s="83">
        <f t="shared" si="614"/>
        <v>1</v>
      </c>
      <c r="AH1211" s="87">
        <v>0</v>
      </c>
      <c r="AI1211" s="88">
        <v>0</v>
      </c>
      <c r="AJ1211">
        <f>AG1211</f>
        <v>1</v>
      </c>
      <c r="AK1211" s="108">
        <f>AJ1211*C1211*F1211*H1211</f>
        <v>2254</v>
      </c>
      <c r="AL1211" s="108">
        <f>AJ1211*C1211*F1211</f>
        <v>1400</v>
      </c>
      <c r="AM1211" s="108">
        <f>AK1211-AL1211</f>
        <v>854</v>
      </c>
    </row>
    <row r="1212" spans="1:39" x14ac:dyDescent="0.25">
      <c r="A1212" s="115">
        <v>2010001316</v>
      </c>
      <c r="B1212" t="s">
        <v>34</v>
      </c>
      <c r="C1212" s="81">
        <v>700</v>
      </c>
      <c r="D1212">
        <v>1.6</v>
      </c>
      <c r="E1212">
        <v>1.85</v>
      </c>
      <c r="F1212">
        <v>2</v>
      </c>
      <c r="G1212">
        <v>2</v>
      </c>
      <c r="H1212">
        <v>1.61</v>
      </c>
      <c r="I1212">
        <v>201</v>
      </c>
      <c r="J1212" t="s">
        <v>231</v>
      </c>
      <c r="K1212" t="s">
        <v>169</v>
      </c>
      <c r="L1212" t="s">
        <v>170</v>
      </c>
      <c r="M1212" t="s">
        <v>239</v>
      </c>
      <c r="N1212" t="s">
        <v>18</v>
      </c>
      <c r="O1212" t="s">
        <v>33</v>
      </c>
      <c r="P1212" t="s">
        <v>7</v>
      </c>
      <c r="Q1212" t="s">
        <v>8</v>
      </c>
      <c r="R1212" t="s">
        <v>28</v>
      </c>
      <c r="S1212" t="s">
        <v>9</v>
      </c>
      <c r="U1212" t="s">
        <v>179</v>
      </c>
      <c r="V1212" t="s">
        <v>10</v>
      </c>
      <c r="W1212" t="s">
        <v>11</v>
      </c>
      <c r="X1212" t="s">
        <v>12</v>
      </c>
      <c r="Y1212" t="s">
        <v>21</v>
      </c>
      <c r="Z1212" s="80">
        <v>1610</v>
      </c>
      <c r="AA1212" s="68">
        <v>0</v>
      </c>
      <c r="AB1212" s="82">
        <f t="shared" si="613"/>
        <v>1610</v>
      </c>
      <c r="AD1212">
        <v>1</v>
      </c>
      <c r="AG1212" s="83">
        <f t="shared" si="614"/>
        <v>1</v>
      </c>
      <c r="AH1212" s="87">
        <v>0</v>
      </c>
      <c r="AI1212" s="88">
        <v>1</v>
      </c>
    </row>
    <row r="1213" spans="1:39" x14ac:dyDescent="0.25">
      <c r="A1213" s="115">
        <v>2010001316</v>
      </c>
      <c r="B1213" t="s">
        <v>34</v>
      </c>
      <c r="C1213" s="81">
        <v>700</v>
      </c>
      <c r="D1213">
        <v>1.6</v>
      </c>
      <c r="E1213">
        <v>1.85</v>
      </c>
      <c r="F1213">
        <v>2</v>
      </c>
      <c r="G1213">
        <v>2</v>
      </c>
      <c r="H1213">
        <v>1.61</v>
      </c>
      <c r="I1213">
        <v>201</v>
      </c>
      <c r="J1213" t="s">
        <v>231</v>
      </c>
      <c r="K1213" t="s">
        <v>169</v>
      </c>
      <c r="L1213" t="s">
        <v>170</v>
      </c>
      <c r="M1213" t="s">
        <v>239</v>
      </c>
      <c r="N1213" t="s">
        <v>18</v>
      </c>
      <c r="O1213" t="s">
        <v>33</v>
      </c>
      <c r="P1213" t="s">
        <v>7</v>
      </c>
      <c r="Q1213" t="s">
        <v>8</v>
      </c>
      <c r="R1213" t="s">
        <v>28</v>
      </c>
      <c r="S1213" t="s">
        <v>44</v>
      </c>
      <c r="U1213" t="s">
        <v>946</v>
      </c>
      <c r="V1213" t="s">
        <v>14</v>
      </c>
      <c r="W1213" t="s">
        <v>49</v>
      </c>
      <c r="X1213" t="s">
        <v>12</v>
      </c>
      <c r="Y1213" t="s">
        <v>21</v>
      </c>
      <c r="Z1213" s="80">
        <v>400</v>
      </c>
      <c r="AA1213" s="68">
        <v>0</v>
      </c>
      <c r="AB1213" s="82">
        <f t="shared" si="613"/>
        <v>400</v>
      </c>
      <c r="AC1213">
        <v>1</v>
      </c>
      <c r="AG1213" s="83">
        <f t="shared" si="614"/>
        <v>1</v>
      </c>
      <c r="AH1213" s="87">
        <v>0</v>
      </c>
      <c r="AI1213" s="88">
        <v>0</v>
      </c>
      <c r="AJ1213">
        <f>AG1213/3</f>
        <v>0.33333333333333331</v>
      </c>
      <c r="AK1213" s="108">
        <f>AJ1213*C1213*F1213*H1213</f>
        <v>751.33333333333337</v>
      </c>
      <c r="AL1213" s="108">
        <f>AJ1213*C1213*F1213</f>
        <v>466.66666666666663</v>
      </c>
      <c r="AM1213" s="108">
        <f>AK1213-AL1213</f>
        <v>284.66666666666674</v>
      </c>
    </row>
    <row r="1214" spans="1:39" x14ac:dyDescent="0.25">
      <c r="A1214" s="115">
        <v>2010001316</v>
      </c>
      <c r="B1214" t="s">
        <v>34</v>
      </c>
      <c r="C1214" s="81">
        <v>700</v>
      </c>
      <c r="D1214">
        <v>1.6</v>
      </c>
      <c r="E1214">
        <v>1.85</v>
      </c>
      <c r="F1214">
        <v>2</v>
      </c>
      <c r="G1214">
        <v>2</v>
      </c>
      <c r="H1214">
        <v>1.61</v>
      </c>
      <c r="I1214">
        <v>201</v>
      </c>
      <c r="J1214" t="s">
        <v>231</v>
      </c>
      <c r="K1214" t="s">
        <v>169</v>
      </c>
      <c r="L1214" t="s">
        <v>170</v>
      </c>
      <c r="M1214" t="s">
        <v>239</v>
      </c>
      <c r="N1214" t="s">
        <v>27</v>
      </c>
      <c r="O1214" t="s">
        <v>6</v>
      </c>
      <c r="P1214" t="s">
        <v>7</v>
      </c>
      <c r="Q1214" t="s">
        <v>16</v>
      </c>
      <c r="R1214" t="s">
        <v>28</v>
      </c>
      <c r="S1214" t="s">
        <v>9</v>
      </c>
      <c r="U1214" t="s">
        <v>179</v>
      </c>
      <c r="V1214" t="s">
        <v>10</v>
      </c>
      <c r="W1214" t="s">
        <v>11</v>
      </c>
      <c r="X1214" t="s">
        <v>12</v>
      </c>
      <c r="Y1214" t="s">
        <v>21</v>
      </c>
      <c r="Z1214" s="80">
        <v>1650</v>
      </c>
      <c r="AA1214" s="68">
        <v>0</v>
      </c>
      <c r="AB1214" s="82">
        <f t="shared" si="613"/>
        <v>1650</v>
      </c>
      <c r="AD1214">
        <v>1</v>
      </c>
      <c r="AG1214" s="83">
        <f t="shared" si="614"/>
        <v>1</v>
      </c>
      <c r="AH1214" s="87">
        <v>0</v>
      </c>
      <c r="AI1214" s="88">
        <v>0</v>
      </c>
    </row>
    <row r="1215" spans="1:39" x14ac:dyDescent="0.25">
      <c r="A1215" s="115">
        <v>2010001316</v>
      </c>
      <c r="B1215" t="s">
        <v>34</v>
      </c>
      <c r="C1215" s="81">
        <v>700</v>
      </c>
      <c r="D1215">
        <v>1.6</v>
      </c>
      <c r="E1215">
        <v>1.85</v>
      </c>
      <c r="F1215">
        <v>2</v>
      </c>
      <c r="G1215">
        <v>2</v>
      </c>
      <c r="H1215">
        <v>1.61</v>
      </c>
      <c r="I1215">
        <v>201</v>
      </c>
      <c r="J1215" t="s">
        <v>231</v>
      </c>
      <c r="K1215" t="s">
        <v>169</v>
      </c>
      <c r="L1215" t="s">
        <v>170</v>
      </c>
      <c r="M1215" t="s">
        <v>239</v>
      </c>
      <c r="N1215" t="s">
        <v>27</v>
      </c>
      <c r="O1215" t="s">
        <v>6</v>
      </c>
      <c r="P1215" t="s">
        <v>7</v>
      </c>
      <c r="Q1215" t="s">
        <v>16</v>
      </c>
      <c r="R1215" t="s">
        <v>28</v>
      </c>
      <c r="S1215" t="s">
        <v>44</v>
      </c>
      <c r="U1215" t="s">
        <v>939</v>
      </c>
      <c r="V1215" t="s">
        <v>14</v>
      </c>
      <c r="W1215" t="s">
        <v>49</v>
      </c>
      <c r="X1215" t="s">
        <v>12</v>
      </c>
      <c r="Y1215" t="s">
        <v>21</v>
      </c>
      <c r="Z1215" s="80">
        <v>600</v>
      </c>
      <c r="AA1215" s="68">
        <v>0</v>
      </c>
      <c r="AB1215" s="82">
        <f t="shared" si="613"/>
        <v>1200</v>
      </c>
      <c r="AC1215">
        <v>2</v>
      </c>
      <c r="AG1215" s="83">
        <f t="shared" si="614"/>
        <v>2</v>
      </c>
      <c r="AH1215" s="87">
        <v>0</v>
      </c>
      <c r="AI1215" s="88">
        <v>0</v>
      </c>
      <c r="AJ1215">
        <f>AG1215</f>
        <v>2</v>
      </c>
      <c r="AK1215" s="108">
        <f t="shared" ref="AK1215:AK1216" si="637">AJ1215*C1215*F1215*H1215</f>
        <v>4508</v>
      </c>
      <c r="AL1215" s="108">
        <f t="shared" ref="AL1215:AL1216" si="638">AJ1215*C1215*F1215</f>
        <v>2800</v>
      </c>
      <c r="AM1215" s="108">
        <f t="shared" ref="AM1215:AM1216" si="639">AK1215-AL1215</f>
        <v>1708</v>
      </c>
    </row>
    <row r="1216" spans="1:39" x14ac:dyDescent="0.25">
      <c r="A1216" s="115">
        <v>2010001316</v>
      </c>
      <c r="B1216" t="s">
        <v>34</v>
      </c>
      <c r="C1216" s="81">
        <v>700</v>
      </c>
      <c r="D1216">
        <v>1.6</v>
      </c>
      <c r="E1216">
        <v>1.85</v>
      </c>
      <c r="F1216">
        <v>2</v>
      </c>
      <c r="G1216">
        <v>2</v>
      </c>
      <c r="H1216">
        <v>1.61</v>
      </c>
      <c r="I1216">
        <v>201</v>
      </c>
      <c r="J1216" t="s">
        <v>231</v>
      </c>
      <c r="K1216" t="s">
        <v>169</v>
      </c>
      <c r="L1216" t="s">
        <v>170</v>
      </c>
      <c r="M1216" t="s">
        <v>239</v>
      </c>
      <c r="N1216" t="s">
        <v>27</v>
      </c>
      <c r="O1216" t="s">
        <v>6</v>
      </c>
      <c r="P1216" t="s">
        <v>7</v>
      </c>
      <c r="Q1216" t="s">
        <v>8</v>
      </c>
      <c r="R1216" t="s">
        <v>28</v>
      </c>
      <c r="S1216" t="s">
        <v>44</v>
      </c>
      <c r="U1216" t="s">
        <v>939</v>
      </c>
      <c r="V1216" t="s">
        <v>14</v>
      </c>
      <c r="W1216" t="s">
        <v>49</v>
      </c>
      <c r="X1216" t="s">
        <v>12</v>
      </c>
      <c r="Y1216" t="s">
        <v>21</v>
      </c>
      <c r="Z1216" s="80">
        <v>400</v>
      </c>
      <c r="AA1216" s="68">
        <v>0</v>
      </c>
      <c r="AB1216" s="82">
        <f t="shared" si="613"/>
        <v>2000</v>
      </c>
      <c r="AC1216">
        <v>5</v>
      </c>
      <c r="AG1216" s="83">
        <f t="shared" si="614"/>
        <v>5</v>
      </c>
      <c r="AH1216" s="87">
        <v>0</v>
      </c>
      <c r="AI1216" s="88">
        <v>0</v>
      </c>
      <c r="AJ1216" s="90">
        <f>AG1216/3</f>
        <v>1.6666666666666667</v>
      </c>
      <c r="AK1216" s="108">
        <f t="shared" si="637"/>
        <v>3756.666666666667</v>
      </c>
      <c r="AL1216" s="108">
        <f t="shared" si="638"/>
        <v>2333.3333333333335</v>
      </c>
      <c r="AM1216" s="108">
        <f t="shared" si="639"/>
        <v>1423.3333333333335</v>
      </c>
    </row>
    <row r="1217" spans="1:39" x14ac:dyDescent="0.25">
      <c r="A1217" s="115">
        <v>20100023</v>
      </c>
      <c r="B1217" t="s">
        <v>1</v>
      </c>
      <c r="C1217" s="81">
        <v>700</v>
      </c>
      <c r="D1217">
        <v>1.6</v>
      </c>
      <c r="E1217">
        <v>1.85</v>
      </c>
      <c r="F1217">
        <v>2</v>
      </c>
      <c r="G1217">
        <v>2</v>
      </c>
      <c r="H1217">
        <v>1.61</v>
      </c>
      <c r="I1217">
        <v>201</v>
      </c>
      <c r="J1217" t="s">
        <v>231</v>
      </c>
      <c r="K1217" t="s">
        <v>240</v>
      </c>
      <c r="L1217" t="s">
        <v>241</v>
      </c>
      <c r="M1217" t="s">
        <v>241</v>
      </c>
      <c r="N1217" t="s">
        <v>242</v>
      </c>
      <c r="O1217" t="s">
        <v>19</v>
      </c>
      <c r="P1217" t="s">
        <v>243</v>
      </c>
      <c r="Q1217" t="s">
        <v>16</v>
      </c>
      <c r="R1217" t="s">
        <v>20</v>
      </c>
      <c r="S1217" t="s">
        <v>44</v>
      </c>
      <c r="T1217" s="70" t="s">
        <v>933</v>
      </c>
      <c r="U1217" t="s">
        <v>949</v>
      </c>
      <c r="V1217" t="s">
        <v>14</v>
      </c>
      <c r="W1217" t="s">
        <v>49</v>
      </c>
      <c r="X1217" t="s">
        <v>12</v>
      </c>
      <c r="Y1217" t="s">
        <v>938</v>
      </c>
      <c r="Z1217" s="80">
        <v>0</v>
      </c>
      <c r="AA1217" s="68">
        <v>0</v>
      </c>
      <c r="AB1217" s="82">
        <f t="shared" si="613"/>
        <v>0</v>
      </c>
      <c r="AE1217">
        <v>1</v>
      </c>
      <c r="AG1217" s="83">
        <f t="shared" si="614"/>
        <v>1</v>
      </c>
      <c r="AH1217" s="87">
        <v>0</v>
      </c>
      <c r="AI1217" s="88">
        <v>0</v>
      </c>
      <c r="AJ1217">
        <f t="shared" ref="AJ1217:AJ1219" si="640">AG1217</f>
        <v>1</v>
      </c>
      <c r="AK1217" s="108">
        <f>AJ1217*C1217*D1217*H1217</f>
        <v>1803.2</v>
      </c>
      <c r="AL1217" s="108">
        <f>AJ1217*C1217*D1217</f>
        <v>1120</v>
      </c>
      <c r="AM1217" s="108">
        <f>AK1217-AL1217</f>
        <v>683.2</v>
      </c>
    </row>
    <row r="1218" spans="1:39" x14ac:dyDescent="0.25">
      <c r="A1218" s="115">
        <v>20100023</v>
      </c>
      <c r="B1218" t="s">
        <v>1</v>
      </c>
      <c r="C1218" s="81">
        <v>700</v>
      </c>
      <c r="D1218">
        <v>1.6</v>
      </c>
      <c r="E1218">
        <v>1.85</v>
      </c>
      <c r="F1218">
        <v>2</v>
      </c>
      <c r="G1218">
        <v>2</v>
      </c>
      <c r="H1218">
        <v>1.61</v>
      </c>
      <c r="I1218">
        <v>201</v>
      </c>
      <c r="J1218" t="s">
        <v>231</v>
      </c>
      <c r="K1218" t="s">
        <v>240</v>
      </c>
      <c r="L1218" t="s">
        <v>241</v>
      </c>
      <c r="M1218" t="s">
        <v>241</v>
      </c>
      <c r="N1218" t="s">
        <v>40</v>
      </c>
      <c r="O1218" t="s">
        <v>19</v>
      </c>
      <c r="P1218" t="s">
        <v>243</v>
      </c>
      <c r="Q1218" t="s">
        <v>16</v>
      </c>
      <c r="R1218" t="s">
        <v>20</v>
      </c>
      <c r="S1218" t="s">
        <v>44</v>
      </c>
      <c r="T1218" s="70" t="s">
        <v>933</v>
      </c>
      <c r="U1218" t="s">
        <v>949</v>
      </c>
      <c r="V1218" t="s">
        <v>14</v>
      </c>
      <c r="W1218" t="s">
        <v>49</v>
      </c>
      <c r="X1218" t="s">
        <v>12</v>
      </c>
      <c r="Y1218" t="s">
        <v>938</v>
      </c>
      <c r="Z1218" s="80">
        <v>0</v>
      </c>
      <c r="AA1218" s="68">
        <v>0</v>
      </c>
      <c r="AB1218" s="82">
        <f t="shared" si="613"/>
        <v>0</v>
      </c>
      <c r="AE1218">
        <v>1</v>
      </c>
      <c r="AG1218" s="83">
        <f t="shared" si="614"/>
        <v>1</v>
      </c>
      <c r="AH1218" s="87">
        <v>0</v>
      </c>
      <c r="AI1218" s="88">
        <v>0</v>
      </c>
      <c r="AJ1218">
        <f t="shared" si="640"/>
        <v>1</v>
      </c>
      <c r="AK1218" s="108">
        <f t="shared" ref="AK1218:AK1219" si="641">AJ1218*C1218*E1218*H1218</f>
        <v>2084.9500000000003</v>
      </c>
      <c r="AL1218" s="108">
        <f t="shared" ref="AL1218:AL1219" si="642">AJ1218*C1218*E1218</f>
        <v>1295</v>
      </c>
      <c r="AM1218" s="108">
        <f t="shared" ref="AM1218:AM1219" si="643">AK1218-AL1218</f>
        <v>789.95000000000027</v>
      </c>
    </row>
    <row r="1219" spans="1:39" x14ac:dyDescent="0.25">
      <c r="A1219" s="115">
        <v>20100023</v>
      </c>
      <c r="B1219" t="s">
        <v>1</v>
      </c>
      <c r="C1219" s="81">
        <v>700</v>
      </c>
      <c r="D1219">
        <v>1.6</v>
      </c>
      <c r="E1219">
        <v>1.85</v>
      </c>
      <c r="F1219">
        <v>2</v>
      </c>
      <c r="G1219">
        <v>2</v>
      </c>
      <c r="H1219">
        <v>1.61</v>
      </c>
      <c r="I1219">
        <v>201</v>
      </c>
      <c r="J1219" t="s">
        <v>231</v>
      </c>
      <c r="K1219" t="s">
        <v>240</v>
      </c>
      <c r="L1219" t="s">
        <v>241</v>
      </c>
      <c r="M1219" t="s">
        <v>241</v>
      </c>
      <c r="N1219" t="s">
        <v>40</v>
      </c>
      <c r="O1219" t="s">
        <v>19</v>
      </c>
      <c r="P1219" t="s">
        <v>243</v>
      </c>
      <c r="Q1219" t="s">
        <v>16</v>
      </c>
      <c r="R1219" t="s">
        <v>20</v>
      </c>
      <c r="S1219" t="s">
        <v>44</v>
      </c>
      <c r="T1219" s="70" t="s">
        <v>933</v>
      </c>
      <c r="U1219" t="s">
        <v>949</v>
      </c>
      <c r="V1219" t="s">
        <v>45</v>
      </c>
      <c r="W1219" t="s">
        <v>46</v>
      </c>
      <c r="X1219" t="s">
        <v>12</v>
      </c>
      <c r="Y1219" t="s">
        <v>938</v>
      </c>
      <c r="Z1219" s="80">
        <v>0</v>
      </c>
      <c r="AA1219" s="68">
        <v>0</v>
      </c>
      <c r="AB1219" s="82">
        <f t="shared" si="613"/>
        <v>0</v>
      </c>
      <c r="AE1219">
        <v>1</v>
      </c>
      <c r="AG1219" s="83">
        <f t="shared" si="614"/>
        <v>1</v>
      </c>
      <c r="AH1219" s="87">
        <v>0</v>
      </c>
      <c r="AI1219" s="88">
        <v>0</v>
      </c>
      <c r="AJ1219">
        <f t="shared" si="640"/>
        <v>1</v>
      </c>
      <c r="AK1219" s="108">
        <f t="shared" si="641"/>
        <v>2084.9500000000003</v>
      </c>
      <c r="AL1219" s="108">
        <f t="shared" si="642"/>
        <v>1295</v>
      </c>
      <c r="AM1219" s="108">
        <f t="shared" si="643"/>
        <v>789.95000000000027</v>
      </c>
    </row>
    <row r="1220" spans="1:39" x14ac:dyDescent="0.25">
      <c r="A1220" s="115">
        <v>20100023</v>
      </c>
      <c r="B1220" t="s">
        <v>1</v>
      </c>
      <c r="C1220" s="81">
        <v>700</v>
      </c>
      <c r="D1220">
        <v>1.6</v>
      </c>
      <c r="E1220">
        <v>1.85</v>
      </c>
      <c r="F1220">
        <v>2</v>
      </c>
      <c r="G1220">
        <v>2</v>
      </c>
      <c r="H1220">
        <v>1.61</v>
      </c>
      <c r="I1220">
        <v>201</v>
      </c>
      <c r="J1220" t="s">
        <v>231</v>
      </c>
      <c r="K1220" t="s">
        <v>240</v>
      </c>
      <c r="L1220" t="s">
        <v>241</v>
      </c>
      <c r="M1220" t="s">
        <v>241</v>
      </c>
      <c r="N1220" t="s">
        <v>48</v>
      </c>
      <c r="O1220" t="s">
        <v>101</v>
      </c>
      <c r="P1220" t="s">
        <v>243</v>
      </c>
      <c r="Q1220" t="s">
        <v>16</v>
      </c>
      <c r="R1220" t="s">
        <v>28</v>
      </c>
      <c r="S1220" t="s">
        <v>44</v>
      </c>
      <c r="U1220" t="s">
        <v>939</v>
      </c>
      <c r="V1220" t="s">
        <v>45</v>
      </c>
      <c r="W1220" t="s">
        <v>46</v>
      </c>
      <c r="X1220" t="s">
        <v>12</v>
      </c>
      <c r="Y1220" t="s">
        <v>21</v>
      </c>
      <c r="Z1220" s="80">
        <v>590</v>
      </c>
      <c r="AA1220" s="68">
        <v>0</v>
      </c>
      <c r="AB1220" s="82">
        <f t="shared" ref="AB1220:AB1283" si="644">Z1220*AG1220+AA1220*AG1220*1.95583</f>
        <v>2950</v>
      </c>
      <c r="AC1220">
        <v>5</v>
      </c>
      <c r="AG1220" s="83">
        <f t="shared" si="614"/>
        <v>5</v>
      </c>
      <c r="AH1220" s="87">
        <v>0</v>
      </c>
      <c r="AI1220" s="88">
        <v>0</v>
      </c>
      <c r="AJ1220">
        <f t="shared" ref="AJ1220:AJ1225" si="645">AG1220</f>
        <v>5</v>
      </c>
      <c r="AK1220" s="108">
        <f t="shared" ref="AK1220:AK1225" si="646">AJ1220*C1220*E1220*H1220</f>
        <v>10424.75</v>
      </c>
      <c r="AL1220" s="108">
        <f t="shared" ref="AL1220:AL1225" si="647">AJ1220*C1220*E1220</f>
        <v>6475</v>
      </c>
      <c r="AM1220" s="108">
        <f t="shared" ref="AM1220:AM1225" si="648">AK1220-AL1220</f>
        <v>3949.75</v>
      </c>
    </row>
    <row r="1221" spans="1:39" x14ac:dyDescent="0.25">
      <c r="A1221" s="115">
        <v>20100023</v>
      </c>
      <c r="B1221" t="s">
        <v>1</v>
      </c>
      <c r="C1221" s="81">
        <v>700</v>
      </c>
      <c r="D1221">
        <v>1.6</v>
      </c>
      <c r="E1221">
        <v>1.85</v>
      </c>
      <c r="F1221">
        <v>2</v>
      </c>
      <c r="G1221">
        <v>2</v>
      </c>
      <c r="H1221">
        <v>1.61</v>
      </c>
      <c r="I1221">
        <v>201</v>
      </c>
      <c r="J1221" t="s">
        <v>231</v>
      </c>
      <c r="K1221" t="s">
        <v>240</v>
      </c>
      <c r="L1221" t="s">
        <v>241</v>
      </c>
      <c r="M1221" t="s">
        <v>241</v>
      </c>
      <c r="N1221" t="s">
        <v>48</v>
      </c>
      <c r="O1221" t="s">
        <v>101</v>
      </c>
      <c r="P1221" t="s">
        <v>243</v>
      </c>
      <c r="Q1221" t="s">
        <v>16</v>
      </c>
      <c r="R1221" t="s">
        <v>28</v>
      </c>
      <c r="S1221" t="s">
        <v>44</v>
      </c>
      <c r="U1221" t="s">
        <v>939</v>
      </c>
      <c r="V1221" t="s">
        <v>56</v>
      </c>
      <c r="W1221" t="s">
        <v>57</v>
      </c>
      <c r="X1221" t="s">
        <v>12</v>
      </c>
      <c r="Y1221" t="s">
        <v>21</v>
      </c>
      <c r="Z1221" s="80">
        <v>590</v>
      </c>
      <c r="AA1221" s="68">
        <v>0</v>
      </c>
      <c r="AB1221" s="82">
        <f t="shared" si="644"/>
        <v>1770</v>
      </c>
      <c r="AC1221">
        <v>3</v>
      </c>
      <c r="AG1221" s="83">
        <f t="shared" ref="AG1221:AG1284" si="649">SUM(AC1221:AF1221)</f>
        <v>3</v>
      </c>
      <c r="AH1221" s="87">
        <v>0</v>
      </c>
      <c r="AI1221" s="88">
        <v>0</v>
      </c>
      <c r="AJ1221">
        <f t="shared" si="645"/>
        <v>3</v>
      </c>
      <c r="AK1221" s="108">
        <f t="shared" si="646"/>
        <v>6254.85</v>
      </c>
      <c r="AL1221" s="108">
        <f t="shared" si="647"/>
        <v>3885</v>
      </c>
      <c r="AM1221" s="108">
        <f t="shared" si="648"/>
        <v>2369.8500000000004</v>
      </c>
    </row>
    <row r="1222" spans="1:39" x14ac:dyDescent="0.25">
      <c r="A1222" s="115">
        <v>20100023</v>
      </c>
      <c r="B1222" t="s">
        <v>1</v>
      </c>
      <c r="C1222" s="81">
        <v>700</v>
      </c>
      <c r="D1222">
        <v>1.6</v>
      </c>
      <c r="E1222">
        <v>1.85</v>
      </c>
      <c r="F1222">
        <v>2</v>
      </c>
      <c r="G1222">
        <v>2</v>
      </c>
      <c r="H1222">
        <v>1.61</v>
      </c>
      <c r="I1222">
        <v>201</v>
      </c>
      <c r="J1222" t="s">
        <v>231</v>
      </c>
      <c r="K1222" t="s">
        <v>240</v>
      </c>
      <c r="L1222" t="s">
        <v>241</v>
      </c>
      <c r="M1222" t="s">
        <v>241</v>
      </c>
      <c r="N1222" t="s">
        <v>5</v>
      </c>
      <c r="O1222" t="s">
        <v>47</v>
      </c>
      <c r="P1222" t="s">
        <v>243</v>
      </c>
      <c r="Q1222" t="s">
        <v>16</v>
      </c>
      <c r="R1222" t="s">
        <v>28</v>
      </c>
      <c r="S1222" t="s">
        <v>44</v>
      </c>
      <c r="U1222" t="s">
        <v>939</v>
      </c>
      <c r="V1222" t="s">
        <v>45</v>
      </c>
      <c r="W1222" t="s">
        <v>46</v>
      </c>
      <c r="X1222" t="s">
        <v>12</v>
      </c>
      <c r="Y1222" t="s">
        <v>21</v>
      </c>
      <c r="Z1222" s="80">
        <v>600</v>
      </c>
      <c r="AA1222" s="68">
        <v>0</v>
      </c>
      <c r="AB1222" s="82">
        <f t="shared" si="644"/>
        <v>2400</v>
      </c>
      <c r="AC1222">
        <v>4</v>
      </c>
      <c r="AG1222" s="83">
        <f t="shared" si="649"/>
        <v>4</v>
      </c>
      <c r="AH1222" s="87">
        <v>0</v>
      </c>
      <c r="AI1222" s="88">
        <v>0</v>
      </c>
      <c r="AJ1222">
        <f t="shared" si="645"/>
        <v>4</v>
      </c>
      <c r="AK1222" s="108">
        <f t="shared" si="646"/>
        <v>8339.8000000000011</v>
      </c>
      <c r="AL1222" s="108">
        <f t="shared" si="647"/>
        <v>5180</v>
      </c>
      <c r="AM1222" s="108">
        <f t="shared" si="648"/>
        <v>3159.8000000000011</v>
      </c>
    </row>
    <row r="1223" spans="1:39" x14ac:dyDescent="0.25">
      <c r="A1223" s="115">
        <v>20100023</v>
      </c>
      <c r="B1223" t="s">
        <v>1</v>
      </c>
      <c r="C1223" s="81">
        <v>700</v>
      </c>
      <c r="D1223">
        <v>1.6</v>
      </c>
      <c r="E1223">
        <v>1.85</v>
      </c>
      <c r="F1223">
        <v>2</v>
      </c>
      <c r="G1223">
        <v>2</v>
      </c>
      <c r="H1223">
        <v>1.61</v>
      </c>
      <c r="I1223">
        <v>201</v>
      </c>
      <c r="J1223" t="s">
        <v>231</v>
      </c>
      <c r="K1223" t="s">
        <v>240</v>
      </c>
      <c r="L1223" t="s">
        <v>241</v>
      </c>
      <c r="M1223" t="s">
        <v>241</v>
      </c>
      <c r="N1223" t="s">
        <v>5</v>
      </c>
      <c r="O1223" t="s">
        <v>47</v>
      </c>
      <c r="P1223" t="s">
        <v>243</v>
      </c>
      <c r="Q1223" t="s">
        <v>16</v>
      </c>
      <c r="R1223" t="s">
        <v>28</v>
      </c>
      <c r="S1223" t="s">
        <v>44</v>
      </c>
      <c r="U1223" t="s">
        <v>939</v>
      </c>
      <c r="V1223" t="s">
        <v>56</v>
      </c>
      <c r="W1223" t="s">
        <v>57</v>
      </c>
      <c r="X1223" t="s">
        <v>12</v>
      </c>
      <c r="Y1223" t="s">
        <v>21</v>
      </c>
      <c r="Z1223" s="80">
        <v>600</v>
      </c>
      <c r="AA1223" s="68">
        <v>0</v>
      </c>
      <c r="AB1223" s="82">
        <f t="shared" si="644"/>
        <v>1200</v>
      </c>
      <c r="AC1223">
        <v>2</v>
      </c>
      <c r="AG1223" s="83">
        <f t="shared" si="649"/>
        <v>2</v>
      </c>
      <c r="AH1223" s="87">
        <v>0</v>
      </c>
      <c r="AI1223" s="88">
        <v>0</v>
      </c>
      <c r="AJ1223">
        <f t="shared" si="645"/>
        <v>2</v>
      </c>
      <c r="AK1223" s="108">
        <f t="shared" si="646"/>
        <v>4169.9000000000005</v>
      </c>
      <c r="AL1223" s="108">
        <f t="shared" si="647"/>
        <v>2590</v>
      </c>
      <c r="AM1223" s="108">
        <f t="shared" si="648"/>
        <v>1579.9000000000005</v>
      </c>
    </row>
    <row r="1224" spans="1:39" x14ac:dyDescent="0.25">
      <c r="A1224" s="115">
        <v>20100023</v>
      </c>
      <c r="B1224" t="s">
        <v>1</v>
      </c>
      <c r="C1224" s="81">
        <v>700</v>
      </c>
      <c r="D1224">
        <v>1.6</v>
      </c>
      <c r="E1224">
        <v>1.85</v>
      </c>
      <c r="F1224">
        <v>2</v>
      </c>
      <c r="G1224">
        <v>2</v>
      </c>
      <c r="H1224">
        <v>1.61</v>
      </c>
      <c r="I1224">
        <v>201</v>
      </c>
      <c r="J1224" t="s">
        <v>231</v>
      </c>
      <c r="K1224" t="s">
        <v>240</v>
      </c>
      <c r="L1224" t="s">
        <v>241</v>
      </c>
      <c r="M1224" t="s">
        <v>241</v>
      </c>
      <c r="N1224" t="s">
        <v>5</v>
      </c>
      <c r="O1224" t="s">
        <v>47</v>
      </c>
      <c r="P1224" t="s">
        <v>243</v>
      </c>
      <c r="Q1224" t="s">
        <v>16</v>
      </c>
      <c r="R1224" t="s">
        <v>28</v>
      </c>
      <c r="S1224" t="s">
        <v>44</v>
      </c>
      <c r="U1224" t="s">
        <v>939</v>
      </c>
      <c r="V1224" t="s">
        <v>123</v>
      </c>
      <c r="W1224" t="s">
        <v>145</v>
      </c>
      <c r="X1224" t="s">
        <v>12</v>
      </c>
      <c r="Y1224" t="s">
        <v>21</v>
      </c>
      <c r="Z1224" s="80">
        <v>600</v>
      </c>
      <c r="AA1224" s="68">
        <v>0</v>
      </c>
      <c r="AB1224" s="82">
        <f t="shared" si="644"/>
        <v>600</v>
      </c>
      <c r="AC1224">
        <v>1</v>
      </c>
      <c r="AG1224" s="83">
        <f t="shared" si="649"/>
        <v>1</v>
      </c>
      <c r="AH1224" s="87">
        <v>0</v>
      </c>
      <c r="AI1224" s="88">
        <v>0</v>
      </c>
      <c r="AJ1224">
        <f t="shared" si="645"/>
        <v>1</v>
      </c>
      <c r="AK1224" s="108">
        <f t="shared" si="646"/>
        <v>2084.9500000000003</v>
      </c>
      <c r="AL1224" s="108">
        <f t="shared" si="647"/>
        <v>1295</v>
      </c>
      <c r="AM1224" s="108">
        <f t="shared" si="648"/>
        <v>789.95000000000027</v>
      </c>
    </row>
    <row r="1225" spans="1:39" x14ac:dyDescent="0.25">
      <c r="A1225" s="115">
        <v>20100023</v>
      </c>
      <c r="B1225" t="s">
        <v>1</v>
      </c>
      <c r="C1225" s="81">
        <v>700</v>
      </c>
      <c r="D1225">
        <v>1.6</v>
      </c>
      <c r="E1225">
        <v>1.85</v>
      </c>
      <c r="F1225">
        <v>2</v>
      </c>
      <c r="G1225">
        <v>2</v>
      </c>
      <c r="H1225">
        <v>1.61</v>
      </c>
      <c r="I1225">
        <v>201</v>
      </c>
      <c r="J1225" t="s">
        <v>231</v>
      </c>
      <c r="K1225" t="s">
        <v>240</v>
      </c>
      <c r="L1225" t="s">
        <v>241</v>
      </c>
      <c r="M1225" t="s">
        <v>241</v>
      </c>
      <c r="N1225" t="s">
        <v>5</v>
      </c>
      <c r="O1225" t="s">
        <v>47</v>
      </c>
      <c r="P1225" t="s">
        <v>243</v>
      </c>
      <c r="Q1225" t="s">
        <v>16</v>
      </c>
      <c r="R1225" t="s">
        <v>28</v>
      </c>
      <c r="S1225" t="s">
        <v>44</v>
      </c>
      <c r="U1225" t="s">
        <v>939</v>
      </c>
      <c r="V1225" t="s">
        <v>68</v>
      </c>
      <c r="W1225" t="s">
        <v>69</v>
      </c>
      <c r="X1225" t="s">
        <v>31</v>
      </c>
      <c r="Y1225" t="s">
        <v>21</v>
      </c>
      <c r="Z1225" s="80">
        <v>600</v>
      </c>
      <c r="AA1225" s="68">
        <v>0</v>
      </c>
      <c r="AB1225" s="82">
        <f t="shared" si="644"/>
        <v>600</v>
      </c>
      <c r="AC1225">
        <v>1</v>
      </c>
      <c r="AG1225" s="83">
        <f t="shared" si="649"/>
        <v>1</v>
      </c>
      <c r="AH1225" s="87">
        <v>0</v>
      </c>
      <c r="AI1225" s="88">
        <v>0</v>
      </c>
      <c r="AJ1225">
        <f t="shared" si="645"/>
        <v>1</v>
      </c>
      <c r="AK1225" s="108">
        <f t="shared" si="646"/>
        <v>2084.9500000000003</v>
      </c>
      <c r="AL1225" s="108">
        <f t="shared" si="647"/>
        <v>1295</v>
      </c>
      <c r="AM1225" s="108">
        <f t="shared" si="648"/>
        <v>789.95000000000027</v>
      </c>
    </row>
    <row r="1226" spans="1:39" x14ac:dyDescent="0.25">
      <c r="A1226" s="115">
        <v>20100023</v>
      </c>
      <c r="B1226" t="s">
        <v>1</v>
      </c>
      <c r="C1226" s="81">
        <v>700</v>
      </c>
      <c r="D1226">
        <v>1.6</v>
      </c>
      <c r="E1226">
        <v>1.85</v>
      </c>
      <c r="F1226">
        <v>2</v>
      </c>
      <c r="G1226">
        <v>2</v>
      </c>
      <c r="H1226">
        <v>1.61</v>
      </c>
      <c r="I1226">
        <v>201</v>
      </c>
      <c r="J1226" t="s">
        <v>231</v>
      </c>
      <c r="K1226" t="s">
        <v>240</v>
      </c>
      <c r="L1226" t="s">
        <v>241</v>
      </c>
      <c r="M1226" t="s">
        <v>241</v>
      </c>
      <c r="N1226" t="s">
        <v>15</v>
      </c>
      <c r="O1226" t="s">
        <v>41</v>
      </c>
      <c r="P1226" t="s">
        <v>243</v>
      </c>
      <c r="Q1226" t="s">
        <v>16</v>
      </c>
      <c r="R1226" t="s">
        <v>28</v>
      </c>
      <c r="S1226" t="s">
        <v>9</v>
      </c>
      <c r="U1226" t="s">
        <v>179</v>
      </c>
      <c r="V1226" t="s">
        <v>62</v>
      </c>
      <c r="W1226" t="s">
        <v>177</v>
      </c>
      <c r="X1226" t="s">
        <v>12</v>
      </c>
      <c r="Y1226" t="s">
        <v>21</v>
      </c>
      <c r="Z1226" s="81">
        <v>1882</v>
      </c>
      <c r="AA1226" s="68">
        <v>0</v>
      </c>
      <c r="AB1226" s="82">
        <f t="shared" si="644"/>
        <v>1882</v>
      </c>
      <c r="AD1226">
        <v>1</v>
      </c>
      <c r="AG1226" s="83">
        <f t="shared" si="649"/>
        <v>1</v>
      </c>
      <c r="AH1226" s="89">
        <v>1</v>
      </c>
      <c r="AI1226" s="88">
        <v>0</v>
      </c>
    </row>
    <row r="1227" spans="1:39" x14ac:dyDescent="0.25">
      <c r="A1227" s="115">
        <v>20100023</v>
      </c>
      <c r="B1227" t="s">
        <v>1</v>
      </c>
      <c r="C1227" s="81">
        <v>700</v>
      </c>
      <c r="D1227">
        <v>1.6</v>
      </c>
      <c r="E1227">
        <v>1.85</v>
      </c>
      <c r="F1227">
        <v>2</v>
      </c>
      <c r="G1227">
        <v>2</v>
      </c>
      <c r="H1227">
        <v>1.61</v>
      </c>
      <c r="I1227">
        <v>201</v>
      </c>
      <c r="J1227" t="s">
        <v>231</v>
      </c>
      <c r="K1227" t="s">
        <v>240</v>
      </c>
      <c r="L1227" t="s">
        <v>241</v>
      </c>
      <c r="M1227" t="s">
        <v>241</v>
      </c>
      <c r="N1227" t="s">
        <v>15</v>
      </c>
      <c r="O1227" t="s">
        <v>41</v>
      </c>
      <c r="P1227" t="s">
        <v>243</v>
      </c>
      <c r="Q1227" t="s">
        <v>16</v>
      </c>
      <c r="R1227" t="s">
        <v>28</v>
      </c>
      <c r="S1227" t="s">
        <v>44</v>
      </c>
      <c r="U1227" t="s">
        <v>939</v>
      </c>
      <c r="V1227" t="s">
        <v>45</v>
      </c>
      <c r="W1227" t="s">
        <v>46</v>
      </c>
      <c r="X1227" t="s">
        <v>12</v>
      </c>
      <c r="Y1227" t="s">
        <v>21</v>
      </c>
      <c r="Z1227" s="80">
        <v>600</v>
      </c>
      <c r="AA1227" s="68">
        <v>0</v>
      </c>
      <c r="AB1227" s="82">
        <f t="shared" si="644"/>
        <v>600</v>
      </c>
      <c r="AC1227">
        <v>1</v>
      </c>
      <c r="AG1227" s="83">
        <f t="shared" si="649"/>
        <v>1</v>
      </c>
      <c r="AH1227" s="87">
        <v>0</v>
      </c>
      <c r="AI1227" s="88">
        <v>0</v>
      </c>
      <c r="AJ1227">
        <f t="shared" ref="AJ1227:AJ1237" si="650">AG1227</f>
        <v>1</v>
      </c>
      <c r="AK1227" s="108">
        <f t="shared" ref="AK1227:AK1237" si="651">AJ1227*C1227*F1227*H1227</f>
        <v>2254</v>
      </c>
      <c r="AL1227" s="108">
        <f t="shared" ref="AL1227:AL1237" si="652">AJ1227*C1227*F1227</f>
        <v>1400</v>
      </c>
      <c r="AM1227" s="108">
        <f t="shared" ref="AM1227:AM1237" si="653">AK1227-AL1227</f>
        <v>854</v>
      </c>
    </row>
    <row r="1228" spans="1:39" x14ac:dyDescent="0.25">
      <c r="A1228" s="115">
        <v>20100023</v>
      </c>
      <c r="B1228" t="s">
        <v>1</v>
      </c>
      <c r="C1228" s="81">
        <v>700</v>
      </c>
      <c r="D1228">
        <v>1.6</v>
      </c>
      <c r="E1228">
        <v>1.85</v>
      </c>
      <c r="F1228">
        <v>2</v>
      </c>
      <c r="G1228">
        <v>2</v>
      </c>
      <c r="H1228">
        <v>1.61</v>
      </c>
      <c r="I1228">
        <v>201</v>
      </c>
      <c r="J1228" t="s">
        <v>231</v>
      </c>
      <c r="K1228" t="s">
        <v>240</v>
      </c>
      <c r="L1228" t="s">
        <v>241</v>
      </c>
      <c r="M1228" t="s">
        <v>241</v>
      </c>
      <c r="N1228" t="s">
        <v>15</v>
      </c>
      <c r="O1228" t="s">
        <v>41</v>
      </c>
      <c r="P1228" t="s">
        <v>243</v>
      </c>
      <c r="Q1228" t="s">
        <v>16</v>
      </c>
      <c r="R1228" t="s">
        <v>28</v>
      </c>
      <c r="S1228" t="s">
        <v>44</v>
      </c>
      <c r="U1228" t="s">
        <v>939</v>
      </c>
      <c r="V1228" t="s">
        <v>56</v>
      </c>
      <c r="W1228" t="s">
        <v>57</v>
      </c>
      <c r="X1228" t="s">
        <v>12</v>
      </c>
      <c r="Y1228" t="s">
        <v>21</v>
      </c>
      <c r="Z1228" s="80">
        <v>600</v>
      </c>
      <c r="AA1228" s="68">
        <v>0</v>
      </c>
      <c r="AB1228" s="82">
        <f t="shared" si="644"/>
        <v>1800</v>
      </c>
      <c r="AC1228">
        <v>3</v>
      </c>
      <c r="AG1228" s="83">
        <f t="shared" si="649"/>
        <v>3</v>
      </c>
      <c r="AH1228" s="87">
        <v>0</v>
      </c>
      <c r="AI1228" s="88">
        <v>0</v>
      </c>
      <c r="AJ1228">
        <f t="shared" si="650"/>
        <v>3</v>
      </c>
      <c r="AK1228" s="108">
        <f t="shared" si="651"/>
        <v>6762</v>
      </c>
      <c r="AL1228" s="108">
        <f t="shared" si="652"/>
        <v>4200</v>
      </c>
      <c r="AM1228" s="108">
        <f t="shared" si="653"/>
        <v>2562</v>
      </c>
    </row>
    <row r="1229" spans="1:39" x14ac:dyDescent="0.25">
      <c r="A1229" s="115">
        <v>20100023</v>
      </c>
      <c r="B1229" t="s">
        <v>1</v>
      </c>
      <c r="C1229" s="81">
        <v>700</v>
      </c>
      <c r="D1229">
        <v>1.6</v>
      </c>
      <c r="E1229">
        <v>1.85</v>
      </c>
      <c r="F1229">
        <v>2</v>
      </c>
      <c r="G1229">
        <v>2</v>
      </c>
      <c r="H1229">
        <v>1.61</v>
      </c>
      <c r="I1229">
        <v>201</v>
      </c>
      <c r="J1229" t="s">
        <v>231</v>
      </c>
      <c r="K1229" t="s">
        <v>240</v>
      </c>
      <c r="L1229" t="s">
        <v>241</v>
      </c>
      <c r="M1229" t="s">
        <v>241</v>
      </c>
      <c r="N1229" t="s">
        <v>18</v>
      </c>
      <c r="O1229" t="s">
        <v>74</v>
      </c>
      <c r="P1229" t="s">
        <v>243</v>
      </c>
      <c r="Q1229" t="s">
        <v>16</v>
      </c>
      <c r="R1229" t="s">
        <v>28</v>
      </c>
      <c r="S1229" t="s">
        <v>22</v>
      </c>
      <c r="T1229" t="s">
        <v>22</v>
      </c>
      <c r="U1229" t="s">
        <v>939</v>
      </c>
      <c r="V1229" t="s">
        <v>50</v>
      </c>
      <c r="W1229" t="s">
        <v>51</v>
      </c>
      <c r="X1229" t="s">
        <v>52</v>
      </c>
      <c r="Y1229" t="s">
        <v>943</v>
      </c>
      <c r="Z1229" s="81">
        <v>0</v>
      </c>
      <c r="AA1229" s="68">
        <v>0</v>
      </c>
      <c r="AB1229" s="82">
        <f t="shared" si="644"/>
        <v>0</v>
      </c>
      <c r="AF1229">
        <v>1</v>
      </c>
      <c r="AG1229" s="83">
        <f t="shared" si="649"/>
        <v>1</v>
      </c>
      <c r="AH1229" s="87">
        <v>0</v>
      </c>
      <c r="AI1229" s="88">
        <v>0</v>
      </c>
      <c r="AJ1229">
        <f t="shared" si="650"/>
        <v>1</v>
      </c>
      <c r="AK1229" s="108">
        <f t="shared" si="651"/>
        <v>2254</v>
      </c>
      <c r="AL1229" s="108">
        <f t="shared" si="652"/>
        <v>1400</v>
      </c>
      <c r="AM1229" s="108">
        <f t="shared" si="653"/>
        <v>854</v>
      </c>
    </row>
    <row r="1230" spans="1:39" x14ac:dyDescent="0.25">
      <c r="A1230" s="115">
        <v>20100023</v>
      </c>
      <c r="B1230" t="s">
        <v>1</v>
      </c>
      <c r="C1230" s="81">
        <v>700</v>
      </c>
      <c r="D1230">
        <v>1.6</v>
      </c>
      <c r="E1230">
        <v>1.85</v>
      </c>
      <c r="F1230">
        <v>2</v>
      </c>
      <c r="G1230">
        <v>2</v>
      </c>
      <c r="H1230">
        <v>1.61</v>
      </c>
      <c r="I1230">
        <v>201</v>
      </c>
      <c r="J1230" t="s">
        <v>231</v>
      </c>
      <c r="K1230" t="s">
        <v>240</v>
      </c>
      <c r="L1230" t="s">
        <v>241</v>
      </c>
      <c r="M1230" t="s">
        <v>241</v>
      </c>
      <c r="N1230" t="s">
        <v>18</v>
      </c>
      <c r="O1230" t="s">
        <v>74</v>
      </c>
      <c r="P1230" t="s">
        <v>243</v>
      </c>
      <c r="Q1230" t="s">
        <v>16</v>
      </c>
      <c r="R1230" t="s">
        <v>28</v>
      </c>
      <c r="S1230" t="s">
        <v>44</v>
      </c>
      <c r="U1230" t="s">
        <v>939</v>
      </c>
      <c r="V1230" t="s">
        <v>45</v>
      </c>
      <c r="W1230" t="s">
        <v>46</v>
      </c>
      <c r="X1230" t="s">
        <v>12</v>
      </c>
      <c r="Y1230" t="s">
        <v>21</v>
      </c>
      <c r="Z1230" s="80">
        <v>600</v>
      </c>
      <c r="AA1230" s="68">
        <v>0</v>
      </c>
      <c r="AB1230" s="82">
        <f t="shared" si="644"/>
        <v>3000</v>
      </c>
      <c r="AC1230">
        <v>5</v>
      </c>
      <c r="AG1230" s="83">
        <f t="shared" si="649"/>
        <v>5</v>
      </c>
      <c r="AH1230" s="87">
        <v>0</v>
      </c>
      <c r="AI1230" s="88">
        <v>0</v>
      </c>
      <c r="AJ1230">
        <f t="shared" si="650"/>
        <v>5</v>
      </c>
      <c r="AK1230" s="108">
        <f t="shared" si="651"/>
        <v>11270</v>
      </c>
      <c r="AL1230" s="108">
        <f t="shared" si="652"/>
        <v>7000</v>
      </c>
      <c r="AM1230" s="108">
        <f t="shared" si="653"/>
        <v>4270</v>
      </c>
    </row>
    <row r="1231" spans="1:39" x14ac:dyDescent="0.25">
      <c r="A1231" s="115">
        <v>20100023</v>
      </c>
      <c r="B1231" t="s">
        <v>1</v>
      </c>
      <c r="C1231" s="81">
        <v>700</v>
      </c>
      <c r="D1231">
        <v>1.6</v>
      </c>
      <c r="E1231">
        <v>1.85</v>
      </c>
      <c r="F1231">
        <v>2</v>
      </c>
      <c r="G1231">
        <v>2</v>
      </c>
      <c r="H1231">
        <v>1.61</v>
      </c>
      <c r="I1231">
        <v>201</v>
      </c>
      <c r="J1231" t="s">
        <v>231</v>
      </c>
      <c r="K1231" t="s">
        <v>240</v>
      </c>
      <c r="L1231" t="s">
        <v>241</v>
      </c>
      <c r="M1231" t="s">
        <v>241</v>
      </c>
      <c r="N1231" t="s">
        <v>18</v>
      </c>
      <c r="O1231" t="s">
        <v>74</v>
      </c>
      <c r="P1231" t="s">
        <v>243</v>
      </c>
      <c r="Q1231" t="s">
        <v>16</v>
      </c>
      <c r="R1231" t="s">
        <v>28</v>
      </c>
      <c r="S1231" t="s">
        <v>44</v>
      </c>
      <c r="U1231" t="s">
        <v>939</v>
      </c>
      <c r="V1231" t="s">
        <v>56</v>
      </c>
      <c r="W1231" t="s">
        <v>57</v>
      </c>
      <c r="X1231" t="s">
        <v>12</v>
      </c>
      <c r="Y1231" t="s">
        <v>21</v>
      </c>
      <c r="Z1231" s="80">
        <v>600</v>
      </c>
      <c r="AA1231" s="68">
        <v>0</v>
      </c>
      <c r="AB1231" s="82">
        <f t="shared" si="644"/>
        <v>1800</v>
      </c>
      <c r="AC1231">
        <v>3</v>
      </c>
      <c r="AG1231" s="83">
        <f t="shared" si="649"/>
        <v>3</v>
      </c>
      <c r="AH1231" s="87">
        <v>0</v>
      </c>
      <c r="AI1231" s="88">
        <v>0</v>
      </c>
      <c r="AJ1231">
        <f t="shared" si="650"/>
        <v>3</v>
      </c>
      <c r="AK1231" s="108">
        <f t="shared" si="651"/>
        <v>6762</v>
      </c>
      <c r="AL1231" s="108">
        <f t="shared" si="652"/>
        <v>4200</v>
      </c>
      <c r="AM1231" s="108">
        <f t="shared" si="653"/>
        <v>2562</v>
      </c>
    </row>
    <row r="1232" spans="1:39" x14ac:dyDescent="0.25">
      <c r="A1232" s="115">
        <v>20100023</v>
      </c>
      <c r="B1232" t="s">
        <v>1</v>
      </c>
      <c r="C1232" s="81">
        <v>700</v>
      </c>
      <c r="D1232">
        <v>1.6</v>
      </c>
      <c r="E1232">
        <v>1.85</v>
      </c>
      <c r="F1232">
        <v>2</v>
      </c>
      <c r="G1232">
        <v>2</v>
      </c>
      <c r="H1232">
        <v>1.61</v>
      </c>
      <c r="I1232">
        <v>201</v>
      </c>
      <c r="J1232" t="s">
        <v>231</v>
      </c>
      <c r="K1232" t="s">
        <v>240</v>
      </c>
      <c r="L1232" t="s">
        <v>241</v>
      </c>
      <c r="M1232" t="s">
        <v>241</v>
      </c>
      <c r="N1232" t="s">
        <v>18</v>
      </c>
      <c r="O1232" t="s">
        <v>80</v>
      </c>
      <c r="P1232" t="s">
        <v>243</v>
      </c>
      <c r="Q1232" t="s">
        <v>16</v>
      </c>
      <c r="R1232" t="s">
        <v>91</v>
      </c>
      <c r="S1232" t="s">
        <v>44</v>
      </c>
      <c r="T1232" t="s">
        <v>944</v>
      </c>
      <c r="U1232" t="s">
        <v>939</v>
      </c>
      <c r="V1232" t="s">
        <v>45</v>
      </c>
      <c r="W1232" t="s">
        <v>46</v>
      </c>
      <c r="X1232" t="s">
        <v>12</v>
      </c>
      <c r="Y1232" t="s">
        <v>938</v>
      </c>
      <c r="Z1232" s="81">
        <v>0</v>
      </c>
      <c r="AA1232" s="68">
        <v>0</v>
      </c>
      <c r="AB1232" s="82">
        <f t="shared" si="644"/>
        <v>0</v>
      </c>
      <c r="AE1232">
        <v>1</v>
      </c>
      <c r="AG1232" s="83">
        <f t="shared" si="649"/>
        <v>1</v>
      </c>
      <c r="AH1232" s="87">
        <v>0</v>
      </c>
      <c r="AI1232" s="88">
        <v>0</v>
      </c>
      <c r="AJ1232">
        <f t="shared" si="650"/>
        <v>1</v>
      </c>
      <c r="AK1232" s="108">
        <f t="shared" si="651"/>
        <v>2254</v>
      </c>
      <c r="AL1232" s="108">
        <f t="shared" si="652"/>
        <v>1400</v>
      </c>
      <c r="AM1232" s="108">
        <f t="shared" si="653"/>
        <v>854</v>
      </c>
    </row>
    <row r="1233" spans="1:39" x14ac:dyDescent="0.25">
      <c r="A1233" s="115">
        <v>20100023</v>
      </c>
      <c r="B1233" t="s">
        <v>1</v>
      </c>
      <c r="C1233" s="81">
        <v>700</v>
      </c>
      <c r="D1233">
        <v>1.6</v>
      </c>
      <c r="E1233">
        <v>1.85</v>
      </c>
      <c r="F1233">
        <v>2</v>
      </c>
      <c r="G1233">
        <v>2</v>
      </c>
      <c r="H1233">
        <v>1.61</v>
      </c>
      <c r="I1233">
        <v>201</v>
      </c>
      <c r="J1233" t="s">
        <v>231</v>
      </c>
      <c r="K1233" t="s">
        <v>240</v>
      </c>
      <c r="L1233" t="s">
        <v>241</v>
      </c>
      <c r="M1233" t="s">
        <v>241</v>
      </c>
      <c r="N1233" t="s">
        <v>18</v>
      </c>
      <c r="O1233" t="s">
        <v>80</v>
      </c>
      <c r="P1233" t="s">
        <v>243</v>
      </c>
      <c r="Q1233" t="s">
        <v>16</v>
      </c>
      <c r="R1233" t="s">
        <v>75</v>
      </c>
      <c r="S1233" t="s">
        <v>44</v>
      </c>
      <c r="T1233" t="s">
        <v>944</v>
      </c>
      <c r="U1233" t="s">
        <v>939</v>
      </c>
      <c r="V1233" t="s">
        <v>45</v>
      </c>
      <c r="W1233" t="s">
        <v>46</v>
      </c>
      <c r="X1233" t="s">
        <v>12</v>
      </c>
      <c r="Y1233" t="s">
        <v>938</v>
      </c>
      <c r="Z1233" s="81">
        <v>0</v>
      </c>
      <c r="AA1233" s="68">
        <v>0</v>
      </c>
      <c r="AB1233" s="82">
        <f t="shared" si="644"/>
        <v>0</v>
      </c>
      <c r="AE1233">
        <v>1</v>
      </c>
      <c r="AG1233" s="83">
        <f t="shared" si="649"/>
        <v>1</v>
      </c>
      <c r="AH1233" s="87">
        <v>0</v>
      </c>
      <c r="AI1233" s="88">
        <v>0</v>
      </c>
      <c r="AJ1233">
        <f t="shared" si="650"/>
        <v>1</v>
      </c>
      <c r="AK1233" s="108">
        <f t="shared" si="651"/>
        <v>2254</v>
      </c>
      <c r="AL1233" s="108">
        <f t="shared" si="652"/>
        <v>1400</v>
      </c>
      <c r="AM1233" s="108">
        <f t="shared" si="653"/>
        <v>854</v>
      </c>
    </row>
    <row r="1234" spans="1:39" x14ac:dyDescent="0.25">
      <c r="A1234" s="115">
        <v>20100023</v>
      </c>
      <c r="B1234" t="s">
        <v>1</v>
      </c>
      <c r="C1234" s="81">
        <v>700</v>
      </c>
      <c r="D1234">
        <v>1.6</v>
      </c>
      <c r="E1234">
        <v>1.85</v>
      </c>
      <c r="F1234">
        <v>2</v>
      </c>
      <c r="G1234">
        <v>2</v>
      </c>
      <c r="H1234">
        <v>1.61</v>
      </c>
      <c r="I1234">
        <v>201</v>
      </c>
      <c r="J1234" t="s">
        <v>231</v>
      </c>
      <c r="K1234" t="s">
        <v>240</v>
      </c>
      <c r="L1234" t="s">
        <v>241</v>
      </c>
      <c r="M1234" t="s">
        <v>241</v>
      </c>
      <c r="N1234" t="s">
        <v>27</v>
      </c>
      <c r="O1234" t="s">
        <v>80</v>
      </c>
      <c r="P1234" t="s">
        <v>243</v>
      </c>
      <c r="Q1234" t="s">
        <v>16</v>
      </c>
      <c r="R1234" t="s">
        <v>28</v>
      </c>
      <c r="S1234" t="s">
        <v>44</v>
      </c>
      <c r="U1234" t="s">
        <v>939</v>
      </c>
      <c r="V1234" t="s">
        <v>45</v>
      </c>
      <c r="W1234" t="s">
        <v>46</v>
      </c>
      <c r="X1234" t="s">
        <v>12</v>
      </c>
      <c r="Y1234" t="s">
        <v>21</v>
      </c>
      <c r="Z1234" s="80">
        <v>600</v>
      </c>
      <c r="AA1234" s="68">
        <v>0</v>
      </c>
      <c r="AB1234" s="82">
        <f t="shared" si="644"/>
        <v>4200</v>
      </c>
      <c r="AC1234">
        <v>7</v>
      </c>
      <c r="AG1234" s="83">
        <f t="shared" si="649"/>
        <v>7</v>
      </c>
      <c r="AH1234" s="87">
        <v>0</v>
      </c>
      <c r="AI1234" s="88">
        <v>0</v>
      </c>
      <c r="AJ1234">
        <f t="shared" si="650"/>
        <v>7</v>
      </c>
      <c r="AK1234" s="108">
        <f t="shared" si="651"/>
        <v>15778.000000000002</v>
      </c>
      <c r="AL1234" s="108">
        <f t="shared" si="652"/>
        <v>9800</v>
      </c>
      <c r="AM1234" s="108">
        <f t="shared" si="653"/>
        <v>5978.0000000000018</v>
      </c>
    </row>
    <row r="1235" spans="1:39" x14ac:dyDescent="0.25">
      <c r="A1235" s="115">
        <v>20100023</v>
      </c>
      <c r="B1235" t="s">
        <v>1</v>
      </c>
      <c r="C1235" s="81">
        <v>700</v>
      </c>
      <c r="D1235">
        <v>1.6</v>
      </c>
      <c r="E1235">
        <v>1.85</v>
      </c>
      <c r="F1235">
        <v>2</v>
      </c>
      <c r="G1235">
        <v>2</v>
      </c>
      <c r="H1235">
        <v>1.61</v>
      </c>
      <c r="I1235">
        <v>201</v>
      </c>
      <c r="J1235" t="s">
        <v>231</v>
      </c>
      <c r="K1235" t="s">
        <v>240</v>
      </c>
      <c r="L1235" t="s">
        <v>241</v>
      </c>
      <c r="M1235" t="s">
        <v>241</v>
      </c>
      <c r="N1235" t="s">
        <v>27</v>
      </c>
      <c r="O1235" t="s">
        <v>80</v>
      </c>
      <c r="P1235" t="s">
        <v>243</v>
      </c>
      <c r="Q1235" t="s">
        <v>16</v>
      </c>
      <c r="R1235" t="s">
        <v>28</v>
      </c>
      <c r="S1235" t="s">
        <v>44</v>
      </c>
      <c r="U1235" t="s">
        <v>939</v>
      </c>
      <c r="V1235" t="s">
        <v>45</v>
      </c>
      <c r="W1235" t="s">
        <v>46</v>
      </c>
      <c r="X1235" t="s">
        <v>244</v>
      </c>
      <c r="Y1235" t="s">
        <v>21</v>
      </c>
      <c r="Z1235" s="80">
        <v>600</v>
      </c>
      <c r="AA1235" s="68">
        <v>0</v>
      </c>
      <c r="AB1235" s="82">
        <f t="shared" si="644"/>
        <v>600</v>
      </c>
      <c r="AC1235">
        <v>1</v>
      </c>
      <c r="AG1235" s="83">
        <f t="shared" si="649"/>
        <v>1</v>
      </c>
      <c r="AH1235" s="87">
        <v>0</v>
      </c>
      <c r="AI1235" s="88">
        <v>0</v>
      </c>
      <c r="AJ1235">
        <f t="shared" si="650"/>
        <v>1</v>
      </c>
      <c r="AK1235" s="108">
        <f t="shared" si="651"/>
        <v>2254</v>
      </c>
      <c r="AL1235" s="108">
        <f t="shared" si="652"/>
        <v>1400</v>
      </c>
      <c r="AM1235" s="108">
        <f t="shared" si="653"/>
        <v>854</v>
      </c>
    </row>
    <row r="1236" spans="1:39" x14ac:dyDescent="0.25">
      <c r="A1236" s="115">
        <v>20100023</v>
      </c>
      <c r="B1236" t="s">
        <v>1</v>
      </c>
      <c r="C1236" s="81">
        <v>700</v>
      </c>
      <c r="D1236">
        <v>1.6</v>
      </c>
      <c r="E1236">
        <v>1.85</v>
      </c>
      <c r="F1236">
        <v>2</v>
      </c>
      <c r="G1236">
        <v>2</v>
      </c>
      <c r="H1236">
        <v>1.61</v>
      </c>
      <c r="I1236">
        <v>201</v>
      </c>
      <c r="J1236" t="s">
        <v>231</v>
      </c>
      <c r="K1236" t="s">
        <v>240</v>
      </c>
      <c r="L1236" t="s">
        <v>241</v>
      </c>
      <c r="M1236" t="s">
        <v>241</v>
      </c>
      <c r="N1236" t="s">
        <v>27</v>
      </c>
      <c r="O1236" t="s">
        <v>80</v>
      </c>
      <c r="P1236" t="s">
        <v>243</v>
      </c>
      <c r="Q1236" t="s">
        <v>16</v>
      </c>
      <c r="R1236" t="s">
        <v>28</v>
      </c>
      <c r="S1236" t="s">
        <v>44</v>
      </c>
      <c r="U1236" t="s">
        <v>939</v>
      </c>
      <c r="V1236" t="s">
        <v>56</v>
      </c>
      <c r="W1236" t="s">
        <v>57</v>
      </c>
      <c r="X1236" t="s">
        <v>12</v>
      </c>
      <c r="Y1236" t="s">
        <v>21</v>
      </c>
      <c r="Z1236" s="80">
        <v>600</v>
      </c>
      <c r="AA1236" s="68">
        <v>0</v>
      </c>
      <c r="AB1236" s="82">
        <f t="shared" si="644"/>
        <v>3600</v>
      </c>
      <c r="AC1236">
        <v>6</v>
      </c>
      <c r="AG1236" s="83">
        <f t="shared" si="649"/>
        <v>6</v>
      </c>
      <c r="AH1236" s="87">
        <v>0</v>
      </c>
      <c r="AI1236" s="88">
        <v>0</v>
      </c>
      <c r="AJ1236">
        <f t="shared" si="650"/>
        <v>6</v>
      </c>
      <c r="AK1236" s="108">
        <f t="shared" si="651"/>
        <v>13524</v>
      </c>
      <c r="AL1236" s="108">
        <f t="shared" si="652"/>
        <v>8400</v>
      </c>
      <c r="AM1236" s="108">
        <f t="shared" si="653"/>
        <v>5124</v>
      </c>
    </row>
    <row r="1237" spans="1:39" x14ac:dyDescent="0.25">
      <c r="A1237" s="115">
        <v>20100023</v>
      </c>
      <c r="B1237" t="s">
        <v>1</v>
      </c>
      <c r="C1237" s="81">
        <v>700</v>
      </c>
      <c r="D1237">
        <v>1.6</v>
      </c>
      <c r="E1237">
        <v>1.85</v>
      </c>
      <c r="F1237">
        <v>2</v>
      </c>
      <c r="G1237">
        <v>2</v>
      </c>
      <c r="H1237">
        <v>1.61</v>
      </c>
      <c r="I1237">
        <v>201</v>
      </c>
      <c r="J1237" t="s">
        <v>231</v>
      </c>
      <c r="K1237" t="s">
        <v>240</v>
      </c>
      <c r="L1237" t="s">
        <v>241</v>
      </c>
      <c r="M1237" t="s">
        <v>241</v>
      </c>
      <c r="N1237" t="s">
        <v>27</v>
      </c>
      <c r="O1237" t="s">
        <v>80</v>
      </c>
      <c r="P1237" t="s">
        <v>243</v>
      </c>
      <c r="Q1237" t="s">
        <v>16</v>
      </c>
      <c r="R1237" t="s">
        <v>28</v>
      </c>
      <c r="S1237" t="s">
        <v>44</v>
      </c>
      <c r="U1237" t="s">
        <v>939</v>
      </c>
      <c r="V1237" t="s">
        <v>60</v>
      </c>
      <c r="W1237" t="s">
        <v>61</v>
      </c>
      <c r="X1237" t="s">
        <v>31</v>
      </c>
      <c r="Y1237" t="s">
        <v>21</v>
      </c>
      <c r="Z1237" s="80">
        <v>600</v>
      </c>
      <c r="AA1237" s="68">
        <v>0</v>
      </c>
      <c r="AB1237" s="82">
        <f t="shared" si="644"/>
        <v>600</v>
      </c>
      <c r="AC1237">
        <v>1</v>
      </c>
      <c r="AG1237" s="83">
        <f t="shared" si="649"/>
        <v>1</v>
      </c>
      <c r="AH1237" s="87">
        <v>0</v>
      </c>
      <c r="AI1237" s="88">
        <v>0</v>
      </c>
      <c r="AJ1237">
        <f t="shared" si="650"/>
        <v>1</v>
      </c>
      <c r="AK1237" s="108">
        <f t="shared" si="651"/>
        <v>2254</v>
      </c>
      <c r="AL1237" s="108">
        <f t="shared" si="652"/>
        <v>1400</v>
      </c>
      <c r="AM1237" s="108">
        <f t="shared" si="653"/>
        <v>854</v>
      </c>
    </row>
    <row r="1238" spans="1:39" x14ac:dyDescent="0.25">
      <c r="A1238" s="115">
        <v>20100032</v>
      </c>
      <c r="B1238" t="s">
        <v>1</v>
      </c>
      <c r="C1238" s="81">
        <v>700</v>
      </c>
      <c r="D1238">
        <v>1.6</v>
      </c>
      <c r="E1238">
        <v>1.85</v>
      </c>
      <c r="F1238">
        <v>2</v>
      </c>
      <c r="G1238">
        <v>2</v>
      </c>
      <c r="H1238">
        <v>1.61</v>
      </c>
      <c r="I1238">
        <v>201</v>
      </c>
      <c r="J1238" t="s">
        <v>231</v>
      </c>
      <c r="K1238" t="s">
        <v>240</v>
      </c>
      <c r="L1238" t="s">
        <v>245</v>
      </c>
      <c r="M1238" t="s">
        <v>245</v>
      </c>
      <c r="N1238" t="s">
        <v>246</v>
      </c>
      <c r="O1238" t="s">
        <v>19</v>
      </c>
      <c r="P1238" t="s">
        <v>42</v>
      </c>
      <c r="Q1238" t="s">
        <v>16</v>
      </c>
      <c r="R1238" t="s">
        <v>20</v>
      </c>
      <c r="S1238" t="s">
        <v>9</v>
      </c>
      <c r="T1238" s="70" t="s">
        <v>933</v>
      </c>
      <c r="U1238" t="s">
        <v>179</v>
      </c>
      <c r="V1238" t="s">
        <v>53</v>
      </c>
      <c r="W1238" t="s">
        <v>54</v>
      </c>
      <c r="X1238" t="s">
        <v>12</v>
      </c>
      <c r="Y1238" t="s">
        <v>938</v>
      </c>
      <c r="Z1238" s="80">
        <v>0</v>
      </c>
      <c r="AA1238" s="68">
        <v>0</v>
      </c>
      <c r="AB1238" s="82">
        <f t="shared" si="644"/>
        <v>0</v>
      </c>
      <c r="AE1238">
        <v>1</v>
      </c>
      <c r="AG1238" s="83">
        <f t="shared" si="649"/>
        <v>1</v>
      </c>
      <c r="AH1238" s="87">
        <v>0</v>
      </c>
      <c r="AI1238" s="88">
        <v>0</v>
      </c>
    </row>
    <row r="1239" spans="1:39" x14ac:dyDescent="0.25">
      <c r="A1239" s="115">
        <v>20100032</v>
      </c>
      <c r="B1239" t="s">
        <v>1</v>
      </c>
      <c r="C1239" s="81">
        <v>700</v>
      </c>
      <c r="D1239">
        <v>1.6</v>
      </c>
      <c r="E1239">
        <v>1.85</v>
      </c>
      <c r="F1239">
        <v>2</v>
      </c>
      <c r="G1239">
        <v>2</v>
      </c>
      <c r="H1239">
        <v>1.61</v>
      </c>
      <c r="I1239">
        <v>201</v>
      </c>
      <c r="J1239" t="s">
        <v>231</v>
      </c>
      <c r="K1239" t="s">
        <v>240</v>
      </c>
      <c r="L1239" t="s">
        <v>245</v>
      </c>
      <c r="M1239" t="s">
        <v>245</v>
      </c>
      <c r="N1239" t="s">
        <v>242</v>
      </c>
      <c r="O1239" t="s">
        <v>47</v>
      </c>
      <c r="P1239" t="s">
        <v>42</v>
      </c>
      <c r="Q1239" t="s">
        <v>16</v>
      </c>
      <c r="R1239" t="s">
        <v>43</v>
      </c>
      <c r="S1239" t="s">
        <v>9</v>
      </c>
      <c r="U1239" t="s">
        <v>179</v>
      </c>
      <c r="V1239" t="s">
        <v>14</v>
      </c>
      <c r="W1239" t="s">
        <v>49</v>
      </c>
      <c r="X1239" t="s">
        <v>12</v>
      </c>
      <c r="Y1239" t="s">
        <v>21</v>
      </c>
      <c r="Z1239" s="80">
        <v>1699</v>
      </c>
      <c r="AA1239" s="68">
        <v>0</v>
      </c>
      <c r="AB1239" s="82">
        <f t="shared" si="644"/>
        <v>1699</v>
      </c>
      <c r="AD1239">
        <v>1</v>
      </c>
      <c r="AG1239" s="83">
        <f t="shared" si="649"/>
        <v>1</v>
      </c>
      <c r="AH1239" s="87">
        <v>0</v>
      </c>
      <c r="AI1239" s="88">
        <v>0</v>
      </c>
    </row>
    <row r="1240" spans="1:39" x14ac:dyDescent="0.25">
      <c r="A1240" s="115">
        <v>20100032</v>
      </c>
      <c r="B1240" t="s">
        <v>1</v>
      </c>
      <c r="C1240" s="81">
        <v>700</v>
      </c>
      <c r="D1240">
        <v>1.6</v>
      </c>
      <c r="E1240">
        <v>1.85</v>
      </c>
      <c r="F1240">
        <v>2</v>
      </c>
      <c r="G1240">
        <v>2</v>
      </c>
      <c r="H1240">
        <v>1.61</v>
      </c>
      <c r="I1240">
        <v>201</v>
      </c>
      <c r="J1240" t="s">
        <v>231</v>
      </c>
      <c r="K1240" t="s">
        <v>240</v>
      </c>
      <c r="L1240" t="s">
        <v>245</v>
      </c>
      <c r="M1240" t="s">
        <v>245</v>
      </c>
      <c r="N1240" t="s">
        <v>157</v>
      </c>
      <c r="O1240" t="s">
        <v>101</v>
      </c>
      <c r="P1240" t="s">
        <v>42</v>
      </c>
      <c r="Q1240" t="s">
        <v>8</v>
      </c>
      <c r="R1240" t="s">
        <v>43</v>
      </c>
      <c r="S1240" t="s">
        <v>9</v>
      </c>
      <c r="U1240" t="s">
        <v>179</v>
      </c>
      <c r="V1240" t="s">
        <v>96</v>
      </c>
      <c r="W1240" t="s">
        <v>97</v>
      </c>
      <c r="X1240" t="s">
        <v>12</v>
      </c>
      <c r="Y1240" t="s">
        <v>21</v>
      </c>
      <c r="Z1240" s="80">
        <v>1409</v>
      </c>
      <c r="AA1240" s="68">
        <v>0</v>
      </c>
      <c r="AB1240" s="82">
        <f t="shared" si="644"/>
        <v>1409</v>
      </c>
      <c r="AD1240">
        <v>1</v>
      </c>
      <c r="AG1240" s="83">
        <f t="shared" si="649"/>
        <v>1</v>
      </c>
      <c r="AH1240" s="87">
        <v>0</v>
      </c>
      <c r="AI1240" s="88">
        <v>0</v>
      </c>
    </row>
    <row r="1241" spans="1:39" x14ac:dyDescent="0.25">
      <c r="A1241" s="115">
        <v>20100032</v>
      </c>
      <c r="B1241" t="s">
        <v>1</v>
      </c>
      <c r="C1241" s="81">
        <v>700</v>
      </c>
      <c r="D1241">
        <v>1.6</v>
      </c>
      <c r="E1241">
        <v>1.85</v>
      </c>
      <c r="F1241">
        <v>2</v>
      </c>
      <c r="G1241">
        <v>2</v>
      </c>
      <c r="H1241">
        <v>1.61</v>
      </c>
      <c r="I1241">
        <v>201</v>
      </c>
      <c r="J1241" t="s">
        <v>231</v>
      </c>
      <c r="K1241" t="s">
        <v>240</v>
      </c>
      <c r="L1241" t="s">
        <v>245</v>
      </c>
      <c r="M1241" t="s">
        <v>245</v>
      </c>
      <c r="N1241" t="s">
        <v>188</v>
      </c>
      <c r="O1241" t="s">
        <v>19</v>
      </c>
      <c r="P1241" t="s">
        <v>42</v>
      </c>
      <c r="Q1241" t="s">
        <v>8</v>
      </c>
      <c r="R1241" t="s">
        <v>20</v>
      </c>
      <c r="S1241" t="s">
        <v>44</v>
      </c>
      <c r="T1241" s="70" t="s">
        <v>933</v>
      </c>
      <c r="U1241" t="s">
        <v>949</v>
      </c>
      <c r="V1241" t="s">
        <v>14</v>
      </c>
      <c r="W1241" t="s">
        <v>49</v>
      </c>
      <c r="X1241" t="s">
        <v>12</v>
      </c>
      <c r="Y1241" t="s">
        <v>938</v>
      </c>
      <c r="Z1241" s="80">
        <v>0</v>
      </c>
      <c r="AA1241" s="68">
        <v>0</v>
      </c>
      <c r="AB1241" s="82">
        <f t="shared" si="644"/>
        <v>0</v>
      </c>
      <c r="AE1241">
        <v>2</v>
      </c>
      <c r="AG1241" s="83">
        <f t="shared" si="649"/>
        <v>2</v>
      </c>
      <c r="AH1241" s="87">
        <v>0</v>
      </c>
      <c r="AI1241" s="88">
        <v>0</v>
      </c>
      <c r="AJ1241">
        <f t="shared" ref="AJ1241:AJ1244" si="654">AG1241/3</f>
        <v>0.66666666666666663</v>
      </c>
      <c r="AK1241" s="108">
        <f t="shared" ref="AK1241:AK1248" si="655">AJ1241*C1241*D1241*H1241</f>
        <v>1202.1333333333334</v>
      </c>
      <c r="AL1241" s="108">
        <f t="shared" ref="AL1241:AL1248" si="656">AJ1241*C1241*D1241</f>
        <v>746.66666666666663</v>
      </c>
      <c r="AM1241" s="108">
        <f t="shared" ref="AM1241:AM1248" si="657">AK1241-AL1241</f>
        <v>455.46666666666681</v>
      </c>
    </row>
    <row r="1242" spans="1:39" x14ac:dyDescent="0.25">
      <c r="A1242" s="115">
        <v>20100032</v>
      </c>
      <c r="B1242" t="s">
        <v>1</v>
      </c>
      <c r="C1242" s="81">
        <v>700</v>
      </c>
      <c r="D1242">
        <v>1.6</v>
      </c>
      <c r="E1242">
        <v>1.85</v>
      </c>
      <c r="F1242">
        <v>2</v>
      </c>
      <c r="G1242">
        <v>2</v>
      </c>
      <c r="H1242">
        <v>1.61</v>
      </c>
      <c r="I1242">
        <v>201</v>
      </c>
      <c r="J1242" t="s">
        <v>231</v>
      </c>
      <c r="K1242" t="s">
        <v>240</v>
      </c>
      <c r="L1242" t="s">
        <v>245</v>
      </c>
      <c r="M1242" t="s">
        <v>245</v>
      </c>
      <c r="N1242" t="s">
        <v>95</v>
      </c>
      <c r="O1242" t="s">
        <v>19</v>
      </c>
      <c r="P1242" t="s">
        <v>42</v>
      </c>
      <c r="Q1242" t="s">
        <v>8</v>
      </c>
      <c r="R1242" t="s">
        <v>20</v>
      </c>
      <c r="S1242" t="s">
        <v>44</v>
      </c>
      <c r="T1242" s="70" t="s">
        <v>933</v>
      </c>
      <c r="U1242" t="s">
        <v>949</v>
      </c>
      <c r="V1242" t="s">
        <v>96</v>
      </c>
      <c r="W1242" t="s">
        <v>97</v>
      </c>
      <c r="X1242" t="s">
        <v>12</v>
      </c>
      <c r="Y1242" t="s">
        <v>938</v>
      </c>
      <c r="Z1242" s="80">
        <v>0</v>
      </c>
      <c r="AA1242" s="68">
        <v>0</v>
      </c>
      <c r="AB1242" s="82">
        <f t="shared" si="644"/>
        <v>0</v>
      </c>
      <c r="AE1242">
        <v>1</v>
      </c>
      <c r="AG1242" s="83">
        <f t="shared" si="649"/>
        <v>1</v>
      </c>
      <c r="AH1242" s="87">
        <v>0</v>
      </c>
      <c r="AI1242" s="88">
        <v>0</v>
      </c>
      <c r="AJ1242">
        <f t="shared" si="654"/>
        <v>0.33333333333333331</v>
      </c>
      <c r="AK1242" s="108">
        <f t="shared" si="655"/>
        <v>601.06666666666672</v>
      </c>
      <c r="AL1242" s="108">
        <f t="shared" si="656"/>
        <v>373.33333333333331</v>
      </c>
      <c r="AM1242" s="108">
        <f t="shared" si="657"/>
        <v>227.73333333333341</v>
      </c>
    </row>
    <row r="1243" spans="1:39" x14ac:dyDescent="0.25">
      <c r="A1243" s="115">
        <v>20100032</v>
      </c>
      <c r="B1243" t="s">
        <v>1</v>
      </c>
      <c r="C1243" s="81">
        <v>700</v>
      </c>
      <c r="D1243">
        <v>1.6</v>
      </c>
      <c r="E1243">
        <v>1.85</v>
      </c>
      <c r="F1243">
        <v>2</v>
      </c>
      <c r="G1243">
        <v>2</v>
      </c>
      <c r="H1243">
        <v>1.61</v>
      </c>
      <c r="I1243">
        <v>201</v>
      </c>
      <c r="J1243" t="s">
        <v>231</v>
      </c>
      <c r="K1243" t="s">
        <v>240</v>
      </c>
      <c r="L1243" t="s">
        <v>245</v>
      </c>
      <c r="M1243" t="s">
        <v>245</v>
      </c>
      <c r="N1243" t="s">
        <v>98</v>
      </c>
      <c r="O1243" t="s">
        <v>19</v>
      </c>
      <c r="P1243" t="s">
        <v>42</v>
      </c>
      <c r="Q1243" t="s">
        <v>8</v>
      </c>
      <c r="R1243" t="s">
        <v>20</v>
      </c>
      <c r="S1243" t="s">
        <v>44</v>
      </c>
      <c r="T1243" s="70" t="s">
        <v>933</v>
      </c>
      <c r="U1243" t="s">
        <v>949</v>
      </c>
      <c r="V1243" t="s">
        <v>96</v>
      </c>
      <c r="W1243" t="s">
        <v>97</v>
      </c>
      <c r="X1243" t="s">
        <v>12</v>
      </c>
      <c r="Y1243" t="s">
        <v>938</v>
      </c>
      <c r="Z1243" s="80">
        <v>0</v>
      </c>
      <c r="AA1243" s="68">
        <v>0</v>
      </c>
      <c r="AB1243" s="82">
        <f t="shared" si="644"/>
        <v>0</v>
      </c>
      <c r="AE1243">
        <v>1</v>
      </c>
      <c r="AG1243" s="83">
        <f t="shared" si="649"/>
        <v>1</v>
      </c>
      <c r="AH1243" s="87">
        <v>0</v>
      </c>
      <c r="AI1243" s="88">
        <v>0</v>
      </c>
      <c r="AJ1243">
        <f t="shared" si="654"/>
        <v>0.33333333333333331</v>
      </c>
      <c r="AK1243" s="108">
        <f t="shared" si="655"/>
        <v>601.06666666666672</v>
      </c>
      <c r="AL1243" s="108">
        <f t="shared" si="656"/>
        <v>373.33333333333331</v>
      </c>
      <c r="AM1243" s="108">
        <f t="shared" si="657"/>
        <v>227.73333333333341</v>
      </c>
    </row>
    <row r="1244" spans="1:39" x14ac:dyDescent="0.25">
      <c r="A1244" s="115">
        <v>20100032</v>
      </c>
      <c r="B1244" t="s">
        <v>1</v>
      </c>
      <c r="C1244" s="81">
        <v>700</v>
      </c>
      <c r="D1244">
        <v>1.6</v>
      </c>
      <c r="E1244">
        <v>1.85</v>
      </c>
      <c r="F1244">
        <v>2</v>
      </c>
      <c r="G1244">
        <v>2</v>
      </c>
      <c r="H1244">
        <v>1.61</v>
      </c>
      <c r="I1244">
        <v>201</v>
      </c>
      <c r="J1244" t="s">
        <v>231</v>
      </c>
      <c r="K1244" t="s">
        <v>240</v>
      </c>
      <c r="L1244" t="s">
        <v>245</v>
      </c>
      <c r="M1244" t="s">
        <v>245</v>
      </c>
      <c r="N1244" t="s">
        <v>184</v>
      </c>
      <c r="O1244" t="s">
        <v>19</v>
      </c>
      <c r="P1244" t="s">
        <v>42</v>
      </c>
      <c r="Q1244" t="s">
        <v>8</v>
      </c>
      <c r="R1244" t="s">
        <v>20</v>
      </c>
      <c r="S1244" t="s">
        <v>44</v>
      </c>
      <c r="T1244" s="70" t="s">
        <v>933</v>
      </c>
      <c r="U1244" t="s">
        <v>949</v>
      </c>
      <c r="V1244" t="s">
        <v>96</v>
      </c>
      <c r="W1244" t="s">
        <v>97</v>
      </c>
      <c r="X1244" t="s">
        <v>12</v>
      </c>
      <c r="Y1244" t="s">
        <v>938</v>
      </c>
      <c r="Z1244" s="80">
        <v>0</v>
      </c>
      <c r="AA1244" s="68">
        <v>0</v>
      </c>
      <c r="AB1244" s="82">
        <f t="shared" si="644"/>
        <v>0</v>
      </c>
      <c r="AE1244">
        <v>1</v>
      </c>
      <c r="AG1244" s="83">
        <f t="shared" si="649"/>
        <v>1</v>
      </c>
      <c r="AH1244" s="87">
        <v>0</v>
      </c>
      <c r="AI1244" s="88">
        <v>0</v>
      </c>
      <c r="AJ1244">
        <f t="shared" si="654"/>
        <v>0.33333333333333331</v>
      </c>
      <c r="AK1244" s="108">
        <f t="shared" si="655"/>
        <v>601.06666666666672</v>
      </c>
      <c r="AL1244" s="108">
        <f t="shared" si="656"/>
        <v>373.33333333333331</v>
      </c>
      <c r="AM1244" s="108">
        <f t="shared" si="657"/>
        <v>227.73333333333341</v>
      </c>
    </row>
    <row r="1245" spans="1:39" x14ac:dyDescent="0.25">
      <c r="A1245" s="115">
        <v>20100032</v>
      </c>
      <c r="B1245" t="s">
        <v>1</v>
      </c>
      <c r="C1245" s="81">
        <v>700</v>
      </c>
      <c r="D1245">
        <v>1.6</v>
      </c>
      <c r="E1245">
        <v>1.85</v>
      </c>
      <c r="F1245">
        <v>2</v>
      </c>
      <c r="G1245">
        <v>2</v>
      </c>
      <c r="H1245">
        <v>1.61</v>
      </c>
      <c r="I1245">
        <v>201</v>
      </c>
      <c r="J1245" t="s">
        <v>231</v>
      </c>
      <c r="K1245" t="s">
        <v>240</v>
      </c>
      <c r="L1245" t="s">
        <v>245</v>
      </c>
      <c r="M1245" t="s">
        <v>245</v>
      </c>
      <c r="N1245" t="s">
        <v>118</v>
      </c>
      <c r="O1245" t="s">
        <v>19</v>
      </c>
      <c r="P1245" t="s">
        <v>42</v>
      </c>
      <c r="Q1245" t="s">
        <v>16</v>
      </c>
      <c r="R1245" t="s">
        <v>20</v>
      </c>
      <c r="S1245" t="s">
        <v>44</v>
      </c>
      <c r="T1245" s="70" t="s">
        <v>933</v>
      </c>
      <c r="U1245" t="s">
        <v>949</v>
      </c>
      <c r="V1245" t="s">
        <v>14</v>
      </c>
      <c r="W1245" t="s">
        <v>49</v>
      </c>
      <c r="X1245" t="s">
        <v>12</v>
      </c>
      <c r="Y1245" t="s">
        <v>938</v>
      </c>
      <c r="Z1245" s="80">
        <v>0</v>
      </c>
      <c r="AA1245" s="68">
        <v>0</v>
      </c>
      <c r="AB1245" s="82">
        <f t="shared" si="644"/>
        <v>0</v>
      </c>
      <c r="AE1245">
        <v>1</v>
      </c>
      <c r="AG1245" s="83">
        <f t="shared" si="649"/>
        <v>1</v>
      </c>
      <c r="AH1245" s="87">
        <v>0</v>
      </c>
      <c r="AI1245" s="88">
        <v>0</v>
      </c>
      <c r="AJ1245">
        <f>AG1245</f>
        <v>1</v>
      </c>
      <c r="AK1245" s="108">
        <f t="shared" si="655"/>
        <v>1803.2</v>
      </c>
      <c r="AL1245" s="108">
        <f t="shared" si="656"/>
        <v>1120</v>
      </c>
      <c r="AM1245" s="108">
        <f t="shared" si="657"/>
        <v>683.2</v>
      </c>
    </row>
    <row r="1246" spans="1:39" x14ac:dyDescent="0.25">
      <c r="A1246" s="115">
        <v>20100032</v>
      </c>
      <c r="B1246" t="s">
        <v>1</v>
      </c>
      <c r="C1246" s="81">
        <v>700</v>
      </c>
      <c r="D1246">
        <v>1.6</v>
      </c>
      <c r="E1246">
        <v>1.85</v>
      </c>
      <c r="F1246">
        <v>2</v>
      </c>
      <c r="G1246">
        <v>2</v>
      </c>
      <c r="H1246">
        <v>1.61</v>
      </c>
      <c r="I1246">
        <v>201</v>
      </c>
      <c r="J1246" t="s">
        <v>231</v>
      </c>
      <c r="K1246" t="s">
        <v>240</v>
      </c>
      <c r="L1246" t="s">
        <v>245</v>
      </c>
      <c r="M1246" t="s">
        <v>245</v>
      </c>
      <c r="N1246" t="s">
        <v>118</v>
      </c>
      <c r="O1246" t="s">
        <v>19</v>
      </c>
      <c r="P1246" t="s">
        <v>42</v>
      </c>
      <c r="Q1246" t="s">
        <v>8</v>
      </c>
      <c r="R1246" t="s">
        <v>20</v>
      </c>
      <c r="S1246" t="s">
        <v>44</v>
      </c>
      <c r="T1246" s="70" t="s">
        <v>933</v>
      </c>
      <c r="U1246" t="s">
        <v>949</v>
      </c>
      <c r="V1246" t="s">
        <v>96</v>
      </c>
      <c r="W1246" t="s">
        <v>97</v>
      </c>
      <c r="X1246" t="s">
        <v>12</v>
      </c>
      <c r="Y1246" t="s">
        <v>938</v>
      </c>
      <c r="Z1246" s="80">
        <v>0</v>
      </c>
      <c r="AA1246" s="68">
        <v>0</v>
      </c>
      <c r="AB1246" s="82">
        <f t="shared" si="644"/>
        <v>0</v>
      </c>
      <c r="AE1246">
        <v>1</v>
      </c>
      <c r="AG1246" s="83">
        <f t="shared" si="649"/>
        <v>1</v>
      </c>
      <c r="AH1246" s="87">
        <v>0</v>
      </c>
      <c r="AI1246" s="88">
        <v>0</v>
      </c>
      <c r="AJ1246">
        <f>AG1246/3</f>
        <v>0.33333333333333331</v>
      </c>
      <c r="AK1246" s="108">
        <f t="shared" si="655"/>
        <v>601.06666666666672</v>
      </c>
      <c r="AL1246" s="108">
        <f t="shared" si="656"/>
        <v>373.33333333333331</v>
      </c>
      <c r="AM1246" s="108">
        <f t="shared" si="657"/>
        <v>227.73333333333341</v>
      </c>
    </row>
    <row r="1247" spans="1:39" x14ac:dyDescent="0.25">
      <c r="A1247" s="115">
        <v>20100032</v>
      </c>
      <c r="B1247" t="s">
        <v>1</v>
      </c>
      <c r="C1247" s="81">
        <v>700</v>
      </c>
      <c r="D1247">
        <v>1.6</v>
      </c>
      <c r="E1247">
        <v>1.85</v>
      </c>
      <c r="F1247">
        <v>2</v>
      </c>
      <c r="G1247">
        <v>2</v>
      </c>
      <c r="H1247">
        <v>1.61</v>
      </c>
      <c r="I1247">
        <v>201</v>
      </c>
      <c r="J1247" t="s">
        <v>231</v>
      </c>
      <c r="K1247" t="s">
        <v>240</v>
      </c>
      <c r="L1247" t="s">
        <v>245</v>
      </c>
      <c r="M1247" t="s">
        <v>245</v>
      </c>
      <c r="N1247" t="s">
        <v>99</v>
      </c>
      <c r="O1247" t="s">
        <v>19</v>
      </c>
      <c r="P1247" t="s">
        <v>42</v>
      </c>
      <c r="Q1247" t="s">
        <v>16</v>
      </c>
      <c r="R1247" t="s">
        <v>20</v>
      </c>
      <c r="S1247" t="s">
        <v>44</v>
      </c>
      <c r="T1247" s="70" t="s">
        <v>933</v>
      </c>
      <c r="U1247" t="s">
        <v>949</v>
      </c>
      <c r="V1247" t="s">
        <v>14</v>
      </c>
      <c r="W1247" t="s">
        <v>49</v>
      </c>
      <c r="X1247" t="s">
        <v>12</v>
      </c>
      <c r="Y1247" t="s">
        <v>938</v>
      </c>
      <c r="Z1247" s="80">
        <v>0</v>
      </c>
      <c r="AA1247" s="68">
        <v>0</v>
      </c>
      <c r="AB1247" s="82">
        <f t="shared" si="644"/>
        <v>0</v>
      </c>
      <c r="AE1247">
        <v>3</v>
      </c>
      <c r="AG1247" s="83">
        <f t="shared" si="649"/>
        <v>3</v>
      </c>
      <c r="AH1247" s="87">
        <v>0</v>
      </c>
      <c r="AI1247" s="88">
        <v>0</v>
      </c>
      <c r="AJ1247">
        <f>AG1247</f>
        <v>3</v>
      </c>
      <c r="AK1247" s="108">
        <f t="shared" si="655"/>
        <v>5409.6</v>
      </c>
      <c r="AL1247" s="108">
        <f t="shared" si="656"/>
        <v>3360</v>
      </c>
      <c r="AM1247" s="108">
        <f t="shared" si="657"/>
        <v>2049.6000000000004</v>
      </c>
    </row>
    <row r="1248" spans="1:39" x14ac:dyDescent="0.25">
      <c r="A1248" s="115">
        <v>20100032</v>
      </c>
      <c r="B1248" t="s">
        <v>1</v>
      </c>
      <c r="C1248" s="81">
        <v>700</v>
      </c>
      <c r="D1248">
        <v>1.6</v>
      </c>
      <c r="E1248">
        <v>1.85</v>
      </c>
      <c r="F1248">
        <v>2</v>
      </c>
      <c r="G1248">
        <v>2</v>
      </c>
      <c r="H1248">
        <v>1.61</v>
      </c>
      <c r="I1248">
        <v>201</v>
      </c>
      <c r="J1248" t="s">
        <v>231</v>
      </c>
      <c r="K1248" t="s">
        <v>240</v>
      </c>
      <c r="L1248" t="s">
        <v>245</v>
      </c>
      <c r="M1248" t="s">
        <v>245</v>
      </c>
      <c r="N1248" t="s">
        <v>99</v>
      </c>
      <c r="O1248" t="s">
        <v>19</v>
      </c>
      <c r="P1248" t="s">
        <v>42</v>
      </c>
      <c r="Q1248" t="s">
        <v>8</v>
      </c>
      <c r="R1248" t="s">
        <v>20</v>
      </c>
      <c r="S1248" t="s">
        <v>44</v>
      </c>
      <c r="T1248" s="70" t="s">
        <v>933</v>
      </c>
      <c r="U1248" t="s">
        <v>949</v>
      </c>
      <c r="V1248" t="s">
        <v>14</v>
      </c>
      <c r="W1248" t="s">
        <v>49</v>
      </c>
      <c r="X1248" t="s">
        <v>12</v>
      </c>
      <c r="Y1248" t="s">
        <v>938</v>
      </c>
      <c r="Z1248" s="80">
        <v>0</v>
      </c>
      <c r="AA1248" s="68">
        <v>0</v>
      </c>
      <c r="AB1248" s="82">
        <f t="shared" si="644"/>
        <v>0</v>
      </c>
      <c r="AE1248">
        <v>1</v>
      </c>
      <c r="AG1248" s="83">
        <f t="shared" si="649"/>
        <v>1</v>
      </c>
      <c r="AH1248" s="87">
        <v>0</v>
      </c>
      <c r="AI1248" s="88">
        <v>0</v>
      </c>
      <c r="AJ1248">
        <f>AG1248/3</f>
        <v>0.33333333333333331</v>
      </c>
      <c r="AK1248" s="108">
        <f t="shared" si="655"/>
        <v>601.06666666666672</v>
      </c>
      <c r="AL1248" s="108">
        <f t="shared" si="656"/>
        <v>373.33333333333331</v>
      </c>
      <c r="AM1248" s="108">
        <f t="shared" si="657"/>
        <v>227.73333333333341</v>
      </c>
    </row>
    <row r="1249" spans="1:39" x14ac:dyDescent="0.25">
      <c r="A1249" s="115">
        <v>20100032</v>
      </c>
      <c r="B1249" t="s">
        <v>1</v>
      </c>
      <c r="C1249" s="81">
        <v>700</v>
      </c>
      <c r="D1249">
        <v>1.6</v>
      </c>
      <c r="E1249">
        <v>1.85</v>
      </c>
      <c r="F1249">
        <v>2</v>
      </c>
      <c r="G1249">
        <v>2</v>
      </c>
      <c r="H1249">
        <v>1.61</v>
      </c>
      <c r="I1249">
        <v>201</v>
      </c>
      <c r="J1249" t="s">
        <v>231</v>
      </c>
      <c r="K1249" t="s">
        <v>240</v>
      </c>
      <c r="L1249" t="s">
        <v>245</v>
      </c>
      <c r="M1249" t="s">
        <v>245</v>
      </c>
      <c r="N1249" t="s">
        <v>99</v>
      </c>
      <c r="O1249" t="s">
        <v>47</v>
      </c>
      <c r="P1249" t="s">
        <v>42</v>
      </c>
      <c r="Q1249" t="s">
        <v>16</v>
      </c>
      <c r="R1249" t="s">
        <v>43</v>
      </c>
      <c r="S1249" t="s">
        <v>44</v>
      </c>
      <c r="U1249" t="s">
        <v>939</v>
      </c>
      <c r="V1249" t="s">
        <v>14</v>
      </c>
      <c r="W1249" t="s">
        <v>49</v>
      </c>
      <c r="X1249" t="s">
        <v>12</v>
      </c>
      <c r="Y1249" t="s">
        <v>21</v>
      </c>
      <c r="Z1249" s="80">
        <v>590</v>
      </c>
      <c r="AA1249" s="68">
        <v>0</v>
      </c>
      <c r="AB1249" s="82">
        <f t="shared" si="644"/>
        <v>590</v>
      </c>
      <c r="AC1249">
        <v>1</v>
      </c>
      <c r="AG1249" s="83">
        <f t="shared" si="649"/>
        <v>1</v>
      </c>
      <c r="AH1249" s="87">
        <v>0</v>
      </c>
      <c r="AI1249" s="88">
        <v>0</v>
      </c>
      <c r="AJ1249">
        <f>AG1249</f>
        <v>1</v>
      </c>
      <c r="AK1249" s="108">
        <f>AJ1249*C1249*D1249*H1249</f>
        <v>1803.2</v>
      </c>
      <c r="AL1249" s="108">
        <f>AJ1249*C1249*D1249</f>
        <v>1120</v>
      </c>
      <c r="AM1249" s="108">
        <f>AK1249-AL1249</f>
        <v>683.2</v>
      </c>
    </row>
    <row r="1250" spans="1:39" x14ac:dyDescent="0.25">
      <c r="A1250" s="115">
        <v>20100032</v>
      </c>
      <c r="B1250" t="s">
        <v>1</v>
      </c>
      <c r="C1250" s="81">
        <v>700</v>
      </c>
      <c r="D1250">
        <v>1.6</v>
      </c>
      <c r="E1250">
        <v>1.85</v>
      </c>
      <c r="F1250">
        <v>2</v>
      </c>
      <c r="G1250">
        <v>2</v>
      </c>
      <c r="H1250">
        <v>1.61</v>
      </c>
      <c r="I1250">
        <v>201</v>
      </c>
      <c r="J1250" t="s">
        <v>231</v>
      </c>
      <c r="K1250" t="s">
        <v>240</v>
      </c>
      <c r="L1250" t="s">
        <v>245</v>
      </c>
      <c r="M1250" t="s">
        <v>245</v>
      </c>
      <c r="N1250" t="s">
        <v>90</v>
      </c>
      <c r="O1250" t="s">
        <v>19</v>
      </c>
      <c r="P1250" t="s">
        <v>42</v>
      </c>
      <c r="Q1250" t="s">
        <v>16</v>
      </c>
      <c r="R1250" t="s">
        <v>20</v>
      </c>
      <c r="S1250" t="s">
        <v>44</v>
      </c>
      <c r="T1250" s="70" t="s">
        <v>933</v>
      </c>
      <c r="U1250" t="s">
        <v>949</v>
      </c>
      <c r="V1250" t="s">
        <v>45</v>
      </c>
      <c r="W1250" t="s">
        <v>46</v>
      </c>
      <c r="X1250" t="s">
        <v>12</v>
      </c>
      <c r="Y1250" t="s">
        <v>938</v>
      </c>
      <c r="Z1250" s="80">
        <v>0</v>
      </c>
      <c r="AA1250" s="68">
        <v>0</v>
      </c>
      <c r="AB1250" s="82">
        <f t="shared" si="644"/>
        <v>0</v>
      </c>
      <c r="AE1250">
        <v>1</v>
      </c>
      <c r="AG1250" s="83">
        <f t="shared" si="649"/>
        <v>1</v>
      </c>
      <c r="AH1250" s="87">
        <v>0</v>
      </c>
      <c r="AI1250" s="88">
        <v>0</v>
      </c>
      <c r="AJ1250">
        <f>AG1250</f>
        <v>1</v>
      </c>
      <c r="AK1250" s="108">
        <f>AJ1250*C1250*D1250*H1250</f>
        <v>1803.2</v>
      </c>
      <c r="AL1250" s="108">
        <f>AJ1250*C1250*D1250</f>
        <v>1120</v>
      </c>
      <c r="AM1250" s="108">
        <f>AK1250-AL1250</f>
        <v>683.2</v>
      </c>
    </row>
    <row r="1251" spans="1:39" x14ac:dyDescent="0.25">
      <c r="A1251" s="115">
        <v>20100032</v>
      </c>
      <c r="B1251" t="s">
        <v>1</v>
      </c>
      <c r="C1251" s="81">
        <v>700</v>
      </c>
      <c r="D1251">
        <v>1.6</v>
      </c>
      <c r="E1251">
        <v>1.85</v>
      </c>
      <c r="F1251">
        <v>2</v>
      </c>
      <c r="G1251">
        <v>2</v>
      </c>
      <c r="H1251">
        <v>1.61</v>
      </c>
      <c r="I1251">
        <v>201</v>
      </c>
      <c r="J1251" t="s">
        <v>231</v>
      </c>
      <c r="K1251" t="s">
        <v>240</v>
      </c>
      <c r="L1251" t="s">
        <v>245</v>
      </c>
      <c r="M1251" t="s">
        <v>245</v>
      </c>
      <c r="N1251" t="s">
        <v>90</v>
      </c>
      <c r="O1251" t="s">
        <v>41</v>
      </c>
      <c r="P1251" t="s">
        <v>42</v>
      </c>
      <c r="Q1251" t="s">
        <v>16</v>
      </c>
      <c r="R1251" t="s">
        <v>28</v>
      </c>
      <c r="S1251" t="s">
        <v>44</v>
      </c>
      <c r="U1251" t="s">
        <v>939</v>
      </c>
      <c r="V1251" t="s">
        <v>45</v>
      </c>
      <c r="W1251" t="s">
        <v>46</v>
      </c>
      <c r="X1251" t="s">
        <v>12</v>
      </c>
      <c r="Y1251" t="s">
        <v>21</v>
      </c>
      <c r="Z1251" s="80">
        <v>590</v>
      </c>
      <c r="AA1251" s="68">
        <v>0</v>
      </c>
      <c r="AB1251" s="82">
        <f t="shared" si="644"/>
        <v>590</v>
      </c>
      <c r="AC1251">
        <v>1</v>
      </c>
      <c r="AG1251" s="83">
        <f t="shared" si="649"/>
        <v>1</v>
      </c>
      <c r="AH1251" s="87">
        <v>0</v>
      </c>
      <c r="AI1251" s="88">
        <v>0</v>
      </c>
      <c r="AJ1251">
        <f t="shared" ref="AJ1251:AJ1252" si="658">AG1251</f>
        <v>1</v>
      </c>
      <c r="AK1251" s="108">
        <f t="shared" ref="AK1251:AK1252" si="659">AJ1251*C1251*D1251*H1251</f>
        <v>1803.2</v>
      </c>
      <c r="AL1251" s="108">
        <f t="shared" ref="AL1251:AL1252" si="660">AJ1251*C1251*D1251</f>
        <v>1120</v>
      </c>
      <c r="AM1251" s="108">
        <f t="shared" ref="AM1251:AM1252" si="661">AK1251-AL1251</f>
        <v>683.2</v>
      </c>
    </row>
    <row r="1252" spans="1:39" x14ac:dyDescent="0.25">
      <c r="A1252" s="115">
        <v>20100032</v>
      </c>
      <c r="B1252" t="s">
        <v>1</v>
      </c>
      <c r="C1252" s="81">
        <v>700</v>
      </c>
      <c r="D1252">
        <v>1.6</v>
      </c>
      <c r="E1252">
        <v>1.85</v>
      </c>
      <c r="F1252">
        <v>2</v>
      </c>
      <c r="G1252">
        <v>2</v>
      </c>
      <c r="H1252">
        <v>1.61</v>
      </c>
      <c r="I1252">
        <v>201</v>
      </c>
      <c r="J1252" t="s">
        <v>231</v>
      </c>
      <c r="K1252" t="s">
        <v>240</v>
      </c>
      <c r="L1252" t="s">
        <v>245</v>
      </c>
      <c r="M1252" t="s">
        <v>245</v>
      </c>
      <c r="N1252" t="s">
        <v>90</v>
      </c>
      <c r="O1252" t="s">
        <v>47</v>
      </c>
      <c r="P1252" t="s">
        <v>42</v>
      </c>
      <c r="Q1252" t="s">
        <v>16</v>
      </c>
      <c r="R1252" t="s">
        <v>43</v>
      </c>
      <c r="S1252" t="s">
        <v>44</v>
      </c>
      <c r="U1252" t="s">
        <v>939</v>
      </c>
      <c r="V1252" t="s">
        <v>45</v>
      </c>
      <c r="W1252" t="s">
        <v>46</v>
      </c>
      <c r="X1252" t="s">
        <v>12</v>
      </c>
      <c r="Y1252" t="s">
        <v>21</v>
      </c>
      <c r="Z1252" s="80">
        <v>590</v>
      </c>
      <c r="AA1252" s="68">
        <v>0</v>
      </c>
      <c r="AB1252" s="82">
        <f t="shared" si="644"/>
        <v>590</v>
      </c>
      <c r="AC1252">
        <v>1</v>
      </c>
      <c r="AG1252" s="83">
        <f t="shared" si="649"/>
        <v>1</v>
      </c>
      <c r="AH1252" s="87">
        <v>0</v>
      </c>
      <c r="AI1252" s="88">
        <v>0</v>
      </c>
      <c r="AJ1252">
        <f t="shared" si="658"/>
        <v>1</v>
      </c>
      <c r="AK1252" s="108">
        <f t="shared" si="659"/>
        <v>1803.2</v>
      </c>
      <c r="AL1252" s="108">
        <f t="shared" si="660"/>
        <v>1120</v>
      </c>
      <c r="AM1252" s="108">
        <f t="shared" si="661"/>
        <v>683.2</v>
      </c>
    </row>
    <row r="1253" spans="1:39" x14ac:dyDescent="0.25">
      <c r="A1253" s="115">
        <v>20100032</v>
      </c>
      <c r="B1253" t="s">
        <v>1</v>
      </c>
      <c r="C1253" s="81">
        <v>700</v>
      </c>
      <c r="D1253">
        <v>1.6</v>
      </c>
      <c r="E1253">
        <v>1.85</v>
      </c>
      <c r="F1253">
        <v>2</v>
      </c>
      <c r="G1253">
        <v>2</v>
      </c>
      <c r="H1253">
        <v>1.61</v>
      </c>
      <c r="I1253">
        <v>201</v>
      </c>
      <c r="J1253" t="s">
        <v>231</v>
      </c>
      <c r="K1253" t="s">
        <v>240</v>
      </c>
      <c r="L1253" t="s">
        <v>245</v>
      </c>
      <c r="M1253" t="s">
        <v>245</v>
      </c>
      <c r="N1253" t="s">
        <v>120</v>
      </c>
      <c r="O1253" t="s">
        <v>19</v>
      </c>
      <c r="P1253" t="s">
        <v>42</v>
      </c>
      <c r="Q1253" t="s">
        <v>16</v>
      </c>
      <c r="R1253" t="s">
        <v>20</v>
      </c>
      <c r="S1253" t="s">
        <v>44</v>
      </c>
      <c r="T1253" s="70" t="s">
        <v>933</v>
      </c>
      <c r="U1253" t="s">
        <v>949</v>
      </c>
      <c r="V1253" t="s">
        <v>14</v>
      </c>
      <c r="W1253" t="s">
        <v>49</v>
      </c>
      <c r="X1253" t="s">
        <v>12</v>
      </c>
      <c r="Y1253" t="s">
        <v>938</v>
      </c>
      <c r="Z1253" s="80">
        <v>0</v>
      </c>
      <c r="AA1253" s="68">
        <v>0</v>
      </c>
      <c r="AB1253" s="82">
        <f t="shared" si="644"/>
        <v>0</v>
      </c>
      <c r="AE1253">
        <v>1</v>
      </c>
      <c r="AG1253" s="83">
        <f t="shared" si="649"/>
        <v>1</v>
      </c>
      <c r="AH1253" s="87">
        <v>0</v>
      </c>
      <c r="AI1253" s="88">
        <v>0</v>
      </c>
      <c r="AJ1253">
        <f>AG1253</f>
        <v>1</v>
      </c>
      <c r="AK1253" s="108">
        <f>AJ1253*C1253*D1253*H1253</f>
        <v>1803.2</v>
      </c>
      <c r="AL1253" s="108">
        <f>AJ1253*C1253*D1253</f>
        <v>1120</v>
      </c>
      <c r="AM1253" s="108">
        <f>AK1253-AL1253</f>
        <v>683.2</v>
      </c>
    </row>
    <row r="1254" spans="1:39" x14ac:dyDescent="0.25">
      <c r="A1254" s="115">
        <v>20100032</v>
      </c>
      <c r="B1254" t="s">
        <v>1</v>
      </c>
      <c r="C1254" s="81">
        <v>700</v>
      </c>
      <c r="D1254">
        <v>1.6</v>
      </c>
      <c r="E1254">
        <v>1.85</v>
      </c>
      <c r="F1254">
        <v>2</v>
      </c>
      <c r="G1254">
        <v>2</v>
      </c>
      <c r="H1254">
        <v>1.61</v>
      </c>
      <c r="I1254">
        <v>201</v>
      </c>
      <c r="J1254" t="s">
        <v>231</v>
      </c>
      <c r="K1254" t="s">
        <v>240</v>
      </c>
      <c r="L1254" t="s">
        <v>245</v>
      </c>
      <c r="M1254" t="s">
        <v>245</v>
      </c>
      <c r="N1254" t="s">
        <v>120</v>
      </c>
      <c r="O1254" t="s">
        <v>19</v>
      </c>
      <c r="P1254" t="s">
        <v>42</v>
      </c>
      <c r="Q1254" t="s">
        <v>16</v>
      </c>
      <c r="R1254" t="s">
        <v>20</v>
      </c>
      <c r="S1254" t="s">
        <v>44</v>
      </c>
      <c r="T1254" s="70" t="s">
        <v>933</v>
      </c>
      <c r="U1254" t="s">
        <v>949</v>
      </c>
      <c r="V1254" t="s">
        <v>68</v>
      </c>
      <c r="W1254" t="s">
        <v>69</v>
      </c>
      <c r="X1254" t="s">
        <v>77</v>
      </c>
      <c r="Y1254" t="s">
        <v>938</v>
      </c>
      <c r="Z1254" s="80">
        <v>0</v>
      </c>
      <c r="AA1254" s="68">
        <v>0</v>
      </c>
      <c r="AB1254" s="82">
        <f t="shared" si="644"/>
        <v>0</v>
      </c>
      <c r="AE1254">
        <v>1</v>
      </c>
      <c r="AG1254" s="83">
        <f t="shared" si="649"/>
        <v>1</v>
      </c>
      <c r="AH1254" s="87">
        <v>0</v>
      </c>
      <c r="AI1254" s="88">
        <v>0</v>
      </c>
      <c r="AJ1254">
        <f>AG1254</f>
        <v>1</v>
      </c>
      <c r="AK1254" s="108">
        <f>AJ1254*C1254*D1254*H1254</f>
        <v>1803.2</v>
      </c>
      <c r="AL1254" s="108">
        <f>AJ1254*C1254*D1254</f>
        <v>1120</v>
      </c>
      <c r="AM1254" s="108">
        <f>AK1254-AL1254</f>
        <v>683.2</v>
      </c>
    </row>
    <row r="1255" spans="1:39" x14ac:dyDescent="0.25">
      <c r="A1255" s="115">
        <v>20100032</v>
      </c>
      <c r="B1255" t="s">
        <v>1</v>
      </c>
      <c r="C1255" s="81">
        <v>700</v>
      </c>
      <c r="D1255">
        <v>1.6</v>
      </c>
      <c r="E1255">
        <v>1.85</v>
      </c>
      <c r="F1255">
        <v>2</v>
      </c>
      <c r="G1255">
        <v>2</v>
      </c>
      <c r="H1255">
        <v>1.61</v>
      </c>
      <c r="I1255">
        <v>201</v>
      </c>
      <c r="J1255" t="s">
        <v>231</v>
      </c>
      <c r="K1255" t="s">
        <v>240</v>
      </c>
      <c r="L1255" t="s">
        <v>245</v>
      </c>
      <c r="M1255" t="s">
        <v>245</v>
      </c>
      <c r="N1255" t="s">
        <v>87</v>
      </c>
      <c r="O1255" t="s">
        <v>19</v>
      </c>
      <c r="P1255" t="s">
        <v>42</v>
      </c>
      <c r="Q1255" t="s">
        <v>16</v>
      </c>
      <c r="R1255" t="s">
        <v>20</v>
      </c>
      <c r="S1255" t="s">
        <v>44</v>
      </c>
      <c r="T1255" s="70" t="s">
        <v>933</v>
      </c>
      <c r="U1255" t="s">
        <v>949</v>
      </c>
      <c r="V1255" t="s">
        <v>45</v>
      </c>
      <c r="W1255" t="s">
        <v>46</v>
      </c>
      <c r="X1255" t="s">
        <v>12</v>
      </c>
      <c r="Y1255" t="s">
        <v>938</v>
      </c>
      <c r="Z1255" s="80">
        <v>0</v>
      </c>
      <c r="AA1255" s="68">
        <v>0</v>
      </c>
      <c r="AB1255" s="82">
        <f t="shared" si="644"/>
        <v>0</v>
      </c>
      <c r="AE1255">
        <v>5</v>
      </c>
      <c r="AG1255" s="83">
        <f t="shared" si="649"/>
        <v>5</v>
      </c>
      <c r="AH1255" s="87">
        <v>0</v>
      </c>
      <c r="AI1255" s="88">
        <v>0</v>
      </c>
      <c r="AJ1255">
        <f t="shared" ref="AJ1255:AJ1257" si="662">AG1255</f>
        <v>5</v>
      </c>
      <c r="AK1255" s="108">
        <f t="shared" ref="AK1255:AK1258" si="663">AJ1255*C1255*D1255*H1255</f>
        <v>9016</v>
      </c>
      <c r="AL1255" s="108">
        <f t="shared" ref="AL1255:AL1258" si="664">AJ1255*C1255*D1255</f>
        <v>5600</v>
      </c>
      <c r="AM1255" s="108">
        <f t="shared" ref="AM1255:AM1258" si="665">AK1255-AL1255</f>
        <v>3416</v>
      </c>
    </row>
    <row r="1256" spans="1:39" x14ac:dyDescent="0.25">
      <c r="A1256" s="115">
        <v>20100032</v>
      </c>
      <c r="B1256" t="s">
        <v>1</v>
      </c>
      <c r="C1256" s="81">
        <v>700</v>
      </c>
      <c r="D1256">
        <v>1.6</v>
      </c>
      <c r="E1256">
        <v>1.85</v>
      </c>
      <c r="F1256">
        <v>2</v>
      </c>
      <c r="G1256">
        <v>2</v>
      </c>
      <c r="H1256">
        <v>1.61</v>
      </c>
      <c r="I1256">
        <v>201</v>
      </c>
      <c r="J1256" t="s">
        <v>231</v>
      </c>
      <c r="K1256" t="s">
        <v>240</v>
      </c>
      <c r="L1256" t="s">
        <v>245</v>
      </c>
      <c r="M1256" t="s">
        <v>245</v>
      </c>
      <c r="N1256" t="s">
        <v>87</v>
      </c>
      <c r="O1256" t="s">
        <v>19</v>
      </c>
      <c r="P1256" t="s">
        <v>42</v>
      </c>
      <c r="Q1256" t="s">
        <v>16</v>
      </c>
      <c r="R1256" t="s">
        <v>20</v>
      </c>
      <c r="S1256" t="s">
        <v>44</v>
      </c>
      <c r="T1256" s="70" t="s">
        <v>933</v>
      </c>
      <c r="U1256" t="s">
        <v>949</v>
      </c>
      <c r="V1256" t="s">
        <v>58</v>
      </c>
      <c r="W1256" t="s">
        <v>59</v>
      </c>
      <c r="X1256" t="s">
        <v>12</v>
      </c>
      <c r="Y1256" t="s">
        <v>938</v>
      </c>
      <c r="Z1256" s="80">
        <v>0</v>
      </c>
      <c r="AA1256" s="68">
        <v>0</v>
      </c>
      <c r="AB1256" s="82">
        <f t="shared" si="644"/>
        <v>0</v>
      </c>
      <c r="AE1256">
        <v>1</v>
      </c>
      <c r="AG1256" s="83">
        <f t="shared" si="649"/>
        <v>1</v>
      </c>
      <c r="AH1256" s="87">
        <v>0</v>
      </c>
      <c r="AI1256" s="88">
        <v>0</v>
      </c>
      <c r="AJ1256">
        <f t="shared" si="662"/>
        <v>1</v>
      </c>
      <c r="AK1256" s="108">
        <f t="shared" si="663"/>
        <v>1803.2</v>
      </c>
      <c r="AL1256" s="108">
        <f t="shared" si="664"/>
        <v>1120</v>
      </c>
      <c r="AM1256" s="108">
        <f t="shared" si="665"/>
        <v>683.2</v>
      </c>
    </row>
    <row r="1257" spans="1:39" x14ac:dyDescent="0.25">
      <c r="A1257" s="115">
        <v>20100032</v>
      </c>
      <c r="B1257" t="s">
        <v>1</v>
      </c>
      <c r="C1257" s="81">
        <v>700</v>
      </c>
      <c r="D1257">
        <v>1.6</v>
      </c>
      <c r="E1257">
        <v>1.85</v>
      </c>
      <c r="F1257">
        <v>2</v>
      </c>
      <c r="G1257">
        <v>2</v>
      </c>
      <c r="H1257">
        <v>1.61</v>
      </c>
      <c r="I1257">
        <v>201</v>
      </c>
      <c r="J1257" t="s">
        <v>231</v>
      </c>
      <c r="K1257" t="s">
        <v>240</v>
      </c>
      <c r="L1257" t="s">
        <v>245</v>
      </c>
      <c r="M1257" t="s">
        <v>245</v>
      </c>
      <c r="N1257" t="s">
        <v>100</v>
      </c>
      <c r="O1257" t="s">
        <v>19</v>
      </c>
      <c r="P1257" t="s">
        <v>42</v>
      </c>
      <c r="Q1257" t="s">
        <v>16</v>
      </c>
      <c r="R1257" t="s">
        <v>20</v>
      </c>
      <c r="S1257" t="s">
        <v>44</v>
      </c>
      <c r="T1257" s="70" t="s">
        <v>933</v>
      </c>
      <c r="U1257" t="s">
        <v>949</v>
      </c>
      <c r="V1257" t="s">
        <v>14</v>
      </c>
      <c r="W1257" t="s">
        <v>49</v>
      </c>
      <c r="X1257" t="s">
        <v>12</v>
      </c>
      <c r="Y1257" t="s">
        <v>938</v>
      </c>
      <c r="Z1257" s="80">
        <v>0</v>
      </c>
      <c r="AA1257" s="68">
        <v>0</v>
      </c>
      <c r="AB1257" s="82">
        <f t="shared" si="644"/>
        <v>0</v>
      </c>
      <c r="AE1257">
        <v>1</v>
      </c>
      <c r="AG1257" s="83">
        <f t="shared" si="649"/>
        <v>1</v>
      </c>
      <c r="AH1257" s="87">
        <v>0</v>
      </c>
      <c r="AI1257" s="88">
        <v>0</v>
      </c>
      <c r="AJ1257">
        <f t="shared" si="662"/>
        <v>1</v>
      </c>
      <c r="AK1257" s="108">
        <f t="shared" si="663"/>
        <v>1803.2</v>
      </c>
      <c r="AL1257" s="108">
        <f t="shared" si="664"/>
        <v>1120</v>
      </c>
      <c r="AM1257" s="108">
        <f t="shared" si="665"/>
        <v>683.2</v>
      </c>
    </row>
    <row r="1258" spans="1:39" x14ac:dyDescent="0.25">
      <c r="A1258" s="115">
        <v>20100032</v>
      </c>
      <c r="B1258" t="s">
        <v>1</v>
      </c>
      <c r="C1258" s="81">
        <v>700</v>
      </c>
      <c r="D1258">
        <v>1.6</v>
      </c>
      <c r="E1258">
        <v>1.85</v>
      </c>
      <c r="F1258">
        <v>2</v>
      </c>
      <c r="G1258">
        <v>2</v>
      </c>
      <c r="H1258">
        <v>1.61</v>
      </c>
      <c r="I1258">
        <v>201</v>
      </c>
      <c r="J1258" t="s">
        <v>231</v>
      </c>
      <c r="K1258" t="s">
        <v>240</v>
      </c>
      <c r="L1258" t="s">
        <v>245</v>
      </c>
      <c r="M1258" t="s">
        <v>245</v>
      </c>
      <c r="N1258" t="s">
        <v>100</v>
      </c>
      <c r="O1258" t="s">
        <v>19</v>
      </c>
      <c r="P1258" t="s">
        <v>42</v>
      </c>
      <c r="Q1258" t="s">
        <v>8</v>
      </c>
      <c r="R1258" t="s">
        <v>20</v>
      </c>
      <c r="S1258" t="s">
        <v>44</v>
      </c>
      <c r="T1258" s="70" t="s">
        <v>933</v>
      </c>
      <c r="U1258" t="s">
        <v>949</v>
      </c>
      <c r="V1258" t="s">
        <v>14</v>
      </c>
      <c r="W1258" t="s">
        <v>49</v>
      </c>
      <c r="X1258" t="s">
        <v>12</v>
      </c>
      <c r="Y1258" t="s">
        <v>938</v>
      </c>
      <c r="Z1258" s="80">
        <v>0</v>
      </c>
      <c r="AA1258" s="68">
        <v>0</v>
      </c>
      <c r="AB1258" s="82">
        <f t="shared" si="644"/>
        <v>0</v>
      </c>
      <c r="AE1258">
        <v>1</v>
      </c>
      <c r="AG1258" s="83">
        <f t="shared" si="649"/>
        <v>1</v>
      </c>
      <c r="AH1258" s="87">
        <v>0</v>
      </c>
      <c r="AI1258" s="88">
        <v>0</v>
      </c>
      <c r="AJ1258">
        <f>AG1258/3</f>
        <v>0.33333333333333331</v>
      </c>
      <c r="AK1258" s="108">
        <f t="shared" si="663"/>
        <v>601.06666666666672</v>
      </c>
      <c r="AL1258" s="108">
        <f t="shared" si="664"/>
        <v>373.33333333333331</v>
      </c>
      <c r="AM1258" s="108">
        <f t="shared" si="665"/>
        <v>227.73333333333341</v>
      </c>
    </row>
    <row r="1259" spans="1:39" x14ac:dyDescent="0.25">
      <c r="A1259" s="115">
        <v>20100032</v>
      </c>
      <c r="B1259" t="s">
        <v>1</v>
      </c>
      <c r="C1259" s="81">
        <v>700</v>
      </c>
      <c r="D1259">
        <v>1.6</v>
      </c>
      <c r="E1259">
        <v>1.85</v>
      </c>
      <c r="F1259">
        <v>2</v>
      </c>
      <c r="G1259">
        <v>2</v>
      </c>
      <c r="H1259">
        <v>1.61</v>
      </c>
      <c r="I1259">
        <v>201</v>
      </c>
      <c r="J1259" t="s">
        <v>231</v>
      </c>
      <c r="K1259" t="s">
        <v>240</v>
      </c>
      <c r="L1259" t="s">
        <v>245</v>
      </c>
      <c r="M1259" t="s">
        <v>245</v>
      </c>
      <c r="N1259" t="s">
        <v>100</v>
      </c>
      <c r="O1259" t="s">
        <v>47</v>
      </c>
      <c r="P1259" t="s">
        <v>42</v>
      </c>
      <c r="Q1259" t="s">
        <v>8</v>
      </c>
      <c r="R1259" t="s">
        <v>110</v>
      </c>
      <c r="S1259" t="s">
        <v>44</v>
      </c>
      <c r="T1259" t="s">
        <v>944</v>
      </c>
      <c r="U1259" t="s">
        <v>939</v>
      </c>
      <c r="V1259" t="s">
        <v>14</v>
      </c>
      <c r="W1259" t="s">
        <v>49</v>
      </c>
      <c r="X1259" t="s">
        <v>12</v>
      </c>
      <c r="Y1259" t="s">
        <v>938</v>
      </c>
      <c r="Z1259" s="81">
        <v>0</v>
      </c>
      <c r="AA1259" s="68">
        <v>0</v>
      </c>
      <c r="AB1259" s="82">
        <f t="shared" si="644"/>
        <v>0</v>
      </c>
      <c r="AE1259">
        <v>1</v>
      </c>
      <c r="AG1259" s="83">
        <f t="shared" si="649"/>
        <v>1</v>
      </c>
      <c r="AH1259" s="87">
        <v>0</v>
      </c>
      <c r="AI1259" s="88">
        <v>0</v>
      </c>
      <c r="AJ1259" s="90">
        <f>AG1259/3</f>
        <v>0.33333333333333331</v>
      </c>
      <c r="AK1259" s="108">
        <f>AJ1259*C1259*D1259*H1259</f>
        <v>601.06666666666672</v>
      </c>
      <c r="AL1259" s="108">
        <f>AJ1259*C1259*D1259</f>
        <v>373.33333333333331</v>
      </c>
      <c r="AM1259" s="108">
        <f>AK1259-AL1259</f>
        <v>227.73333333333341</v>
      </c>
    </row>
    <row r="1260" spans="1:39" x14ac:dyDescent="0.25">
      <c r="A1260" s="115">
        <v>20100032</v>
      </c>
      <c r="B1260" t="s">
        <v>1</v>
      </c>
      <c r="C1260" s="81">
        <v>700</v>
      </c>
      <c r="D1260">
        <v>1.6</v>
      </c>
      <c r="E1260">
        <v>1.85</v>
      </c>
      <c r="F1260">
        <v>2</v>
      </c>
      <c r="G1260">
        <v>2</v>
      </c>
      <c r="H1260">
        <v>1.61</v>
      </c>
      <c r="I1260">
        <v>201</v>
      </c>
      <c r="J1260" t="s">
        <v>231</v>
      </c>
      <c r="K1260" t="s">
        <v>240</v>
      </c>
      <c r="L1260" t="s">
        <v>245</v>
      </c>
      <c r="M1260" t="s">
        <v>245</v>
      </c>
      <c r="N1260" t="s">
        <v>40</v>
      </c>
      <c r="O1260" t="s">
        <v>19</v>
      </c>
      <c r="P1260" t="s">
        <v>42</v>
      </c>
      <c r="Q1260" t="s">
        <v>16</v>
      </c>
      <c r="R1260" t="s">
        <v>20</v>
      </c>
      <c r="S1260" t="s">
        <v>44</v>
      </c>
      <c r="T1260" s="70" t="s">
        <v>933</v>
      </c>
      <c r="U1260" t="s">
        <v>949</v>
      </c>
      <c r="V1260" t="s">
        <v>14</v>
      </c>
      <c r="W1260" t="s">
        <v>49</v>
      </c>
      <c r="X1260" t="s">
        <v>12</v>
      </c>
      <c r="Y1260" t="s">
        <v>938</v>
      </c>
      <c r="Z1260" s="80">
        <v>0</v>
      </c>
      <c r="AA1260" s="68">
        <v>0</v>
      </c>
      <c r="AB1260" s="82">
        <f t="shared" si="644"/>
        <v>0</v>
      </c>
      <c r="AE1260">
        <v>1</v>
      </c>
      <c r="AG1260" s="83">
        <f t="shared" si="649"/>
        <v>1</v>
      </c>
      <c r="AH1260" s="87">
        <v>0</v>
      </c>
      <c r="AI1260" s="88">
        <v>0</v>
      </c>
      <c r="AJ1260">
        <f t="shared" ref="AJ1260:AJ1261" si="666">AG1260</f>
        <v>1</v>
      </c>
      <c r="AK1260" s="108">
        <f t="shared" ref="AK1260:AK1261" si="667">AJ1260*C1260*E1260*H1260</f>
        <v>2084.9500000000003</v>
      </c>
      <c r="AL1260" s="108">
        <f t="shared" ref="AL1260:AL1261" si="668">AJ1260*C1260*E1260</f>
        <v>1295</v>
      </c>
      <c r="AM1260" s="108">
        <f t="shared" ref="AM1260:AM1261" si="669">AK1260-AL1260</f>
        <v>789.95000000000027</v>
      </c>
    </row>
    <row r="1261" spans="1:39" x14ac:dyDescent="0.25">
      <c r="A1261" s="115">
        <v>20100032</v>
      </c>
      <c r="B1261" t="s">
        <v>1</v>
      </c>
      <c r="C1261" s="81">
        <v>700</v>
      </c>
      <c r="D1261">
        <v>1.6</v>
      </c>
      <c r="E1261">
        <v>1.85</v>
      </c>
      <c r="F1261">
        <v>2</v>
      </c>
      <c r="G1261">
        <v>2</v>
      </c>
      <c r="H1261">
        <v>1.61</v>
      </c>
      <c r="I1261">
        <v>201</v>
      </c>
      <c r="J1261" t="s">
        <v>231</v>
      </c>
      <c r="K1261" t="s">
        <v>240</v>
      </c>
      <c r="L1261" t="s">
        <v>245</v>
      </c>
      <c r="M1261" t="s">
        <v>245</v>
      </c>
      <c r="N1261" t="s">
        <v>40</v>
      </c>
      <c r="O1261" t="s">
        <v>19</v>
      </c>
      <c r="P1261" t="s">
        <v>42</v>
      </c>
      <c r="Q1261" t="s">
        <v>16</v>
      </c>
      <c r="R1261" t="s">
        <v>20</v>
      </c>
      <c r="S1261" t="s">
        <v>44</v>
      </c>
      <c r="T1261" s="70" t="s">
        <v>933</v>
      </c>
      <c r="U1261" t="s">
        <v>949</v>
      </c>
      <c r="V1261" t="s">
        <v>45</v>
      </c>
      <c r="W1261" t="s">
        <v>46</v>
      </c>
      <c r="X1261" t="s">
        <v>12</v>
      </c>
      <c r="Y1261" t="s">
        <v>938</v>
      </c>
      <c r="Z1261" s="80">
        <v>0</v>
      </c>
      <c r="AA1261" s="68">
        <v>0</v>
      </c>
      <c r="AB1261" s="82">
        <f t="shared" si="644"/>
        <v>0</v>
      </c>
      <c r="AE1261">
        <v>4</v>
      </c>
      <c r="AG1261" s="83">
        <f t="shared" si="649"/>
        <v>4</v>
      </c>
      <c r="AH1261" s="87">
        <v>0</v>
      </c>
      <c r="AI1261" s="88">
        <v>0</v>
      </c>
      <c r="AJ1261">
        <f t="shared" si="666"/>
        <v>4</v>
      </c>
      <c r="AK1261" s="108">
        <f t="shared" si="667"/>
        <v>8339.8000000000011</v>
      </c>
      <c r="AL1261" s="108">
        <f t="shared" si="668"/>
        <v>5180</v>
      </c>
      <c r="AM1261" s="108">
        <f t="shared" si="669"/>
        <v>3159.8000000000011</v>
      </c>
    </row>
    <row r="1262" spans="1:39" x14ac:dyDescent="0.25">
      <c r="A1262" s="115">
        <v>20100032</v>
      </c>
      <c r="B1262" t="s">
        <v>1</v>
      </c>
      <c r="C1262" s="81">
        <v>700</v>
      </c>
      <c r="D1262">
        <v>1.6</v>
      </c>
      <c r="E1262">
        <v>1.85</v>
      </c>
      <c r="F1262">
        <v>2</v>
      </c>
      <c r="G1262">
        <v>2</v>
      </c>
      <c r="H1262">
        <v>1.61</v>
      </c>
      <c r="I1262">
        <v>201</v>
      </c>
      <c r="J1262" t="s">
        <v>231</v>
      </c>
      <c r="K1262" t="s">
        <v>240</v>
      </c>
      <c r="L1262" t="s">
        <v>245</v>
      </c>
      <c r="M1262" t="s">
        <v>245</v>
      </c>
      <c r="N1262" t="s">
        <v>40</v>
      </c>
      <c r="O1262" t="s">
        <v>19</v>
      </c>
      <c r="P1262" t="s">
        <v>42</v>
      </c>
      <c r="Q1262" t="s">
        <v>8</v>
      </c>
      <c r="R1262" t="s">
        <v>20</v>
      </c>
      <c r="S1262" t="s">
        <v>9</v>
      </c>
      <c r="T1262" s="70" t="s">
        <v>933</v>
      </c>
      <c r="U1262" t="s">
        <v>179</v>
      </c>
      <c r="V1262" t="s">
        <v>53</v>
      </c>
      <c r="W1262" t="s">
        <v>54</v>
      </c>
      <c r="X1262" t="s">
        <v>12</v>
      </c>
      <c r="Y1262" t="s">
        <v>938</v>
      </c>
      <c r="Z1262" s="80">
        <v>0</v>
      </c>
      <c r="AA1262" s="68">
        <v>0</v>
      </c>
      <c r="AB1262" s="82">
        <f t="shared" si="644"/>
        <v>0</v>
      </c>
      <c r="AE1262">
        <v>1</v>
      </c>
      <c r="AG1262" s="83">
        <f t="shared" si="649"/>
        <v>1</v>
      </c>
      <c r="AH1262" s="87">
        <v>0</v>
      </c>
      <c r="AI1262" s="88">
        <v>0</v>
      </c>
    </row>
    <row r="1263" spans="1:39" x14ac:dyDescent="0.25">
      <c r="A1263" s="115">
        <v>20100032</v>
      </c>
      <c r="B1263" t="s">
        <v>1</v>
      </c>
      <c r="C1263" s="81">
        <v>700</v>
      </c>
      <c r="D1263">
        <v>1.6</v>
      </c>
      <c r="E1263">
        <v>1.85</v>
      </c>
      <c r="F1263">
        <v>2</v>
      </c>
      <c r="G1263">
        <v>2</v>
      </c>
      <c r="H1263">
        <v>1.61</v>
      </c>
      <c r="I1263">
        <v>201</v>
      </c>
      <c r="J1263" t="s">
        <v>231</v>
      </c>
      <c r="K1263" t="s">
        <v>240</v>
      </c>
      <c r="L1263" t="s">
        <v>245</v>
      </c>
      <c r="M1263" t="s">
        <v>245</v>
      </c>
      <c r="N1263" t="s">
        <v>40</v>
      </c>
      <c r="O1263" t="s">
        <v>19</v>
      </c>
      <c r="P1263" t="s">
        <v>42</v>
      </c>
      <c r="Q1263" t="s">
        <v>8</v>
      </c>
      <c r="R1263" t="s">
        <v>20</v>
      </c>
      <c r="S1263" t="s">
        <v>44</v>
      </c>
      <c r="T1263" s="70" t="s">
        <v>933</v>
      </c>
      <c r="U1263" t="s">
        <v>949</v>
      </c>
      <c r="V1263" t="s">
        <v>14</v>
      </c>
      <c r="W1263" t="s">
        <v>49</v>
      </c>
      <c r="X1263" t="s">
        <v>12</v>
      </c>
      <c r="Y1263" t="s">
        <v>938</v>
      </c>
      <c r="Z1263" s="80">
        <v>0</v>
      </c>
      <c r="AA1263" s="68">
        <v>0</v>
      </c>
      <c r="AB1263" s="82">
        <f t="shared" si="644"/>
        <v>0</v>
      </c>
      <c r="AE1263">
        <v>1</v>
      </c>
      <c r="AG1263" s="83">
        <f t="shared" si="649"/>
        <v>1</v>
      </c>
      <c r="AH1263" s="87">
        <v>0</v>
      </c>
      <c r="AI1263" s="88">
        <v>0</v>
      </c>
      <c r="AJ1263">
        <f t="shared" ref="AJ1263:AJ1265" si="670">AG1263/3</f>
        <v>0.33333333333333331</v>
      </c>
      <c r="AK1263" s="108">
        <f t="shared" ref="AK1263:AK1265" si="671">AJ1263*C1263*E1263*H1263</f>
        <v>694.98333333333335</v>
      </c>
      <c r="AL1263" s="108">
        <f t="shared" ref="AL1263:AL1265" si="672">AJ1263*C1263*E1263</f>
        <v>431.66666666666663</v>
      </c>
      <c r="AM1263" s="108">
        <f t="shared" ref="AM1263:AM1265" si="673">AK1263-AL1263</f>
        <v>263.31666666666672</v>
      </c>
    </row>
    <row r="1264" spans="1:39" x14ac:dyDescent="0.25">
      <c r="A1264" s="115">
        <v>20100032</v>
      </c>
      <c r="B1264" t="s">
        <v>1</v>
      </c>
      <c r="C1264" s="81">
        <v>700</v>
      </c>
      <c r="D1264">
        <v>1.6</v>
      </c>
      <c r="E1264">
        <v>1.85</v>
      </c>
      <c r="F1264">
        <v>2</v>
      </c>
      <c r="G1264">
        <v>2</v>
      </c>
      <c r="H1264">
        <v>1.61</v>
      </c>
      <c r="I1264">
        <v>201</v>
      </c>
      <c r="J1264" t="s">
        <v>231</v>
      </c>
      <c r="K1264" t="s">
        <v>240</v>
      </c>
      <c r="L1264" t="s">
        <v>245</v>
      </c>
      <c r="M1264" t="s">
        <v>245</v>
      </c>
      <c r="N1264" t="s">
        <v>40</v>
      </c>
      <c r="O1264" t="s">
        <v>19</v>
      </c>
      <c r="P1264" t="s">
        <v>42</v>
      </c>
      <c r="Q1264" t="s">
        <v>8</v>
      </c>
      <c r="R1264" t="s">
        <v>20</v>
      </c>
      <c r="S1264" t="s">
        <v>44</v>
      </c>
      <c r="T1264" s="70" t="s">
        <v>933</v>
      </c>
      <c r="U1264" t="s">
        <v>949</v>
      </c>
      <c r="V1264" t="s">
        <v>45</v>
      </c>
      <c r="W1264" t="s">
        <v>46</v>
      </c>
      <c r="X1264" t="s">
        <v>12</v>
      </c>
      <c r="Y1264" t="s">
        <v>938</v>
      </c>
      <c r="Z1264" s="80">
        <v>0</v>
      </c>
      <c r="AA1264" s="68">
        <v>0</v>
      </c>
      <c r="AB1264" s="82">
        <f t="shared" si="644"/>
        <v>0</v>
      </c>
      <c r="AE1264">
        <v>11</v>
      </c>
      <c r="AG1264" s="83">
        <f t="shared" si="649"/>
        <v>11</v>
      </c>
      <c r="AH1264" s="87">
        <v>0</v>
      </c>
      <c r="AI1264" s="88">
        <v>0</v>
      </c>
      <c r="AJ1264">
        <f t="shared" si="670"/>
        <v>3.6666666666666665</v>
      </c>
      <c r="AK1264" s="108">
        <f t="shared" si="671"/>
        <v>7644.8166666666666</v>
      </c>
      <c r="AL1264" s="108">
        <f t="shared" si="672"/>
        <v>4748.333333333333</v>
      </c>
      <c r="AM1264" s="108">
        <f t="shared" si="673"/>
        <v>2896.4833333333336</v>
      </c>
    </row>
    <row r="1265" spans="1:39" x14ac:dyDescent="0.25">
      <c r="A1265" s="115">
        <v>20100032</v>
      </c>
      <c r="B1265" t="s">
        <v>1</v>
      </c>
      <c r="C1265" s="81">
        <v>700</v>
      </c>
      <c r="D1265">
        <v>1.6</v>
      </c>
      <c r="E1265">
        <v>1.85</v>
      </c>
      <c r="F1265">
        <v>2</v>
      </c>
      <c r="G1265">
        <v>2</v>
      </c>
      <c r="H1265">
        <v>1.61</v>
      </c>
      <c r="I1265">
        <v>201</v>
      </c>
      <c r="J1265" t="s">
        <v>231</v>
      </c>
      <c r="K1265" t="s">
        <v>240</v>
      </c>
      <c r="L1265" t="s">
        <v>245</v>
      </c>
      <c r="M1265" t="s">
        <v>245</v>
      </c>
      <c r="N1265" t="s">
        <v>40</v>
      </c>
      <c r="O1265" t="s">
        <v>19</v>
      </c>
      <c r="P1265" t="s">
        <v>42</v>
      </c>
      <c r="Q1265" t="s">
        <v>8</v>
      </c>
      <c r="R1265" t="s">
        <v>20</v>
      </c>
      <c r="S1265" t="s">
        <v>44</v>
      </c>
      <c r="T1265" s="70" t="s">
        <v>933</v>
      </c>
      <c r="U1265" t="s">
        <v>949</v>
      </c>
      <c r="V1265" t="s">
        <v>102</v>
      </c>
      <c r="W1265" t="s">
        <v>103</v>
      </c>
      <c r="X1265" t="s">
        <v>12</v>
      </c>
      <c r="Y1265" t="s">
        <v>938</v>
      </c>
      <c r="Z1265" s="80">
        <v>0</v>
      </c>
      <c r="AA1265" s="68">
        <v>0</v>
      </c>
      <c r="AB1265" s="82">
        <f t="shared" si="644"/>
        <v>0</v>
      </c>
      <c r="AE1265">
        <v>2</v>
      </c>
      <c r="AG1265" s="83">
        <f t="shared" si="649"/>
        <v>2</v>
      </c>
      <c r="AH1265" s="87">
        <v>0</v>
      </c>
      <c r="AI1265" s="88">
        <v>0</v>
      </c>
      <c r="AJ1265">
        <f t="shared" si="670"/>
        <v>0.66666666666666663</v>
      </c>
      <c r="AK1265" s="108">
        <f t="shared" si="671"/>
        <v>1389.9666666666667</v>
      </c>
      <c r="AL1265" s="108">
        <f t="shared" si="672"/>
        <v>863.33333333333326</v>
      </c>
      <c r="AM1265" s="108">
        <f t="shared" si="673"/>
        <v>526.63333333333344</v>
      </c>
    </row>
    <row r="1266" spans="1:39" x14ac:dyDescent="0.25">
      <c r="A1266" s="115">
        <v>20100032</v>
      </c>
      <c r="B1266" t="s">
        <v>1</v>
      </c>
      <c r="C1266" s="81">
        <v>700</v>
      </c>
      <c r="D1266">
        <v>1.6</v>
      </c>
      <c r="E1266">
        <v>1.85</v>
      </c>
      <c r="F1266">
        <v>2</v>
      </c>
      <c r="G1266">
        <v>2</v>
      </c>
      <c r="H1266">
        <v>1.61</v>
      </c>
      <c r="I1266">
        <v>201</v>
      </c>
      <c r="J1266" t="s">
        <v>231</v>
      </c>
      <c r="K1266" t="s">
        <v>240</v>
      </c>
      <c r="L1266" t="s">
        <v>245</v>
      </c>
      <c r="M1266" t="s">
        <v>245</v>
      </c>
      <c r="N1266" t="s">
        <v>40</v>
      </c>
      <c r="O1266" t="s">
        <v>101</v>
      </c>
      <c r="P1266" t="s">
        <v>42</v>
      </c>
      <c r="Q1266" t="s">
        <v>8</v>
      </c>
      <c r="R1266" t="s">
        <v>28</v>
      </c>
      <c r="S1266" t="s">
        <v>44</v>
      </c>
      <c r="U1266" t="s">
        <v>939</v>
      </c>
      <c r="V1266" t="s">
        <v>45</v>
      </c>
      <c r="W1266" t="s">
        <v>46</v>
      </c>
      <c r="X1266" t="s">
        <v>12</v>
      </c>
      <c r="Y1266" t="s">
        <v>21</v>
      </c>
      <c r="Z1266" s="80">
        <v>300</v>
      </c>
      <c r="AA1266" s="68">
        <v>0</v>
      </c>
      <c r="AB1266" s="82">
        <f t="shared" si="644"/>
        <v>300</v>
      </c>
      <c r="AC1266">
        <v>1</v>
      </c>
      <c r="AG1266" s="83">
        <f t="shared" si="649"/>
        <v>1</v>
      </c>
      <c r="AH1266" s="87">
        <v>0</v>
      </c>
      <c r="AI1266" s="88">
        <v>0</v>
      </c>
      <c r="AJ1266" s="90">
        <f t="shared" ref="AJ1266:AJ1267" si="674">AG1266/3</f>
        <v>0.33333333333333331</v>
      </c>
      <c r="AK1266" s="108">
        <f t="shared" ref="AK1266:AK1267" si="675">AJ1266*C1266*E1266*H1266</f>
        <v>694.98333333333335</v>
      </c>
      <c r="AL1266" s="108">
        <f t="shared" ref="AL1266:AL1267" si="676">AJ1266*C1266*E1266</f>
        <v>431.66666666666663</v>
      </c>
      <c r="AM1266" s="108">
        <f t="shared" ref="AM1266:AM1267" si="677">AK1266-AL1266</f>
        <v>263.31666666666672</v>
      </c>
    </row>
    <row r="1267" spans="1:39" x14ac:dyDescent="0.25">
      <c r="A1267" s="115">
        <v>20100032</v>
      </c>
      <c r="B1267" t="s">
        <v>1</v>
      </c>
      <c r="C1267" s="81">
        <v>700</v>
      </c>
      <c r="D1267">
        <v>1.6</v>
      </c>
      <c r="E1267">
        <v>1.85</v>
      </c>
      <c r="F1267">
        <v>2</v>
      </c>
      <c r="G1267">
        <v>2</v>
      </c>
      <c r="H1267">
        <v>1.61</v>
      </c>
      <c r="I1267">
        <v>201</v>
      </c>
      <c r="J1267" t="s">
        <v>231</v>
      </c>
      <c r="K1267" t="s">
        <v>240</v>
      </c>
      <c r="L1267" t="s">
        <v>245</v>
      </c>
      <c r="M1267" t="s">
        <v>245</v>
      </c>
      <c r="N1267" t="s">
        <v>40</v>
      </c>
      <c r="O1267" t="s">
        <v>47</v>
      </c>
      <c r="P1267" t="s">
        <v>42</v>
      </c>
      <c r="Q1267" t="s">
        <v>8</v>
      </c>
      <c r="R1267" t="s">
        <v>28</v>
      </c>
      <c r="S1267" t="s">
        <v>44</v>
      </c>
      <c r="U1267" t="s">
        <v>939</v>
      </c>
      <c r="V1267" t="s">
        <v>45</v>
      </c>
      <c r="W1267" t="s">
        <v>46</v>
      </c>
      <c r="X1267" t="s">
        <v>12</v>
      </c>
      <c r="Y1267" t="s">
        <v>21</v>
      </c>
      <c r="Z1267" s="80">
        <v>300</v>
      </c>
      <c r="AA1267" s="68">
        <v>0</v>
      </c>
      <c r="AB1267" s="82">
        <f t="shared" si="644"/>
        <v>300</v>
      </c>
      <c r="AC1267">
        <v>1</v>
      </c>
      <c r="AG1267" s="83">
        <f t="shared" si="649"/>
        <v>1</v>
      </c>
      <c r="AH1267" s="87">
        <v>0</v>
      </c>
      <c r="AI1267" s="88">
        <v>0</v>
      </c>
      <c r="AJ1267" s="90">
        <f t="shared" si="674"/>
        <v>0.33333333333333331</v>
      </c>
      <c r="AK1267" s="108">
        <f t="shared" si="675"/>
        <v>694.98333333333335</v>
      </c>
      <c r="AL1267" s="108">
        <f t="shared" si="676"/>
        <v>431.66666666666663</v>
      </c>
      <c r="AM1267" s="108">
        <f t="shared" si="677"/>
        <v>263.31666666666672</v>
      </c>
    </row>
    <row r="1268" spans="1:39" x14ac:dyDescent="0.25">
      <c r="A1268" s="115">
        <v>20100032</v>
      </c>
      <c r="B1268" t="s">
        <v>1</v>
      </c>
      <c r="C1268" s="81">
        <v>700</v>
      </c>
      <c r="D1268">
        <v>1.6</v>
      </c>
      <c r="E1268">
        <v>1.85</v>
      </c>
      <c r="F1268">
        <v>2</v>
      </c>
      <c r="G1268">
        <v>2</v>
      </c>
      <c r="H1268">
        <v>1.61</v>
      </c>
      <c r="I1268">
        <v>201</v>
      </c>
      <c r="J1268" t="s">
        <v>231</v>
      </c>
      <c r="K1268" t="s">
        <v>240</v>
      </c>
      <c r="L1268" t="s">
        <v>245</v>
      </c>
      <c r="M1268" t="s">
        <v>245</v>
      </c>
      <c r="N1268" t="s">
        <v>48</v>
      </c>
      <c r="O1268" t="s">
        <v>19</v>
      </c>
      <c r="P1268" t="s">
        <v>42</v>
      </c>
      <c r="Q1268" t="s">
        <v>16</v>
      </c>
      <c r="R1268" t="s">
        <v>20</v>
      </c>
      <c r="S1268" t="s">
        <v>22</v>
      </c>
      <c r="T1268" t="s">
        <v>22</v>
      </c>
      <c r="U1268" t="s">
        <v>179</v>
      </c>
      <c r="V1268" t="s">
        <v>135</v>
      </c>
      <c r="W1268" t="s">
        <v>136</v>
      </c>
      <c r="X1268" t="s">
        <v>78</v>
      </c>
      <c r="Y1268" t="s">
        <v>943</v>
      </c>
      <c r="Z1268" s="81">
        <v>0</v>
      </c>
      <c r="AA1268" s="68">
        <v>0</v>
      </c>
      <c r="AB1268" s="82">
        <f t="shared" si="644"/>
        <v>0</v>
      </c>
      <c r="AF1268">
        <v>2</v>
      </c>
      <c r="AG1268" s="83">
        <f t="shared" si="649"/>
        <v>2</v>
      </c>
      <c r="AH1268" s="87">
        <v>0</v>
      </c>
      <c r="AI1268" s="88">
        <v>0</v>
      </c>
    </row>
    <row r="1269" spans="1:39" x14ac:dyDescent="0.25">
      <c r="A1269" s="115">
        <v>20100032</v>
      </c>
      <c r="B1269" t="s">
        <v>1</v>
      </c>
      <c r="C1269" s="81">
        <v>700</v>
      </c>
      <c r="D1269">
        <v>1.6</v>
      </c>
      <c r="E1269">
        <v>1.85</v>
      </c>
      <c r="F1269">
        <v>2</v>
      </c>
      <c r="G1269">
        <v>2</v>
      </c>
      <c r="H1269">
        <v>1.61</v>
      </c>
      <c r="I1269">
        <v>201</v>
      </c>
      <c r="J1269" t="s">
        <v>231</v>
      </c>
      <c r="K1269" t="s">
        <v>240</v>
      </c>
      <c r="L1269" t="s">
        <v>245</v>
      </c>
      <c r="M1269" t="s">
        <v>245</v>
      </c>
      <c r="N1269" t="s">
        <v>48</v>
      </c>
      <c r="O1269" t="s">
        <v>19</v>
      </c>
      <c r="P1269" t="s">
        <v>42</v>
      </c>
      <c r="Q1269" t="s">
        <v>16</v>
      </c>
      <c r="R1269" t="s">
        <v>20</v>
      </c>
      <c r="S1269" t="s">
        <v>9</v>
      </c>
      <c r="T1269" s="70" t="s">
        <v>933</v>
      </c>
      <c r="U1269" t="s">
        <v>179</v>
      </c>
      <c r="V1269" t="s">
        <v>53</v>
      </c>
      <c r="W1269" t="s">
        <v>54</v>
      </c>
      <c r="X1269" t="s">
        <v>12</v>
      </c>
      <c r="Y1269" t="s">
        <v>938</v>
      </c>
      <c r="Z1269" s="80">
        <v>0</v>
      </c>
      <c r="AA1269" s="68">
        <v>0</v>
      </c>
      <c r="AB1269" s="82">
        <f t="shared" si="644"/>
        <v>0</v>
      </c>
      <c r="AE1269">
        <v>1</v>
      </c>
      <c r="AG1269" s="83">
        <f t="shared" si="649"/>
        <v>1</v>
      </c>
      <c r="AH1269" s="87">
        <v>0</v>
      </c>
      <c r="AI1269" s="88">
        <v>0</v>
      </c>
    </row>
    <row r="1270" spans="1:39" x14ac:dyDescent="0.25">
      <c r="A1270" s="115">
        <v>20100032</v>
      </c>
      <c r="B1270" t="s">
        <v>1</v>
      </c>
      <c r="C1270" s="81">
        <v>700</v>
      </c>
      <c r="D1270">
        <v>1.6</v>
      </c>
      <c r="E1270">
        <v>1.85</v>
      </c>
      <c r="F1270">
        <v>2</v>
      </c>
      <c r="G1270">
        <v>2</v>
      </c>
      <c r="H1270">
        <v>1.61</v>
      </c>
      <c r="I1270">
        <v>201</v>
      </c>
      <c r="J1270" t="s">
        <v>231</v>
      </c>
      <c r="K1270" t="s">
        <v>240</v>
      </c>
      <c r="L1270" t="s">
        <v>245</v>
      </c>
      <c r="M1270" t="s">
        <v>245</v>
      </c>
      <c r="N1270" t="s">
        <v>48</v>
      </c>
      <c r="O1270" t="s">
        <v>19</v>
      </c>
      <c r="P1270" t="s">
        <v>42</v>
      </c>
      <c r="Q1270" t="s">
        <v>16</v>
      </c>
      <c r="R1270" t="s">
        <v>20</v>
      </c>
      <c r="S1270" t="s">
        <v>44</v>
      </c>
      <c r="T1270" s="70" t="s">
        <v>933</v>
      </c>
      <c r="U1270" t="s">
        <v>949</v>
      </c>
      <c r="V1270" t="s">
        <v>14</v>
      </c>
      <c r="W1270" t="s">
        <v>49</v>
      </c>
      <c r="X1270" t="s">
        <v>12</v>
      </c>
      <c r="Y1270" t="s">
        <v>938</v>
      </c>
      <c r="Z1270" s="80">
        <v>0</v>
      </c>
      <c r="AA1270" s="68">
        <v>0</v>
      </c>
      <c r="AB1270" s="82">
        <f t="shared" si="644"/>
        <v>0</v>
      </c>
      <c r="AE1270">
        <v>7</v>
      </c>
      <c r="AG1270" s="83">
        <f t="shared" si="649"/>
        <v>7</v>
      </c>
      <c r="AH1270" s="87">
        <v>0</v>
      </c>
      <c r="AI1270" s="88">
        <v>0</v>
      </c>
      <c r="AJ1270">
        <f t="shared" ref="AJ1270:AJ1273" si="678">AG1270</f>
        <v>7</v>
      </c>
      <c r="AK1270" s="108">
        <f t="shared" ref="AK1270:AK1273" si="679">AJ1270*C1270*E1270*H1270</f>
        <v>14594.650000000001</v>
      </c>
      <c r="AL1270" s="108">
        <f t="shared" ref="AL1270:AL1273" si="680">AJ1270*C1270*E1270</f>
        <v>9065</v>
      </c>
      <c r="AM1270" s="108">
        <f t="shared" ref="AM1270:AM1273" si="681">AK1270-AL1270</f>
        <v>5529.6500000000015</v>
      </c>
    </row>
    <row r="1271" spans="1:39" x14ac:dyDescent="0.25">
      <c r="A1271" s="115">
        <v>20100032</v>
      </c>
      <c r="B1271" t="s">
        <v>1</v>
      </c>
      <c r="C1271" s="81">
        <v>700</v>
      </c>
      <c r="D1271">
        <v>1.6</v>
      </c>
      <c r="E1271">
        <v>1.85</v>
      </c>
      <c r="F1271">
        <v>2</v>
      </c>
      <c r="G1271">
        <v>2</v>
      </c>
      <c r="H1271">
        <v>1.61</v>
      </c>
      <c r="I1271">
        <v>201</v>
      </c>
      <c r="J1271" t="s">
        <v>231</v>
      </c>
      <c r="K1271" t="s">
        <v>240</v>
      </c>
      <c r="L1271" t="s">
        <v>245</v>
      </c>
      <c r="M1271" t="s">
        <v>245</v>
      </c>
      <c r="N1271" t="s">
        <v>48</v>
      </c>
      <c r="O1271" t="s">
        <v>19</v>
      </c>
      <c r="P1271" t="s">
        <v>42</v>
      </c>
      <c r="Q1271" t="s">
        <v>16</v>
      </c>
      <c r="R1271" t="s">
        <v>20</v>
      </c>
      <c r="S1271" t="s">
        <v>44</v>
      </c>
      <c r="T1271" s="70" t="s">
        <v>933</v>
      </c>
      <c r="U1271" t="s">
        <v>949</v>
      </c>
      <c r="V1271" t="s">
        <v>45</v>
      </c>
      <c r="W1271" t="s">
        <v>46</v>
      </c>
      <c r="X1271" t="s">
        <v>12</v>
      </c>
      <c r="Y1271" t="s">
        <v>938</v>
      </c>
      <c r="Z1271" s="80">
        <v>0</v>
      </c>
      <c r="AA1271" s="68">
        <v>0</v>
      </c>
      <c r="AB1271" s="82">
        <f t="shared" si="644"/>
        <v>0</v>
      </c>
      <c r="AE1271">
        <v>15</v>
      </c>
      <c r="AG1271" s="83">
        <f t="shared" si="649"/>
        <v>15</v>
      </c>
      <c r="AH1271" s="87">
        <v>0</v>
      </c>
      <c r="AI1271" s="88">
        <v>0</v>
      </c>
      <c r="AJ1271">
        <f t="shared" si="678"/>
        <v>15</v>
      </c>
      <c r="AK1271" s="108">
        <f t="shared" si="679"/>
        <v>31274.250000000004</v>
      </c>
      <c r="AL1271" s="108">
        <f t="shared" si="680"/>
        <v>19425</v>
      </c>
      <c r="AM1271" s="108">
        <f t="shared" si="681"/>
        <v>11849.250000000004</v>
      </c>
    </row>
    <row r="1272" spans="1:39" x14ac:dyDescent="0.25">
      <c r="A1272" s="115">
        <v>20100032</v>
      </c>
      <c r="B1272" t="s">
        <v>1</v>
      </c>
      <c r="C1272" s="81">
        <v>700</v>
      </c>
      <c r="D1272">
        <v>1.6</v>
      </c>
      <c r="E1272">
        <v>1.85</v>
      </c>
      <c r="F1272">
        <v>2</v>
      </c>
      <c r="G1272">
        <v>2</v>
      </c>
      <c r="H1272">
        <v>1.61</v>
      </c>
      <c r="I1272">
        <v>201</v>
      </c>
      <c r="J1272" t="s">
        <v>231</v>
      </c>
      <c r="K1272" t="s">
        <v>240</v>
      </c>
      <c r="L1272" t="s">
        <v>245</v>
      </c>
      <c r="M1272" t="s">
        <v>245</v>
      </c>
      <c r="N1272" t="s">
        <v>48</v>
      </c>
      <c r="O1272" t="s">
        <v>19</v>
      </c>
      <c r="P1272" t="s">
        <v>42</v>
      </c>
      <c r="Q1272" t="s">
        <v>16</v>
      </c>
      <c r="R1272" t="s">
        <v>20</v>
      </c>
      <c r="S1272" t="s">
        <v>44</v>
      </c>
      <c r="T1272" s="70" t="s">
        <v>933</v>
      </c>
      <c r="U1272" t="s">
        <v>949</v>
      </c>
      <c r="V1272" t="s">
        <v>56</v>
      </c>
      <c r="W1272" t="s">
        <v>57</v>
      </c>
      <c r="X1272" t="s">
        <v>12</v>
      </c>
      <c r="Y1272" t="s">
        <v>938</v>
      </c>
      <c r="Z1272" s="80">
        <v>0</v>
      </c>
      <c r="AA1272" s="68">
        <v>0</v>
      </c>
      <c r="AB1272" s="82">
        <f t="shared" si="644"/>
        <v>0</v>
      </c>
      <c r="AE1272">
        <v>3</v>
      </c>
      <c r="AG1272" s="83">
        <f t="shared" si="649"/>
        <v>3</v>
      </c>
      <c r="AH1272" s="87">
        <v>0</v>
      </c>
      <c r="AI1272" s="88">
        <v>0</v>
      </c>
      <c r="AJ1272">
        <f t="shared" si="678"/>
        <v>3</v>
      </c>
      <c r="AK1272" s="108">
        <f t="shared" si="679"/>
        <v>6254.85</v>
      </c>
      <c r="AL1272" s="108">
        <f t="shared" si="680"/>
        <v>3885</v>
      </c>
      <c r="AM1272" s="108">
        <f t="shared" si="681"/>
        <v>2369.8500000000004</v>
      </c>
    </row>
    <row r="1273" spans="1:39" x14ac:dyDescent="0.25">
      <c r="A1273" s="115">
        <v>20100032</v>
      </c>
      <c r="B1273" t="s">
        <v>1</v>
      </c>
      <c r="C1273" s="81">
        <v>700</v>
      </c>
      <c r="D1273">
        <v>1.6</v>
      </c>
      <c r="E1273">
        <v>1.85</v>
      </c>
      <c r="F1273">
        <v>2</v>
      </c>
      <c r="G1273">
        <v>2</v>
      </c>
      <c r="H1273">
        <v>1.61</v>
      </c>
      <c r="I1273">
        <v>201</v>
      </c>
      <c r="J1273" t="s">
        <v>231</v>
      </c>
      <c r="K1273" t="s">
        <v>240</v>
      </c>
      <c r="L1273" t="s">
        <v>245</v>
      </c>
      <c r="M1273" t="s">
        <v>245</v>
      </c>
      <c r="N1273" t="s">
        <v>48</v>
      </c>
      <c r="O1273" t="s">
        <v>19</v>
      </c>
      <c r="P1273" t="s">
        <v>42</v>
      </c>
      <c r="Q1273" t="s">
        <v>16</v>
      </c>
      <c r="R1273" t="s">
        <v>20</v>
      </c>
      <c r="S1273" t="s">
        <v>44</v>
      </c>
      <c r="T1273" s="70" t="s">
        <v>933</v>
      </c>
      <c r="U1273" t="s">
        <v>949</v>
      </c>
      <c r="V1273" t="s">
        <v>102</v>
      </c>
      <c r="W1273" t="s">
        <v>103</v>
      </c>
      <c r="X1273" t="s">
        <v>12</v>
      </c>
      <c r="Y1273" t="s">
        <v>938</v>
      </c>
      <c r="Z1273" s="80">
        <v>0</v>
      </c>
      <c r="AA1273" s="68">
        <v>0</v>
      </c>
      <c r="AB1273" s="82">
        <f t="shared" si="644"/>
        <v>0</v>
      </c>
      <c r="AE1273">
        <v>1</v>
      </c>
      <c r="AG1273" s="83">
        <f t="shared" si="649"/>
        <v>1</v>
      </c>
      <c r="AH1273" s="87">
        <v>0</v>
      </c>
      <c r="AI1273" s="88">
        <v>0</v>
      </c>
      <c r="AJ1273">
        <f t="shared" si="678"/>
        <v>1</v>
      </c>
      <c r="AK1273" s="108">
        <f t="shared" si="679"/>
        <v>2084.9500000000003</v>
      </c>
      <c r="AL1273" s="108">
        <f t="shared" si="680"/>
        <v>1295</v>
      </c>
      <c r="AM1273" s="108">
        <f t="shared" si="681"/>
        <v>789.95000000000027</v>
      </c>
    </row>
    <row r="1274" spans="1:39" x14ac:dyDescent="0.25">
      <c r="A1274" s="115">
        <v>20100032</v>
      </c>
      <c r="B1274" t="s">
        <v>1</v>
      </c>
      <c r="C1274" s="81">
        <v>700</v>
      </c>
      <c r="D1274">
        <v>1.6</v>
      </c>
      <c r="E1274">
        <v>1.85</v>
      </c>
      <c r="F1274">
        <v>2</v>
      </c>
      <c r="G1274">
        <v>2</v>
      </c>
      <c r="H1274">
        <v>1.61</v>
      </c>
      <c r="I1274">
        <v>201</v>
      </c>
      <c r="J1274" t="s">
        <v>231</v>
      </c>
      <c r="K1274" t="s">
        <v>240</v>
      </c>
      <c r="L1274" t="s">
        <v>245</v>
      </c>
      <c r="M1274" t="s">
        <v>245</v>
      </c>
      <c r="N1274" t="s">
        <v>48</v>
      </c>
      <c r="O1274" t="s">
        <v>101</v>
      </c>
      <c r="P1274" t="s">
        <v>42</v>
      </c>
      <c r="Q1274" t="s">
        <v>8</v>
      </c>
      <c r="R1274" t="s">
        <v>28</v>
      </c>
      <c r="S1274" t="s">
        <v>9</v>
      </c>
      <c r="U1274" t="s">
        <v>179</v>
      </c>
      <c r="V1274" t="s">
        <v>53</v>
      </c>
      <c r="W1274" t="s">
        <v>54</v>
      </c>
      <c r="X1274" t="s">
        <v>12</v>
      </c>
      <c r="Y1274" t="s">
        <v>21</v>
      </c>
      <c r="Z1274" s="80">
        <v>1582</v>
      </c>
      <c r="AA1274" s="68">
        <v>0</v>
      </c>
      <c r="AB1274" s="82">
        <f t="shared" si="644"/>
        <v>1582</v>
      </c>
      <c r="AD1274">
        <v>1</v>
      </c>
      <c r="AG1274" s="83">
        <f t="shared" si="649"/>
        <v>1</v>
      </c>
      <c r="AH1274" s="87">
        <v>0</v>
      </c>
      <c r="AI1274" s="88">
        <v>0</v>
      </c>
    </row>
    <row r="1275" spans="1:39" x14ac:dyDescent="0.25">
      <c r="A1275" s="115">
        <v>20100032</v>
      </c>
      <c r="B1275" t="s">
        <v>1</v>
      </c>
      <c r="C1275" s="81">
        <v>700</v>
      </c>
      <c r="D1275">
        <v>1.6</v>
      </c>
      <c r="E1275">
        <v>1.85</v>
      </c>
      <c r="F1275">
        <v>2</v>
      </c>
      <c r="G1275">
        <v>2</v>
      </c>
      <c r="H1275">
        <v>1.61</v>
      </c>
      <c r="I1275">
        <v>201</v>
      </c>
      <c r="J1275" t="s">
        <v>231</v>
      </c>
      <c r="K1275" t="s">
        <v>240</v>
      </c>
      <c r="L1275" t="s">
        <v>245</v>
      </c>
      <c r="M1275" t="s">
        <v>245</v>
      </c>
      <c r="N1275" t="s">
        <v>48</v>
      </c>
      <c r="O1275" t="s">
        <v>101</v>
      </c>
      <c r="P1275" t="s">
        <v>42</v>
      </c>
      <c r="Q1275" t="s">
        <v>8</v>
      </c>
      <c r="R1275" t="s">
        <v>28</v>
      </c>
      <c r="S1275" t="s">
        <v>9</v>
      </c>
      <c r="U1275" t="s">
        <v>179</v>
      </c>
      <c r="V1275" t="s">
        <v>102</v>
      </c>
      <c r="W1275" t="s">
        <v>103</v>
      </c>
      <c r="X1275" t="s">
        <v>12</v>
      </c>
      <c r="Y1275" t="s">
        <v>21</v>
      </c>
      <c r="Z1275" s="80">
        <v>1582</v>
      </c>
      <c r="AA1275" s="68">
        <v>0</v>
      </c>
      <c r="AB1275" s="82">
        <f t="shared" si="644"/>
        <v>1582</v>
      </c>
      <c r="AD1275">
        <v>1</v>
      </c>
      <c r="AG1275" s="83">
        <f t="shared" si="649"/>
        <v>1</v>
      </c>
      <c r="AH1275" s="87">
        <v>0</v>
      </c>
      <c r="AI1275" s="88">
        <v>0</v>
      </c>
    </row>
    <row r="1276" spans="1:39" x14ac:dyDescent="0.25">
      <c r="A1276" s="115">
        <v>20100032</v>
      </c>
      <c r="B1276" t="s">
        <v>1</v>
      </c>
      <c r="C1276" s="81">
        <v>700</v>
      </c>
      <c r="D1276">
        <v>1.6</v>
      </c>
      <c r="E1276">
        <v>1.85</v>
      </c>
      <c r="F1276">
        <v>2</v>
      </c>
      <c r="G1276">
        <v>2</v>
      </c>
      <c r="H1276">
        <v>1.61</v>
      </c>
      <c r="I1276">
        <v>201</v>
      </c>
      <c r="J1276" t="s">
        <v>231</v>
      </c>
      <c r="K1276" t="s">
        <v>240</v>
      </c>
      <c r="L1276" t="s">
        <v>245</v>
      </c>
      <c r="M1276" t="s">
        <v>245</v>
      </c>
      <c r="N1276" t="s">
        <v>48</v>
      </c>
      <c r="O1276" t="s">
        <v>101</v>
      </c>
      <c r="P1276" t="s">
        <v>42</v>
      </c>
      <c r="Q1276" t="s">
        <v>8</v>
      </c>
      <c r="R1276" t="s">
        <v>28</v>
      </c>
      <c r="S1276" t="s">
        <v>44</v>
      </c>
      <c r="U1276" t="s">
        <v>939</v>
      </c>
      <c r="V1276" t="s">
        <v>14</v>
      </c>
      <c r="W1276" t="s">
        <v>49</v>
      </c>
      <c r="X1276" t="s">
        <v>12</v>
      </c>
      <c r="Y1276" t="s">
        <v>21</v>
      </c>
      <c r="Z1276" s="80">
        <v>300</v>
      </c>
      <c r="AA1276" s="68">
        <v>0</v>
      </c>
      <c r="AB1276" s="82">
        <f t="shared" si="644"/>
        <v>300</v>
      </c>
      <c r="AC1276">
        <v>1</v>
      </c>
      <c r="AG1276" s="83">
        <f t="shared" si="649"/>
        <v>1</v>
      </c>
      <c r="AH1276" s="87">
        <v>0</v>
      </c>
      <c r="AI1276" s="88">
        <v>0</v>
      </c>
      <c r="AJ1276" s="90">
        <f t="shared" ref="AJ1276:AJ1279" si="682">AG1276/3</f>
        <v>0.33333333333333331</v>
      </c>
      <c r="AK1276" s="108">
        <f t="shared" ref="AK1276:AK1287" si="683">AJ1276*C1276*E1276*H1276</f>
        <v>694.98333333333335</v>
      </c>
      <c r="AL1276" s="108">
        <f t="shared" ref="AL1276:AL1287" si="684">AJ1276*C1276*E1276</f>
        <v>431.66666666666663</v>
      </c>
      <c r="AM1276" s="108">
        <f t="shared" ref="AM1276:AM1287" si="685">AK1276-AL1276</f>
        <v>263.31666666666672</v>
      </c>
    </row>
    <row r="1277" spans="1:39" x14ac:dyDescent="0.25">
      <c r="A1277" s="115">
        <v>20100032</v>
      </c>
      <c r="B1277" t="s">
        <v>1</v>
      </c>
      <c r="C1277" s="81">
        <v>700</v>
      </c>
      <c r="D1277">
        <v>1.6</v>
      </c>
      <c r="E1277">
        <v>1.85</v>
      </c>
      <c r="F1277">
        <v>2</v>
      </c>
      <c r="G1277">
        <v>2</v>
      </c>
      <c r="H1277">
        <v>1.61</v>
      </c>
      <c r="I1277">
        <v>201</v>
      </c>
      <c r="J1277" t="s">
        <v>231</v>
      </c>
      <c r="K1277" t="s">
        <v>240</v>
      </c>
      <c r="L1277" t="s">
        <v>245</v>
      </c>
      <c r="M1277" t="s">
        <v>245</v>
      </c>
      <c r="N1277" t="s">
        <v>48</v>
      </c>
      <c r="O1277" t="s">
        <v>101</v>
      </c>
      <c r="P1277" t="s">
        <v>42</v>
      </c>
      <c r="Q1277" t="s">
        <v>8</v>
      </c>
      <c r="R1277" t="s">
        <v>28</v>
      </c>
      <c r="S1277" t="s">
        <v>44</v>
      </c>
      <c r="U1277" t="s">
        <v>939</v>
      </c>
      <c r="V1277" t="s">
        <v>17</v>
      </c>
      <c r="W1277" t="s">
        <v>63</v>
      </c>
      <c r="X1277" t="s">
        <v>12</v>
      </c>
      <c r="Y1277" t="s">
        <v>21</v>
      </c>
      <c r="Z1277" s="80">
        <v>300</v>
      </c>
      <c r="AA1277" s="68">
        <v>0</v>
      </c>
      <c r="AB1277" s="82">
        <f t="shared" si="644"/>
        <v>300</v>
      </c>
      <c r="AC1277">
        <v>1</v>
      </c>
      <c r="AG1277" s="83">
        <f t="shared" si="649"/>
        <v>1</v>
      </c>
      <c r="AH1277" s="87">
        <v>0</v>
      </c>
      <c r="AI1277" s="88">
        <v>0</v>
      </c>
      <c r="AJ1277" s="90">
        <f t="shared" si="682"/>
        <v>0.33333333333333331</v>
      </c>
      <c r="AK1277" s="108">
        <f t="shared" si="683"/>
        <v>694.98333333333335</v>
      </c>
      <c r="AL1277" s="108">
        <f t="shared" si="684"/>
        <v>431.66666666666663</v>
      </c>
      <c r="AM1277" s="108">
        <f t="shared" si="685"/>
        <v>263.31666666666672</v>
      </c>
    </row>
    <row r="1278" spans="1:39" x14ac:dyDescent="0.25">
      <c r="A1278" s="115">
        <v>20100032</v>
      </c>
      <c r="B1278" t="s">
        <v>1</v>
      </c>
      <c r="C1278" s="81">
        <v>700</v>
      </c>
      <c r="D1278">
        <v>1.6</v>
      </c>
      <c r="E1278">
        <v>1.85</v>
      </c>
      <c r="F1278">
        <v>2</v>
      </c>
      <c r="G1278">
        <v>2</v>
      </c>
      <c r="H1278">
        <v>1.61</v>
      </c>
      <c r="I1278">
        <v>201</v>
      </c>
      <c r="J1278" t="s">
        <v>231</v>
      </c>
      <c r="K1278" t="s">
        <v>240</v>
      </c>
      <c r="L1278" t="s">
        <v>245</v>
      </c>
      <c r="M1278" t="s">
        <v>245</v>
      </c>
      <c r="N1278" t="s">
        <v>48</v>
      </c>
      <c r="O1278" t="s">
        <v>101</v>
      </c>
      <c r="P1278" t="s">
        <v>42</v>
      </c>
      <c r="Q1278" t="s">
        <v>8</v>
      </c>
      <c r="R1278" t="s">
        <v>28</v>
      </c>
      <c r="S1278" t="s">
        <v>44</v>
      </c>
      <c r="U1278" t="s">
        <v>939</v>
      </c>
      <c r="V1278" t="s">
        <v>45</v>
      </c>
      <c r="W1278" t="s">
        <v>46</v>
      </c>
      <c r="X1278" t="s">
        <v>12</v>
      </c>
      <c r="Y1278" t="s">
        <v>21</v>
      </c>
      <c r="Z1278" s="80">
        <v>300</v>
      </c>
      <c r="AA1278" s="68">
        <v>0</v>
      </c>
      <c r="AB1278" s="82">
        <f t="shared" si="644"/>
        <v>4200</v>
      </c>
      <c r="AC1278">
        <v>14</v>
      </c>
      <c r="AG1278" s="83">
        <f t="shared" si="649"/>
        <v>14</v>
      </c>
      <c r="AH1278" s="87">
        <v>0</v>
      </c>
      <c r="AI1278" s="88">
        <v>0</v>
      </c>
      <c r="AJ1278" s="90">
        <f t="shared" si="682"/>
        <v>4.666666666666667</v>
      </c>
      <c r="AK1278" s="108">
        <f t="shared" si="683"/>
        <v>9729.7666666666682</v>
      </c>
      <c r="AL1278" s="108">
        <f t="shared" si="684"/>
        <v>6043.3333333333339</v>
      </c>
      <c r="AM1278" s="108">
        <f t="shared" si="685"/>
        <v>3686.4333333333343</v>
      </c>
    </row>
    <row r="1279" spans="1:39" x14ac:dyDescent="0.25">
      <c r="A1279" s="115">
        <v>20100032</v>
      </c>
      <c r="B1279" t="s">
        <v>1</v>
      </c>
      <c r="C1279" s="81">
        <v>700</v>
      </c>
      <c r="D1279">
        <v>1.6</v>
      </c>
      <c r="E1279">
        <v>1.85</v>
      </c>
      <c r="F1279">
        <v>2</v>
      </c>
      <c r="G1279">
        <v>2</v>
      </c>
      <c r="H1279">
        <v>1.61</v>
      </c>
      <c r="I1279">
        <v>201</v>
      </c>
      <c r="J1279" t="s">
        <v>231</v>
      </c>
      <c r="K1279" t="s">
        <v>240</v>
      </c>
      <c r="L1279" t="s">
        <v>245</v>
      </c>
      <c r="M1279" t="s">
        <v>245</v>
      </c>
      <c r="N1279" t="s">
        <v>48</v>
      </c>
      <c r="O1279" t="s">
        <v>101</v>
      </c>
      <c r="P1279" t="s">
        <v>42</v>
      </c>
      <c r="Q1279" t="s">
        <v>8</v>
      </c>
      <c r="R1279" t="s">
        <v>28</v>
      </c>
      <c r="S1279" t="s">
        <v>44</v>
      </c>
      <c r="U1279" t="s">
        <v>939</v>
      </c>
      <c r="V1279" t="s">
        <v>56</v>
      </c>
      <c r="W1279" t="s">
        <v>57</v>
      </c>
      <c r="X1279" t="s">
        <v>12</v>
      </c>
      <c r="Y1279" t="s">
        <v>21</v>
      </c>
      <c r="Z1279" s="80">
        <v>300</v>
      </c>
      <c r="AA1279" s="68">
        <v>0</v>
      </c>
      <c r="AB1279" s="82">
        <f t="shared" si="644"/>
        <v>600</v>
      </c>
      <c r="AC1279">
        <v>2</v>
      </c>
      <c r="AG1279" s="83">
        <f t="shared" si="649"/>
        <v>2</v>
      </c>
      <c r="AH1279" s="87">
        <v>0</v>
      </c>
      <c r="AI1279" s="88">
        <v>0</v>
      </c>
      <c r="AJ1279" s="90">
        <f t="shared" si="682"/>
        <v>0.66666666666666663</v>
      </c>
      <c r="AK1279" s="108">
        <f t="shared" si="683"/>
        <v>1389.9666666666667</v>
      </c>
      <c r="AL1279" s="108">
        <f t="shared" si="684"/>
        <v>863.33333333333326</v>
      </c>
      <c r="AM1279" s="108">
        <f t="shared" si="685"/>
        <v>526.63333333333344</v>
      </c>
    </row>
    <row r="1280" spans="1:39" x14ac:dyDescent="0.25">
      <c r="A1280" s="115">
        <v>20100032</v>
      </c>
      <c r="B1280" t="s">
        <v>1</v>
      </c>
      <c r="C1280" s="81">
        <v>700</v>
      </c>
      <c r="D1280">
        <v>1.6</v>
      </c>
      <c r="E1280">
        <v>1.85</v>
      </c>
      <c r="F1280">
        <v>2</v>
      </c>
      <c r="G1280">
        <v>2</v>
      </c>
      <c r="H1280">
        <v>1.61</v>
      </c>
      <c r="I1280">
        <v>201</v>
      </c>
      <c r="J1280" t="s">
        <v>231</v>
      </c>
      <c r="K1280" t="s">
        <v>240</v>
      </c>
      <c r="L1280" t="s">
        <v>245</v>
      </c>
      <c r="M1280" t="s">
        <v>245</v>
      </c>
      <c r="N1280" t="s">
        <v>48</v>
      </c>
      <c r="O1280" t="s">
        <v>41</v>
      </c>
      <c r="P1280" t="s">
        <v>42</v>
      </c>
      <c r="Q1280" t="s">
        <v>16</v>
      </c>
      <c r="R1280" t="s">
        <v>28</v>
      </c>
      <c r="S1280" t="s">
        <v>44</v>
      </c>
      <c r="U1280" t="s">
        <v>939</v>
      </c>
      <c r="V1280" t="s">
        <v>56</v>
      </c>
      <c r="W1280" t="s">
        <v>57</v>
      </c>
      <c r="X1280" t="s">
        <v>12</v>
      </c>
      <c r="Y1280" t="s">
        <v>21</v>
      </c>
      <c r="Z1280" s="80">
        <v>590</v>
      </c>
      <c r="AA1280" s="68">
        <v>0</v>
      </c>
      <c r="AB1280" s="82">
        <f t="shared" si="644"/>
        <v>590</v>
      </c>
      <c r="AC1280">
        <v>1</v>
      </c>
      <c r="AG1280" s="83">
        <f t="shared" si="649"/>
        <v>1</v>
      </c>
      <c r="AH1280" s="87">
        <v>0</v>
      </c>
      <c r="AI1280" s="88">
        <v>0</v>
      </c>
      <c r="AJ1280">
        <f t="shared" ref="AJ1280:AJ1285" si="686">AG1280</f>
        <v>1</v>
      </c>
      <c r="AK1280" s="108">
        <f t="shared" si="683"/>
        <v>2084.9500000000003</v>
      </c>
      <c r="AL1280" s="108">
        <f t="shared" si="684"/>
        <v>1295</v>
      </c>
      <c r="AM1280" s="108">
        <f t="shared" si="685"/>
        <v>789.95000000000027</v>
      </c>
    </row>
    <row r="1281" spans="1:39" x14ac:dyDescent="0.25">
      <c r="A1281" s="115">
        <v>20100032</v>
      </c>
      <c r="B1281" t="s">
        <v>1</v>
      </c>
      <c r="C1281" s="81">
        <v>700</v>
      </c>
      <c r="D1281">
        <v>1.6</v>
      </c>
      <c r="E1281">
        <v>1.85</v>
      </c>
      <c r="F1281">
        <v>2</v>
      </c>
      <c r="G1281">
        <v>2</v>
      </c>
      <c r="H1281">
        <v>1.61</v>
      </c>
      <c r="I1281">
        <v>201</v>
      </c>
      <c r="J1281" t="s">
        <v>231</v>
      </c>
      <c r="K1281" t="s">
        <v>240</v>
      </c>
      <c r="L1281" t="s">
        <v>245</v>
      </c>
      <c r="M1281" t="s">
        <v>245</v>
      </c>
      <c r="N1281" t="s">
        <v>48</v>
      </c>
      <c r="O1281" t="s">
        <v>41</v>
      </c>
      <c r="P1281" t="s">
        <v>42</v>
      </c>
      <c r="Q1281" t="s">
        <v>16</v>
      </c>
      <c r="R1281" t="s">
        <v>75</v>
      </c>
      <c r="S1281" t="s">
        <v>44</v>
      </c>
      <c r="T1281" t="s">
        <v>944</v>
      </c>
      <c r="U1281" t="s">
        <v>939</v>
      </c>
      <c r="V1281" t="s">
        <v>14</v>
      </c>
      <c r="W1281" t="s">
        <v>49</v>
      </c>
      <c r="X1281" t="s">
        <v>12</v>
      </c>
      <c r="Y1281" t="s">
        <v>938</v>
      </c>
      <c r="Z1281" s="81">
        <v>0</v>
      </c>
      <c r="AA1281" s="68">
        <v>0</v>
      </c>
      <c r="AB1281" s="82">
        <f t="shared" si="644"/>
        <v>0</v>
      </c>
      <c r="AE1281">
        <v>1</v>
      </c>
      <c r="AG1281" s="83">
        <f t="shared" si="649"/>
        <v>1</v>
      </c>
      <c r="AH1281" s="87">
        <v>0</v>
      </c>
      <c r="AI1281" s="88">
        <v>0</v>
      </c>
      <c r="AJ1281">
        <f t="shared" si="686"/>
        <v>1</v>
      </c>
      <c r="AK1281" s="108">
        <f t="shared" si="683"/>
        <v>2084.9500000000003</v>
      </c>
      <c r="AL1281" s="108">
        <f t="shared" si="684"/>
        <v>1295</v>
      </c>
      <c r="AM1281" s="108">
        <f t="shared" si="685"/>
        <v>789.95000000000027</v>
      </c>
    </row>
    <row r="1282" spans="1:39" x14ac:dyDescent="0.25">
      <c r="A1282" s="115">
        <v>20100032</v>
      </c>
      <c r="B1282" t="s">
        <v>1</v>
      </c>
      <c r="C1282" s="81">
        <v>700</v>
      </c>
      <c r="D1282">
        <v>1.6</v>
      </c>
      <c r="E1282">
        <v>1.85</v>
      </c>
      <c r="F1282">
        <v>2</v>
      </c>
      <c r="G1282">
        <v>2</v>
      </c>
      <c r="H1282">
        <v>1.61</v>
      </c>
      <c r="I1282">
        <v>201</v>
      </c>
      <c r="J1282" t="s">
        <v>231</v>
      </c>
      <c r="K1282" t="s">
        <v>240</v>
      </c>
      <c r="L1282" t="s">
        <v>245</v>
      </c>
      <c r="M1282" t="s">
        <v>245</v>
      </c>
      <c r="N1282" t="s">
        <v>48</v>
      </c>
      <c r="O1282" t="s">
        <v>41</v>
      </c>
      <c r="P1282" t="s">
        <v>42</v>
      </c>
      <c r="Q1282" t="s">
        <v>16</v>
      </c>
      <c r="R1282" t="s">
        <v>75</v>
      </c>
      <c r="S1282" t="s">
        <v>44</v>
      </c>
      <c r="T1282" t="s">
        <v>944</v>
      </c>
      <c r="U1282" t="s">
        <v>939</v>
      </c>
      <c r="V1282" t="s">
        <v>45</v>
      </c>
      <c r="W1282" t="s">
        <v>46</v>
      </c>
      <c r="X1282" t="s">
        <v>12</v>
      </c>
      <c r="Y1282" t="s">
        <v>938</v>
      </c>
      <c r="Z1282" s="81">
        <v>0</v>
      </c>
      <c r="AA1282" s="68">
        <v>0</v>
      </c>
      <c r="AB1282" s="82">
        <f t="shared" si="644"/>
        <v>0</v>
      </c>
      <c r="AE1282">
        <v>2</v>
      </c>
      <c r="AG1282" s="83">
        <f t="shared" si="649"/>
        <v>2</v>
      </c>
      <c r="AH1282" s="87">
        <v>0</v>
      </c>
      <c r="AI1282" s="88">
        <v>0</v>
      </c>
      <c r="AJ1282">
        <f t="shared" si="686"/>
        <v>2</v>
      </c>
      <c r="AK1282" s="108">
        <f t="shared" si="683"/>
        <v>4169.9000000000005</v>
      </c>
      <c r="AL1282" s="108">
        <f t="shared" si="684"/>
        <v>2590</v>
      </c>
      <c r="AM1282" s="108">
        <f t="shared" si="685"/>
        <v>1579.9000000000005</v>
      </c>
    </row>
    <row r="1283" spans="1:39" x14ac:dyDescent="0.25">
      <c r="A1283" s="115">
        <v>20100032</v>
      </c>
      <c r="B1283" t="s">
        <v>1</v>
      </c>
      <c r="C1283" s="81">
        <v>700</v>
      </c>
      <c r="D1283">
        <v>1.6</v>
      </c>
      <c r="E1283">
        <v>1.85</v>
      </c>
      <c r="F1283">
        <v>2</v>
      </c>
      <c r="G1283">
        <v>2</v>
      </c>
      <c r="H1283">
        <v>1.61</v>
      </c>
      <c r="I1283">
        <v>201</v>
      </c>
      <c r="J1283" t="s">
        <v>231</v>
      </c>
      <c r="K1283" t="s">
        <v>240</v>
      </c>
      <c r="L1283" t="s">
        <v>245</v>
      </c>
      <c r="M1283" t="s">
        <v>245</v>
      </c>
      <c r="N1283" t="s">
        <v>48</v>
      </c>
      <c r="O1283" t="s">
        <v>41</v>
      </c>
      <c r="P1283" t="s">
        <v>42</v>
      </c>
      <c r="Q1283" t="s">
        <v>16</v>
      </c>
      <c r="R1283" t="s">
        <v>75</v>
      </c>
      <c r="S1283" t="s">
        <v>44</v>
      </c>
      <c r="T1283" t="s">
        <v>944</v>
      </c>
      <c r="U1283" t="s">
        <v>939</v>
      </c>
      <c r="V1283" t="s">
        <v>56</v>
      </c>
      <c r="W1283" t="s">
        <v>57</v>
      </c>
      <c r="X1283" t="s">
        <v>12</v>
      </c>
      <c r="Y1283" t="s">
        <v>938</v>
      </c>
      <c r="Z1283" s="81">
        <v>0</v>
      </c>
      <c r="AA1283" s="68">
        <v>0</v>
      </c>
      <c r="AB1283" s="82">
        <f t="shared" si="644"/>
        <v>0</v>
      </c>
      <c r="AE1283">
        <v>1</v>
      </c>
      <c r="AG1283" s="83">
        <f t="shared" si="649"/>
        <v>1</v>
      </c>
      <c r="AH1283" s="87">
        <v>0</v>
      </c>
      <c r="AI1283" s="88">
        <v>0</v>
      </c>
      <c r="AJ1283">
        <f t="shared" si="686"/>
        <v>1</v>
      </c>
      <c r="AK1283" s="108">
        <f t="shared" si="683"/>
        <v>2084.9500000000003</v>
      </c>
      <c r="AL1283" s="108">
        <f t="shared" si="684"/>
        <v>1295</v>
      </c>
      <c r="AM1283" s="108">
        <f t="shared" si="685"/>
        <v>789.95000000000027</v>
      </c>
    </row>
    <row r="1284" spans="1:39" x14ac:dyDescent="0.25">
      <c r="A1284" s="115">
        <v>20100032</v>
      </c>
      <c r="B1284" t="s">
        <v>1</v>
      </c>
      <c r="C1284" s="81">
        <v>700</v>
      </c>
      <c r="D1284">
        <v>1.6</v>
      </c>
      <c r="E1284">
        <v>1.85</v>
      </c>
      <c r="F1284">
        <v>2</v>
      </c>
      <c r="G1284">
        <v>2</v>
      </c>
      <c r="H1284">
        <v>1.61</v>
      </c>
      <c r="I1284">
        <v>201</v>
      </c>
      <c r="J1284" t="s">
        <v>231</v>
      </c>
      <c r="K1284" t="s">
        <v>240</v>
      </c>
      <c r="L1284" t="s">
        <v>245</v>
      </c>
      <c r="M1284" t="s">
        <v>245</v>
      </c>
      <c r="N1284" t="s">
        <v>48</v>
      </c>
      <c r="O1284" t="s">
        <v>47</v>
      </c>
      <c r="P1284" t="s">
        <v>42</v>
      </c>
      <c r="Q1284" t="s">
        <v>16</v>
      </c>
      <c r="R1284" t="s">
        <v>28</v>
      </c>
      <c r="S1284" t="s">
        <v>44</v>
      </c>
      <c r="U1284" t="s">
        <v>939</v>
      </c>
      <c r="V1284" t="s">
        <v>45</v>
      </c>
      <c r="W1284" t="s">
        <v>46</v>
      </c>
      <c r="X1284" t="s">
        <v>12</v>
      </c>
      <c r="Y1284" t="s">
        <v>21</v>
      </c>
      <c r="Z1284" s="80">
        <v>590</v>
      </c>
      <c r="AA1284" s="68">
        <v>0</v>
      </c>
      <c r="AB1284" s="82">
        <f t="shared" ref="AB1284:AB1347" si="687">Z1284*AG1284+AA1284*AG1284*1.95583</f>
        <v>590</v>
      </c>
      <c r="AC1284">
        <v>1</v>
      </c>
      <c r="AG1284" s="83">
        <f t="shared" si="649"/>
        <v>1</v>
      </c>
      <c r="AH1284" s="87">
        <v>0</v>
      </c>
      <c r="AI1284" s="88">
        <v>0</v>
      </c>
      <c r="AJ1284">
        <f t="shared" si="686"/>
        <v>1</v>
      </c>
      <c r="AK1284" s="108">
        <f t="shared" si="683"/>
        <v>2084.9500000000003</v>
      </c>
      <c r="AL1284" s="108">
        <f t="shared" si="684"/>
        <v>1295</v>
      </c>
      <c r="AM1284" s="108">
        <f t="shared" si="685"/>
        <v>789.95000000000027</v>
      </c>
    </row>
    <row r="1285" spans="1:39" x14ac:dyDescent="0.25">
      <c r="A1285" s="115">
        <v>20100032</v>
      </c>
      <c r="B1285" t="s">
        <v>1</v>
      </c>
      <c r="C1285" s="81">
        <v>700</v>
      </c>
      <c r="D1285">
        <v>1.6</v>
      </c>
      <c r="E1285">
        <v>1.85</v>
      </c>
      <c r="F1285">
        <v>2</v>
      </c>
      <c r="G1285">
        <v>2</v>
      </c>
      <c r="H1285">
        <v>1.61</v>
      </c>
      <c r="I1285">
        <v>201</v>
      </c>
      <c r="J1285" t="s">
        <v>231</v>
      </c>
      <c r="K1285" t="s">
        <v>240</v>
      </c>
      <c r="L1285" t="s">
        <v>245</v>
      </c>
      <c r="M1285" t="s">
        <v>245</v>
      </c>
      <c r="N1285" t="s">
        <v>48</v>
      </c>
      <c r="O1285" t="s">
        <v>47</v>
      </c>
      <c r="P1285" t="s">
        <v>42</v>
      </c>
      <c r="Q1285" t="s">
        <v>16</v>
      </c>
      <c r="R1285" t="s">
        <v>28</v>
      </c>
      <c r="S1285" t="s">
        <v>44</v>
      </c>
      <c r="U1285" t="s">
        <v>939</v>
      </c>
      <c r="V1285" t="s">
        <v>56</v>
      </c>
      <c r="W1285" t="s">
        <v>57</v>
      </c>
      <c r="X1285" t="s">
        <v>12</v>
      </c>
      <c r="Y1285" t="s">
        <v>21</v>
      </c>
      <c r="Z1285" s="80">
        <v>590</v>
      </c>
      <c r="AA1285" s="68">
        <v>0</v>
      </c>
      <c r="AB1285" s="82">
        <f t="shared" si="687"/>
        <v>590</v>
      </c>
      <c r="AC1285">
        <v>1</v>
      </c>
      <c r="AG1285" s="83">
        <f t="shared" ref="AG1285:AG1348" si="688">SUM(AC1285:AF1285)</f>
        <v>1</v>
      </c>
      <c r="AH1285" s="87">
        <v>0</v>
      </c>
      <c r="AI1285" s="88">
        <v>0</v>
      </c>
      <c r="AJ1285">
        <f t="shared" si="686"/>
        <v>1</v>
      </c>
      <c r="AK1285" s="108">
        <f t="shared" si="683"/>
        <v>2084.9500000000003</v>
      </c>
      <c r="AL1285" s="108">
        <f t="shared" si="684"/>
        <v>1295</v>
      </c>
      <c r="AM1285" s="108">
        <f t="shared" si="685"/>
        <v>789.95000000000027</v>
      </c>
    </row>
    <row r="1286" spans="1:39" x14ac:dyDescent="0.25">
      <c r="A1286" s="115">
        <v>20100032</v>
      </c>
      <c r="B1286" t="s">
        <v>1</v>
      </c>
      <c r="C1286" s="81">
        <v>700</v>
      </c>
      <c r="D1286">
        <v>1.6</v>
      </c>
      <c r="E1286">
        <v>1.85</v>
      </c>
      <c r="F1286">
        <v>2</v>
      </c>
      <c r="G1286">
        <v>2</v>
      </c>
      <c r="H1286">
        <v>1.61</v>
      </c>
      <c r="I1286">
        <v>201</v>
      </c>
      <c r="J1286" t="s">
        <v>231</v>
      </c>
      <c r="K1286" t="s">
        <v>240</v>
      </c>
      <c r="L1286" t="s">
        <v>245</v>
      </c>
      <c r="M1286" t="s">
        <v>245</v>
      </c>
      <c r="N1286" t="s">
        <v>48</v>
      </c>
      <c r="O1286" t="s">
        <v>47</v>
      </c>
      <c r="P1286" t="s">
        <v>42</v>
      </c>
      <c r="Q1286" t="s">
        <v>8</v>
      </c>
      <c r="R1286" t="s">
        <v>28</v>
      </c>
      <c r="S1286" t="s">
        <v>44</v>
      </c>
      <c r="U1286" t="s">
        <v>939</v>
      </c>
      <c r="V1286" t="s">
        <v>14</v>
      </c>
      <c r="W1286" t="s">
        <v>49</v>
      </c>
      <c r="X1286" t="s">
        <v>12</v>
      </c>
      <c r="Y1286" t="s">
        <v>21</v>
      </c>
      <c r="Z1286" s="80">
        <v>300</v>
      </c>
      <c r="AA1286" s="68">
        <v>0</v>
      </c>
      <c r="AB1286" s="82">
        <f t="shared" si="687"/>
        <v>300</v>
      </c>
      <c r="AC1286">
        <v>1</v>
      </c>
      <c r="AG1286" s="83">
        <f t="shared" si="688"/>
        <v>1</v>
      </c>
      <c r="AH1286" s="87">
        <v>0</v>
      </c>
      <c r="AI1286" s="88">
        <v>0</v>
      </c>
      <c r="AJ1286" s="90">
        <f t="shared" ref="AJ1286:AJ1287" si="689">AG1286/3</f>
        <v>0.33333333333333331</v>
      </c>
      <c r="AK1286" s="108">
        <f t="shared" si="683"/>
        <v>694.98333333333335</v>
      </c>
      <c r="AL1286" s="108">
        <f t="shared" si="684"/>
        <v>431.66666666666663</v>
      </c>
      <c r="AM1286" s="108">
        <f t="shared" si="685"/>
        <v>263.31666666666672</v>
      </c>
    </row>
    <row r="1287" spans="1:39" x14ac:dyDescent="0.25">
      <c r="A1287" s="115">
        <v>20100032</v>
      </c>
      <c r="B1287" t="s">
        <v>1</v>
      </c>
      <c r="C1287" s="81">
        <v>700</v>
      </c>
      <c r="D1287">
        <v>1.6</v>
      </c>
      <c r="E1287">
        <v>1.85</v>
      </c>
      <c r="F1287">
        <v>2</v>
      </c>
      <c r="G1287">
        <v>2</v>
      </c>
      <c r="H1287">
        <v>1.61</v>
      </c>
      <c r="I1287">
        <v>201</v>
      </c>
      <c r="J1287" t="s">
        <v>231</v>
      </c>
      <c r="K1287" t="s">
        <v>240</v>
      </c>
      <c r="L1287" t="s">
        <v>245</v>
      </c>
      <c r="M1287" t="s">
        <v>245</v>
      </c>
      <c r="N1287" t="s">
        <v>48</v>
      </c>
      <c r="O1287" t="s">
        <v>47</v>
      </c>
      <c r="P1287" t="s">
        <v>42</v>
      </c>
      <c r="Q1287" t="s">
        <v>8</v>
      </c>
      <c r="R1287" t="s">
        <v>28</v>
      </c>
      <c r="S1287" t="s">
        <v>44</v>
      </c>
      <c r="U1287" t="s">
        <v>939</v>
      </c>
      <c r="V1287" t="s">
        <v>45</v>
      </c>
      <c r="W1287" t="s">
        <v>46</v>
      </c>
      <c r="X1287" t="s">
        <v>12</v>
      </c>
      <c r="Y1287" t="s">
        <v>21</v>
      </c>
      <c r="Z1287" s="80">
        <v>300</v>
      </c>
      <c r="AA1287" s="68">
        <v>0</v>
      </c>
      <c r="AB1287" s="82">
        <f t="shared" si="687"/>
        <v>300</v>
      </c>
      <c r="AC1287">
        <v>1</v>
      </c>
      <c r="AG1287" s="83">
        <f t="shared" si="688"/>
        <v>1</v>
      </c>
      <c r="AH1287" s="87">
        <v>0</v>
      </c>
      <c r="AI1287" s="88">
        <v>0</v>
      </c>
      <c r="AJ1287" s="90">
        <f t="shared" si="689"/>
        <v>0.33333333333333331</v>
      </c>
      <c r="AK1287" s="108">
        <f t="shared" si="683"/>
        <v>694.98333333333335</v>
      </c>
      <c r="AL1287" s="108">
        <f t="shared" si="684"/>
        <v>431.66666666666663</v>
      </c>
      <c r="AM1287" s="108">
        <f t="shared" si="685"/>
        <v>263.31666666666672</v>
      </c>
    </row>
    <row r="1288" spans="1:39" x14ac:dyDescent="0.25">
      <c r="A1288" s="115">
        <v>20100032</v>
      </c>
      <c r="B1288" t="s">
        <v>1</v>
      </c>
      <c r="C1288" s="81">
        <v>700</v>
      </c>
      <c r="D1288">
        <v>1.6</v>
      </c>
      <c r="E1288">
        <v>1.85</v>
      </c>
      <c r="F1288">
        <v>2</v>
      </c>
      <c r="G1288">
        <v>2</v>
      </c>
      <c r="H1288">
        <v>1.61</v>
      </c>
      <c r="I1288">
        <v>201</v>
      </c>
      <c r="J1288" t="s">
        <v>231</v>
      </c>
      <c r="K1288" t="s">
        <v>240</v>
      </c>
      <c r="L1288" t="s">
        <v>245</v>
      </c>
      <c r="M1288" t="s">
        <v>245</v>
      </c>
      <c r="N1288" t="s">
        <v>48</v>
      </c>
      <c r="O1288" t="s">
        <v>47</v>
      </c>
      <c r="P1288" t="s">
        <v>42</v>
      </c>
      <c r="Q1288" t="s">
        <v>8</v>
      </c>
      <c r="R1288" t="s">
        <v>75</v>
      </c>
      <c r="S1288" t="s">
        <v>9</v>
      </c>
      <c r="T1288" t="s">
        <v>944</v>
      </c>
      <c r="U1288" t="s">
        <v>179</v>
      </c>
      <c r="V1288" t="s">
        <v>53</v>
      </c>
      <c r="W1288" t="s">
        <v>54</v>
      </c>
      <c r="X1288" t="s">
        <v>12</v>
      </c>
      <c r="Y1288" t="s">
        <v>938</v>
      </c>
      <c r="Z1288" s="81">
        <v>0</v>
      </c>
      <c r="AA1288" s="68">
        <v>0</v>
      </c>
      <c r="AB1288" s="82">
        <f t="shared" si="687"/>
        <v>0</v>
      </c>
      <c r="AE1288">
        <v>1</v>
      </c>
      <c r="AG1288" s="83">
        <f t="shared" si="688"/>
        <v>1</v>
      </c>
      <c r="AH1288" s="87">
        <v>0</v>
      </c>
      <c r="AI1288" s="88">
        <v>0</v>
      </c>
    </row>
    <row r="1289" spans="1:39" x14ac:dyDescent="0.25">
      <c r="A1289" s="115">
        <v>20100032</v>
      </c>
      <c r="B1289" t="s">
        <v>1</v>
      </c>
      <c r="C1289" s="81">
        <v>700</v>
      </c>
      <c r="D1289">
        <v>1.6</v>
      </c>
      <c r="E1289">
        <v>1.85</v>
      </c>
      <c r="F1289">
        <v>2</v>
      </c>
      <c r="G1289">
        <v>2</v>
      </c>
      <c r="H1289">
        <v>1.61</v>
      </c>
      <c r="I1289">
        <v>201</v>
      </c>
      <c r="J1289" t="s">
        <v>231</v>
      </c>
      <c r="K1289" t="s">
        <v>240</v>
      </c>
      <c r="L1289" t="s">
        <v>245</v>
      </c>
      <c r="M1289" t="s">
        <v>245</v>
      </c>
      <c r="N1289" t="s">
        <v>5</v>
      </c>
      <c r="O1289" t="s">
        <v>74</v>
      </c>
      <c r="P1289" t="s">
        <v>42</v>
      </c>
      <c r="Q1289" t="s">
        <v>16</v>
      </c>
      <c r="R1289" t="s">
        <v>75</v>
      </c>
      <c r="S1289" t="s">
        <v>44</v>
      </c>
      <c r="T1289" t="s">
        <v>944</v>
      </c>
      <c r="U1289" t="s">
        <v>939</v>
      </c>
      <c r="V1289" t="s">
        <v>45</v>
      </c>
      <c r="W1289" t="s">
        <v>46</v>
      </c>
      <c r="X1289" t="s">
        <v>12</v>
      </c>
      <c r="Y1289" t="s">
        <v>938</v>
      </c>
      <c r="Z1289" s="81">
        <v>0</v>
      </c>
      <c r="AA1289" s="68">
        <v>0</v>
      </c>
      <c r="AB1289" s="82">
        <f t="shared" si="687"/>
        <v>0</v>
      </c>
      <c r="AE1289">
        <v>1</v>
      </c>
      <c r="AG1289" s="83">
        <f t="shared" si="688"/>
        <v>1</v>
      </c>
      <c r="AH1289" s="87">
        <v>0</v>
      </c>
      <c r="AI1289" s="88">
        <v>0</v>
      </c>
      <c r="AJ1289">
        <f t="shared" ref="AJ1289:AJ1302" si="690">AG1289</f>
        <v>1</v>
      </c>
      <c r="AK1289" s="108">
        <f t="shared" ref="AK1289:AK1303" si="691">AJ1289*C1289*E1289*H1289</f>
        <v>2084.9500000000003</v>
      </c>
      <c r="AL1289" s="108">
        <f t="shared" ref="AL1289:AL1303" si="692">AJ1289*C1289*E1289</f>
        <v>1295</v>
      </c>
      <c r="AM1289" s="108">
        <f t="shared" ref="AM1289:AM1303" si="693">AK1289-AL1289</f>
        <v>789.95000000000027</v>
      </c>
    </row>
    <row r="1290" spans="1:39" x14ac:dyDescent="0.25">
      <c r="A1290" s="115">
        <v>20100032</v>
      </c>
      <c r="B1290" t="s">
        <v>1</v>
      </c>
      <c r="C1290" s="81">
        <v>700</v>
      </c>
      <c r="D1290">
        <v>1.6</v>
      </c>
      <c r="E1290">
        <v>1.85</v>
      </c>
      <c r="F1290">
        <v>2</v>
      </c>
      <c r="G1290">
        <v>2</v>
      </c>
      <c r="H1290">
        <v>1.61</v>
      </c>
      <c r="I1290">
        <v>201</v>
      </c>
      <c r="J1290" t="s">
        <v>231</v>
      </c>
      <c r="K1290" t="s">
        <v>240</v>
      </c>
      <c r="L1290" t="s">
        <v>245</v>
      </c>
      <c r="M1290" t="s">
        <v>245</v>
      </c>
      <c r="N1290" t="s">
        <v>5</v>
      </c>
      <c r="O1290" t="s">
        <v>41</v>
      </c>
      <c r="P1290" t="s">
        <v>42</v>
      </c>
      <c r="Q1290" t="s">
        <v>16</v>
      </c>
      <c r="R1290" t="s">
        <v>28</v>
      </c>
      <c r="S1290" t="s">
        <v>44</v>
      </c>
      <c r="U1290" t="s">
        <v>939</v>
      </c>
      <c r="V1290" t="s">
        <v>56</v>
      </c>
      <c r="W1290" t="s">
        <v>57</v>
      </c>
      <c r="X1290" t="s">
        <v>12</v>
      </c>
      <c r="Y1290" t="s">
        <v>21</v>
      </c>
      <c r="Z1290" s="80">
        <v>600</v>
      </c>
      <c r="AA1290" s="68">
        <v>0</v>
      </c>
      <c r="AB1290" s="82">
        <f t="shared" si="687"/>
        <v>600</v>
      </c>
      <c r="AC1290">
        <v>1</v>
      </c>
      <c r="AG1290" s="83">
        <f t="shared" si="688"/>
        <v>1</v>
      </c>
      <c r="AH1290" s="87">
        <v>0</v>
      </c>
      <c r="AI1290" s="88">
        <v>0</v>
      </c>
      <c r="AJ1290">
        <f t="shared" si="690"/>
        <v>1</v>
      </c>
      <c r="AK1290" s="108">
        <f t="shared" si="691"/>
        <v>2084.9500000000003</v>
      </c>
      <c r="AL1290" s="108">
        <f t="shared" si="692"/>
        <v>1295</v>
      </c>
      <c r="AM1290" s="108">
        <f t="shared" si="693"/>
        <v>789.95000000000027</v>
      </c>
    </row>
    <row r="1291" spans="1:39" x14ac:dyDescent="0.25">
      <c r="A1291" s="115">
        <v>20100032</v>
      </c>
      <c r="B1291" t="s">
        <v>1</v>
      </c>
      <c r="C1291" s="81">
        <v>700</v>
      </c>
      <c r="D1291">
        <v>1.6</v>
      </c>
      <c r="E1291">
        <v>1.85</v>
      </c>
      <c r="F1291">
        <v>2</v>
      </c>
      <c r="G1291">
        <v>2</v>
      </c>
      <c r="H1291">
        <v>1.61</v>
      </c>
      <c r="I1291">
        <v>201</v>
      </c>
      <c r="J1291" t="s">
        <v>231</v>
      </c>
      <c r="K1291" t="s">
        <v>240</v>
      </c>
      <c r="L1291" t="s">
        <v>245</v>
      </c>
      <c r="M1291" t="s">
        <v>245</v>
      </c>
      <c r="N1291" t="s">
        <v>5</v>
      </c>
      <c r="O1291" t="s">
        <v>41</v>
      </c>
      <c r="P1291" t="s">
        <v>42</v>
      </c>
      <c r="Q1291" t="s">
        <v>16</v>
      </c>
      <c r="R1291" t="s">
        <v>91</v>
      </c>
      <c r="S1291" t="s">
        <v>44</v>
      </c>
      <c r="T1291" t="s">
        <v>944</v>
      </c>
      <c r="U1291" t="s">
        <v>939</v>
      </c>
      <c r="V1291" t="s">
        <v>45</v>
      </c>
      <c r="W1291" t="s">
        <v>46</v>
      </c>
      <c r="X1291" t="s">
        <v>12</v>
      </c>
      <c r="Y1291" t="s">
        <v>938</v>
      </c>
      <c r="Z1291" s="81">
        <v>0</v>
      </c>
      <c r="AA1291" s="68">
        <v>0</v>
      </c>
      <c r="AB1291" s="82">
        <f t="shared" si="687"/>
        <v>0</v>
      </c>
      <c r="AE1291">
        <v>1</v>
      </c>
      <c r="AG1291" s="83">
        <f t="shared" si="688"/>
        <v>1</v>
      </c>
      <c r="AH1291" s="87">
        <v>0</v>
      </c>
      <c r="AI1291" s="88">
        <v>0</v>
      </c>
      <c r="AJ1291">
        <f t="shared" si="690"/>
        <v>1</v>
      </c>
      <c r="AK1291" s="108">
        <f t="shared" si="691"/>
        <v>2084.9500000000003</v>
      </c>
      <c r="AL1291" s="108">
        <f t="shared" si="692"/>
        <v>1295</v>
      </c>
      <c r="AM1291" s="108">
        <f t="shared" si="693"/>
        <v>789.95000000000027</v>
      </c>
    </row>
    <row r="1292" spans="1:39" x14ac:dyDescent="0.25">
      <c r="A1292" s="115">
        <v>20100032</v>
      </c>
      <c r="B1292" t="s">
        <v>1</v>
      </c>
      <c r="C1292" s="81">
        <v>700</v>
      </c>
      <c r="D1292">
        <v>1.6</v>
      </c>
      <c r="E1292">
        <v>1.85</v>
      </c>
      <c r="F1292">
        <v>2</v>
      </c>
      <c r="G1292">
        <v>2</v>
      </c>
      <c r="H1292">
        <v>1.61</v>
      </c>
      <c r="I1292">
        <v>201</v>
      </c>
      <c r="J1292" t="s">
        <v>231</v>
      </c>
      <c r="K1292" t="s">
        <v>240</v>
      </c>
      <c r="L1292" t="s">
        <v>245</v>
      </c>
      <c r="M1292" t="s">
        <v>245</v>
      </c>
      <c r="N1292" t="s">
        <v>5</v>
      </c>
      <c r="O1292" t="s">
        <v>41</v>
      </c>
      <c r="P1292" t="s">
        <v>42</v>
      </c>
      <c r="Q1292" t="s">
        <v>16</v>
      </c>
      <c r="R1292" t="s">
        <v>75</v>
      </c>
      <c r="S1292" t="s">
        <v>44</v>
      </c>
      <c r="T1292" t="s">
        <v>944</v>
      </c>
      <c r="U1292" t="s">
        <v>939</v>
      </c>
      <c r="V1292" t="s">
        <v>45</v>
      </c>
      <c r="W1292" t="s">
        <v>46</v>
      </c>
      <c r="X1292" t="s">
        <v>12</v>
      </c>
      <c r="Y1292" t="s">
        <v>938</v>
      </c>
      <c r="Z1292" s="81">
        <v>0</v>
      </c>
      <c r="AA1292" s="68">
        <v>0</v>
      </c>
      <c r="AB1292" s="82">
        <f t="shared" si="687"/>
        <v>0</v>
      </c>
      <c r="AE1292">
        <v>5</v>
      </c>
      <c r="AG1292" s="83">
        <f t="shared" si="688"/>
        <v>5</v>
      </c>
      <c r="AH1292" s="87">
        <v>0</v>
      </c>
      <c r="AI1292" s="88">
        <v>0</v>
      </c>
      <c r="AJ1292">
        <f t="shared" si="690"/>
        <v>5</v>
      </c>
      <c r="AK1292" s="108">
        <f t="shared" si="691"/>
        <v>10424.75</v>
      </c>
      <c r="AL1292" s="108">
        <f t="shared" si="692"/>
        <v>6475</v>
      </c>
      <c r="AM1292" s="108">
        <f t="shared" si="693"/>
        <v>3949.75</v>
      </c>
    </row>
    <row r="1293" spans="1:39" x14ac:dyDescent="0.25">
      <c r="A1293" s="115">
        <v>20100032</v>
      </c>
      <c r="B1293" t="s">
        <v>1</v>
      </c>
      <c r="C1293" s="81">
        <v>700</v>
      </c>
      <c r="D1293">
        <v>1.6</v>
      </c>
      <c r="E1293">
        <v>1.85</v>
      </c>
      <c r="F1293">
        <v>2</v>
      </c>
      <c r="G1293">
        <v>2</v>
      </c>
      <c r="H1293">
        <v>1.61</v>
      </c>
      <c r="I1293">
        <v>201</v>
      </c>
      <c r="J1293" t="s">
        <v>231</v>
      </c>
      <c r="K1293" t="s">
        <v>240</v>
      </c>
      <c r="L1293" t="s">
        <v>245</v>
      </c>
      <c r="M1293" t="s">
        <v>245</v>
      </c>
      <c r="N1293" t="s">
        <v>5</v>
      </c>
      <c r="O1293" t="s">
        <v>41</v>
      </c>
      <c r="P1293" t="s">
        <v>42</v>
      </c>
      <c r="Q1293" t="s">
        <v>16</v>
      </c>
      <c r="R1293" t="s">
        <v>75</v>
      </c>
      <c r="S1293" t="s">
        <v>44</v>
      </c>
      <c r="T1293" t="s">
        <v>944</v>
      </c>
      <c r="U1293" t="s">
        <v>939</v>
      </c>
      <c r="V1293" t="s">
        <v>56</v>
      </c>
      <c r="W1293" t="s">
        <v>57</v>
      </c>
      <c r="X1293" t="s">
        <v>12</v>
      </c>
      <c r="Y1293" t="s">
        <v>938</v>
      </c>
      <c r="Z1293" s="81">
        <v>0</v>
      </c>
      <c r="AA1293" s="68">
        <v>0</v>
      </c>
      <c r="AB1293" s="82">
        <f t="shared" si="687"/>
        <v>0</v>
      </c>
      <c r="AE1293">
        <v>1</v>
      </c>
      <c r="AG1293" s="83">
        <f t="shared" si="688"/>
        <v>1</v>
      </c>
      <c r="AH1293" s="87">
        <v>0</v>
      </c>
      <c r="AI1293" s="88">
        <v>0</v>
      </c>
      <c r="AJ1293">
        <f t="shared" si="690"/>
        <v>1</v>
      </c>
      <c r="AK1293" s="108">
        <f t="shared" si="691"/>
        <v>2084.9500000000003</v>
      </c>
      <c r="AL1293" s="108">
        <f t="shared" si="692"/>
        <v>1295</v>
      </c>
      <c r="AM1293" s="108">
        <f t="shared" si="693"/>
        <v>789.95000000000027</v>
      </c>
    </row>
    <row r="1294" spans="1:39" x14ac:dyDescent="0.25">
      <c r="A1294" s="115">
        <v>20100032</v>
      </c>
      <c r="B1294" t="s">
        <v>1</v>
      </c>
      <c r="C1294" s="81">
        <v>700</v>
      </c>
      <c r="D1294">
        <v>1.6</v>
      </c>
      <c r="E1294">
        <v>1.85</v>
      </c>
      <c r="F1294">
        <v>2</v>
      </c>
      <c r="G1294">
        <v>2</v>
      </c>
      <c r="H1294">
        <v>1.61</v>
      </c>
      <c r="I1294">
        <v>201</v>
      </c>
      <c r="J1294" t="s">
        <v>231</v>
      </c>
      <c r="K1294" t="s">
        <v>240</v>
      </c>
      <c r="L1294" t="s">
        <v>245</v>
      </c>
      <c r="M1294" t="s">
        <v>245</v>
      </c>
      <c r="N1294" t="s">
        <v>5</v>
      </c>
      <c r="O1294" t="s">
        <v>41</v>
      </c>
      <c r="P1294" t="s">
        <v>42</v>
      </c>
      <c r="Q1294" t="s">
        <v>16</v>
      </c>
      <c r="R1294" t="s">
        <v>75</v>
      </c>
      <c r="S1294" t="s">
        <v>44</v>
      </c>
      <c r="T1294" t="s">
        <v>944</v>
      </c>
      <c r="U1294" t="s">
        <v>939</v>
      </c>
      <c r="V1294" t="s">
        <v>60</v>
      </c>
      <c r="W1294" t="s">
        <v>61</v>
      </c>
      <c r="X1294" t="s">
        <v>31</v>
      </c>
      <c r="Y1294" t="s">
        <v>938</v>
      </c>
      <c r="Z1294" s="81">
        <v>0</v>
      </c>
      <c r="AA1294" s="68">
        <v>0</v>
      </c>
      <c r="AB1294" s="82">
        <f t="shared" si="687"/>
        <v>0</v>
      </c>
      <c r="AE1294">
        <v>1</v>
      </c>
      <c r="AG1294" s="83">
        <f t="shared" si="688"/>
        <v>1</v>
      </c>
      <c r="AH1294" s="87">
        <v>0</v>
      </c>
      <c r="AI1294" s="88">
        <v>0</v>
      </c>
      <c r="AJ1294">
        <f t="shared" si="690"/>
        <v>1</v>
      </c>
      <c r="AK1294" s="108">
        <f t="shared" si="691"/>
        <v>2084.9500000000003</v>
      </c>
      <c r="AL1294" s="108">
        <f t="shared" si="692"/>
        <v>1295</v>
      </c>
      <c r="AM1294" s="108">
        <f t="shared" si="693"/>
        <v>789.95000000000027</v>
      </c>
    </row>
    <row r="1295" spans="1:39" x14ac:dyDescent="0.25">
      <c r="A1295" s="115">
        <v>20100032</v>
      </c>
      <c r="B1295" t="s">
        <v>1</v>
      </c>
      <c r="C1295" s="81">
        <v>700</v>
      </c>
      <c r="D1295">
        <v>1.6</v>
      </c>
      <c r="E1295">
        <v>1.85</v>
      </c>
      <c r="F1295">
        <v>2</v>
      </c>
      <c r="G1295">
        <v>2</v>
      </c>
      <c r="H1295">
        <v>1.61</v>
      </c>
      <c r="I1295">
        <v>201</v>
      </c>
      <c r="J1295" t="s">
        <v>231</v>
      </c>
      <c r="K1295" t="s">
        <v>240</v>
      </c>
      <c r="L1295" t="s">
        <v>245</v>
      </c>
      <c r="M1295" t="s">
        <v>245</v>
      </c>
      <c r="N1295" t="s">
        <v>5</v>
      </c>
      <c r="O1295" t="s">
        <v>47</v>
      </c>
      <c r="P1295" t="s">
        <v>42</v>
      </c>
      <c r="Q1295" t="s">
        <v>16</v>
      </c>
      <c r="R1295" t="s">
        <v>28</v>
      </c>
      <c r="S1295" t="s">
        <v>22</v>
      </c>
      <c r="T1295" t="s">
        <v>22</v>
      </c>
      <c r="U1295" t="s">
        <v>939</v>
      </c>
      <c r="V1295" t="s">
        <v>135</v>
      </c>
      <c r="W1295" t="s">
        <v>136</v>
      </c>
      <c r="X1295" t="s">
        <v>78</v>
      </c>
      <c r="Y1295" t="s">
        <v>943</v>
      </c>
      <c r="Z1295" s="81">
        <v>0</v>
      </c>
      <c r="AA1295" s="68">
        <v>0</v>
      </c>
      <c r="AB1295" s="82">
        <f t="shared" si="687"/>
        <v>0</v>
      </c>
      <c r="AF1295">
        <v>1</v>
      </c>
      <c r="AG1295" s="83">
        <f t="shared" si="688"/>
        <v>1</v>
      </c>
      <c r="AH1295" s="87">
        <v>0</v>
      </c>
      <c r="AI1295" s="88">
        <v>0</v>
      </c>
      <c r="AJ1295">
        <f t="shared" si="690"/>
        <v>1</v>
      </c>
      <c r="AK1295" s="108">
        <f t="shared" si="691"/>
        <v>2084.9500000000003</v>
      </c>
      <c r="AL1295" s="108">
        <f t="shared" si="692"/>
        <v>1295</v>
      </c>
      <c r="AM1295" s="108">
        <f t="shared" si="693"/>
        <v>789.95000000000027</v>
      </c>
    </row>
    <row r="1296" spans="1:39" x14ac:dyDescent="0.25">
      <c r="A1296" s="115">
        <v>20100032</v>
      </c>
      <c r="B1296" t="s">
        <v>1</v>
      </c>
      <c r="C1296" s="81">
        <v>700</v>
      </c>
      <c r="D1296">
        <v>1.6</v>
      </c>
      <c r="E1296">
        <v>1.85</v>
      </c>
      <c r="F1296">
        <v>2</v>
      </c>
      <c r="G1296">
        <v>2</v>
      </c>
      <c r="H1296">
        <v>1.61</v>
      </c>
      <c r="I1296">
        <v>201</v>
      </c>
      <c r="J1296" t="s">
        <v>231</v>
      </c>
      <c r="K1296" t="s">
        <v>240</v>
      </c>
      <c r="L1296" t="s">
        <v>245</v>
      </c>
      <c r="M1296" t="s">
        <v>245</v>
      </c>
      <c r="N1296" t="s">
        <v>5</v>
      </c>
      <c r="O1296" t="s">
        <v>47</v>
      </c>
      <c r="P1296" t="s">
        <v>42</v>
      </c>
      <c r="Q1296" t="s">
        <v>16</v>
      </c>
      <c r="R1296" t="s">
        <v>28</v>
      </c>
      <c r="S1296" t="s">
        <v>22</v>
      </c>
      <c r="T1296" t="s">
        <v>22</v>
      </c>
      <c r="U1296" t="s">
        <v>939</v>
      </c>
      <c r="V1296" t="s">
        <v>135</v>
      </c>
      <c r="W1296" t="s">
        <v>136</v>
      </c>
      <c r="X1296" t="s">
        <v>104</v>
      </c>
      <c r="Y1296" t="s">
        <v>943</v>
      </c>
      <c r="Z1296" s="81">
        <v>0</v>
      </c>
      <c r="AA1296" s="68">
        <v>0</v>
      </c>
      <c r="AB1296" s="82">
        <f t="shared" si="687"/>
        <v>0</v>
      </c>
      <c r="AF1296">
        <v>4</v>
      </c>
      <c r="AG1296" s="83">
        <f t="shared" si="688"/>
        <v>4</v>
      </c>
      <c r="AH1296" s="87">
        <v>0</v>
      </c>
      <c r="AI1296" s="88">
        <v>0</v>
      </c>
      <c r="AJ1296">
        <f t="shared" si="690"/>
        <v>4</v>
      </c>
      <c r="AK1296" s="108">
        <f t="shared" si="691"/>
        <v>8339.8000000000011</v>
      </c>
      <c r="AL1296" s="108">
        <f t="shared" si="692"/>
        <v>5180</v>
      </c>
      <c r="AM1296" s="108">
        <f t="shared" si="693"/>
        <v>3159.8000000000011</v>
      </c>
    </row>
    <row r="1297" spans="1:39" x14ac:dyDescent="0.25">
      <c r="A1297" s="115">
        <v>20100032</v>
      </c>
      <c r="B1297" t="s">
        <v>1</v>
      </c>
      <c r="C1297" s="81">
        <v>700</v>
      </c>
      <c r="D1297">
        <v>1.6</v>
      </c>
      <c r="E1297">
        <v>1.85</v>
      </c>
      <c r="F1297">
        <v>2</v>
      </c>
      <c r="G1297">
        <v>2</v>
      </c>
      <c r="H1297">
        <v>1.61</v>
      </c>
      <c r="I1297">
        <v>201</v>
      </c>
      <c r="J1297" t="s">
        <v>231</v>
      </c>
      <c r="K1297" t="s">
        <v>240</v>
      </c>
      <c r="L1297" t="s">
        <v>245</v>
      </c>
      <c r="M1297" t="s">
        <v>245</v>
      </c>
      <c r="N1297" t="s">
        <v>5</v>
      </c>
      <c r="O1297" t="s">
        <v>47</v>
      </c>
      <c r="P1297" t="s">
        <v>42</v>
      </c>
      <c r="Q1297" t="s">
        <v>16</v>
      </c>
      <c r="R1297" t="s">
        <v>28</v>
      </c>
      <c r="S1297" t="s">
        <v>22</v>
      </c>
      <c r="T1297" t="s">
        <v>22</v>
      </c>
      <c r="U1297" t="s">
        <v>939</v>
      </c>
      <c r="V1297" t="s">
        <v>50</v>
      </c>
      <c r="W1297" t="s">
        <v>51</v>
      </c>
      <c r="X1297" t="s">
        <v>81</v>
      </c>
      <c r="Y1297" t="s">
        <v>943</v>
      </c>
      <c r="Z1297" s="81">
        <v>0</v>
      </c>
      <c r="AA1297" s="68">
        <v>0</v>
      </c>
      <c r="AB1297" s="82">
        <f t="shared" si="687"/>
        <v>0</v>
      </c>
      <c r="AF1297">
        <v>1</v>
      </c>
      <c r="AG1297" s="83">
        <f t="shared" si="688"/>
        <v>1</v>
      </c>
      <c r="AH1297" s="87">
        <v>0</v>
      </c>
      <c r="AI1297" s="88">
        <v>0</v>
      </c>
      <c r="AJ1297">
        <f t="shared" si="690"/>
        <v>1</v>
      </c>
      <c r="AK1297" s="108">
        <f t="shared" si="691"/>
        <v>2084.9500000000003</v>
      </c>
      <c r="AL1297" s="108">
        <f t="shared" si="692"/>
        <v>1295</v>
      </c>
      <c r="AM1297" s="108">
        <f t="shared" si="693"/>
        <v>789.95000000000027</v>
      </c>
    </row>
    <row r="1298" spans="1:39" x14ac:dyDescent="0.25">
      <c r="A1298" s="115">
        <v>20100032</v>
      </c>
      <c r="B1298" t="s">
        <v>1</v>
      </c>
      <c r="C1298" s="81">
        <v>700</v>
      </c>
      <c r="D1298">
        <v>1.6</v>
      </c>
      <c r="E1298">
        <v>1.85</v>
      </c>
      <c r="F1298">
        <v>2</v>
      </c>
      <c r="G1298">
        <v>2</v>
      </c>
      <c r="H1298">
        <v>1.61</v>
      </c>
      <c r="I1298">
        <v>201</v>
      </c>
      <c r="J1298" t="s">
        <v>231</v>
      </c>
      <c r="K1298" t="s">
        <v>240</v>
      </c>
      <c r="L1298" t="s">
        <v>245</v>
      </c>
      <c r="M1298" t="s">
        <v>245</v>
      </c>
      <c r="N1298" t="s">
        <v>5</v>
      </c>
      <c r="O1298" t="s">
        <v>47</v>
      </c>
      <c r="P1298" t="s">
        <v>42</v>
      </c>
      <c r="Q1298" t="s">
        <v>16</v>
      </c>
      <c r="R1298" t="s">
        <v>28</v>
      </c>
      <c r="S1298" t="s">
        <v>44</v>
      </c>
      <c r="U1298" t="s">
        <v>939</v>
      </c>
      <c r="V1298" t="s">
        <v>14</v>
      </c>
      <c r="W1298" t="s">
        <v>49</v>
      </c>
      <c r="X1298" t="s">
        <v>12</v>
      </c>
      <c r="Y1298" t="s">
        <v>21</v>
      </c>
      <c r="Z1298" s="80">
        <v>600</v>
      </c>
      <c r="AA1298" s="68">
        <v>0</v>
      </c>
      <c r="AB1298" s="82">
        <f t="shared" si="687"/>
        <v>3000</v>
      </c>
      <c r="AC1298">
        <v>5</v>
      </c>
      <c r="AG1298" s="83">
        <f t="shared" si="688"/>
        <v>5</v>
      </c>
      <c r="AH1298" s="87">
        <v>0</v>
      </c>
      <c r="AI1298" s="88">
        <v>0</v>
      </c>
      <c r="AJ1298">
        <f t="shared" si="690"/>
        <v>5</v>
      </c>
      <c r="AK1298" s="108">
        <f t="shared" si="691"/>
        <v>10424.75</v>
      </c>
      <c r="AL1298" s="108">
        <f t="shared" si="692"/>
        <v>6475</v>
      </c>
      <c r="AM1298" s="108">
        <f t="shared" si="693"/>
        <v>3949.75</v>
      </c>
    </row>
    <row r="1299" spans="1:39" x14ac:dyDescent="0.25">
      <c r="A1299" s="115">
        <v>20100032</v>
      </c>
      <c r="B1299" t="s">
        <v>1</v>
      </c>
      <c r="C1299" s="81">
        <v>700</v>
      </c>
      <c r="D1299">
        <v>1.6</v>
      </c>
      <c r="E1299">
        <v>1.85</v>
      </c>
      <c r="F1299">
        <v>2</v>
      </c>
      <c r="G1299">
        <v>2</v>
      </c>
      <c r="H1299">
        <v>1.61</v>
      </c>
      <c r="I1299">
        <v>201</v>
      </c>
      <c r="J1299" t="s">
        <v>231</v>
      </c>
      <c r="K1299" t="s">
        <v>240</v>
      </c>
      <c r="L1299" t="s">
        <v>245</v>
      </c>
      <c r="M1299" t="s">
        <v>245</v>
      </c>
      <c r="N1299" t="s">
        <v>5</v>
      </c>
      <c r="O1299" t="s">
        <v>47</v>
      </c>
      <c r="P1299" t="s">
        <v>42</v>
      </c>
      <c r="Q1299" t="s">
        <v>16</v>
      </c>
      <c r="R1299" t="s">
        <v>28</v>
      </c>
      <c r="S1299" t="s">
        <v>44</v>
      </c>
      <c r="U1299" t="s">
        <v>939</v>
      </c>
      <c r="V1299" t="s">
        <v>17</v>
      </c>
      <c r="W1299" t="s">
        <v>63</v>
      </c>
      <c r="X1299" t="s">
        <v>12</v>
      </c>
      <c r="Y1299" t="s">
        <v>21</v>
      </c>
      <c r="Z1299" s="80">
        <v>600</v>
      </c>
      <c r="AA1299" s="68">
        <v>0</v>
      </c>
      <c r="AB1299" s="82">
        <f t="shared" si="687"/>
        <v>2400</v>
      </c>
      <c r="AC1299">
        <v>4</v>
      </c>
      <c r="AG1299" s="83">
        <f t="shared" si="688"/>
        <v>4</v>
      </c>
      <c r="AH1299" s="87">
        <v>0</v>
      </c>
      <c r="AI1299" s="88">
        <v>0</v>
      </c>
      <c r="AJ1299">
        <f t="shared" si="690"/>
        <v>4</v>
      </c>
      <c r="AK1299" s="108">
        <f t="shared" si="691"/>
        <v>8339.8000000000011</v>
      </c>
      <c r="AL1299" s="108">
        <f t="shared" si="692"/>
        <v>5180</v>
      </c>
      <c r="AM1299" s="108">
        <f t="shared" si="693"/>
        <v>3159.8000000000011</v>
      </c>
    </row>
    <row r="1300" spans="1:39" x14ac:dyDescent="0.25">
      <c r="A1300" s="115">
        <v>20100032</v>
      </c>
      <c r="B1300" t="s">
        <v>1</v>
      </c>
      <c r="C1300" s="81">
        <v>700</v>
      </c>
      <c r="D1300">
        <v>1.6</v>
      </c>
      <c r="E1300">
        <v>1.85</v>
      </c>
      <c r="F1300">
        <v>2</v>
      </c>
      <c r="G1300">
        <v>2</v>
      </c>
      <c r="H1300">
        <v>1.61</v>
      </c>
      <c r="I1300">
        <v>201</v>
      </c>
      <c r="J1300" t="s">
        <v>231</v>
      </c>
      <c r="K1300" t="s">
        <v>240</v>
      </c>
      <c r="L1300" t="s">
        <v>245</v>
      </c>
      <c r="M1300" t="s">
        <v>245</v>
      </c>
      <c r="N1300" t="s">
        <v>5</v>
      </c>
      <c r="O1300" t="s">
        <v>47</v>
      </c>
      <c r="P1300" t="s">
        <v>42</v>
      </c>
      <c r="Q1300" t="s">
        <v>16</v>
      </c>
      <c r="R1300" t="s">
        <v>28</v>
      </c>
      <c r="S1300" t="s">
        <v>44</v>
      </c>
      <c r="U1300" t="s">
        <v>939</v>
      </c>
      <c r="V1300" t="s">
        <v>45</v>
      </c>
      <c r="W1300" t="s">
        <v>46</v>
      </c>
      <c r="X1300" t="s">
        <v>12</v>
      </c>
      <c r="Y1300" t="s">
        <v>21</v>
      </c>
      <c r="Z1300" s="80">
        <v>600</v>
      </c>
      <c r="AA1300" s="68">
        <v>0</v>
      </c>
      <c r="AB1300" s="82">
        <f t="shared" si="687"/>
        <v>23400</v>
      </c>
      <c r="AC1300">
        <v>39</v>
      </c>
      <c r="AG1300" s="83">
        <f t="shared" si="688"/>
        <v>39</v>
      </c>
      <c r="AH1300" s="87">
        <v>0</v>
      </c>
      <c r="AI1300" s="88">
        <v>0</v>
      </c>
      <c r="AJ1300">
        <f t="shared" si="690"/>
        <v>39</v>
      </c>
      <c r="AK1300" s="108">
        <f t="shared" si="691"/>
        <v>81313.05</v>
      </c>
      <c r="AL1300" s="108">
        <f t="shared" si="692"/>
        <v>50505</v>
      </c>
      <c r="AM1300" s="108">
        <f t="shared" si="693"/>
        <v>30808.050000000003</v>
      </c>
    </row>
    <row r="1301" spans="1:39" x14ac:dyDescent="0.25">
      <c r="A1301" s="115">
        <v>20100032</v>
      </c>
      <c r="B1301" t="s">
        <v>1</v>
      </c>
      <c r="C1301" s="81">
        <v>700</v>
      </c>
      <c r="D1301">
        <v>1.6</v>
      </c>
      <c r="E1301">
        <v>1.85</v>
      </c>
      <c r="F1301">
        <v>2</v>
      </c>
      <c r="G1301">
        <v>2</v>
      </c>
      <c r="H1301">
        <v>1.61</v>
      </c>
      <c r="I1301">
        <v>201</v>
      </c>
      <c r="J1301" t="s">
        <v>231</v>
      </c>
      <c r="K1301" t="s">
        <v>240</v>
      </c>
      <c r="L1301" t="s">
        <v>245</v>
      </c>
      <c r="M1301" t="s">
        <v>245</v>
      </c>
      <c r="N1301" t="s">
        <v>5</v>
      </c>
      <c r="O1301" t="s">
        <v>47</v>
      </c>
      <c r="P1301" t="s">
        <v>42</v>
      </c>
      <c r="Q1301" t="s">
        <v>16</v>
      </c>
      <c r="R1301" t="s">
        <v>28</v>
      </c>
      <c r="S1301" t="s">
        <v>44</v>
      </c>
      <c r="U1301" t="s">
        <v>939</v>
      </c>
      <c r="V1301" t="s">
        <v>56</v>
      </c>
      <c r="W1301" t="s">
        <v>57</v>
      </c>
      <c r="X1301" t="s">
        <v>12</v>
      </c>
      <c r="Y1301" t="s">
        <v>21</v>
      </c>
      <c r="Z1301" s="80">
        <v>600</v>
      </c>
      <c r="AA1301" s="68">
        <v>0</v>
      </c>
      <c r="AB1301" s="82">
        <f t="shared" si="687"/>
        <v>17400</v>
      </c>
      <c r="AC1301">
        <v>29</v>
      </c>
      <c r="AG1301" s="83">
        <f t="shared" si="688"/>
        <v>29</v>
      </c>
      <c r="AH1301" s="87">
        <v>0</v>
      </c>
      <c r="AI1301" s="88">
        <v>0</v>
      </c>
      <c r="AJ1301">
        <f t="shared" si="690"/>
        <v>29</v>
      </c>
      <c r="AK1301" s="108">
        <f t="shared" si="691"/>
        <v>60463.55</v>
      </c>
      <c r="AL1301" s="108">
        <f t="shared" si="692"/>
        <v>37555</v>
      </c>
      <c r="AM1301" s="108">
        <f t="shared" si="693"/>
        <v>22908.550000000003</v>
      </c>
    </row>
    <row r="1302" spans="1:39" x14ac:dyDescent="0.25">
      <c r="A1302" s="115">
        <v>20100032</v>
      </c>
      <c r="B1302" t="s">
        <v>1</v>
      </c>
      <c r="C1302" s="81">
        <v>700</v>
      </c>
      <c r="D1302">
        <v>1.6</v>
      </c>
      <c r="E1302">
        <v>1.85</v>
      </c>
      <c r="F1302">
        <v>2</v>
      </c>
      <c r="G1302">
        <v>2</v>
      </c>
      <c r="H1302">
        <v>1.61</v>
      </c>
      <c r="I1302">
        <v>201</v>
      </c>
      <c r="J1302" t="s">
        <v>231</v>
      </c>
      <c r="K1302" t="s">
        <v>240</v>
      </c>
      <c r="L1302" t="s">
        <v>245</v>
      </c>
      <c r="M1302" t="s">
        <v>245</v>
      </c>
      <c r="N1302" t="s">
        <v>5</v>
      </c>
      <c r="O1302" t="s">
        <v>47</v>
      </c>
      <c r="P1302" t="s">
        <v>42</v>
      </c>
      <c r="Q1302" t="s">
        <v>16</v>
      </c>
      <c r="R1302" t="s">
        <v>28</v>
      </c>
      <c r="S1302" t="s">
        <v>44</v>
      </c>
      <c r="U1302" t="s">
        <v>939</v>
      </c>
      <c r="V1302" t="s">
        <v>92</v>
      </c>
      <c r="W1302" t="s">
        <v>93</v>
      </c>
      <c r="X1302" t="s">
        <v>12</v>
      </c>
      <c r="Y1302" t="s">
        <v>21</v>
      </c>
      <c r="Z1302" s="80">
        <v>600</v>
      </c>
      <c r="AA1302" s="68">
        <v>0</v>
      </c>
      <c r="AB1302" s="82">
        <f t="shared" si="687"/>
        <v>600</v>
      </c>
      <c r="AC1302">
        <v>1</v>
      </c>
      <c r="AG1302" s="83">
        <f t="shared" si="688"/>
        <v>1</v>
      </c>
      <c r="AH1302" s="87">
        <v>0</v>
      </c>
      <c r="AI1302" s="88">
        <v>0</v>
      </c>
      <c r="AJ1302">
        <f t="shared" si="690"/>
        <v>1</v>
      </c>
      <c r="AK1302" s="108">
        <f t="shared" si="691"/>
        <v>2084.9500000000003</v>
      </c>
      <c r="AL1302" s="108">
        <f t="shared" si="692"/>
        <v>1295</v>
      </c>
      <c r="AM1302" s="108">
        <f t="shared" si="693"/>
        <v>789.95000000000027</v>
      </c>
    </row>
    <row r="1303" spans="1:39" x14ac:dyDescent="0.25">
      <c r="A1303" s="115">
        <v>20100032</v>
      </c>
      <c r="B1303" t="s">
        <v>1</v>
      </c>
      <c r="C1303" s="81">
        <v>700</v>
      </c>
      <c r="D1303">
        <v>1.6</v>
      </c>
      <c r="E1303">
        <v>1.85</v>
      </c>
      <c r="F1303">
        <v>2</v>
      </c>
      <c r="G1303">
        <v>2</v>
      </c>
      <c r="H1303">
        <v>1.61</v>
      </c>
      <c r="I1303">
        <v>201</v>
      </c>
      <c r="J1303" t="s">
        <v>231</v>
      </c>
      <c r="K1303" t="s">
        <v>240</v>
      </c>
      <c r="L1303" t="s">
        <v>245</v>
      </c>
      <c r="M1303" t="s">
        <v>245</v>
      </c>
      <c r="N1303" t="s">
        <v>5</v>
      </c>
      <c r="O1303" t="s">
        <v>47</v>
      </c>
      <c r="P1303" t="s">
        <v>42</v>
      </c>
      <c r="Q1303" t="s">
        <v>8</v>
      </c>
      <c r="R1303" t="s">
        <v>28</v>
      </c>
      <c r="S1303" t="s">
        <v>22</v>
      </c>
      <c r="T1303" t="s">
        <v>22</v>
      </c>
      <c r="U1303" t="s">
        <v>939</v>
      </c>
      <c r="V1303" t="s">
        <v>82</v>
      </c>
      <c r="W1303" t="s">
        <v>144</v>
      </c>
      <c r="X1303" t="s">
        <v>12</v>
      </c>
      <c r="Y1303" t="s">
        <v>943</v>
      </c>
      <c r="Z1303" s="81">
        <v>0</v>
      </c>
      <c r="AA1303" s="68">
        <v>0</v>
      </c>
      <c r="AB1303" s="82">
        <f t="shared" si="687"/>
        <v>0</v>
      </c>
      <c r="AF1303">
        <v>1</v>
      </c>
      <c r="AG1303" s="83">
        <f t="shared" si="688"/>
        <v>1</v>
      </c>
      <c r="AH1303" s="87">
        <v>0</v>
      </c>
      <c r="AI1303" s="88">
        <v>0</v>
      </c>
      <c r="AJ1303" s="90">
        <f>AG1303/3</f>
        <v>0.33333333333333331</v>
      </c>
      <c r="AK1303" s="108">
        <f t="shared" si="691"/>
        <v>694.98333333333335</v>
      </c>
      <c r="AL1303" s="108">
        <f t="shared" si="692"/>
        <v>431.66666666666663</v>
      </c>
      <c r="AM1303" s="108">
        <f t="shared" si="693"/>
        <v>263.31666666666672</v>
      </c>
    </row>
    <row r="1304" spans="1:39" x14ac:dyDescent="0.25">
      <c r="A1304" s="115">
        <v>20100032</v>
      </c>
      <c r="B1304" t="s">
        <v>1</v>
      </c>
      <c r="C1304" s="81">
        <v>700</v>
      </c>
      <c r="D1304">
        <v>1.6</v>
      </c>
      <c r="E1304">
        <v>1.85</v>
      </c>
      <c r="F1304">
        <v>2</v>
      </c>
      <c r="G1304">
        <v>2</v>
      </c>
      <c r="H1304">
        <v>1.61</v>
      </c>
      <c r="I1304">
        <v>201</v>
      </c>
      <c r="J1304" t="s">
        <v>231</v>
      </c>
      <c r="K1304" t="s">
        <v>240</v>
      </c>
      <c r="L1304" t="s">
        <v>245</v>
      </c>
      <c r="M1304" t="s">
        <v>245</v>
      </c>
      <c r="N1304" t="s">
        <v>5</v>
      </c>
      <c r="O1304" t="s">
        <v>47</v>
      </c>
      <c r="P1304" t="s">
        <v>42</v>
      </c>
      <c r="Q1304" t="s">
        <v>8</v>
      </c>
      <c r="R1304" t="s">
        <v>28</v>
      </c>
      <c r="S1304" t="s">
        <v>9</v>
      </c>
      <c r="U1304" t="s">
        <v>179</v>
      </c>
      <c r="V1304" t="s">
        <v>53</v>
      </c>
      <c r="W1304" t="s">
        <v>54</v>
      </c>
      <c r="X1304" t="s">
        <v>12</v>
      </c>
      <c r="Y1304" t="s">
        <v>21</v>
      </c>
      <c r="Z1304" s="80">
        <v>1582</v>
      </c>
      <c r="AA1304" s="68">
        <v>0</v>
      </c>
      <c r="AB1304" s="82">
        <f t="shared" si="687"/>
        <v>6328</v>
      </c>
      <c r="AD1304">
        <v>4</v>
      </c>
      <c r="AG1304" s="83">
        <f t="shared" si="688"/>
        <v>4</v>
      </c>
      <c r="AH1304" s="87">
        <v>0</v>
      </c>
      <c r="AI1304" s="88">
        <v>0</v>
      </c>
    </row>
    <row r="1305" spans="1:39" x14ac:dyDescent="0.25">
      <c r="A1305" s="115">
        <v>20100032</v>
      </c>
      <c r="B1305" t="s">
        <v>1</v>
      </c>
      <c r="C1305" s="81">
        <v>700</v>
      </c>
      <c r="D1305">
        <v>1.6</v>
      </c>
      <c r="E1305">
        <v>1.85</v>
      </c>
      <c r="F1305">
        <v>2</v>
      </c>
      <c r="G1305">
        <v>2</v>
      </c>
      <c r="H1305">
        <v>1.61</v>
      </c>
      <c r="I1305">
        <v>201</v>
      </c>
      <c r="J1305" t="s">
        <v>231</v>
      </c>
      <c r="K1305" t="s">
        <v>240</v>
      </c>
      <c r="L1305" t="s">
        <v>245</v>
      </c>
      <c r="M1305" t="s">
        <v>245</v>
      </c>
      <c r="N1305" t="s">
        <v>5</v>
      </c>
      <c r="O1305" t="s">
        <v>47</v>
      </c>
      <c r="P1305" t="s">
        <v>42</v>
      </c>
      <c r="Q1305" t="s">
        <v>8</v>
      </c>
      <c r="R1305" t="s">
        <v>28</v>
      </c>
      <c r="S1305" t="s">
        <v>44</v>
      </c>
      <c r="U1305" t="s">
        <v>939</v>
      </c>
      <c r="V1305" t="s">
        <v>14</v>
      </c>
      <c r="W1305" t="s">
        <v>49</v>
      </c>
      <c r="X1305" t="s">
        <v>12</v>
      </c>
      <c r="Y1305" t="s">
        <v>21</v>
      </c>
      <c r="Z1305" s="80">
        <v>300</v>
      </c>
      <c r="AA1305" s="68">
        <v>0</v>
      </c>
      <c r="AB1305" s="82">
        <f t="shared" si="687"/>
        <v>1200</v>
      </c>
      <c r="AC1305">
        <v>4</v>
      </c>
      <c r="AG1305" s="83">
        <f t="shared" si="688"/>
        <v>4</v>
      </c>
      <c r="AH1305" s="87">
        <v>0</v>
      </c>
      <c r="AI1305" s="88">
        <v>0</v>
      </c>
      <c r="AJ1305" s="90">
        <f t="shared" ref="AJ1305:AJ1308" si="694">AG1305/3</f>
        <v>1.3333333333333333</v>
      </c>
      <c r="AK1305" s="108">
        <f t="shared" ref="AK1305:AK1308" si="695">AJ1305*C1305*E1305*H1305</f>
        <v>2779.9333333333334</v>
      </c>
      <c r="AL1305" s="108">
        <f t="shared" ref="AL1305:AL1308" si="696">AJ1305*C1305*E1305</f>
        <v>1726.6666666666665</v>
      </c>
      <c r="AM1305" s="108">
        <f t="shared" ref="AM1305:AM1309" si="697">AK1305-AL1305</f>
        <v>1053.2666666666669</v>
      </c>
    </row>
    <row r="1306" spans="1:39" x14ac:dyDescent="0.25">
      <c r="A1306" s="115">
        <v>20100032</v>
      </c>
      <c r="B1306" t="s">
        <v>1</v>
      </c>
      <c r="C1306" s="81">
        <v>700</v>
      </c>
      <c r="D1306">
        <v>1.6</v>
      </c>
      <c r="E1306">
        <v>1.85</v>
      </c>
      <c r="F1306">
        <v>2</v>
      </c>
      <c r="G1306">
        <v>2</v>
      </c>
      <c r="H1306">
        <v>1.61</v>
      </c>
      <c r="I1306">
        <v>201</v>
      </c>
      <c r="J1306" t="s">
        <v>231</v>
      </c>
      <c r="K1306" t="s">
        <v>240</v>
      </c>
      <c r="L1306" t="s">
        <v>245</v>
      </c>
      <c r="M1306" t="s">
        <v>245</v>
      </c>
      <c r="N1306" t="s">
        <v>5</v>
      </c>
      <c r="O1306" t="s">
        <v>47</v>
      </c>
      <c r="P1306" t="s">
        <v>42</v>
      </c>
      <c r="Q1306" t="s">
        <v>8</v>
      </c>
      <c r="R1306" t="s">
        <v>28</v>
      </c>
      <c r="S1306" t="s">
        <v>44</v>
      </c>
      <c r="U1306" t="s">
        <v>939</v>
      </c>
      <c r="V1306" t="s">
        <v>45</v>
      </c>
      <c r="W1306" t="s">
        <v>46</v>
      </c>
      <c r="X1306" t="s">
        <v>12</v>
      </c>
      <c r="Y1306" t="s">
        <v>21</v>
      </c>
      <c r="Z1306" s="80">
        <v>300</v>
      </c>
      <c r="AA1306" s="68">
        <v>0</v>
      </c>
      <c r="AB1306" s="82">
        <f t="shared" si="687"/>
        <v>4500</v>
      </c>
      <c r="AC1306">
        <v>15</v>
      </c>
      <c r="AG1306" s="83">
        <f t="shared" si="688"/>
        <v>15</v>
      </c>
      <c r="AH1306" s="87">
        <v>0</v>
      </c>
      <c r="AI1306" s="88">
        <v>0</v>
      </c>
      <c r="AJ1306" s="90">
        <f t="shared" si="694"/>
        <v>5</v>
      </c>
      <c r="AK1306" s="108">
        <f t="shared" si="695"/>
        <v>10424.75</v>
      </c>
      <c r="AL1306" s="108">
        <f t="shared" si="696"/>
        <v>6475</v>
      </c>
      <c r="AM1306" s="108">
        <f t="shared" si="697"/>
        <v>3949.75</v>
      </c>
    </row>
    <row r="1307" spans="1:39" x14ac:dyDescent="0.25">
      <c r="A1307" s="115">
        <v>20100032</v>
      </c>
      <c r="B1307" t="s">
        <v>1</v>
      </c>
      <c r="C1307" s="81">
        <v>700</v>
      </c>
      <c r="D1307">
        <v>1.6</v>
      </c>
      <c r="E1307">
        <v>1.85</v>
      </c>
      <c r="F1307">
        <v>2</v>
      </c>
      <c r="G1307">
        <v>2</v>
      </c>
      <c r="H1307">
        <v>1.61</v>
      </c>
      <c r="I1307">
        <v>201</v>
      </c>
      <c r="J1307" t="s">
        <v>231</v>
      </c>
      <c r="K1307" t="s">
        <v>240</v>
      </c>
      <c r="L1307" t="s">
        <v>245</v>
      </c>
      <c r="M1307" t="s">
        <v>245</v>
      </c>
      <c r="N1307" t="s">
        <v>5</v>
      </c>
      <c r="O1307" t="s">
        <v>47</v>
      </c>
      <c r="P1307" t="s">
        <v>42</v>
      </c>
      <c r="Q1307" t="s">
        <v>8</v>
      </c>
      <c r="R1307" t="s">
        <v>28</v>
      </c>
      <c r="S1307" t="s">
        <v>44</v>
      </c>
      <c r="U1307" t="s">
        <v>939</v>
      </c>
      <c r="V1307" t="s">
        <v>56</v>
      </c>
      <c r="W1307" t="s">
        <v>57</v>
      </c>
      <c r="X1307" t="s">
        <v>12</v>
      </c>
      <c r="Y1307" t="s">
        <v>21</v>
      </c>
      <c r="Z1307" s="80">
        <v>300</v>
      </c>
      <c r="AA1307" s="68">
        <v>0</v>
      </c>
      <c r="AB1307" s="82">
        <f t="shared" si="687"/>
        <v>600</v>
      </c>
      <c r="AC1307">
        <v>2</v>
      </c>
      <c r="AG1307" s="83">
        <f t="shared" si="688"/>
        <v>2</v>
      </c>
      <c r="AH1307" s="87">
        <v>0</v>
      </c>
      <c r="AI1307" s="88">
        <v>0</v>
      </c>
      <c r="AJ1307" s="90">
        <f t="shared" si="694"/>
        <v>0.66666666666666663</v>
      </c>
      <c r="AK1307" s="108">
        <f t="shared" si="695"/>
        <v>1389.9666666666667</v>
      </c>
      <c r="AL1307" s="108">
        <f t="shared" si="696"/>
        <v>863.33333333333326</v>
      </c>
      <c r="AM1307" s="108">
        <f t="shared" si="697"/>
        <v>526.63333333333344</v>
      </c>
    </row>
    <row r="1308" spans="1:39" x14ac:dyDescent="0.25">
      <c r="A1308" s="115">
        <v>20100032</v>
      </c>
      <c r="B1308" t="s">
        <v>1</v>
      </c>
      <c r="C1308" s="81">
        <v>700</v>
      </c>
      <c r="D1308">
        <v>1.6</v>
      </c>
      <c r="E1308">
        <v>1.85</v>
      </c>
      <c r="F1308">
        <v>2</v>
      </c>
      <c r="G1308">
        <v>2</v>
      </c>
      <c r="H1308">
        <v>1.61</v>
      </c>
      <c r="I1308">
        <v>201</v>
      </c>
      <c r="J1308" t="s">
        <v>231</v>
      </c>
      <c r="K1308" t="s">
        <v>240</v>
      </c>
      <c r="L1308" t="s">
        <v>245</v>
      </c>
      <c r="M1308" t="s">
        <v>245</v>
      </c>
      <c r="N1308" t="s">
        <v>5</v>
      </c>
      <c r="O1308" t="s">
        <v>47</v>
      </c>
      <c r="P1308" t="s">
        <v>42</v>
      </c>
      <c r="Q1308" t="s">
        <v>8</v>
      </c>
      <c r="R1308" t="s">
        <v>28</v>
      </c>
      <c r="S1308" t="s">
        <v>44</v>
      </c>
      <c r="U1308" t="s">
        <v>939</v>
      </c>
      <c r="V1308" t="s">
        <v>102</v>
      </c>
      <c r="W1308" t="s">
        <v>103</v>
      </c>
      <c r="X1308" t="s">
        <v>12</v>
      </c>
      <c r="Y1308" t="s">
        <v>21</v>
      </c>
      <c r="Z1308" s="80">
        <v>300</v>
      </c>
      <c r="AA1308" s="68">
        <v>0</v>
      </c>
      <c r="AB1308" s="82">
        <f t="shared" si="687"/>
        <v>600</v>
      </c>
      <c r="AC1308">
        <v>2</v>
      </c>
      <c r="AG1308" s="83">
        <f t="shared" si="688"/>
        <v>2</v>
      </c>
      <c r="AH1308" s="87">
        <v>0</v>
      </c>
      <c r="AI1308" s="88">
        <v>0</v>
      </c>
      <c r="AJ1308" s="90">
        <f t="shared" si="694"/>
        <v>0.66666666666666663</v>
      </c>
      <c r="AK1308" s="108">
        <f t="shared" si="695"/>
        <v>1389.9666666666667</v>
      </c>
      <c r="AL1308" s="108">
        <f t="shared" si="696"/>
        <v>863.33333333333326</v>
      </c>
      <c r="AM1308" s="108">
        <f t="shared" si="697"/>
        <v>526.63333333333344</v>
      </c>
    </row>
    <row r="1309" spans="1:39" x14ac:dyDescent="0.25">
      <c r="A1309" s="115">
        <v>20100032</v>
      </c>
      <c r="B1309" t="s">
        <v>1</v>
      </c>
      <c r="C1309" s="81">
        <v>700</v>
      </c>
      <c r="D1309">
        <v>1.6</v>
      </c>
      <c r="E1309">
        <v>1.85</v>
      </c>
      <c r="F1309">
        <v>2</v>
      </c>
      <c r="G1309">
        <v>2</v>
      </c>
      <c r="H1309">
        <v>1.61</v>
      </c>
      <c r="I1309">
        <v>201</v>
      </c>
      <c r="J1309" t="s">
        <v>231</v>
      </c>
      <c r="K1309" t="s">
        <v>240</v>
      </c>
      <c r="L1309" t="s">
        <v>245</v>
      </c>
      <c r="M1309" t="s">
        <v>245</v>
      </c>
      <c r="N1309" t="s">
        <v>15</v>
      </c>
      <c r="O1309" t="s">
        <v>74</v>
      </c>
      <c r="P1309" t="s">
        <v>42</v>
      </c>
      <c r="Q1309" t="s">
        <v>16</v>
      </c>
      <c r="R1309" t="s">
        <v>75</v>
      </c>
      <c r="S1309" t="s">
        <v>22</v>
      </c>
      <c r="T1309" t="s">
        <v>22</v>
      </c>
      <c r="U1309" t="s">
        <v>939</v>
      </c>
      <c r="V1309" t="s">
        <v>50</v>
      </c>
      <c r="W1309" t="s">
        <v>51</v>
      </c>
      <c r="X1309" t="s">
        <v>81</v>
      </c>
      <c r="Y1309" t="s">
        <v>943</v>
      </c>
      <c r="Z1309" s="81">
        <v>0</v>
      </c>
      <c r="AA1309" s="68">
        <v>0</v>
      </c>
      <c r="AB1309" s="82">
        <f t="shared" si="687"/>
        <v>0</v>
      </c>
      <c r="AF1309">
        <v>1</v>
      </c>
      <c r="AG1309" s="83">
        <f t="shared" si="688"/>
        <v>1</v>
      </c>
      <c r="AH1309" s="87">
        <v>0</v>
      </c>
      <c r="AI1309" s="88">
        <v>0</v>
      </c>
      <c r="AJ1309">
        <f>AG1309</f>
        <v>1</v>
      </c>
      <c r="AK1309" s="108">
        <f>AJ1309*C1309*F1309*H1309</f>
        <v>2254</v>
      </c>
      <c r="AL1309" s="108">
        <f>AJ1309*C1309*F1309</f>
        <v>1400</v>
      </c>
      <c r="AM1309" s="108">
        <f t="shared" si="697"/>
        <v>854</v>
      </c>
    </row>
    <row r="1310" spans="1:39" x14ac:dyDescent="0.25">
      <c r="A1310" s="115">
        <v>20100032</v>
      </c>
      <c r="B1310" t="s">
        <v>1</v>
      </c>
      <c r="C1310" s="81">
        <v>700</v>
      </c>
      <c r="D1310">
        <v>1.6</v>
      </c>
      <c r="E1310">
        <v>1.85</v>
      </c>
      <c r="F1310">
        <v>2</v>
      </c>
      <c r="G1310">
        <v>2</v>
      </c>
      <c r="H1310">
        <v>1.61</v>
      </c>
      <c r="I1310">
        <v>201</v>
      </c>
      <c r="J1310" t="s">
        <v>231</v>
      </c>
      <c r="K1310" t="s">
        <v>240</v>
      </c>
      <c r="L1310" t="s">
        <v>245</v>
      </c>
      <c r="M1310" t="s">
        <v>245</v>
      </c>
      <c r="N1310" t="s">
        <v>15</v>
      </c>
      <c r="O1310" t="s">
        <v>74</v>
      </c>
      <c r="P1310" t="s">
        <v>42</v>
      </c>
      <c r="Q1310" t="s">
        <v>16</v>
      </c>
      <c r="R1310" t="s">
        <v>75</v>
      </c>
      <c r="S1310" t="s">
        <v>9</v>
      </c>
      <c r="T1310" t="s">
        <v>944</v>
      </c>
      <c r="U1310" t="s">
        <v>179</v>
      </c>
      <c r="V1310" t="s">
        <v>53</v>
      </c>
      <c r="W1310" t="s">
        <v>54</v>
      </c>
      <c r="X1310" t="s">
        <v>12</v>
      </c>
      <c r="Y1310" t="s">
        <v>938</v>
      </c>
      <c r="Z1310" s="81">
        <v>0</v>
      </c>
      <c r="AA1310" s="68">
        <v>0</v>
      </c>
      <c r="AB1310" s="82">
        <f t="shared" si="687"/>
        <v>0</v>
      </c>
      <c r="AE1310">
        <v>1</v>
      </c>
      <c r="AG1310" s="83">
        <f t="shared" si="688"/>
        <v>1</v>
      </c>
      <c r="AH1310" s="87">
        <v>0</v>
      </c>
      <c r="AI1310" s="88">
        <v>0</v>
      </c>
    </row>
    <row r="1311" spans="1:39" x14ac:dyDescent="0.25">
      <c r="A1311" s="115">
        <v>20100032</v>
      </c>
      <c r="B1311" t="s">
        <v>1</v>
      </c>
      <c r="C1311" s="81">
        <v>700</v>
      </c>
      <c r="D1311">
        <v>1.6</v>
      </c>
      <c r="E1311">
        <v>1.85</v>
      </c>
      <c r="F1311">
        <v>2</v>
      </c>
      <c r="G1311">
        <v>2</v>
      </c>
      <c r="H1311">
        <v>1.61</v>
      </c>
      <c r="I1311">
        <v>201</v>
      </c>
      <c r="J1311" t="s">
        <v>231</v>
      </c>
      <c r="K1311" t="s">
        <v>240</v>
      </c>
      <c r="L1311" t="s">
        <v>245</v>
      </c>
      <c r="M1311" t="s">
        <v>245</v>
      </c>
      <c r="N1311" t="s">
        <v>15</v>
      </c>
      <c r="O1311" t="s">
        <v>74</v>
      </c>
      <c r="P1311" t="s">
        <v>42</v>
      </c>
      <c r="Q1311" t="s">
        <v>8</v>
      </c>
      <c r="R1311" t="s">
        <v>75</v>
      </c>
      <c r="S1311" t="s">
        <v>22</v>
      </c>
      <c r="T1311" t="s">
        <v>22</v>
      </c>
      <c r="U1311" t="s">
        <v>939</v>
      </c>
      <c r="V1311" t="s">
        <v>82</v>
      </c>
      <c r="W1311" t="s">
        <v>144</v>
      </c>
      <c r="X1311" t="s">
        <v>12</v>
      </c>
      <c r="Y1311" t="s">
        <v>943</v>
      </c>
      <c r="Z1311" s="81">
        <v>0</v>
      </c>
      <c r="AA1311" s="68">
        <v>0</v>
      </c>
      <c r="AB1311" s="82">
        <f t="shared" si="687"/>
        <v>0</v>
      </c>
      <c r="AF1311">
        <v>1</v>
      </c>
      <c r="AG1311" s="83">
        <f t="shared" si="688"/>
        <v>1</v>
      </c>
      <c r="AH1311" s="87">
        <v>0</v>
      </c>
      <c r="AI1311" s="88">
        <v>0</v>
      </c>
      <c r="AJ1311" s="90">
        <f>AG1311/3</f>
        <v>0.33333333333333331</v>
      </c>
      <c r="AK1311" s="108">
        <f t="shared" ref="AK1311:AK1317" si="698">AJ1311*C1311*F1311*H1311</f>
        <v>751.33333333333337</v>
      </c>
      <c r="AL1311" s="108">
        <f t="shared" ref="AL1311:AL1317" si="699">AJ1311*C1311*F1311</f>
        <v>466.66666666666663</v>
      </c>
      <c r="AM1311" s="108">
        <f t="shared" ref="AM1311:AM1317" si="700">AK1311-AL1311</f>
        <v>284.66666666666674</v>
      </c>
    </row>
    <row r="1312" spans="1:39" x14ac:dyDescent="0.25">
      <c r="A1312" s="115">
        <v>20100032</v>
      </c>
      <c r="B1312" t="s">
        <v>1</v>
      </c>
      <c r="C1312" s="81">
        <v>700</v>
      </c>
      <c r="D1312">
        <v>1.6</v>
      </c>
      <c r="E1312">
        <v>1.85</v>
      </c>
      <c r="F1312">
        <v>2</v>
      </c>
      <c r="G1312">
        <v>2</v>
      </c>
      <c r="H1312">
        <v>1.61</v>
      </c>
      <c r="I1312">
        <v>201</v>
      </c>
      <c r="J1312" t="s">
        <v>231</v>
      </c>
      <c r="K1312" t="s">
        <v>240</v>
      </c>
      <c r="L1312" t="s">
        <v>245</v>
      </c>
      <c r="M1312" t="s">
        <v>245</v>
      </c>
      <c r="N1312" t="s">
        <v>15</v>
      </c>
      <c r="O1312" t="s">
        <v>41</v>
      </c>
      <c r="P1312" t="s">
        <v>42</v>
      </c>
      <c r="Q1312" t="s">
        <v>16</v>
      </c>
      <c r="R1312" t="s">
        <v>28</v>
      </c>
      <c r="S1312" t="s">
        <v>22</v>
      </c>
      <c r="T1312" t="s">
        <v>22</v>
      </c>
      <c r="U1312" t="s">
        <v>939</v>
      </c>
      <c r="V1312" t="s">
        <v>135</v>
      </c>
      <c r="W1312" t="s">
        <v>136</v>
      </c>
      <c r="X1312" t="s">
        <v>104</v>
      </c>
      <c r="Y1312" t="s">
        <v>943</v>
      </c>
      <c r="Z1312" s="81">
        <v>0</v>
      </c>
      <c r="AA1312" s="68">
        <v>0</v>
      </c>
      <c r="AB1312" s="82">
        <f t="shared" si="687"/>
        <v>0</v>
      </c>
      <c r="AF1312">
        <v>1</v>
      </c>
      <c r="AG1312" s="83">
        <f t="shared" si="688"/>
        <v>1</v>
      </c>
      <c r="AH1312" s="87">
        <v>0</v>
      </c>
      <c r="AI1312" s="88">
        <v>0</v>
      </c>
      <c r="AJ1312">
        <f t="shared" ref="AJ1312:AJ1317" si="701">AG1312</f>
        <v>1</v>
      </c>
      <c r="AK1312" s="108">
        <f t="shared" si="698"/>
        <v>2254</v>
      </c>
      <c r="AL1312" s="108">
        <f t="shared" si="699"/>
        <v>1400</v>
      </c>
      <c r="AM1312" s="108">
        <f t="shared" si="700"/>
        <v>854</v>
      </c>
    </row>
    <row r="1313" spans="1:39" x14ac:dyDescent="0.25">
      <c r="A1313" s="115">
        <v>20100032</v>
      </c>
      <c r="B1313" t="s">
        <v>1</v>
      </c>
      <c r="C1313" s="81">
        <v>700</v>
      </c>
      <c r="D1313">
        <v>1.6</v>
      </c>
      <c r="E1313">
        <v>1.85</v>
      </c>
      <c r="F1313">
        <v>2</v>
      </c>
      <c r="G1313">
        <v>2</v>
      </c>
      <c r="H1313">
        <v>1.61</v>
      </c>
      <c r="I1313">
        <v>201</v>
      </c>
      <c r="J1313" t="s">
        <v>231</v>
      </c>
      <c r="K1313" t="s">
        <v>240</v>
      </c>
      <c r="L1313" t="s">
        <v>245</v>
      </c>
      <c r="M1313" t="s">
        <v>245</v>
      </c>
      <c r="N1313" t="s">
        <v>15</v>
      </c>
      <c r="O1313" t="s">
        <v>41</v>
      </c>
      <c r="P1313" t="s">
        <v>42</v>
      </c>
      <c r="Q1313" t="s">
        <v>16</v>
      </c>
      <c r="R1313" t="s">
        <v>28</v>
      </c>
      <c r="S1313" t="s">
        <v>44</v>
      </c>
      <c r="U1313" t="s">
        <v>939</v>
      </c>
      <c r="V1313" t="s">
        <v>14</v>
      </c>
      <c r="W1313" t="s">
        <v>49</v>
      </c>
      <c r="X1313" t="s">
        <v>12</v>
      </c>
      <c r="Y1313" t="s">
        <v>21</v>
      </c>
      <c r="Z1313" s="80">
        <v>600</v>
      </c>
      <c r="AA1313" s="68">
        <v>0</v>
      </c>
      <c r="AB1313" s="82">
        <f t="shared" si="687"/>
        <v>3600</v>
      </c>
      <c r="AC1313">
        <v>6</v>
      </c>
      <c r="AG1313" s="83">
        <f t="shared" si="688"/>
        <v>6</v>
      </c>
      <c r="AH1313" s="87">
        <v>0</v>
      </c>
      <c r="AI1313" s="88">
        <v>0</v>
      </c>
      <c r="AJ1313">
        <f t="shared" si="701"/>
        <v>6</v>
      </c>
      <c r="AK1313" s="108">
        <f t="shared" si="698"/>
        <v>13524</v>
      </c>
      <c r="AL1313" s="108">
        <f t="shared" si="699"/>
        <v>8400</v>
      </c>
      <c r="AM1313" s="108">
        <f t="shared" si="700"/>
        <v>5124</v>
      </c>
    </row>
    <row r="1314" spans="1:39" x14ac:dyDescent="0.25">
      <c r="A1314" s="115">
        <v>20100032</v>
      </c>
      <c r="B1314" t="s">
        <v>1</v>
      </c>
      <c r="C1314" s="81">
        <v>700</v>
      </c>
      <c r="D1314">
        <v>1.6</v>
      </c>
      <c r="E1314">
        <v>1.85</v>
      </c>
      <c r="F1314">
        <v>2</v>
      </c>
      <c r="G1314">
        <v>2</v>
      </c>
      <c r="H1314">
        <v>1.61</v>
      </c>
      <c r="I1314">
        <v>201</v>
      </c>
      <c r="J1314" t="s">
        <v>231</v>
      </c>
      <c r="K1314" t="s">
        <v>240</v>
      </c>
      <c r="L1314" t="s">
        <v>245</v>
      </c>
      <c r="M1314" t="s">
        <v>245</v>
      </c>
      <c r="N1314" t="s">
        <v>15</v>
      </c>
      <c r="O1314" t="s">
        <v>41</v>
      </c>
      <c r="P1314" t="s">
        <v>42</v>
      </c>
      <c r="Q1314" t="s">
        <v>16</v>
      </c>
      <c r="R1314" t="s">
        <v>28</v>
      </c>
      <c r="S1314" t="s">
        <v>44</v>
      </c>
      <c r="U1314" t="s">
        <v>939</v>
      </c>
      <c r="V1314" t="s">
        <v>45</v>
      </c>
      <c r="W1314" t="s">
        <v>46</v>
      </c>
      <c r="X1314" t="s">
        <v>12</v>
      </c>
      <c r="Y1314" t="s">
        <v>21</v>
      </c>
      <c r="Z1314" s="80">
        <v>600</v>
      </c>
      <c r="AA1314" s="68">
        <v>0</v>
      </c>
      <c r="AB1314" s="82">
        <f t="shared" si="687"/>
        <v>46200</v>
      </c>
      <c r="AC1314">
        <v>77</v>
      </c>
      <c r="AG1314" s="83">
        <f t="shared" si="688"/>
        <v>77</v>
      </c>
      <c r="AH1314" s="87">
        <v>0</v>
      </c>
      <c r="AI1314" s="88">
        <v>0</v>
      </c>
      <c r="AJ1314">
        <f t="shared" si="701"/>
        <v>77</v>
      </c>
      <c r="AK1314" s="108">
        <f t="shared" si="698"/>
        <v>173558</v>
      </c>
      <c r="AL1314" s="108">
        <f t="shared" si="699"/>
        <v>107800</v>
      </c>
      <c r="AM1314" s="108">
        <f t="shared" si="700"/>
        <v>65758</v>
      </c>
    </row>
    <row r="1315" spans="1:39" x14ac:dyDescent="0.25">
      <c r="A1315" s="115">
        <v>20100032</v>
      </c>
      <c r="B1315" t="s">
        <v>1</v>
      </c>
      <c r="C1315" s="81">
        <v>700</v>
      </c>
      <c r="D1315">
        <v>1.6</v>
      </c>
      <c r="E1315">
        <v>1.85</v>
      </c>
      <c r="F1315">
        <v>2</v>
      </c>
      <c r="G1315">
        <v>2</v>
      </c>
      <c r="H1315">
        <v>1.61</v>
      </c>
      <c r="I1315">
        <v>201</v>
      </c>
      <c r="J1315" t="s">
        <v>231</v>
      </c>
      <c r="K1315" t="s">
        <v>240</v>
      </c>
      <c r="L1315" t="s">
        <v>245</v>
      </c>
      <c r="M1315" t="s">
        <v>245</v>
      </c>
      <c r="N1315" t="s">
        <v>15</v>
      </c>
      <c r="O1315" t="s">
        <v>41</v>
      </c>
      <c r="P1315" t="s">
        <v>42</v>
      </c>
      <c r="Q1315" t="s">
        <v>16</v>
      </c>
      <c r="R1315" t="s">
        <v>28</v>
      </c>
      <c r="S1315" t="s">
        <v>44</v>
      </c>
      <c r="U1315" t="s">
        <v>939</v>
      </c>
      <c r="V1315" t="s">
        <v>56</v>
      </c>
      <c r="W1315" t="s">
        <v>57</v>
      </c>
      <c r="X1315" t="s">
        <v>12</v>
      </c>
      <c r="Y1315" t="s">
        <v>21</v>
      </c>
      <c r="Z1315" s="80">
        <v>600</v>
      </c>
      <c r="AA1315" s="68">
        <v>0</v>
      </c>
      <c r="AB1315" s="82">
        <f t="shared" si="687"/>
        <v>4200</v>
      </c>
      <c r="AC1315">
        <v>7</v>
      </c>
      <c r="AG1315" s="83">
        <f t="shared" si="688"/>
        <v>7</v>
      </c>
      <c r="AH1315" s="87">
        <v>0</v>
      </c>
      <c r="AI1315" s="88">
        <v>0</v>
      </c>
      <c r="AJ1315">
        <f t="shared" si="701"/>
        <v>7</v>
      </c>
      <c r="AK1315" s="108">
        <f t="shared" si="698"/>
        <v>15778.000000000002</v>
      </c>
      <c r="AL1315" s="108">
        <f t="shared" si="699"/>
        <v>9800</v>
      </c>
      <c r="AM1315" s="108">
        <f t="shared" si="700"/>
        <v>5978.0000000000018</v>
      </c>
    </row>
    <row r="1316" spans="1:39" x14ac:dyDescent="0.25">
      <c r="A1316" s="115">
        <v>20100032</v>
      </c>
      <c r="B1316" t="s">
        <v>1</v>
      </c>
      <c r="C1316" s="81">
        <v>700</v>
      </c>
      <c r="D1316">
        <v>1.6</v>
      </c>
      <c r="E1316">
        <v>1.85</v>
      </c>
      <c r="F1316">
        <v>2</v>
      </c>
      <c r="G1316">
        <v>2</v>
      </c>
      <c r="H1316">
        <v>1.61</v>
      </c>
      <c r="I1316">
        <v>201</v>
      </c>
      <c r="J1316" t="s">
        <v>231</v>
      </c>
      <c r="K1316" t="s">
        <v>240</v>
      </c>
      <c r="L1316" t="s">
        <v>245</v>
      </c>
      <c r="M1316" t="s">
        <v>245</v>
      </c>
      <c r="N1316" t="s">
        <v>15</v>
      </c>
      <c r="O1316" t="s">
        <v>41</v>
      </c>
      <c r="P1316" t="s">
        <v>42</v>
      </c>
      <c r="Q1316" t="s">
        <v>16</v>
      </c>
      <c r="R1316" t="s">
        <v>28</v>
      </c>
      <c r="S1316" t="s">
        <v>44</v>
      </c>
      <c r="U1316" t="s">
        <v>939</v>
      </c>
      <c r="V1316" t="s">
        <v>123</v>
      </c>
      <c r="W1316" t="s">
        <v>145</v>
      </c>
      <c r="X1316" t="s">
        <v>12</v>
      </c>
      <c r="Y1316" t="s">
        <v>21</v>
      </c>
      <c r="Z1316" s="80">
        <v>600</v>
      </c>
      <c r="AA1316" s="68">
        <v>0</v>
      </c>
      <c r="AB1316" s="82">
        <f t="shared" si="687"/>
        <v>1800</v>
      </c>
      <c r="AC1316">
        <v>3</v>
      </c>
      <c r="AG1316" s="83">
        <f t="shared" si="688"/>
        <v>3</v>
      </c>
      <c r="AH1316" s="87">
        <v>0</v>
      </c>
      <c r="AI1316" s="88">
        <v>0</v>
      </c>
      <c r="AJ1316">
        <f t="shared" si="701"/>
        <v>3</v>
      </c>
      <c r="AK1316" s="108">
        <f t="shared" si="698"/>
        <v>6762</v>
      </c>
      <c r="AL1316" s="108">
        <f t="shared" si="699"/>
        <v>4200</v>
      </c>
      <c r="AM1316" s="108">
        <f t="shared" si="700"/>
        <v>2562</v>
      </c>
    </row>
    <row r="1317" spans="1:39" x14ac:dyDescent="0.25">
      <c r="A1317" s="115">
        <v>20100032</v>
      </c>
      <c r="B1317" t="s">
        <v>1</v>
      </c>
      <c r="C1317" s="81">
        <v>700</v>
      </c>
      <c r="D1317">
        <v>1.6</v>
      </c>
      <c r="E1317">
        <v>1.85</v>
      </c>
      <c r="F1317">
        <v>2</v>
      </c>
      <c r="G1317">
        <v>2</v>
      </c>
      <c r="H1317">
        <v>1.61</v>
      </c>
      <c r="I1317">
        <v>201</v>
      </c>
      <c r="J1317" t="s">
        <v>231</v>
      </c>
      <c r="K1317" t="s">
        <v>240</v>
      </c>
      <c r="L1317" t="s">
        <v>245</v>
      </c>
      <c r="M1317" t="s">
        <v>245</v>
      </c>
      <c r="N1317" t="s">
        <v>15</v>
      </c>
      <c r="O1317" t="s">
        <v>41</v>
      </c>
      <c r="P1317" t="s">
        <v>42</v>
      </c>
      <c r="Q1317" t="s">
        <v>16</v>
      </c>
      <c r="R1317" t="s">
        <v>28</v>
      </c>
      <c r="S1317" t="s">
        <v>44</v>
      </c>
      <c r="U1317" t="s">
        <v>939</v>
      </c>
      <c r="V1317" t="s">
        <v>102</v>
      </c>
      <c r="W1317" t="s">
        <v>103</v>
      </c>
      <c r="X1317" t="s">
        <v>12</v>
      </c>
      <c r="Y1317" t="s">
        <v>21</v>
      </c>
      <c r="Z1317" s="80">
        <v>600</v>
      </c>
      <c r="AA1317" s="68">
        <v>0</v>
      </c>
      <c r="AB1317" s="82">
        <f t="shared" si="687"/>
        <v>1200</v>
      </c>
      <c r="AC1317">
        <v>2</v>
      </c>
      <c r="AG1317" s="83">
        <f t="shared" si="688"/>
        <v>2</v>
      </c>
      <c r="AH1317" s="87">
        <v>0</v>
      </c>
      <c r="AI1317" s="88">
        <v>0</v>
      </c>
      <c r="AJ1317">
        <f t="shared" si="701"/>
        <v>2</v>
      </c>
      <c r="AK1317" s="108">
        <f t="shared" si="698"/>
        <v>4508</v>
      </c>
      <c r="AL1317" s="108">
        <f t="shared" si="699"/>
        <v>2800</v>
      </c>
      <c r="AM1317" s="108">
        <f t="shared" si="700"/>
        <v>1708</v>
      </c>
    </row>
    <row r="1318" spans="1:39" x14ac:dyDescent="0.25">
      <c r="A1318" s="115">
        <v>20100032</v>
      </c>
      <c r="B1318" t="s">
        <v>1</v>
      </c>
      <c r="C1318" s="81">
        <v>700</v>
      </c>
      <c r="D1318">
        <v>1.6</v>
      </c>
      <c r="E1318">
        <v>1.85</v>
      </c>
      <c r="F1318">
        <v>2</v>
      </c>
      <c r="G1318">
        <v>2</v>
      </c>
      <c r="H1318">
        <v>1.61</v>
      </c>
      <c r="I1318">
        <v>201</v>
      </c>
      <c r="J1318" t="s">
        <v>231</v>
      </c>
      <c r="K1318" t="s">
        <v>240</v>
      </c>
      <c r="L1318" t="s">
        <v>245</v>
      </c>
      <c r="M1318" t="s">
        <v>245</v>
      </c>
      <c r="N1318" t="s">
        <v>15</v>
      </c>
      <c r="O1318" t="s">
        <v>41</v>
      </c>
      <c r="P1318" t="s">
        <v>42</v>
      </c>
      <c r="Q1318" t="s">
        <v>8</v>
      </c>
      <c r="R1318" t="s">
        <v>28</v>
      </c>
      <c r="S1318" t="s">
        <v>9</v>
      </c>
      <c r="U1318" t="s">
        <v>179</v>
      </c>
      <c r="V1318" t="s">
        <v>53</v>
      </c>
      <c r="W1318" t="s">
        <v>54</v>
      </c>
      <c r="X1318" t="s">
        <v>12</v>
      </c>
      <c r="Y1318" t="s">
        <v>21</v>
      </c>
      <c r="Z1318" s="80">
        <v>1682</v>
      </c>
      <c r="AA1318" s="68">
        <v>0</v>
      </c>
      <c r="AB1318" s="82">
        <f t="shared" si="687"/>
        <v>3364</v>
      </c>
      <c r="AD1318">
        <v>2</v>
      </c>
      <c r="AG1318" s="83">
        <f t="shared" si="688"/>
        <v>2</v>
      </c>
      <c r="AH1318" s="87">
        <v>0</v>
      </c>
      <c r="AI1318" s="88">
        <v>0</v>
      </c>
    </row>
    <row r="1319" spans="1:39" x14ac:dyDescent="0.25">
      <c r="A1319" s="115">
        <v>20100032</v>
      </c>
      <c r="B1319" t="s">
        <v>1</v>
      </c>
      <c r="C1319" s="81">
        <v>700</v>
      </c>
      <c r="D1319">
        <v>1.6</v>
      </c>
      <c r="E1319">
        <v>1.85</v>
      </c>
      <c r="F1319">
        <v>2</v>
      </c>
      <c r="G1319">
        <v>2</v>
      </c>
      <c r="H1319">
        <v>1.61</v>
      </c>
      <c r="I1319">
        <v>201</v>
      </c>
      <c r="J1319" t="s">
        <v>231</v>
      </c>
      <c r="K1319" t="s">
        <v>240</v>
      </c>
      <c r="L1319" t="s">
        <v>245</v>
      </c>
      <c r="M1319" t="s">
        <v>245</v>
      </c>
      <c r="N1319" t="s">
        <v>15</v>
      </c>
      <c r="O1319" t="s">
        <v>41</v>
      </c>
      <c r="P1319" t="s">
        <v>42</v>
      </c>
      <c r="Q1319" t="s">
        <v>8</v>
      </c>
      <c r="R1319" t="s">
        <v>28</v>
      </c>
      <c r="S1319" t="s">
        <v>44</v>
      </c>
      <c r="U1319" t="s">
        <v>939</v>
      </c>
      <c r="V1319" t="s">
        <v>14</v>
      </c>
      <c r="W1319" t="s">
        <v>49</v>
      </c>
      <c r="X1319" t="s">
        <v>12</v>
      </c>
      <c r="Y1319" t="s">
        <v>21</v>
      </c>
      <c r="Z1319" s="80">
        <v>400</v>
      </c>
      <c r="AA1319" s="68">
        <v>0</v>
      </c>
      <c r="AB1319" s="82">
        <f t="shared" si="687"/>
        <v>1600</v>
      </c>
      <c r="AC1319">
        <v>4</v>
      </c>
      <c r="AG1319" s="83">
        <f t="shared" si="688"/>
        <v>4</v>
      </c>
      <c r="AH1319" s="87">
        <v>0</v>
      </c>
      <c r="AI1319" s="88">
        <v>0</v>
      </c>
      <c r="AJ1319" s="90">
        <f t="shared" ref="AJ1319:AJ1322" si="702">AG1319/3</f>
        <v>1.3333333333333333</v>
      </c>
      <c r="AK1319" s="108">
        <f t="shared" ref="AK1319:AK1324" si="703">AJ1319*C1319*F1319*H1319</f>
        <v>3005.3333333333335</v>
      </c>
      <c r="AL1319" s="108">
        <f t="shared" ref="AL1319:AL1324" si="704">AJ1319*C1319*F1319</f>
        <v>1866.6666666666665</v>
      </c>
      <c r="AM1319" s="108">
        <f t="shared" ref="AM1319:AM1324" si="705">AK1319-AL1319</f>
        <v>1138.666666666667</v>
      </c>
    </row>
    <row r="1320" spans="1:39" x14ac:dyDescent="0.25">
      <c r="A1320" s="115">
        <v>20100032</v>
      </c>
      <c r="B1320" t="s">
        <v>1</v>
      </c>
      <c r="C1320" s="81">
        <v>700</v>
      </c>
      <c r="D1320">
        <v>1.6</v>
      </c>
      <c r="E1320">
        <v>1.85</v>
      </c>
      <c r="F1320">
        <v>2</v>
      </c>
      <c r="G1320">
        <v>2</v>
      </c>
      <c r="H1320">
        <v>1.61</v>
      </c>
      <c r="I1320">
        <v>201</v>
      </c>
      <c r="J1320" t="s">
        <v>231</v>
      </c>
      <c r="K1320" t="s">
        <v>240</v>
      </c>
      <c r="L1320" t="s">
        <v>245</v>
      </c>
      <c r="M1320" t="s">
        <v>245</v>
      </c>
      <c r="N1320" t="s">
        <v>15</v>
      </c>
      <c r="O1320" t="s">
        <v>41</v>
      </c>
      <c r="P1320" t="s">
        <v>42</v>
      </c>
      <c r="Q1320" t="s">
        <v>8</v>
      </c>
      <c r="R1320" t="s">
        <v>28</v>
      </c>
      <c r="S1320" t="s">
        <v>44</v>
      </c>
      <c r="U1320" t="s">
        <v>939</v>
      </c>
      <c r="V1320" t="s">
        <v>45</v>
      </c>
      <c r="W1320" t="s">
        <v>46</v>
      </c>
      <c r="X1320" t="s">
        <v>12</v>
      </c>
      <c r="Y1320" t="s">
        <v>21</v>
      </c>
      <c r="Z1320" s="80">
        <v>400</v>
      </c>
      <c r="AA1320" s="68">
        <v>0</v>
      </c>
      <c r="AB1320" s="82">
        <f t="shared" si="687"/>
        <v>4800</v>
      </c>
      <c r="AC1320">
        <v>12</v>
      </c>
      <c r="AG1320" s="83">
        <f t="shared" si="688"/>
        <v>12</v>
      </c>
      <c r="AH1320" s="87">
        <v>0</v>
      </c>
      <c r="AI1320" s="88">
        <v>0</v>
      </c>
      <c r="AJ1320" s="90">
        <f t="shared" si="702"/>
        <v>4</v>
      </c>
      <c r="AK1320" s="108">
        <f t="shared" si="703"/>
        <v>9016</v>
      </c>
      <c r="AL1320" s="108">
        <f t="shared" si="704"/>
        <v>5600</v>
      </c>
      <c r="AM1320" s="108">
        <f t="shared" si="705"/>
        <v>3416</v>
      </c>
    </row>
    <row r="1321" spans="1:39" x14ac:dyDescent="0.25">
      <c r="A1321" s="115">
        <v>20100032</v>
      </c>
      <c r="B1321" t="s">
        <v>1</v>
      </c>
      <c r="C1321" s="81">
        <v>700</v>
      </c>
      <c r="D1321">
        <v>1.6</v>
      </c>
      <c r="E1321">
        <v>1.85</v>
      </c>
      <c r="F1321">
        <v>2</v>
      </c>
      <c r="G1321">
        <v>2</v>
      </c>
      <c r="H1321">
        <v>1.61</v>
      </c>
      <c r="I1321">
        <v>201</v>
      </c>
      <c r="J1321" t="s">
        <v>231</v>
      </c>
      <c r="K1321" t="s">
        <v>240</v>
      </c>
      <c r="L1321" t="s">
        <v>245</v>
      </c>
      <c r="M1321" t="s">
        <v>245</v>
      </c>
      <c r="N1321" t="s">
        <v>15</v>
      </c>
      <c r="O1321" t="s">
        <v>41</v>
      </c>
      <c r="P1321" t="s">
        <v>42</v>
      </c>
      <c r="Q1321" t="s">
        <v>8</v>
      </c>
      <c r="R1321" t="s">
        <v>28</v>
      </c>
      <c r="S1321" t="s">
        <v>44</v>
      </c>
      <c r="U1321" t="s">
        <v>939</v>
      </c>
      <c r="V1321" t="s">
        <v>56</v>
      </c>
      <c r="W1321" t="s">
        <v>57</v>
      </c>
      <c r="X1321" t="s">
        <v>12</v>
      </c>
      <c r="Y1321" t="s">
        <v>21</v>
      </c>
      <c r="Z1321" s="80">
        <v>400</v>
      </c>
      <c r="AA1321" s="68">
        <v>0</v>
      </c>
      <c r="AB1321" s="82">
        <f t="shared" si="687"/>
        <v>1600</v>
      </c>
      <c r="AC1321">
        <v>4</v>
      </c>
      <c r="AG1321" s="83">
        <f t="shared" si="688"/>
        <v>4</v>
      </c>
      <c r="AH1321" s="87">
        <v>0</v>
      </c>
      <c r="AI1321" s="88">
        <v>0</v>
      </c>
      <c r="AJ1321" s="90">
        <f t="shared" si="702"/>
        <v>1.3333333333333333</v>
      </c>
      <c r="AK1321" s="108">
        <f t="shared" si="703"/>
        <v>3005.3333333333335</v>
      </c>
      <c r="AL1321" s="108">
        <f t="shared" si="704"/>
        <v>1866.6666666666665</v>
      </c>
      <c r="AM1321" s="108">
        <f t="shared" si="705"/>
        <v>1138.666666666667</v>
      </c>
    </row>
    <row r="1322" spans="1:39" x14ac:dyDescent="0.25">
      <c r="A1322" s="115">
        <v>20100032</v>
      </c>
      <c r="B1322" t="s">
        <v>1</v>
      </c>
      <c r="C1322" s="81">
        <v>700</v>
      </c>
      <c r="D1322">
        <v>1.6</v>
      </c>
      <c r="E1322">
        <v>1.85</v>
      </c>
      <c r="F1322">
        <v>2</v>
      </c>
      <c r="G1322">
        <v>2</v>
      </c>
      <c r="H1322">
        <v>1.61</v>
      </c>
      <c r="I1322">
        <v>201</v>
      </c>
      <c r="J1322" t="s">
        <v>231</v>
      </c>
      <c r="K1322" t="s">
        <v>240</v>
      </c>
      <c r="L1322" t="s">
        <v>245</v>
      </c>
      <c r="M1322" t="s">
        <v>245</v>
      </c>
      <c r="N1322" t="s">
        <v>15</v>
      </c>
      <c r="O1322" t="s">
        <v>41</v>
      </c>
      <c r="P1322" t="s">
        <v>42</v>
      </c>
      <c r="Q1322" t="s">
        <v>8</v>
      </c>
      <c r="R1322" t="s">
        <v>28</v>
      </c>
      <c r="S1322" t="s">
        <v>44</v>
      </c>
      <c r="U1322" t="s">
        <v>939</v>
      </c>
      <c r="V1322" t="s">
        <v>102</v>
      </c>
      <c r="W1322" t="s">
        <v>103</v>
      </c>
      <c r="X1322" t="s">
        <v>12</v>
      </c>
      <c r="Y1322" t="s">
        <v>21</v>
      </c>
      <c r="Z1322" s="80">
        <v>400</v>
      </c>
      <c r="AA1322" s="68">
        <v>0</v>
      </c>
      <c r="AB1322" s="82">
        <f t="shared" si="687"/>
        <v>400</v>
      </c>
      <c r="AC1322">
        <v>1</v>
      </c>
      <c r="AG1322" s="83">
        <f t="shared" si="688"/>
        <v>1</v>
      </c>
      <c r="AH1322" s="87">
        <v>0</v>
      </c>
      <c r="AI1322" s="88">
        <v>0</v>
      </c>
      <c r="AJ1322" s="90">
        <f t="shared" si="702"/>
        <v>0.33333333333333331</v>
      </c>
      <c r="AK1322" s="108">
        <f t="shared" si="703"/>
        <v>751.33333333333337</v>
      </c>
      <c r="AL1322" s="108">
        <f t="shared" si="704"/>
        <v>466.66666666666663</v>
      </c>
      <c r="AM1322" s="108">
        <f t="shared" si="705"/>
        <v>284.66666666666674</v>
      </c>
    </row>
    <row r="1323" spans="1:39" x14ac:dyDescent="0.25">
      <c r="A1323" s="115">
        <v>20100032</v>
      </c>
      <c r="B1323" t="s">
        <v>1</v>
      </c>
      <c r="C1323" s="81">
        <v>700</v>
      </c>
      <c r="D1323">
        <v>1.6</v>
      </c>
      <c r="E1323">
        <v>1.85</v>
      </c>
      <c r="F1323">
        <v>2</v>
      </c>
      <c r="G1323">
        <v>2</v>
      </c>
      <c r="H1323">
        <v>1.61</v>
      </c>
      <c r="I1323">
        <v>201</v>
      </c>
      <c r="J1323" t="s">
        <v>231</v>
      </c>
      <c r="K1323" t="s">
        <v>240</v>
      </c>
      <c r="L1323" t="s">
        <v>245</v>
      </c>
      <c r="M1323" t="s">
        <v>245</v>
      </c>
      <c r="N1323" t="s">
        <v>18</v>
      </c>
      <c r="O1323" t="s">
        <v>74</v>
      </c>
      <c r="P1323" t="s">
        <v>42</v>
      </c>
      <c r="Q1323" t="s">
        <v>16</v>
      </c>
      <c r="R1323" t="s">
        <v>28</v>
      </c>
      <c r="S1323" t="s">
        <v>22</v>
      </c>
      <c r="T1323" t="s">
        <v>22</v>
      </c>
      <c r="U1323" t="s">
        <v>939</v>
      </c>
      <c r="V1323" t="s">
        <v>50</v>
      </c>
      <c r="W1323" t="s">
        <v>51</v>
      </c>
      <c r="X1323" t="s">
        <v>81</v>
      </c>
      <c r="Y1323" t="s">
        <v>943</v>
      </c>
      <c r="Z1323" s="81">
        <v>0</v>
      </c>
      <c r="AA1323" s="68">
        <v>0</v>
      </c>
      <c r="AB1323" s="82">
        <f t="shared" si="687"/>
        <v>0</v>
      </c>
      <c r="AF1323">
        <v>2</v>
      </c>
      <c r="AG1323" s="83">
        <f t="shared" si="688"/>
        <v>2</v>
      </c>
      <c r="AH1323" s="87">
        <v>0</v>
      </c>
      <c r="AI1323" s="88">
        <v>0</v>
      </c>
      <c r="AJ1323">
        <f t="shared" ref="AJ1323:AJ1324" si="706">AG1323</f>
        <v>2</v>
      </c>
      <c r="AK1323" s="108">
        <f t="shared" si="703"/>
        <v>4508</v>
      </c>
      <c r="AL1323" s="108">
        <f t="shared" si="704"/>
        <v>2800</v>
      </c>
      <c r="AM1323" s="108">
        <f t="shared" si="705"/>
        <v>1708</v>
      </c>
    </row>
    <row r="1324" spans="1:39" x14ac:dyDescent="0.25">
      <c r="A1324" s="115">
        <v>20100032</v>
      </c>
      <c r="B1324" t="s">
        <v>1</v>
      </c>
      <c r="C1324" s="81">
        <v>700</v>
      </c>
      <c r="D1324">
        <v>1.6</v>
      </c>
      <c r="E1324">
        <v>1.85</v>
      </c>
      <c r="F1324">
        <v>2</v>
      </c>
      <c r="G1324">
        <v>2</v>
      </c>
      <c r="H1324">
        <v>1.61</v>
      </c>
      <c r="I1324">
        <v>201</v>
      </c>
      <c r="J1324" t="s">
        <v>231</v>
      </c>
      <c r="K1324" t="s">
        <v>240</v>
      </c>
      <c r="L1324" t="s">
        <v>245</v>
      </c>
      <c r="M1324" t="s">
        <v>245</v>
      </c>
      <c r="N1324" t="s">
        <v>18</v>
      </c>
      <c r="O1324" t="s">
        <v>74</v>
      </c>
      <c r="P1324" t="s">
        <v>42</v>
      </c>
      <c r="Q1324" t="s">
        <v>16</v>
      </c>
      <c r="R1324" t="s">
        <v>28</v>
      </c>
      <c r="S1324" t="s">
        <v>22</v>
      </c>
      <c r="T1324" t="s">
        <v>22</v>
      </c>
      <c r="U1324" t="s">
        <v>939</v>
      </c>
      <c r="V1324" t="s">
        <v>50</v>
      </c>
      <c r="W1324" t="s">
        <v>51</v>
      </c>
      <c r="X1324" t="s">
        <v>52</v>
      </c>
      <c r="Y1324" t="s">
        <v>943</v>
      </c>
      <c r="Z1324" s="81">
        <v>0</v>
      </c>
      <c r="AA1324" s="68">
        <v>0</v>
      </c>
      <c r="AB1324" s="82">
        <f t="shared" si="687"/>
        <v>0</v>
      </c>
      <c r="AF1324">
        <v>1</v>
      </c>
      <c r="AG1324" s="83">
        <f t="shared" si="688"/>
        <v>1</v>
      </c>
      <c r="AH1324" s="87">
        <v>0</v>
      </c>
      <c r="AI1324" s="88">
        <v>0</v>
      </c>
      <c r="AJ1324">
        <f t="shared" si="706"/>
        <v>1</v>
      </c>
      <c r="AK1324" s="108">
        <f t="shared" si="703"/>
        <v>2254</v>
      </c>
      <c r="AL1324" s="108">
        <f t="shared" si="704"/>
        <v>1400</v>
      </c>
      <c r="AM1324" s="108">
        <f t="shared" si="705"/>
        <v>854</v>
      </c>
    </row>
    <row r="1325" spans="1:39" x14ac:dyDescent="0.25">
      <c r="A1325" s="115">
        <v>20100032</v>
      </c>
      <c r="B1325" t="s">
        <v>1</v>
      </c>
      <c r="C1325" s="81">
        <v>700</v>
      </c>
      <c r="D1325">
        <v>1.6</v>
      </c>
      <c r="E1325">
        <v>1.85</v>
      </c>
      <c r="F1325">
        <v>2</v>
      </c>
      <c r="G1325">
        <v>2</v>
      </c>
      <c r="H1325">
        <v>1.61</v>
      </c>
      <c r="I1325">
        <v>201</v>
      </c>
      <c r="J1325" t="s">
        <v>231</v>
      </c>
      <c r="K1325" t="s">
        <v>240</v>
      </c>
      <c r="L1325" t="s">
        <v>245</v>
      </c>
      <c r="M1325" t="s">
        <v>245</v>
      </c>
      <c r="N1325" t="s">
        <v>18</v>
      </c>
      <c r="O1325" t="s">
        <v>74</v>
      </c>
      <c r="P1325" t="s">
        <v>42</v>
      </c>
      <c r="Q1325" t="s">
        <v>16</v>
      </c>
      <c r="R1325" t="s">
        <v>28</v>
      </c>
      <c r="S1325" t="s">
        <v>9</v>
      </c>
      <c r="U1325" t="s">
        <v>179</v>
      </c>
      <c r="V1325" t="s">
        <v>53</v>
      </c>
      <c r="W1325" t="s">
        <v>54</v>
      </c>
      <c r="X1325" t="s">
        <v>12</v>
      </c>
      <c r="Y1325" t="s">
        <v>21</v>
      </c>
      <c r="Z1325" s="80">
        <v>3220</v>
      </c>
      <c r="AA1325" s="68">
        <v>0</v>
      </c>
      <c r="AB1325" s="82">
        <f t="shared" si="687"/>
        <v>19320</v>
      </c>
      <c r="AD1325">
        <v>6</v>
      </c>
      <c r="AG1325" s="83">
        <f t="shared" si="688"/>
        <v>6</v>
      </c>
      <c r="AH1325" s="87">
        <v>0</v>
      </c>
      <c r="AI1325" s="88">
        <v>0</v>
      </c>
    </row>
    <row r="1326" spans="1:39" x14ac:dyDescent="0.25">
      <c r="A1326" s="115">
        <v>20100032</v>
      </c>
      <c r="B1326" t="s">
        <v>1</v>
      </c>
      <c r="C1326" s="81">
        <v>700</v>
      </c>
      <c r="D1326">
        <v>1.6</v>
      </c>
      <c r="E1326">
        <v>1.85</v>
      </c>
      <c r="F1326">
        <v>2</v>
      </c>
      <c r="G1326">
        <v>2</v>
      </c>
      <c r="H1326">
        <v>1.61</v>
      </c>
      <c r="I1326">
        <v>201</v>
      </c>
      <c r="J1326" t="s">
        <v>231</v>
      </c>
      <c r="K1326" t="s">
        <v>240</v>
      </c>
      <c r="L1326" t="s">
        <v>245</v>
      </c>
      <c r="M1326" t="s">
        <v>245</v>
      </c>
      <c r="N1326" t="s">
        <v>18</v>
      </c>
      <c r="O1326" t="s">
        <v>74</v>
      </c>
      <c r="P1326" t="s">
        <v>42</v>
      </c>
      <c r="Q1326" t="s">
        <v>16</v>
      </c>
      <c r="R1326" t="s">
        <v>28</v>
      </c>
      <c r="S1326" t="s">
        <v>44</v>
      </c>
      <c r="U1326" t="s">
        <v>939</v>
      </c>
      <c r="V1326" t="s">
        <v>45</v>
      </c>
      <c r="W1326" t="s">
        <v>46</v>
      </c>
      <c r="X1326" t="s">
        <v>12</v>
      </c>
      <c r="Y1326" t="s">
        <v>21</v>
      </c>
      <c r="Z1326" s="80">
        <v>600</v>
      </c>
      <c r="AA1326" s="68">
        <v>0</v>
      </c>
      <c r="AB1326" s="82">
        <f t="shared" si="687"/>
        <v>37200</v>
      </c>
      <c r="AC1326">
        <v>62</v>
      </c>
      <c r="AG1326" s="83">
        <f t="shared" si="688"/>
        <v>62</v>
      </c>
      <c r="AH1326" s="87">
        <v>0</v>
      </c>
      <c r="AI1326" s="88">
        <v>0</v>
      </c>
      <c r="AJ1326">
        <f t="shared" ref="AJ1326:AJ1329" si="707">AG1326</f>
        <v>62</v>
      </c>
      <c r="AK1326" s="108">
        <f t="shared" ref="AK1326:AK1329" si="708">AJ1326*C1326*F1326*H1326</f>
        <v>139748</v>
      </c>
      <c r="AL1326" s="108">
        <f t="shared" ref="AL1326:AL1329" si="709">AJ1326*C1326*F1326</f>
        <v>86800</v>
      </c>
      <c r="AM1326" s="108">
        <f t="shared" ref="AM1326:AM1329" si="710">AK1326-AL1326</f>
        <v>52948</v>
      </c>
    </row>
    <row r="1327" spans="1:39" x14ac:dyDescent="0.25">
      <c r="A1327" s="115">
        <v>20100032</v>
      </c>
      <c r="B1327" t="s">
        <v>1</v>
      </c>
      <c r="C1327" s="81">
        <v>700</v>
      </c>
      <c r="D1327">
        <v>1.6</v>
      </c>
      <c r="E1327">
        <v>1.85</v>
      </c>
      <c r="F1327">
        <v>2</v>
      </c>
      <c r="G1327">
        <v>2</v>
      </c>
      <c r="H1327">
        <v>1.61</v>
      </c>
      <c r="I1327">
        <v>201</v>
      </c>
      <c r="J1327" t="s">
        <v>231</v>
      </c>
      <c r="K1327" t="s">
        <v>240</v>
      </c>
      <c r="L1327" t="s">
        <v>245</v>
      </c>
      <c r="M1327" t="s">
        <v>245</v>
      </c>
      <c r="N1327" t="s">
        <v>18</v>
      </c>
      <c r="O1327" t="s">
        <v>74</v>
      </c>
      <c r="P1327" t="s">
        <v>42</v>
      </c>
      <c r="Q1327" t="s">
        <v>16</v>
      </c>
      <c r="R1327" t="s">
        <v>28</v>
      </c>
      <c r="S1327" t="s">
        <v>44</v>
      </c>
      <c r="U1327" t="s">
        <v>939</v>
      </c>
      <c r="V1327" t="s">
        <v>56</v>
      </c>
      <c r="W1327" t="s">
        <v>57</v>
      </c>
      <c r="X1327" t="s">
        <v>12</v>
      </c>
      <c r="Y1327" t="s">
        <v>21</v>
      </c>
      <c r="Z1327" s="80">
        <v>600</v>
      </c>
      <c r="AA1327" s="68">
        <v>0</v>
      </c>
      <c r="AB1327" s="82">
        <f t="shared" si="687"/>
        <v>12000</v>
      </c>
      <c r="AC1327">
        <v>20</v>
      </c>
      <c r="AG1327" s="83">
        <f t="shared" si="688"/>
        <v>20</v>
      </c>
      <c r="AH1327" s="87">
        <v>0</v>
      </c>
      <c r="AI1327" s="88">
        <v>0</v>
      </c>
      <c r="AJ1327">
        <f t="shared" si="707"/>
        <v>20</v>
      </c>
      <c r="AK1327" s="108">
        <f t="shared" si="708"/>
        <v>45080</v>
      </c>
      <c r="AL1327" s="108">
        <f t="shared" si="709"/>
        <v>28000</v>
      </c>
      <c r="AM1327" s="108">
        <f t="shared" si="710"/>
        <v>17080</v>
      </c>
    </row>
    <row r="1328" spans="1:39" x14ac:dyDescent="0.25">
      <c r="A1328" s="115">
        <v>20100032</v>
      </c>
      <c r="B1328" t="s">
        <v>1</v>
      </c>
      <c r="C1328" s="81">
        <v>700</v>
      </c>
      <c r="D1328">
        <v>1.6</v>
      </c>
      <c r="E1328">
        <v>1.85</v>
      </c>
      <c r="F1328">
        <v>2</v>
      </c>
      <c r="G1328">
        <v>2</v>
      </c>
      <c r="H1328">
        <v>1.61</v>
      </c>
      <c r="I1328">
        <v>201</v>
      </c>
      <c r="J1328" t="s">
        <v>231</v>
      </c>
      <c r="K1328" t="s">
        <v>240</v>
      </c>
      <c r="L1328" t="s">
        <v>245</v>
      </c>
      <c r="M1328" t="s">
        <v>245</v>
      </c>
      <c r="N1328" t="s">
        <v>18</v>
      </c>
      <c r="O1328" t="s">
        <v>74</v>
      </c>
      <c r="P1328" t="s">
        <v>42</v>
      </c>
      <c r="Q1328" t="s">
        <v>16</v>
      </c>
      <c r="R1328" t="s">
        <v>28</v>
      </c>
      <c r="S1328" t="s">
        <v>44</v>
      </c>
      <c r="U1328" t="s">
        <v>939</v>
      </c>
      <c r="V1328" t="s">
        <v>123</v>
      </c>
      <c r="W1328" t="s">
        <v>145</v>
      </c>
      <c r="X1328" t="s">
        <v>12</v>
      </c>
      <c r="Y1328" t="s">
        <v>21</v>
      </c>
      <c r="Z1328" s="80">
        <v>600</v>
      </c>
      <c r="AA1328" s="68">
        <v>0</v>
      </c>
      <c r="AB1328" s="82">
        <f t="shared" si="687"/>
        <v>3000</v>
      </c>
      <c r="AC1328">
        <v>5</v>
      </c>
      <c r="AG1328" s="83">
        <f t="shared" si="688"/>
        <v>5</v>
      </c>
      <c r="AH1328" s="87">
        <v>0</v>
      </c>
      <c r="AI1328" s="88">
        <v>0</v>
      </c>
      <c r="AJ1328">
        <f t="shared" si="707"/>
        <v>5</v>
      </c>
      <c r="AK1328" s="108">
        <f t="shared" si="708"/>
        <v>11270</v>
      </c>
      <c r="AL1328" s="108">
        <f t="shared" si="709"/>
        <v>7000</v>
      </c>
      <c r="AM1328" s="108">
        <f t="shared" si="710"/>
        <v>4270</v>
      </c>
    </row>
    <row r="1329" spans="1:39" x14ac:dyDescent="0.25">
      <c r="A1329" s="115">
        <v>20100032</v>
      </c>
      <c r="B1329" t="s">
        <v>1</v>
      </c>
      <c r="C1329" s="81">
        <v>700</v>
      </c>
      <c r="D1329">
        <v>1.6</v>
      </c>
      <c r="E1329">
        <v>1.85</v>
      </c>
      <c r="F1329">
        <v>2</v>
      </c>
      <c r="G1329">
        <v>2</v>
      </c>
      <c r="H1329">
        <v>1.61</v>
      </c>
      <c r="I1329">
        <v>201</v>
      </c>
      <c r="J1329" t="s">
        <v>231</v>
      </c>
      <c r="K1329" t="s">
        <v>240</v>
      </c>
      <c r="L1329" t="s">
        <v>245</v>
      </c>
      <c r="M1329" t="s">
        <v>245</v>
      </c>
      <c r="N1329" t="s">
        <v>18</v>
      </c>
      <c r="O1329" t="s">
        <v>74</v>
      </c>
      <c r="P1329" t="s">
        <v>42</v>
      </c>
      <c r="Q1329" t="s">
        <v>16</v>
      </c>
      <c r="R1329" t="s">
        <v>28</v>
      </c>
      <c r="S1329" t="s">
        <v>44</v>
      </c>
      <c r="U1329" t="s">
        <v>939</v>
      </c>
      <c r="V1329" t="s">
        <v>102</v>
      </c>
      <c r="W1329" t="s">
        <v>103</v>
      </c>
      <c r="X1329" t="s">
        <v>12</v>
      </c>
      <c r="Y1329" t="s">
        <v>21</v>
      </c>
      <c r="Z1329" s="80">
        <v>600</v>
      </c>
      <c r="AA1329" s="68">
        <v>0</v>
      </c>
      <c r="AB1329" s="82">
        <f t="shared" si="687"/>
        <v>1800</v>
      </c>
      <c r="AC1329">
        <v>3</v>
      </c>
      <c r="AG1329" s="83">
        <f t="shared" si="688"/>
        <v>3</v>
      </c>
      <c r="AH1329" s="87">
        <v>0</v>
      </c>
      <c r="AI1329" s="88">
        <v>0</v>
      </c>
      <c r="AJ1329">
        <f t="shared" si="707"/>
        <v>3</v>
      </c>
      <c r="AK1329" s="108">
        <f t="shared" si="708"/>
        <v>6762</v>
      </c>
      <c r="AL1329" s="108">
        <f t="shared" si="709"/>
        <v>4200</v>
      </c>
      <c r="AM1329" s="108">
        <f t="shared" si="710"/>
        <v>2562</v>
      </c>
    </row>
    <row r="1330" spans="1:39" x14ac:dyDescent="0.25">
      <c r="A1330" s="115">
        <v>20100032</v>
      </c>
      <c r="B1330" t="s">
        <v>1</v>
      </c>
      <c r="C1330" s="81">
        <v>700</v>
      </c>
      <c r="D1330">
        <v>1.6</v>
      </c>
      <c r="E1330">
        <v>1.85</v>
      </c>
      <c r="F1330">
        <v>2</v>
      </c>
      <c r="G1330">
        <v>2</v>
      </c>
      <c r="H1330">
        <v>1.61</v>
      </c>
      <c r="I1330">
        <v>201</v>
      </c>
      <c r="J1330" t="s">
        <v>231</v>
      </c>
      <c r="K1330" t="s">
        <v>240</v>
      </c>
      <c r="L1330" t="s">
        <v>245</v>
      </c>
      <c r="M1330" t="s">
        <v>245</v>
      </c>
      <c r="N1330" t="s">
        <v>18</v>
      </c>
      <c r="O1330" t="s">
        <v>74</v>
      </c>
      <c r="P1330" t="s">
        <v>42</v>
      </c>
      <c r="Q1330" t="s">
        <v>8</v>
      </c>
      <c r="R1330" t="s">
        <v>28</v>
      </c>
      <c r="S1330" t="s">
        <v>9</v>
      </c>
      <c r="U1330" t="s">
        <v>179</v>
      </c>
      <c r="V1330" t="s">
        <v>53</v>
      </c>
      <c r="W1330" t="s">
        <v>54</v>
      </c>
      <c r="X1330" t="s">
        <v>12</v>
      </c>
      <c r="Y1330" t="s">
        <v>21</v>
      </c>
      <c r="Z1330" s="80">
        <v>3020</v>
      </c>
      <c r="AA1330" s="68">
        <v>0</v>
      </c>
      <c r="AB1330" s="82">
        <f t="shared" si="687"/>
        <v>15100</v>
      </c>
      <c r="AD1330">
        <v>5</v>
      </c>
      <c r="AG1330" s="83">
        <f t="shared" si="688"/>
        <v>5</v>
      </c>
      <c r="AH1330" s="87">
        <v>0</v>
      </c>
      <c r="AI1330" s="88">
        <v>0</v>
      </c>
    </row>
    <row r="1331" spans="1:39" x14ac:dyDescent="0.25">
      <c r="A1331" s="115">
        <v>20100032</v>
      </c>
      <c r="B1331" t="s">
        <v>1</v>
      </c>
      <c r="C1331" s="81">
        <v>700</v>
      </c>
      <c r="D1331">
        <v>1.6</v>
      </c>
      <c r="E1331">
        <v>1.85</v>
      </c>
      <c r="F1331">
        <v>2</v>
      </c>
      <c r="G1331">
        <v>2</v>
      </c>
      <c r="H1331">
        <v>1.61</v>
      </c>
      <c r="I1331">
        <v>201</v>
      </c>
      <c r="J1331" t="s">
        <v>231</v>
      </c>
      <c r="K1331" t="s">
        <v>240</v>
      </c>
      <c r="L1331" t="s">
        <v>245</v>
      </c>
      <c r="M1331" t="s">
        <v>245</v>
      </c>
      <c r="N1331" t="s">
        <v>18</v>
      </c>
      <c r="O1331" t="s">
        <v>74</v>
      </c>
      <c r="P1331" t="s">
        <v>42</v>
      </c>
      <c r="Q1331" t="s">
        <v>8</v>
      </c>
      <c r="R1331" t="s">
        <v>28</v>
      </c>
      <c r="S1331" t="s">
        <v>44</v>
      </c>
      <c r="U1331" t="s">
        <v>939</v>
      </c>
      <c r="V1331" t="s">
        <v>45</v>
      </c>
      <c r="W1331" t="s">
        <v>46</v>
      </c>
      <c r="X1331" t="s">
        <v>12</v>
      </c>
      <c r="Y1331" t="s">
        <v>21</v>
      </c>
      <c r="Z1331" s="80">
        <v>400</v>
      </c>
      <c r="AA1331" s="68">
        <v>0</v>
      </c>
      <c r="AB1331" s="82">
        <f t="shared" si="687"/>
        <v>7200</v>
      </c>
      <c r="AC1331">
        <v>18</v>
      </c>
      <c r="AG1331" s="83">
        <f t="shared" si="688"/>
        <v>18</v>
      </c>
      <c r="AH1331" s="87">
        <v>0</v>
      </c>
      <c r="AI1331" s="88">
        <v>0</v>
      </c>
      <c r="AJ1331" s="90">
        <f t="shared" ref="AJ1331:AJ1333" si="711">AG1331/3</f>
        <v>6</v>
      </c>
      <c r="AK1331" s="108">
        <f t="shared" ref="AK1331:AK1333" si="712">AJ1331*C1331*F1331*H1331</f>
        <v>13524</v>
      </c>
      <c r="AL1331" s="108">
        <f t="shared" ref="AL1331:AL1333" si="713">AJ1331*C1331*F1331</f>
        <v>8400</v>
      </c>
      <c r="AM1331" s="108">
        <f t="shared" ref="AM1331:AM1333" si="714">AK1331-AL1331</f>
        <v>5124</v>
      </c>
    </row>
    <row r="1332" spans="1:39" x14ac:dyDescent="0.25">
      <c r="A1332" s="115">
        <v>20100032</v>
      </c>
      <c r="B1332" t="s">
        <v>1</v>
      </c>
      <c r="C1332" s="81">
        <v>700</v>
      </c>
      <c r="D1332">
        <v>1.6</v>
      </c>
      <c r="E1332">
        <v>1.85</v>
      </c>
      <c r="F1332">
        <v>2</v>
      </c>
      <c r="G1332">
        <v>2</v>
      </c>
      <c r="H1332">
        <v>1.61</v>
      </c>
      <c r="I1332">
        <v>201</v>
      </c>
      <c r="J1332" t="s">
        <v>231</v>
      </c>
      <c r="K1332" t="s">
        <v>240</v>
      </c>
      <c r="L1332" t="s">
        <v>245</v>
      </c>
      <c r="M1332" t="s">
        <v>245</v>
      </c>
      <c r="N1332" t="s">
        <v>18</v>
      </c>
      <c r="O1332" t="s">
        <v>74</v>
      </c>
      <c r="P1332" t="s">
        <v>42</v>
      </c>
      <c r="Q1332" t="s">
        <v>8</v>
      </c>
      <c r="R1332" t="s">
        <v>28</v>
      </c>
      <c r="S1332" t="s">
        <v>44</v>
      </c>
      <c r="U1332" t="s">
        <v>939</v>
      </c>
      <c r="V1332" t="s">
        <v>56</v>
      </c>
      <c r="W1332" t="s">
        <v>57</v>
      </c>
      <c r="X1332" t="s">
        <v>12</v>
      </c>
      <c r="Y1332" t="s">
        <v>21</v>
      </c>
      <c r="Z1332" s="80">
        <v>400</v>
      </c>
      <c r="AA1332" s="68">
        <v>0</v>
      </c>
      <c r="AB1332" s="82">
        <f t="shared" si="687"/>
        <v>2000</v>
      </c>
      <c r="AC1332">
        <v>5</v>
      </c>
      <c r="AG1332" s="83">
        <f t="shared" si="688"/>
        <v>5</v>
      </c>
      <c r="AH1332" s="87">
        <v>0</v>
      </c>
      <c r="AI1332" s="88">
        <v>0</v>
      </c>
      <c r="AJ1332" s="90">
        <f t="shared" si="711"/>
        <v>1.6666666666666667</v>
      </c>
      <c r="AK1332" s="108">
        <f t="shared" si="712"/>
        <v>3756.666666666667</v>
      </c>
      <c r="AL1332" s="108">
        <f t="shared" si="713"/>
        <v>2333.3333333333335</v>
      </c>
      <c r="AM1332" s="108">
        <f t="shared" si="714"/>
        <v>1423.3333333333335</v>
      </c>
    </row>
    <row r="1333" spans="1:39" x14ac:dyDescent="0.25">
      <c r="A1333" s="115">
        <v>20100032</v>
      </c>
      <c r="B1333" t="s">
        <v>1</v>
      </c>
      <c r="C1333" s="81">
        <v>700</v>
      </c>
      <c r="D1333">
        <v>1.6</v>
      </c>
      <c r="E1333">
        <v>1.85</v>
      </c>
      <c r="F1333">
        <v>2</v>
      </c>
      <c r="G1333">
        <v>2</v>
      </c>
      <c r="H1333">
        <v>1.61</v>
      </c>
      <c r="I1333">
        <v>201</v>
      </c>
      <c r="J1333" t="s">
        <v>231</v>
      </c>
      <c r="K1333" t="s">
        <v>240</v>
      </c>
      <c r="L1333" t="s">
        <v>245</v>
      </c>
      <c r="M1333" t="s">
        <v>245</v>
      </c>
      <c r="N1333" t="s">
        <v>18</v>
      </c>
      <c r="O1333" t="s">
        <v>74</v>
      </c>
      <c r="P1333" t="s">
        <v>42</v>
      </c>
      <c r="Q1333" t="s">
        <v>8</v>
      </c>
      <c r="R1333" t="s">
        <v>28</v>
      </c>
      <c r="S1333" t="s">
        <v>44</v>
      </c>
      <c r="U1333" t="s">
        <v>939</v>
      </c>
      <c r="V1333" t="s">
        <v>102</v>
      </c>
      <c r="W1333" t="s">
        <v>103</v>
      </c>
      <c r="X1333" t="s">
        <v>12</v>
      </c>
      <c r="Y1333" t="s">
        <v>21</v>
      </c>
      <c r="Z1333" s="80">
        <v>400</v>
      </c>
      <c r="AA1333" s="68">
        <v>0</v>
      </c>
      <c r="AB1333" s="82">
        <f t="shared" si="687"/>
        <v>400</v>
      </c>
      <c r="AC1333">
        <v>1</v>
      </c>
      <c r="AG1333" s="83">
        <f t="shared" si="688"/>
        <v>1</v>
      </c>
      <c r="AH1333" s="87">
        <v>0</v>
      </c>
      <c r="AI1333" s="88">
        <v>0</v>
      </c>
      <c r="AJ1333" s="90">
        <f t="shared" si="711"/>
        <v>0.33333333333333331</v>
      </c>
      <c r="AK1333" s="108">
        <f t="shared" si="712"/>
        <v>751.33333333333337</v>
      </c>
      <c r="AL1333" s="108">
        <f t="shared" si="713"/>
        <v>466.66666666666663</v>
      </c>
      <c r="AM1333" s="108">
        <f t="shared" si="714"/>
        <v>284.66666666666674</v>
      </c>
    </row>
    <row r="1334" spans="1:39" x14ac:dyDescent="0.25">
      <c r="A1334" s="115">
        <v>20100032</v>
      </c>
      <c r="B1334" t="s">
        <v>1</v>
      </c>
      <c r="C1334" s="81">
        <v>700</v>
      </c>
      <c r="D1334">
        <v>1.6</v>
      </c>
      <c r="E1334">
        <v>1.85</v>
      </c>
      <c r="F1334">
        <v>2</v>
      </c>
      <c r="G1334">
        <v>2</v>
      </c>
      <c r="H1334">
        <v>1.61</v>
      </c>
      <c r="I1334">
        <v>201</v>
      </c>
      <c r="J1334" t="s">
        <v>231</v>
      </c>
      <c r="K1334" t="s">
        <v>240</v>
      </c>
      <c r="L1334" t="s">
        <v>245</v>
      </c>
      <c r="M1334" t="s">
        <v>245</v>
      </c>
      <c r="N1334" t="s">
        <v>18</v>
      </c>
      <c r="O1334" t="s">
        <v>80</v>
      </c>
      <c r="P1334" t="s">
        <v>42</v>
      </c>
      <c r="Q1334" t="s">
        <v>16</v>
      </c>
      <c r="R1334" t="s">
        <v>91</v>
      </c>
      <c r="S1334" t="s">
        <v>9</v>
      </c>
      <c r="T1334" t="s">
        <v>944</v>
      </c>
      <c r="U1334" t="s">
        <v>179</v>
      </c>
      <c r="V1334" t="s">
        <v>53</v>
      </c>
      <c r="W1334" t="s">
        <v>54</v>
      </c>
      <c r="X1334" t="s">
        <v>12</v>
      </c>
      <c r="Y1334" t="s">
        <v>938</v>
      </c>
      <c r="Z1334" s="81">
        <v>0</v>
      </c>
      <c r="AA1334" s="68">
        <v>0</v>
      </c>
      <c r="AB1334" s="82">
        <f t="shared" si="687"/>
        <v>0</v>
      </c>
      <c r="AE1334">
        <v>1</v>
      </c>
      <c r="AG1334" s="83">
        <f t="shared" si="688"/>
        <v>1</v>
      </c>
      <c r="AH1334" s="87">
        <v>0</v>
      </c>
      <c r="AI1334" s="88">
        <v>0</v>
      </c>
    </row>
    <row r="1335" spans="1:39" x14ac:dyDescent="0.25">
      <c r="A1335" s="115">
        <v>20100032</v>
      </c>
      <c r="B1335" t="s">
        <v>1</v>
      </c>
      <c r="C1335" s="81">
        <v>700</v>
      </c>
      <c r="D1335">
        <v>1.6</v>
      </c>
      <c r="E1335">
        <v>1.85</v>
      </c>
      <c r="F1335">
        <v>2</v>
      </c>
      <c r="G1335">
        <v>2</v>
      </c>
      <c r="H1335">
        <v>1.61</v>
      </c>
      <c r="I1335">
        <v>201</v>
      </c>
      <c r="J1335" t="s">
        <v>231</v>
      </c>
      <c r="K1335" t="s">
        <v>240</v>
      </c>
      <c r="L1335" t="s">
        <v>245</v>
      </c>
      <c r="M1335" t="s">
        <v>245</v>
      </c>
      <c r="N1335" t="s">
        <v>18</v>
      </c>
      <c r="O1335" t="s">
        <v>80</v>
      </c>
      <c r="P1335" t="s">
        <v>42</v>
      </c>
      <c r="Q1335" t="s">
        <v>16</v>
      </c>
      <c r="R1335" t="s">
        <v>91</v>
      </c>
      <c r="S1335" t="s">
        <v>44</v>
      </c>
      <c r="T1335" t="s">
        <v>944</v>
      </c>
      <c r="U1335" t="s">
        <v>939</v>
      </c>
      <c r="V1335" t="s">
        <v>45</v>
      </c>
      <c r="W1335" t="s">
        <v>46</v>
      </c>
      <c r="X1335" t="s">
        <v>12</v>
      </c>
      <c r="Y1335" t="s">
        <v>938</v>
      </c>
      <c r="Z1335" s="81">
        <v>0</v>
      </c>
      <c r="AA1335" s="68">
        <v>0</v>
      </c>
      <c r="AB1335" s="82">
        <f t="shared" si="687"/>
        <v>0</v>
      </c>
      <c r="AE1335">
        <v>1</v>
      </c>
      <c r="AG1335" s="83">
        <f t="shared" si="688"/>
        <v>1</v>
      </c>
      <c r="AH1335" s="87">
        <v>0</v>
      </c>
      <c r="AI1335" s="88">
        <v>0</v>
      </c>
      <c r="AJ1335">
        <f t="shared" ref="AJ1335:AJ1337" si="715">AG1335</f>
        <v>1</v>
      </c>
      <c r="AK1335" s="108">
        <f t="shared" ref="AK1335:AK1337" si="716">AJ1335*C1335*F1335*H1335</f>
        <v>2254</v>
      </c>
      <c r="AL1335" s="108">
        <f t="shared" ref="AL1335:AL1337" si="717">AJ1335*C1335*F1335</f>
        <v>1400</v>
      </c>
      <c r="AM1335" s="108">
        <f t="shared" ref="AM1335:AM1337" si="718">AK1335-AL1335</f>
        <v>854</v>
      </c>
    </row>
    <row r="1336" spans="1:39" x14ac:dyDescent="0.25">
      <c r="A1336" s="115">
        <v>20100032</v>
      </c>
      <c r="B1336" t="s">
        <v>1</v>
      </c>
      <c r="C1336" s="81">
        <v>700</v>
      </c>
      <c r="D1336">
        <v>1.6</v>
      </c>
      <c r="E1336">
        <v>1.85</v>
      </c>
      <c r="F1336">
        <v>2</v>
      </c>
      <c r="G1336">
        <v>2</v>
      </c>
      <c r="H1336">
        <v>1.61</v>
      </c>
      <c r="I1336">
        <v>201</v>
      </c>
      <c r="J1336" t="s">
        <v>231</v>
      </c>
      <c r="K1336" t="s">
        <v>240</v>
      </c>
      <c r="L1336" t="s">
        <v>245</v>
      </c>
      <c r="M1336" t="s">
        <v>245</v>
      </c>
      <c r="N1336" t="s">
        <v>18</v>
      </c>
      <c r="O1336" t="s">
        <v>80</v>
      </c>
      <c r="P1336" t="s">
        <v>42</v>
      </c>
      <c r="Q1336" t="s">
        <v>16</v>
      </c>
      <c r="R1336" t="s">
        <v>91</v>
      </c>
      <c r="S1336" t="s">
        <v>44</v>
      </c>
      <c r="T1336" t="s">
        <v>944</v>
      </c>
      <c r="U1336" t="s">
        <v>939</v>
      </c>
      <c r="V1336" t="s">
        <v>56</v>
      </c>
      <c r="W1336" t="s">
        <v>57</v>
      </c>
      <c r="X1336" t="s">
        <v>12</v>
      </c>
      <c r="Y1336" t="s">
        <v>938</v>
      </c>
      <c r="Z1336" s="81">
        <v>0</v>
      </c>
      <c r="AA1336" s="68">
        <v>0</v>
      </c>
      <c r="AB1336" s="82">
        <f t="shared" si="687"/>
        <v>0</v>
      </c>
      <c r="AE1336">
        <v>1</v>
      </c>
      <c r="AG1336" s="83">
        <f t="shared" si="688"/>
        <v>1</v>
      </c>
      <c r="AH1336" s="87">
        <v>0</v>
      </c>
      <c r="AI1336" s="88">
        <v>0</v>
      </c>
      <c r="AJ1336">
        <f t="shared" si="715"/>
        <v>1</v>
      </c>
      <c r="AK1336" s="108">
        <f t="shared" si="716"/>
        <v>2254</v>
      </c>
      <c r="AL1336" s="108">
        <f t="shared" si="717"/>
        <v>1400</v>
      </c>
      <c r="AM1336" s="108">
        <f t="shared" si="718"/>
        <v>854</v>
      </c>
    </row>
    <row r="1337" spans="1:39" x14ac:dyDescent="0.25">
      <c r="A1337" s="115">
        <v>20100032</v>
      </c>
      <c r="B1337" t="s">
        <v>1</v>
      </c>
      <c r="C1337" s="81">
        <v>700</v>
      </c>
      <c r="D1337">
        <v>1.6</v>
      </c>
      <c r="E1337">
        <v>1.85</v>
      </c>
      <c r="F1337">
        <v>2</v>
      </c>
      <c r="G1337">
        <v>2</v>
      </c>
      <c r="H1337">
        <v>1.61</v>
      </c>
      <c r="I1337">
        <v>201</v>
      </c>
      <c r="J1337" t="s">
        <v>231</v>
      </c>
      <c r="K1337" t="s">
        <v>240</v>
      </c>
      <c r="L1337" t="s">
        <v>245</v>
      </c>
      <c r="M1337" t="s">
        <v>245</v>
      </c>
      <c r="N1337" t="s">
        <v>27</v>
      </c>
      <c r="O1337" t="s">
        <v>80</v>
      </c>
      <c r="P1337" t="s">
        <v>42</v>
      </c>
      <c r="Q1337" t="s">
        <v>16</v>
      </c>
      <c r="R1337" t="s">
        <v>28</v>
      </c>
      <c r="S1337" t="s">
        <v>22</v>
      </c>
      <c r="T1337" t="s">
        <v>22</v>
      </c>
      <c r="U1337" t="s">
        <v>939</v>
      </c>
      <c r="V1337" t="s">
        <v>50</v>
      </c>
      <c r="W1337" t="s">
        <v>51</v>
      </c>
      <c r="X1337" t="s">
        <v>81</v>
      </c>
      <c r="Y1337" t="s">
        <v>943</v>
      </c>
      <c r="Z1337" s="81">
        <v>0</v>
      </c>
      <c r="AA1337" s="68">
        <v>0</v>
      </c>
      <c r="AB1337" s="82">
        <f t="shared" si="687"/>
        <v>0</v>
      </c>
      <c r="AF1337">
        <v>1</v>
      </c>
      <c r="AG1337" s="83">
        <f t="shared" si="688"/>
        <v>1</v>
      </c>
      <c r="AH1337" s="87">
        <v>0</v>
      </c>
      <c r="AI1337" s="88">
        <v>0</v>
      </c>
      <c r="AJ1337">
        <f t="shared" si="715"/>
        <v>1</v>
      </c>
      <c r="AK1337" s="108">
        <f t="shared" si="716"/>
        <v>2254</v>
      </c>
      <c r="AL1337" s="108">
        <f t="shared" si="717"/>
        <v>1400</v>
      </c>
      <c r="AM1337" s="108">
        <f t="shared" si="718"/>
        <v>854</v>
      </c>
    </row>
    <row r="1338" spans="1:39" x14ac:dyDescent="0.25">
      <c r="A1338" s="115">
        <v>20100032</v>
      </c>
      <c r="B1338" t="s">
        <v>1</v>
      </c>
      <c r="C1338" s="81">
        <v>700</v>
      </c>
      <c r="D1338">
        <v>1.6</v>
      </c>
      <c r="E1338">
        <v>1.85</v>
      </c>
      <c r="F1338">
        <v>2</v>
      </c>
      <c r="G1338">
        <v>2</v>
      </c>
      <c r="H1338">
        <v>1.61</v>
      </c>
      <c r="I1338">
        <v>201</v>
      </c>
      <c r="J1338" t="s">
        <v>231</v>
      </c>
      <c r="K1338" t="s">
        <v>240</v>
      </c>
      <c r="L1338" t="s">
        <v>245</v>
      </c>
      <c r="M1338" t="s">
        <v>245</v>
      </c>
      <c r="N1338" t="s">
        <v>27</v>
      </c>
      <c r="O1338" t="s">
        <v>80</v>
      </c>
      <c r="P1338" t="s">
        <v>42</v>
      </c>
      <c r="Q1338" t="s">
        <v>16</v>
      </c>
      <c r="R1338" t="s">
        <v>28</v>
      </c>
      <c r="S1338" t="s">
        <v>9</v>
      </c>
      <c r="U1338" t="s">
        <v>179</v>
      </c>
      <c r="V1338" t="s">
        <v>45</v>
      </c>
      <c r="W1338" t="s">
        <v>46</v>
      </c>
      <c r="X1338" t="s">
        <v>12</v>
      </c>
      <c r="Y1338" t="s">
        <v>21</v>
      </c>
      <c r="Z1338" s="80">
        <v>3095</v>
      </c>
      <c r="AA1338" s="68">
        <v>0</v>
      </c>
      <c r="AB1338" s="82">
        <f t="shared" si="687"/>
        <v>34045</v>
      </c>
      <c r="AD1338">
        <v>11</v>
      </c>
      <c r="AG1338" s="83">
        <f t="shared" si="688"/>
        <v>11</v>
      </c>
      <c r="AH1338" s="87">
        <v>0</v>
      </c>
      <c r="AI1338" s="88">
        <v>0</v>
      </c>
    </row>
    <row r="1339" spans="1:39" x14ac:dyDescent="0.25">
      <c r="A1339" s="115">
        <v>20100032</v>
      </c>
      <c r="B1339" t="s">
        <v>1</v>
      </c>
      <c r="C1339" s="81">
        <v>700</v>
      </c>
      <c r="D1339">
        <v>1.6</v>
      </c>
      <c r="E1339">
        <v>1.85</v>
      </c>
      <c r="F1339">
        <v>2</v>
      </c>
      <c r="G1339">
        <v>2</v>
      </c>
      <c r="H1339">
        <v>1.61</v>
      </c>
      <c r="I1339">
        <v>201</v>
      </c>
      <c r="J1339" t="s">
        <v>231</v>
      </c>
      <c r="K1339" t="s">
        <v>240</v>
      </c>
      <c r="L1339" t="s">
        <v>245</v>
      </c>
      <c r="M1339" t="s">
        <v>245</v>
      </c>
      <c r="N1339" t="s">
        <v>27</v>
      </c>
      <c r="O1339" t="s">
        <v>80</v>
      </c>
      <c r="P1339" t="s">
        <v>42</v>
      </c>
      <c r="Q1339" t="s">
        <v>16</v>
      </c>
      <c r="R1339" t="s">
        <v>28</v>
      </c>
      <c r="S1339" t="s">
        <v>9</v>
      </c>
      <c r="U1339" t="s">
        <v>179</v>
      </c>
      <c r="V1339" t="s">
        <v>56</v>
      </c>
      <c r="W1339" t="s">
        <v>57</v>
      </c>
      <c r="X1339" t="s">
        <v>12</v>
      </c>
      <c r="Y1339" t="s">
        <v>21</v>
      </c>
      <c r="Z1339" s="80">
        <v>3095</v>
      </c>
      <c r="AA1339" s="68">
        <v>0</v>
      </c>
      <c r="AB1339" s="82">
        <f t="shared" si="687"/>
        <v>6190</v>
      </c>
      <c r="AD1339">
        <v>2</v>
      </c>
      <c r="AG1339" s="83">
        <f t="shared" si="688"/>
        <v>2</v>
      </c>
      <c r="AH1339" s="87">
        <v>0</v>
      </c>
      <c r="AI1339" s="88">
        <v>0</v>
      </c>
    </row>
    <row r="1340" spans="1:39" x14ac:dyDescent="0.25">
      <c r="A1340" s="115">
        <v>20100032</v>
      </c>
      <c r="B1340" t="s">
        <v>1</v>
      </c>
      <c r="C1340" s="81">
        <v>700</v>
      </c>
      <c r="D1340">
        <v>1.6</v>
      </c>
      <c r="E1340">
        <v>1.85</v>
      </c>
      <c r="F1340">
        <v>2</v>
      </c>
      <c r="G1340">
        <v>2</v>
      </c>
      <c r="H1340">
        <v>1.61</v>
      </c>
      <c r="I1340">
        <v>201</v>
      </c>
      <c r="J1340" t="s">
        <v>231</v>
      </c>
      <c r="K1340" t="s">
        <v>240</v>
      </c>
      <c r="L1340" t="s">
        <v>245</v>
      </c>
      <c r="M1340" t="s">
        <v>245</v>
      </c>
      <c r="N1340" t="s">
        <v>27</v>
      </c>
      <c r="O1340" t="s">
        <v>80</v>
      </c>
      <c r="P1340" t="s">
        <v>42</v>
      </c>
      <c r="Q1340" t="s">
        <v>16</v>
      </c>
      <c r="R1340" t="s">
        <v>28</v>
      </c>
      <c r="S1340" t="s">
        <v>44</v>
      </c>
      <c r="U1340" t="s">
        <v>939</v>
      </c>
      <c r="V1340" t="s">
        <v>94</v>
      </c>
      <c r="W1340" t="s">
        <v>105</v>
      </c>
      <c r="X1340" t="s">
        <v>12</v>
      </c>
      <c r="Y1340" t="s">
        <v>21</v>
      </c>
      <c r="Z1340" s="80">
        <v>600</v>
      </c>
      <c r="AA1340" s="68">
        <v>0</v>
      </c>
      <c r="AB1340" s="82">
        <f t="shared" si="687"/>
        <v>600</v>
      </c>
      <c r="AC1340">
        <v>1</v>
      </c>
      <c r="AG1340" s="83">
        <f t="shared" si="688"/>
        <v>1</v>
      </c>
      <c r="AH1340" s="87">
        <v>0</v>
      </c>
      <c r="AI1340" s="88">
        <v>0</v>
      </c>
      <c r="AJ1340">
        <f t="shared" ref="AJ1340:AJ1343" si="719">AG1340</f>
        <v>1</v>
      </c>
      <c r="AK1340" s="108">
        <f t="shared" ref="AK1340:AK1343" si="720">AJ1340*C1340*F1340*H1340</f>
        <v>2254</v>
      </c>
      <c r="AL1340" s="108">
        <f t="shared" ref="AL1340:AL1343" si="721">AJ1340*C1340*F1340</f>
        <v>1400</v>
      </c>
      <c r="AM1340" s="108">
        <f t="shared" ref="AM1340:AM1343" si="722">AK1340-AL1340</f>
        <v>854</v>
      </c>
    </row>
    <row r="1341" spans="1:39" x14ac:dyDescent="0.25">
      <c r="A1341" s="115">
        <v>20100032</v>
      </c>
      <c r="B1341" t="s">
        <v>1</v>
      </c>
      <c r="C1341" s="81">
        <v>700</v>
      </c>
      <c r="D1341">
        <v>1.6</v>
      </c>
      <c r="E1341">
        <v>1.85</v>
      </c>
      <c r="F1341">
        <v>2</v>
      </c>
      <c r="G1341">
        <v>2</v>
      </c>
      <c r="H1341">
        <v>1.61</v>
      </c>
      <c r="I1341">
        <v>201</v>
      </c>
      <c r="J1341" t="s">
        <v>231</v>
      </c>
      <c r="K1341" t="s">
        <v>240</v>
      </c>
      <c r="L1341" t="s">
        <v>245</v>
      </c>
      <c r="M1341" t="s">
        <v>245</v>
      </c>
      <c r="N1341" t="s">
        <v>27</v>
      </c>
      <c r="O1341" t="s">
        <v>80</v>
      </c>
      <c r="P1341" t="s">
        <v>42</v>
      </c>
      <c r="Q1341" t="s">
        <v>16</v>
      </c>
      <c r="R1341" t="s">
        <v>28</v>
      </c>
      <c r="S1341" t="s">
        <v>44</v>
      </c>
      <c r="U1341" t="s">
        <v>939</v>
      </c>
      <c r="V1341" t="s">
        <v>45</v>
      </c>
      <c r="W1341" t="s">
        <v>46</v>
      </c>
      <c r="X1341" t="s">
        <v>12</v>
      </c>
      <c r="Y1341" t="s">
        <v>21</v>
      </c>
      <c r="Z1341" s="80">
        <v>600</v>
      </c>
      <c r="AA1341" s="68">
        <v>0</v>
      </c>
      <c r="AB1341" s="82">
        <f t="shared" si="687"/>
        <v>41400</v>
      </c>
      <c r="AC1341">
        <v>69</v>
      </c>
      <c r="AG1341" s="83">
        <f t="shared" si="688"/>
        <v>69</v>
      </c>
      <c r="AH1341" s="87">
        <v>0</v>
      </c>
      <c r="AI1341" s="88">
        <v>0</v>
      </c>
      <c r="AJ1341">
        <f t="shared" si="719"/>
        <v>69</v>
      </c>
      <c r="AK1341" s="108">
        <f t="shared" si="720"/>
        <v>155526</v>
      </c>
      <c r="AL1341" s="108">
        <f t="shared" si="721"/>
        <v>96600</v>
      </c>
      <c r="AM1341" s="108">
        <f t="shared" si="722"/>
        <v>58926</v>
      </c>
    </row>
    <row r="1342" spans="1:39" x14ac:dyDescent="0.25">
      <c r="A1342" s="115">
        <v>20100032</v>
      </c>
      <c r="B1342" t="s">
        <v>1</v>
      </c>
      <c r="C1342" s="81">
        <v>700</v>
      </c>
      <c r="D1342">
        <v>1.6</v>
      </c>
      <c r="E1342">
        <v>1.85</v>
      </c>
      <c r="F1342">
        <v>2</v>
      </c>
      <c r="G1342">
        <v>2</v>
      </c>
      <c r="H1342">
        <v>1.61</v>
      </c>
      <c r="I1342">
        <v>201</v>
      </c>
      <c r="J1342" t="s">
        <v>231</v>
      </c>
      <c r="K1342" t="s">
        <v>240</v>
      </c>
      <c r="L1342" t="s">
        <v>245</v>
      </c>
      <c r="M1342" t="s">
        <v>245</v>
      </c>
      <c r="N1342" t="s">
        <v>27</v>
      </c>
      <c r="O1342" t="s">
        <v>80</v>
      </c>
      <c r="P1342" t="s">
        <v>42</v>
      </c>
      <c r="Q1342" t="s">
        <v>16</v>
      </c>
      <c r="R1342" t="s">
        <v>28</v>
      </c>
      <c r="S1342" t="s">
        <v>44</v>
      </c>
      <c r="U1342" t="s">
        <v>939</v>
      </c>
      <c r="V1342" t="s">
        <v>56</v>
      </c>
      <c r="W1342" t="s">
        <v>57</v>
      </c>
      <c r="X1342" t="s">
        <v>12</v>
      </c>
      <c r="Y1342" t="s">
        <v>21</v>
      </c>
      <c r="Z1342" s="80">
        <v>600</v>
      </c>
      <c r="AA1342" s="68">
        <v>0</v>
      </c>
      <c r="AB1342" s="82">
        <f t="shared" si="687"/>
        <v>17400</v>
      </c>
      <c r="AC1342">
        <v>29</v>
      </c>
      <c r="AG1342" s="83">
        <f t="shared" si="688"/>
        <v>29</v>
      </c>
      <c r="AH1342" s="87">
        <v>0</v>
      </c>
      <c r="AI1342" s="88">
        <v>0</v>
      </c>
      <c r="AJ1342">
        <f t="shared" si="719"/>
        <v>29</v>
      </c>
      <c r="AK1342" s="108">
        <f t="shared" si="720"/>
        <v>65366.000000000007</v>
      </c>
      <c r="AL1342" s="108">
        <f t="shared" si="721"/>
        <v>40600</v>
      </c>
      <c r="AM1342" s="108">
        <f t="shared" si="722"/>
        <v>24766.000000000007</v>
      </c>
    </row>
    <row r="1343" spans="1:39" x14ac:dyDescent="0.25">
      <c r="A1343" s="115">
        <v>20100032</v>
      </c>
      <c r="B1343" t="s">
        <v>1</v>
      </c>
      <c r="C1343" s="81">
        <v>700</v>
      </c>
      <c r="D1343">
        <v>1.6</v>
      </c>
      <c r="E1343">
        <v>1.85</v>
      </c>
      <c r="F1343">
        <v>2</v>
      </c>
      <c r="G1343">
        <v>2</v>
      </c>
      <c r="H1343">
        <v>1.61</v>
      </c>
      <c r="I1343">
        <v>201</v>
      </c>
      <c r="J1343" t="s">
        <v>231</v>
      </c>
      <c r="K1343" t="s">
        <v>240</v>
      </c>
      <c r="L1343" t="s">
        <v>245</v>
      </c>
      <c r="M1343" t="s">
        <v>245</v>
      </c>
      <c r="N1343" t="s">
        <v>27</v>
      </c>
      <c r="O1343" t="s">
        <v>80</v>
      </c>
      <c r="P1343" t="s">
        <v>42</v>
      </c>
      <c r="Q1343" t="s">
        <v>16</v>
      </c>
      <c r="R1343" t="s">
        <v>28</v>
      </c>
      <c r="S1343" t="s">
        <v>44</v>
      </c>
      <c r="U1343" t="s">
        <v>939</v>
      </c>
      <c r="V1343" t="s">
        <v>123</v>
      </c>
      <c r="W1343" t="s">
        <v>145</v>
      </c>
      <c r="X1343" t="s">
        <v>12</v>
      </c>
      <c r="Y1343" t="s">
        <v>21</v>
      </c>
      <c r="Z1343" s="80">
        <v>600</v>
      </c>
      <c r="AA1343" s="68">
        <v>0</v>
      </c>
      <c r="AB1343" s="82">
        <f t="shared" si="687"/>
        <v>600</v>
      </c>
      <c r="AC1343">
        <v>1</v>
      </c>
      <c r="AG1343" s="83">
        <f t="shared" si="688"/>
        <v>1</v>
      </c>
      <c r="AH1343" s="87">
        <v>0</v>
      </c>
      <c r="AI1343" s="88">
        <v>0</v>
      </c>
      <c r="AJ1343">
        <f t="shared" si="719"/>
        <v>1</v>
      </c>
      <c r="AK1343" s="108">
        <f t="shared" si="720"/>
        <v>2254</v>
      </c>
      <c r="AL1343" s="108">
        <f t="shared" si="721"/>
        <v>1400</v>
      </c>
      <c r="AM1343" s="108">
        <f t="shared" si="722"/>
        <v>854</v>
      </c>
    </row>
    <row r="1344" spans="1:39" x14ac:dyDescent="0.25">
      <c r="A1344" s="115">
        <v>20100032</v>
      </c>
      <c r="B1344" t="s">
        <v>1</v>
      </c>
      <c r="C1344" s="81">
        <v>700</v>
      </c>
      <c r="D1344">
        <v>1.6</v>
      </c>
      <c r="E1344">
        <v>1.85</v>
      </c>
      <c r="F1344">
        <v>2</v>
      </c>
      <c r="G1344">
        <v>2</v>
      </c>
      <c r="H1344">
        <v>1.61</v>
      </c>
      <c r="I1344">
        <v>201</v>
      </c>
      <c r="J1344" t="s">
        <v>231</v>
      </c>
      <c r="K1344" t="s">
        <v>240</v>
      </c>
      <c r="L1344" t="s">
        <v>245</v>
      </c>
      <c r="M1344" t="s">
        <v>245</v>
      </c>
      <c r="N1344" t="s">
        <v>27</v>
      </c>
      <c r="O1344" t="s">
        <v>80</v>
      </c>
      <c r="P1344" t="s">
        <v>42</v>
      </c>
      <c r="Q1344" t="s">
        <v>16</v>
      </c>
      <c r="R1344" t="s">
        <v>112</v>
      </c>
      <c r="S1344" t="s">
        <v>22</v>
      </c>
      <c r="T1344" t="s">
        <v>22</v>
      </c>
      <c r="U1344" t="s">
        <v>179</v>
      </c>
      <c r="V1344" t="s">
        <v>107</v>
      </c>
      <c r="W1344" t="s">
        <v>108</v>
      </c>
      <c r="X1344" t="s">
        <v>244</v>
      </c>
      <c r="Y1344" t="s">
        <v>943</v>
      </c>
      <c r="Z1344" s="81">
        <v>0</v>
      </c>
      <c r="AA1344" s="68">
        <v>0</v>
      </c>
      <c r="AB1344" s="82">
        <f t="shared" si="687"/>
        <v>0</v>
      </c>
      <c r="AF1344">
        <v>3</v>
      </c>
      <c r="AG1344" s="83">
        <f t="shared" si="688"/>
        <v>3</v>
      </c>
      <c r="AH1344" s="87">
        <v>0</v>
      </c>
      <c r="AI1344" s="88">
        <v>0</v>
      </c>
    </row>
    <row r="1345" spans="1:39" x14ac:dyDescent="0.25">
      <c r="A1345" s="115">
        <v>20100032</v>
      </c>
      <c r="B1345" t="s">
        <v>1</v>
      </c>
      <c r="C1345" s="81">
        <v>700</v>
      </c>
      <c r="D1345">
        <v>1.6</v>
      </c>
      <c r="E1345">
        <v>1.85</v>
      </c>
      <c r="F1345">
        <v>2</v>
      </c>
      <c r="G1345">
        <v>2</v>
      </c>
      <c r="H1345">
        <v>1.61</v>
      </c>
      <c r="I1345">
        <v>201</v>
      </c>
      <c r="J1345" t="s">
        <v>231</v>
      </c>
      <c r="K1345" t="s">
        <v>240</v>
      </c>
      <c r="L1345" t="s">
        <v>245</v>
      </c>
      <c r="M1345" t="s">
        <v>245</v>
      </c>
      <c r="N1345" t="s">
        <v>27</v>
      </c>
      <c r="O1345" t="s">
        <v>80</v>
      </c>
      <c r="P1345" t="s">
        <v>42</v>
      </c>
      <c r="Q1345" t="s">
        <v>8</v>
      </c>
      <c r="R1345" t="s">
        <v>28</v>
      </c>
      <c r="S1345" t="s">
        <v>22</v>
      </c>
      <c r="T1345" t="s">
        <v>22</v>
      </c>
      <c r="U1345" t="s">
        <v>939</v>
      </c>
      <c r="V1345" t="s">
        <v>82</v>
      </c>
      <c r="W1345" t="s">
        <v>144</v>
      </c>
      <c r="X1345" t="s">
        <v>12</v>
      </c>
      <c r="Y1345" t="s">
        <v>943</v>
      </c>
      <c r="Z1345" s="81">
        <v>0</v>
      </c>
      <c r="AA1345" s="68">
        <v>0</v>
      </c>
      <c r="AB1345" s="82">
        <f t="shared" si="687"/>
        <v>0</v>
      </c>
      <c r="AF1345">
        <v>1</v>
      </c>
      <c r="AG1345" s="83">
        <f t="shared" si="688"/>
        <v>1</v>
      </c>
      <c r="AH1345" s="87">
        <v>0</v>
      </c>
      <c r="AI1345" s="88">
        <v>0</v>
      </c>
      <c r="AJ1345" s="90">
        <f>AG1345/3</f>
        <v>0.33333333333333331</v>
      </c>
      <c r="AK1345" s="108">
        <f>AJ1345*C1345*F1345*H1345</f>
        <v>751.33333333333337</v>
      </c>
      <c r="AL1345" s="108">
        <f>AJ1345*C1345*F1345</f>
        <v>466.66666666666663</v>
      </c>
      <c r="AM1345" s="108">
        <f>AK1345-AL1345</f>
        <v>284.66666666666674</v>
      </c>
    </row>
    <row r="1346" spans="1:39" x14ac:dyDescent="0.25">
      <c r="A1346" s="115">
        <v>20100032</v>
      </c>
      <c r="B1346" t="s">
        <v>1</v>
      </c>
      <c r="C1346" s="81">
        <v>700</v>
      </c>
      <c r="D1346">
        <v>1.6</v>
      </c>
      <c r="E1346">
        <v>1.85</v>
      </c>
      <c r="F1346">
        <v>2</v>
      </c>
      <c r="G1346">
        <v>2</v>
      </c>
      <c r="H1346">
        <v>1.61</v>
      </c>
      <c r="I1346">
        <v>201</v>
      </c>
      <c r="J1346" t="s">
        <v>231</v>
      </c>
      <c r="K1346" t="s">
        <v>240</v>
      </c>
      <c r="L1346" t="s">
        <v>245</v>
      </c>
      <c r="M1346" t="s">
        <v>245</v>
      </c>
      <c r="N1346" t="s">
        <v>27</v>
      </c>
      <c r="O1346" t="s">
        <v>80</v>
      </c>
      <c r="P1346" t="s">
        <v>42</v>
      </c>
      <c r="Q1346" t="s">
        <v>8</v>
      </c>
      <c r="R1346" t="s">
        <v>28</v>
      </c>
      <c r="S1346" t="s">
        <v>9</v>
      </c>
      <c r="U1346" t="s">
        <v>179</v>
      </c>
      <c r="V1346" t="s">
        <v>45</v>
      </c>
      <c r="W1346" t="s">
        <v>46</v>
      </c>
      <c r="X1346" t="s">
        <v>12</v>
      </c>
      <c r="Y1346" t="s">
        <v>21</v>
      </c>
      <c r="Z1346" s="80">
        <v>2895</v>
      </c>
      <c r="AA1346" s="68">
        <v>0</v>
      </c>
      <c r="AB1346" s="82">
        <f t="shared" si="687"/>
        <v>17370</v>
      </c>
      <c r="AD1346">
        <v>6</v>
      </c>
      <c r="AG1346" s="83">
        <f t="shared" si="688"/>
        <v>6</v>
      </c>
      <c r="AH1346" s="87">
        <v>0</v>
      </c>
      <c r="AI1346" s="88">
        <v>0</v>
      </c>
    </row>
    <row r="1347" spans="1:39" x14ac:dyDescent="0.25">
      <c r="A1347" s="115">
        <v>20100032</v>
      </c>
      <c r="B1347" t="s">
        <v>1</v>
      </c>
      <c r="C1347" s="81">
        <v>700</v>
      </c>
      <c r="D1347">
        <v>1.6</v>
      </c>
      <c r="E1347">
        <v>1.85</v>
      </c>
      <c r="F1347">
        <v>2</v>
      </c>
      <c r="G1347">
        <v>2</v>
      </c>
      <c r="H1347">
        <v>1.61</v>
      </c>
      <c r="I1347">
        <v>201</v>
      </c>
      <c r="J1347" t="s">
        <v>231</v>
      </c>
      <c r="K1347" t="s">
        <v>240</v>
      </c>
      <c r="L1347" t="s">
        <v>245</v>
      </c>
      <c r="M1347" t="s">
        <v>245</v>
      </c>
      <c r="N1347" t="s">
        <v>27</v>
      </c>
      <c r="O1347" t="s">
        <v>80</v>
      </c>
      <c r="P1347" t="s">
        <v>42</v>
      </c>
      <c r="Q1347" t="s">
        <v>8</v>
      </c>
      <c r="R1347" t="s">
        <v>28</v>
      </c>
      <c r="S1347" t="s">
        <v>44</v>
      </c>
      <c r="U1347" t="s">
        <v>939</v>
      </c>
      <c r="V1347" t="s">
        <v>45</v>
      </c>
      <c r="W1347" t="s">
        <v>46</v>
      </c>
      <c r="X1347" t="s">
        <v>12</v>
      </c>
      <c r="Y1347" t="s">
        <v>21</v>
      </c>
      <c r="Z1347" s="80">
        <v>400</v>
      </c>
      <c r="AA1347" s="68">
        <v>0</v>
      </c>
      <c r="AB1347" s="82">
        <f t="shared" si="687"/>
        <v>12000</v>
      </c>
      <c r="AC1347">
        <v>30</v>
      </c>
      <c r="AG1347" s="83">
        <f t="shared" si="688"/>
        <v>30</v>
      </c>
      <c r="AH1347" s="87">
        <v>0</v>
      </c>
      <c r="AI1347" s="88">
        <v>0</v>
      </c>
      <c r="AJ1347" s="90">
        <f t="shared" ref="AJ1347:AJ1348" si="723">AG1347/3</f>
        <v>10</v>
      </c>
      <c r="AK1347" s="108">
        <f t="shared" ref="AK1347:AK1348" si="724">AJ1347*C1347*F1347*H1347</f>
        <v>22540</v>
      </c>
      <c r="AL1347" s="108">
        <f t="shared" ref="AL1347:AL1348" si="725">AJ1347*C1347*F1347</f>
        <v>14000</v>
      </c>
      <c r="AM1347" s="108">
        <f t="shared" ref="AM1347:AM1348" si="726">AK1347-AL1347</f>
        <v>8540</v>
      </c>
    </row>
    <row r="1348" spans="1:39" x14ac:dyDescent="0.25">
      <c r="A1348" s="115">
        <v>20100032</v>
      </c>
      <c r="B1348" t="s">
        <v>1</v>
      </c>
      <c r="C1348" s="81">
        <v>700</v>
      </c>
      <c r="D1348">
        <v>1.6</v>
      </c>
      <c r="E1348">
        <v>1.85</v>
      </c>
      <c r="F1348">
        <v>2</v>
      </c>
      <c r="G1348">
        <v>2</v>
      </c>
      <c r="H1348">
        <v>1.61</v>
      </c>
      <c r="I1348">
        <v>201</v>
      </c>
      <c r="J1348" t="s">
        <v>231</v>
      </c>
      <c r="K1348" t="s">
        <v>240</v>
      </c>
      <c r="L1348" t="s">
        <v>245</v>
      </c>
      <c r="M1348" t="s">
        <v>245</v>
      </c>
      <c r="N1348" t="s">
        <v>27</v>
      </c>
      <c r="O1348" t="s">
        <v>80</v>
      </c>
      <c r="P1348" t="s">
        <v>42</v>
      </c>
      <c r="Q1348" t="s">
        <v>8</v>
      </c>
      <c r="R1348" t="s">
        <v>28</v>
      </c>
      <c r="S1348" t="s">
        <v>44</v>
      </c>
      <c r="U1348" t="s">
        <v>939</v>
      </c>
      <c r="V1348" t="s">
        <v>56</v>
      </c>
      <c r="W1348" t="s">
        <v>57</v>
      </c>
      <c r="X1348" t="s">
        <v>12</v>
      </c>
      <c r="Y1348" t="s">
        <v>21</v>
      </c>
      <c r="Z1348" s="80">
        <v>400</v>
      </c>
      <c r="AA1348" s="68">
        <v>0</v>
      </c>
      <c r="AB1348" s="82">
        <f t="shared" ref="AB1348:AB1411" si="727">Z1348*AG1348+AA1348*AG1348*1.95583</f>
        <v>3200</v>
      </c>
      <c r="AC1348">
        <v>8</v>
      </c>
      <c r="AG1348" s="83">
        <f t="shared" si="688"/>
        <v>8</v>
      </c>
      <c r="AH1348" s="87">
        <v>0</v>
      </c>
      <c r="AI1348" s="88">
        <v>0</v>
      </c>
      <c r="AJ1348" s="90">
        <f t="shared" si="723"/>
        <v>2.6666666666666665</v>
      </c>
      <c r="AK1348" s="108">
        <f t="shared" si="724"/>
        <v>6010.666666666667</v>
      </c>
      <c r="AL1348" s="108">
        <f t="shared" si="725"/>
        <v>3733.333333333333</v>
      </c>
      <c r="AM1348" s="108">
        <f t="shared" si="726"/>
        <v>2277.3333333333339</v>
      </c>
    </row>
    <row r="1349" spans="1:39" x14ac:dyDescent="0.25">
      <c r="A1349" s="115">
        <v>2010003302</v>
      </c>
      <c r="B1349" t="s">
        <v>1</v>
      </c>
      <c r="C1349" s="81">
        <v>700</v>
      </c>
      <c r="D1349">
        <v>1.6</v>
      </c>
      <c r="E1349">
        <v>1.85</v>
      </c>
      <c r="F1349">
        <v>2</v>
      </c>
      <c r="G1349">
        <v>2</v>
      </c>
      <c r="H1349">
        <v>1.61</v>
      </c>
      <c r="I1349">
        <v>201</v>
      </c>
      <c r="J1349" t="s">
        <v>231</v>
      </c>
      <c r="K1349" t="s">
        <v>240</v>
      </c>
      <c r="L1349" t="s">
        <v>245</v>
      </c>
      <c r="M1349" t="s">
        <v>247</v>
      </c>
      <c r="N1349" t="s">
        <v>18</v>
      </c>
      <c r="O1349" t="s">
        <v>19</v>
      </c>
      <c r="P1349" t="s">
        <v>7</v>
      </c>
      <c r="Q1349" t="s">
        <v>16</v>
      </c>
      <c r="R1349" t="s">
        <v>20</v>
      </c>
      <c r="S1349" t="s">
        <v>9</v>
      </c>
      <c r="T1349" s="70" t="s">
        <v>933</v>
      </c>
      <c r="U1349" t="s">
        <v>179</v>
      </c>
      <c r="V1349" t="s">
        <v>10</v>
      </c>
      <c r="W1349" t="s">
        <v>11</v>
      </c>
      <c r="X1349" t="s">
        <v>12</v>
      </c>
      <c r="Y1349" t="s">
        <v>938</v>
      </c>
      <c r="Z1349" s="80">
        <v>0</v>
      </c>
      <c r="AA1349" s="68">
        <v>0</v>
      </c>
      <c r="AB1349" s="82">
        <f t="shared" si="727"/>
        <v>0</v>
      </c>
      <c r="AE1349">
        <v>1</v>
      </c>
      <c r="AG1349" s="83">
        <f t="shared" ref="AG1349:AG1412" si="728">SUM(AC1349:AF1349)</f>
        <v>1</v>
      </c>
      <c r="AH1349" s="87">
        <v>0</v>
      </c>
      <c r="AI1349" s="88">
        <v>1</v>
      </c>
    </row>
    <row r="1350" spans="1:39" x14ac:dyDescent="0.25">
      <c r="A1350" s="115">
        <v>2010003302</v>
      </c>
      <c r="B1350" t="s">
        <v>1</v>
      </c>
      <c r="C1350" s="81">
        <v>700</v>
      </c>
      <c r="D1350">
        <v>1.6</v>
      </c>
      <c r="E1350">
        <v>1.85</v>
      </c>
      <c r="F1350">
        <v>2</v>
      </c>
      <c r="G1350">
        <v>2</v>
      </c>
      <c r="H1350">
        <v>1.61</v>
      </c>
      <c r="I1350">
        <v>201</v>
      </c>
      <c r="J1350" t="s">
        <v>231</v>
      </c>
      <c r="K1350" t="s">
        <v>240</v>
      </c>
      <c r="L1350" t="s">
        <v>245</v>
      </c>
      <c r="M1350" t="s">
        <v>247</v>
      </c>
      <c r="N1350" t="s">
        <v>18</v>
      </c>
      <c r="O1350" t="s">
        <v>19</v>
      </c>
      <c r="P1350" t="s">
        <v>7</v>
      </c>
      <c r="Q1350" t="s">
        <v>16</v>
      </c>
      <c r="R1350" t="s">
        <v>20</v>
      </c>
      <c r="S1350" t="s">
        <v>44</v>
      </c>
      <c r="T1350" s="70" t="s">
        <v>933</v>
      </c>
      <c r="U1350" t="s">
        <v>949</v>
      </c>
      <c r="V1350" t="s">
        <v>14</v>
      </c>
      <c r="W1350" t="s">
        <v>49</v>
      </c>
      <c r="X1350" t="s">
        <v>12</v>
      </c>
      <c r="Y1350" t="s">
        <v>938</v>
      </c>
      <c r="Z1350" s="80">
        <v>0</v>
      </c>
      <c r="AA1350" s="68">
        <v>0</v>
      </c>
      <c r="AB1350" s="82">
        <f t="shared" si="727"/>
        <v>0</v>
      </c>
      <c r="AE1350">
        <v>3</v>
      </c>
      <c r="AG1350" s="83">
        <f t="shared" si="728"/>
        <v>3</v>
      </c>
      <c r="AH1350" s="87">
        <v>0</v>
      </c>
      <c r="AI1350" s="88">
        <v>0</v>
      </c>
      <c r="AJ1350">
        <f>AG1350</f>
        <v>3</v>
      </c>
      <c r="AK1350" s="108">
        <f>AJ1350*C1350*F1350*H1350</f>
        <v>6762</v>
      </c>
      <c r="AL1350" s="108">
        <f>AJ1350*C1350*F1350</f>
        <v>4200</v>
      </c>
      <c r="AM1350" s="108">
        <f>AK1350-AL1350</f>
        <v>2562</v>
      </c>
    </row>
    <row r="1351" spans="1:39" x14ac:dyDescent="0.25">
      <c r="A1351" s="115">
        <v>2010003302</v>
      </c>
      <c r="B1351" t="s">
        <v>1</v>
      </c>
      <c r="C1351" s="81">
        <v>700</v>
      </c>
      <c r="D1351">
        <v>1.6</v>
      </c>
      <c r="E1351">
        <v>1.85</v>
      </c>
      <c r="F1351">
        <v>2</v>
      </c>
      <c r="G1351">
        <v>2</v>
      </c>
      <c r="H1351">
        <v>1.61</v>
      </c>
      <c r="I1351">
        <v>201</v>
      </c>
      <c r="J1351" t="s">
        <v>231</v>
      </c>
      <c r="K1351" t="s">
        <v>240</v>
      </c>
      <c r="L1351" t="s">
        <v>245</v>
      </c>
      <c r="M1351" t="s">
        <v>247</v>
      </c>
      <c r="N1351" t="s">
        <v>27</v>
      </c>
      <c r="O1351" t="s">
        <v>6</v>
      </c>
      <c r="P1351" t="s">
        <v>7</v>
      </c>
      <c r="Q1351" t="s">
        <v>16</v>
      </c>
      <c r="R1351" t="s">
        <v>28</v>
      </c>
      <c r="S1351" t="s">
        <v>44</v>
      </c>
      <c r="U1351" t="s">
        <v>939</v>
      </c>
      <c r="V1351" t="s">
        <v>14</v>
      </c>
      <c r="W1351" t="s">
        <v>49</v>
      </c>
      <c r="X1351" t="s">
        <v>12</v>
      </c>
      <c r="Y1351" t="s">
        <v>21</v>
      </c>
      <c r="Z1351" s="80">
        <v>600</v>
      </c>
      <c r="AA1351" s="68">
        <v>0</v>
      </c>
      <c r="AB1351" s="82">
        <f t="shared" si="727"/>
        <v>1200</v>
      </c>
      <c r="AC1351">
        <v>2</v>
      </c>
      <c r="AG1351" s="83">
        <f t="shared" si="728"/>
        <v>2</v>
      </c>
      <c r="AH1351" s="87">
        <v>0</v>
      </c>
      <c r="AI1351" s="88">
        <v>0</v>
      </c>
      <c r="AJ1351">
        <f>AG1351</f>
        <v>2</v>
      </c>
      <c r="AK1351" s="108">
        <f>AJ1351*C1351*F1351*H1351</f>
        <v>4508</v>
      </c>
      <c r="AL1351" s="108">
        <f>AJ1351*C1351*F1351</f>
        <v>2800</v>
      </c>
      <c r="AM1351" s="108">
        <f>AK1351-AL1351</f>
        <v>1708</v>
      </c>
    </row>
    <row r="1352" spans="1:39" x14ac:dyDescent="0.25">
      <c r="A1352" s="115">
        <v>2010003305</v>
      </c>
      <c r="B1352" t="s">
        <v>1</v>
      </c>
      <c r="C1352" s="81">
        <v>700</v>
      </c>
      <c r="D1352">
        <v>1.6</v>
      </c>
      <c r="E1352">
        <v>1.85</v>
      </c>
      <c r="F1352">
        <v>2</v>
      </c>
      <c r="G1352">
        <v>2</v>
      </c>
      <c r="H1352">
        <v>1.61</v>
      </c>
      <c r="I1352">
        <v>201</v>
      </c>
      <c r="J1352" t="s">
        <v>231</v>
      </c>
      <c r="K1352" t="s">
        <v>240</v>
      </c>
      <c r="L1352" t="s">
        <v>245</v>
      </c>
      <c r="M1352" t="s">
        <v>248</v>
      </c>
      <c r="N1352" t="s">
        <v>27</v>
      </c>
      <c r="O1352" t="s">
        <v>6</v>
      </c>
      <c r="P1352" t="s">
        <v>7</v>
      </c>
      <c r="Q1352" t="s">
        <v>16</v>
      </c>
      <c r="R1352" t="s">
        <v>28</v>
      </c>
      <c r="S1352" t="s">
        <v>9</v>
      </c>
      <c r="U1352" t="s">
        <v>179</v>
      </c>
      <c r="V1352" t="s">
        <v>10</v>
      </c>
      <c r="W1352" t="s">
        <v>11</v>
      </c>
      <c r="X1352" t="s">
        <v>12</v>
      </c>
      <c r="Y1352" t="s">
        <v>21</v>
      </c>
      <c r="Z1352" s="80">
        <v>1650</v>
      </c>
      <c r="AA1352" s="68">
        <v>0</v>
      </c>
      <c r="AB1352" s="82">
        <f t="shared" si="727"/>
        <v>1650</v>
      </c>
      <c r="AD1352">
        <v>1</v>
      </c>
      <c r="AG1352" s="83">
        <f t="shared" si="728"/>
        <v>1</v>
      </c>
      <c r="AH1352" s="87">
        <v>0</v>
      </c>
      <c r="AI1352" s="88">
        <v>1</v>
      </c>
    </row>
    <row r="1353" spans="1:39" x14ac:dyDescent="0.25">
      <c r="A1353" s="115">
        <v>2010003305</v>
      </c>
      <c r="B1353" t="s">
        <v>1</v>
      </c>
      <c r="C1353" s="81">
        <v>700</v>
      </c>
      <c r="D1353">
        <v>1.6</v>
      </c>
      <c r="E1353">
        <v>1.85</v>
      </c>
      <c r="F1353">
        <v>2</v>
      </c>
      <c r="G1353">
        <v>2</v>
      </c>
      <c r="H1353">
        <v>1.61</v>
      </c>
      <c r="I1353">
        <v>201</v>
      </c>
      <c r="J1353" t="s">
        <v>231</v>
      </c>
      <c r="K1353" t="s">
        <v>240</v>
      </c>
      <c r="L1353" t="s">
        <v>245</v>
      </c>
      <c r="M1353" t="s">
        <v>248</v>
      </c>
      <c r="N1353" t="s">
        <v>27</v>
      </c>
      <c r="O1353" t="s">
        <v>6</v>
      </c>
      <c r="P1353" t="s">
        <v>7</v>
      </c>
      <c r="Q1353" t="s">
        <v>16</v>
      </c>
      <c r="R1353" t="s">
        <v>28</v>
      </c>
      <c r="S1353" t="s">
        <v>44</v>
      </c>
      <c r="U1353" t="s">
        <v>939</v>
      </c>
      <c r="V1353" t="s">
        <v>14</v>
      </c>
      <c r="W1353" t="s">
        <v>49</v>
      </c>
      <c r="X1353" t="s">
        <v>12</v>
      </c>
      <c r="Y1353" t="s">
        <v>21</v>
      </c>
      <c r="Z1353" s="80">
        <v>600</v>
      </c>
      <c r="AA1353" s="68">
        <v>0</v>
      </c>
      <c r="AB1353" s="82">
        <f t="shared" si="727"/>
        <v>1800</v>
      </c>
      <c r="AC1353">
        <v>3</v>
      </c>
      <c r="AG1353" s="83">
        <f t="shared" si="728"/>
        <v>3</v>
      </c>
      <c r="AH1353" s="87">
        <v>0</v>
      </c>
      <c r="AI1353" s="88">
        <v>0</v>
      </c>
      <c r="AJ1353">
        <f t="shared" ref="AJ1353:AJ1354" si="729">AG1353</f>
        <v>3</v>
      </c>
      <c r="AK1353" s="108">
        <f t="shared" ref="AK1353:AK1354" si="730">AJ1353*C1353*F1353*H1353</f>
        <v>6762</v>
      </c>
      <c r="AL1353" s="108">
        <f t="shared" ref="AL1353:AL1354" si="731">AJ1353*C1353*F1353</f>
        <v>4200</v>
      </c>
      <c r="AM1353" s="108">
        <f t="shared" ref="AM1353:AM1354" si="732">AK1353-AL1353</f>
        <v>2562</v>
      </c>
    </row>
    <row r="1354" spans="1:39" x14ac:dyDescent="0.25">
      <c r="A1354" s="115">
        <v>2010003306</v>
      </c>
      <c r="B1354" t="s">
        <v>1</v>
      </c>
      <c r="C1354" s="81">
        <v>700</v>
      </c>
      <c r="D1354">
        <v>1.6</v>
      </c>
      <c r="E1354">
        <v>1.85</v>
      </c>
      <c r="F1354">
        <v>2</v>
      </c>
      <c r="G1354">
        <v>2</v>
      </c>
      <c r="H1354">
        <v>1.61</v>
      </c>
      <c r="I1354">
        <v>201</v>
      </c>
      <c r="J1354" t="s">
        <v>231</v>
      </c>
      <c r="K1354" t="s">
        <v>240</v>
      </c>
      <c r="L1354" t="s">
        <v>245</v>
      </c>
      <c r="M1354" t="s">
        <v>249</v>
      </c>
      <c r="N1354" t="s">
        <v>27</v>
      </c>
      <c r="O1354" t="s">
        <v>6</v>
      </c>
      <c r="P1354" t="s">
        <v>7</v>
      </c>
      <c r="Q1354" t="s">
        <v>16</v>
      </c>
      <c r="R1354" t="s">
        <v>28</v>
      </c>
      <c r="S1354" t="s">
        <v>44</v>
      </c>
      <c r="U1354" t="s">
        <v>939</v>
      </c>
      <c r="V1354" t="s">
        <v>14</v>
      </c>
      <c r="W1354" t="s">
        <v>49</v>
      </c>
      <c r="X1354" t="s">
        <v>12</v>
      </c>
      <c r="Y1354" t="s">
        <v>21</v>
      </c>
      <c r="Z1354" s="80">
        <v>600</v>
      </c>
      <c r="AA1354" s="68">
        <v>0</v>
      </c>
      <c r="AB1354" s="82">
        <f t="shared" si="727"/>
        <v>2400</v>
      </c>
      <c r="AC1354">
        <v>4</v>
      </c>
      <c r="AG1354" s="83">
        <f t="shared" si="728"/>
        <v>4</v>
      </c>
      <c r="AH1354" s="87">
        <v>0</v>
      </c>
      <c r="AI1354" s="88">
        <v>0</v>
      </c>
      <c r="AJ1354">
        <f t="shared" si="729"/>
        <v>4</v>
      </c>
      <c r="AK1354" s="108">
        <f t="shared" si="730"/>
        <v>9016</v>
      </c>
      <c r="AL1354" s="108">
        <f t="shared" si="731"/>
        <v>5600</v>
      </c>
      <c r="AM1354" s="108">
        <f t="shared" si="732"/>
        <v>3416</v>
      </c>
    </row>
    <row r="1355" spans="1:39" x14ac:dyDescent="0.25">
      <c r="A1355" s="115">
        <v>2010003307</v>
      </c>
      <c r="B1355" t="s">
        <v>1</v>
      </c>
      <c r="C1355" s="81">
        <v>700</v>
      </c>
      <c r="D1355">
        <v>1.6</v>
      </c>
      <c r="E1355">
        <v>1.85</v>
      </c>
      <c r="F1355">
        <v>2</v>
      </c>
      <c r="G1355">
        <v>2</v>
      </c>
      <c r="H1355">
        <v>1.61</v>
      </c>
      <c r="I1355">
        <v>201</v>
      </c>
      <c r="J1355" t="s">
        <v>231</v>
      </c>
      <c r="K1355" t="s">
        <v>240</v>
      </c>
      <c r="L1355" t="s">
        <v>245</v>
      </c>
      <c r="M1355" t="s">
        <v>250</v>
      </c>
      <c r="N1355" t="s">
        <v>18</v>
      </c>
      <c r="O1355" t="s">
        <v>19</v>
      </c>
      <c r="P1355" t="s">
        <v>7</v>
      </c>
      <c r="Q1355" t="s">
        <v>16</v>
      </c>
      <c r="R1355" t="s">
        <v>20</v>
      </c>
      <c r="S1355" t="s">
        <v>9</v>
      </c>
      <c r="T1355" s="70" t="s">
        <v>933</v>
      </c>
      <c r="U1355" t="s">
        <v>179</v>
      </c>
      <c r="V1355" t="s">
        <v>10</v>
      </c>
      <c r="W1355" t="s">
        <v>11</v>
      </c>
      <c r="X1355" t="s">
        <v>12</v>
      </c>
      <c r="Y1355" t="s">
        <v>938</v>
      </c>
      <c r="Z1355" s="80">
        <v>0</v>
      </c>
      <c r="AA1355" s="68">
        <v>0</v>
      </c>
      <c r="AB1355" s="82">
        <f t="shared" si="727"/>
        <v>0</v>
      </c>
      <c r="AE1355">
        <v>1</v>
      </c>
      <c r="AG1355" s="83">
        <f t="shared" si="728"/>
        <v>1</v>
      </c>
      <c r="AH1355" s="87">
        <v>0</v>
      </c>
      <c r="AI1355" s="88">
        <v>0</v>
      </c>
    </row>
    <row r="1356" spans="1:39" x14ac:dyDescent="0.25">
      <c r="A1356" s="115">
        <v>2010003307</v>
      </c>
      <c r="B1356" t="s">
        <v>1</v>
      </c>
      <c r="C1356" s="81">
        <v>700</v>
      </c>
      <c r="D1356">
        <v>1.6</v>
      </c>
      <c r="E1356">
        <v>1.85</v>
      </c>
      <c r="F1356">
        <v>2</v>
      </c>
      <c r="G1356">
        <v>2</v>
      </c>
      <c r="H1356">
        <v>1.61</v>
      </c>
      <c r="I1356">
        <v>201</v>
      </c>
      <c r="J1356" t="s">
        <v>231</v>
      </c>
      <c r="K1356" t="s">
        <v>240</v>
      </c>
      <c r="L1356" t="s">
        <v>245</v>
      </c>
      <c r="M1356" t="s">
        <v>250</v>
      </c>
      <c r="N1356" t="s">
        <v>18</v>
      </c>
      <c r="O1356" t="s">
        <v>19</v>
      </c>
      <c r="P1356" t="s">
        <v>7</v>
      </c>
      <c r="Q1356" t="s">
        <v>8</v>
      </c>
      <c r="R1356" t="s">
        <v>20</v>
      </c>
      <c r="S1356" t="s">
        <v>44</v>
      </c>
      <c r="T1356" s="70" t="s">
        <v>933</v>
      </c>
      <c r="U1356" t="s">
        <v>949</v>
      </c>
      <c r="V1356" t="s">
        <v>14</v>
      </c>
      <c r="W1356" t="s">
        <v>49</v>
      </c>
      <c r="X1356" t="s">
        <v>12</v>
      </c>
      <c r="Y1356" t="s">
        <v>938</v>
      </c>
      <c r="Z1356" s="80">
        <v>0</v>
      </c>
      <c r="AA1356" s="68">
        <v>0</v>
      </c>
      <c r="AB1356" s="82">
        <f t="shared" si="727"/>
        <v>0</v>
      </c>
      <c r="AE1356">
        <v>3</v>
      </c>
      <c r="AG1356" s="83">
        <f t="shared" si="728"/>
        <v>3</v>
      </c>
      <c r="AH1356" s="87">
        <v>0</v>
      </c>
      <c r="AI1356" s="88">
        <v>0</v>
      </c>
      <c r="AJ1356">
        <f>AG1356/3</f>
        <v>1</v>
      </c>
      <c r="AK1356" s="108">
        <f>AJ1356*C1356*F1356*H1356</f>
        <v>2254</v>
      </c>
      <c r="AL1356" s="108">
        <f>AJ1356*C1356*F1356</f>
        <v>1400</v>
      </c>
      <c r="AM1356" s="108">
        <f>AK1356-AL1356</f>
        <v>854</v>
      </c>
    </row>
    <row r="1357" spans="1:39" x14ac:dyDescent="0.25">
      <c r="A1357" s="115">
        <v>2010003307</v>
      </c>
      <c r="B1357" t="s">
        <v>1</v>
      </c>
      <c r="C1357" s="81">
        <v>700</v>
      </c>
      <c r="D1357">
        <v>1.6</v>
      </c>
      <c r="E1357">
        <v>1.85</v>
      </c>
      <c r="F1357">
        <v>2</v>
      </c>
      <c r="G1357">
        <v>2</v>
      </c>
      <c r="H1357">
        <v>1.61</v>
      </c>
      <c r="I1357">
        <v>201</v>
      </c>
      <c r="J1357" t="s">
        <v>231</v>
      </c>
      <c r="K1357" t="s">
        <v>240</v>
      </c>
      <c r="L1357" t="s">
        <v>245</v>
      </c>
      <c r="M1357" t="s">
        <v>250</v>
      </c>
      <c r="N1357" t="s">
        <v>27</v>
      </c>
      <c r="O1357" t="s">
        <v>6</v>
      </c>
      <c r="P1357" t="s">
        <v>7</v>
      </c>
      <c r="Q1357" t="s">
        <v>16</v>
      </c>
      <c r="R1357" t="s">
        <v>28</v>
      </c>
      <c r="S1357" t="s">
        <v>44</v>
      </c>
      <c r="U1357" t="s">
        <v>939</v>
      </c>
      <c r="V1357" t="s">
        <v>14</v>
      </c>
      <c r="W1357" t="s">
        <v>49</v>
      </c>
      <c r="X1357" t="s">
        <v>12</v>
      </c>
      <c r="Y1357" t="s">
        <v>21</v>
      </c>
      <c r="Z1357" s="80">
        <v>600</v>
      </c>
      <c r="AA1357" s="68">
        <v>0</v>
      </c>
      <c r="AB1357" s="82">
        <f t="shared" si="727"/>
        <v>3000</v>
      </c>
      <c r="AC1357">
        <v>5</v>
      </c>
      <c r="AG1357" s="83">
        <f t="shared" si="728"/>
        <v>5</v>
      </c>
      <c r="AH1357" s="87">
        <v>0</v>
      </c>
      <c r="AI1357" s="88">
        <v>0</v>
      </c>
      <c r="AJ1357">
        <f>AG1357</f>
        <v>5</v>
      </c>
      <c r="AK1357" s="108">
        <f>AJ1357*C1357*F1357*H1357</f>
        <v>11270</v>
      </c>
      <c r="AL1357" s="108">
        <f>AJ1357*C1357*F1357</f>
        <v>7000</v>
      </c>
      <c r="AM1357" s="108">
        <f>AK1357-AL1357</f>
        <v>4270</v>
      </c>
    </row>
    <row r="1358" spans="1:39" x14ac:dyDescent="0.25">
      <c r="A1358" s="115">
        <v>2010003307</v>
      </c>
      <c r="B1358" t="s">
        <v>1</v>
      </c>
      <c r="C1358" s="81">
        <v>700</v>
      </c>
      <c r="D1358">
        <v>1.6</v>
      </c>
      <c r="E1358">
        <v>1.85</v>
      </c>
      <c r="F1358">
        <v>2</v>
      </c>
      <c r="G1358">
        <v>2</v>
      </c>
      <c r="H1358">
        <v>1.61</v>
      </c>
      <c r="I1358">
        <v>201</v>
      </c>
      <c r="J1358" t="s">
        <v>231</v>
      </c>
      <c r="K1358" t="s">
        <v>240</v>
      </c>
      <c r="L1358" t="s">
        <v>245</v>
      </c>
      <c r="M1358" t="s">
        <v>250</v>
      </c>
      <c r="N1358" t="s">
        <v>27</v>
      </c>
      <c r="O1358" t="s">
        <v>6</v>
      </c>
      <c r="P1358" t="s">
        <v>7</v>
      </c>
      <c r="Q1358" t="s">
        <v>8</v>
      </c>
      <c r="R1358" t="s">
        <v>28</v>
      </c>
      <c r="S1358" t="s">
        <v>9</v>
      </c>
      <c r="U1358" t="s">
        <v>179</v>
      </c>
      <c r="V1358" t="s">
        <v>10</v>
      </c>
      <c r="W1358" t="s">
        <v>11</v>
      </c>
      <c r="X1358" t="s">
        <v>12</v>
      </c>
      <c r="Y1358" t="s">
        <v>21</v>
      </c>
      <c r="Z1358" s="80">
        <v>1400</v>
      </c>
      <c r="AA1358" s="68">
        <v>0</v>
      </c>
      <c r="AB1358" s="82">
        <f t="shared" si="727"/>
        <v>1400</v>
      </c>
      <c r="AD1358">
        <v>1</v>
      </c>
      <c r="AG1358" s="83">
        <f t="shared" si="728"/>
        <v>1</v>
      </c>
      <c r="AH1358" s="87">
        <v>0</v>
      </c>
      <c r="AI1358" s="88">
        <v>0</v>
      </c>
    </row>
    <row r="1359" spans="1:39" x14ac:dyDescent="0.25">
      <c r="A1359" s="115">
        <v>2010003307</v>
      </c>
      <c r="B1359" t="s">
        <v>1</v>
      </c>
      <c r="C1359" s="81">
        <v>700</v>
      </c>
      <c r="D1359">
        <v>1.6</v>
      </c>
      <c r="E1359">
        <v>1.85</v>
      </c>
      <c r="F1359">
        <v>2</v>
      </c>
      <c r="G1359">
        <v>2</v>
      </c>
      <c r="H1359">
        <v>1.61</v>
      </c>
      <c r="I1359">
        <v>201</v>
      </c>
      <c r="J1359" t="s">
        <v>231</v>
      </c>
      <c r="K1359" t="s">
        <v>240</v>
      </c>
      <c r="L1359" t="s">
        <v>245</v>
      </c>
      <c r="M1359" t="s">
        <v>250</v>
      </c>
      <c r="N1359" t="s">
        <v>27</v>
      </c>
      <c r="O1359" t="s">
        <v>6</v>
      </c>
      <c r="P1359" t="s">
        <v>7</v>
      </c>
      <c r="Q1359" t="s">
        <v>8</v>
      </c>
      <c r="R1359" t="s">
        <v>28</v>
      </c>
      <c r="S1359" t="s">
        <v>44</v>
      </c>
      <c r="U1359" t="s">
        <v>939</v>
      </c>
      <c r="V1359" t="s">
        <v>14</v>
      </c>
      <c r="W1359" t="s">
        <v>49</v>
      </c>
      <c r="X1359" t="s">
        <v>12</v>
      </c>
      <c r="Y1359" t="s">
        <v>21</v>
      </c>
      <c r="Z1359" s="80">
        <v>400</v>
      </c>
      <c r="AA1359" s="68">
        <v>0</v>
      </c>
      <c r="AB1359" s="82">
        <f t="shared" si="727"/>
        <v>800</v>
      </c>
      <c r="AC1359">
        <v>2</v>
      </c>
      <c r="AG1359" s="83">
        <f t="shared" si="728"/>
        <v>2</v>
      </c>
      <c r="AH1359" s="87">
        <v>0</v>
      </c>
      <c r="AI1359" s="88">
        <v>0</v>
      </c>
      <c r="AJ1359" s="90">
        <f>AG1359/3</f>
        <v>0.66666666666666663</v>
      </c>
      <c r="AK1359" s="108">
        <f>AJ1359*C1359*F1359*H1359</f>
        <v>1502.6666666666667</v>
      </c>
      <c r="AL1359" s="108">
        <f>AJ1359*C1359*F1359</f>
        <v>933.33333333333326</v>
      </c>
      <c r="AM1359" s="108">
        <f t="shared" ref="AM1359:AM1360" si="733">AK1359-AL1359</f>
        <v>569.33333333333348</v>
      </c>
    </row>
    <row r="1360" spans="1:39" x14ac:dyDescent="0.25">
      <c r="A1360" s="115">
        <v>2010003308</v>
      </c>
      <c r="B1360" t="s">
        <v>1</v>
      </c>
      <c r="C1360" s="81">
        <v>700</v>
      </c>
      <c r="D1360">
        <v>1.6</v>
      </c>
      <c r="E1360">
        <v>1.85</v>
      </c>
      <c r="F1360">
        <v>2</v>
      </c>
      <c r="G1360">
        <v>2</v>
      </c>
      <c r="H1360">
        <v>1.61</v>
      </c>
      <c r="I1360">
        <v>201</v>
      </c>
      <c r="J1360" t="s">
        <v>231</v>
      </c>
      <c r="K1360" t="s">
        <v>240</v>
      </c>
      <c r="L1360" t="s">
        <v>245</v>
      </c>
      <c r="M1360" t="s">
        <v>251</v>
      </c>
      <c r="N1360" t="s">
        <v>120</v>
      </c>
      <c r="O1360" t="s">
        <v>6</v>
      </c>
      <c r="P1360" t="s">
        <v>7</v>
      </c>
      <c r="Q1360" t="s">
        <v>16</v>
      </c>
      <c r="R1360" t="s">
        <v>43</v>
      </c>
      <c r="S1360" t="s">
        <v>44</v>
      </c>
      <c r="U1360" t="s">
        <v>946</v>
      </c>
      <c r="V1360" t="s">
        <v>14</v>
      </c>
      <c r="W1360" t="s">
        <v>49</v>
      </c>
      <c r="X1360" t="s">
        <v>12</v>
      </c>
      <c r="Y1360" t="s">
        <v>21</v>
      </c>
      <c r="Z1360" s="80">
        <v>590</v>
      </c>
      <c r="AA1360" s="68">
        <v>0</v>
      </c>
      <c r="AB1360" s="82">
        <f t="shared" si="727"/>
        <v>590</v>
      </c>
      <c r="AC1360">
        <v>1</v>
      </c>
      <c r="AG1360" s="83">
        <f t="shared" si="728"/>
        <v>1</v>
      </c>
      <c r="AH1360" s="87">
        <v>0</v>
      </c>
      <c r="AI1360" s="88">
        <v>0</v>
      </c>
      <c r="AJ1360">
        <f>AG1360</f>
        <v>1</v>
      </c>
      <c r="AK1360" s="108">
        <f>AJ1360*C1360*D1360*H1360</f>
        <v>1803.2</v>
      </c>
      <c r="AL1360" s="108">
        <f>AJ1360*C1360*D1360</f>
        <v>1120</v>
      </c>
      <c r="AM1360" s="108">
        <f t="shared" si="733"/>
        <v>683.2</v>
      </c>
    </row>
    <row r="1361" spans="1:39" x14ac:dyDescent="0.25">
      <c r="A1361" s="115">
        <v>2010003308</v>
      </c>
      <c r="B1361" t="s">
        <v>1</v>
      </c>
      <c r="C1361" s="81">
        <v>700</v>
      </c>
      <c r="D1361">
        <v>1.6</v>
      </c>
      <c r="E1361">
        <v>1.85</v>
      </c>
      <c r="F1361">
        <v>2</v>
      </c>
      <c r="G1361">
        <v>2</v>
      </c>
      <c r="H1361">
        <v>1.61</v>
      </c>
      <c r="I1361">
        <v>201</v>
      </c>
      <c r="J1361" t="s">
        <v>231</v>
      </c>
      <c r="K1361" t="s">
        <v>240</v>
      </c>
      <c r="L1361" t="s">
        <v>245</v>
      </c>
      <c r="M1361" t="s">
        <v>251</v>
      </c>
      <c r="N1361" t="s">
        <v>18</v>
      </c>
      <c r="O1361" t="s">
        <v>19</v>
      </c>
      <c r="P1361" t="s">
        <v>7</v>
      </c>
      <c r="Q1361" t="s">
        <v>16</v>
      </c>
      <c r="R1361" t="s">
        <v>20</v>
      </c>
      <c r="S1361" t="s">
        <v>22</v>
      </c>
      <c r="T1361" t="s">
        <v>22</v>
      </c>
      <c r="U1361" t="s">
        <v>949</v>
      </c>
      <c r="V1361" t="s">
        <v>50</v>
      </c>
      <c r="W1361" t="s">
        <v>51</v>
      </c>
      <c r="X1361" t="s">
        <v>52</v>
      </c>
      <c r="Y1361" t="s">
        <v>943</v>
      </c>
      <c r="Z1361" s="81">
        <v>0</v>
      </c>
      <c r="AA1361" s="68">
        <v>0</v>
      </c>
      <c r="AB1361" s="82">
        <f t="shared" si="727"/>
        <v>0</v>
      </c>
      <c r="AF1361">
        <v>1</v>
      </c>
      <c r="AG1361" s="83">
        <f t="shared" si="728"/>
        <v>1</v>
      </c>
      <c r="AH1361" s="87">
        <v>0</v>
      </c>
      <c r="AI1361" s="88">
        <v>0</v>
      </c>
      <c r="AJ1361">
        <f>AG1361</f>
        <v>1</v>
      </c>
      <c r="AK1361" s="108">
        <f>AJ1361*C1361*F1361*H1361</f>
        <v>2254</v>
      </c>
      <c r="AL1361" s="108">
        <f>AJ1361*C1361*F1361</f>
        <v>1400</v>
      </c>
      <c r="AM1361" s="108">
        <f>AK1361-AL1361</f>
        <v>854</v>
      </c>
    </row>
    <row r="1362" spans="1:39" x14ac:dyDescent="0.25">
      <c r="A1362" s="115">
        <v>2010003308</v>
      </c>
      <c r="B1362" t="s">
        <v>1</v>
      </c>
      <c r="C1362" s="81">
        <v>700</v>
      </c>
      <c r="D1362">
        <v>1.6</v>
      </c>
      <c r="E1362">
        <v>1.85</v>
      </c>
      <c r="F1362">
        <v>2</v>
      </c>
      <c r="G1362">
        <v>2</v>
      </c>
      <c r="H1362">
        <v>1.61</v>
      </c>
      <c r="I1362">
        <v>201</v>
      </c>
      <c r="J1362" t="s">
        <v>231</v>
      </c>
      <c r="K1362" t="s">
        <v>240</v>
      </c>
      <c r="L1362" t="s">
        <v>245</v>
      </c>
      <c r="M1362" t="s">
        <v>251</v>
      </c>
      <c r="N1362" t="s">
        <v>18</v>
      </c>
      <c r="O1362" t="s">
        <v>19</v>
      </c>
      <c r="P1362" t="s">
        <v>7</v>
      </c>
      <c r="Q1362" t="s">
        <v>16</v>
      </c>
      <c r="R1362" t="s">
        <v>20</v>
      </c>
      <c r="S1362" t="s">
        <v>9</v>
      </c>
      <c r="T1362" s="70" t="s">
        <v>933</v>
      </c>
      <c r="U1362" t="s">
        <v>179</v>
      </c>
      <c r="V1362" t="s">
        <v>10</v>
      </c>
      <c r="W1362" t="s">
        <v>11</v>
      </c>
      <c r="X1362" t="s">
        <v>12</v>
      </c>
      <c r="Y1362" t="s">
        <v>938</v>
      </c>
      <c r="Z1362" s="80">
        <v>0</v>
      </c>
      <c r="AA1362" s="68">
        <v>0</v>
      </c>
      <c r="AB1362" s="82">
        <f t="shared" si="727"/>
        <v>0</v>
      </c>
      <c r="AE1362">
        <v>2</v>
      </c>
      <c r="AG1362" s="83">
        <f t="shared" si="728"/>
        <v>2</v>
      </c>
      <c r="AH1362" s="87">
        <v>0</v>
      </c>
      <c r="AI1362" s="88">
        <v>0</v>
      </c>
    </row>
    <row r="1363" spans="1:39" x14ac:dyDescent="0.25">
      <c r="A1363" s="115">
        <v>2010003308</v>
      </c>
      <c r="B1363" t="s">
        <v>1</v>
      </c>
      <c r="C1363" s="81">
        <v>700</v>
      </c>
      <c r="D1363">
        <v>1.6</v>
      </c>
      <c r="E1363">
        <v>1.85</v>
      </c>
      <c r="F1363">
        <v>2</v>
      </c>
      <c r="G1363">
        <v>2</v>
      </c>
      <c r="H1363">
        <v>1.61</v>
      </c>
      <c r="I1363">
        <v>201</v>
      </c>
      <c r="J1363" t="s">
        <v>231</v>
      </c>
      <c r="K1363" t="s">
        <v>240</v>
      </c>
      <c r="L1363" t="s">
        <v>245</v>
      </c>
      <c r="M1363" t="s">
        <v>251</v>
      </c>
      <c r="N1363" t="s">
        <v>18</v>
      </c>
      <c r="O1363" t="s">
        <v>19</v>
      </c>
      <c r="P1363" t="s">
        <v>7</v>
      </c>
      <c r="Q1363" t="s">
        <v>16</v>
      </c>
      <c r="R1363" t="s">
        <v>20</v>
      </c>
      <c r="S1363" t="s">
        <v>44</v>
      </c>
      <c r="T1363" s="70" t="s">
        <v>933</v>
      </c>
      <c r="U1363" t="s">
        <v>949</v>
      </c>
      <c r="V1363" t="s">
        <v>14</v>
      </c>
      <c r="W1363" t="s">
        <v>49</v>
      </c>
      <c r="X1363" t="s">
        <v>12</v>
      </c>
      <c r="Y1363" t="s">
        <v>938</v>
      </c>
      <c r="Z1363" s="80">
        <v>0</v>
      </c>
      <c r="AA1363" s="68">
        <v>0</v>
      </c>
      <c r="AB1363" s="82">
        <f t="shared" si="727"/>
        <v>0</v>
      </c>
      <c r="AE1363">
        <v>6</v>
      </c>
      <c r="AG1363" s="83">
        <f t="shared" si="728"/>
        <v>6</v>
      </c>
      <c r="AH1363" s="87">
        <v>0</v>
      </c>
      <c r="AI1363" s="88">
        <v>0</v>
      </c>
      <c r="AJ1363">
        <f>AG1363</f>
        <v>6</v>
      </c>
      <c r="AK1363" s="108">
        <f>AJ1363*C1363*F1363*H1363</f>
        <v>13524</v>
      </c>
      <c r="AL1363" s="108">
        <f>AJ1363*C1363*F1363</f>
        <v>8400</v>
      </c>
      <c r="AM1363" s="108">
        <f>AK1363-AL1363</f>
        <v>5124</v>
      </c>
    </row>
    <row r="1364" spans="1:39" x14ac:dyDescent="0.25">
      <c r="A1364" s="115">
        <v>2010003308</v>
      </c>
      <c r="B1364" t="s">
        <v>1</v>
      </c>
      <c r="C1364" s="81">
        <v>700</v>
      </c>
      <c r="D1364">
        <v>1.6</v>
      </c>
      <c r="E1364">
        <v>1.85</v>
      </c>
      <c r="F1364">
        <v>2</v>
      </c>
      <c r="G1364">
        <v>2</v>
      </c>
      <c r="H1364">
        <v>1.61</v>
      </c>
      <c r="I1364">
        <v>201</v>
      </c>
      <c r="J1364" t="s">
        <v>231</v>
      </c>
      <c r="K1364" t="s">
        <v>240</v>
      </c>
      <c r="L1364" t="s">
        <v>245</v>
      </c>
      <c r="M1364" t="s">
        <v>251</v>
      </c>
      <c r="N1364" t="s">
        <v>27</v>
      </c>
      <c r="O1364" t="s">
        <v>6</v>
      </c>
      <c r="P1364" t="s">
        <v>7</v>
      </c>
      <c r="Q1364" t="s">
        <v>16</v>
      </c>
      <c r="R1364" t="s">
        <v>28</v>
      </c>
      <c r="S1364" t="s">
        <v>22</v>
      </c>
      <c r="T1364" t="s">
        <v>22</v>
      </c>
      <c r="U1364" t="s">
        <v>939</v>
      </c>
      <c r="V1364" t="s">
        <v>50</v>
      </c>
      <c r="W1364" t="s">
        <v>51</v>
      </c>
      <c r="X1364" t="s">
        <v>52</v>
      </c>
      <c r="Y1364" t="s">
        <v>943</v>
      </c>
      <c r="Z1364" s="81">
        <v>0</v>
      </c>
      <c r="AA1364" s="68">
        <v>0</v>
      </c>
      <c r="AB1364" s="82">
        <f t="shared" si="727"/>
        <v>0</v>
      </c>
      <c r="AF1364">
        <v>1</v>
      </c>
      <c r="AG1364" s="83">
        <f t="shared" si="728"/>
        <v>1</v>
      </c>
      <c r="AH1364" s="87">
        <v>0</v>
      </c>
      <c r="AI1364" s="88">
        <v>1</v>
      </c>
      <c r="AJ1364">
        <f>AG1364</f>
        <v>1</v>
      </c>
      <c r="AK1364" s="108">
        <f>AJ1364*C1364*F1364*H1364</f>
        <v>2254</v>
      </c>
      <c r="AL1364" s="108">
        <f>AJ1364*C1364*F1364</f>
        <v>1400</v>
      </c>
      <c r="AM1364" s="108">
        <f>AK1364-AL1364</f>
        <v>854</v>
      </c>
    </row>
    <row r="1365" spans="1:39" x14ac:dyDescent="0.25">
      <c r="A1365" s="115">
        <v>2010003308</v>
      </c>
      <c r="B1365" t="s">
        <v>1</v>
      </c>
      <c r="C1365" s="81">
        <v>700</v>
      </c>
      <c r="D1365">
        <v>1.6</v>
      </c>
      <c r="E1365">
        <v>1.85</v>
      </c>
      <c r="F1365">
        <v>2</v>
      </c>
      <c r="G1365">
        <v>2</v>
      </c>
      <c r="H1365">
        <v>1.61</v>
      </c>
      <c r="I1365">
        <v>201</v>
      </c>
      <c r="J1365" t="s">
        <v>231</v>
      </c>
      <c r="K1365" t="s">
        <v>240</v>
      </c>
      <c r="L1365" t="s">
        <v>245</v>
      </c>
      <c r="M1365" t="s">
        <v>251</v>
      </c>
      <c r="N1365" t="s">
        <v>27</v>
      </c>
      <c r="O1365" t="s">
        <v>6</v>
      </c>
      <c r="P1365" t="s">
        <v>7</v>
      </c>
      <c r="Q1365" t="s">
        <v>16</v>
      </c>
      <c r="R1365" t="s">
        <v>28</v>
      </c>
      <c r="S1365" t="s">
        <v>9</v>
      </c>
      <c r="U1365" t="s">
        <v>179</v>
      </c>
      <c r="V1365" t="s">
        <v>10</v>
      </c>
      <c r="W1365" t="s">
        <v>11</v>
      </c>
      <c r="X1365" t="s">
        <v>12</v>
      </c>
      <c r="Y1365" t="s">
        <v>21</v>
      </c>
      <c r="Z1365" s="80">
        <v>1650</v>
      </c>
      <c r="AA1365" s="68">
        <v>0</v>
      </c>
      <c r="AB1365" s="82">
        <f t="shared" si="727"/>
        <v>1650</v>
      </c>
      <c r="AD1365">
        <v>1</v>
      </c>
      <c r="AG1365" s="83">
        <f t="shared" si="728"/>
        <v>1</v>
      </c>
      <c r="AH1365" s="87">
        <v>0</v>
      </c>
      <c r="AI1365" s="88">
        <v>0</v>
      </c>
    </row>
    <row r="1366" spans="1:39" x14ac:dyDescent="0.25">
      <c r="A1366" s="115">
        <v>2010003308</v>
      </c>
      <c r="B1366" t="s">
        <v>1</v>
      </c>
      <c r="C1366" s="81">
        <v>700</v>
      </c>
      <c r="D1366">
        <v>1.6</v>
      </c>
      <c r="E1366">
        <v>1.85</v>
      </c>
      <c r="F1366">
        <v>2</v>
      </c>
      <c r="G1366">
        <v>2</v>
      </c>
      <c r="H1366">
        <v>1.61</v>
      </c>
      <c r="I1366">
        <v>201</v>
      </c>
      <c r="J1366" t="s">
        <v>231</v>
      </c>
      <c r="K1366" t="s">
        <v>240</v>
      </c>
      <c r="L1366" t="s">
        <v>245</v>
      </c>
      <c r="M1366" t="s">
        <v>251</v>
      </c>
      <c r="N1366" t="s">
        <v>27</v>
      </c>
      <c r="O1366" t="s">
        <v>6</v>
      </c>
      <c r="P1366" t="s">
        <v>7</v>
      </c>
      <c r="Q1366" t="s">
        <v>16</v>
      </c>
      <c r="R1366" t="s">
        <v>28</v>
      </c>
      <c r="S1366" t="s">
        <v>9</v>
      </c>
      <c r="U1366" t="s">
        <v>179</v>
      </c>
      <c r="V1366" t="s">
        <v>10</v>
      </c>
      <c r="W1366" t="s">
        <v>11</v>
      </c>
      <c r="X1366" t="s">
        <v>12</v>
      </c>
      <c r="Y1366" t="s">
        <v>21</v>
      </c>
      <c r="Z1366" s="80">
        <v>1650</v>
      </c>
      <c r="AA1366" s="68">
        <v>0</v>
      </c>
      <c r="AB1366" s="82">
        <f t="shared" si="727"/>
        <v>1650</v>
      </c>
      <c r="AD1366">
        <v>1</v>
      </c>
      <c r="AG1366" s="83">
        <f t="shared" si="728"/>
        <v>1</v>
      </c>
      <c r="AH1366" s="87">
        <v>0</v>
      </c>
      <c r="AI1366" s="88">
        <v>1</v>
      </c>
    </row>
    <row r="1367" spans="1:39" x14ac:dyDescent="0.25">
      <c r="A1367" s="115">
        <v>2010003308</v>
      </c>
      <c r="B1367" t="s">
        <v>1</v>
      </c>
      <c r="C1367" s="81">
        <v>700</v>
      </c>
      <c r="D1367">
        <v>1.6</v>
      </c>
      <c r="E1367">
        <v>1.85</v>
      </c>
      <c r="F1367">
        <v>2</v>
      </c>
      <c r="G1367">
        <v>2</v>
      </c>
      <c r="H1367">
        <v>1.61</v>
      </c>
      <c r="I1367">
        <v>201</v>
      </c>
      <c r="J1367" t="s">
        <v>231</v>
      </c>
      <c r="K1367" t="s">
        <v>240</v>
      </c>
      <c r="L1367" t="s">
        <v>245</v>
      </c>
      <c r="M1367" t="s">
        <v>251</v>
      </c>
      <c r="N1367" t="s">
        <v>27</v>
      </c>
      <c r="O1367" t="s">
        <v>6</v>
      </c>
      <c r="P1367" t="s">
        <v>7</v>
      </c>
      <c r="Q1367" t="s">
        <v>16</v>
      </c>
      <c r="R1367" t="s">
        <v>28</v>
      </c>
      <c r="S1367" t="s">
        <v>9</v>
      </c>
      <c r="U1367" t="s">
        <v>179</v>
      </c>
      <c r="V1367" t="s">
        <v>10</v>
      </c>
      <c r="W1367" t="s">
        <v>11</v>
      </c>
      <c r="X1367" t="s">
        <v>161</v>
      </c>
      <c r="Y1367" t="s">
        <v>21</v>
      </c>
      <c r="Z1367" s="80">
        <v>1650</v>
      </c>
      <c r="AA1367" s="68">
        <v>0</v>
      </c>
      <c r="AB1367" s="82">
        <f t="shared" si="727"/>
        <v>1650</v>
      </c>
      <c r="AD1367">
        <v>1</v>
      </c>
      <c r="AG1367" s="83">
        <f t="shared" si="728"/>
        <v>1</v>
      </c>
      <c r="AH1367" s="87">
        <v>0</v>
      </c>
      <c r="AI1367" s="88">
        <v>0</v>
      </c>
    </row>
    <row r="1368" spans="1:39" x14ac:dyDescent="0.25">
      <c r="A1368" s="115">
        <v>2010003308</v>
      </c>
      <c r="B1368" t="s">
        <v>1</v>
      </c>
      <c r="C1368" s="81">
        <v>700</v>
      </c>
      <c r="D1368">
        <v>1.6</v>
      </c>
      <c r="E1368">
        <v>1.85</v>
      </c>
      <c r="F1368">
        <v>2</v>
      </c>
      <c r="G1368">
        <v>2</v>
      </c>
      <c r="H1368">
        <v>1.61</v>
      </c>
      <c r="I1368">
        <v>201</v>
      </c>
      <c r="J1368" t="s">
        <v>231</v>
      </c>
      <c r="K1368" t="s">
        <v>240</v>
      </c>
      <c r="L1368" t="s">
        <v>245</v>
      </c>
      <c r="M1368" t="s">
        <v>251</v>
      </c>
      <c r="N1368" t="s">
        <v>27</v>
      </c>
      <c r="O1368" t="s">
        <v>6</v>
      </c>
      <c r="P1368" t="s">
        <v>7</v>
      </c>
      <c r="Q1368" t="s">
        <v>16</v>
      </c>
      <c r="R1368" t="s">
        <v>28</v>
      </c>
      <c r="S1368" t="s">
        <v>9</v>
      </c>
      <c r="U1368" t="s">
        <v>179</v>
      </c>
      <c r="V1368" t="s">
        <v>10</v>
      </c>
      <c r="W1368" t="s">
        <v>11</v>
      </c>
      <c r="X1368" t="s">
        <v>142</v>
      </c>
      <c r="Y1368" t="s">
        <v>21</v>
      </c>
      <c r="Z1368" s="80">
        <v>1650</v>
      </c>
      <c r="AA1368" s="68">
        <v>0</v>
      </c>
      <c r="AB1368" s="82">
        <f t="shared" si="727"/>
        <v>1650</v>
      </c>
      <c r="AD1368">
        <v>1</v>
      </c>
      <c r="AG1368" s="83">
        <f t="shared" si="728"/>
        <v>1</v>
      </c>
      <c r="AH1368" s="87">
        <v>0</v>
      </c>
      <c r="AI1368" s="88">
        <v>0</v>
      </c>
    </row>
    <row r="1369" spans="1:39" x14ac:dyDescent="0.25">
      <c r="A1369" s="115">
        <v>2010003308</v>
      </c>
      <c r="B1369" t="s">
        <v>1</v>
      </c>
      <c r="C1369" s="81">
        <v>700</v>
      </c>
      <c r="D1369">
        <v>1.6</v>
      </c>
      <c r="E1369">
        <v>1.85</v>
      </c>
      <c r="F1369">
        <v>2</v>
      </c>
      <c r="G1369">
        <v>2</v>
      </c>
      <c r="H1369">
        <v>1.61</v>
      </c>
      <c r="I1369">
        <v>201</v>
      </c>
      <c r="J1369" t="s">
        <v>231</v>
      </c>
      <c r="K1369" t="s">
        <v>240</v>
      </c>
      <c r="L1369" t="s">
        <v>245</v>
      </c>
      <c r="M1369" t="s">
        <v>251</v>
      </c>
      <c r="N1369" t="s">
        <v>27</v>
      </c>
      <c r="O1369" t="s">
        <v>6</v>
      </c>
      <c r="P1369" t="s">
        <v>7</v>
      </c>
      <c r="Q1369" t="s">
        <v>16</v>
      </c>
      <c r="R1369" t="s">
        <v>28</v>
      </c>
      <c r="S1369" t="s">
        <v>44</v>
      </c>
      <c r="U1369" t="s">
        <v>939</v>
      </c>
      <c r="V1369" t="s">
        <v>14</v>
      </c>
      <c r="W1369" t="s">
        <v>49</v>
      </c>
      <c r="X1369" t="s">
        <v>12</v>
      </c>
      <c r="Y1369" t="s">
        <v>21</v>
      </c>
      <c r="Z1369" s="80">
        <v>600</v>
      </c>
      <c r="AA1369" s="68">
        <v>0</v>
      </c>
      <c r="AB1369" s="82">
        <f t="shared" si="727"/>
        <v>6600</v>
      </c>
      <c r="AC1369">
        <v>11</v>
      </c>
      <c r="AG1369" s="83">
        <f t="shared" si="728"/>
        <v>11</v>
      </c>
      <c r="AH1369" s="87">
        <v>0</v>
      </c>
      <c r="AI1369" s="88">
        <v>0</v>
      </c>
      <c r="AJ1369">
        <f t="shared" ref="AJ1369:AJ1370" si="734">AG1369</f>
        <v>11</v>
      </c>
      <c r="AK1369" s="108">
        <f t="shared" ref="AK1369:AK1370" si="735">AJ1369*C1369*F1369*H1369</f>
        <v>24794</v>
      </c>
      <c r="AL1369" s="108">
        <f t="shared" ref="AL1369:AL1370" si="736">AJ1369*C1369*F1369</f>
        <v>15400</v>
      </c>
      <c r="AM1369" s="108">
        <f t="shared" ref="AM1369:AM1370" si="737">AK1369-AL1369</f>
        <v>9394</v>
      </c>
    </row>
    <row r="1370" spans="1:39" x14ac:dyDescent="0.25">
      <c r="A1370" s="115">
        <v>2010003309</v>
      </c>
      <c r="B1370" t="s">
        <v>1</v>
      </c>
      <c r="C1370" s="81">
        <v>700</v>
      </c>
      <c r="D1370">
        <v>1.6</v>
      </c>
      <c r="E1370">
        <v>1.85</v>
      </c>
      <c r="F1370">
        <v>2</v>
      </c>
      <c r="G1370">
        <v>2</v>
      </c>
      <c r="H1370">
        <v>1.61</v>
      </c>
      <c r="I1370">
        <v>201</v>
      </c>
      <c r="J1370" t="s">
        <v>231</v>
      </c>
      <c r="K1370" t="s">
        <v>240</v>
      </c>
      <c r="L1370" t="s">
        <v>245</v>
      </c>
      <c r="M1370" t="s">
        <v>252</v>
      </c>
      <c r="N1370" t="s">
        <v>27</v>
      </c>
      <c r="O1370" t="s">
        <v>6</v>
      </c>
      <c r="P1370" t="s">
        <v>7</v>
      </c>
      <c r="Q1370" t="s">
        <v>16</v>
      </c>
      <c r="R1370" t="s">
        <v>28</v>
      </c>
      <c r="S1370" t="s">
        <v>44</v>
      </c>
      <c r="U1370" t="s">
        <v>939</v>
      </c>
      <c r="V1370" t="s">
        <v>14</v>
      </c>
      <c r="W1370" t="s">
        <v>49</v>
      </c>
      <c r="X1370" t="s">
        <v>12</v>
      </c>
      <c r="Y1370" t="s">
        <v>21</v>
      </c>
      <c r="Z1370" s="80">
        <v>600</v>
      </c>
      <c r="AA1370" s="68">
        <v>0</v>
      </c>
      <c r="AB1370" s="82">
        <f t="shared" si="727"/>
        <v>600</v>
      </c>
      <c r="AC1370">
        <v>1</v>
      </c>
      <c r="AG1370" s="83">
        <f t="shared" si="728"/>
        <v>1</v>
      </c>
      <c r="AH1370" s="87">
        <v>0</v>
      </c>
      <c r="AI1370" s="88">
        <v>0</v>
      </c>
      <c r="AJ1370">
        <f t="shared" si="734"/>
        <v>1</v>
      </c>
      <c r="AK1370" s="108">
        <f t="shared" si="735"/>
        <v>2254</v>
      </c>
      <c r="AL1370" s="108">
        <f t="shared" si="736"/>
        <v>1400</v>
      </c>
      <c r="AM1370" s="108">
        <f t="shared" si="737"/>
        <v>854</v>
      </c>
    </row>
    <row r="1371" spans="1:39" x14ac:dyDescent="0.25">
      <c r="A1371" s="115">
        <v>2010003309</v>
      </c>
      <c r="B1371" t="s">
        <v>1</v>
      </c>
      <c r="C1371" s="81">
        <v>700</v>
      </c>
      <c r="D1371">
        <v>1.6</v>
      </c>
      <c r="E1371">
        <v>1.85</v>
      </c>
      <c r="F1371">
        <v>2</v>
      </c>
      <c r="G1371">
        <v>2</v>
      </c>
      <c r="H1371">
        <v>1.61</v>
      </c>
      <c r="I1371">
        <v>201</v>
      </c>
      <c r="J1371" t="s">
        <v>231</v>
      </c>
      <c r="K1371" t="s">
        <v>240</v>
      </c>
      <c r="L1371" t="s">
        <v>245</v>
      </c>
      <c r="M1371" t="s">
        <v>252</v>
      </c>
      <c r="N1371" t="s">
        <v>27</v>
      </c>
      <c r="O1371" t="s">
        <v>6</v>
      </c>
      <c r="P1371" t="s">
        <v>7</v>
      </c>
      <c r="Q1371" t="s">
        <v>8</v>
      </c>
      <c r="R1371" t="s">
        <v>28</v>
      </c>
      <c r="S1371" t="s">
        <v>9</v>
      </c>
      <c r="U1371" t="s">
        <v>179</v>
      </c>
      <c r="V1371" t="s">
        <v>10</v>
      </c>
      <c r="W1371" t="s">
        <v>11</v>
      </c>
      <c r="X1371" t="s">
        <v>12</v>
      </c>
      <c r="Y1371" t="s">
        <v>21</v>
      </c>
      <c r="Z1371" s="81">
        <v>1400</v>
      </c>
      <c r="AA1371" s="68">
        <v>0</v>
      </c>
      <c r="AB1371" s="82">
        <f t="shared" si="727"/>
        <v>1400</v>
      </c>
      <c r="AD1371">
        <v>1</v>
      </c>
      <c r="AG1371" s="83">
        <f t="shared" si="728"/>
        <v>1</v>
      </c>
      <c r="AH1371" s="89">
        <v>1</v>
      </c>
      <c r="AI1371" s="88">
        <v>0</v>
      </c>
    </row>
    <row r="1372" spans="1:39" x14ac:dyDescent="0.25">
      <c r="A1372" s="115">
        <v>2010003311</v>
      </c>
      <c r="B1372" t="s">
        <v>1</v>
      </c>
      <c r="C1372" s="81">
        <v>700</v>
      </c>
      <c r="D1372">
        <v>1.6</v>
      </c>
      <c r="E1372">
        <v>1.85</v>
      </c>
      <c r="F1372">
        <v>2</v>
      </c>
      <c r="G1372">
        <v>2</v>
      </c>
      <c r="H1372">
        <v>1.61</v>
      </c>
      <c r="I1372">
        <v>201</v>
      </c>
      <c r="J1372" t="s">
        <v>231</v>
      </c>
      <c r="K1372" t="s">
        <v>240</v>
      </c>
      <c r="L1372" t="s">
        <v>245</v>
      </c>
      <c r="M1372" t="s">
        <v>250</v>
      </c>
      <c r="N1372" t="s">
        <v>18</v>
      </c>
      <c r="O1372" t="s">
        <v>33</v>
      </c>
      <c r="P1372" t="s">
        <v>7</v>
      </c>
      <c r="Q1372" t="s">
        <v>8</v>
      </c>
      <c r="R1372" t="s">
        <v>28</v>
      </c>
      <c r="S1372" t="s">
        <v>9</v>
      </c>
      <c r="U1372" t="s">
        <v>179</v>
      </c>
      <c r="V1372" t="s">
        <v>10</v>
      </c>
      <c r="W1372" t="s">
        <v>11</v>
      </c>
      <c r="X1372" t="s">
        <v>12</v>
      </c>
      <c r="Y1372" t="s">
        <v>21</v>
      </c>
      <c r="Z1372" s="80">
        <v>1400</v>
      </c>
      <c r="AA1372" s="68">
        <v>0</v>
      </c>
      <c r="AB1372" s="82">
        <f t="shared" si="727"/>
        <v>1400</v>
      </c>
      <c r="AD1372">
        <v>1</v>
      </c>
      <c r="AG1372" s="83">
        <f t="shared" si="728"/>
        <v>1</v>
      </c>
      <c r="AH1372" s="87">
        <v>0</v>
      </c>
      <c r="AI1372" s="88">
        <v>0</v>
      </c>
    </row>
    <row r="1373" spans="1:39" x14ac:dyDescent="0.25">
      <c r="A1373" s="115">
        <v>2010003311</v>
      </c>
      <c r="B1373" t="s">
        <v>1</v>
      </c>
      <c r="C1373" s="81">
        <v>700</v>
      </c>
      <c r="D1373">
        <v>1.6</v>
      </c>
      <c r="E1373">
        <v>1.85</v>
      </c>
      <c r="F1373">
        <v>2</v>
      </c>
      <c r="G1373">
        <v>2</v>
      </c>
      <c r="H1373">
        <v>1.61</v>
      </c>
      <c r="I1373">
        <v>201</v>
      </c>
      <c r="J1373" t="s">
        <v>231</v>
      </c>
      <c r="K1373" t="s">
        <v>240</v>
      </c>
      <c r="L1373" t="s">
        <v>245</v>
      </c>
      <c r="M1373" t="s">
        <v>250</v>
      </c>
      <c r="N1373" t="s">
        <v>18</v>
      </c>
      <c r="O1373" t="s">
        <v>33</v>
      </c>
      <c r="P1373" t="s">
        <v>7</v>
      </c>
      <c r="Q1373" t="s">
        <v>8</v>
      </c>
      <c r="R1373" t="s">
        <v>28</v>
      </c>
      <c r="S1373" t="s">
        <v>9</v>
      </c>
      <c r="U1373" t="s">
        <v>179</v>
      </c>
      <c r="V1373" t="s">
        <v>10</v>
      </c>
      <c r="W1373" t="s">
        <v>11</v>
      </c>
      <c r="X1373" t="s">
        <v>12</v>
      </c>
      <c r="Y1373" t="s">
        <v>21</v>
      </c>
      <c r="Z1373" s="80">
        <v>1400</v>
      </c>
      <c r="AA1373" s="68">
        <v>0</v>
      </c>
      <c r="AB1373" s="82">
        <f t="shared" si="727"/>
        <v>4200</v>
      </c>
      <c r="AD1373">
        <v>3</v>
      </c>
      <c r="AG1373" s="83">
        <f t="shared" si="728"/>
        <v>3</v>
      </c>
      <c r="AH1373" s="87">
        <v>0</v>
      </c>
      <c r="AI1373" s="88">
        <v>1</v>
      </c>
    </row>
    <row r="1374" spans="1:39" x14ac:dyDescent="0.25">
      <c r="A1374" s="115">
        <v>2010003311</v>
      </c>
      <c r="B1374" t="s">
        <v>1</v>
      </c>
      <c r="C1374" s="81">
        <v>700</v>
      </c>
      <c r="D1374">
        <v>1.6</v>
      </c>
      <c r="E1374">
        <v>1.85</v>
      </c>
      <c r="F1374">
        <v>2</v>
      </c>
      <c r="G1374">
        <v>2</v>
      </c>
      <c r="H1374">
        <v>1.61</v>
      </c>
      <c r="I1374">
        <v>201</v>
      </c>
      <c r="J1374" t="s">
        <v>231</v>
      </c>
      <c r="K1374" t="s">
        <v>240</v>
      </c>
      <c r="L1374" t="s">
        <v>245</v>
      </c>
      <c r="M1374" t="s">
        <v>250</v>
      </c>
      <c r="N1374" t="s">
        <v>18</v>
      </c>
      <c r="O1374" t="s">
        <v>33</v>
      </c>
      <c r="P1374" t="s">
        <v>7</v>
      </c>
      <c r="Q1374" t="s">
        <v>8</v>
      </c>
      <c r="R1374" t="s">
        <v>28</v>
      </c>
      <c r="S1374" t="s">
        <v>44</v>
      </c>
      <c r="U1374" t="s">
        <v>946</v>
      </c>
      <c r="V1374" t="s">
        <v>14</v>
      </c>
      <c r="W1374" t="s">
        <v>49</v>
      </c>
      <c r="X1374" t="s">
        <v>12</v>
      </c>
      <c r="Y1374" t="s">
        <v>21</v>
      </c>
      <c r="Z1374" s="80">
        <v>400</v>
      </c>
      <c r="AA1374" s="68">
        <v>0</v>
      </c>
      <c r="AB1374" s="82">
        <f t="shared" si="727"/>
        <v>800</v>
      </c>
      <c r="AC1374">
        <v>2</v>
      </c>
      <c r="AG1374" s="83">
        <f t="shared" si="728"/>
        <v>2</v>
      </c>
      <c r="AH1374" s="87">
        <v>0</v>
      </c>
      <c r="AI1374" s="88">
        <v>0</v>
      </c>
      <c r="AJ1374">
        <f>AG1374/3</f>
        <v>0.66666666666666663</v>
      </c>
      <c r="AK1374" s="108">
        <f>AJ1374*C1374*F1374*H1374</f>
        <v>1502.6666666666667</v>
      </c>
      <c r="AL1374" s="108">
        <f>AJ1374*C1374*F1374</f>
        <v>933.33333333333326</v>
      </c>
      <c r="AM1374" s="108">
        <f>AK1374-AL1374</f>
        <v>569.33333333333348</v>
      </c>
    </row>
    <row r="1375" spans="1:39" x14ac:dyDescent="0.25">
      <c r="A1375" s="115">
        <v>2010003311</v>
      </c>
      <c r="B1375" t="s">
        <v>1</v>
      </c>
      <c r="C1375" s="81">
        <v>700</v>
      </c>
      <c r="D1375">
        <v>1.6</v>
      </c>
      <c r="E1375">
        <v>1.85</v>
      </c>
      <c r="F1375">
        <v>2</v>
      </c>
      <c r="G1375">
        <v>2</v>
      </c>
      <c r="H1375">
        <v>1.61</v>
      </c>
      <c r="I1375">
        <v>201</v>
      </c>
      <c r="J1375" t="s">
        <v>231</v>
      </c>
      <c r="K1375" t="s">
        <v>240</v>
      </c>
      <c r="L1375" t="s">
        <v>245</v>
      </c>
      <c r="M1375" t="s">
        <v>250</v>
      </c>
      <c r="N1375" t="s">
        <v>27</v>
      </c>
      <c r="O1375" t="s">
        <v>6</v>
      </c>
      <c r="P1375" t="s">
        <v>7</v>
      </c>
      <c r="Q1375" t="s">
        <v>8</v>
      </c>
      <c r="R1375" t="s">
        <v>28</v>
      </c>
      <c r="S1375" t="s">
        <v>9</v>
      </c>
      <c r="U1375" t="s">
        <v>179</v>
      </c>
      <c r="V1375" t="s">
        <v>10</v>
      </c>
      <c r="W1375" t="s">
        <v>11</v>
      </c>
      <c r="X1375" t="s">
        <v>12</v>
      </c>
      <c r="Y1375" t="s">
        <v>21</v>
      </c>
      <c r="Z1375" s="80">
        <v>1400</v>
      </c>
      <c r="AA1375" s="68">
        <v>0</v>
      </c>
      <c r="AB1375" s="82">
        <f t="shared" si="727"/>
        <v>1400</v>
      </c>
      <c r="AD1375">
        <v>1</v>
      </c>
      <c r="AG1375" s="83">
        <f t="shared" si="728"/>
        <v>1</v>
      </c>
      <c r="AH1375" s="87">
        <v>0</v>
      </c>
      <c r="AI1375" s="88">
        <v>0</v>
      </c>
    </row>
    <row r="1376" spans="1:39" x14ac:dyDescent="0.25">
      <c r="A1376" s="115">
        <v>2010003311</v>
      </c>
      <c r="B1376" t="s">
        <v>1</v>
      </c>
      <c r="C1376" s="81">
        <v>700</v>
      </c>
      <c r="D1376">
        <v>1.6</v>
      </c>
      <c r="E1376">
        <v>1.85</v>
      </c>
      <c r="F1376">
        <v>2</v>
      </c>
      <c r="G1376">
        <v>2</v>
      </c>
      <c r="H1376">
        <v>1.61</v>
      </c>
      <c r="I1376">
        <v>201</v>
      </c>
      <c r="J1376" t="s">
        <v>231</v>
      </c>
      <c r="K1376" t="s">
        <v>240</v>
      </c>
      <c r="L1376" t="s">
        <v>245</v>
      </c>
      <c r="M1376" t="s">
        <v>250</v>
      </c>
      <c r="N1376" t="s">
        <v>27</v>
      </c>
      <c r="O1376" t="s">
        <v>6</v>
      </c>
      <c r="P1376" t="s">
        <v>7</v>
      </c>
      <c r="Q1376" t="s">
        <v>8</v>
      </c>
      <c r="R1376" t="s">
        <v>28</v>
      </c>
      <c r="S1376" t="s">
        <v>44</v>
      </c>
      <c r="U1376" t="s">
        <v>939</v>
      </c>
      <c r="V1376" t="s">
        <v>14</v>
      </c>
      <c r="W1376" t="s">
        <v>49</v>
      </c>
      <c r="X1376" t="s">
        <v>12</v>
      </c>
      <c r="Y1376" t="s">
        <v>21</v>
      </c>
      <c r="Z1376" s="80">
        <v>400</v>
      </c>
      <c r="AA1376" s="68">
        <v>0</v>
      </c>
      <c r="AB1376" s="82">
        <f t="shared" si="727"/>
        <v>800</v>
      </c>
      <c r="AC1376">
        <v>2</v>
      </c>
      <c r="AG1376" s="83">
        <f t="shared" si="728"/>
        <v>2</v>
      </c>
      <c r="AH1376" s="87">
        <v>0</v>
      </c>
      <c r="AI1376" s="88">
        <v>0</v>
      </c>
      <c r="AJ1376" s="90">
        <f>AG1376/3</f>
        <v>0.66666666666666663</v>
      </c>
      <c r="AK1376" s="108">
        <f>AJ1376*C1376*F1376*H1376</f>
        <v>1502.6666666666667</v>
      </c>
      <c r="AL1376" s="108">
        <f>AJ1376*C1376*F1376</f>
        <v>933.33333333333326</v>
      </c>
      <c r="AM1376" s="108">
        <f t="shared" ref="AM1376:AM1377" si="738">AK1376-AL1376</f>
        <v>569.33333333333348</v>
      </c>
    </row>
    <row r="1377" spans="1:39" x14ac:dyDescent="0.25">
      <c r="A1377" s="115">
        <v>2010003314</v>
      </c>
      <c r="B1377" t="s">
        <v>1</v>
      </c>
      <c r="C1377" s="81">
        <v>700</v>
      </c>
      <c r="D1377">
        <v>1.6</v>
      </c>
      <c r="E1377">
        <v>1.85</v>
      </c>
      <c r="F1377">
        <v>2</v>
      </c>
      <c r="G1377">
        <v>2</v>
      </c>
      <c r="H1377">
        <v>1.61</v>
      </c>
      <c r="I1377">
        <v>201</v>
      </c>
      <c r="J1377" t="s">
        <v>231</v>
      </c>
      <c r="K1377" t="s">
        <v>240</v>
      </c>
      <c r="L1377" t="s">
        <v>245</v>
      </c>
      <c r="M1377" t="s">
        <v>251</v>
      </c>
      <c r="N1377" t="s">
        <v>87</v>
      </c>
      <c r="O1377" t="s">
        <v>33</v>
      </c>
      <c r="P1377" t="s">
        <v>7</v>
      </c>
      <c r="Q1377" t="s">
        <v>16</v>
      </c>
      <c r="R1377" t="s">
        <v>43</v>
      </c>
      <c r="S1377" t="s">
        <v>44</v>
      </c>
      <c r="U1377" t="s">
        <v>946</v>
      </c>
      <c r="V1377" t="s">
        <v>14</v>
      </c>
      <c r="W1377" t="s">
        <v>49</v>
      </c>
      <c r="X1377" t="s">
        <v>12</v>
      </c>
      <c r="Y1377" t="s">
        <v>21</v>
      </c>
      <c r="Z1377" s="80">
        <v>590</v>
      </c>
      <c r="AA1377" s="68">
        <v>0</v>
      </c>
      <c r="AB1377" s="82">
        <f t="shared" si="727"/>
        <v>590</v>
      </c>
      <c r="AC1377">
        <v>1</v>
      </c>
      <c r="AG1377" s="83">
        <f t="shared" si="728"/>
        <v>1</v>
      </c>
      <c r="AH1377" s="87">
        <v>0</v>
      </c>
      <c r="AI1377" s="88">
        <v>0</v>
      </c>
      <c r="AJ1377">
        <f>AG1377</f>
        <v>1</v>
      </c>
      <c r="AK1377" s="108">
        <f>AJ1377*C1377*D1377*H1377</f>
        <v>1803.2</v>
      </c>
      <c r="AL1377" s="108">
        <f>AJ1377*C1377*D1377</f>
        <v>1120</v>
      </c>
      <c r="AM1377" s="108">
        <f t="shared" si="738"/>
        <v>683.2</v>
      </c>
    </row>
    <row r="1378" spans="1:39" x14ac:dyDescent="0.25">
      <c r="A1378" s="115">
        <v>2010003314</v>
      </c>
      <c r="B1378" t="s">
        <v>1</v>
      </c>
      <c r="C1378" s="81">
        <v>700</v>
      </c>
      <c r="D1378">
        <v>1.6</v>
      </c>
      <c r="E1378">
        <v>1.85</v>
      </c>
      <c r="F1378">
        <v>2</v>
      </c>
      <c r="G1378">
        <v>2</v>
      </c>
      <c r="H1378">
        <v>1.61</v>
      </c>
      <c r="I1378">
        <v>201</v>
      </c>
      <c r="J1378" t="s">
        <v>231</v>
      </c>
      <c r="K1378" t="s">
        <v>240</v>
      </c>
      <c r="L1378" t="s">
        <v>245</v>
      </c>
      <c r="M1378" t="s">
        <v>251</v>
      </c>
      <c r="N1378" t="s">
        <v>15</v>
      </c>
      <c r="O1378" t="s">
        <v>6</v>
      </c>
      <c r="P1378" t="s">
        <v>7</v>
      </c>
      <c r="Q1378" t="s">
        <v>16</v>
      </c>
      <c r="R1378" t="s">
        <v>91</v>
      </c>
      <c r="S1378" t="s">
        <v>9</v>
      </c>
      <c r="T1378" t="s">
        <v>944</v>
      </c>
      <c r="U1378" t="s">
        <v>179</v>
      </c>
      <c r="V1378" t="s">
        <v>10</v>
      </c>
      <c r="W1378" t="s">
        <v>11</v>
      </c>
      <c r="X1378" t="s">
        <v>12</v>
      </c>
      <c r="Y1378" t="s">
        <v>938</v>
      </c>
      <c r="Z1378" s="81">
        <v>0</v>
      </c>
      <c r="AA1378" s="68">
        <v>0</v>
      </c>
      <c r="AB1378" s="82">
        <f t="shared" si="727"/>
        <v>0</v>
      </c>
      <c r="AE1378">
        <v>1</v>
      </c>
      <c r="AG1378" s="83">
        <f t="shared" si="728"/>
        <v>1</v>
      </c>
      <c r="AH1378" s="87">
        <v>0</v>
      </c>
      <c r="AI1378" s="88">
        <v>0</v>
      </c>
    </row>
    <row r="1379" spans="1:39" x14ac:dyDescent="0.25">
      <c r="A1379" s="115">
        <v>2010003314</v>
      </c>
      <c r="B1379" t="s">
        <v>1</v>
      </c>
      <c r="C1379" s="81">
        <v>700</v>
      </c>
      <c r="D1379">
        <v>1.6</v>
      </c>
      <c r="E1379">
        <v>1.85</v>
      </c>
      <c r="F1379">
        <v>2</v>
      </c>
      <c r="G1379">
        <v>2</v>
      </c>
      <c r="H1379">
        <v>1.61</v>
      </c>
      <c r="I1379">
        <v>201</v>
      </c>
      <c r="J1379" t="s">
        <v>231</v>
      </c>
      <c r="K1379" t="s">
        <v>240</v>
      </c>
      <c r="L1379" t="s">
        <v>245</v>
      </c>
      <c r="M1379" t="s">
        <v>251</v>
      </c>
      <c r="N1379" t="s">
        <v>18</v>
      </c>
      <c r="O1379" t="s">
        <v>33</v>
      </c>
      <c r="P1379" t="s">
        <v>7</v>
      </c>
      <c r="Q1379" t="s">
        <v>16</v>
      </c>
      <c r="R1379" t="s">
        <v>28</v>
      </c>
      <c r="S1379" t="s">
        <v>44</v>
      </c>
      <c r="U1379" t="s">
        <v>946</v>
      </c>
      <c r="V1379" t="s">
        <v>14</v>
      </c>
      <c r="W1379" t="s">
        <v>49</v>
      </c>
      <c r="X1379" t="s">
        <v>12</v>
      </c>
      <c r="Y1379" t="s">
        <v>21</v>
      </c>
      <c r="Z1379" s="80">
        <v>600</v>
      </c>
      <c r="AA1379" s="68">
        <v>0</v>
      </c>
      <c r="AB1379" s="82">
        <f t="shared" si="727"/>
        <v>3000</v>
      </c>
      <c r="AC1379">
        <v>5</v>
      </c>
      <c r="AG1379" s="83">
        <f t="shared" si="728"/>
        <v>5</v>
      </c>
      <c r="AH1379" s="87">
        <v>0</v>
      </c>
      <c r="AI1379" s="88">
        <v>0</v>
      </c>
      <c r="AJ1379">
        <f>AG1379</f>
        <v>5</v>
      </c>
      <c r="AK1379" s="108">
        <f>AJ1379*C1379*F1379*H1379</f>
        <v>11270</v>
      </c>
      <c r="AL1379" s="108">
        <f>AJ1379*C1379*F1379</f>
        <v>7000</v>
      </c>
      <c r="AM1379" s="108">
        <f>AK1379-AL1379</f>
        <v>4270</v>
      </c>
    </row>
    <row r="1380" spans="1:39" x14ac:dyDescent="0.25">
      <c r="A1380" s="115">
        <v>2010003314</v>
      </c>
      <c r="B1380" t="s">
        <v>1</v>
      </c>
      <c r="C1380" s="81">
        <v>700</v>
      </c>
      <c r="D1380">
        <v>1.6</v>
      </c>
      <c r="E1380">
        <v>1.85</v>
      </c>
      <c r="F1380">
        <v>2</v>
      </c>
      <c r="G1380">
        <v>2</v>
      </c>
      <c r="H1380">
        <v>1.61</v>
      </c>
      <c r="I1380">
        <v>201</v>
      </c>
      <c r="J1380" t="s">
        <v>231</v>
      </c>
      <c r="K1380" t="s">
        <v>240</v>
      </c>
      <c r="L1380" t="s">
        <v>245</v>
      </c>
      <c r="M1380" t="s">
        <v>251</v>
      </c>
      <c r="N1380" t="s">
        <v>27</v>
      </c>
      <c r="O1380" t="s">
        <v>6</v>
      </c>
      <c r="P1380" t="s">
        <v>7</v>
      </c>
      <c r="Q1380" t="s">
        <v>16</v>
      </c>
      <c r="R1380" t="s">
        <v>28</v>
      </c>
      <c r="S1380" t="s">
        <v>9</v>
      </c>
      <c r="U1380" t="s">
        <v>179</v>
      </c>
      <c r="V1380" t="s">
        <v>10</v>
      </c>
      <c r="W1380" t="s">
        <v>11</v>
      </c>
      <c r="X1380" t="s">
        <v>12</v>
      </c>
      <c r="Y1380" t="s">
        <v>21</v>
      </c>
      <c r="Z1380" s="80">
        <v>1650</v>
      </c>
      <c r="AA1380" s="68">
        <v>0</v>
      </c>
      <c r="AB1380" s="82">
        <f t="shared" si="727"/>
        <v>3300</v>
      </c>
      <c r="AD1380">
        <v>2</v>
      </c>
      <c r="AG1380" s="83">
        <f t="shared" si="728"/>
        <v>2</v>
      </c>
      <c r="AH1380" s="87">
        <v>0</v>
      </c>
      <c r="AI1380" s="88">
        <v>0</v>
      </c>
    </row>
    <row r="1381" spans="1:39" x14ac:dyDescent="0.25">
      <c r="A1381" s="115">
        <v>2010003314</v>
      </c>
      <c r="B1381" t="s">
        <v>1</v>
      </c>
      <c r="C1381" s="81">
        <v>700</v>
      </c>
      <c r="D1381">
        <v>1.6</v>
      </c>
      <c r="E1381">
        <v>1.85</v>
      </c>
      <c r="F1381">
        <v>2</v>
      </c>
      <c r="G1381">
        <v>2</v>
      </c>
      <c r="H1381">
        <v>1.61</v>
      </c>
      <c r="I1381">
        <v>201</v>
      </c>
      <c r="J1381" t="s">
        <v>231</v>
      </c>
      <c r="K1381" t="s">
        <v>240</v>
      </c>
      <c r="L1381" t="s">
        <v>245</v>
      </c>
      <c r="M1381" t="s">
        <v>251</v>
      </c>
      <c r="N1381" t="s">
        <v>27</v>
      </c>
      <c r="O1381" t="s">
        <v>6</v>
      </c>
      <c r="P1381" t="s">
        <v>7</v>
      </c>
      <c r="Q1381" t="s">
        <v>16</v>
      </c>
      <c r="R1381" t="s">
        <v>28</v>
      </c>
      <c r="S1381" t="s">
        <v>9</v>
      </c>
      <c r="U1381" t="s">
        <v>179</v>
      </c>
      <c r="V1381" t="s">
        <v>10</v>
      </c>
      <c r="W1381" t="s">
        <v>11</v>
      </c>
      <c r="X1381" t="s">
        <v>12</v>
      </c>
      <c r="Y1381" t="s">
        <v>21</v>
      </c>
      <c r="Z1381" s="80">
        <v>1650</v>
      </c>
      <c r="AA1381" s="68">
        <v>0</v>
      </c>
      <c r="AB1381" s="82">
        <f t="shared" si="727"/>
        <v>1650</v>
      </c>
      <c r="AD1381">
        <v>1</v>
      </c>
      <c r="AG1381" s="83">
        <f t="shared" si="728"/>
        <v>1</v>
      </c>
      <c r="AH1381" s="87">
        <v>0</v>
      </c>
      <c r="AI1381" s="88">
        <v>1</v>
      </c>
    </row>
    <row r="1382" spans="1:39" x14ac:dyDescent="0.25">
      <c r="A1382" s="115">
        <v>2010003314</v>
      </c>
      <c r="B1382" t="s">
        <v>1</v>
      </c>
      <c r="C1382" s="81">
        <v>700</v>
      </c>
      <c r="D1382">
        <v>1.6</v>
      </c>
      <c r="E1382">
        <v>1.85</v>
      </c>
      <c r="F1382">
        <v>2</v>
      </c>
      <c r="G1382">
        <v>2</v>
      </c>
      <c r="H1382">
        <v>1.61</v>
      </c>
      <c r="I1382">
        <v>201</v>
      </c>
      <c r="J1382" t="s">
        <v>231</v>
      </c>
      <c r="K1382" t="s">
        <v>240</v>
      </c>
      <c r="L1382" t="s">
        <v>245</v>
      </c>
      <c r="M1382" t="s">
        <v>251</v>
      </c>
      <c r="N1382" t="s">
        <v>27</v>
      </c>
      <c r="O1382" t="s">
        <v>6</v>
      </c>
      <c r="P1382" t="s">
        <v>7</v>
      </c>
      <c r="Q1382" t="s">
        <v>16</v>
      </c>
      <c r="R1382" t="s">
        <v>28</v>
      </c>
      <c r="S1382" t="s">
        <v>44</v>
      </c>
      <c r="U1382" t="s">
        <v>939</v>
      </c>
      <c r="V1382" t="s">
        <v>14</v>
      </c>
      <c r="W1382" t="s">
        <v>49</v>
      </c>
      <c r="X1382" t="s">
        <v>12</v>
      </c>
      <c r="Y1382" t="s">
        <v>21</v>
      </c>
      <c r="Z1382" s="80">
        <v>600</v>
      </c>
      <c r="AA1382" s="68">
        <v>0</v>
      </c>
      <c r="AB1382" s="82">
        <f t="shared" si="727"/>
        <v>1200</v>
      </c>
      <c r="AC1382">
        <v>2</v>
      </c>
      <c r="AG1382" s="83">
        <f t="shared" si="728"/>
        <v>2</v>
      </c>
      <c r="AH1382" s="87">
        <v>0</v>
      </c>
      <c r="AI1382" s="88">
        <v>0</v>
      </c>
      <c r="AJ1382">
        <f>AG1382</f>
        <v>2</v>
      </c>
      <c r="AK1382" s="108">
        <f>AJ1382*C1382*F1382*H1382</f>
        <v>4508</v>
      </c>
      <c r="AL1382" s="108">
        <f>AJ1382*C1382*F1382</f>
        <v>2800</v>
      </c>
      <c r="AM1382" s="108">
        <f>AK1382-AL1382</f>
        <v>1708</v>
      </c>
    </row>
    <row r="1383" spans="1:39" x14ac:dyDescent="0.25">
      <c r="A1383" s="115">
        <v>2010003315</v>
      </c>
      <c r="B1383" t="s">
        <v>1</v>
      </c>
      <c r="C1383" s="81">
        <v>700</v>
      </c>
      <c r="D1383">
        <v>1.6</v>
      </c>
      <c r="E1383">
        <v>1.85</v>
      </c>
      <c r="F1383">
        <v>2</v>
      </c>
      <c r="G1383">
        <v>2</v>
      </c>
      <c r="H1383">
        <v>1.61</v>
      </c>
      <c r="I1383">
        <v>201</v>
      </c>
      <c r="J1383" t="s">
        <v>231</v>
      </c>
      <c r="K1383" t="s">
        <v>240</v>
      </c>
      <c r="L1383" t="s">
        <v>245</v>
      </c>
      <c r="M1383" t="s">
        <v>248</v>
      </c>
      <c r="N1383" t="s">
        <v>18</v>
      </c>
      <c r="O1383" t="s">
        <v>33</v>
      </c>
      <c r="P1383" t="s">
        <v>7</v>
      </c>
      <c r="Q1383" t="s">
        <v>16</v>
      </c>
      <c r="R1383" t="s">
        <v>28</v>
      </c>
      <c r="S1383" t="s">
        <v>9</v>
      </c>
      <c r="U1383" t="s">
        <v>179</v>
      </c>
      <c r="V1383" t="s">
        <v>10</v>
      </c>
      <c r="W1383" t="s">
        <v>11</v>
      </c>
      <c r="X1383" t="s">
        <v>12</v>
      </c>
      <c r="Y1383" t="s">
        <v>21</v>
      </c>
      <c r="Z1383" s="80">
        <v>1600</v>
      </c>
      <c r="AA1383" s="68">
        <v>0</v>
      </c>
      <c r="AB1383" s="82">
        <f t="shared" si="727"/>
        <v>1600</v>
      </c>
      <c r="AD1383">
        <v>1</v>
      </c>
      <c r="AG1383" s="83">
        <f t="shared" si="728"/>
        <v>1</v>
      </c>
      <c r="AH1383" s="87">
        <v>0</v>
      </c>
      <c r="AI1383" s="88">
        <v>0</v>
      </c>
    </row>
    <row r="1384" spans="1:39" x14ac:dyDescent="0.25">
      <c r="A1384" s="115">
        <v>2010003315</v>
      </c>
      <c r="B1384" t="s">
        <v>1</v>
      </c>
      <c r="C1384" s="81">
        <v>700</v>
      </c>
      <c r="D1384">
        <v>1.6</v>
      </c>
      <c r="E1384">
        <v>1.85</v>
      </c>
      <c r="F1384">
        <v>2</v>
      </c>
      <c r="G1384">
        <v>2</v>
      </c>
      <c r="H1384">
        <v>1.61</v>
      </c>
      <c r="I1384">
        <v>201</v>
      </c>
      <c r="J1384" t="s">
        <v>231</v>
      </c>
      <c r="K1384" t="s">
        <v>240</v>
      </c>
      <c r="L1384" t="s">
        <v>245</v>
      </c>
      <c r="M1384" t="s">
        <v>248</v>
      </c>
      <c r="N1384" t="s">
        <v>18</v>
      </c>
      <c r="O1384" t="s">
        <v>33</v>
      </c>
      <c r="P1384" t="s">
        <v>7</v>
      </c>
      <c r="Q1384" t="s">
        <v>16</v>
      </c>
      <c r="R1384" t="s">
        <v>28</v>
      </c>
      <c r="S1384" t="s">
        <v>9</v>
      </c>
      <c r="U1384" t="s">
        <v>179</v>
      </c>
      <c r="V1384" t="s">
        <v>10</v>
      </c>
      <c r="W1384" t="s">
        <v>11</v>
      </c>
      <c r="X1384" t="s">
        <v>12</v>
      </c>
      <c r="Y1384" t="s">
        <v>21</v>
      </c>
      <c r="Z1384" s="80">
        <v>1600</v>
      </c>
      <c r="AA1384" s="68">
        <v>0</v>
      </c>
      <c r="AB1384" s="82">
        <f t="shared" si="727"/>
        <v>1600</v>
      </c>
      <c r="AD1384">
        <v>1</v>
      </c>
      <c r="AG1384" s="83">
        <f t="shared" si="728"/>
        <v>1</v>
      </c>
      <c r="AH1384" s="87">
        <v>0</v>
      </c>
      <c r="AI1384" s="88">
        <v>1</v>
      </c>
    </row>
    <row r="1385" spans="1:39" x14ac:dyDescent="0.25">
      <c r="A1385" s="115">
        <v>2010003315</v>
      </c>
      <c r="B1385" t="s">
        <v>1</v>
      </c>
      <c r="C1385" s="81">
        <v>700</v>
      </c>
      <c r="D1385">
        <v>1.6</v>
      </c>
      <c r="E1385">
        <v>1.85</v>
      </c>
      <c r="F1385">
        <v>2</v>
      </c>
      <c r="G1385">
        <v>2</v>
      </c>
      <c r="H1385">
        <v>1.61</v>
      </c>
      <c r="I1385">
        <v>201</v>
      </c>
      <c r="J1385" t="s">
        <v>231</v>
      </c>
      <c r="K1385" t="s">
        <v>240</v>
      </c>
      <c r="L1385" t="s">
        <v>245</v>
      </c>
      <c r="M1385" t="s">
        <v>248</v>
      </c>
      <c r="N1385" t="s">
        <v>18</v>
      </c>
      <c r="O1385" t="s">
        <v>33</v>
      </c>
      <c r="P1385" t="s">
        <v>7</v>
      </c>
      <c r="Q1385" t="s">
        <v>16</v>
      </c>
      <c r="R1385" t="s">
        <v>28</v>
      </c>
      <c r="S1385" t="s">
        <v>44</v>
      </c>
      <c r="U1385" t="s">
        <v>946</v>
      </c>
      <c r="V1385" t="s">
        <v>14</v>
      </c>
      <c r="W1385" t="s">
        <v>49</v>
      </c>
      <c r="X1385" t="s">
        <v>12</v>
      </c>
      <c r="Y1385" t="s">
        <v>21</v>
      </c>
      <c r="Z1385" s="80">
        <v>600</v>
      </c>
      <c r="AA1385" s="68">
        <v>0</v>
      </c>
      <c r="AB1385" s="82">
        <f t="shared" si="727"/>
        <v>600</v>
      </c>
      <c r="AC1385">
        <v>1</v>
      </c>
      <c r="AG1385" s="83">
        <f t="shared" si="728"/>
        <v>1</v>
      </c>
      <c r="AH1385" s="87">
        <v>0</v>
      </c>
      <c r="AI1385" s="88">
        <v>0</v>
      </c>
      <c r="AJ1385">
        <f t="shared" ref="AJ1385:AJ1386" si="739">AG1385</f>
        <v>1</v>
      </c>
      <c r="AK1385" s="108">
        <f t="shared" ref="AK1385:AK1386" si="740">AJ1385*C1385*F1385*H1385</f>
        <v>2254</v>
      </c>
      <c r="AL1385" s="108">
        <f t="shared" ref="AL1385:AL1386" si="741">AJ1385*C1385*F1385</f>
        <v>1400</v>
      </c>
      <c r="AM1385" s="108">
        <f t="shared" ref="AM1385:AM1386" si="742">AK1385-AL1385</f>
        <v>854</v>
      </c>
    </row>
    <row r="1386" spans="1:39" x14ac:dyDescent="0.25">
      <c r="A1386" s="115">
        <v>2010003315</v>
      </c>
      <c r="B1386" t="s">
        <v>1</v>
      </c>
      <c r="C1386" s="81">
        <v>700</v>
      </c>
      <c r="D1386">
        <v>1.6</v>
      </c>
      <c r="E1386">
        <v>1.85</v>
      </c>
      <c r="F1386">
        <v>2</v>
      </c>
      <c r="G1386">
        <v>2</v>
      </c>
      <c r="H1386">
        <v>1.61</v>
      </c>
      <c r="I1386">
        <v>201</v>
      </c>
      <c r="J1386" t="s">
        <v>231</v>
      </c>
      <c r="K1386" t="s">
        <v>240</v>
      </c>
      <c r="L1386" t="s">
        <v>245</v>
      </c>
      <c r="M1386" t="s">
        <v>248</v>
      </c>
      <c r="N1386" t="s">
        <v>18</v>
      </c>
      <c r="O1386" t="s">
        <v>33</v>
      </c>
      <c r="P1386" t="s">
        <v>7</v>
      </c>
      <c r="Q1386" t="s">
        <v>16</v>
      </c>
      <c r="R1386" t="s">
        <v>28</v>
      </c>
      <c r="S1386" t="s">
        <v>44</v>
      </c>
      <c r="U1386" t="s">
        <v>946</v>
      </c>
      <c r="V1386" t="s">
        <v>14</v>
      </c>
      <c r="W1386" t="s">
        <v>49</v>
      </c>
      <c r="X1386" t="s">
        <v>12</v>
      </c>
      <c r="Y1386" t="s">
        <v>21</v>
      </c>
      <c r="Z1386" s="80">
        <v>600</v>
      </c>
      <c r="AA1386" s="68">
        <v>0</v>
      </c>
      <c r="AB1386" s="82">
        <f t="shared" si="727"/>
        <v>600</v>
      </c>
      <c r="AC1386">
        <v>1</v>
      </c>
      <c r="AG1386" s="83">
        <f t="shared" si="728"/>
        <v>1</v>
      </c>
      <c r="AH1386" s="87">
        <v>0</v>
      </c>
      <c r="AI1386" s="88">
        <v>1</v>
      </c>
      <c r="AJ1386">
        <f t="shared" si="739"/>
        <v>1</v>
      </c>
      <c r="AK1386" s="108">
        <f t="shared" si="740"/>
        <v>2254</v>
      </c>
      <c r="AL1386" s="108">
        <f t="shared" si="741"/>
        <v>1400</v>
      </c>
      <c r="AM1386" s="108">
        <f t="shared" si="742"/>
        <v>854</v>
      </c>
    </row>
    <row r="1387" spans="1:39" x14ac:dyDescent="0.25">
      <c r="A1387" s="115">
        <v>2010003315</v>
      </c>
      <c r="B1387" t="s">
        <v>1</v>
      </c>
      <c r="C1387" s="81">
        <v>700</v>
      </c>
      <c r="D1387">
        <v>1.6</v>
      </c>
      <c r="E1387">
        <v>1.85</v>
      </c>
      <c r="F1387">
        <v>2</v>
      </c>
      <c r="G1387">
        <v>2</v>
      </c>
      <c r="H1387">
        <v>1.61</v>
      </c>
      <c r="I1387">
        <v>201</v>
      </c>
      <c r="J1387" t="s">
        <v>231</v>
      </c>
      <c r="K1387" t="s">
        <v>240</v>
      </c>
      <c r="L1387" t="s">
        <v>245</v>
      </c>
      <c r="M1387" t="s">
        <v>248</v>
      </c>
      <c r="N1387" t="s">
        <v>27</v>
      </c>
      <c r="O1387" t="s">
        <v>6</v>
      </c>
      <c r="P1387" t="s">
        <v>7</v>
      </c>
      <c r="Q1387" t="s">
        <v>16</v>
      </c>
      <c r="R1387" t="s">
        <v>28</v>
      </c>
      <c r="S1387" t="s">
        <v>9</v>
      </c>
      <c r="U1387" t="s">
        <v>179</v>
      </c>
      <c r="V1387" t="s">
        <v>10</v>
      </c>
      <c r="W1387" t="s">
        <v>11</v>
      </c>
      <c r="X1387" t="s">
        <v>12</v>
      </c>
      <c r="Y1387" t="s">
        <v>21</v>
      </c>
      <c r="Z1387" s="80">
        <v>1650</v>
      </c>
      <c r="AA1387" s="68">
        <v>0</v>
      </c>
      <c r="AB1387" s="82">
        <f t="shared" si="727"/>
        <v>1650</v>
      </c>
      <c r="AD1387">
        <v>1</v>
      </c>
      <c r="AG1387" s="83">
        <f t="shared" si="728"/>
        <v>1</v>
      </c>
      <c r="AH1387" s="87">
        <v>0</v>
      </c>
      <c r="AI1387" s="88">
        <v>0</v>
      </c>
    </row>
    <row r="1388" spans="1:39" x14ac:dyDescent="0.25">
      <c r="A1388" s="115">
        <v>2010003315</v>
      </c>
      <c r="B1388" t="s">
        <v>1</v>
      </c>
      <c r="C1388" s="81">
        <v>700</v>
      </c>
      <c r="D1388">
        <v>1.6</v>
      </c>
      <c r="E1388">
        <v>1.85</v>
      </c>
      <c r="F1388">
        <v>2</v>
      </c>
      <c r="G1388">
        <v>2</v>
      </c>
      <c r="H1388">
        <v>1.61</v>
      </c>
      <c r="I1388">
        <v>201</v>
      </c>
      <c r="J1388" t="s">
        <v>231</v>
      </c>
      <c r="K1388" t="s">
        <v>240</v>
      </c>
      <c r="L1388" t="s">
        <v>245</v>
      </c>
      <c r="M1388" t="s">
        <v>248</v>
      </c>
      <c r="N1388" t="s">
        <v>27</v>
      </c>
      <c r="O1388" t="s">
        <v>6</v>
      </c>
      <c r="P1388" t="s">
        <v>7</v>
      </c>
      <c r="Q1388" t="s">
        <v>16</v>
      </c>
      <c r="R1388" t="s">
        <v>28</v>
      </c>
      <c r="S1388" t="s">
        <v>9</v>
      </c>
      <c r="U1388" t="s">
        <v>179</v>
      </c>
      <c r="V1388" t="s">
        <v>10</v>
      </c>
      <c r="W1388" t="s">
        <v>11</v>
      </c>
      <c r="X1388" t="s">
        <v>12</v>
      </c>
      <c r="Y1388" t="s">
        <v>21</v>
      </c>
      <c r="Z1388" s="80">
        <v>1650</v>
      </c>
      <c r="AA1388" s="68">
        <v>0</v>
      </c>
      <c r="AB1388" s="82">
        <f t="shared" si="727"/>
        <v>1650</v>
      </c>
      <c r="AD1388">
        <v>1</v>
      </c>
      <c r="AG1388" s="83">
        <f t="shared" si="728"/>
        <v>1</v>
      </c>
      <c r="AH1388" s="87">
        <v>0</v>
      </c>
      <c r="AI1388" s="88">
        <v>1</v>
      </c>
    </row>
    <row r="1389" spans="1:39" x14ac:dyDescent="0.25">
      <c r="A1389" s="115">
        <v>2010003315</v>
      </c>
      <c r="B1389" t="s">
        <v>1</v>
      </c>
      <c r="C1389" s="81">
        <v>700</v>
      </c>
      <c r="D1389">
        <v>1.6</v>
      </c>
      <c r="E1389">
        <v>1.85</v>
      </c>
      <c r="F1389">
        <v>2</v>
      </c>
      <c r="G1389">
        <v>2</v>
      </c>
      <c r="H1389">
        <v>1.61</v>
      </c>
      <c r="I1389">
        <v>201</v>
      </c>
      <c r="J1389" t="s">
        <v>231</v>
      </c>
      <c r="K1389" t="s">
        <v>240</v>
      </c>
      <c r="L1389" t="s">
        <v>245</v>
      </c>
      <c r="M1389" t="s">
        <v>248</v>
      </c>
      <c r="N1389" t="s">
        <v>27</v>
      </c>
      <c r="O1389" t="s">
        <v>6</v>
      </c>
      <c r="P1389" t="s">
        <v>7</v>
      </c>
      <c r="Q1389" t="s">
        <v>16</v>
      </c>
      <c r="R1389" t="s">
        <v>28</v>
      </c>
      <c r="S1389" t="s">
        <v>44</v>
      </c>
      <c r="U1389" t="s">
        <v>939</v>
      </c>
      <c r="V1389" t="s">
        <v>14</v>
      </c>
      <c r="W1389" t="s">
        <v>49</v>
      </c>
      <c r="X1389" t="s">
        <v>12</v>
      </c>
      <c r="Y1389" t="s">
        <v>21</v>
      </c>
      <c r="Z1389" s="80">
        <v>600</v>
      </c>
      <c r="AA1389" s="68">
        <v>0</v>
      </c>
      <c r="AB1389" s="82">
        <f t="shared" si="727"/>
        <v>600</v>
      </c>
      <c r="AC1389">
        <v>1</v>
      </c>
      <c r="AG1389" s="83">
        <f t="shared" si="728"/>
        <v>1</v>
      </c>
      <c r="AH1389" s="87">
        <v>0</v>
      </c>
      <c r="AI1389" s="88">
        <v>0</v>
      </c>
      <c r="AJ1389">
        <f>AG1389</f>
        <v>1</v>
      </c>
      <c r="AK1389" s="108">
        <f>AJ1389*C1389*F1389*H1389</f>
        <v>2254</v>
      </c>
      <c r="AL1389" s="108">
        <f>AJ1389*C1389*F1389</f>
        <v>1400</v>
      </c>
      <c r="AM1389" s="108">
        <f>AK1389-AL1389</f>
        <v>854</v>
      </c>
    </row>
    <row r="1390" spans="1:39" x14ac:dyDescent="0.25">
      <c r="A1390" s="115">
        <v>2010003316</v>
      </c>
      <c r="B1390" t="s">
        <v>1</v>
      </c>
      <c r="C1390" s="81">
        <v>700</v>
      </c>
      <c r="D1390">
        <v>1.6</v>
      </c>
      <c r="E1390">
        <v>1.85</v>
      </c>
      <c r="F1390">
        <v>2</v>
      </c>
      <c r="G1390">
        <v>2</v>
      </c>
      <c r="H1390">
        <v>1.61</v>
      </c>
      <c r="I1390">
        <v>201</v>
      </c>
      <c r="J1390" t="s">
        <v>231</v>
      </c>
      <c r="K1390" t="s">
        <v>240</v>
      </c>
      <c r="L1390" t="s">
        <v>245</v>
      </c>
      <c r="M1390" t="s">
        <v>253</v>
      </c>
      <c r="N1390" t="s">
        <v>18</v>
      </c>
      <c r="O1390" t="s">
        <v>19</v>
      </c>
      <c r="P1390" t="s">
        <v>7</v>
      </c>
      <c r="Q1390" t="s">
        <v>16</v>
      </c>
      <c r="R1390" t="s">
        <v>20</v>
      </c>
      <c r="S1390" t="s">
        <v>44</v>
      </c>
      <c r="T1390" s="70" t="s">
        <v>933</v>
      </c>
      <c r="U1390" t="s">
        <v>949</v>
      </c>
      <c r="V1390" t="s">
        <v>14</v>
      </c>
      <c r="W1390" t="s">
        <v>49</v>
      </c>
      <c r="X1390" t="s">
        <v>12</v>
      </c>
      <c r="Y1390" t="s">
        <v>938</v>
      </c>
      <c r="Z1390" s="80">
        <v>0</v>
      </c>
      <c r="AA1390" s="68">
        <v>0</v>
      </c>
      <c r="AB1390" s="82">
        <f t="shared" si="727"/>
        <v>0</v>
      </c>
      <c r="AE1390">
        <v>1</v>
      </c>
      <c r="AG1390" s="83">
        <f t="shared" si="728"/>
        <v>1</v>
      </c>
      <c r="AH1390" s="87">
        <v>0</v>
      </c>
      <c r="AI1390" s="88">
        <v>0</v>
      </c>
      <c r="AJ1390">
        <f>AG1390</f>
        <v>1</v>
      </c>
      <c r="AK1390" s="108">
        <f>AJ1390*C1390*F1390*H1390</f>
        <v>2254</v>
      </c>
      <c r="AL1390" s="108">
        <f>AJ1390*C1390*F1390</f>
        <v>1400</v>
      </c>
      <c r="AM1390" s="108">
        <f>AK1390-AL1390</f>
        <v>854</v>
      </c>
    </row>
    <row r="1391" spans="1:39" x14ac:dyDescent="0.25">
      <c r="A1391" s="115">
        <v>2010003316</v>
      </c>
      <c r="B1391" t="s">
        <v>1</v>
      </c>
      <c r="C1391" s="81">
        <v>700</v>
      </c>
      <c r="D1391">
        <v>1.6</v>
      </c>
      <c r="E1391">
        <v>1.85</v>
      </c>
      <c r="F1391">
        <v>2</v>
      </c>
      <c r="G1391">
        <v>2</v>
      </c>
      <c r="H1391">
        <v>1.61</v>
      </c>
      <c r="I1391">
        <v>201</v>
      </c>
      <c r="J1391" t="s">
        <v>231</v>
      </c>
      <c r="K1391" t="s">
        <v>240</v>
      </c>
      <c r="L1391" t="s">
        <v>245</v>
      </c>
      <c r="M1391" t="s">
        <v>253</v>
      </c>
      <c r="N1391" t="s">
        <v>27</v>
      </c>
      <c r="O1391" t="s">
        <v>6</v>
      </c>
      <c r="P1391" t="s">
        <v>7</v>
      </c>
      <c r="Q1391" t="s">
        <v>16</v>
      </c>
      <c r="R1391" t="s">
        <v>28</v>
      </c>
      <c r="S1391" t="s">
        <v>9</v>
      </c>
      <c r="U1391" t="s">
        <v>179</v>
      </c>
      <c r="V1391" t="s">
        <v>10</v>
      </c>
      <c r="W1391" t="s">
        <v>11</v>
      </c>
      <c r="X1391" t="s">
        <v>12</v>
      </c>
      <c r="Y1391" t="s">
        <v>21</v>
      </c>
      <c r="Z1391" s="80">
        <v>1650</v>
      </c>
      <c r="AA1391" s="68">
        <v>0</v>
      </c>
      <c r="AB1391" s="82">
        <f t="shared" si="727"/>
        <v>3300</v>
      </c>
      <c r="AD1391">
        <v>2</v>
      </c>
      <c r="AG1391" s="83">
        <f t="shared" si="728"/>
        <v>2</v>
      </c>
      <c r="AH1391" s="87">
        <v>0</v>
      </c>
      <c r="AI1391" s="88">
        <v>0</v>
      </c>
    </row>
    <row r="1392" spans="1:39" x14ac:dyDescent="0.25">
      <c r="A1392" s="115">
        <v>2010003317</v>
      </c>
      <c r="B1392" t="s">
        <v>1</v>
      </c>
      <c r="C1392" s="81">
        <v>700</v>
      </c>
      <c r="D1392">
        <v>1.6</v>
      </c>
      <c r="E1392">
        <v>1.85</v>
      </c>
      <c r="F1392">
        <v>2</v>
      </c>
      <c r="G1392">
        <v>2</v>
      </c>
      <c r="H1392">
        <v>1.61</v>
      </c>
      <c r="I1392">
        <v>201</v>
      </c>
      <c r="J1392" t="s">
        <v>231</v>
      </c>
      <c r="K1392" t="s">
        <v>240</v>
      </c>
      <c r="L1392" t="s">
        <v>245</v>
      </c>
      <c r="M1392" t="s">
        <v>253</v>
      </c>
      <c r="N1392" t="s">
        <v>18</v>
      </c>
      <c r="O1392" t="s">
        <v>33</v>
      </c>
      <c r="P1392" t="s">
        <v>7</v>
      </c>
      <c r="Q1392" t="s">
        <v>16</v>
      </c>
      <c r="R1392" t="s">
        <v>28</v>
      </c>
      <c r="S1392" t="s">
        <v>22</v>
      </c>
      <c r="T1392" t="s">
        <v>22</v>
      </c>
      <c r="U1392" t="s">
        <v>946</v>
      </c>
      <c r="V1392" t="s">
        <v>50</v>
      </c>
      <c r="W1392" t="s">
        <v>51</v>
      </c>
      <c r="X1392" t="s">
        <v>77</v>
      </c>
      <c r="Y1392" t="s">
        <v>943</v>
      </c>
      <c r="Z1392" s="81">
        <v>0</v>
      </c>
      <c r="AA1392" s="68">
        <v>0</v>
      </c>
      <c r="AB1392" s="82">
        <f t="shared" si="727"/>
        <v>0</v>
      </c>
      <c r="AF1392">
        <v>1</v>
      </c>
      <c r="AG1392" s="83">
        <f t="shared" si="728"/>
        <v>1</v>
      </c>
      <c r="AH1392" s="87">
        <v>0</v>
      </c>
      <c r="AI1392" s="88">
        <v>0</v>
      </c>
      <c r="AJ1392">
        <f>AG1392</f>
        <v>1</v>
      </c>
      <c r="AK1392" s="108">
        <f t="shared" ref="AK1392:AK1393" si="743">AJ1392*C1392*F1392*H1392</f>
        <v>2254</v>
      </c>
      <c r="AL1392" s="108">
        <f t="shared" ref="AL1392:AL1393" si="744">AJ1392*C1392*F1392</f>
        <v>1400</v>
      </c>
      <c r="AM1392" s="108">
        <f t="shared" ref="AM1392:AM1393" si="745">AK1392-AL1392</f>
        <v>854</v>
      </c>
    </row>
    <row r="1393" spans="1:39" x14ac:dyDescent="0.25">
      <c r="A1393" s="115">
        <v>2010003317</v>
      </c>
      <c r="B1393" t="s">
        <v>1</v>
      </c>
      <c r="C1393" s="81">
        <v>700</v>
      </c>
      <c r="D1393">
        <v>1.6</v>
      </c>
      <c r="E1393">
        <v>1.85</v>
      </c>
      <c r="F1393">
        <v>2</v>
      </c>
      <c r="G1393">
        <v>2</v>
      </c>
      <c r="H1393">
        <v>1.61</v>
      </c>
      <c r="I1393">
        <v>201</v>
      </c>
      <c r="J1393" t="s">
        <v>231</v>
      </c>
      <c r="K1393" t="s">
        <v>240</v>
      </c>
      <c r="L1393" t="s">
        <v>245</v>
      </c>
      <c r="M1393" t="s">
        <v>253</v>
      </c>
      <c r="N1393" t="s">
        <v>18</v>
      </c>
      <c r="O1393" t="s">
        <v>33</v>
      </c>
      <c r="P1393" t="s">
        <v>7</v>
      </c>
      <c r="Q1393" t="s">
        <v>16</v>
      </c>
      <c r="R1393" t="s">
        <v>28</v>
      </c>
      <c r="S1393" t="s">
        <v>44</v>
      </c>
      <c r="U1393" t="s">
        <v>946</v>
      </c>
      <c r="V1393" t="s">
        <v>14</v>
      </c>
      <c r="W1393" t="s">
        <v>49</v>
      </c>
      <c r="X1393" t="s">
        <v>12</v>
      </c>
      <c r="Y1393" t="s">
        <v>21</v>
      </c>
      <c r="Z1393" s="80">
        <v>600</v>
      </c>
      <c r="AA1393" s="68">
        <v>0</v>
      </c>
      <c r="AB1393" s="82">
        <f t="shared" si="727"/>
        <v>2400</v>
      </c>
      <c r="AC1393">
        <v>4</v>
      </c>
      <c r="AG1393" s="83">
        <f t="shared" si="728"/>
        <v>4</v>
      </c>
      <c r="AH1393" s="87">
        <v>0</v>
      </c>
      <c r="AI1393" s="88">
        <v>0</v>
      </c>
      <c r="AJ1393">
        <f>AG1393</f>
        <v>4</v>
      </c>
      <c r="AK1393" s="108">
        <f t="shared" si="743"/>
        <v>9016</v>
      </c>
      <c r="AL1393" s="108">
        <f t="shared" si="744"/>
        <v>5600</v>
      </c>
      <c r="AM1393" s="108">
        <f t="shared" si="745"/>
        <v>3416</v>
      </c>
    </row>
    <row r="1394" spans="1:39" x14ac:dyDescent="0.25">
      <c r="A1394" s="115">
        <v>2010003317</v>
      </c>
      <c r="B1394" t="s">
        <v>1</v>
      </c>
      <c r="C1394" s="81">
        <v>700</v>
      </c>
      <c r="D1394">
        <v>1.6</v>
      </c>
      <c r="E1394">
        <v>1.85</v>
      </c>
      <c r="F1394">
        <v>2</v>
      </c>
      <c r="G1394">
        <v>2</v>
      </c>
      <c r="H1394">
        <v>1.61</v>
      </c>
      <c r="I1394">
        <v>201</v>
      </c>
      <c r="J1394" t="s">
        <v>231</v>
      </c>
      <c r="K1394" t="s">
        <v>240</v>
      </c>
      <c r="L1394" t="s">
        <v>245</v>
      </c>
      <c r="M1394" t="s">
        <v>253</v>
      </c>
      <c r="N1394" t="s">
        <v>27</v>
      </c>
      <c r="O1394" t="s">
        <v>6</v>
      </c>
      <c r="P1394" t="s">
        <v>7</v>
      </c>
      <c r="Q1394" t="s">
        <v>16</v>
      </c>
      <c r="R1394" t="s">
        <v>28</v>
      </c>
      <c r="S1394" t="s">
        <v>9</v>
      </c>
      <c r="U1394" t="s">
        <v>179</v>
      </c>
      <c r="V1394" t="s">
        <v>10</v>
      </c>
      <c r="W1394" t="s">
        <v>11</v>
      </c>
      <c r="X1394" t="s">
        <v>12</v>
      </c>
      <c r="Y1394" t="s">
        <v>21</v>
      </c>
      <c r="Z1394" s="80">
        <v>1650</v>
      </c>
      <c r="AA1394" s="68">
        <v>0</v>
      </c>
      <c r="AB1394" s="82">
        <f t="shared" si="727"/>
        <v>1650</v>
      </c>
      <c r="AD1394">
        <v>1</v>
      </c>
      <c r="AG1394" s="83">
        <f t="shared" si="728"/>
        <v>1</v>
      </c>
      <c r="AH1394" s="87">
        <v>0</v>
      </c>
      <c r="AI1394" s="88">
        <v>0</v>
      </c>
    </row>
    <row r="1395" spans="1:39" x14ac:dyDescent="0.25">
      <c r="A1395" s="115">
        <v>2010003317</v>
      </c>
      <c r="B1395" t="s">
        <v>1</v>
      </c>
      <c r="C1395" s="81">
        <v>700</v>
      </c>
      <c r="D1395">
        <v>1.6</v>
      </c>
      <c r="E1395">
        <v>1.85</v>
      </c>
      <c r="F1395">
        <v>2</v>
      </c>
      <c r="G1395">
        <v>2</v>
      </c>
      <c r="H1395">
        <v>1.61</v>
      </c>
      <c r="I1395">
        <v>201</v>
      </c>
      <c r="J1395" t="s">
        <v>231</v>
      </c>
      <c r="K1395" t="s">
        <v>240</v>
      </c>
      <c r="L1395" t="s">
        <v>245</v>
      </c>
      <c r="M1395" t="s">
        <v>253</v>
      </c>
      <c r="N1395" t="s">
        <v>27</v>
      </c>
      <c r="O1395" t="s">
        <v>6</v>
      </c>
      <c r="P1395" t="s">
        <v>7</v>
      </c>
      <c r="Q1395" t="s">
        <v>16</v>
      </c>
      <c r="R1395" t="s">
        <v>28</v>
      </c>
      <c r="S1395" t="s">
        <v>44</v>
      </c>
      <c r="U1395" t="s">
        <v>939</v>
      </c>
      <c r="V1395" t="s">
        <v>14</v>
      </c>
      <c r="W1395" t="s">
        <v>49</v>
      </c>
      <c r="X1395" t="s">
        <v>12</v>
      </c>
      <c r="Y1395" t="s">
        <v>21</v>
      </c>
      <c r="Z1395" s="80">
        <v>600</v>
      </c>
      <c r="AA1395" s="68">
        <v>0</v>
      </c>
      <c r="AB1395" s="82">
        <f t="shared" si="727"/>
        <v>2400</v>
      </c>
      <c r="AC1395">
        <v>4</v>
      </c>
      <c r="AG1395" s="83">
        <f t="shared" si="728"/>
        <v>4</v>
      </c>
      <c r="AH1395" s="87">
        <v>0</v>
      </c>
      <c r="AI1395" s="88">
        <v>0</v>
      </c>
      <c r="AJ1395">
        <f>AG1395</f>
        <v>4</v>
      </c>
      <c r="AK1395" s="108">
        <f>AJ1395*C1395*F1395*H1395</f>
        <v>9016</v>
      </c>
      <c r="AL1395" s="108">
        <f>AJ1395*C1395*F1395</f>
        <v>5600</v>
      </c>
      <c r="AM1395" s="108">
        <f>AK1395-AL1395</f>
        <v>3416</v>
      </c>
    </row>
    <row r="1396" spans="1:39" x14ac:dyDescent="0.25">
      <c r="A1396" s="115">
        <v>2010003320</v>
      </c>
      <c r="B1396" t="s">
        <v>1</v>
      </c>
      <c r="C1396" s="81">
        <v>700</v>
      </c>
      <c r="D1396">
        <v>1.6</v>
      </c>
      <c r="E1396">
        <v>1.85</v>
      </c>
      <c r="F1396">
        <v>2</v>
      </c>
      <c r="G1396">
        <v>2</v>
      </c>
      <c r="H1396">
        <v>1.61</v>
      </c>
      <c r="I1396">
        <v>201</v>
      </c>
      <c r="J1396" t="s">
        <v>231</v>
      </c>
      <c r="K1396" t="s">
        <v>240</v>
      </c>
      <c r="L1396" t="s">
        <v>245</v>
      </c>
      <c r="M1396" t="s">
        <v>254</v>
      </c>
      <c r="N1396" t="s">
        <v>18</v>
      </c>
      <c r="O1396" t="s">
        <v>19</v>
      </c>
      <c r="P1396" t="s">
        <v>7</v>
      </c>
      <c r="Q1396" t="s">
        <v>16</v>
      </c>
      <c r="R1396" t="s">
        <v>20</v>
      </c>
      <c r="S1396" t="s">
        <v>44</v>
      </c>
      <c r="T1396" s="70" t="s">
        <v>933</v>
      </c>
      <c r="U1396" t="s">
        <v>949</v>
      </c>
      <c r="V1396" t="s">
        <v>14</v>
      </c>
      <c r="W1396" t="s">
        <v>49</v>
      </c>
      <c r="X1396" t="s">
        <v>12</v>
      </c>
      <c r="Y1396" t="s">
        <v>938</v>
      </c>
      <c r="Z1396" s="80">
        <v>0</v>
      </c>
      <c r="AA1396" s="68">
        <v>0</v>
      </c>
      <c r="AB1396" s="82">
        <f t="shared" si="727"/>
        <v>0</v>
      </c>
      <c r="AE1396">
        <v>1</v>
      </c>
      <c r="AG1396" s="83">
        <f t="shared" si="728"/>
        <v>1</v>
      </c>
      <c r="AH1396" s="87">
        <v>0</v>
      </c>
      <c r="AI1396" s="88">
        <v>0</v>
      </c>
      <c r="AJ1396">
        <f t="shared" ref="AJ1396:AJ1397" si="746">AG1396</f>
        <v>1</v>
      </c>
      <c r="AK1396" s="108">
        <f t="shared" ref="AK1396:AK1397" si="747">AJ1396*C1396*F1396*H1396</f>
        <v>2254</v>
      </c>
      <c r="AL1396" s="108">
        <f t="shared" ref="AL1396:AL1397" si="748">AJ1396*C1396*F1396</f>
        <v>1400</v>
      </c>
      <c r="AM1396" s="108">
        <f t="shared" ref="AM1396:AM1397" si="749">AK1396-AL1396</f>
        <v>854</v>
      </c>
    </row>
    <row r="1397" spans="1:39" x14ac:dyDescent="0.25">
      <c r="A1397" s="115">
        <v>2010003323</v>
      </c>
      <c r="B1397" t="s">
        <v>1</v>
      </c>
      <c r="C1397" s="81">
        <v>700</v>
      </c>
      <c r="D1397">
        <v>1.6</v>
      </c>
      <c r="E1397">
        <v>1.85</v>
      </c>
      <c r="F1397">
        <v>2</v>
      </c>
      <c r="G1397">
        <v>2</v>
      </c>
      <c r="H1397">
        <v>1.61</v>
      </c>
      <c r="I1397">
        <v>201</v>
      </c>
      <c r="J1397" t="s">
        <v>231</v>
      </c>
      <c r="K1397" t="s">
        <v>240</v>
      </c>
      <c r="L1397" t="s">
        <v>245</v>
      </c>
      <c r="M1397" t="s">
        <v>255</v>
      </c>
      <c r="N1397" t="s">
        <v>18</v>
      </c>
      <c r="O1397" t="s">
        <v>19</v>
      </c>
      <c r="P1397" t="s">
        <v>7</v>
      </c>
      <c r="Q1397" t="s">
        <v>16</v>
      </c>
      <c r="R1397" t="s">
        <v>20</v>
      </c>
      <c r="S1397" t="s">
        <v>22</v>
      </c>
      <c r="T1397" t="s">
        <v>22</v>
      </c>
      <c r="U1397" t="s">
        <v>949</v>
      </c>
      <c r="V1397" t="s">
        <v>23</v>
      </c>
      <c r="W1397" t="s">
        <v>24</v>
      </c>
      <c r="X1397" t="s">
        <v>12</v>
      </c>
      <c r="Y1397" t="s">
        <v>943</v>
      </c>
      <c r="Z1397" s="81">
        <v>0</v>
      </c>
      <c r="AA1397" s="68">
        <v>0</v>
      </c>
      <c r="AB1397" s="82">
        <f t="shared" si="727"/>
        <v>0</v>
      </c>
      <c r="AF1397">
        <v>1</v>
      </c>
      <c r="AG1397" s="83">
        <f t="shared" si="728"/>
        <v>1</v>
      </c>
      <c r="AH1397" s="87">
        <v>0</v>
      </c>
      <c r="AI1397" s="88">
        <v>0</v>
      </c>
      <c r="AJ1397">
        <f t="shared" si="746"/>
        <v>1</v>
      </c>
      <c r="AK1397" s="108">
        <f t="shared" si="747"/>
        <v>2254</v>
      </c>
      <c r="AL1397" s="108">
        <f t="shared" si="748"/>
        <v>1400</v>
      </c>
      <c r="AM1397" s="108">
        <f t="shared" si="749"/>
        <v>854</v>
      </c>
    </row>
    <row r="1398" spans="1:39" x14ac:dyDescent="0.25">
      <c r="A1398" s="115">
        <v>2010003328</v>
      </c>
      <c r="B1398" t="s">
        <v>1</v>
      </c>
      <c r="C1398" s="81">
        <v>700</v>
      </c>
      <c r="D1398">
        <v>1.6</v>
      </c>
      <c r="E1398">
        <v>1.85</v>
      </c>
      <c r="F1398">
        <v>2</v>
      </c>
      <c r="G1398">
        <v>2</v>
      </c>
      <c r="H1398">
        <v>1.61</v>
      </c>
      <c r="I1398">
        <v>201</v>
      </c>
      <c r="J1398" t="s">
        <v>231</v>
      </c>
      <c r="K1398" t="s">
        <v>240</v>
      </c>
      <c r="L1398" t="s">
        <v>245</v>
      </c>
      <c r="M1398" t="s">
        <v>249</v>
      </c>
      <c r="N1398" t="s">
        <v>18</v>
      </c>
      <c r="O1398" t="s">
        <v>33</v>
      </c>
      <c r="P1398" t="s">
        <v>7</v>
      </c>
      <c r="Q1398" t="s">
        <v>16</v>
      </c>
      <c r="R1398" t="s">
        <v>28</v>
      </c>
      <c r="S1398" t="s">
        <v>9</v>
      </c>
      <c r="U1398" t="s">
        <v>179</v>
      </c>
      <c r="V1398" t="s">
        <v>10</v>
      </c>
      <c r="W1398" t="s">
        <v>11</v>
      </c>
      <c r="X1398" t="s">
        <v>12</v>
      </c>
      <c r="Y1398" t="s">
        <v>21</v>
      </c>
      <c r="Z1398" s="80">
        <v>1600</v>
      </c>
      <c r="AA1398" s="68">
        <v>0</v>
      </c>
      <c r="AB1398" s="82">
        <f t="shared" si="727"/>
        <v>1600</v>
      </c>
      <c r="AD1398">
        <v>1</v>
      </c>
      <c r="AG1398" s="83">
        <f t="shared" si="728"/>
        <v>1</v>
      </c>
      <c r="AH1398" s="87">
        <v>0</v>
      </c>
      <c r="AI1398" s="88">
        <v>1</v>
      </c>
    </row>
    <row r="1399" spans="1:39" x14ac:dyDescent="0.25">
      <c r="A1399" s="115">
        <v>2010003328</v>
      </c>
      <c r="B1399" t="s">
        <v>1</v>
      </c>
      <c r="C1399" s="81">
        <v>700</v>
      </c>
      <c r="D1399">
        <v>1.6</v>
      </c>
      <c r="E1399">
        <v>1.85</v>
      </c>
      <c r="F1399">
        <v>2</v>
      </c>
      <c r="G1399">
        <v>2</v>
      </c>
      <c r="H1399">
        <v>1.61</v>
      </c>
      <c r="I1399">
        <v>201</v>
      </c>
      <c r="J1399" t="s">
        <v>231</v>
      </c>
      <c r="K1399" t="s">
        <v>240</v>
      </c>
      <c r="L1399" t="s">
        <v>245</v>
      </c>
      <c r="M1399" t="s">
        <v>249</v>
      </c>
      <c r="N1399" t="s">
        <v>27</v>
      </c>
      <c r="O1399" t="s">
        <v>6</v>
      </c>
      <c r="P1399" t="s">
        <v>7</v>
      </c>
      <c r="Q1399" t="s">
        <v>16</v>
      </c>
      <c r="R1399" t="s">
        <v>28</v>
      </c>
      <c r="S1399" t="s">
        <v>44</v>
      </c>
      <c r="U1399" t="s">
        <v>939</v>
      </c>
      <c r="V1399" t="s">
        <v>14</v>
      </c>
      <c r="W1399" t="s">
        <v>49</v>
      </c>
      <c r="X1399" t="s">
        <v>12</v>
      </c>
      <c r="Y1399" t="s">
        <v>21</v>
      </c>
      <c r="Z1399" s="80">
        <v>600</v>
      </c>
      <c r="AA1399" s="68">
        <v>0</v>
      </c>
      <c r="AB1399" s="82">
        <f t="shared" si="727"/>
        <v>600</v>
      </c>
      <c r="AC1399">
        <v>1</v>
      </c>
      <c r="AG1399" s="83">
        <f t="shared" si="728"/>
        <v>1</v>
      </c>
      <c r="AH1399" s="87">
        <v>0</v>
      </c>
      <c r="AI1399" s="88">
        <v>0</v>
      </c>
      <c r="AJ1399">
        <f>AG1399</f>
        <v>1</v>
      </c>
      <c r="AK1399" s="108">
        <f>AJ1399*C1399*F1399*H1399</f>
        <v>2254</v>
      </c>
      <c r="AL1399" s="108">
        <f>AJ1399*C1399*F1399</f>
        <v>1400</v>
      </c>
      <c r="AM1399" s="108">
        <f>AK1399-AL1399</f>
        <v>854</v>
      </c>
    </row>
    <row r="1400" spans="1:39" x14ac:dyDescent="0.25">
      <c r="A1400" s="115">
        <v>2010003329</v>
      </c>
      <c r="B1400" t="s">
        <v>1</v>
      </c>
      <c r="C1400" s="81">
        <v>700</v>
      </c>
      <c r="D1400">
        <v>1.6</v>
      </c>
      <c r="E1400">
        <v>1.85</v>
      </c>
      <c r="F1400">
        <v>2</v>
      </c>
      <c r="G1400">
        <v>2</v>
      </c>
      <c r="H1400">
        <v>1.61</v>
      </c>
      <c r="I1400">
        <v>201</v>
      </c>
      <c r="J1400" t="s">
        <v>231</v>
      </c>
      <c r="K1400" t="s">
        <v>240</v>
      </c>
      <c r="L1400" t="s">
        <v>245</v>
      </c>
      <c r="M1400" t="s">
        <v>256</v>
      </c>
      <c r="N1400" t="s">
        <v>18</v>
      </c>
      <c r="O1400" t="s">
        <v>19</v>
      </c>
      <c r="P1400" t="s">
        <v>7</v>
      </c>
      <c r="Q1400" t="s">
        <v>16</v>
      </c>
      <c r="R1400" t="s">
        <v>20</v>
      </c>
      <c r="S1400" t="s">
        <v>22</v>
      </c>
      <c r="T1400" t="s">
        <v>22</v>
      </c>
      <c r="U1400" t="s">
        <v>949</v>
      </c>
      <c r="V1400" t="s">
        <v>50</v>
      </c>
      <c r="W1400" t="s">
        <v>51</v>
      </c>
      <c r="X1400" t="s">
        <v>77</v>
      </c>
      <c r="Y1400" t="s">
        <v>943</v>
      </c>
      <c r="Z1400" s="81">
        <v>0</v>
      </c>
      <c r="AA1400" s="68">
        <v>0</v>
      </c>
      <c r="AB1400" s="82">
        <f t="shared" si="727"/>
        <v>0</v>
      </c>
      <c r="AF1400">
        <v>1</v>
      </c>
      <c r="AG1400" s="83">
        <f t="shared" si="728"/>
        <v>1</v>
      </c>
      <c r="AH1400" s="87">
        <v>0</v>
      </c>
      <c r="AI1400" s="88">
        <v>0</v>
      </c>
      <c r="AJ1400">
        <f>AG1400</f>
        <v>1</v>
      </c>
      <c r="AK1400" s="108">
        <f>AJ1400*C1400*F1400*H1400</f>
        <v>2254</v>
      </c>
      <c r="AL1400" s="108">
        <f>AJ1400*C1400*F1400</f>
        <v>1400</v>
      </c>
      <c r="AM1400" s="108">
        <f>AK1400-AL1400</f>
        <v>854</v>
      </c>
    </row>
    <row r="1401" spans="1:39" x14ac:dyDescent="0.25">
      <c r="A1401" s="115">
        <v>2010003329</v>
      </c>
      <c r="B1401" t="s">
        <v>1</v>
      </c>
      <c r="C1401" s="81">
        <v>700</v>
      </c>
      <c r="D1401">
        <v>1.6</v>
      </c>
      <c r="E1401">
        <v>1.85</v>
      </c>
      <c r="F1401">
        <v>2</v>
      </c>
      <c r="G1401">
        <v>2</v>
      </c>
      <c r="H1401">
        <v>1.61</v>
      </c>
      <c r="I1401">
        <v>201</v>
      </c>
      <c r="J1401" t="s">
        <v>231</v>
      </c>
      <c r="K1401" t="s">
        <v>240</v>
      </c>
      <c r="L1401" t="s">
        <v>245</v>
      </c>
      <c r="M1401" t="s">
        <v>256</v>
      </c>
      <c r="N1401" t="s">
        <v>27</v>
      </c>
      <c r="O1401" t="s">
        <v>6</v>
      </c>
      <c r="P1401" t="s">
        <v>7</v>
      </c>
      <c r="Q1401" t="s">
        <v>16</v>
      </c>
      <c r="R1401" t="s">
        <v>28</v>
      </c>
      <c r="S1401" t="s">
        <v>44</v>
      </c>
      <c r="U1401" t="s">
        <v>939</v>
      </c>
      <c r="V1401" t="s">
        <v>14</v>
      </c>
      <c r="W1401" t="s">
        <v>49</v>
      </c>
      <c r="X1401" t="s">
        <v>12</v>
      </c>
      <c r="Y1401" t="s">
        <v>21</v>
      </c>
      <c r="Z1401" s="80">
        <v>600</v>
      </c>
      <c r="AA1401" s="68">
        <v>0</v>
      </c>
      <c r="AB1401" s="82">
        <f t="shared" si="727"/>
        <v>600</v>
      </c>
      <c r="AC1401">
        <v>1</v>
      </c>
      <c r="AG1401" s="83">
        <f t="shared" si="728"/>
        <v>1</v>
      </c>
      <c r="AH1401" s="87">
        <v>0</v>
      </c>
      <c r="AI1401" s="88">
        <v>0</v>
      </c>
      <c r="AJ1401">
        <f>AG1401</f>
        <v>1</v>
      </c>
      <c r="AK1401" s="108">
        <f>AJ1401*C1401*F1401*H1401</f>
        <v>2254</v>
      </c>
      <c r="AL1401" s="108">
        <f>AJ1401*C1401*F1401</f>
        <v>1400</v>
      </c>
      <c r="AM1401" s="108">
        <f>AK1401-AL1401</f>
        <v>854</v>
      </c>
    </row>
    <row r="1402" spans="1:39" x14ac:dyDescent="0.25">
      <c r="A1402" s="115">
        <v>2010003329</v>
      </c>
      <c r="B1402" t="s">
        <v>1</v>
      </c>
      <c r="C1402" s="81">
        <v>700</v>
      </c>
      <c r="D1402">
        <v>1.6</v>
      </c>
      <c r="E1402">
        <v>1.85</v>
      </c>
      <c r="F1402">
        <v>2</v>
      </c>
      <c r="G1402">
        <v>2</v>
      </c>
      <c r="H1402">
        <v>1.61</v>
      </c>
      <c r="I1402">
        <v>201</v>
      </c>
      <c r="J1402" t="s">
        <v>231</v>
      </c>
      <c r="K1402" t="s">
        <v>240</v>
      </c>
      <c r="L1402" t="s">
        <v>245</v>
      </c>
      <c r="M1402" t="s">
        <v>256</v>
      </c>
      <c r="N1402" t="s">
        <v>27</v>
      </c>
      <c r="O1402" t="s">
        <v>6</v>
      </c>
      <c r="P1402" t="s">
        <v>7</v>
      </c>
      <c r="Q1402" t="s">
        <v>8</v>
      </c>
      <c r="R1402" t="s">
        <v>28</v>
      </c>
      <c r="S1402" t="s">
        <v>9</v>
      </c>
      <c r="U1402" t="s">
        <v>179</v>
      </c>
      <c r="V1402" t="s">
        <v>10</v>
      </c>
      <c r="W1402" t="s">
        <v>11</v>
      </c>
      <c r="X1402" t="s">
        <v>12</v>
      </c>
      <c r="Y1402" t="s">
        <v>21</v>
      </c>
      <c r="Z1402" s="80">
        <v>1400</v>
      </c>
      <c r="AA1402" s="68">
        <v>0</v>
      </c>
      <c r="AB1402" s="82">
        <f t="shared" si="727"/>
        <v>1400</v>
      </c>
      <c r="AD1402">
        <v>1</v>
      </c>
      <c r="AG1402" s="83">
        <f t="shared" si="728"/>
        <v>1</v>
      </c>
      <c r="AH1402" s="87">
        <v>0</v>
      </c>
      <c r="AI1402" s="88">
        <v>0</v>
      </c>
    </row>
    <row r="1403" spans="1:39" x14ac:dyDescent="0.25">
      <c r="A1403" s="115">
        <v>2010003329</v>
      </c>
      <c r="B1403" t="s">
        <v>1</v>
      </c>
      <c r="C1403" s="81">
        <v>700</v>
      </c>
      <c r="D1403">
        <v>1.6</v>
      </c>
      <c r="E1403">
        <v>1.85</v>
      </c>
      <c r="F1403">
        <v>2</v>
      </c>
      <c r="G1403">
        <v>2</v>
      </c>
      <c r="H1403">
        <v>1.61</v>
      </c>
      <c r="I1403">
        <v>201</v>
      </c>
      <c r="J1403" t="s">
        <v>231</v>
      </c>
      <c r="K1403" t="s">
        <v>240</v>
      </c>
      <c r="L1403" t="s">
        <v>245</v>
      </c>
      <c r="M1403" t="s">
        <v>256</v>
      </c>
      <c r="N1403" t="s">
        <v>27</v>
      </c>
      <c r="O1403" t="s">
        <v>6</v>
      </c>
      <c r="P1403" t="s">
        <v>7</v>
      </c>
      <c r="Q1403" t="s">
        <v>8</v>
      </c>
      <c r="R1403" t="s">
        <v>28</v>
      </c>
      <c r="S1403" t="s">
        <v>44</v>
      </c>
      <c r="U1403" t="s">
        <v>939</v>
      </c>
      <c r="V1403" t="s">
        <v>14</v>
      </c>
      <c r="W1403" t="s">
        <v>49</v>
      </c>
      <c r="X1403" t="s">
        <v>12</v>
      </c>
      <c r="Y1403" t="s">
        <v>21</v>
      </c>
      <c r="Z1403" s="80">
        <v>400</v>
      </c>
      <c r="AA1403" s="68">
        <v>0</v>
      </c>
      <c r="AB1403" s="82">
        <f t="shared" si="727"/>
        <v>800</v>
      </c>
      <c r="AC1403">
        <v>2</v>
      </c>
      <c r="AG1403" s="83">
        <f t="shared" si="728"/>
        <v>2</v>
      </c>
      <c r="AH1403" s="87">
        <v>0</v>
      </c>
      <c r="AI1403" s="88">
        <v>0</v>
      </c>
      <c r="AJ1403" s="90">
        <f>AG1403/3</f>
        <v>0.66666666666666663</v>
      </c>
      <c r="AK1403" s="108">
        <f>AJ1403*C1403*F1403*H1403</f>
        <v>1502.6666666666667</v>
      </c>
      <c r="AL1403" s="108">
        <f>AJ1403*C1403*F1403</f>
        <v>933.33333333333326</v>
      </c>
      <c r="AM1403" s="108">
        <f>AK1403-AL1403</f>
        <v>569.33333333333348</v>
      </c>
    </row>
    <row r="1404" spans="1:39" x14ac:dyDescent="0.25">
      <c r="A1404" s="115">
        <v>2010003330</v>
      </c>
      <c r="B1404" t="s">
        <v>1</v>
      </c>
      <c r="C1404" s="81">
        <v>700</v>
      </c>
      <c r="D1404">
        <v>1.6</v>
      </c>
      <c r="E1404">
        <v>1.85</v>
      </c>
      <c r="F1404">
        <v>2</v>
      </c>
      <c r="G1404">
        <v>2</v>
      </c>
      <c r="H1404">
        <v>1.61</v>
      </c>
      <c r="I1404">
        <v>201</v>
      </c>
      <c r="J1404" t="s">
        <v>231</v>
      </c>
      <c r="K1404" t="s">
        <v>240</v>
      </c>
      <c r="L1404" t="s">
        <v>245</v>
      </c>
      <c r="M1404" t="s">
        <v>257</v>
      </c>
      <c r="N1404" t="s">
        <v>18</v>
      </c>
      <c r="O1404" t="s">
        <v>19</v>
      </c>
      <c r="P1404" t="s">
        <v>7</v>
      </c>
      <c r="Q1404" t="s">
        <v>16</v>
      </c>
      <c r="R1404" t="s">
        <v>20</v>
      </c>
      <c r="S1404" t="s">
        <v>44</v>
      </c>
      <c r="T1404" s="70" t="s">
        <v>933</v>
      </c>
      <c r="U1404" t="s">
        <v>949</v>
      </c>
      <c r="V1404" t="s">
        <v>14</v>
      </c>
      <c r="W1404" t="s">
        <v>49</v>
      </c>
      <c r="X1404" t="s">
        <v>12</v>
      </c>
      <c r="Y1404" t="s">
        <v>938</v>
      </c>
      <c r="Z1404" s="80">
        <v>0</v>
      </c>
      <c r="AA1404" s="68">
        <v>0</v>
      </c>
      <c r="AB1404" s="82">
        <f t="shared" si="727"/>
        <v>0</v>
      </c>
      <c r="AE1404">
        <v>1</v>
      </c>
      <c r="AG1404" s="83">
        <f t="shared" si="728"/>
        <v>1</v>
      </c>
      <c r="AH1404" s="87">
        <v>0</v>
      </c>
      <c r="AI1404" s="88">
        <v>0</v>
      </c>
      <c r="AJ1404">
        <f>AG1404</f>
        <v>1</v>
      </c>
      <c r="AK1404" s="108">
        <f>AJ1404*C1404*F1404*H1404</f>
        <v>2254</v>
      </c>
      <c r="AL1404" s="108">
        <f>AJ1404*C1404*F1404</f>
        <v>1400</v>
      </c>
      <c r="AM1404" s="108">
        <f>AK1404-AL1404</f>
        <v>854</v>
      </c>
    </row>
    <row r="1405" spans="1:39" x14ac:dyDescent="0.25">
      <c r="A1405" s="115">
        <v>2010003330</v>
      </c>
      <c r="B1405" t="s">
        <v>1</v>
      </c>
      <c r="C1405" s="81">
        <v>700</v>
      </c>
      <c r="D1405">
        <v>1.6</v>
      </c>
      <c r="E1405">
        <v>1.85</v>
      </c>
      <c r="F1405">
        <v>2</v>
      </c>
      <c r="G1405">
        <v>2</v>
      </c>
      <c r="H1405">
        <v>1.61</v>
      </c>
      <c r="I1405">
        <v>201</v>
      </c>
      <c r="J1405" t="s">
        <v>231</v>
      </c>
      <c r="K1405" t="s">
        <v>240</v>
      </c>
      <c r="L1405" t="s">
        <v>245</v>
      </c>
      <c r="M1405" t="s">
        <v>257</v>
      </c>
      <c r="N1405" t="s">
        <v>27</v>
      </c>
      <c r="O1405" t="s">
        <v>6</v>
      </c>
      <c r="P1405" t="s">
        <v>7</v>
      </c>
      <c r="Q1405" t="s">
        <v>16</v>
      </c>
      <c r="R1405" t="s">
        <v>28</v>
      </c>
      <c r="S1405" t="s">
        <v>9</v>
      </c>
      <c r="U1405" t="s">
        <v>179</v>
      </c>
      <c r="V1405" t="s">
        <v>10</v>
      </c>
      <c r="W1405" t="s">
        <v>11</v>
      </c>
      <c r="X1405" t="s">
        <v>12</v>
      </c>
      <c r="Y1405" t="s">
        <v>21</v>
      </c>
      <c r="Z1405" s="80">
        <v>1650</v>
      </c>
      <c r="AA1405" s="68">
        <v>0</v>
      </c>
      <c r="AB1405" s="82">
        <f t="shared" si="727"/>
        <v>1650</v>
      </c>
      <c r="AD1405">
        <v>1</v>
      </c>
      <c r="AG1405" s="83">
        <f t="shared" si="728"/>
        <v>1</v>
      </c>
      <c r="AH1405" s="87">
        <v>0</v>
      </c>
      <c r="AI1405" s="88">
        <v>0</v>
      </c>
    </row>
    <row r="1406" spans="1:39" x14ac:dyDescent="0.25">
      <c r="A1406" s="115">
        <v>2010003331</v>
      </c>
      <c r="B1406" t="s">
        <v>1</v>
      </c>
      <c r="C1406" s="81">
        <v>700</v>
      </c>
      <c r="D1406">
        <v>1.6</v>
      </c>
      <c r="E1406">
        <v>1.85</v>
      </c>
      <c r="F1406">
        <v>2</v>
      </c>
      <c r="G1406">
        <v>2</v>
      </c>
      <c r="H1406">
        <v>1.61</v>
      </c>
      <c r="I1406">
        <v>201</v>
      </c>
      <c r="J1406" t="s">
        <v>231</v>
      </c>
      <c r="K1406" t="s">
        <v>240</v>
      </c>
      <c r="L1406" t="s">
        <v>245</v>
      </c>
      <c r="M1406" t="s">
        <v>256</v>
      </c>
      <c r="N1406" t="s">
        <v>18</v>
      </c>
      <c r="O1406" t="s">
        <v>33</v>
      </c>
      <c r="P1406" t="s">
        <v>7</v>
      </c>
      <c r="Q1406" t="s">
        <v>8</v>
      </c>
      <c r="R1406" t="s">
        <v>28</v>
      </c>
      <c r="S1406" t="s">
        <v>9</v>
      </c>
      <c r="U1406" t="s">
        <v>179</v>
      </c>
      <c r="V1406" t="s">
        <v>10</v>
      </c>
      <c r="W1406" t="s">
        <v>11</v>
      </c>
      <c r="X1406" t="s">
        <v>12</v>
      </c>
      <c r="Y1406" t="s">
        <v>21</v>
      </c>
      <c r="Z1406" s="80">
        <v>1400</v>
      </c>
      <c r="AA1406" s="68">
        <v>0</v>
      </c>
      <c r="AB1406" s="82">
        <f t="shared" si="727"/>
        <v>1400</v>
      </c>
      <c r="AD1406">
        <v>1</v>
      </c>
      <c r="AG1406" s="83">
        <f t="shared" si="728"/>
        <v>1</v>
      </c>
      <c r="AH1406" s="87">
        <v>0</v>
      </c>
      <c r="AI1406" s="88">
        <v>0</v>
      </c>
    </row>
    <row r="1407" spans="1:39" x14ac:dyDescent="0.25">
      <c r="A1407" s="115">
        <v>2010003331</v>
      </c>
      <c r="B1407" t="s">
        <v>1</v>
      </c>
      <c r="C1407" s="81">
        <v>700</v>
      </c>
      <c r="D1407">
        <v>1.6</v>
      </c>
      <c r="E1407">
        <v>1.85</v>
      </c>
      <c r="F1407">
        <v>2</v>
      </c>
      <c r="G1407">
        <v>2</v>
      </c>
      <c r="H1407">
        <v>1.61</v>
      </c>
      <c r="I1407">
        <v>201</v>
      </c>
      <c r="J1407" t="s">
        <v>231</v>
      </c>
      <c r="K1407" t="s">
        <v>240</v>
      </c>
      <c r="L1407" t="s">
        <v>245</v>
      </c>
      <c r="M1407" t="s">
        <v>256</v>
      </c>
      <c r="N1407" t="s">
        <v>18</v>
      </c>
      <c r="O1407" t="s">
        <v>33</v>
      </c>
      <c r="P1407" t="s">
        <v>7</v>
      </c>
      <c r="Q1407" t="s">
        <v>8</v>
      </c>
      <c r="R1407" t="s">
        <v>28</v>
      </c>
      <c r="S1407" t="s">
        <v>9</v>
      </c>
      <c r="U1407" t="s">
        <v>179</v>
      </c>
      <c r="V1407" t="s">
        <v>10</v>
      </c>
      <c r="W1407" t="s">
        <v>11</v>
      </c>
      <c r="X1407" t="s">
        <v>12</v>
      </c>
      <c r="Y1407" t="s">
        <v>21</v>
      </c>
      <c r="Z1407" s="80">
        <v>1400</v>
      </c>
      <c r="AA1407" s="68">
        <v>0</v>
      </c>
      <c r="AB1407" s="82">
        <f t="shared" si="727"/>
        <v>1400</v>
      </c>
      <c r="AD1407">
        <v>1</v>
      </c>
      <c r="AG1407" s="83">
        <f t="shared" si="728"/>
        <v>1</v>
      </c>
      <c r="AH1407" s="87">
        <v>0</v>
      </c>
      <c r="AI1407" s="88">
        <v>1</v>
      </c>
    </row>
    <row r="1408" spans="1:39" x14ac:dyDescent="0.25">
      <c r="A1408" s="115">
        <v>2010003331</v>
      </c>
      <c r="B1408" t="s">
        <v>1</v>
      </c>
      <c r="C1408" s="81">
        <v>700</v>
      </c>
      <c r="D1408">
        <v>1.6</v>
      </c>
      <c r="E1408">
        <v>1.85</v>
      </c>
      <c r="F1408">
        <v>2</v>
      </c>
      <c r="G1408">
        <v>2</v>
      </c>
      <c r="H1408">
        <v>1.61</v>
      </c>
      <c r="I1408">
        <v>201</v>
      </c>
      <c r="J1408" t="s">
        <v>231</v>
      </c>
      <c r="K1408" t="s">
        <v>240</v>
      </c>
      <c r="L1408" t="s">
        <v>245</v>
      </c>
      <c r="M1408" t="s">
        <v>256</v>
      </c>
      <c r="N1408" t="s">
        <v>27</v>
      </c>
      <c r="O1408" t="s">
        <v>6</v>
      </c>
      <c r="P1408" t="s">
        <v>7</v>
      </c>
      <c r="Q1408" t="s">
        <v>16</v>
      </c>
      <c r="R1408" t="s">
        <v>28</v>
      </c>
      <c r="S1408" t="s">
        <v>22</v>
      </c>
      <c r="T1408" t="s">
        <v>22</v>
      </c>
      <c r="U1408" t="s">
        <v>939</v>
      </c>
      <c r="V1408" t="s">
        <v>50</v>
      </c>
      <c r="W1408" t="s">
        <v>51</v>
      </c>
      <c r="X1408" t="s">
        <v>77</v>
      </c>
      <c r="Y1408" t="s">
        <v>943</v>
      </c>
      <c r="Z1408" s="81">
        <v>0</v>
      </c>
      <c r="AA1408" s="68">
        <v>0</v>
      </c>
      <c r="AB1408" s="82">
        <f t="shared" si="727"/>
        <v>0</v>
      </c>
      <c r="AF1408">
        <v>1</v>
      </c>
      <c r="AG1408" s="83">
        <f t="shared" si="728"/>
        <v>1</v>
      </c>
      <c r="AH1408" s="87">
        <v>0</v>
      </c>
      <c r="AI1408" s="88">
        <v>0</v>
      </c>
      <c r="AJ1408">
        <f>AG1408</f>
        <v>1</v>
      </c>
      <c r="AK1408" s="108">
        <f>AJ1408*C1408*F1408*H1408</f>
        <v>2254</v>
      </c>
      <c r="AL1408" s="108">
        <f>AJ1408*C1408*F1408</f>
        <v>1400</v>
      </c>
      <c r="AM1408" s="108">
        <f>AK1408-AL1408</f>
        <v>854</v>
      </c>
    </row>
    <row r="1409" spans="1:39" x14ac:dyDescent="0.25">
      <c r="A1409" s="115">
        <v>2010003331</v>
      </c>
      <c r="B1409" t="s">
        <v>1</v>
      </c>
      <c r="C1409" s="81">
        <v>700</v>
      </c>
      <c r="D1409">
        <v>1.6</v>
      </c>
      <c r="E1409">
        <v>1.85</v>
      </c>
      <c r="F1409">
        <v>2</v>
      </c>
      <c r="G1409">
        <v>2</v>
      </c>
      <c r="H1409">
        <v>1.61</v>
      </c>
      <c r="I1409">
        <v>201</v>
      </c>
      <c r="J1409" t="s">
        <v>231</v>
      </c>
      <c r="K1409" t="s">
        <v>240</v>
      </c>
      <c r="L1409" t="s">
        <v>245</v>
      </c>
      <c r="M1409" t="s">
        <v>256</v>
      </c>
      <c r="N1409" t="s">
        <v>27</v>
      </c>
      <c r="O1409" t="s">
        <v>6</v>
      </c>
      <c r="P1409" t="s">
        <v>7</v>
      </c>
      <c r="Q1409" t="s">
        <v>16</v>
      </c>
      <c r="R1409" t="s">
        <v>28</v>
      </c>
      <c r="S1409" t="s">
        <v>9</v>
      </c>
      <c r="U1409" t="s">
        <v>179</v>
      </c>
      <c r="V1409" t="s">
        <v>10</v>
      </c>
      <c r="W1409" t="s">
        <v>11</v>
      </c>
      <c r="X1409" t="s">
        <v>12</v>
      </c>
      <c r="Y1409" t="s">
        <v>21</v>
      </c>
      <c r="Z1409" s="80">
        <v>1650</v>
      </c>
      <c r="AA1409" s="68">
        <v>0</v>
      </c>
      <c r="AB1409" s="82">
        <f t="shared" si="727"/>
        <v>1650</v>
      </c>
      <c r="AD1409">
        <v>1</v>
      </c>
      <c r="AG1409" s="83">
        <f t="shared" si="728"/>
        <v>1</v>
      </c>
      <c r="AH1409" s="87">
        <v>0</v>
      </c>
      <c r="AI1409" s="88">
        <v>1</v>
      </c>
    </row>
    <row r="1410" spans="1:39" x14ac:dyDescent="0.25">
      <c r="A1410" s="115">
        <v>2010003332</v>
      </c>
      <c r="B1410" t="s">
        <v>1</v>
      </c>
      <c r="C1410" s="81">
        <v>700</v>
      </c>
      <c r="D1410">
        <v>1.6</v>
      </c>
      <c r="E1410">
        <v>1.85</v>
      </c>
      <c r="F1410">
        <v>2</v>
      </c>
      <c r="G1410">
        <v>2</v>
      </c>
      <c r="H1410">
        <v>1.61</v>
      </c>
      <c r="I1410">
        <v>201</v>
      </c>
      <c r="J1410" t="s">
        <v>231</v>
      </c>
      <c r="K1410" t="s">
        <v>240</v>
      </c>
      <c r="L1410" t="s">
        <v>245</v>
      </c>
      <c r="M1410" t="s">
        <v>257</v>
      </c>
      <c r="N1410" t="s">
        <v>27</v>
      </c>
      <c r="O1410" t="s">
        <v>6</v>
      </c>
      <c r="P1410" t="s">
        <v>7</v>
      </c>
      <c r="Q1410" t="s">
        <v>16</v>
      </c>
      <c r="R1410" t="s">
        <v>28</v>
      </c>
      <c r="S1410" t="s">
        <v>22</v>
      </c>
      <c r="T1410" t="s">
        <v>22</v>
      </c>
      <c r="U1410" t="s">
        <v>939</v>
      </c>
      <c r="V1410" t="s">
        <v>135</v>
      </c>
      <c r="W1410" t="s">
        <v>136</v>
      </c>
      <c r="X1410" t="s">
        <v>78</v>
      </c>
      <c r="Y1410" t="s">
        <v>943</v>
      </c>
      <c r="Z1410" s="81">
        <v>0</v>
      </c>
      <c r="AA1410" s="68">
        <v>0</v>
      </c>
      <c r="AB1410" s="82">
        <f t="shared" si="727"/>
        <v>0</v>
      </c>
      <c r="AF1410">
        <v>1</v>
      </c>
      <c r="AG1410" s="83">
        <f t="shared" si="728"/>
        <v>1</v>
      </c>
      <c r="AH1410" s="87">
        <v>0</v>
      </c>
      <c r="AI1410" s="88">
        <v>1</v>
      </c>
      <c r="AJ1410">
        <f>AG1410</f>
        <v>1</v>
      </c>
      <c r="AK1410" s="108">
        <f t="shared" ref="AK1410:AK1411" si="750">AJ1410*C1410*F1410*H1410</f>
        <v>2254</v>
      </c>
      <c r="AL1410" s="108">
        <f t="shared" ref="AL1410:AL1411" si="751">AJ1410*C1410*F1410</f>
        <v>1400</v>
      </c>
      <c r="AM1410" s="108">
        <f t="shared" ref="AM1410:AM1411" si="752">AK1410-AL1410</f>
        <v>854</v>
      </c>
    </row>
    <row r="1411" spans="1:39" x14ac:dyDescent="0.25">
      <c r="A1411" s="115">
        <v>2010003333</v>
      </c>
      <c r="B1411" t="s">
        <v>1</v>
      </c>
      <c r="C1411" s="81">
        <v>700</v>
      </c>
      <c r="D1411">
        <v>1.6</v>
      </c>
      <c r="E1411">
        <v>1.85</v>
      </c>
      <c r="F1411">
        <v>2</v>
      </c>
      <c r="G1411">
        <v>2</v>
      </c>
      <c r="H1411">
        <v>1.61</v>
      </c>
      <c r="I1411">
        <v>201</v>
      </c>
      <c r="J1411" t="s">
        <v>231</v>
      </c>
      <c r="K1411" t="s">
        <v>240</v>
      </c>
      <c r="L1411" t="s">
        <v>245</v>
      </c>
      <c r="M1411" t="s">
        <v>251</v>
      </c>
      <c r="N1411" t="s">
        <v>18</v>
      </c>
      <c r="O1411" t="s">
        <v>33</v>
      </c>
      <c r="P1411" t="s">
        <v>7</v>
      </c>
      <c r="Q1411" t="s">
        <v>16</v>
      </c>
      <c r="R1411" t="s">
        <v>28</v>
      </c>
      <c r="S1411" t="s">
        <v>44</v>
      </c>
      <c r="U1411" t="s">
        <v>946</v>
      </c>
      <c r="V1411" t="s">
        <v>14</v>
      </c>
      <c r="W1411" t="s">
        <v>49</v>
      </c>
      <c r="X1411" t="s">
        <v>12</v>
      </c>
      <c r="Y1411" t="s">
        <v>21</v>
      </c>
      <c r="Z1411" s="80">
        <v>600</v>
      </c>
      <c r="AA1411" s="68">
        <v>0</v>
      </c>
      <c r="AB1411" s="82">
        <f t="shared" si="727"/>
        <v>1200</v>
      </c>
      <c r="AC1411">
        <v>2</v>
      </c>
      <c r="AG1411" s="83">
        <f t="shared" si="728"/>
        <v>2</v>
      </c>
      <c r="AH1411" s="87">
        <v>0</v>
      </c>
      <c r="AI1411" s="88">
        <v>0</v>
      </c>
      <c r="AJ1411">
        <f>AG1411</f>
        <v>2</v>
      </c>
      <c r="AK1411" s="108">
        <f t="shared" si="750"/>
        <v>4508</v>
      </c>
      <c r="AL1411" s="108">
        <f t="shared" si="751"/>
        <v>2800</v>
      </c>
      <c r="AM1411" s="108">
        <f t="shared" si="752"/>
        <v>1708</v>
      </c>
    </row>
    <row r="1412" spans="1:39" x14ac:dyDescent="0.25">
      <c r="A1412" s="115">
        <v>2010003333</v>
      </c>
      <c r="B1412" t="s">
        <v>1</v>
      </c>
      <c r="C1412" s="81">
        <v>700</v>
      </c>
      <c r="D1412">
        <v>1.6</v>
      </c>
      <c r="E1412">
        <v>1.85</v>
      </c>
      <c r="F1412">
        <v>2</v>
      </c>
      <c r="G1412">
        <v>2</v>
      </c>
      <c r="H1412">
        <v>1.61</v>
      </c>
      <c r="I1412">
        <v>201</v>
      </c>
      <c r="J1412" t="s">
        <v>231</v>
      </c>
      <c r="K1412" t="s">
        <v>240</v>
      </c>
      <c r="L1412" t="s">
        <v>245</v>
      </c>
      <c r="M1412" t="s">
        <v>251</v>
      </c>
      <c r="N1412" t="s">
        <v>27</v>
      </c>
      <c r="O1412" t="s">
        <v>6</v>
      </c>
      <c r="P1412" t="s">
        <v>7</v>
      </c>
      <c r="Q1412" t="s">
        <v>16</v>
      </c>
      <c r="R1412" t="s">
        <v>28</v>
      </c>
      <c r="S1412" t="s">
        <v>9</v>
      </c>
      <c r="U1412" t="s">
        <v>179</v>
      </c>
      <c r="V1412" t="s">
        <v>10</v>
      </c>
      <c r="W1412" t="s">
        <v>11</v>
      </c>
      <c r="X1412" t="s">
        <v>12</v>
      </c>
      <c r="Y1412" t="s">
        <v>21</v>
      </c>
      <c r="Z1412" s="80">
        <v>1650</v>
      </c>
      <c r="AA1412" s="68">
        <v>0</v>
      </c>
      <c r="AB1412" s="82">
        <f t="shared" ref="AB1412:AB1475" si="753">Z1412*AG1412+AA1412*AG1412*1.95583</f>
        <v>1650</v>
      </c>
      <c r="AD1412">
        <v>1</v>
      </c>
      <c r="AG1412" s="83">
        <f t="shared" si="728"/>
        <v>1</v>
      </c>
      <c r="AH1412" s="87">
        <v>0</v>
      </c>
      <c r="AI1412" s="88">
        <v>0</v>
      </c>
    </row>
    <row r="1413" spans="1:39" x14ac:dyDescent="0.25">
      <c r="A1413" s="115">
        <v>2010003333</v>
      </c>
      <c r="B1413" t="s">
        <v>1</v>
      </c>
      <c r="C1413" s="81">
        <v>700</v>
      </c>
      <c r="D1413">
        <v>1.6</v>
      </c>
      <c r="E1413">
        <v>1.85</v>
      </c>
      <c r="F1413">
        <v>2</v>
      </c>
      <c r="G1413">
        <v>2</v>
      </c>
      <c r="H1413">
        <v>1.61</v>
      </c>
      <c r="I1413">
        <v>201</v>
      </c>
      <c r="J1413" t="s">
        <v>231</v>
      </c>
      <c r="K1413" t="s">
        <v>240</v>
      </c>
      <c r="L1413" t="s">
        <v>245</v>
      </c>
      <c r="M1413" t="s">
        <v>251</v>
      </c>
      <c r="N1413" t="s">
        <v>27</v>
      </c>
      <c r="O1413" t="s">
        <v>6</v>
      </c>
      <c r="P1413" t="s">
        <v>7</v>
      </c>
      <c r="Q1413" t="s">
        <v>16</v>
      </c>
      <c r="R1413" t="s">
        <v>28</v>
      </c>
      <c r="S1413" t="s">
        <v>44</v>
      </c>
      <c r="U1413" t="s">
        <v>939</v>
      </c>
      <c r="V1413" t="s">
        <v>14</v>
      </c>
      <c r="W1413" t="s">
        <v>49</v>
      </c>
      <c r="X1413" t="s">
        <v>12</v>
      </c>
      <c r="Y1413" t="s">
        <v>21</v>
      </c>
      <c r="Z1413" s="80">
        <v>600</v>
      </c>
      <c r="AA1413" s="68">
        <v>0</v>
      </c>
      <c r="AB1413" s="82">
        <f t="shared" si="753"/>
        <v>1200</v>
      </c>
      <c r="AC1413">
        <v>2</v>
      </c>
      <c r="AG1413" s="83">
        <f t="shared" ref="AG1413:AG1476" si="754">SUM(AC1413:AF1413)</f>
        <v>2</v>
      </c>
      <c r="AH1413" s="87">
        <v>0</v>
      </c>
      <c r="AI1413" s="88">
        <v>0</v>
      </c>
      <c r="AJ1413">
        <f>AG1413</f>
        <v>2</v>
      </c>
      <c r="AK1413" s="108">
        <f t="shared" ref="AK1413:AK1414" si="755">AJ1413*C1413*F1413*H1413</f>
        <v>4508</v>
      </c>
      <c r="AL1413" s="108">
        <f t="shared" ref="AL1413:AL1414" si="756">AJ1413*C1413*F1413</f>
        <v>2800</v>
      </c>
      <c r="AM1413" s="108">
        <f t="shared" ref="AM1413:AM1421" si="757">AK1413-AL1413</f>
        <v>1708</v>
      </c>
    </row>
    <row r="1414" spans="1:39" x14ac:dyDescent="0.25">
      <c r="A1414" s="115">
        <v>2010003335</v>
      </c>
      <c r="B1414" t="s">
        <v>1</v>
      </c>
      <c r="C1414" s="81">
        <v>700</v>
      </c>
      <c r="D1414">
        <v>1.6</v>
      </c>
      <c r="E1414">
        <v>1.85</v>
      </c>
      <c r="F1414">
        <v>2</v>
      </c>
      <c r="G1414">
        <v>2</v>
      </c>
      <c r="H1414">
        <v>1.61</v>
      </c>
      <c r="I1414">
        <v>201</v>
      </c>
      <c r="J1414" t="s">
        <v>231</v>
      </c>
      <c r="K1414" t="s">
        <v>240</v>
      </c>
      <c r="L1414" t="s">
        <v>245</v>
      </c>
      <c r="M1414" t="s">
        <v>255</v>
      </c>
      <c r="N1414" t="s">
        <v>18</v>
      </c>
      <c r="O1414" t="s">
        <v>33</v>
      </c>
      <c r="P1414" t="s">
        <v>7</v>
      </c>
      <c r="Q1414" t="s">
        <v>16</v>
      </c>
      <c r="R1414" t="s">
        <v>28</v>
      </c>
      <c r="S1414" t="s">
        <v>44</v>
      </c>
      <c r="U1414" t="s">
        <v>946</v>
      </c>
      <c r="V1414" t="s">
        <v>14</v>
      </c>
      <c r="W1414" t="s">
        <v>49</v>
      </c>
      <c r="X1414" t="s">
        <v>12</v>
      </c>
      <c r="Y1414" t="s">
        <v>21</v>
      </c>
      <c r="Z1414" s="80">
        <v>600</v>
      </c>
      <c r="AA1414" s="68">
        <v>0</v>
      </c>
      <c r="AB1414" s="82">
        <f t="shared" si="753"/>
        <v>2400</v>
      </c>
      <c r="AC1414">
        <v>4</v>
      </c>
      <c r="AG1414" s="83">
        <f t="shared" si="754"/>
        <v>4</v>
      </c>
      <c r="AH1414" s="87">
        <v>0</v>
      </c>
      <c r="AI1414" s="88">
        <v>0</v>
      </c>
      <c r="AJ1414">
        <f>AG1414</f>
        <v>4</v>
      </c>
      <c r="AK1414" s="108">
        <f t="shared" si="755"/>
        <v>9016</v>
      </c>
      <c r="AL1414" s="108">
        <f t="shared" si="756"/>
        <v>5600</v>
      </c>
      <c r="AM1414" s="108">
        <f t="shared" si="757"/>
        <v>3416</v>
      </c>
    </row>
    <row r="1415" spans="1:39" x14ac:dyDescent="0.25">
      <c r="A1415" s="115">
        <v>20100042</v>
      </c>
      <c r="B1415" t="s">
        <v>1</v>
      </c>
      <c r="C1415" s="81">
        <v>700</v>
      </c>
      <c r="D1415">
        <v>1.6</v>
      </c>
      <c r="E1415">
        <v>1.85</v>
      </c>
      <c r="F1415">
        <v>2</v>
      </c>
      <c r="G1415">
        <v>2</v>
      </c>
      <c r="H1415">
        <v>1.61</v>
      </c>
      <c r="I1415">
        <v>201</v>
      </c>
      <c r="J1415" t="s">
        <v>231</v>
      </c>
      <c r="K1415" t="s">
        <v>169</v>
      </c>
      <c r="L1415" t="s">
        <v>229</v>
      </c>
      <c r="M1415" t="s">
        <v>258</v>
      </c>
      <c r="N1415" t="s">
        <v>98</v>
      </c>
      <c r="O1415" t="s">
        <v>19</v>
      </c>
      <c r="P1415" t="s">
        <v>42</v>
      </c>
      <c r="Q1415" t="s">
        <v>16</v>
      </c>
      <c r="R1415" t="s">
        <v>20</v>
      </c>
      <c r="S1415" t="s">
        <v>44</v>
      </c>
      <c r="T1415" s="70" t="s">
        <v>933</v>
      </c>
      <c r="U1415" t="s">
        <v>949</v>
      </c>
      <c r="V1415" t="s">
        <v>14</v>
      </c>
      <c r="W1415" t="s">
        <v>49</v>
      </c>
      <c r="X1415" t="s">
        <v>12</v>
      </c>
      <c r="Y1415" t="s">
        <v>938</v>
      </c>
      <c r="Z1415" s="80">
        <v>0</v>
      </c>
      <c r="AA1415" s="68">
        <v>0</v>
      </c>
      <c r="AB1415" s="82">
        <f t="shared" si="753"/>
        <v>0</v>
      </c>
      <c r="AE1415">
        <v>1</v>
      </c>
      <c r="AG1415" s="83">
        <f t="shared" si="754"/>
        <v>1</v>
      </c>
      <c r="AH1415" s="87">
        <v>0</v>
      </c>
      <c r="AI1415" s="88">
        <v>0</v>
      </c>
      <c r="AJ1415">
        <f t="shared" ref="AJ1415:AJ1421" si="758">AG1415</f>
        <v>1</v>
      </c>
      <c r="AK1415" s="108">
        <f t="shared" ref="AK1415:AK1418" si="759">AJ1415*C1415*D1415*H1415</f>
        <v>1803.2</v>
      </c>
      <c r="AL1415" s="108">
        <f t="shared" ref="AL1415:AL1418" si="760">AJ1415*C1415*D1415</f>
        <v>1120</v>
      </c>
      <c r="AM1415" s="108">
        <f t="shared" si="757"/>
        <v>683.2</v>
      </c>
    </row>
    <row r="1416" spans="1:39" x14ac:dyDescent="0.25">
      <c r="A1416" s="115">
        <v>20100042</v>
      </c>
      <c r="B1416" t="s">
        <v>1</v>
      </c>
      <c r="C1416" s="81">
        <v>700</v>
      </c>
      <c r="D1416">
        <v>1.6</v>
      </c>
      <c r="E1416">
        <v>1.85</v>
      </c>
      <c r="F1416">
        <v>2</v>
      </c>
      <c r="G1416">
        <v>2</v>
      </c>
      <c r="H1416">
        <v>1.61</v>
      </c>
      <c r="I1416">
        <v>201</v>
      </c>
      <c r="J1416" t="s">
        <v>231</v>
      </c>
      <c r="K1416" t="s">
        <v>169</v>
      </c>
      <c r="L1416" t="s">
        <v>229</v>
      </c>
      <c r="M1416" t="s">
        <v>258</v>
      </c>
      <c r="N1416" t="s">
        <v>118</v>
      </c>
      <c r="O1416" t="s">
        <v>19</v>
      </c>
      <c r="P1416" t="s">
        <v>42</v>
      </c>
      <c r="Q1416" t="s">
        <v>16</v>
      </c>
      <c r="R1416" t="s">
        <v>20</v>
      </c>
      <c r="S1416" t="s">
        <v>44</v>
      </c>
      <c r="T1416" s="70" t="s">
        <v>933</v>
      </c>
      <c r="U1416" t="s">
        <v>949</v>
      </c>
      <c r="V1416" t="s">
        <v>14</v>
      </c>
      <c r="W1416" t="s">
        <v>49</v>
      </c>
      <c r="X1416" t="s">
        <v>12</v>
      </c>
      <c r="Y1416" t="s">
        <v>938</v>
      </c>
      <c r="Z1416" s="80">
        <v>0</v>
      </c>
      <c r="AA1416" s="68">
        <v>0</v>
      </c>
      <c r="AB1416" s="82">
        <f t="shared" si="753"/>
        <v>0</v>
      </c>
      <c r="AE1416">
        <v>1</v>
      </c>
      <c r="AG1416" s="83">
        <f t="shared" si="754"/>
        <v>1</v>
      </c>
      <c r="AH1416" s="87">
        <v>0</v>
      </c>
      <c r="AI1416" s="88">
        <v>0</v>
      </c>
      <c r="AJ1416">
        <f t="shared" si="758"/>
        <v>1</v>
      </c>
      <c r="AK1416" s="108">
        <f t="shared" si="759"/>
        <v>1803.2</v>
      </c>
      <c r="AL1416" s="108">
        <f t="shared" si="760"/>
        <v>1120</v>
      </c>
      <c r="AM1416" s="108">
        <f t="shared" si="757"/>
        <v>683.2</v>
      </c>
    </row>
    <row r="1417" spans="1:39" x14ac:dyDescent="0.25">
      <c r="A1417" s="115">
        <v>20100042</v>
      </c>
      <c r="B1417" t="s">
        <v>1</v>
      </c>
      <c r="C1417" s="81">
        <v>700</v>
      </c>
      <c r="D1417">
        <v>1.6</v>
      </c>
      <c r="E1417">
        <v>1.85</v>
      </c>
      <c r="F1417">
        <v>2</v>
      </c>
      <c r="G1417">
        <v>2</v>
      </c>
      <c r="H1417">
        <v>1.61</v>
      </c>
      <c r="I1417">
        <v>201</v>
      </c>
      <c r="J1417" t="s">
        <v>231</v>
      </c>
      <c r="K1417" t="s">
        <v>169</v>
      </c>
      <c r="L1417" t="s">
        <v>229</v>
      </c>
      <c r="M1417" t="s">
        <v>258</v>
      </c>
      <c r="N1417" t="s">
        <v>99</v>
      </c>
      <c r="O1417" t="s">
        <v>19</v>
      </c>
      <c r="P1417" t="s">
        <v>42</v>
      </c>
      <c r="Q1417" t="s">
        <v>16</v>
      </c>
      <c r="R1417" t="s">
        <v>20</v>
      </c>
      <c r="S1417" t="s">
        <v>44</v>
      </c>
      <c r="T1417" s="70" t="s">
        <v>933</v>
      </c>
      <c r="U1417" t="s">
        <v>949</v>
      </c>
      <c r="V1417" t="s">
        <v>14</v>
      </c>
      <c r="W1417" t="s">
        <v>49</v>
      </c>
      <c r="X1417" t="s">
        <v>12</v>
      </c>
      <c r="Y1417" t="s">
        <v>938</v>
      </c>
      <c r="Z1417" s="80">
        <v>0</v>
      </c>
      <c r="AA1417" s="68">
        <v>0</v>
      </c>
      <c r="AB1417" s="82">
        <f t="shared" si="753"/>
        <v>0</v>
      </c>
      <c r="AE1417">
        <v>1</v>
      </c>
      <c r="AG1417" s="83">
        <f t="shared" si="754"/>
        <v>1</v>
      </c>
      <c r="AH1417" s="87">
        <v>0</v>
      </c>
      <c r="AI1417" s="88">
        <v>0</v>
      </c>
      <c r="AJ1417">
        <f t="shared" si="758"/>
        <v>1</v>
      </c>
      <c r="AK1417" s="108">
        <f t="shared" si="759"/>
        <v>1803.2</v>
      </c>
      <c r="AL1417" s="108">
        <f t="shared" si="760"/>
        <v>1120</v>
      </c>
      <c r="AM1417" s="108">
        <f t="shared" si="757"/>
        <v>683.2</v>
      </c>
    </row>
    <row r="1418" spans="1:39" x14ac:dyDescent="0.25">
      <c r="A1418" s="115">
        <v>20100042</v>
      </c>
      <c r="B1418" t="s">
        <v>1</v>
      </c>
      <c r="C1418" s="81">
        <v>700</v>
      </c>
      <c r="D1418">
        <v>1.6</v>
      </c>
      <c r="E1418">
        <v>1.85</v>
      </c>
      <c r="F1418">
        <v>2</v>
      </c>
      <c r="G1418">
        <v>2</v>
      </c>
      <c r="H1418">
        <v>1.61</v>
      </c>
      <c r="I1418">
        <v>201</v>
      </c>
      <c r="J1418" t="s">
        <v>231</v>
      </c>
      <c r="K1418" t="s">
        <v>169</v>
      </c>
      <c r="L1418" t="s">
        <v>229</v>
      </c>
      <c r="M1418" t="s">
        <v>258</v>
      </c>
      <c r="N1418" t="s">
        <v>120</v>
      </c>
      <c r="O1418" t="s">
        <v>19</v>
      </c>
      <c r="P1418" t="s">
        <v>42</v>
      </c>
      <c r="Q1418" t="s">
        <v>16</v>
      </c>
      <c r="R1418" t="s">
        <v>20</v>
      </c>
      <c r="S1418" t="s">
        <v>44</v>
      </c>
      <c r="T1418" s="70" t="s">
        <v>933</v>
      </c>
      <c r="U1418" t="s">
        <v>949</v>
      </c>
      <c r="V1418" t="s">
        <v>56</v>
      </c>
      <c r="W1418" t="s">
        <v>57</v>
      </c>
      <c r="X1418" t="s">
        <v>12</v>
      </c>
      <c r="Y1418" t="s">
        <v>938</v>
      </c>
      <c r="Z1418" s="80">
        <v>0</v>
      </c>
      <c r="AA1418" s="68">
        <v>0</v>
      </c>
      <c r="AB1418" s="82">
        <f t="shared" si="753"/>
        <v>0</v>
      </c>
      <c r="AE1418">
        <v>1</v>
      </c>
      <c r="AG1418" s="83">
        <f t="shared" si="754"/>
        <v>1</v>
      </c>
      <c r="AH1418" s="87">
        <v>0</v>
      </c>
      <c r="AI1418" s="88">
        <v>0</v>
      </c>
      <c r="AJ1418">
        <f t="shared" si="758"/>
        <v>1</v>
      </c>
      <c r="AK1418" s="108">
        <f t="shared" si="759"/>
        <v>1803.2</v>
      </c>
      <c r="AL1418" s="108">
        <f t="shared" si="760"/>
        <v>1120</v>
      </c>
      <c r="AM1418" s="108">
        <f t="shared" si="757"/>
        <v>683.2</v>
      </c>
    </row>
    <row r="1419" spans="1:39" x14ac:dyDescent="0.25">
      <c r="A1419" s="115">
        <v>20100042</v>
      </c>
      <c r="B1419" t="s">
        <v>1</v>
      </c>
      <c r="C1419" s="81">
        <v>700</v>
      </c>
      <c r="D1419">
        <v>1.6</v>
      </c>
      <c r="E1419">
        <v>1.85</v>
      </c>
      <c r="F1419">
        <v>2</v>
      </c>
      <c r="G1419">
        <v>2</v>
      </c>
      <c r="H1419">
        <v>1.61</v>
      </c>
      <c r="I1419">
        <v>201</v>
      </c>
      <c r="J1419" t="s">
        <v>231</v>
      </c>
      <c r="K1419" t="s">
        <v>169</v>
      </c>
      <c r="L1419" t="s">
        <v>229</v>
      </c>
      <c r="M1419" t="s">
        <v>258</v>
      </c>
      <c r="N1419" t="s">
        <v>40</v>
      </c>
      <c r="O1419" t="s">
        <v>19</v>
      </c>
      <c r="P1419" t="s">
        <v>42</v>
      </c>
      <c r="Q1419" t="s">
        <v>16</v>
      </c>
      <c r="R1419" t="s">
        <v>20</v>
      </c>
      <c r="S1419" t="s">
        <v>44</v>
      </c>
      <c r="T1419" s="70" t="s">
        <v>933</v>
      </c>
      <c r="U1419" t="s">
        <v>949</v>
      </c>
      <c r="V1419" t="s">
        <v>56</v>
      </c>
      <c r="W1419" t="s">
        <v>57</v>
      </c>
      <c r="X1419" t="s">
        <v>12</v>
      </c>
      <c r="Y1419" t="s">
        <v>938</v>
      </c>
      <c r="Z1419" s="80">
        <v>0</v>
      </c>
      <c r="AA1419" s="68">
        <v>0</v>
      </c>
      <c r="AB1419" s="82">
        <f t="shared" si="753"/>
        <v>0</v>
      </c>
      <c r="AE1419">
        <v>1</v>
      </c>
      <c r="AG1419" s="83">
        <f t="shared" si="754"/>
        <v>1</v>
      </c>
      <c r="AH1419" s="87">
        <v>0</v>
      </c>
      <c r="AI1419" s="88">
        <v>0</v>
      </c>
      <c r="AJ1419">
        <f t="shared" si="758"/>
        <v>1</v>
      </c>
      <c r="AK1419" s="108">
        <f t="shared" ref="AK1419:AK1421" si="761">AJ1419*C1419*E1419*H1419</f>
        <v>2084.9500000000003</v>
      </c>
      <c r="AL1419" s="108">
        <f t="shared" ref="AL1419:AL1421" si="762">AJ1419*C1419*E1419</f>
        <v>1295</v>
      </c>
      <c r="AM1419" s="108">
        <f t="shared" si="757"/>
        <v>789.95000000000027</v>
      </c>
    </row>
    <row r="1420" spans="1:39" x14ac:dyDescent="0.25">
      <c r="A1420" s="115">
        <v>20100042</v>
      </c>
      <c r="B1420" t="s">
        <v>1</v>
      </c>
      <c r="C1420" s="81">
        <v>700</v>
      </c>
      <c r="D1420">
        <v>1.6</v>
      </c>
      <c r="E1420">
        <v>1.85</v>
      </c>
      <c r="F1420">
        <v>2</v>
      </c>
      <c r="G1420">
        <v>2</v>
      </c>
      <c r="H1420">
        <v>1.61</v>
      </c>
      <c r="I1420">
        <v>201</v>
      </c>
      <c r="J1420" t="s">
        <v>231</v>
      </c>
      <c r="K1420" t="s">
        <v>169</v>
      </c>
      <c r="L1420" t="s">
        <v>229</v>
      </c>
      <c r="M1420" t="s">
        <v>258</v>
      </c>
      <c r="N1420" t="s">
        <v>48</v>
      </c>
      <c r="O1420" t="s">
        <v>19</v>
      </c>
      <c r="P1420" t="s">
        <v>42</v>
      </c>
      <c r="Q1420" t="s">
        <v>16</v>
      </c>
      <c r="R1420" t="s">
        <v>20</v>
      </c>
      <c r="S1420" t="s">
        <v>44</v>
      </c>
      <c r="T1420" s="70" t="s">
        <v>933</v>
      </c>
      <c r="U1420" t="s">
        <v>949</v>
      </c>
      <c r="V1420" t="s">
        <v>14</v>
      </c>
      <c r="W1420" t="s">
        <v>49</v>
      </c>
      <c r="X1420" t="s">
        <v>12</v>
      </c>
      <c r="Y1420" t="s">
        <v>938</v>
      </c>
      <c r="Z1420" s="80">
        <v>0</v>
      </c>
      <c r="AA1420" s="68">
        <v>0</v>
      </c>
      <c r="AB1420" s="82">
        <f t="shared" si="753"/>
        <v>0</v>
      </c>
      <c r="AE1420">
        <v>6</v>
      </c>
      <c r="AG1420" s="83">
        <f t="shared" si="754"/>
        <v>6</v>
      </c>
      <c r="AH1420" s="87">
        <v>0</v>
      </c>
      <c r="AI1420" s="88">
        <v>0</v>
      </c>
      <c r="AJ1420">
        <f t="shared" si="758"/>
        <v>6</v>
      </c>
      <c r="AK1420" s="108">
        <f t="shared" si="761"/>
        <v>12509.7</v>
      </c>
      <c r="AL1420" s="108">
        <f t="shared" si="762"/>
        <v>7770</v>
      </c>
      <c r="AM1420" s="108">
        <f t="shared" si="757"/>
        <v>4739.7000000000007</v>
      </c>
    </row>
    <row r="1421" spans="1:39" x14ac:dyDescent="0.25">
      <c r="A1421" s="115">
        <v>20100042</v>
      </c>
      <c r="B1421" t="s">
        <v>1</v>
      </c>
      <c r="C1421" s="81">
        <v>700</v>
      </c>
      <c r="D1421">
        <v>1.6</v>
      </c>
      <c r="E1421">
        <v>1.85</v>
      </c>
      <c r="F1421">
        <v>2</v>
      </c>
      <c r="G1421">
        <v>2</v>
      </c>
      <c r="H1421">
        <v>1.61</v>
      </c>
      <c r="I1421">
        <v>201</v>
      </c>
      <c r="J1421" t="s">
        <v>231</v>
      </c>
      <c r="K1421" t="s">
        <v>169</v>
      </c>
      <c r="L1421" t="s">
        <v>229</v>
      </c>
      <c r="M1421" t="s">
        <v>258</v>
      </c>
      <c r="N1421" t="s">
        <v>48</v>
      </c>
      <c r="O1421" t="s">
        <v>19</v>
      </c>
      <c r="P1421" t="s">
        <v>42</v>
      </c>
      <c r="Q1421" t="s">
        <v>16</v>
      </c>
      <c r="R1421" t="s">
        <v>20</v>
      </c>
      <c r="S1421" t="s">
        <v>44</v>
      </c>
      <c r="T1421" s="70" t="s">
        <v>933</v>
      </c>
      <c r="U1421" t="s">
        <v>949</v>
      </c>
      <c r="V1421" t="s">
        <v>56</v>
      </c>
      <c r="W1421" t="s">
        <v>57</v>
      </c>
      <c r="X1421" t="s">
        <v>12</v>
      </c>
      <c r="Y1421" t="s">
        <v>938</v>
      </c>
      <c r="Z1421" s="80">
        <v>0</v>
      </c>
      <c r="AA1421" s="68">
        <v>0</v>
      </c>
      <c r="AB1421" s="82">
        <f t="shared" si="753"/>
        <v>0</v>
      </c>
      <c r="AE1421">
        <v>11</v>
      </c>
      <c r="AG1421" s="83">
        <f t="shared" si="754"/>
        <v>11</v>
      </c>
      <c r="AH1421" s="87">
        <v>0</v>
      </c>
      <c r="AI1421" s="88">
        <v>0</v>
      </c>
      <c r="AJ1421">
        <f t="shared" si="758"/>
        <v>11</v>
      </c>
      <c r="AK1421" s="108">
        <f t="shared" si="761"/>
        <v>22934.45</v>
      </c>
      <c r="AL1421" s="108">
        <f t="shared" si="762"/>
        <v>14245</v>
      </c>
      <c r="AM1421" s="108">
        <f t="shared" si="757"/>
        <v>8689.4500000000007</v>
      </c>
    </row>
    <row r="1422" spans="1:39" x14ac:dyDescent="0.25">
      <c r="A1422" s="115">
        <v>20100092</v>
      </c>
      <c r="B1422" t="s">
        <v>1</v>
      </c>
      <c r="C1422" s="81">
        <v>700</v>
      </c>
      <c r="D1422">
        <v>1.6</v>
      </c>
      <c r="E1422">
        <v>1.85</v>
      </c>
      <c r="F1422">
        <v>2</v>
      </c>
      <c r="G1422">
        <v>2</v>
      </c>
      <c r="H1422">
        <v>1.61</v>
      </c>
      <c r="I1422">
        <v>201</v>
      </c>
      <c r="J1422" t="s">
        <v>231</v>
      </c>
      <c r="K1422" t="s">
        <v>240</v>
      </c>
      <c r="L1422" t="s">
        <v>260</v>
      </c>
      <c r="M1422" t="s">
        <v>260</v>
      </c>
      <c r="N1422" t="s">
        <v>261</v>
      </c>
      <c r="O1422" t="s">
        <v>47</v>
      </c>
      <c r="P1422" t="s">
        <v>42</v>
      </c>
      <c r="Q1422" t="s">
        <v>16</v>
      </c>
      <c r="R1422" t="s">
        <v>28</v>
      </c>
      <c r="S1422" t="s">
        <v>44</v>
      </c>
      <c r="U1422" t="s">
        <v>939</v>
      </c>
      <c r="V1422" t="s">
        <v>96</v>
      </c>
      <c r="W1422" t="s">
        <v>97</v>
      </c>
      <c r="X1422" t="s">
        <v>12</v>
      </c>
      <c r="Y1422" t="s">
        <v>21</v>
      </c>
      <c r="Z1422" s="80">
        <v>590</v>
      </c>
      <c r="AA1422" s="68">
        <v>0</v>
      </c>
      <c r="AB1422" s="82">
        <f t="shared" si="753"/>
        <v>590</v>
      </c>
      <c r="AC1422">
        <v>1</v>
      </c>
      <c r="AG1422" s="83">
        <f t="shared" si="754"/>
        <v>1</v>
      </c>
      <c r="AH1422" s="87">
        <v>0</v>
      </c>
      <c r="AI1422" s="88">
        <v>0</v>
      </c>
      <c r="AJ1422">
        <f t="shared" ref="AJ1422:AJ1425" si="763">AG1422</f>
        <v>1</v>
      </c>
      <c r="AK1422" s="108">
        <f t="shared" ref="AK1422:AK1425" si="764">AJ1422*C1422*D1422*H1422</f>
        <v>1803.2</v>
      </c>
      <c r="AL1422" s="108">
        <f t="shared" ref="AL1422:AL1425" si="765">AJ1422*C1422*D1422</f>
        <v>1120</v>
      </c>
      <c r="AM1422" s="108">
        <f t="shared" ref="AM1422:AM1425" si="766">AK1422-AL1422</f>
        <v>683.2</v>
      </c>
    </row>
    <row r="1423" spans="1:39" x14ac:dyDescent="0.25">
      <c r="A1423" s="115">
        <v>20100092</v>
      </c>
      <c r="B1423" t="s">
        <v>1</v>
      </c>
      <c r="C1423" s="81">
        <v>700</v>
      </c>
      <c r="D1423">
        <v>1.6</v>
      </c>
      <c r="E1423">
        <v>1.85</v>
      </c>
      <c r="F1423">
        <v>2</v>
      </c>
      <c r="G1423">
        <v>2</v>
      </c>
      <c r="H1423">
        <v>1.61</v>
      </c>
      <c r="I1423">
        <v>201</v>
      </c>
      <c r="J1423" t="s">
        <v>231</v>
      </c>
      <c r="K1423" t="s">
        <v>240</v>
      </c>
      <c r="L1423" t="s">
        <v>260</v>
      </c>
      <c r="M1423" t="s">
        <v>260</v>
      </c>
      <c r="N1423" t="s">
        <v>188</v>
      </c>
      <c r="O1423" t="s">
        <v>47</v>
      </c>
      <c r="P1423" t="s">
        <v>42</v>
      </c>
      <c r="Q1423" t="s">
        <v>16</v>
      </c>
      <c r="R1423" t="s">
        <v>43</v>
      </c>
      <c r="S1423" t="s">
        <v>44</v>
      </c>
      <c r="U1423" t="s">
        <v>939</v>
      </c>
      <c r="V1423" t="s">
        <v>14</v>
      </c>
      <c r="W1423" t="s">
        <v>49</v>
      </c>
      <c r="X1423" t="s">
        <v>12</v>
      </c>
      <c r="Y1423" t="s">
        <v>21</v>
      </c>
      <c r="Z1423" s="80">
        <v>590</v>
      </c>
      <c r="AA1423" s="68">
        <v>0</v>
      </c>
      <c r="AB1423" s="82">
        <f t="shared" si="753"/>
        <v>590</v>
      </c>
      <c r="AC1423">
        <v>1</v>
      </c>
      <c r="AG1423" s="83">
        <f t="shared" si="754"/>
        <v>1</v>
      </c>
      <c r="AH1423" s="87">
        <v>0</v>
      </c>
      <c r="AI1423" s="88">
        <v>0</v>
      </c>
      <c r="AJ1423">
        <f t="shared" si="763"/>
        <v>1</v>
      </c>
      <c r="AK1423" s="108">
        <f t="shared" si="764"/>
        <v>1803.2</v>
      </c>
      <c r="AL1423" s="108">
        <f t="shared" si="765"/>
        <v>1120</v>
      </c>
      <c r="AM1423" s="108">
        <f t="shared" si="766"/>
        <v>683.2</v>
      </c>
    </row>
    <row r="1424" spans="1:39" x14ac:dyDescent="0.25">
      <c r="A1424" s="115">
        <v>20100092</v>
      </c>
      <c r="B1424" t="s">
        <v>1</v>
      </c>
      <c r="C1424" s="81">
        <v>700</v>
      </c>
      <c r="D1424">
        <v>1.6</v>
      </c>
      <c r="E1424">
        <v>1.85</v>
      </c>
      <c r="F1424">
        <v>2</v>
      </c>
      <c r="G1424">
        <v>2</v>
      </c>
      <c r="H1424">
        <v>1.61</v>
      </c>
      <c r="I1424">
        <v>201</v>
      </c>
      <c r="J1424" t="s">
        <v>231</v>
      </c>
      <c r="K1424" t="s">
        <v>240</v>
      </c>
      <c r="L1424" t="s">
        <v>260</v>
      </c>
      <c r="M1424" t="s">
        <v>260</v>
      </c>
      <c r="N1424" t="s">
        <v>95</v>
      </c>
      <c r="O1424" t="s">
        <v>19</v>
      </c>
      <c r="P1424" t="s">
        <v>42</v>
      </c>
      <c r="Q1424" t="s">
        <v>16</v>
      </c>
      <c r="R1424" t="s">
        <v>20</v>
      </c>
      <c r="S1424" t="s">
        <v>44</v>
      </c>
      <c r="T1424" s="70" t="s">
        <v>933</v>
      </c>
      <c r="U1424" t="s">
        <v>949</v>
      </c>
      <c r="V1424" t="s">
        <v>14</v>
      </c>
      <c r="W1424" t="s">
        <v>49</v>
      </c>
      <c r="X1424" t="s">
        <v>12</v>
      </c>
      <c r="Y1424" t="s">
        <v>938</v>
      </c>
      <c r="Z1424" s="80">
        <v>0</v>
      </c>
      <c r="AA1424" s="68">
        <v>0</v>
      </c>
      <c r="AB1424" s="82">
        <f t="shared" si="753"/>
        <v>0</v>
      </c>
      <c r="AE1424">
        <v>1</v>
      </c>
      <c r="AG1424" s="83">
        <f t="shared" si="754"/>
        <v>1</v>
      </c>
      <c r="AH1424" s="87">
        <v>0</v>
      </c>
      <c r="AI1424" s="88">
        <v>0</v>
      </c>
      <c r="AJ1424">
        <f t="shared" si="763"/>
        <v>1</v>
      </c>
      <c r="AK1424" s="108">
        <f t="shared" si="764"/>
        <v>1803.2</v>
      </c>
      <c r="AL1424" s="108">
        <f t="shared" si="765"/>
        <v>1120</v>
      </c>
      <c r="AM1424" s="108">
        <f t="shared" si="766"/>
        <v>683.2</v>
      </c>
    </row>
    <row r="1425" spans="1:39" x14ac:dyDescent="0.25">
      <c r="A1425" s="115">
        <v>20100092</v>
      </c>
      <c r="B1425" t="s">
        <v>1</v>
      </c>
      <c r="C1425" s="81">
        <v>700</v>
      </c>
      <c r="D1425">
        <v>1.6</v>
      </c>
      <c r="E1425">
        <v>1.85</v>
      </c>
      <c r="F1425">
        <v>2</v>
      </c>
      <c r="G1425">
        <v>2</v>
      </c>
      <c r="H1425">
        <v>1.61</v>
      </c>
      <c r="I1425">
        <v>201</v>
      </c>
      <c r="J1425" t="s">
        <v>231</v>
      </c>
      <c r="K1425" t="s">
        <v>240</v>
      </c>
      <c r="L1425" t="s">
        <v>260</v>
      </c>
      <c r="M1425" t="s">
        <v>260</v>
      </c>
      <c r="N1425" t="s">
        <v>87</v>
      </c>
      <c r="O1425" t="s">
        <v>19</v>
      </c>
      <c r="P1425" t="s">
        <v>42</v>
      </c>
      <c r="Q1425" t="s">
        <v>16</v>
      </c>
      <c r="R1425" t="s">
        <v>20</v>
      </c>
      <c r="S1425" t="s">
        <v>44</v>
      </c>
      <c r="T1425" s="70" t="s">
        <v>933</v>
      </c>
      <c r="U1425" t="s">
        <v>949</v>
      </c>
      <c r="V1425" t="s">
        <v>96</v>
      </c>
      <c r="W1425" t="s">
        <v>97</v>
      </c>
      <c r="X1425" t="s">
        <v>12</v>
      </c>
      <c r="Y1425" t="s">
        <v>938</v>
      </c>
      <c r="Z1425" s="80">
        <v>0</v>
      </c>
      <c r="AA1425" s="68">
        <v>0</v>
      </c>
      <c r="AB1425" s="82">
        <f t="shared" si="753"/>
        <v>0</v>
      </c>
      <c r="AE1425">
        <v>1</v>
      </c>
      <c r="AG1425" s="83">
        <f t="shared" si="754"/>
        <v>1</v>
      </c>
      <c r="AH1425" s="87">
        <v>0</v>
      </c>
      <c r="AI1425" s="88">
        <v>0</v>
      </c>
      <c r="AJ1425">
        <f t="shared" si="763"/>
        <v>1</v>
      </c>
      <c r="AK1425" s="108">
        <f t="shared" si="764"/>
        <v>1803.2</v>
      </c>
      <c r="AL1425" s="108">
        <f t="shared" si="765"/>
        <v>1120</v>
      </c>
      <c r="AM1425" s="108">
        <f t="shared" si="766"/>
        <v>683.2</v>
      </c>
    </row>
    <row r="1426" spans="1:39" x14ac:dyDescent="0.25">
      <c r="A1426" s="115">
        <v>20100092</v>
      </c>
      <c r="B1426" t="s">
        <v>1</v>
      </c>
      <c r="C1426" s="81">
        <v>700</v>
      </c>
      <c r="D1426">
        <v>1.6</v>
      </c>
      <c r="E1426">
        <v>1.85</v>
      </c>
      <c r="F1426">
        <v>2</v>
      </c>
      <c r="G1426">
        <v>2</v>
      </c>
      <c r="H1426">
        <v>1.61</v>
      </c>
      <c r="I1426">
        <v>201</v>
      </c>
      <c r="J1426" t="s">
        <v>231</v>
      </c>
      <c r="K1426" t="s">
        <v>240</v>
      </c>
      <c r="L1426" t="s">
        <v>260</v>
      </c>
      <c r="M1426" t="s">
        <v>260</v>
      </c>
      <c r="N1426" t="s">
        <v>87</v>
      </c>
      <c r="O1426" t="s">
        <v>47</v>
      </c>
      <c r="P1426" t="s">
        <v>42</v>
      </c>
      <c r="Q1426" t="s">
        <v>16</v>
      </c>
      <c r="R1426" t="s">
        <v>28</v>
      </c>
      <c r="S1426" t="s">
        <v>44</v>
      </c>
      <c r="U1426" t="s">
        <v>939</v>
      </c>
      <c r="V1426" t="s">
        <v>56</v>
      </c>
      <c r="W1426" t="s">
        <v>57</v>
      </c>
      <c r="X1426" t="s">
        <v>12</v>
      </c>
      <c r="Y1426" t="s">
        <v>21</v>
      </c>
      <c r="Z1426" s="80">
        <v>590</v>
      </c>
      <c r="AA1426" s="68">
        <v>0</v>
      </c>
      <c r="AB1426" s="82">
        <f t="shared" si="753"/>
        <v>590</v>
      </c>
      <c r="AC1426">
        <v>1</v>
      </c>
      <c r="AG1426" s="83">
        <f t="shared" si="754"/>
        <v>1</v>
      </c>
      <c r="AH1426" s="87">
        <v>0</v>
      </c>
      <c r="AI1426" s="88">
        <v>0</v>
      </c>
      <c r="AJ1426">
        <f t="shared" ref="AJ1426:AJ1428" si="767">AG1426</f>
        <v>1</v>
      </c>
      <c r="AK1426" s="108">
        <f t="shared" ref="AK1426:AK1427" si="768">AJ1426*C1426*D1426*H1426</f>
        <v>1803.2</v>
      </c>
      <c r="AL1426" s="108">
        <f t="shared" ref="AL1426:AL1427" si="769">AJ1426*C1426*D1426</f>
        <v>1120</v>
      </c>
      <c r="AM1426" s="108">
        <f t="shared" ref="AM1426:AM1428" si="770">AK1426-AL1426</f>
        <v>683.2</v>
      </c>
    </row>
    <row r="1427" spans="1:39" x14ac:dyDescent="0.25">
      <c r="A1427" s="115">
        <v>20100092</v>
      </c>
      <c r="B1427" t="s">
        <v>1</v>
      </c>
      <c r="C1427" s="81">
        <v>700</v>
      </c>
      <c r="D1427">
        <v>1.6</v>
      </c>
      <c r="E1427">
        <v>1.85</v>
      </c>
      <c r="F1427">
        <v>2</v>
      </c>
      <c r="G1427">
        <v>2</v>
      </c>
      <c r="H1427">
        <v>1.61</v>
      </c>
      <c r="I1427">
        <v>201</v>
      </c>
      <c r="J1427" t="s">
        <v>231</v>
      </c>
      <c r="K1427" t="s">
        <v>240</v>
      </c>
      <c r="L1427" t="s">
        <v>260</v>
      </c>
      <c r="M1427" t="s">
        <v>260</v>
      </c>
      <c r="N1427" t="s">
        <v>87</v>
      </c>
      <c r="O1427" t="s">
        <v>47</v>
      </c>
      <c r="P1427" t="s">
        <v>42</v>
      </c>
      <c r="Q1427" t="s">
        <v>16</v>
      </c>
      <c r="R1427" t="s">
        <v>43</v>
      </c>
      <c r="S1427" t="s">
        <v>44</v>
      </c>
      <c r="U1427" t="s">
        <v>939</v>
      </c>
      <c r="V1427" t="s">
        <v>56</v>
      </c>
      <c r="W1427" t="s">
        <v>57</v>
      </c>
      <c r="X1427" t="s">
        <v>12</v>
      </c>
      <c r="Y1427" t="s">
        <v>21</v>
      </c>
      <c r="Z1427" s="80">
        <v>590</v>
      </c>
      <c r="AA1427" s="68">
        <v>0</v>
      </c>
      <c r="AB1427" s="82">
        <f t="shared" si="753"/>
        <v>590</v>
      </c>
      <c r="AC1427">
        <v>1</v>
      </c>
      <c r="AG1427" s="83">
        <f t="shared" si="754"/>
        <v>1</v>
      </c>
      <c r="AH1427" s="87">
        <v>0</v>
      </c>
      <c r="AI1427" s="88">
        <v>0</v>
      </c>
      <c r="AJ1427">
        <f t="shared" si="767"/>
        <v>1</v>
      </c>
      <c r="AK1427" s="108">
        <f t="shared" si="768"/>
        <v>1803.2</v>
      </c>
      <c r="AL1427" s="108">
        <f t="shared" si="769"/>
        <v>1120</v>
      </c>
      <c r="AM1427" s="108">
        <f t="shared" si="770"/>
        <v>683.2</v>
      </c>
    </row>
    <row r="1428" spans="1:39" x14ac:dyDescent="0.25">
      <c r="A1428" s="115">
        <v>20100092</v>
      </c>
      <c r="B1428" t="s">
        <v>1</v>
      </c>
      <c r="C1428" s="81">
        <v>700</v>
      </c>
      <c r="D1428">
        <v>1.6</v>
      </c>
      <c r="E1428">
        <v>1.85</v>
      </c>
      <c r="F1428">
        <v>2</v>
      </c>
      <c r="G1428">
        <v>2</v>
      </c>
      <c r="H1428">
        <v>1.61</v>
      </c>
      <c r="I1428">
        <v>201</v>
      </c>
      <c r="J1428" t="s">
        <v>231</v>
      </c>
      <c r="K1428" t="s">
        <v>240</v>
      </c>
      <c r="L1428" t="s">
        <v>260</v>
      </c>
      <c r="M1428" t="s">
        <v>260</v>
      </c>
      <c r="N1428" t="s">
        <v>48</v>
      </c>
      <c r="O1428" t="s">
        <v>74</v>
      </c>
      <c r="P1428" t="s">
        <v>42</v>
      </c>
      <c r="Q1428" t="s">
        <v>16</v>
      </c>
      <c r="R1428" t="s">
        <v>91</v>
      </c>
      <c r="S1428" t="s">
        <v>44</v>
      </c>
      <c r="T1428" t="s">
        <v>944</v>
      </c>
      <c r="U1428" t="s">
        <v>939</v>
      </c>
      <c r="V1428" t="s">
        <v>14</v>
      </c>
      <c r="W1428" t="s">
        <v>49</v>
      </c>
      <c r="X1428" t="s">
        <v>12</v>
      </c>
      <c r="Y1428" t="s">
        <v>938</v>
      </c>
      <c r="Z1428" s="81">
        <v>0</v>
      </c>
      <c r="AA1428" s="68">
        <v>0</v>
      </c>
      <c r="AB1428" s="82">
        <f t="shared" si="753"/>
        <v>0</v>
      </c>
      <c r="AE1428">
        <v>1</v>
      </c>
      <c r="AG1428" s="83">
        <f t="shared" si="754"/>
        <v>1</v>
      </c>
      <c r="AH1428" s="87">
        <v>0</v>
      </c>
      <c r="AI1428" s="88">
        <v>0</v>
      </c>
      <c r="AJ1428">
        <f t="shared" si="767"/>
        <v>1</v>
      </c>
      <c r="AK1428" s="108">
        <f>AJ1428*C1428*E1428*H1428</f>
        <v>2084.9500000000003</v>
      </c>
      <c r="AL1428" s="108">
        <f>AJ1428*C1428*E1428</f>
        <v>1295</v>
      </c>
      <c r="AM1428" s="108">
        <f t="shared" si="770"/>
        <v>789.95000000000027</v>
      </c>
    </row>
    <row r="1429" spans="1:39" x14ac:dyDescent="0.25">
      <c r="A1429" s="115">
        <v>20100092</v>
      </c>
      <c r="B1429" t="s">
        <v>1</v>
      </c>
      <c r="C1429" s="81">
        <v>700</v>
      </c>
      <c r="D1429">
        <v>1.6</v>
      </c>
      <c r="E1429">
        <v>1.85</v>
      </c>
      <c r="F1429">
        <v>2</v>
      </c>
      <c r="G1429">
        <v>2</v>
      </c>
      <c r="H1429">
        <v>1.61</v>
      </c>
      <c r="I1429">
        <v>201</v>
      </c>
      <c r="J1429" t="s">
        <v>231</v>
      </c>
      <c r="K1429" t="s">
        <v>240</v>
      </c>
      <c r="L1429" t="s">
        <v>260</v>
      </c>
      <c r="M1429" t="s">
        <v>260</v>
      </c>
      <c r="N1429" t="s">
        <v>48</v>
      </c>
      <c r="O1429" t="s">
        <v>19</v>
      </c>
      <c r="P1429" t="s">
        <v>42</v>
      </c>
      <c r="Q1429" t="s">
        <v>16</v>
      </c>
      <c r="R1429" t="s">
        <v>20</v>
      </c>
      <c r="S1429" t="s">
        <v>22</v>
      </c>
      <c r="T1429" t="s">
        <v>22</v>
      </c>
      <c r="U1429" t="s">
        <v>179</v>
      </c>
      <c r="V1429" t="s">
        <v>135</v>
      </c>
      <c r="W1429" t="s">
        <v>136</v>
      </c>
      <c r="X1429" t="s">
        <v>104</v>
      </c>
      <c r="Y1429" t="s">
        <v>943</v>
      </c>
      <c r="Z1429" s="81">
        <v>0</v>
      </c>
      <c r="AA1429" s="68">
        <v>0</v>
      </c>
      <c r="AB1429" s="82">
        <f t="shared" si="753"/>
        <v>0</v>
      </c>
      <c r="AF1429">
        <v>1</v>
      </c>
      <c r="AG1429" s="83">
        <f t="shared" si="754"/>
        <v>1</v>
      </c>
      <c r="AH1429" s="87">
        <v>0</v>
      </c>
      <c r="AI1429" s="88">
        <v>0</v>
      </c>
    </row>
    <row r="1430" spans="1:39" x14ac:dyDescent="0.25">
      <c r="A1430" s="115">
        <v>20100092</v>
      </c>
      <c r="B1430" t="s">
        <v>1</v>
      </c>
      <c r="C1430" s="81">
        <v>700</v>
      </c>
      <c r="D1430">
        <v>1.6</v>
      </c>
      <c r="E1430">
        <v>1.85</v>
      </c>
      <c r="F1430">
        <v>2</v>
      </c>
      <c r="G1430">
        <v>2</v>
      </c>
      <c r="H1430">
        <v>1.61</v>
      </c>
      <c r="I1430">
        <v>201</v>
      </c>
      <c r="J1430" t="s">
        <v>231</v>
      </c>
      <c r="K1430" t="s">
        <v>240</v>
      </c>
      <c r="L1430" t="s">
        <v>260</v>
      </c>
      <c r="M1430" t="s">
        <v>260</v>
      </c>
      <c r="N1430" t="s">
        <v>48</v>
      </c>
      <c r="O1430" t="s">
        <v>19</v>
      </c>
      <c r="P1430" t="s">
        <v>42</v>
      </c>
      <c r="Q1430" t="s">
        <v>16</v>
      </c>
      <c r="R1430" t="s">
        <v>20</v>
      </c>
      <c r="S1430" t="s">
        <v>44</v>
      </c>
      <c r="T1430" s="70" t="s">
        <v>933</v>
      </c>
      <c r="U1430" t="s">
        <v>949</v>
      </c>
      <c r="V1430" t="s">
        <v>14</v>
      </c>
      <c r="W1430" t="s">
        <v>49</v>
      </c>
      <c r="X1430" t="s">
        <v>12</v>
      </c>
      <c r="Y1430" t="s">
        <v>938</v>
      </c>
      <c r="Z1430" s="80">
        <v>0</v>
      </c>
      <c r="AA1430" s="68">
        <v>0</v>
      </c>
      <c r="AB1430" s="82">
        <f t="shared" si="753"/>
        <v>0</v>
      </c>
      <c r="AE1430">
        <v>1</v>
      </c>
      <c r="AG1430" s="83">
        <f t="shared" si="754"/>
        <v>1</v>
      </c>
      <c r="AH1430" s="87">
        <v>0</v>
      </c>
      <c r="AI1430" s="88">
        <v>0</v>
      </c>
      <c r="AJ1430">
        <f>AG1430</f>
        <v>1</v>
      </c>
      <c r="AK1430" s="108">
        <f>AJ1430*C1430*E1430*H1430</f>
        <v>2084.9500000000003</v>
      </c>
      <c r="AL1430" s="108">
        <f>AJ1430*C1430*E1430</f>
        <v>1295</v>
      </c>
      <c r="AM1430" s="108">
        <f>AK1430-AL1430</f>
        <v>789.95000000000027</v>
      </c>
    </row>
    <row r="1431" spans="1:39" x14ac:dyDescent="0.25">
      <c r="A1431" s="115">
        <v>20100092</v>
      </c>
      <c r="B1431" t="s">
        <v>1</v>
      </c>
      <c r="C1431" s="81">
        <v>700</v>
      </c>
      <c r="D1431">
        <v>1.6</v>
      </c>
      <c r="E1431">
        <v>1.85</v>
      </c>
      <c r="F1431">
        <v>2</v>
      </c>
      <c r="G1431">
        <v>2</v>
      </c>
      <c r="H1431">
        <v>1.61</v>
      </c>
      <c r="I1431">
        <v>201</v>
      </c>
      <c r="J1431" t="s">
        <v>231</v>
      </c>
      <c r="K1431" t="s">
        <v>240</v>
      </c>
      <c r="L1431" t="s">
        <v>260</v>
      </c>
      <c r="M1431" t="s">
        <v>260</v>
      </c>
      <c r="N1431" t="s">
        <v>48</v>
      </c>
      <c r="O1431" t="s">
        <v>19</v>
      </c>
      <c r="P1431" t="s">
        <v>42</v>
      </c>
      <c r="Q1431" t="s">
        <v>16</v>
      </c>
      <c r="R1431" t="s">
        <v>20</v>
      </c>
      <c r="S1431" t="s">
        <v>44</v>
      </c>
      <c r="T1431" s="70" t="s">
        <v>933</v>
      </c>
      <c r="U1431" t="s">
        <v>179</v>
      </c>
      <c r="V1431" t="s">
        <v>14</v>
      </c>
      <c r="W1431" t="s">
        <v>49</v>
      </c>
      <c r="X1431" t="s">
        <v>52</v>
      </c>
      <c r="Y1431" t="s">
        <v>938</v>
      </c>
      <c r="Z1431" s="80">
        <v>0</v>
      </c>
      <c r="AA1431" s="68">
        <v>0</v>
      </c>
      <c r="AB1431" s="82">
        <f t="shared" si="753"/>
        <v>0</v>
      </c>
      <c r="AE1431">
        <v>1</v>
      </c>
      <c r="AG1431" s="83">
        <f t="shared" si="754"/>
        <v>1</v>
      </c>
      <c r="AH1431" s="87">
        <v>0</v>
      </c>
      <c r="AI1431" s="88">
        <v>0</v>
      </c>
    </row>
    <row r="1432" spans="1:39" x14ac:dyDescent="0.25">
      <c r="A1432" s="115">
        <v>20100092</v>
      </c>
      <c r="B1432" t="s">
        <v>1</v>
      </c>
      <c r="C1432" s="81">
        <v>700</v>
      </c>
      <c r="D1432">
        <v>1.6</v>
      </c>
      <c r="E1432">
        <v>1.85</v>
      </c>
      <c r="F1432">
        <v>2</v>
      </c>
      <c r="G1432">
        <v>2</v>
      </c>
      <c r="H1432">
        <v>1.61</v>
      </c>
      <c r="I1432">
        <v>201</v>
      </c>
      <c r="J1432" t="s">
        <v>231</v>
      </c>
      <c r="K1432" t="s">
        <v>240</v>
      </c>
      <c r="L1432" t="s">
        <v>260</v>
      </c>
      <c r="M1432" t="s">
        <v>260</v>
      </c>
      <c r="N1432" t="s">
        <v>48</v>
      </c>
      <c r="O1432" t="s">
        <v>19</v>
      </c>
      <c r="P1432" t="s">
        <v>42</v>
      </c>
      <c r="Q1432" t="s">
        <v>16</v>
      </c>
      <c r="R1432" t="s">
        <v>20</v>
      </c>
      <c r="S1432" t="s">
        <v>44</v>
      </c>
      <c r="T1432" s="70" t="s">
        <v>933</v>
      </c>
      <c r="U1432" t="s">
        <v>949</v>
      </c>
      <c r="V1432" t="s">
        <v>45</v>
      </c>
      <c r="W1432" t="s">
        <v>46</v>
      </c>
      <c r="X1432" t="s">
        <v>12</v>
      </c>
      <c r="Y1432" t="s">
        <v>938</v>
      </c>
      <c r="Z1432" s="80">
        <v>0</v>
      </c>
      <c r="AA1432" s="68">
        <v>0</v>
      </c>
      <c r="AB1432" s="82">
        <f t="shared" si="753"/>
        <v>0</v>
      </c>
      <c r="AE1432">
        <v>3</v>
      </c>
      <c r="AG1432" s="83">
        <f t="shared" si="754"/>
        <v>3</v>
      </c>
      <c r="AH1432" s="87">
        <v>0</v>
      </c>
      <c r="AI1432" s="88">
        <v>0</v>
      </c>
      <c r="AJ1432">
        <f t="shared" ref="AJ1432:AJ1433" si="771">AG1432</f>
        <v>3</v>
      </c>
      <c r="AK1432" s="108">
        <f t="shared" ref="AK1432:AK1433" si="772">AJ1432*C1432*E1432*H1432</f>
        <v>6254.85</v>
      </c>
      <c r="AL1432" s="108">
        <f t="shared" ref="AL1432:AL1433" si="773">AJ1432*C1432*E1432</f>
        <v>3885</v>
      </c>
      <c r="AM1432" s="108">
        <f t="shared" ref="AM1432:AM1433" si="774">AK1432-AL1432</f>
        <v>2369.8500000000004</v>
      </c>
    </row>
    <row r="1433" spans="1:39" x14ac:dyDescent="0.25">
      <c r="A1433" s="115">
        <v>20100092</v>
      </c>
      <c r="B1433" t="s">
        <v>1</v>
      </c>
      <c r="C1433" s="81">
        <v>700</v>
      </c>
      <c r="D1433">
        <v>1.6</v>
      </c>
      <c r="E1433">
        <v>1.85</v>
      </c>
      <c r="F1433">
        <v>2</v>
      </c>
      <c r="G1433">
        <v>2</v>
      </c>
      <c r="H1433">
        <v>1.61</v>
      </c>
      <c r="I1433">
        <v>201</v>
      </c>
      <c r="J1433" t="s">
        <v>231</v>
      </c>
      <c r="K1433" t="s">
        <v>240</v>
      </c>
      <c r="L1433" t="s">
        <v>260</v>
      </c>
      <c r="M1433" t="s">
        <v>260</v>
      </c>
      <c r="N1433" t="s">
        <v>48</v>
      </c>
      <c r="O1433" t="s">
        <v>19</v>
      </c>
      <c r="P1433" t="s">
        <v>42</v>
      </c>
      <c r="Q1433" t="s">
        <v>16</v>
      </c>
      <c r="R1433" t="s">
        <v>20</v>
      </c>
      <c r="S1433" t="s">
        <v>44</v>
      </c>
      <c r="T1433" s="70" t="s">
        <v>933</v>
      </c>
      <c r="U1433" t="s">
        <v>949</v>
      </c>
      <c r="V1433" t="s">
        <v>56</v>
      </c>
      <c r="W1433" t="s">
        <v>57</v>
      </c>
      <c r="X1433" t="s">
        <v>12</v>
      </c>
      <c r="Y1433" t="s">
        <v>938</v>
      </c>
      <c r="Z1433" s="80">
        <v>0</v>
      </c>
      <c r="AA1433" s="68">
        <v>0</v>
      </c>
      <c r="AB1433" s="82">
        <f t="shared" si="753"/>
        <v>0</v>
      </c>
      <c r="AE1433">
        <v>5</v>
      </c>
      <c r="AG1433" s="83">
        <f t="shared" si="754"/>
        <v>5</v>
      </c>
      <c r="AH1433" s="87">
        <v>0</v>
      </c>
      <c r="AI1433" s="88">
        <v>0</v>
      </c>
      <c r="AJ1433">
        <f t="shared" si="771"/>
        <v>5</v>
      </c>
      <c r="AK1433" s="108">
        <f t="shared" si="772"/>
        <v>10424.75</v>
      </c>
      <c r="AL1433" s="108">
        <f t="shared" si="773"/>
        <v>6475</v>
      </c>
      <c r="AM1433" s="108">
        <f t="shared" si="774"/>
        <v>3949.75</v>
      </c>
    </row>
    <row r="1434" spans="1:39" x14ac:dyDescent="0.25">
      <c r="A1434" s="115">
        <v>20100092</v>
      </c>
      <c r="B1434" t="s">
        <v>1</v>
      </c>
      <c r="C1434" s="81">
        <v>700</v>
      </c>
      <c r="D1434">
        <v>1.6</v>
      </c>
      <c r="E1434">
        <v>1.85</v>
      </c>
      <c r="F1434">
        <v>2</v>
      </c>
      <c r="G1434">
        <v>2</v>
      </c>
      <c r="H1434">
        <v>1.61</v>
      </c>
      <c r="I1434">
        <v>201</v>
      </c>
      <c r="J1434" t="s">
        <v>231</v>
      </c>
      <c r="K1434" t="s">
        <v>240</v>
      </c>
      <c r="L1434" t="s">
        <v>260</v>
      </c>
      <c r="M1434" t="s">
        <v>260</v>
      </c>
      <c r="N1434" t="s">
        <v>5</v>
      </c>
      <c r="O1434" t="s">
        <v>41</v>
      </c>
      <c r="P1434" t="s">
        <v>42</v>
      </c>
      <c r="Q1434" t="s">
        <v>16</v>
      </c>
      <c r="R1434" t="s">
        <v>28</v>
      </c>
      <c r="S1434" t="s">
        <v>44</v>
      </c>
      <c r="U1434" t="s">
        <v>939</v>
      </c>
      <c r="V1434" t="s">
        <v>56</v>
      </c>
      <c r="W1434" t="s">
        <v>57</v>
      </c>
      <c r="X1434" t="s">
        <v>12</v>
      </c>
      <c r="Y1434" t="s">
        <v>21</v>
      </c>
      <c r="Z1434" s="80">
        <v>600</v>
      </c>
      <c r="AA1434" s="68">
        <v>0</v>
      </c>
      <c r="AB1434" s="82">
        <f t="shared" si="753"/>
        <v>600</v>
      </c>
      <c r="AC1434">
        <v>1</v>
      </c>
      <c r="AG1434" s="83">
        <f t="shared" si="754"/>
        <v>1</v>
      </c>
      <c r="AH1434" s="87">
        <v>0</v>
      </c>
      <c r="AI1434" s="88">
        <v>0</v>
      </c>
      <c r="AJ1434">
        <f t="shared" ref="AJ1434:AJ1442" si="775">AG1434</f>
        <v>1</v>
      </c>
      <c r="AK1434" s="108">
        <f t="shared" ref="AK1434:AK1439" si="776">AJ1434*C1434*E1434*H1434</f>
        <v>2084.9500000000003</v>
      </c>
      <c r="AL1434" s="108">
        <f t="shared" ref="AL1434:AL1439" si="777">AJ1434*C1434*E1434</f>
        <v>1295</v>
      </c>
      <c r="AM1434" s="108">
        <f t="shared" ref="AM1434:AM1442" si="778">AK1434-AL1434</f>
        <v>789.95000000000027</v>
      </c>
    </row>
    <row r="1435" spans="1:39" x14ac:dyDescent="0.25">
      <c r="A1435" s="115">
        <v>20100092</v>
      </c>
      <c r="B1435" t="s">
        <v>1</v>
      </c>
      <c r="C1435" s="81">
        <v>700</v>
      </c>
      <c r="D1435">
        <v>1.6</v>
      </c>
      <c r="E1435">
        <v>1.85</v>
      </c>
      <c r="F1435">
        <v>2</v>
      </c>
      <c r="G1435">
        <v>2</v>
      </c>
      <c r="H1435">
        <v>1.61</v>
      </c>
      <c r="I1435">
        <v>201</v>
      </c>
      <c r="J1435" t="s">
        <v>231</v>
      </c>
      <c r="K1435" t="s">
        <v>240</v>
      </c>
      <c r="L1435" t="s">
        <v>260</v>
      </c>
      <c r="M1435" t="s">
        <v>260</v>
      </c>
      <c r="N1435" t="s">
        <v>5</v>
      </c>
      <c r="O1435" t="s">
        <v>41</v>
      </c>
      <c r="P1435" t="s">
        <v>42</v>
      </c>
      <c r="Q1435" t="s">
        <v>16</v>
      </c>
      <c r="R1435" t="s">
        <v>75</v>
      </c>
      <c r="S1435" t="s">
        <v>44</v>
      </c>
      <c r="T1435" t="s">
        <v>944</v>
      </c>
      <c r="U1435" t="s">
        <v>939</v>
      </c>
      <c r="V1435" t="s">
        <v>14</v>
      </c>
      <c r="W1435" t="s">
        <v>49</v>
      </c>
      <c r="X1435" t="s">
        <v>12</v>
      </c>
      <c r="Y1435" t="s">
        <v>938</v>
      </c>
      <c r="Z1435" s="81">
        <v>0</v>
      </c>
      <c r="AA1435" s="68">
        <v>0</v>
      </c>
      <c r="AB1435" s="82">
        <f t="shared" si="753"/>
        <v>0</v>
      </c>
      <c r="AE1435">
        <v>1</v>
      </c>
      <c r="AG1435" s="83">
        <f t="shared" si="754"/>
        <v>1</v>
      </c>
      <c r="AH1435" s="87">
        <v>0</v>
      </c>
      <c r="AI1435" s="88">
        <v>0</v>
      </c>
      <c r="AJ1435">
        <f t="shared" si="775"/>
        <v>1</v>
      </c>
      <c r="AK1435" s="108">
        <f t="shared" si="776"/>
        <v>2084.9500000000003</v>
      </c>
      <c r="AL1435" s="108">
        <f t="shared" si="777"/>
        <v>1295</v>
      </c>
      <c r="AM1435" s="108">
        <f t="shared" si="778"/>
        <v>789.95000000000027</v>
      </c>
    </row>
    <row r="1436" spans="1:39" x14ac:dyDescent="0.25">
      <c r="A1436" s="115">
        <v>20100092</v>
      </c>
      <c r="B1436" t="s">
        <v>1</v>
      </c>
      <c r="C1436" s="81">
        <v>700</v>
      </c>
      <c r="D1436">
        <v>1.6</v>
      </c>
      <c r="E1436">
        <v>1.85</v>
      </c>
      <c r="F1436">
        <v>2</v>
      </c>
      <c r="G1436">
        <v>2</v>
      </c>
      <c r="H1436">
        <v>1.61</v>
      </c>
      <c r="I1436">
        <v>201</v>
      </c>
      <c r="J1436" t="s">
        <v>231</v>
      </c>
      <c r="K1436" t="s">
        <v>240</v>
      </c>
      <c r="L1436" t="s">
        <v>260</v>
      </c>
      <c r="M1436" t="s">
        <v>260</v>
      </c>
      <c r="N1436" t="s">
        <v>5</v>
      </c>
      <c r="O1436" t="s">
        <v>41</v>
      </c>
      <c r="P1436" t="s">
        <v>42</v>
      </c>
      <c r="Q1436" t="s">
        <v>16</v>
      </c>
      <c r="R1436" t="s">
        <v>75</v>
      </c>
      <c r="S1436" t="s">
        <v>44</v>
      </c>
      <c r="T1436" t="s">
        <v>944</v>
      </c>
      <c r="U1436" t="s">
        <v>939</v>
      </c>
      <c r="V1436" t="s">
        <v>56</v>
      </c>
      <c r="W1436" t="s">
        <v>57</v>
      </c>
      <c r="X1436" t="s">
        <v>12</v>
      </c>
      <c r="Y1436" t="s">
        <v>938</v>
      </c>
      <c r="Z1436" s="81">
        <v>0</v>
      </c>
      <c r="AA1436" s="68">
        <v>0</v>
      </c>
      <c r="AB1436" s="82">
        <f t="shared" si="753"/>
        <v>0</v>
      </c>
      <c r="AE1436">
        <v>1</v>
      </c>
      <c r="AG1436" s="83">
        <f t="shared" si="754"/>
        <v>1</v>
      </c>
      <c r="AH1436" s="87">
        <v>0</v>
      </c>
      <c r="AI1436" s="88">
        <v>0</v>
      </c>
      <c r="AJ1436">
        <f t="shared" si="775"/>
        <v>1</v>
      </c>
      <c r="AK1436" s="108">
        <f t="shared" si="776"/>
        <v>2084.9500000000003</v>
      </c>
      <c r="AL1436" s="108">
        <f t="shared" si="777"/>
        <v>1295</v>
      </c>
      <c r="AM1436" s="108">
        <f t="shared" si="778"/>
        <v>789.95000000000027</v>
      </c>
    </row>
    <row r="1437" spans="1:39" x14ac:dyDescent="0.25">
      <c r="A1437" s="115">
        <v>20100092</v>
      </c>
      <c r="B1437" t="s">
        <v>1</v>
      </c>
      <c r="C1437" s="81">
        <v>700</v>
      </c>
      <c r="D1437">
        <v>1.6</v>
      </c>
      <c r="E1437">
        <v>1.85</v>
      </c>
      <c r="F1437">
        <v>2</v>
      </c>
      <c r="G1437">
        <v>2</v>
      </c>
      <c r="H1437">
        <v>1.61</v>
      </c>
      <c r="I1437">
        <v>201</v>
      </c>
      <c r="J1437" t="s">
        <v>231</v>
      </c>
      <c r="K1437" t="s">
        <v>240</v>
      </c>
      <c r="L1437" t="s">
        <v>260</v>
      </c>
      <c r="M1437" t="s">
        <v>260</v>
      </c>
      <c r="N1437" t="s">
        <v>5</v>
      </c>
      <c r="O1437" t="s">
        <v>47</v>
      </c>
      <c r="P1437" t="s">
        <v>42</v>
      </c>
      <c r="Q1437" t="s">
        <v>16</v>
      </c>
      <c r="R1437" t="s">
        <v>28</v>
      </c>
      <c r="S1437" t="s">
        <v>44</v>
      </c>
      <c r="U1437" t="s">
        <v>939</v>
      </c>
      <c r="V1437" t="s">
        <v>14</v>
      </c>
      <c r="W1437" t="s">
        <v>49</v>
      </c>
      <c r="X1437" t="s">
        <v>12</v>
      </c>
      <c r="Y1437" t="s">
        <v>21</v>
      </c>
      <c r="Z1437" s="80">
        <v>600</v>
      </c>
      <c r="AA1437" s="68">
        <v>0</v>
      </c>
      <c r="AB1437" s="82">
        <f t="shared" si="753"/>
        <v>600</v>
      </c>
      <c r="AC1437">
        <v>1</v>
      </c>
      <c r="AG1437" s="83">
        <f t="shared" si="754"/>
        <v>1</v>
      </c>
      <c r="AH1437" s="87">
        <v>0</v>
      </c>
      <c r="AI1437" s="88">
        <v>0</v>
      </c>
      <c r="AJ1437">
        <f t="shared" si="775"/>
        <v>1</v>
      </c>
      <c r="AK1437" s="108">
        <f t="shared" si="776"/>
        <v>2084.9500000000003</v>
      </c>
      <c r="AL1437" s="108">
        <f t="shared" si="777"/>
        <v>1295</v>
      </c>
      <c r="AM1437" s="108">
        <f t="shared" si="778"/>
        <v>789.95000000000027</v>
      </c>
    </row>
    <row r="1438" spans="1:39" x14ac:dyDescent="0.25">
      <c r="A1438" s="115">
        <v>20100092</v>
      </c>
      <c r="B1438" t="s">
        <v>1</v>
      </c>
      <c r="C1438" s="81">
        <v>700</v>
      </c>
      <c r="D1438">
        <v>1.6</v>
      </c>
      <c r="E1438">
        <v>1.85</v>
      </c>
      <c r="F1438">
        <v>2</v>
      </c>
      <c r="G1438">
        <v>2</v>
      </c>
      <c r="H1438">
        <v>1.61</v>
      </c>
      <c r="I1438">
        <v>201</v>
      </c>
      <c r="J1438" t="s">
        <v>231</v>
      </c>
      <c r="K1438" t="s">
        <v>240</v>
      </c>
      <c r="L1438" t="s">
        <v>260</v>
      </c>
      <c r="M1438" t="s">
        <v>260</v>
      </c>
      <c r="N1438" t="s">
        <v>5</v>
      </c>
      <c r="O1438" t="s">
        <v>47</v>
      </c>
      <c r="P1438" t="s">
        <v>42</v>
      </c>
      <c r="Q1438" t="s">
        <v>16</v>
      </c>
      <c r="R1438" t="s">
        <v>28</v>
      </c>
      <c r="S1438" t="s">
        <v>44</v>
      </c>
      <c r="U1438" t="s">
        <v>939</v>
      </c>
      <c r="V1438" t="s">
        <v>94</v>
      </c>
      <c r="W1438" t="s">
        <v>105</v>
      </c>
      <c r="X1438" t="s">
        <v>12</v>
      </c>
      <c r="Y1438" t="s">
        <v>21</v>
      </c>
      <c r="Z1438" s="80">
        <v>600</v>
      </c>
      <c r="AA1438" s="68">
        <v>0</v>
      </c>
      <c r="AB1438" s="82">
        <f t="shared" si="753"/>
        <v>600</v>
      </c>
      <c r="AC1438">
        <v>1</v>
      </c>
      <c r="AG1438" s="83">
        <f t="shared" si="754"/>
        <v>1</v>
      </c>
      <c r="AH1438" s="87">
        <v>0</v>
      </c>
      <c r="AI1438" s="88">
        <v>0</v>
      </c>
      <c r="AJ1438">
        <f t="shared" si="775"/>
        <v>1</v>
      </c>
      <c r="AK1438" s="108">
        <f t="shared" si="776"/>
        <v>2084.9500000000003</v>
      </c>
      <c r="AL1438" s="108">
        <f t="shared" si="777"/>
        <v>1295</v>
      </c>
      <c r="AM1438" s="108">
        <f t="shared" si="778"/>
        <v>789.95000000000027</v>
      </c>
    </row>
    <row r="1439" spans="1:39" x14ac:dyDescent="0.25">
      <c r="A1439" s="115">
        <v>20100092</v>
      </c>
      <c r="B1439" t="s">
        <v>1</v>
      </c>
      <c r="C1439" s="81">
        <v>700</v>
      </c>
      <c r="D1439">
        <v>1.6</v>
      </c>
      <c r="E1439">
        <v>1.85</v>
      </c>
      <c r="F1439">
        <v>2</v>
      </c>
      <c r="G1439">
        <v>2</v>
      </c>
      <c r="H1439">
        <v>1.61</v>
      </c>
      <c r="I1439">
        <v>201</v>
      </c>
      <c r="J1439" t="s">
        <v>231</v>
      </c>
      <c r="K1439" t="s">
        <v>240</v>
      </c>
      <c r="L1439" t="s">
        <v>260</v>
      </c>
      <c r="M1439" t="s">
        <v>260</v>
      </c>
      <c r="N1439" t="s">
        <v>5</v>
      </c>
      <c r="O1439" t="s">
        <v>47</v>
      </c>
      <c r="P1439" t="s">
        <v>42</v>
      </c>
      <c r="Q1439" t="s">
        <v>16</v>
      </c>
      <c r="R1439" t="s">
        <v>28</v>
      </c>
      <c r="S1439" t="s">
        <v>44</v>
      </c>
      <c r="U1439" t="s">
        <v>939</v>
      </c>
      <c r="V1439" t="s">
        <v>56</v>
      </c>
      <c r="W1439" t="s">
        <v>57</v>
      </c>
      <c r="X1439" t="s">
        <v>12</v>
      </c>
      <c r="Y1439" t="s">
        <v>21</v>
      </c>
      <c r="Z1439" s="80">
        <v>600</v>
      </c>
      <c r="AA1439" s="68">
        <v>0</v>
      </c>
      <c r="AB1439" s="82">
        <f t="shared" si="753"/>
        <v>4800</v>
      </c>
      <c r="AC1439">
        <v>8</v>
      </c>
      <c r="AG1439" s="83">
        <f t="shared" si="754"/>
        <v>8</v>
      </c>
      <c r="AH1439" s="87">
        <v>0</v>
      </c>
      <c r="AI1439" s="88">
        <v>0</v>
      </c>
      <c r="AJ1439">
        <f t="shared" si="775"/>
        <v>8</v>
      </c>
      <c r="AK1439" s="108">
        <f t="shared" si="776"/>
        <v>16679.600000000002</v>
      </c>
      <c r="AL1439" s="108">
        <f t="shared" si="777"/>
        <v>10360</v>
      </c>
      <c r="AM1439" s="108">
        <f t="shared" si="778"/>
        <v>6319.6000000000022</v>
      </c>
    </row>
    <row r="1440" spans="1:39" x14ac:dyDescent="0.25">
      <c r="A1440" s="115">
        <v>20100092</v>
      </c>
      <c r="B1440" t="s">
        <v>1</v>
      </c>
      <c r="C1440" s="81">
        <v>700</v>
      </c>
      <c r="D1440">
        <v>1.6</v>
      </c>
      <c r="E1440">
        <v>1.85</v>
      </c>
      <c r="F1440">
        <v>2</v>
      </c>
      <c r="G1440">
        <v>2</v>
      </c>
      <c r="H1440">
        <v>1.61</v>
      </c>
      <c r="I1440">
        <v>201</v>
      </c>
      <c r="J1440" t="s">
        <v>231</v>
      </c>
      <c r="K1440" t="s">
        <v>240</v>
      </c>
      <c r="L1440" t="s">
        <v>260</v>
      </c>
      <c r="M1440" t="s">
        <v>260</v>
      </c>
      <c r="N1440" t="s">
        <v>15</v>
      </c>
      <c r="O1440" t="s">
        <v>74</v>
      </c>
      <c r="P1440" t="s">
        <v>42</v>
      </c>
      <c r="Q1440" t="s">
        <v>16</v>
      </c>
      <c r="R1440" t="s">
        <v>28</v>
      </c>
      <c r="S1440" t="s">
        <v>44</v>
      </c>
      <c r="U1440" t="s">
        <v>939</v>
      </c>
      <c r="V1440" t="s">
        <v>14</v>
      </c>
      <c r="W1440" t="s">
        <v>49</v>
      </c>
      <c r="X1440" t="s">
        <v>12</v>
      </c>
      <c r="Y1440" t="s">
        <v>21</v>
      </c>
      <c r="Z1440" s="80">
        <v>600</v>
      </c>
      <c r="AA1440" s="68">
        <v>0</v>
      </c>
      <c r="AB1440" s="82">
        <f t="shared" si="753"/>
        <v>600</v>
      </c>
      <c r="AC1440">
        <v>1</v>
      </c>
      <c r="AG1440" s="83">
        <f t="shared" si="754"/>
        <v>1</v>
      </c>
      <c r="AH1440" s="87">
        <v>0</v>
      </c>
      <c r="AI1440" s="88">
        <v>0</v>
      </c>
      <c r="AJ1440">
        <f t="shared" si="775"/>
        <v>1</v>
      </c>
      <c r="AK1440" s="108">
        <f t="shared" ref="AK1440:AK1442" si="779">AJ1440*C1440*F1440*H1440</f>
        <v>2254</v>
      </c>
      <c r="AL1440" s="108">
        <f t="shared" ref="AL1440:AL1442" si="780">AJ1440*C1440*F1440</f>
        <v>1400</v>
      </c>
      <c r="AM1440" s="108">
        <f t="shared" si="778"/>
        <v>854</v>
      </c>
    </row>
    <row r="1441" spans="1:39" x14ac:dyDescent="0.25">
      <c r="A1441" s="115">
        <v>20100092</v>
      </c>
      <c r="B1441" t="s">
        <v>1</v>
      </c>
      <c r="C1441" s="81">
        <v>700</v>
      </c>
      <c r="D1441">
        <v>1.6</v>
      </c>
      <c r="E1441">
        <v>1.85</v>
      </c>
      <c r="F1441">
        <v>2</v>
      </c>
      <c r="G1441">
        <v>2</v>
      </c>
      <c r="H1441">
        <v>1.61</v>
      </c>
      <c r="I1441">
        <v>201</v>
      </c>
      <c r="J1441" t="s">
        <v>231</v>
      </c>
      <c r="K1441" t="s">
        <v>240</v>
      </c>
      <c r="L1441" t="s">
        <v>260</v>
      </c>
      <c r="M1441" t="s">
        <v>260</v>
      </c>
      <c r="N1441" t="s">
        <v>15</v>
      </c>
      <c r="O1441" t="s">
        <v>74</v>
      </c>
      <c r="P1441" t="s">
        <v>42</v>
      </c>
      <c r="Q1441" t="s">
        <v>16</v>
      </c>
      <c r="R1441" t="s">
        <v>75</v>
      </c>
      <c r="S1441" t="s">
        <v>44</v>
      </c>
      <c r="T1441" t="s">
        <v>944</v>
      </c>
      <c r="U1441" t="s">
        <v>939</v>
      </c>
      <c r="V1441" t="s">
        <v>14</v>
      </c>
      <c r="W1441" t="s">
        <v>49</v>
      </c>
      <c r="X1441" t="s">
        <v>12</v>
      </c>
      <c r="Y1441" t="s">
        <v>938</v>
      </c>
      <c r="Z1441" s="81">
        <v>0</v>
      </c>
      <c r="AA1441" s="68">
        <v>0</v>
      </c>
      <c r="AB1441" s="82">
        <f t="shared" si="753"/>
        <v>0</v>
      </c>
      <c r="AE1441">
        <v>1</v>
      </c>
      <c r="AG1441" s="83">
        <f t="shared" si="754"/>
        <v>1</v>
      </c>
      <c r="AH1441" s="87">
        <v>0</v>
      </c>
      <c r="AI1441" s="88">
        <v>0</v>
      </c>
      <c r="AJ1441">
        <f t="shared" si="775"/>
        <v>1</v>
      </c>
      <c r="AK1441" s="108">
        <f t="shared" si="779"/>
        <v>2254</v>
      </c>
      <c r="AL1441" s="108">
        <f t="shared" si="780"/>
        <v>1400</v>
      </c>
      <c r="AM1441" s="108">
        <f t="shared" si="778"/>
        <v>854</v>
      </c>
    </row>
    <row r="1442" spans="1:39" x14ac:dyDescent="0.25">
      <c r="A1442" s="115">
        <v>20100092</v>
      </c>
      <c r="B1442" t="s">
        <v>1</v>
      </c>
      <c r="C1442" s="81">
        <v>700</v>
      </c>
      <c r="D1442">
        <v>1.6</v>
      </c>
      <c r="E1442">
        <v>1.85</v>
      </c>
      <c r="F1442">
        <v>2</v>
      </c>
      <c r="G1442">
        <v>2</v>
      </c>
      <c r="H1442">
        <v>1.61</v>
      </c>
      <c r="I1442">
        <v>201</v>
      </c>
      <c r="J1442" t="s">
        <v>231</v>
      </c>
      <c r="K1442" t="s">
        <v>240</v>
      </c>
      <c r="L1442" t="s">
        <v>260</v>
      </c>
      <c r="M1442" t="s">
        <v>260</v>
      </c>
      <c r="N1442" t="s">
        <v>15</v>
      </c>
      <c r="O1442" t="s">
        <v>74</v>
      </c>
      <c r="P1442" t="s">
        <v>42</v>
      </c>
      <c r="Q1442" t="s">
        <v>16</v>
      </c>
      <c r="R1442" t="s">
        <v>75</v>
      </c>
      <c r="S1442" t="s">
        <v>44</v>
      </c>
      <c r="T1442" t="s">
        <v>944</v>
      </c>
      <c r="U1442" t="s">
        <v>939</v>
      </c>
      <c r="V1442" t="s">
        <v>45</v>
      </c>
      <c r="W1442" t="s">
        <v>46</v>
      </c>
      <c r="X1442" t="s">
        <v>12</v>
      </c>
      <c r="Y1442" t="s">
        <v>938</v>
      </c>
      <c r="Z1442" s="81">
        <v>0</v>
      </c>
      <c r="AA1442" s="68">
        <v>0</v>
      </c>
      <c r="AB1442" s="82">
        <f t="shared" si="753"/>
        <v>0</v>
      </c>
      <c r="AE1442">
        <v>1</v>
      </c>
      <c r="AG1442" s="83">
        <f t="shared" si="754"/>
        <v>1</v>
      </c>
      <c r="AH1442" s="87">
        <v>0</v>
      </c>
      <c r="AI1442" s="88">
        <v>0</v>
      </c>
      <c r="AJ1442">
        <f t="shared" si="775"/>
        <v>1</v>
      </c>
      <c r="AK1442" s="108">
        <f t="shared" si="779"/>
        <v>2254</v>
      </c>
      <c r="AL1442" s="108">
        <f t="shared" si="780"/>
        <v>1400</v>
      </c>
      <c r="AM1442" s="108">
        <f t="shared" si="778"/>
        <v>854</v>
      </c>
    </row>
    <row r="1443" spans="1:39" x14ac:dyDescent="0.25">
      <c r="A1443" s="115">
        <v>20100092</v>
      </c>
      <c r="B1443" t="s">
        <v>1</v>
      </c>
      <c r="C1443" s="81">
        <v>700</v>
      </c>
      <c r="D1443">
        <v>1.6</v>
      </c>
      <c r="E1443">
        <v>1.85</v>
      </c>
      <c r="F1443">
        <v>2</v>
      </c>
      <c r="G1443">
        <v>2</v>
      </c>
      <c r="H1443">
        <v>1.61</v>
      </c>
      <c r="I1443">
        <v>201</v>
      </c>
      <c r="J1443" t="s">
        <v>231</v>
      </c>
      <c r="K1443" t="s">
        <v>240</v>
      </c>
      <c r="L1443" t="s">
        <v>260</v>
      </c>
      <c r="M1443" t="s">
        <v>260</v>
      </c>
      <c r="N1443" t="s">
        <v>15</v>
      </c>
      <c r="O1443" t="s">
        <v>41</v>
      </c>
      <c r="P1443" t="s">
        <v>42</v>
      </c>
      <c r="Q1443" t="s">
        <v>16</v>
      </c>
      <c r="R1443" t="s">
        <v>28</v>
      </c>
      <c r="S1443" t="s">
        <v>9</v>
      </c>
      <c r="U1443" t="s">
        <v>179</v>
      </c>
      <c r="V1443" t="s">
        <v>53</v>
      </c>
      <c r="W1443" t="s">
        <v>54</v>
      </c>
      <c r="X1443" t="s">
        <v>12</v>
      </c>
      <c r="Y1443" t="s">
        <v>21</v>
      </c>
      <c r="Z1443" s="80">
        <v>1882</v>
      </c>
      <c r="AA1443" s="68">
        <v>0</v>
      </c>
      <c r="AB1443" s="82">
        <f t="shared" si="753"/>
        <v>1882</v>
      </c>
      <c r="AD1443">
        <v>1</v>
      </c>
      <c r="AG1443" s="83">
        <f t="shared" si="754"/>
        <v>1</v>
      </c>
      <c r="AH1443" s="87">
        <v>0</v>
      </c>
      <c r="AI1443" s="88">
        <v>0</v>
      </c>
    </row>
    <row r="1444" spans="1:39" x14ac:dyDescent="0.25">
      <c r="A1444" s="115">
        <v>20100092</v>
      </c>
      <c r="B1444" t="s">
        <v>1</v>
      </c>
      <c r="C1444" s="81">
        <v>700</v>
      </c>
      <c r="D1444">
        <v>1.6</v>
      </c>
      <c r="E1444">
        <v>1.85</v>
      </c>
      <c r="F1444">
        <v>2</v>
      </c>
      <c r="G1444">
        <v>2</v>
      </c>
      <c r="H1444">
        <v>1.61</v>
      </c>
      <c r="I1444">
        <v>201</v>
      </c>
      <c r="J1444" t="s">
        <v>231</v>
      </c>
      <c r="K1444" t="s">
        <v>240</v>
      </c>
      <c r="L1444" t="s">
        <v>260</v>
      </c>
      <c r="M1444" t="s">
        <v>260</v>
      </c>
      <c r="N1444" t="s">
        <v>15</v>
      </c>
      <c r="O1444" t="s">
        <v>41</v>
      </c>
      <c r="P1444" t="s">
        <v>42</v>
      </c>
      <c r="Q1444" t="s">
        <v>16</v>
      </c>
      <c r="R1444" t="s">
        <v>28</v>
      </c>
      <c r="S1444" t="s">
        <v>44</v>
      </c>
      <c r="U1444" t="s">
        <v>939</v>
      </c>
      <c r="V1444" t="s">
        <v>14</v>
      </c>
      <c r="W1444" t="s">
        <v>49</v>
      </c>
      <c r="X1444" t="s">
        <v>12</v>
      </c>
      <c r="Y1444" t="s">
        <v>21</v>
      </c>
      <c r="Z1444" s="80">
        <v>600</v>
      </c>
      <c r="AA1444" s="68">
        <v>0</v>
      </c>
      <c r="AB1444" s="82">
        <f t="shared" si="753"/>
        <v>1800</v>
      </c>
      <c r="AC1444">
        <v>3</v>
      </c>
      <c r="AG1444" s="83">
        <f t="shared" si="754"/>
        <v>3</v>
      </c>
      <c r="AH1444" s="87">
        <v>0</v>
      </c>
      <c r="AI1444" s="88">
        <v>0</v>
      </c>
      <c r="AJ1444">
        <f t="shared" ref="AJ1444:AJ1450" si="781">AG1444</f>
        <v>3</v>
      </c>
      <c r="AK1444" s="108">
        <f t="shared" ref="AK1444:AK1450" si="782">AJ1444*C1444*F1444*H1444</f>
        <v>6762</v>
      </c>
      <c r="AL1444" s="108">
        <f t="shared" ref="AL1444:AL1450" si="783">AJ1444*C1444*F1444</f>
        <v>4200</v>
      </c>
      <c r="AM1444" s="108">
        <f t="shared" ref="AM1444:AM1450" si="784">AK1444-AL1444</f>
        <v>2562</v>
      </c>
    </row>
    <row r="1445" spans="1:39" x14ac:dyDescent="0.25">
      <c r="A1445" s="115">
        <v>20100092</v>
      </c>
      <c r="B1445" t="s">
        <v>1</v>
      </c>
      <c r="C1445" s="81">
        <v>700</v>
      </c>
      <c r="D1445">
        <v>1.6</v>
      </c>
      <c r="E1445">
        <v>1.85</v>
      </c>
      <c r="F1445">
        <v>2</v>
      </c>
      <c r="G1445">
        <v>2</v>
      </c>
      <c r="H1445">
        <v>1.61</v>
      </c>
      <c r="I1445">
        <v>201</v>
      </c>
      <c r="J1445" t="s">
        <v>231</v>
      </c>
      <c r="K1445" t="s">
        <v>240</v>
      </c>
      <c r="L1445" t="s">
        <v>260</v>
      </c>
      <c r="M1445" t="s">
        <v>260</v>
      </c>
      <c r="N1445" t="s">
        <v>15</v>
      </c>
      <c r="O1445" t="s">
        <v>41</v>
      </c>
      <c r="P1445" t="s">
        <v>42</v>
      </c>
      <c r="Q1445" t="s">
        <v>16</v>
      </c>
      <c r="R1445" t="s">
        <v>28</v>
      </c>
      <c r="S1445" t="s">
        <v>44</v>
      </c>
      <c r="U1445" t="s">
        <v>939</v>
      </c>
      <c r="V1445" t="s">
        <v>45</v>
      </c>
      <c r="W1445" t="s">
        <v>46</v>
      </c>
      <c r="X1445" t="s">
        <v>12</v>
      </c>
      <c r="Y1445" t="s">
        <v>21</v>
      </c>
      <c r="Z1445" s="80">
        <v>600</v>
      </c>
      <c r="AA1445" s="68">
        <v>0</v>
      </c>
      <c r="AB1445" s="82">
        <f t="shared" si="753"/>
        <v>3000</v>
      </c>
      <c r="AC1445">
        <v>5</v>
      </c>
      <c r="AG1445" s="83">
        <f t="shared" si="754"/>
        <v>5</v>
      </c>
      <c r="AH1445" s="87">
        <v>0</v>
      </c>
      <c r="AI1445" s="88">
        <v>0</v>
      </c>
      <c r="AJ1445">
        <f t="shared" si="781"/>
        <v>5</v>
      </c>
      <c r="AK1445" s="108">
        <f t="shared" si="782"/>
        <v>11270</v>
      </c>
      <c r="AL1445" s="108">
        <f t="shared" si="783"/>
        <v>7000</v>
      </c>
      <c r="AM1445" s="108">
        <f t="shared" si="784"/>
        <v>4270</v>
      </c>
    </row>
    <row r="1446" spans="1:39" x14ac:dyDescent="0.25">
      <c r="A1446" s="115">
        <v>20100092</v>
      </c>
      <c r="B1446" t="s">
        <v>1</v>
      </c>
      <c r="C1446" s="81">
        <v>700</v>
      </c>
      <c r="D1446">
        <v>1.6</v>
      </c>
      <c r="E1446">
        <v>1.85</v>
      </c>
      <c r="F1446">
        <v>2</v>
      </c>
      <c r="G1446">
        <v>2</v>
      </c>
      <c r="H1446">
        <v>1.61</v>
      </c>
      <c r="I1446">
        <v>201</v>
      </c>
      <c r="J1446" t="s">
        <v>231</v>
      </c>
      <c r="K1446" t="s">
        <v>240</v>
      </c>
      <c r="L1446" t="s">
        <v>260</v>
      </c>
      <c r="M1446" t="s">
        <v>260</v>
      </c>
      <c r="N1446" t="s">
        <v>15</v>
      </c>
      <c r="O1446" t="s">
        <v>41</v>
      </c>
      <c r="P1446" t="s">
        <v>42</v>
      </c>
      <c r="Q1446" t="s">
        <v>16</v>
      </c>
      <c r="R1446" t="s">
        <v>28</v>
      </c>
      <c r="S1446" t="s">
        <v>44</v>
      </c>
      <c r="U1446" t="s">
        <v>939</v>
      </c>
      <c r="V1446" t="s">
        <v>56</v>
      </c>
      <c r="W1446" t="s">
        <v>57</v>
      </c>
      <c r="X1446" t="s">
        <v>12</v>
      </c>
      <c r="Y1446" t="s">
        <v>21</v>
      </c>
      <c r="Z1446" s="80">
        <v>600</v>
      </c>
      <c r="AA1446" s="68">
        <v>0</v>
      </c>
      <c r="AB1446" s="82">
        <f t="shared" si="753"/>
        <v>4200</v>
      </c>
      <c r="AC1446">
        <v>7</v>
      </c>
      <c r="AG1446" s="83">
        <f t="shared" si="754"/>
        <v>7</v>
      </c>
      <c r="AH1446" s="87">
        <v>0</v>
      </c>
      <c r="AI1446" s="88">
        <v>0</v>
      </c>
      <c r="AJ1446">
        <f t="shared" si="781"/>
        <v>7</v>
      </c>
      <c r="AK1446" s="108">
        <f t="shared" si="782"/>
        <v>15778.000000000002</v>
      </c>
      <c r="AL1446" s="108">
        <f t="shared" si="783"/>
        <v>9800</v>
      </c>
      <c r="AM1446" s="108">
        <f t="shared" si="784"/>
        <v>5978.0000000000018</v>
      </c>
    </row>
    <row r="1447" spans="1:39" x14ac:dyDescent="0.25">
      <c r="A1447" s="115">
        <v>20100092</v>
      </c>
      <c r="B1447" t="s">
        <v>1</v>
      </c>
      <c r="C1447" s="81">
        <v>700</v>
      </c>
      <c r="D1447">
        <v>1.6</v>
      </c>
      <c r="E1447">
        <v>1.85</v>
      </c>
      <c r="F1447">
        <v>2</v>
      </c>
      <c r="G1447">
        <v>2</v>
      </c>
      <c r="H1447">
        <v>1.61</v>
      </c>
      <c r="I1447">
        <v>201</v>
      </c>
      <c r="J1447" t="s">
        <v>231</v>
      </c>
      <c r="K1447" t="s">
        <v>240</v>
      </c>
      <c r="L1447" t="s">
        <v>260</v>
      </c>
      <c r="M1447" t="s">
        <v>260</v>
      </c>
      <c r="N1447" t="s">
        <v>18</v>
      </c>
      <c r="O1447" t="s">
        <v>74</v>
      </c>
      <c r="P1447" t="s">
        <v>42</v>
      </c>
      <c r="Q1447" t="s">
        <v>16</v>
      </c>
      <c r="R1447" t="s">
        <v>28</v>
      </c>
      <c r="S1447" t="s">
        <v>44</v>
      </c>
      <c r="U1447" t="s">
        <v>939</v>
      </c>
      <c r="V1447" t="s">
        <v>45</v>
      </c>
      <c r="W1447" t="s">
        <v>46</v>
      </c>
      <c r="X1447" t="s">
        <v>12</v>
      </c>
      <c r="Y1447" t="s">
        <v>21</v>
      </c>
      <c r="Z1447" s="80">
        <v>600</v>
      </c>
      <c r="AA1447" s="68">
        <v>0</v>
      </c>
      <c r="AB1447" s="82">
        <f t="shared" si="753"/>
        <v>2400</v>
      </c>
      <c r="AC1447">
        <v>4</v>
      </c>
      <c r="AG1447" s="83">
        <f t="shared" si="754"/>
        <v>4</v>
      </c>
      <c r="AH1447" s="87">
        <v>0</v>
      </c>
      <c r="AI1447" s="88">
        <v>0</v>
      </c>
      <c r="AJ1447">
        <f t="shared" si="781"/>
        <v>4</v>
      </c>
      <c r="AK1447" s="108">
        <f t="shared" si="782"/>
        <v>9016</v>
      </c>
      <c r="AL1447" s="108">
        <f t="shared" si="783"/>
        <v>5600</v>
      </c>
      <c r="AM1447" s="108">
        <f t="shared" si="784"/>
        <v>3416</v>
      </c>
    </row>
    <row r="1448" spans="1:39" x14ac:dyDescent="0.25">
      <c r="A1448" s="115">
        <v>20100092</v>
      </c>
      <c r="B1448" t="s">
        <v>1</v>
      </c>
      <c r="C1448" s="81">
        <v>700</v>
      </c>
      <c r="D1448">
        <v>1.6</v>
      </c>
      <c r="E1448">
        <v>1.85</v>
      </c>
      <c r="F1448">
        <v>2</v>
      </c>
      <c r="G1448">
        <v>2</v>
      </c>
      <c r="H1448">
        <v>1.61</v>
      </c>
      <c r="I1448">
        <v>201</v>
      </c>
      <c r="J1448" t="s">
        <v>231</v>
      </c>
      <c r="K1448" t="s">
        <v>240</v>
      </c>
      <c r="L1448" t="s">
        <v>260</v>
      </c>
      <c r="M1448" t="s">
        <v>260</v>
      </c>
      <c r="N1448" t="s">
        <v>18</v>
      </c>
      <c r="O1448" t="s">
        <v>74</v>
      </c>
      <c r="P1448" t="s">
        <v>42</v>
      </c>
      <c r="Q1448" t="s">
        <v>16</v>
      </c>
      <c r="R1448" t="s">
        <v>28</v>
      </c>
      <c r="S1448" t="s">
        <v>44</v>
      </c>
      <c r="U1448" t="s">
        <v>939</v>
      </c>
      <c r="V1448" t="s">
        <v>56</v>
      </c>
      <c r="W1448" t="s">
        <v>57</v>
      </c>
      <c r="X1448" t="s">
        <v>12</v>
      </c>
      <c r="Y1448" t="s">
        <v>21</v>
      </c>
      <c r="Z1448" s="80">
        <v>600</v>
      </c>
      <c r="AA1448" s="68">
        <v>0</v>
      </c>
      <c r="AB1448" s="82">
        <f t="shared" si="753"/>
        <v>7200</v>
      </c>
      <c r="AC1448">
        <v>12</v>
      </c>
      <c r="AG1448" s="83">
        <f t="shared" si="754"/>
        <v>12</v>
      </c>
      <c r="AH1448" s="87">
        <v>0</v>
      </c>
      <c r="AI1448" s="88">
        <v>0</v>
      </c>
      <c r="AJ1448">
        <f t="shared" si="781"/>
        <v>12</v>
      </c>
      <c r="AK1448" s="108">
        <f t="shared" si="782"/>
        <v>27048</v>
      </c>
      <c r="AL1448" s="108">
        <f t="shared" si="783"/>
        <v>16800</v>
      </c>
      <c r="AM1448" s="108">
        <f t="shared" si="784"/>
        <v>10248</v>
      </c>
    </row>
    <row r="1449" spans="1:39" x14ac:dyDescent="0.25">
      <c r="A1449" s="115">
        <v>20100092</v>
      </c>
      <c r="B1449" t="s">
        <v>1</v>
      </c>
      <c r="C1449" s="81">
        <v>700</v>
      </c>
      <c r="D1449">
        <v>1.6</v>
      </c>
      <c r="E1449">
        <v>1.85</v>
      </c>
      <c r="F1449">
        <v>2</v>
      </c>
      <c r="G1449">
        <v>2</v>
      </c>
      <c r="H1449">
        <v>1.61</v>
      </c>
      <c r="I1449">
        <v>201</v>
      </c>
      <c r="J1449" t="s">
        <v>231</v>
      </c>
      <c r="K1449" t="s">
        <v>240</v>
      </c>
      <c r="L1449" t="s">
        <v>260</v>
      </c>
      <c r="M1449" t="s">
        <v>260</v>
      </c>
      <c r="N1449" t="s">
        <v>18</v>
      </c>
      <c r="O1449" t="s">
        <v>74</v>
      </c>
      <c r="P1449" t="s">
        <v>42</v>
      </c>
      <c r="Q1449" t="s">
        <v>16</v>
      </c>
      <c r="R1449" t="s">
        <v>28</v>
      </c>
      <c r="S1449" t="s">
        <v>44</v>
      </c>
      <c r="U1449" t="s">
        <v>939</v>
      </c>
      <c r="V1449" t="s">
        <v>126</v>
      </c>
      <c r="W1449" t="s">
        <v>127</v>
      </c>
      <c r="X1449" t="s">
        <v>12</v>
      </c>
      <c r="Y1449" t="s">
        <v>21</v>
      </c>
      <c r="Z1449" s="80">
        <v>600</v>
      </c>
      <c r="AA1449" s="68">
        <v>0</v>
      </c>
      <c r="AB1449" s="82">
        <f t="shared" si="753"/>
        <v>600</v>
      </c>
      <c r="AC1449">
        <v>1</v>
      </c>
      <c r="AG1449" s="83">
        <f t="shared" si="754"/>
        <v>1</v>
      </c>
      <c r="AH1449" s="87">
        <v>0</v>
      </c>
      <c r="AI1449" s="88">
        <v>0</v>
      </c>
      <c r="AJ1449">
        <f t="shared" si="781"/>
        <v>1</v>
      </c>
      <c r="AK1449" s="108">
        <f t="shared" si="782"/>
        <v>2254</v>
      </c>
      <c r="AL1449" s="108">
        <f t="shared" si="783"/>
        <v>1400</v>
      </c>
      <c r="AM1449" s="108">
        <f t="shared" si="784"/>
        <v>854</v>
      </c>
    </row>
    <row r="1450" spans="1:39" x14ac:dyDescent="0.25">
      <c r="A1450" s="115">
        <v>20100092</v>
      </c>
      <c r="B1450" t="s">
        <v>1</v>
      </c>
      <c r="C1450" s="81">
        <v>700</v>
      </c>
      <c r="D1450">
        <v>1.6</v>
      </c>
      <c r="E1450">
        <v>1.85</v>
      </c>
      <c r="F1450">
        <v>2</v>
      </c>
      <c r="G1450">
        <v>2</v>
      </c>
      <c r="H1450">
        <v>1.61</v>
      </c>
      <c r="I1450">
        <v>201</v>
      </c>
      <c r="J1450" t="s">
        <v>231</v>
      </c>
      <c r="K1450" t="s">
        <v>240</v>
      </c>
      <c r="L1450" t="s">
        <v>260</v>
      </c>
      <c r="M1450" t="s">
        <v>260</v>
      </c>
      <c r="N1450" t="s">
        <v>18</v>
      </c>
      <c r="O1450" t="s">
        <v>80</v>
      </c>
      <c r="P1450" t="s">
        <v>42</v>
      </c>
      <c r="Q1450" t="s">
        <v>16</v>
      </c>
      <c r="R1450" t="s">
        <v>91</v>
      </c>
      <c r="S1450" t="s">
        <v>44</v>
      </c>
      <c r="T1450" t="s">
        <v>944</v>
      </c>
      <c r="U1450" t="s">
        <v>939</v>
      </c>
      <c r="V1450" t="s">
        <v>56</v>
      </c>
      <c r="W1450" t="s">
        <v>57</v>
      </c>
      <c r="X1450" t="s">
        <v>12</v>
      </c>
      <c r="Y1450" t="s">
        <v>938</v>
      </c>
      <c r="Z1450" s="81">
        <v>0</v>
      </c>
      <c r="AA1450" s="68">
        <v>0</v>
      </c>
      <c r="AB1450" s="82">
        <f t="shared" si="753"/>
        <v>0</v>
      </c>
      <c r="AE1450">
        <v>1</v>
      </c>
      <c r="AG1450" s="83">
        <f t="shared" si="754"/>
        <v>1</v>
      </c>
      <c r="AH1450" s="87">
        <v>0</v>
      </c>
      <c r="AI1450" s="88">
        <v>0</v>
      </c>
      <c r="AJ1450">
        <f t="shared" si="781"/>
        <v>1</v>
      </c>
      <c r="AK1450" s="108">
        <f t="shared" si="782"/>
        <v>2254</v>
      </c>
      <c r="AL1450" s="108">
        <f t="shared" si="783"/>
        <v>1400</v>
      </c>
      <c r="AM1450" s="108">
        <f t="shared" si="784"/>
        <v>854</v>
      </c>
    </row>
    <row r="1451" spans="1:39" x14ac:dyDescent="0.25">
      <c r="A1451" s="115">
        <v>20100092</v>
      </c>
      <c r="B1451" t="s">
        <v>1</v>
      </c>
      <c r="C1451" s="81">
        <v>700</v>
      </c>
      <c r="D1451">
        <v>1.6</v>
      </c>
      <c r="E1451">
        <v>1.85</v>
      </c>
      <c r="F1451">
        <v>2</v>
      </c>
      <c r="G1451">
        <v>2</v>
      </c>
      <c r="H1451">
        <v>1.61</v>
      </c>
      <c r="I1451">
        <v>201</v>
      </c>
      <c r="J1451" t="s">
        <v>231</v>
      </c>
      <c r="K1451" t="s">
        <v>240</v>
      </c>
      <c r="L1451" t="s">
        <v>260</v>
      </c>
      <c r="M1451" t="s">
        <v>260</v>
      </c>
      <c r="N1451" t="s">
        <v>27</v>
      </c>
      <c r="O1451" t="s">
        <v>80</v>
      </c>
      <c r="P1451" t="s">
        <v>42</v>
      </c>
      <c r="Q1451" t="s">
        <v>16</v>
      </c>
      <c r="R1451" t="s">
        <v>28</v>
      </c>
      <c r="S1451" t="s">
        <v>9</v>
      </c>
      <c r="U1451" t="s">
        <v>179</v>
      </c>
      <c r="V1451" t="s">
        <v>45</v>
      </c>
      <c r="W1451" t="s">
        <v>46</v>
      </c>
      <c r="X1451" t="s">
        <v>12</v>
      </c>
      <c r="Y1451" t="s">
        <v>21</v>
      </c>
      <c r="Z1451" s="80">
        <v>3095</v>
      </c>
      <c r="AA1451" s="68">
        <v>0</v>
      </c>
      <c r="AB1451" s="82">
        <f t="shared" si="753"/>
        <v>3095</v>
      </c>
      <c r="AD1451">
        <v>1</v>
      </c>
      <c r="AG1451" s="83">
        <f t="shared" si="754"/>
        <v>1</v>
      </c>
      <c r="AH1451" s="87">
        <v>0</v>
      </c>
      <c r="AI1451" s="88">
        <v>0</v>
      </c>
    </row>
    <row r="1452" spans="1:39" x14ac:dyDescent="0.25">
      <c r="A1452" s="115">
        <v>20100092</v>
      </c>
      <c r="B1452" t="s">
        <v>1</v>
      </c>
      <c r="C1452" s="81">
        <v>700</v>
      </c>
      <c r="D1452">
        <v>1.6</v>
      </c>
      <c r="E1452">
        <v>1.85</v>
      </c>
      <c r="F1452">
        <v>2</v>
      </c>
      <c r="G1452">
        <v>2</v>
      </c>
      <c r="H1452">
        <v>1.61</v>
      </c>
      <c r="I1452">
        <v>201</v>
      </c>
      <c r="J1452" t="s">
        <v>231</v>
      </c>
      <c r="K1452" t="s">
        <v>240</v>
      </c>
      <c r="L1452" t="s">
        <v>260</v>
      </c>
      <c r="M1452" t="s">
        <v>260</v>
      </c>
      <c r="N1452" t="s">
        <v>27</v>
      </c>
      <c r="O1452" t="s">
        <v>80</v>
      </c>
      <c r="P1452" t="s">
        <v>42</v>
      </c>
      <c r="Q1452" t="s">
        <v>16</v>
      </c>
      <c r="R1452" t="s">
        <v>28</v>
      </c>
      <c r="S1452" t="s">
        <v>44</v>
      </c>
      <c r="U1452" t="s">
        <v>939</v>
      </c>
      <c r="V1452" t="s">
        <v>84</v>
      </c>
      <c r="W1452" t="s">
        <v>262</v>
      </c>
      <c r="X1452" t="s">
        <v>12</v>
      </c>
      <c r="Y1452" t="s">
        <v>21</v>
      </c>
      <c r="Z1452" s="80">
        <v>600</v>
      </c>
      <c r="AA1452" s="68">
        <v>0</v>
      </c>
      <c r="AB1452" s="82">
        <f t="shared" si="753"/>
        <v>600</v>
      </c>
      <c r="AC1452">
        <v>1</v>
      </c>
      <c r="AG1452" s="83">
        <f t="shared" si="754"/>
        <v>1</v>
      </c>
      <c r="AH1452" s="87">
        <v>0</v>
      </c>
      <c r="AI1452" s="88">
        <v>0</v>
      </c>
      <c r="AJ1452">
        <f t="shared" ref="AJ1452:AJ1455" si="785">AG1452</f>
        <v>1</v>
      </c>
      <c r="AK1452" s="108">
        <f t="shared" ref="AK1452:AK1455" si="786">AJ1452*C1452*F1452*H1452</f>
        <v>2254</v>
      </c>
      <c r="AL1452" s="108">
        <f t="shared" ref="AL1452:AL1455" si="787">AJ1452*C1452*F1452</f>
        <v>1400</v>
      </c>
      <c r="AM1452" s="108">
        <f t="shared" ref="AM1452:AM1455" si="788">AK1452-AL1452</f>
        <v>854</v>
      </c>
    </row>
    <row r="1453" spans="1:39" x14ac:dyDescent="0.25">
      <c r="A1453" s="115">
        <v>20100092</v>
      </c>
      <c r="B1453" t="s">
        <v>1</v>
      </c>
      <c r="C1453" s="81">
        <v>700</v>
      </c>
      <c r="D1453">
        <v>1.6</v>
      </c>
      <c r="E1453">
        <v>1.85</v>
      </c>
      <c r="F1453">
        <v>2</v>
      </c>
      <c r="G1453">
        <v>2</v>
      </c>
      <c r="H1453">
        <v>1.61</v>
      </c>
      <c r="I1453">
        <v>201</v>
      </c>
      <c r="J1453" t="s">
        <v>231</v>
      </c>
      <c r="K1453" t="s">
        <v>240</v>
      </c>
      <c r="L1453" t="s">
        <v>260</v>
      </c>
      <c r="M1453" t="s">
        <v>260</v>
      </c>
      <c r="N1453" t="s">
        <v>27</v>
      </c>
      <c r="O1453" t="s">
        <v>80</v>
      </c>
      <c r="P1453" t="s">
        <v>42</v>
      </c>
      <c r="Q1453" t="s">
        <v>16</v>
      </c>
      <c r="R1453" t="s">
        <v>28</v>
      </c>
      <c r="S1453" t="s">
        <v>44</v>
      </c>
      <c r="U1453" t="s">
        <v>939</v>
      </c>
      <c r="V1453" t="s">
        <v>45</v>
      </c>
      <c r="W1453" t="s">
        <v>46</v>
      </c>
      <c r="X1453" t="s">
        <v>12</v>
      </c>
      <c r="Y1453" t="s">
        <v>21</v>
      </c>
      <c r="Z1453" s="80">
        <v>600</v>
      </c>
      <c r="AA1453" s="68">
        <v>0</v>
      </c>
      <c r="AB1453" s="82">
        <f t="shared" si="753"/>
        <v>5400</v>
      </c>
      <c r="AC1453">
        <v>9</v>
      </c>
      <c r="AG1453" s="83">
        <f t="shared" si="754"/>
        <v>9</v>
      </c>
      <c r="AH1453" s="87">
        <v>0</v>
      </c>
      <c r="AI1453" s="88">
        <v>0</v>
      </c>
      <c r="AJ1453">
        <f t="shared" si="785"/>
        <v>9</v>
      </c>
      <c r="AK1453" s="108">
        <f t="shared" si="786"/>
        <v>20286</v>
      </c>
      <c r="AL1453" s="108">
        <f t="shared" si="787"/>
        <v>12600</v>
      </c>
      <c r="AM1453" s="108">
        <f t="shared" si="788"/>
        <v>7686</v>
      </c>
    </row>
    <row r="1454" spans="1:39" x14ac:dyDescent="0.25">
      <c r="A1454" s="115">
        <v>20100092</v>
      </c>
      <c r="B1454" t="s">
        <v>1</v>
      </c>
      <c r="C1454" s="81">
        <v>700</v>
      </c>
      <c r="D1454">
        <v>1.6</v>
      </c>
      <c r="E1454">
        <v>1.85</v>
      </c>
      <c r="F1454">
        <v>2</v>
      </c>
      <c r="G1454">
        <v>2</v>
      </c>
      <c r="H1454">
        <v>1.61</v>
      </c>
      <c r="I1454">
        <v>201</v>
      </c>
      <c r="J1454" t="s">
        <v>231</v>
      </c>
      <c r="K1454" t="s">
        <v>240</v>
      </c>
      <c r="L1454" t="s">
        <v>260</v>
      </c>
      <c r="M1454" t="s">
        <v>260</v>
      </c>
      <c r="N1454" t="s">
        <v>27</v>
      </c>
      <c r="O1454" t="s">
        <v>80</v>
      </c>
      <c r="P1454" t="s">
        <v>42</v>
      </c>
      <c r="Q1454" t="s">
        <v>16</v>
      </c>
      <c r="R1454" t="s">
        <v>28</v>
      </c>
      <c r="S1454" t="s">
        <v>44</v>
      </c>
      <c r="U1454" t="s">
        <v>939</v>
      </c>
      <c r="V1454" t="s">
        <v>56</v>
      </c>
      <c r="W1454" t="s">
        <v>57</v>
      </c>
      <c r="X1454" t="s">
        <v>12</v>
      </c>
      <c r="Y1454" t="s">
        <v>21</v>
      </c>
      <c r="Z1454" s="80">
        <v>600</v>
      </c>
      <c r="AA1454" s="68">
        <v>0</v>
      </c>
      <c r="AB1454" s="82">
        <f t="shared" si="753"/>
        <v>10200</v>
      </c>
      <c r="AC1454">
        <v>17</v>
      </c>
      <c r="AG1454" s="83">
        <f t="shared" si="754"/>
        <v>17</v>
      </c>
      <c r="AH1454" s="87">
        <v>0</v>
      </c>
      <c r="AI1454" s="88">
        <v>0</v>
      </c>
      <c r="AJ1454">
        <f t="shared" si="785"/>
        <v>17</v>
      </c>
      <c r="AK1454" s="108">
        <f t="shared" si="786"/>
        <v>38318</v>
      </c>
      <c r="AL1454" s="108">
        <f t="shared" si="787"/>
        <v>23800</v>
      </c>
      <c r="AM1454" s="108">
        <f t="shared" si="788"/>
        <v>14518</v>
      </c>
    </row>
    <row r="1455" spans="1:39" x14ac:dyDescent="0.25">
      <c r="A1455" s="115">
        <v>20100092</v>
      </c>
      <c r="B1455" t="s">
        <v>1</v>
      </c>
      <c r="C1455" s="81">
        <v>700</v>
      </c>
      <c r="D1455">
        <v>1.6</v>
      </c>
      <c r="E1455">
        <v>1.85</v>
      </c>
      <c r="F1455">
        <v>2</v>
      </c>
      <c r="G1455">
        <v>2</v>
      </c>
      <c r="H1455">
        <v>1.61</v>
      </c>
      <c r="I1455">
        <v>201</v>
      </c>
      <c r="J1455" t="s">
        <v>231</v>
      </c>
      <c r="K1455" t="s">
        <v>240</v>
      </c>
      <c r="L1455" t="s">
        <v>260</v>
      </c>
      <c r="M1455" t="s">
        <v>260</v>
      </c>
      <c r="N1455" t="s">
        <v>27</v>
      </c>
      <c r="O1455" t="s">
        <v>80</v>
      </c>
      <c r="P1455" t="s">
        <v>42</v>
      </c>
      <c r="Q1455" t="s">
        <v>16</v>
      </c>
      <c r="R1455" t="s">
        <v>28</v>
      </c>
      <c r="S1455" t="s">
        <v>44</v>
      </c>
      <c r="U1455" t="s">
        <v>939</v>
      </c>
      <c r="V1455" t="s">
        <v>56</v>
      </c>
      <c r="W1455" t="s">
        <v>57</v>
      </c>
      <c r="X1455" t="s">
        <v>104</v>
      </c>
      <c r="Y1455" t="s">
        <v>21</v>
      </c>
      <c r="Z1455" s="80">
        <v>600</v>
      </c>
      <c r="AA1455" s="68">
        <v>0</v>
      </c>
      <c r="AB1455" s="82">
        <f t="shared" si="753"/>
        <v>600</v>
      </c>
      <c r="AC1455">
        <v>1</v>
      </c>
      <c r="AG1455" s="83">
        <f t="shared" si="754"/>
        <v>1</v>
      </c>
      <c r="AH1455" s="87">
        <v>0</v>
      </c>
      <c r="AI1455" s="88">
        <v>0</v>
      </c>
      <c r="AJ1455">
        <f t="shared" si="785"/>
        <v>1</v>
      </c>
      <c r="AK1455" s="108">
        <f t="shared" si="786"/>
        <v>2254</v>
      </c>
      <c r="AL1455" s="108">
        <f t="shared" si="787"/>
        <v>1400</v>
      </c>
      <c r="AM1455" s="108">
        <f t="shared" si="788"/>
        <v>854</v>
      </c>
    </row>
    <row r="1456" spans="1:39" x14ac:dyDescent="0.25">
      <c r="A1456" s="115">
        <v>20100092</v>
      </c>
      <c r="B1456" t="s">
        <v>1</v>
      </c>
      <c r="C1456" s="81">
        <v>700</v>
      </c>
      <c r="D1456">
        <v>1.6</v>
      </c>
      <c r="E1456">
        <v>1.85</v>
      </c>
      <c r="F1456">
        <v>2</v>
      </c>
      <c r="G1456">
        <v>2</v>
      </c>
      <c r="H1456">
        <v>1.61</v>
      </c>
      <c r="I1456">
        <v>201</v>
      </c>
      <c r="J1456" t="s">
        <v>231</v>
      </c>
      <c r="K1456" t="s">
        <v>240</v>
      </c>
      <c r="L1456" t="s">
        <v>260</v>
      </c>
      <c r="M1456" t="s">
        <v>260</v>
      </c>
      <c r="N1456" t="s">
        <v>27</v>
      </c>
      <c r="O1456" t="s">
        <v>80</v>
      </c>
      <c r="P1456" t="s">
        <v>42</v>
      </c>
      <c r="Q1456" t="s">
        <v>16</v>
      </c>
      <c r="R1456" t="s">
        <v>112</v>
      </c>
      <c r="S1456" t="s">
        <v>22</v>
      </c>
      <c r="T1456" t="s">
        <v>22</v>
      </c>
      <c r="U1456" t="s">
        <v>179</v>
      </c>
      <c r="V1456" t="s">
        <v>107</v>
      </c>
      <c r="W1456" t="s">
        <v>108</v>
      </c>
      <c r="X1456" t="s">
        <v>109</v>
      </c>
      <c r="Y1456" t="s">
        <v>943</v>
      </c>
      <c r="Z1456" s="81">
        <v>0</v>
      </c>
      <c r="AA1456" s="68">
        <v>0</v>
      </c>
      <c r="AB1456" s="82">
        <f t="shared" si="753"/>
        <v>0</v>
      </c>
      <c r="AF1456">
        <v>1</v>
      </c>
      <c r="AG1456" s="83">
        <f t="shared" si="754"/>
        <v>1</v>
      </c>
      <c r="AH1456" s="87">
        <v>0</v>
      </c>
      <c r="AI1456" s="88">
        <v>0</v>
      </c>
    </row>
    <row r="1457" spans="1:39" x14ac:dyDescent="0.25">
      <c r="A1457" s="115">
        <v>20100092</v>
      </c>
      <c r="B1457" t="s">
        <v>1</v>
      </c>
      <c r="C1457" s="81">
        <v>700</v>
      </c>
      <c r="D1457">
        <v>1.6</v>
      </c>
      <c r="E1457">
        <v>1.85</v>
      </c>
      <c r="F1457">
        <v>2</v>
      </c>
      <c r="G1457">
        <v>2</v>
      </c>
      <c r="H1457">
        <v>1.61</v>
      </c>
      <c r="I1457">
        <v>201</v>
      </c>
      <c r="J1457" t="s">
        <v>231</v>
      </c>
      <c r="K1457" t="s">
        <v>240</v>
      </c>
      <c r="L1457" t="s">
        <v>260</v>
      </c>
      <c r="M1457" t="s">
        <v>260</v>
      </c>
      <c r="N1457" t="s">
        <v>27</v>
      </c>
      <c r="O1457" t="s">
        <v>80</v>
      </c>
      <c r="P1457" t="s">
        <v>42</v>
      </c>
      <c r="Q1457" t="s">
        <v>16</v>
      </c>
      <c r="R1457" t="s">
        <v>112</v>
      </c>
      <c r="S1457" t="s">
        <v>22</v>
      </c>
      <c r="T1457" t="s">
        <v>22</v>
      </c>
      <c r="U1457" t="s">
        <v>179</v>
      </c>
      <c r="V1457" t="s">
        <v>107</v>
      </c>
      <c r="W1457" t="s">
        <v>108</v>
      </c>
      <c r="X1457" t="s">
        <v>161</v>
      </c>
      <c r="Y1457" t="s">
        <v>943</v>
      </c>
      <c r="Z1457" s="81">
        <v>0</v>
      </c>
      <c r="AA1457" s="68">
        <v>0</v>
      </c>
      <c r="AB1457" s="82">
        <f t="shared" si="753"/>
        <v>0</v>
      </c>
      <c r="AF1457">
        <v>1</v>
      </c>
      <c r="AG1457" s="83">
        <f t="shared" si="754"/>
        <v>1</v>
      </c>
      <c r="AH1457" s="87">
        <v>0</v>
      </c>
      <c r="AI1457" s="88">
        <v>0</v>
      </c>
    </row>
    <row r="1458" spans="1:39" x14ac:dyDescent="0.25">
      <c r="A1458" s="115">
        <v>2010009301</v>
      </c>
      <c r="B1458" t="s">
        <v>1</v>
      </c>
      <c r="C1458" s="81">
        <v>700</v>
      </c>
      <c r="D1458">
        <v>1.6</v>
      </c>
      <c r="E1458">
        <v>1.85</v>
      </c>
      <c r="F1458">
        <v>2</v>
      </c>
      <c r="G1458">
        <v>2</v>
      </c>
      <c r="H1458">
        <v>1.61</v>
      </c>
      <c r="I1458">
        <v>201</v>
      </c>
      <c r="J1458" t="s">
        <v>231</v>
      </c>
      <c r="K1458" t="s">
        <v>240</v>
      </c>
      <c r="L1458" t="s">
        <v>260</v>
      </c>
      <c r="M1458" t="s">
        <v>263</v>
      </c>
      <c r="N1458" t="s">
        <v>18</v>
      </c>
      <c r="O1458" t="s">
        <v>19</v>
      </c>
      <c r="P1458" t="s">
        <v>7</v>
      </c>
      <c r="Q1458" t="s">
        <v>16</v>
      </c>
      <c r="R1458" t="s">
        <v>20</v>
      </c>
      <c r="S1458" t="s">
        <v>22</v>
      </c>
      <c r="T1458" t="s">
        <v>22</v>
      </c>
      <c r="U1458" t="s">
        <v>179</v>
      </c>
      <c r="V1458" t="s">
        <v>135</v>
      </c>
      <c r="W1458" t="s">
        <v>136</v>
      </c>
      <c r="X1458" t="s">
        <v>104</v>
      </c>
      <c r="Y1458" t="s">
        <v>943</v>
      </c>
      <c r="Z1458" s="81">
        <v>0</v>
      </c>
      <c r="AA1458" s="68">
        <v>0</v>
      </c>
      <c r="AB1458" s="82">
        <f t="shared" si="753"/>
        <v>0</v>
      </c>
      <c r="AF1458">
        <v>1</v>
      </c>
      <c r="AG1458" s="83">
        <f t="shared" si="754"/>
        <v>1</v>
      </c>
      <c r="AH1458" s="87">
        <v>0</v>
      </c>
      <c r="AI1458" s="88">
        <v>0</v>
      </c>
    </row>
    <row r="1459" spans="1:39" x14ac:dyDescent="0.25">
      <c r="A1459" s="115">
        <v>2010009301</v>
      </c>
      <c r="B1459" t="s">
        <v>1</v>
      </c>
      <c r="C1459" s="81">
        <v>700</v>
      </c>
      <c r="D1459">
        <v>1.6</v>
      </c>
      <c r="E1459">
        <v>1.85</v>
      </c>
      <c r="F1459">
        <v>2</v>
      </c>
      <c r="G1459">
        <v>2</v>
      </c>
      <c r="H1459">
        <v>1.61</v>
      </c>
      <c r="I1459">
        <v>201</v>
      </c>
      <c r="J1459" t="s">
        <v>231</v>
      </c>
      <c r="K1459" t="s">
        <v>240</v>
      </c>
      <c r="L1459" t="s">
        <v>260</v>
      </c>
      <c r="M1459" t="s">
        <v>263</v>
      </c>
      <c r="N1459" t="s">
        <v>18</v>
      </c>
      <c r="O1459" t="s">
        <v>19</v>
      </c>
      <c r="P1459" t="s">
        <v>7</v>
      </c>
      <c r="Q1459" t="s">
        <v>16</v>
      </c>
      <c r="R1459" t="s">
        <v>20</v>
      </c>
      <c r="S1459" t="s">
        <v>9</v>
      </c>
      <c r="T1459" s="70" t="s">
        <v>933</v>
      </c>
      <c r="U1459" t="s">
        <v>179</v>
      </c>
      <c r="V1459" t="s">
        <v>10</v>
      </c>
      <c r="W1459" t="s">
        <v>11</v>
      </c>
      <c r="X1459" t="s">
        <v>12</v>
      </c>
      <c r="Y1459" t="s">
        <v>938</v>
      </c>
      <c r="Z1459" s="80">
        <v>0</v>
      </c>
      <c r="AA1459" s="68">
        <v>0</v>
      </c>
      <c r="AB1459" s="82">
        <f t="shared" si="753"/>
        <v>0</v>
      </c>
      <c r="AE1459">
        <v>1</v>
      </c>
      <c r="AG1459" s="83">
        <f t="shared" si="754"/>
        <v>1</v>
      </c>
      <c r="AH1459" s="87">
        <v>0</v>
      </c>
      <c r="AI1459" s="88">
        <v>0</v>
      </c>
    </row>
    <row r="1460" spans="1:39" x14ac:dyDescent="0.25">
      <c r="A1460" s="115">
        <v>2010009301</v>
      </c>
      <c r="B1460" t="s">
        <v>1</v>
      </c>
      <c r="C1460" s="81">
        <v>700</v>
      </c>
      <c r="D1460">
        <v>1.6</v>
      </c>
      <c r="E1460">
        <v>1.85</v>
      </c>
      <c r="F1460">
        <v>2</v>
      </c>
      <c r="G1460">
        <v>2</v>
      </c>
      <c r="H1460">
        <v>1.61</v>
      </c>
      <c r="I1460">
        <v>201</v>
      </c>
      <c r="J1460" t="s">
        <v>231</v>
      </c>
      <c r="K1460" t="s">
        <v>240</v>
      </c>
      <c r="L1460" t="s">
        <v>260</v>
      </c>
      <c r="M1460" t="s">
        <v>263</v>
      </c>
      <c r="N1460" t="s">
        <v>18</v>
      </c>
      <c r="O1460" t="s">
        <v>19</v>
      </c>
      <c r="P1460" t="s">
        <v>7</v>
      </c>
      <c r="Q1460" t="s">
        <v>16</v>
      </c>
      <c r="R1460" t="s">
        <v>20</v>
      </c>
      <c r="S1460" t="s">
        <v>44</v>
      </c>
      <c r="T1460" s="70" t="s">
        <v>933</v>
      </c>
      <c r="U1460" t="s">
        <v>949</v>
      </c>
      <c r="V1460" t="s">
        <v>14</v>
      </c>
      <c r="W1460" t="s">
        <v>49</v>
      </c>
      <c r="X1460" t="s">
        <v>12</v>
      </c>
      <c r="Y1460" t="s">
        <v>938</v>
      </c>
      <c r="Z1460" s="80">
        <v>0</v>
      </c>
      <c r="AA1460" s="68">
        <v>0</v>
      </c>
      <c r="AB1460" s="82">
        <f t="shared" si="753"/>
        <v>0</v>
      </c>
      <c r="AE1460">
        <v>2</v>
      </c>
      <c r="AG1460" s="83">
        <f t="shared" si="754"/>
        <v>2</v>
      </c>
      <c r="AH1460" s="87">
        <v>0</v>
      </c>
      <c r="AI1460" s="88">
        <v>0</v>
      </c>
      <c r="AJ1460">
        <f>AG1460</f>
        <v>2</v>
      </c>
      <c r="AK1460" s="108">
        <f>AJ1460*C1460*F1460*H1460</f>
        <v>4508</v>
      </c>
      <c r="AL1460" s="108">
        <f>AJ1460*C1460*F1460</f>
        <v>2800</v>
      </c>
      <c r="AM1460" s="108">
        <f>AK1460-AL1460</f>
        <v>1708</v>
      </c>
    </row>
    <row r="1461" spans="1:39" x14ac:dyDescent="0.25">
      <c r="A1461" s="115">
        <v>2010009301</v>
      </c>
      <c r="B1461" t="s">
        <v>1</v>
      </c>
      <c r="C1461" s="81">
        <v>700</v>
      </c>
      <c r="D1461">
        <v>1.6</v>
      </c>
      <c r="E1461">
        <v>1.85</v>
      </c>
      <c r="F1461">
        <v>2</v>
      </c>
      <c r="G1461">
        <v>2</v>
      </c>
      <c r="H1461">
        <v>1.61</v>
      </c>
      <c r="I1461">
        <v>201</v>
      </c>
      <c r="J1461" t="s">
        <v>231</v>
      </c>
      <c r="K1461" t="s">
        <v>240</v>
      </c>
      <c r="L1461" t="s">
        <v>260</v>
      </c>
      <c r="M1461" t="s">
        <v>263</v>
      </c>
      <c r="N1461" t="s">
        <v>18</v>
      </c>
      <c r="O1461" t="s">
        <v>19</v>
      </c>
      <c r="P1461" t="s">
        <v>7</v>
      </c>
      <c r="Q1461" t="s">
        <v>16</v>
      </c>
      <c r="R1461" t="s">
        <v>20</v>
      </c>
      <c r="S1461" t="s">
        <v>44</v>
      </c>
      <c r="T1461" s="70" t="s">
        <v>933</v>
      </c>
      <c r="U1461" t="s">
        <v>179</v>
      </c>
      <c r="V1461" t="s">
        <v>14</v>
      </c>
      <c r="W1461" t="s">
        <v>49</v>
      </c>
      <c r="X1461" t="s">
        <v>85</v>
      </c>
      <c r="Y1461" t="s">
        <v>938</v>
      </c>
      <c r="Z1461" s="80">
        <v>0</v>
      </c>
      <c r="AA1461" s="68">
        <v>0</v>
      </c>
      <c r="AB1461" s="82">
        <f t="shared" si="753"/>
        <v>0</v>
      </c>
      <c r="AE1461">
        <v>1</v>
      </c>
      <c r="AG1461" s="83">
        <f t="shared" si="754"/>
        <v>1</v>
      </c>
      <c r="AH1461" s="87">
        <v>0</v>
      </c>
      <c r="AI1461" s="88">
        <v>0</v>
      </c>
    </row>
    <row r="1462" spans="1:39" x14ac:dyDescent="0.25">
      <c r="A1462" s="115">
        <v>2010009301</v>
      </c>
      <c r="B1462" t="s">
        <v>1</v>
      </c>
      <c r="C1462" s="81">
        <v>700</v>
      </c>
      <c r="D1462">
        <v>1.6</v>
      </c>
      <c r="E1462">
        <v>1.85</v>
      </c>
      <c r="F1462">
        <v>2</v>
      </c>
      <c r="G1462">
        <v>2</v>
      </c>
      <c r="H1462">
        <v>1.61</v>
      </c>
      <c r="I1462">
        <v>201</v>
      </c>
      <c r="J1462" t="s">
        <v>231</v>
      </c>
      <c r="K1462" t="s">
        <v>240</v>
      </c>
      <c r="L1462" t="s">
        <v>260</v>
      </c>
      <c r="M1462" t="s">
        <v>263</v>
      </c>
      <c r="N1462" t="s">
        <v>27</v>
      </c>
      <c r="O1462" t="s">
        <v>6</v>
      </c>
      <c r="P1462" t="s">
        <v>7</v>
      </c>
      <c r="Q1462" t="s">
        <v>16</v>
      </c>
      <c r="R1462" t="s">
        <v>28</v>
      </c>
      <c r="S1462" t="s">
        <v>44</v>
      </c>
      <c r="U1462" t="s">
        <v>939</v>
      </c>
      <c r="V1462" t="s">
        <v>14</v>
      </c>
      <c r="W1462" t="s">
        <v>49</v>
      </c>
      <c r="X1462" t="s">
        <v>12</v>
      </c>
      <c r="Y1462" t="s">
        <v>21</v>
      </c>
      <c r="Z1462" s="80">
        <v>600</v>
      </c>
      <c r="AA1462" s="68">
        <v>0</v>
      </c>
      <c r="AB1462" s="82">
        <f t="shared" si="753"/>
        <v>1800</v>
      </c>
      <c r="AC1462">
        <v>3</v>
      </c>
      <c r="AG1462" s="83">
        <f t="shared" si="754"/>
        <v>3</v>
      </c>
      <c r="AH1462" s="87">
        <v>0</v>
      </c>
      <c r="AI1462" s="88">
        <v>0</v>
      </c>
      <c r="AJ1462">
        <f>AG1462</f>
        <v>3</v>
      </c>
      <c r="AK1462" s="108">
        <f t="shared" ref="AK1462:AK1463" si="789">AJ1462*C1462*F1462*H1462</f>
        <v>6762</v>
      </c>
      <c r="AL1462" s="108">
        <f t="shared" ref="AL1462:AL1463" si="790">AJ1462*C1462*F1462</f>
        <v>4200</v>
      </c>
      <c r="AM1462" s="108">
        <f t="shared" ref="AM1462:AM1463" si="791">AK1462-AL1462</f>
        <v>2562</v>
      </c>
    </row>
    <row r="1463" spans="1:39" x14ac:dyDescent="0.25">
      <c r="A1463" s="115">
        <v>2010009306</v>
      </c>
      <c r="B1463" t="s">
        <v>1</v>
      </c>
      <c r="C1463" s="81">
        <v>700</v>
      </c>
      <c r="D1463">
        <v>1.6</v>
      </c>
      <c r="E1463">
        <v>1.85</v>
      </c>
      <c r="F1463">
        <v>2</v>
      </c>
      <c r="G1463">
        <v>2</v>
      </c>
      <c r="H1463">
        <v>1.61</v>
      </c>
      <c r="I1463">
        <v>201</v>
      </c>
      <c r="J1463" t="s">
        <v>231</v>
      </c>
      <c r="K1463" t="s">
        <v>240</v>
      </c>
      <c r="L1463" t="s">
        <v>260</v>
      </c>
      <c r="M1463" t="s">
        <v>263</v>
      </c>
      <c r="N1463" t="s">
        <v>18</v>
      </c>
      <c r="O1463" t="s">
        <v>33</v>
      </c>
      <c r="P1463" t="s">
        <v>7</v>
      </c>
      <c r="Q1463" t="s">
        <v>16</v>
      </c>
      <c r="R1463" t="s">
        <v>28</v>
      </c>
      <c r="S1463" t="s">
        <v>22</v>
      </c>
      <c r="T1463" t="s">
        <v>22</v>
      </c>
      <c r="U1463" t="s">
        <v>946</v>
      </c>
      <c r="V1463" t="s">
        <v>23</v>
      </c>
      <c r="W1463" t="s">
        <v>24</v>
      </c>
      <c r="X1463" t="s">
        <v>12</v>
      </c>
      <c r="Y1463" t="s">
        <v>943</v>
      </c>
      <c r="Z1463" s="81">
        <v>0</v>
      </c>
      <c r="AA1463" s="68">
        <v>0</v>
      </c>
      <c r="AB1463" s="82">
        <f t="shared" si="753"/>
        <v>0</v>
      </c>
      <c r="AF1463">
        <v>1</v>
      </c>
      <c r="AG1463" s="83">
        <f t="shared" si="754"/>
        <v>1</v>
      </c>
      <c r="AH1463" s="87">
        <v>0</v>
      </c>
      <c r="AI1463" s="88">
        <v>0</v>
      </c>
      <c r="AJ1463">
        <f>AG1463</f>
        <v>1</v>
      </c>
      <c r="AK1463" s="108">
        <f t="shared" si="789"/>
        <v>2254</v>
      </c>
      <c r="AL1463" s="108">
        <f t="shared" si="790"/>
        <v>1400</v>
      </c>
      <c r="AM1463" s="108">
        <f t="shared" si="791"/>
        <v>854</v>
      </c>
    </row>
    <row r="1464" spans="1:39" x14ac:dyDescent="0.25">
      <c r="A1464" s="115">
        <v>2010009306</v>
      </c>
      <c r="B1464" t="s">
        <v>1</v>
      </c>
      <c r="C1464" s="81">
        <v>700</v>
      </c>
      <c r="D1464">
        <v>1.6</v>
      </c>
      <c r="E1464">
        <v>1.85</v>
      </c>
      <c r="F1464">
        <v>2</v>
      </c>
      <c r="G1464">
        <v>2</v>
      </c>
      <c r="H1464">
        <v>1.61</v>
      </c>
      <c r="I1464">
        <v>201</v>
      </c>
      <c r="J1464" t="s">
        <v>231</v>
      </c>
      <c r="K1464" t="s">
        <v>240</v>
      </c>
      <c r="L1464" t="s">
        <v>260</v>
      </c>
      <c r="M1464" t="s">
        <v>263</v>
      </c>
      <c r="N1464" t="s">
        <v>18</v>
      </c>
      <c r="O1464" t="s">
        <v>33</v>
      </c>
      <c r="P1464" t="s">
        <v>7</v>
      </c>
      <c r="Q1464" t="s">
        <v>16</v>
      </c>
      <c r="R1464" t="s">
        <v>28</v>
      </c>
      <c r="S1464" t="s">
        <v>9</v>
      </c>
      <c r="U1464" t="s">
        <v>179</v>
      </c>
      <c r="V1464" t="s">
        <v>10</v>
      </c>
      <c r="W1464" t="s">
        <v>11</v>
      </c>
      <c r="X1464" t="s">
        <v>12</v>
      </c>
      <c r="Y1464" t="s">
        <v>21</v>
      </c>
      <c r="Z1464" s="80">
        <v>1600</v>
      </c>
      <c r="AA1464" s="68">
        <v>0</v>
      </c>
      <c r="AB1464" s="82">
        <f t="shared" si="753"/>
        <v>1600</v>
      </c>
      <c r="AD1464">
        <v>1</v>
      </c>
      <c r="AG1464" s="83">
        <f t="shared" si="754"/>
        <v>1</v>
      </c>
      <c r="AH1464" s="87">
        <v>0</v>
      </c>
      <c r="AI1464" s="88">
        <v>1</v>
      </c>
    </row>
    <row r="1465" spans="1:39" x14ac:dyDescent="0.25">
      <c r="A1465" s="115">
        <v>2010009308</v>
      </c>
      <c r="B1465" t="s">
        <v>1</v>
      </c>
      <c r="C1465" s="81">
        <v>700</v>
      </c>
      <c r="D1465">
        <v>1.6</v>
      </c>
      <c r="E1465">
        <v>1.85</v>
      </c>
      <c r="F1465">
        <v>2</v>
      </c>
      <c r="G1465">
        <v>2</v>
      </c>
      <c r="H1465">
        <v>1.61</v>
      </c>
      <c r="I1465">
        <v>201</v>
      </c>
      <c r="J1465" t="s">
        <v>231</v>
      </c>
      <c r="K1465" t="s">
        <v>240</v>
      </c>
      <c r="L1465" t="s">
        <v>260</v>
      </c>
      <c r="M1465" t="s">
        <v>264</v>
      </c>
      <c r="N1465" t="s">
        <v>27</v>
      </c>
      <c r="O1465" t="s">
        <v>6</v>
      </c>
      <c r="P1465" t="s">
        <v>7</v>
      </c>
      <c r="Q1465" t="s">
        <v>16</v>
      </c>
      <c r="R1465" t="s">
        <v>28</v>
      </c>
      <c r="S1465" t="s">
        <v>9</v>
      </c>
      <c r="U1465" t="s">
        <v>179</v>
      </c>
      <c r="V1465" t="s">
        <v>10</v>
      </c>
      <c r="W1465" t="s">
        <v>11</v>
      </c>
      <c r="X1465" t="s">
        <v>12</v>
      </c>
      <c r="Y1465" t="s">
        <v>21</v>
      </c>
      <c r="Z1465" s="80">
        <v>1650</v>
      </c>
      <c r="AA1465" s="68">
        <v>0</v>
      </c>
      <c r="AB1465" s="82">
        <f t="shared" si="753"/>
        <v>1650</v>
      </c>
      <c r="AD1465">
        <v>1</v>
      </c>
      <c r="AG1465" s="83">
        <f t="shared" si="754"/>
        <v>1</v>
      </c>
      <c r="AH1465" s="87">
        <v>0</v>
      </c>
      <c r="AI1465" s="88">
        <v>0</v>
      </c>
    </row>
    <row r="1466" spans="1:39" x14ac:dyDescent="0.25">
      <c r="A1466" s="115">
        <v>2010009309</v>
      </c>
      <c r="B1466" t="s">
        <v>1</v>
      </c>
      <c r="C1466" s="81">
        <v>700</v>
      </c>
      <c r="D1466">
        <v>1.6</v>
      </c>
      <c r="E1466">
        <v>1.85</v>
      </c>
      <c r="F1466">
        <v>2</v>
      </c>
      <c r="G1466">
        <v>2</v>
      </c>
      <c r="H1466">
        <v>1.61</v>
      </c>
      <c r="I1466">
        <v>201</v>
      </c>
      <c r="J1466" t="s">
        <v>231</v>
      </c>
      <c r="K1466" t="s">
        <v>240</v>
      </c>
      <c r="L1466" t="s">
        <v>260</v>
      </c>
      <c r="M1466" t="s">
        <v>264</v>
      </c>
      <c r="N1466" t="s">
        <v>18</v>
      </c>
      <c r="O1466" t="s">
        <v>33</v>
      </c>
      <c r="P1466" t="s">
        <v>7</v>
      </c>
      <c r="Q1466" t="s">
        <v>16</v>
      </c>
      <c r="R1466" t="s">
        <v>28</v>
      </c>
      <c r="S1466" t="s">
        <v>44</v>
      </c>
      <c r="U1466" t="s">
        <v>946</v>
      </c>
      <c r="V1466" t="s">
        <v>14</v>
      </c>
      <c r="W1466" t="s">
        <v>49</v>
      </c>
      <c r="X1466" t="s">
        <v>12</v>
      </c>
      <c r="Y1466" t="s">
        <v>21</v>
      </c>
      <c r="Z1466" s="80">
        <v>600</v>
      </c>
      <c r="AA1466" s="68">
        <v>0</v>
      </c>
      <c r="AB1466" s="82">
        <f t="shared" si="753"/>
        <v>600</v>
      </c>
      <c r="AC1466">
        <v>1</v>
      </c>
      <c r="AG1466" s="83">
        <f t="shared" si="754"/>
        <v>1</v>
      </c>
      <c r="AH1466" s="87">
        <v>0</v>
      </c>
      <c r="AI1466" s="88">
        <v>0</v>
      </c>
      <c r="AJ1466">
        <f>AG1466</f>
        <v>1</v>
      </c>
      <c r="AK1466" s="108">
        <f>AJ1466*C1466*F1466*H1466</f>
        <v>2254</v>
      </c>
      <c r="AL1466" s="108">
        <f>AJ1466*C1466*F1466</f>
        <v>1400</v>
      </c>
      <c r="AM1466" s="108">
        <f>AK1466-AL1466</f>
        <v>854</v>
      </c>
    </row>
    <row r="1467" spans="1:39" x14ac:dyDescent="0.25">
      <c r="A1467" s="115">
        <v>2010009309</v>
      </c>
      <c r="B1467" t="s">
        <v>1</v>
      </c>
      <c r="C1467" s="81">
        <v>700</v>
      </c>
      <c r="D1467">
        <v>1.6</v>
      </c>
      <c r="E1467">
        <v>1.85</v>
      </c>
      <c r="F1467">
        <v>2</v>
      </c>
      <c r="G1467">
        <v>2</v>
      </c>
      <c r="H1467">
        <v>1.61</v>
      </c>
      <c r="I1467">
        <v>201</v>
      </c>
      <c r="J1467" t="s">
        <v>231</v>
      </c>
      <c r="K1467" t="s">
        <v>240</v>
      </c>
      <c r="L1467" t="s">
        <v>260</v>
      </c>
      <c r="M1467" t="s">
        <v>264</v>
      </c>
      <c r="N1467" t="s">
        <v>27</v>
      </c>
      <c r="O1467" t="s">
        <v>6</v>
      </c>
      <c r="P1467" t="s">
        <v>7</v>
      </c>
      <c r="Q1467" t="s">
        <v>16</v>
      </c>
      <c r="R1467" t="s">
        <v>28</v>
      </c>
      <c r="S1467" t="s">
        <v>9</v>
      </c>
      <c r="U1467" t="s">
        <v>179</v>
      </c>
      <c r="V1467" t="s">
        <v>29</v>
      </c>
      <c r="W1467" t="s">
        <v>30</v>
      </c>
      <c r="X1467" t="s">
        <v>52</v>
      </c>
      <c r="Y1467" t="s">
        <v>677</v>
      </c>
      <c r="Z1467" s="80">
        <v>0</v>
      </c>
      <c r="AA1467" s="68">
        <v>3300</v>
      </c>
      <c r="AB1467" s="82">
        <f t="shared" si="753"/>
        <v>6454.2389999999996</v>
      </c>
      <c r="AD1467">
        <v>1</v>
      </c>
      <c r="AG1467" s="83">
        <f t="shared" si="754"/>
        <v>1</v>
      </c>
      <c r="AH1467" s="87">
        <v>0</v>
      </c>
      <c r="AI1467" s="88">
        <v>1</v>
      </c>
    </row>
    <row r="1468" spans="1:39" x14ac:dyDescent="0.25">
      <c r="A1468" s="115">
        <v>20100103</v>
      </c>
      <c r="B1468" t="s">
        <v>1</v>
      </c>
      <c r="C1468" s="81">
        <v>700</v>
      </c>
      <c r="D1468">
        <v>1.6</v>
      </c>
      <c r="E1468">
        <v>1.85</v>
      </c>
      <c r="F1468">
        <v>2</v>
      </c>
      <c r="G1468">
        <v>2</v>
      </c>
      <c r="H1468">
        <v>1.61</v>
      </c>
      <c r="I1468">
        <v>201</v>
      </c>
      <c r="J1468" t="s">
        <v>231</v>
      </c>
      <c r="K1468" t="s">
        <v>240</v>
      </c>
      <c r="L1468" t="s">
        <v>265</v>
      </c>
      <c r="M1468" t="s">
        <v>265</v>
      </c>
      <c r="N1468" t="s">
        <v>266</v>
      </c>
      <c r="O1468" t="s">
        <v>101</v>
      </c>
      <c r="P1468" t="s">
        <v>243</v>
      </c>
      <c r="Q1468" t="s">
        <v>16</v>
      </c>
      <c r="R1468" t="s">
        <v>28</v>
      </c>
      <c r="S1468" t="s">
        <v>9</v>
      </c>
      <c r="U1468" t="s">
        <v>179</v>
      </c>
      <c r="V1468" t="s">
        <v>53</v>
      </c>
      <c r="W1468" t="s">
        <v>54</v>
      </c>
      <c r="X1468" t="s">
        <v>12</v>
      </c>
      <c r="Y1468" t="s">
        <v>21</v>
      </c>
      <c r="Z1468" s="80">
        <v>1699</v>
      </c>
      <c r="AA1468" s="68">
        <v>0</v>
      </c>
      <c r="AB1468" s="82">
        <f t="shared" si="753"/>
        <v>1699</v>
      </c>
      <c r="AD1468">
        <v>1</v>
      </c>
      <c r="AG1468" s="83">
        <f t="shared" si="754"/>
        <v>1</v>
      </c>
      <c r="AH1468" s="87">
        <v>0</v>
      </c>
      <c r="AI1468" s="88">
        <v>0</v>
      </c>
    </row>
    <row r="1469" spans="1:39" x14ac:dyDescent="0.25">
      <c r="A1469" s="115">
        <v>20100103</v>
      </c>
      <c r="B1469" t="s">
        <v>1</v>
      </c>
      <c r="C1469" s="81">
        <v>700</v>
      </c>
      <c r="D1469">
        <v>1.6</v>
      </c>
      <c r="E1469">
        <v>1.85</v>
      </c>
      <c r="F1469">
        <v>2</v>
      </c>
      <c r="G1469">
        <v>2</v>
      </c>
      <c r="H1469">
        <v>1.61</v>
      </c>
      <c r="I1469">
        <v>201</v>
      </c>
      <c r="J1469" t="s">
        <v>231</v>
      </c>
      <c r="K1469" t="s">
        <v>240</v>
      </c>
      <c r="L1469" t="s">
        <v>265</v>
      </c>
      <c r="M1469" t="s">
        <v>265</v>
      </c>
      <c r="N1469" t="s">
        <v>242</v>
      </c>
      <c r="O1469" t="s">
        <v>19</v>
      </c>
      <c r="P1469" t="s">
        <v>243</v>
      </c>
      <c r="Q1469" t="s">
        <v>16</v>
      </c>
      <c r="R1469" t="s">
        <v>20</v>
      </c>
      <c r="S1469" t="s">
        <v>9</v>
      </c>
      <c r="T1469" s="70" t="s">
        <v>933</v>
      </c>
      <c r="U1469" t="s">
        <v>179</v>
      </c>
      <c r="V1469" t="s">
        <v>53</v>
      </c>
      <c r="W1469" t="s">
        <v>54</v>
      </c>
      <c r="X1469" t="s">
        <v>12</v>
      </c>
      <c r="Y1469" t="s">
        <v>938</v>
      </c>
      <c r="Z1469" s="80">
        <v>0</v>
      </c>
      <c r="AA1469" s="68">
        <v>0</v>
      </c>
      <c r="AB1469" s="82">
        <f t="shared" si="753"/>
        <v>0</v>
      </c>
      <c r="AE1469">
        <v>1</v>
      </c>
      <c r="AG1469" s="83">
        <f t="shared" si="754"/>
        <v>1</v>
      </c>
      <c r="AH1469" s="87">
        <v>0</v>
      </c>
      <c r="AI1469" s="88">
        <v>0</v>
      </c>
    </row>
    <row r="1470" spans="1:39" x14ac:dyDescent="0.25">
      <c r="A1470" s="115">
        <v>20100103</v>
      </c>
      <c r="B1470" t="s">
        <v>1</v>
      </c>
      <c r="C1470" s="81">
        <v>700</v>
      </c>
      <c r="D1470">
        <v>1.6</v>
      </c>
      <c r="E1470">
        <v>1.85</v>
      </c>
      <c r="F1470">
        <v>2</v>
      </c>
      <c r="G1470">
        <v>2</v>
      </c>
      <c r="H1470">
        <v>1.61</v>
      </c>
      <c r="I1470">
        <v>201</v>
      </c>
      <c r="J1470" t="s">
        <v>231</v>
      </c>
      <c r="K1470" t="s">
        <v>240</v>
      </c>
      <c r="L1470" t="s">
        <v>265</v>
      </c>
      <c r="M1470" t="s">
        <v>265</v>
      </c>
      <c r="N1470" t="s">
        <v>157</v>
      </c>
      <c r="O1470" t="s">
        <v>19</v>
      </c>
      <c r="P1470" t="s">
        <v>243</v>
      </c>
      <c r="Q1470" t="s">
        <v>16</v>
      </c>
      <c r="R1470" t="s">
        <v>20</v>
      </c>
      <c r="S1470" t="s">
        <v>44</v>
      </c>
      <c r="T1470" s="70" t="s">
        <v>933</v>
      </c>
      <c r="U1470" t="s">
        <v>949</v>
      </c>
      <c r="V1470" t="s">
        <v>14</v>
      </c>
      <c r="W1470" t="s">
        <v>49</v>
      </c>
      <c r="X1470" t="s">
        <v>12</v>
      </c>
      <c r="Y1470" t="s">
        <v>938</v>
      </c>
      <c r="Z1470" s="80">
        <v>0</v>
      </c>
      <c r="AA1470" s="68">
        <v>0</v>
      </c>
      <c r="AB1470" s="82">
        <f t="shared" si="753"/>
        <v>0</v>
      </c>
      <c r="AE1470">
        <v>1</v>
      </c>
      <c r="AG1470" s="83">
        <f t="shared" si="754"/>
        <v>1</v>
      </c>
      <c r="AH1470" s="87">
        <v>0</v>
      </c>
      <c r="AI1470" s="88">
        <v>0</v>
      </c>
      <c r="AJ1470">
        <f t="shared" ref="AJ1470:AJ1473" si="792">AG1470</f>
        <v>1</v>
      </c>
      <c r="AK1470" s="108">
        <f t="shared" ref="AK1470:AK1473" si="793">AJ1470*C1470*D1470*H1470</f>
        <v>1803.2</v>
      </c>
      <c r="AL1470" s="108">
        <f t="shared" ref="AL1470:AL1473" si="794">AJ1470*C1470*D1470</f>
        <v>1120</v>
      </c>
      <c r="AM1470" s="108">
        <f t="shared" ref="AM1470:AM1473" si="795">AK1470-AL1470</f>
        <v>683.2</v>
      </c>
    </row>
    <row r="1471" spans="1:39" x14ac:dyDescent="0.25">
      <c r="A1471" s="115">
        <v>20100103</v>
      </c>
      <c r="B1471" t="s">
        <v>1</v>
      </c>
      <c r="C1471" s="81">
        <v>700</v>
      </c>
      <c r="D1471">
        <v>1.6</v>
      </c>
      <c r="E1471">
        <v>1.85</v>
      </c>
      <c r="F1471">
        <v>2</v>
      </c>
      <c r="G1471">
        <v>2</v>
      </c>
      <c r="H1471">
        <v>1.61</v>
      </c>
      <c r="I1471">
        <v>201</v>
      </c>
      <c r="J1471" t="s">
        <v>231</v>
      </c>
      <c r="K1471" t="s">
        <v>240</v>
      </c>
      <c r="L1471" t="s">
        <v>265</v>
      </c>
      <c r="M1471" t="s">
        <v>265</v>
      </c>
      <c r="N1471" t="s">
        <v>98</v>
      </c>
      <c r="O1471" t="s">
        <v>19</v>
      </c>
      <c r="P1471" t="s">
        <v>243</v>
      </c>
      <c r="Q1471" t="s">
        <v>16</v>
      </c>
      <c r="R1471" t="s">
        <v>20</v>
      </c>
      <c r="S1471" t="s">
        <v>44</v>
      </c>
      <c r="T1471" s="70" t="s">
        <v>933</v>
      </c>
      <c r="U1471" t="s">
        <v>949</v>
      </c>
      <c r="V1471" t="s">
        <v>14</v>
      </c>
      <c r="W1471" t="s">
        <v>49</v>
      </c>
      <c r="X1471" t="s">
        <v>12</v>
      </c>
      <c r="Y1471" t="s">
        <v>938</v>
      </c>
      <c r="Z1471" s="80">
        <v>0</v>
      </c>
      <c r="AA1471" s="68">
        <v>0</v>
      </c>
      <c r="AB1471" s="82">
        <f t="shared" si="753"/>
        <v>0</v>
      </c>
      <c r="AE1471">
        <v>2</v>
      </c>
      <c r="AG1471" s="83">
        <f t="shared" si="754"/>
        <v>2</v>
      </c>
      <c r="AH1471" s="87">
        <v>0</v>
      </c>
      <c r="AI1471" s="88">
        <v>0</v>
      </c>
      <c r="AJ1471">
        <f t="shared" si="792"/>
        <v>2</v>
      </c>
      <c r="AK1471" s="108">
        <f t="shared" si="793"/>
        <v>3606.4</v>
      </c>
      <c r="AL1471" s="108">
        <f t="shared" si="794"/>
        <v>2240</v>
      </c>
      <c r="AM1471" s="108">
        <f t="shared" si="795"/>
        <v>1366.4</v>
      </c>
    </row>
    <row r="1472" spans="1:39" x14ac:dyDescent="0.25">
      <c r="A1472" s="115">
        <v>20100103</v>
      </c>
      <c r="B1472" t="s">
        <v>1</v>
      </c>
      <c r="C1472" s="81">
        <v>700</v>
      </c>
      <c r="D1472">
        <v>1.6</v>
      </c>
      <c r="E1472">
        <v>1.85</v>
      </c>
      <c r="F1472">
        <v>2</v>
      </c>
      <c r="G1472">
        <v>2</v>
      </c>
      <c r="H1472">
        <v>1.61</v>
      </c>
      <c r="I1472">
        <v>201</v>
      </c>
      <c r="J1472" t="s">
        <v>231</v>
      </c>
      <c r="K1472" t="s">
        <v>240</v>
      </c>
      <c r="L1472" t="s">
        <v>265</v>
      </c>
      <c r="M1472" t="s">
        <v>265</v>
      </c>
      <c r="N1472" t="s">
        <v>184</v>
      </c>
      <c r="O1472" t="s">
        <v>19</v>
      </c>
      <c r="P1472" t="s">
        <v>243</v>
      </c>
      <c r="Q1472" t="s">
        <v>16</v>
      </c>
      <c r="R1472" t="s">
        <v>20</v>
      </c>
      <c r="S1472" t="s">
        <v>44</v>
      </c>
      <c r="T1472" s="70" t="s">
        <v>933</v>
      </c>
      <c r="U1472" t="s">
        <v>949</v>
      </c>
      <c r="V1472" t="s">
        <v>14</v>
      </c>
      <c r="W1472" t="s">
        <v>49</v>
      </c>
      <c r="X1472" t="s">
        <v>12</v>
      </c>
      <c r="Y1472" t="s">
        <v>938</v>
      </c>
      <c r="Z1472" s="80">
        <v>0</v>
      </c>
      <c r="AA1472" s="68">
        <v>0</v>
      </c>
      <c r="AB1472" s="82">
        <f t="shared" si="753"/>
        <v>0</v>
      </c>
      <c r="AE1472">
        <v>1</v>
      </c>
      <c r="AG1472" s="83">
        <f t="shared" si="754"/>
        <v>1</v>
      </c>
      <c r="AH1472" s="87">
        <v>0</v>
      </c>
      <c r="AI1472" s="88">
        <v>0</v>
      </c>
      <c r="AJ1472">
        <f t="shared" si="792"/>
        <v>1</v>
      </c>
      <c r="AK1472" s="108">
        <f t="shared" si="793"/>
        <v>1803.2</v>
      </c>
      <c r="AL1472" s="108">
        <f t="shared" si="794"/>
        <v>1120</v>
      </c>
      <c r="AM1472" s="108">
        <f t="shared" si="795"/>
        <v>683.2</v>
      </c>
    </row>
    <row r="1473" spans="1:39" x14ac:dyDescent="0.25">
      <c r="A1473" s="115">
        <v>20100103</v>
      </c>
      <c r="B1473" t="s">
        <v>1</v>
      </c>
      <c r="C1473" s="81">
        <v>700</v>
      </c>
      <c r="D1473">
        <v>1.6</v>
      </c>
      <c r="E1473">
        <v>1.85</v>
      </c>
      <c r="F1473">
        <v>2</v>
      </c>
      <c r="G1473">
        <v>2</v>
      </c>
      <c r="H1473">
        <v>1.61</v>
      </c>
      <c r="I1473">
        <v>201</v>
      </c>
      <c r="J1473" t="s">
        <v>231</v>
      </c>
      <c r="K1473" t="s">
        <v>240</v>
      </c>
      <c r="L1473" t="s">
        <v>265</v>
      </c>
      <c r="M1473" t="s">
        <v>265</v>
      </c>
      <c r="N1473" t="s">
        <v>118</v>
      </c>
      <c r="O1473" t="s">
        <v>19</v>
      </c>
      <c r="P1473" t="s">
        <v>243</v>
      </c>
      <c r="Q1473" t="s">
        <v>16</v>
      </c>
      <c r="R1473" t="s">
        <v>20</v>
      </c>
      <c r="S1473" t="s">
        <v>44</v>
      </c>
      <c r="T1473" s="70" t="s">
        <v>933</v>
      </c>
      <c r="U1473" t="s">
        <v>949</v>
      </c>
      <c r="V1473" t="s">
        <v>14</v>
      </c>
      <c r="W1473" t="s">
        <v>49</v>
      </c>
      <c r="X1473" t="s">
        <v>12</v>
      </c>
      <c r="Y1473" t="s">
        <v>938</v>
      </c>
      <c r="Z1473" s="80">
        <v>0</v>
      </c>
      <c r="AA1473" s="68">
        <v>0</v>
      </c>
      <c r="AB1473" s="82">
        <f t="shared" si="753"/>
        <v>0</v>
      </c>
      <c r="AE1473">
        <v>2</v>
      </c>
      <c r="AG1473" s="83">
        <f t="shared" si="754"/>
        <v>2</v>
      </c>
      <c r="AH1473" s="87">
        <v>0</v>
      </c>
      <c r="AI1473" s="88">
        <v>0</v>
      </c>
      <c r="AJ1473">
        <f t="shared" si="792"/>
        <v>2</v>
      </c>
      <c r="AK1473" s="108">
        <f t="shared" si="793"/>
        <v>3606.4</v>
      </c>
      <c r="AL1473" s="108">
        <f t="shared" si="794"/>
        <v>2240</v>
      </c>
      <c r="AM1473" s="108">
        <f t="shared" si="795"/>
        <v>1366.4</v>
      </c>
    </row>
    <row r="1474" spans="1:39" x14ac:dyDescent="0.25">
      <c r="A1474" s="115">
        <v>20100103</v>
      </c>
      <c r="B1474" t="s">
        <v>1</v>
      </c>
      <c r="C1474" s="81">
        <v>700</v>
      </c>
      <c r="D1474">
        <v>1.6</v>
      </c>
      <c r="E1474">
        <v>1.85</v>
      </c>
      <c r="F1474">
        <v>2</v>
      </c>
      <c r="G1474">
        <v>2</v>
      </c>
      <c r="H1474">
        <v>1.61</v>
      </c>
      <c r="I1474">
        <v>201</v>
      </c>
      <c r="J1474" t="s">
        <v>231</v>
      </c>
      <c r="K1474" t="s">
        <v>240</v>
      </c>
      <c r="L1474" t="s">
        <v>265</v>
      </c>
      <c r="M1474" t="s">
        <v>265</v>
      </c>
      <c r="N1474" t="s">
        <v>118</v>
      </c>
      <c r="O1474" t="s">
        <v>19</v>
      </c>
      <c r="P1474" t="s">
        <v>243</v>
      </c>
      <c r="Q1474" t="s">
        <v>16</v>
      </c>
      <c r="R1474" t="s">
        <v>20</v>
      </c>
      <c r="S1474" t="s">
        <v>44</v>
      </c>
      <c r="T1474" s="70" t="s">
        <v>933</v>
      </c>
      <c r="U1474" t="s">
        <v>179</v>
      </c>
      <c r="V1474" t="s">
        <v>14</v>
      </c>
      <c r="W1474" t="s">
        <v>49</v>
      </c>
      <c r="X1474" t="s">
        <v>81</v>
      </c>
      <c r="Y1474" t="s">
        <v>938</v>
      </c>
      <c r="Z1474" s="80">
        <v>0</v>
      </c>
      <c r="AA1474" s="68">
        <v>0</v>
      </c>
      <c r="AB1474" s="82">
        <f t="shared" si="753"/>
        <v>0</v>
      </c>
      <c r="AE1474">
        <v>1</v>
      </c>
      <c r="AG1474" s="83">
        <f t="shared" si="754"/>
        <v>1</v>
      </c>
      <c r="AH1474" s="87">
        <v>0</v>
      </c>
      <c r="AI1474" s="88">
        <v>0</v>
      </c>
    </row>
    <row r="1475" spans="1:39" x14ac:dyDescent="0.25">
      <c r="A1475" s="115">
        <v>20100103</v>
      </c>
      <c r="B1475" t="s">
        <v>1</v>
      </c>
      <c r="C1475" s="81">
        <v>700</v>
      </c>
      <c r="D1475">
        <v>1.6</v>
      </c>
      <c r="E1475">
        <v>1.85</v>
      </c>
      <c r="F1475">
        <v>2</v>
      </c>
      <c r="G1475">
        <v>2</v>
      </c>
      <c r="H1475">
        <v>1.61</v>
      </c>
      <c r="I1475">
        <v>201</v>
      </c>
      <c r="J1475" t="s">
        <v>231</v>
      </c>
      <c r="K1475" t="s">
        <v>240</v>
      </c>
      <c r="L1475" t="s">
        <v>265</v>
      </c>
      <c r="M1475" t="s">
        <v>265</v>
      </c>
      <c r="N1475" t="s">
        <v>90</v>
      </c>
      <c r="O1475" t="s">
        <v>19</v>
      </c>
      <c r="P1475" t="s">
        <v>243</v>
      </c>
      <c r="Q1475" t="s">
        <v>16</v>
      </c>
      <c r="R1475" t="s">
        <v>20</v>
      </c>
      <c r="S1475" t="s">
        <v>44</v>
      </c>
      <c r="T1475" s="70" t="s">
        <v>933</v>
      </c>
      <c r="U1475" t="s">
        <v>949</v>
      </c>
      <c r="V1475" t="s">
        <v>14</v>
      </c>
      <c r="W1475" t="s">
        <v>49</v>
      </c>
      <c r="X1475" t="s">
        <v>12</v>
      </c>
      <c r="Y1475" t="s">
        <v>938</v>
      </c>
      <c r="Z1475" s="80">
        <v>0</v>
      </c>
      <c r="AA1475" s="68">
        <v>0</v>
      </c>
      <c r="AB1475" s="82">
        <f t="shared" si="753"/>
        <v>0</v>
      </c>
      <c r="AE1475">
        <v>1</v>
      </c>
      <c r="AG1475" s="83">
        <f t="shared" si="754"/>
        <v>1</v>
      </c>
      <c r="AH1475" s="87">
        <v>0</v>
      </c>
      <c r="AI1475" s="88">
        <v>0</v>
      </c>
      <c r="AJ1475">
        <f t="shared" ref="AJ1475:AJ1477" si="796">AG1475</f>
        <v>1</v>
      </c>
      <c r="AK1475" s="108">
        <f t="shared" ref="AK1475:AK1477" si="797">AJ1475*C1475*D1475*H1475</f>
        <v>1803.2</v>
      </c>
      <c r="AL1475" s="108">
        <f t="shared" ref="AL1475:AL1477" si="798">AJ1475*C1475*D1475</f>
        <v>1120</v>
      </c>
      <c r="AM1475" s="108">
        <f t="shared" ref="AM1475:AM1477" si="799">AK1475-AL1475</f>
        <v>683.2</v>
      </c>
    </row>
    <row r="1476" spans="1:39" x14ac:dyDescent="0.25">
      <c r="A1476" s="115">
        <v>20100103</v>
      </c>
      <c r="B1476" t="s">
        <v>1</v>
      </c>
      <c r="C1476" s="81">
        <v>700</v>
      </c>
      <c r="D1476">
        <v>1.6</v>
      </c>
      <c r="E1476">
        <v>1.85</v>
      </c>
      <c r="F1476">
        <v>2</v>
      </c>
      <c r="G1476">
        <v>2</v>
      </c>
      <c r="H1476">
        <v>1.61</v>
      </c>
      <c r="I1476">
        <v>201</v>
      </c>
      <c r="J1476" t="s">
        <v>231</v>
      </c>
      <c r="K1476" t="s">
        <v>240</v>
      </c>
      <c r="L1476" t="s">
        <v>265</v>
      </c>
      <c r="M1476" t="s">
        <v>265</v>
      </c>
      <c r="N1476" t="s">
        <v>120</v>
      </c>
      <c r="O1476" t="s">
        <v>19</v>
      </c>
      <c r="P1476" t="s">
        <v>243</v>
      </c>
      <c r="Q1476" t="s">
        <v>16</v>
      </c>
      <c r="R1476" t="s">
        <v>20</v>
      </c>
      <c r="S1476" t="s">
        <v>44</v>
      </c>
      <c r="T1476" s="70" t="s">
        <v>933</v>
      </c>
      <c r="U1476" t="s">
        <v>949</v>
      </c>
      <c r="V1476" t="s">
        <v>45</v>
      </c>
      <c r="W1476" t="s">
        <v>46</v>
      </c>
      <c r="X1476" t="s">
        <v>12</v>
      </c>
      <c r="Y1476" t="s">
        <v>938</v>
      </c>
      <c r="Z1476" s="80">
        <v>0</v>
      </c>
      <c r="AA1476" s="68">
        <v>0</v>
      </c>
      <c r="AB1476" s="82">
        <f t="shared" ref="AB1476:AB1539" si="800">Z1476*AG1476+AA1476*AG1476*1.95583</f>
        <v>0</v>
      </c>
      <c r="AE1476">
        <v>1</v>
      </c>
      <c r="AG1476" s="83">
        <f t="shared" si="754"/>
        <v>1</v>
      </c>
      <c r="AH1476" s="87">
        <v>0</v>
      </c>
      <c r="AI1476" s="88">
        <v>0</v>
      </c>
      <c r="AJ1476">
        <f t="shared" si="796"/>
        <v>1</v>
      </c>
      <c r="AK1476" s="108">
        <f t="shared" si="797"/>
        <v>1803.2</v>
      </c>
      <c r="AL1476" s="108">
        <f t="shared" si="798"/>
        <v>1120</v>
      </c>
      <c r="AM1476" s="108">
        <f t="shared" si="799"/>
        <v>683.2</v>
      </c>
    </row>
    <row r="1477" spans="1:39" x14ac:dyDescent="0.25">
      <c r="A1477" s="115">
        <v>20100103</v>
      </c>
      <c r="B1477" t="s">
        <v>1</v>
      </c>
      <c r="C1477" s="81">
        <v>700</v>
      </c>
      <c r="D1477">
        <v>1.6</v>
      </c>
      <c r="E1477">
        <v>1.85</v>
      </c>
      <c r="F1477">
        <v>2</v>
      </c>
      <c r="G1477">
        <v>2</v>
      </c>
      <c r="H1477">
        <v>1.61</v>
      </c>
      <c r="I1477">
        <v>201</v>
      </c>
      <c r="J1477" t="s">
        <v>231</v>
      </c>
      <c r="K1477" t="s">
        <v>240</v>
      </c>
      <c r="L1477" t="s">
        <v>265</v>
      </c>
      <c r="M1477" t="s">
        <v>265</v>
      </c>
      <c r="N1477" t="s">
        <v>87</v>
      </c>
      <c r="O1477" t="s">
        <v>19</v>
      </c>
      <c r="P1477" t="s">
        <v>243</v>
      </c>
      <c r="Q1477" t="s">
        <v>16</v>
      </c>
      <c r="R1477" t="s">
        <v>20</v>
      </c>
      <c r="S1477" t="s">
        <v>44</v>
      </c>
      <c r="T1477" s="70" t="s">
        <v>933</v>
      </c>
      <c r="U1477" t="s">
        <v>949</v>
      </c>
      <c r="V1477" t="s">
        <v>14</v>
      </c>
      <c r="W1477" t="s">
        <v>49</v>
      </c>
      <c r="X1477" t="s">
        <v>12</v>
      </c>
      <c r="Y1477" t="s">
        <v>938</v>
      </c>
      <c r="Z1477" s="80">
        <v>0</v>
      </c>
      <c r="AA1477" s="68">
        <v>0</v>
      </c>
      <c r="AB1477" s="82">
        <f t="shared" si="800"/>
        <v>0</v>
      </c>
      <c r="AE1477">
        <v>1</v>
      </c>
      <c r="AG1477" s="83">
        <f t="shared" ref="AG1477:AG1540" si="801">SUM(AC1477:AF1477)</f>
        <v>1</v>
      </c>
      <c r="AH1477" s="87">
        <v>0</v>
      </c>
      <c r="AI1477" s="88">
        <v>0</v>
      </c>
      <c r="AJ1477">
        <f t="shared" si="796"/>
        <v>1</v>
      </c>
      <c r="AK1477" s="108">
        <f t="shared" si="797"/>
        <v>1803.2</v>
      </c>
      <c r="AL1477" s="108">
        <f t="shared" si="798"/>
        <v>1120</v>
      </c>
      <c r="AM1477" s="108">
        <f t="shared" si="799"/>
        <v>683.2</v>
      </c>
    </row>
    <row r="1478" spans="1:39" x14ac:dyDescent="0.25">
      <c r="A1478" s="115">
        <v>20100103</v>
      </c>
      <c r="B1478" t="s">
        <v>1</v>
      </c>
      <c r="C1478" s="81">
        <v>700</v>
      </c>
      <c r="D1478">
        <v>1.6</v>
      </c>
      <c r="E1478">
        <v>1.85</v>
      </c>
      <c r="F1478">
        <v>2</v>
      </c>
      <c r="G1478">
        <v>2</v>
      </c>
      <c r="H1478">
        <v>1.61</v>
      </c>
      <c r="I1478">
        <v>201</v>
      </c>
      <c r="J1478" t="s">
        <v>231</v>
      </c>
      <c r="K1478" t="s">
        <v>240</v>
      </c>
      <c r="L1478" t="s">
        <v>265</v>
      </c>
      <c r="M1478" t="s">
        <v>265</v>
      </c>
      <c r="N1478" t="s">
        <v>87</v>
      </c>
      <c r="O1478" t="s">
        <v>47</v>
      </c>
      <c r="P1478" t="s">
        <v>243</v>
      </c>
      <c r="Q1478" t="s">
        <v>16</v>
      </c>
      <c r="R1478" t="s">
        <v>75</v>
      </c>
      <c r="S1478" t="s">
        <v>44</v>
      </c>
      <c r="T1478" t="s">
        <v>944</v>
      </c>
      <c r="U1478" t="s">
        <v>946</v>
      </c>
      <c r="V1478" t="s">
        <v>45</v>
      </c>
      <c r="W1478" t="s">
        <v>46</v>
      </c>
      <c r="X1478" t="s">
        <v>12</v>
      </c>
      <c r="Y1478" t="s">
        <v>938</v>
      </c>
      <c r="Z1478" s="81">
        <v>0</v>
      </c>
      <c r="AA1478" s="68">
        <v>0</v>
      </c>
      <c r="AB1478" s="82">
        <f t="shared" si="800"/>
        <v>0</v>
      </c>
      <c r="AE1478">
        <v>1</v>
      </c>
      <c r="AG1478" s="83">
        <f t="shared" si="801"/>
        <v>1</v>
      </c>
      <c r="AH1478" s="87">
        <v>0</v>
      </c>
      <c r="AI1478" s="88">
        <v>0</v>
      </c>
      <c r="AJ1478">
        <f>AG1478</f>
        <v>1</v>
      </c>
      <c r="AK1478" s="108">
        <f>AJ1478*C1478*D1478*H1478</f>
        <v>1803.2</v>
      </c>
      <c r="AL1478" s="108">
        <f>AJ1478*C1478*D1478</f>
        <v>1120</v>
      </c>
      <c r="AM1478" s="108">
        <f>AK1478-AL1478</f>
        <v>683.2</v>
      </c>
    </row>
    <row r="1479" spans="1:39" x14ac:dyDescent="0.25">
      <c r="A1479" s="115">
        <v>20100103</v>
      </c>
      <c r="B1479" t="s">
        <v>1</v>
      </c>
      <c r="C1479" s="81">
        <v>700</v>
      </c>
      <c r="D1479">
        <v>1.6</v>
      </c>
      <c r="E1479">
        <v>1.85</v>
      </c>
      <c r="F1479">
        <v>2</v>
      </c>
      <c r="G1479">
        <v>2</v>
      </c>
      <c r="H1479">
        <v>1.61</v>
      </c>
      <c r="I1479">
        <v>201</v>
      </c>
      <c r="J1479" t="s">
        <v>231</v>
      </c>
      <c r="K1479" t="s">
        <v>240</v>
      </c>
      <c r="L1479" t="s">
        <v>265</v>
      </c>
      <c r="M1479" t="s">
        <v>265</v>
      </c>
      <c r="N1479" t="s">
        <v>100</v>
      </c>
      <c r="O1479" t="s">
        <v>19</v>
      </c>
      <c r="P1479" t="s">
        <v>243</v>
      </c>
      <c r="Q1479" t="s">
        <v>16</v>
      </c>
      <c r="R1479" t="s">
        <v>20</v>
      </c>
      <c r="S1479" t="s">
        <v>44</v>
      </c>
      <c r="T1479" s="70" t="s">
        <v>933</v>
      </c>
      <c r="U1479" t="s">
        <v>949</v>
      </c>
      <c r="V1479" t="s">
        <v>14</v>
      </c>
      <c r="W1479" t="s">
        <v>49</v>
      </c>
      <c r="X1479" t="s">
        <v>12</v>
      </c>
      <c r="Y1479" t="s">
        <v>938</v>
      </c>
      <c r="Z1479" s="80">
        <v>0</v>
      </c>
      <c r="AA1479" s="68">
        <v>0</v>
      </c>
      <c r="AB1479" s="82">
        <f t="shared" si="800"/>
        <v>0</v>
      </c>
      <c r="AE1479">
        <v>4</v>
      </c>
      <c r="AG1479" s="83">
        <f t="shared" si="801"/>
        <v>4</v>
      </c>
      <c r="AH1479" s="87">
        <v>0</v>
      </c>
      <c r="AI1479" s="88">
        <v>0</v>
      </c>
      <c r="AJ1479">
        <f>AG1479</f>
        <v>4</v>
      </c>
      <c r="AK1479" s="108">
        <f>AJ1479*C1479*D1479*H1479</f>
        <v>7212.8</v>
      </c>
      <c r="AL1479" s="108">
        <f>AJ1479*C1479*D1479</f>
        <v>4480</v>
      </c>
      <c r="AM1479" s="108">
        <f>AK1479-AL1479</f>
        <v>2732.8</v>
      </c>
    </row>
    <row r="1480" spans="1:39" x14ac:dyDescent="0.25">
      <c r="A1480" s="115">
        <v>20100103</v>
      </c>
      <c r="B1480" t="s">
        <v>1</v>
      </c>
      <c r="C1480" s="81">
        <v>700</v>
      </c>
      <c r="D1480">
        <v>1.6</v>
      </c>
      <c r="E1480">
        <v>1.85</v>
      </c>
      <c r="F1480">
        <v>2</v>
      </c>
      <c r="G1480">
        <v>2</v>
      </c>
      <c r="H1480">
        <v>1.61</v>
      </c>
      <c r="I1480">
        <v>201</v>
      </c>
      <c r="J1480" t="s">
        <v>231</v>
      </c>
      <c r="K1480" t="s">
        <v>240</v>
      </c>
      <c r="L1480" t="s">
        <v>265</v>
      </c>
      <c r="M1480" t="s">
        <v>265</v>
      </c>
      <c r="N1480" t="s">
        <v>100</v>
      </c>
      <c r="O1480" t="s">
        <v>101</v>
      </c>
      <c r="P1480" t="s">
        <v>243</v>
      </c>
      <c r="Q1480" t="s">
        <v>16</v>
      </c>
      <c r="R1480" t="s">
        <v>28</v>
      </c>
      <c r="S1480" t="s">
        <v>44</v>
      </c>
      <c r="U1480" t="s">
        <v>946</v>
      </c>
      <c r="V1480" t="s">
        <v>14</v>
      </c>
      <c r="W1480" t="s">
        <v>49</v>
      </c>
      <c r="X1480" t="s">
        <v>12</v>
      </c>
      <c r="Y1480" t="s">
        <v>21</v>
      </c>
      <c r="Z1480" s="80">
        <v>590</v>
      </c>
      <c r="AA1480" s="68">
        <v>0</v>
      </c>
      <c r="AB1480" s="82">
        <f t="shared" si="800"/>
        <v>590</v>
      </c>
      <c r="AC1480">
        <v>1</v>
      </c>
      <c r="AG1480" s="83">
        <f t="shared" si="801"/>
        <v>1</v>
      </c>
      <c r="AH1480" s="87">
        <v>0</v>
      </c>
      <c r="AI1480" s="88">
        <v>0</v>
      </c>
      <c r="AJ1480">
        <f>AG1480</f>
        <v>1</v>
      </c>
      <c r="AK1480" s="108">
        <f>AJ1480*C1480*D1480*H1480</f>
        <v>1803.2</v>
      </c>
      <c r="AL1480" s="108">
        <f>AJ1480*C1480*D1480</f>
        <v>1120</v>
      </c>
      <c r="AM1480" s="108">
        <f>AK1480-AL1480</f>
        <v>683.2</v>
      </c>
    </row>
    <row r="1481" spans="1:39" x14ac:dyDescent="0.25">
      <c r="A1481" s="115">
        <v>20100103</v>
      </c>
      <c r="B1481" t="s">
        <v>1</v>
      </c>
      <c r="C1481" s="81">
        <v>700</v>
      </c>
      <c r="D1481">
        <v>1.6</v>
      </c>
      <c r="E1481">
        <v>1.85</v>
      </c>
      <c r="F1481">
        <v>2</v>
      </c>
      <c r="G1481">
        <v>2</v>
      </c>
      <c r="H1481">
        <v>1.61</v>
      </c>
      <c r="I1481">
        <v>201</v>
      </c>
      <c r="J1481" t="s">
        <v>231</v>
      </c>
      <c r="K1481" t="s">
        <v>240</v>
      </c>
      <c r="L1481" t="s">
        <v>265</v>
      </c>
      <c r="M1481" t="s">
        <v>265</v>
      </c>
      <c r="N1481" t="s">
        <v>40</v>
      </c>
      <c r="O1481" t="s">
        <v>19</v>
      </c>
      <c r="P1481" t="s">
        <v>243</v>
      </c>
      <c r="Q1481" t="s">
        <v>16</v>
      </c>
      <c r="R1481" t="s">
        <v>20</v>
      </c>
      <c r="S1481" t="s">
        <v>22</v>
      </c>
      <c r="T1481" t="s">
        <v>22</v>
      </c>
      <c r="U1481" t="s">
        <v>949</v>
      </c>
      <c r="V1481" t="s">
        <v>50</v>
      </c>
      <c r="W1481" t="s">
        <v>51</v>
      </c>
      <c r="X1481" t="s">
        <v>52</v>
      </c>
      <c r="Y1481" t="s">
        <v>943</v>
      </c>
      <c r="Z1481" s="81">
        <v>0</v>
      </c>
      <c r="AA1481" s="68">
        <v>0</v>
      </c>
      <c r="AB1481" s="82">
        <f t="shared" si="800"/>
        <v>0</v>
      </c>
      <c r="AF1481">
        <v>1</v>
      </c>
      <c r="AG1481" s="83">
        <f t="shared" si="801"/>
        <v>1</v>
      </c>
      <c r="AH1481" s="87">
        <v>0</v>
      </c>
      <c r="AI1481" s="88">
        <v>0</v>
      </c>
      <c r="AJ1481">
        <f>AG1481</f>
        <v>1</v>
      </c>
      <c r="AK1481" s="108">
        <f>AJ1481*C1481*E1481*H1481</f>
        <v>2084.9500000000003</v>
      </c>
      <c r="AL1481" s="108">
        <f>AJ1481*C1481*E1481</f>
        <v>1295</v>
      </c>
      <c r="AM1481" s="108">
        <f>AK1481-AL1481</f>
        <v>789.95000000000027</v>
      </c>
    </row>
    <row r="1482" spans="1:39" x14ac:dyDescent="0.25">
      <c r="A1482" s="115">
        <v>20100103</v>
      </c>
      <c r="B1482" t="s">
        <v>1</v>
      </c>
      <c r="C1482" s="81">
        <v>700</v>
      </c>
      <c r="D1482">
        <v>1.6</v>
      </c>
      <c r="E1482">
        <v>1.85</v>
      </c>
      <c r="F1482">
        <v>2</v>
      </c>
      <c r="G1482">
        <v>2</v>
      </c>
      <c r="H1482">
        <v>1.61</v>
      </c>
      <c r="I1482">
        <v>201</v>
      </c>
      <c r="J1482" t="s">
        <v>231</v>
      </c>
      <c r="K1482" t="s">
        <v>240</v>
      </c>
      <c r="L1482" t="s">
        <v>265</v>
      </c>
      <c r="M1482" t="s">
        <v>265</v>
      </c>
      <c r="N1482" t="s">
        <v>40</v>
      </c>
      <c r="O1482" t="s">
        <v>19</v>
      </c>
      <c r="P1482" t="s">
        <v>243</v>
      </c>
      <c r="Q1482" t="s">
        <v>16</v>
      </c>
      <c r="R1482" t="s">
        <v>20</v>
      </c>
      <c r="S1482" t="s">
        <v>44</v>
      </c>
      <c r="T1482" s="70" t="s">
        <v>933</v>
      </c>
      <c r="U1482" t="s">
        <v>949</v>
      </c>
      <c r="V1482" t="s">
        <v>14</v>
      </c>
      <c r="W1482" t="s">
        <v>49</v>
      </c>
      <c r="X1482" t="s">
        <v>12</v>
      </c>
      <c r="Y1482" t="s">
        <v>938</v>
      </c>
      <c r="Z1482" s="80">
        <v>0</v>
      </c>
      <c r="AA1482" s="68">
        <v>0</v>
      </c>
      <c r="AB1482" s="82">
        <f t="shared" si="800"/>
        <v>0</v>
      </c>
      <c r="AE1482">
        <v>6</v>
      </c>
      <c r="AG1482" s="83">
        <f t="shared" si="801"/>
        <v>6</v>
      </c>
      <c r="AH1482" s="87">
        <v>0</v>
      </c>
      <c r="AI1482" s="88">
        <v>0</v>
      </c>
      <c r="AJ1482">
        <f t="shared" ref="AJ1482:AJ1483" si="802">AG1482</f>
        <v>6</v>
      </c>
      <c r="AK1482" s="108">
        <f t="shared" ref="AK1482:AK1483" si="803">AJ1482*C1482*E1482*H1482</f>
        <v>12509.7</v>
      </c>
      <c r="AL1482" s="108">
        <f t="shared" ref="AL1482:AL1483" si="804">AJ1482*C1482*E1482</f>
        <v>7770</v>
      </c>
      <c r="AM1482" s="108">
        <f t="shared" ref="AM1482:AM1483" si="805">AK1482-AL1482</f>
        <v>4739.7000000000007</v>
      </c>
    </row>
    <row r="1483" spans="1:39" x14ac:dyDescent="0.25">
      <c r="A1483" s="115">
        <v>20100103</v>
      </c>
      <c r="B1483" t="s">
        <v>1</v>
      </c>
      <c r="C1483" s="81">
        <v>700</v>
      </c>
      <c r="D1483">
        <v>1.6</v>
      </c>
      <c r="E1483">
        <v>1.85</v>
      </c>
      <c r="F1483">
        <v>2</v>
      </c>
      <c r="G1483">
        <v>2</v>
      </c>
      <c r="H1483">
        <v>1.61</v>
      </c>
      <c r="I1483">
        <v>201</v>
      </c>
      <c r="J1483" t="s">
        <v>231</v>
      </c>
      <c r="K1483" t="s">
        <v>240</v>
      </c>
      <c r="L1483" t="s">
        <v>265</v>
      </c>
      <c r="M1483" t="s">
        <v>265</v>
      </c>
      <c r="N1483" t="s">
        <v>40</v>
      </c>
      <c r="O1483" t="s">
        <v>19</v>
      </c>
      <c r="P1483" t="s">
        <v>243</v>
      </c>
      <c r="Q1483" t="s">
        <v>16</v>
      </c>
      <c r="R1483" t="s">
        <v>20</v>
      </c>
      <c r="S1483" t="s">
        <v>44</v>
      </c>
      <c r="T1483" s="70" t="s">
        <v>933</v>
      </c>
      <c r="U1483" t="s">
        <v>949</v>
      </c>
      <c r="V1483" t="s">
        <v>45</v>
      </c>
      <c r="W1483" t="s">
        <v>46</v>
      </c>
      <c r="X1483" t="s">
        <v>12</v>
      </c>
      <c r="Y1483" t="s">
        <v>938</v>
      </c>
      <c r="Z1483" s="80">
        <v>0</v>
      </c>
      <c r="AA1483" s="68">
        <v>0</v>
      </c>
      <c r="AB1483" s="82">
        <f t="shared" si="800"/>
        <v>0</v>
      </c>
      <c r="AE1483">
        <v>11</v>
      </c>
      <c r="AG1483" s="83">
        <f t="shared" si="801"/>
        <v>11</v>
      </c>
      <c r="AH1483" s="87">
        <v>0</v>
      </c>
      <c r="AI1483" s="88">
        <v>0</v>
      </c>
      <c r="AJ1483">
        <f t="shared" si="802"/>
        <v>11</v>
      </c>
      <c r="AK1483" s="108">
        <f t="shared" si="803"/>
        <v>22934.45</v>
      </c>
      <c r="AL1483" s="108">
        <f t="shared" si="804"/>
        <v>14245</v>
      </c>
      <c r="AM1483" s="108">
        <f t="shared" si="805"/>
        <v>8689.4500000000007</v>
      </c>
    </row>
    <row r="1484" spans="1:39" x14ac:dyDescent="0.25">
      <c r="A1484" s="115">
        <v>20100103</v>
      </c>
      <c r="B1484" t="s">
        <v>1</v>
      </c>
      <c r="C1484" s="81">
        <v>700</v>
      </c>
      <c r="D1484">
        <v>1.6</v>
      </c>
      <c r="E1484">
        <v>1.85</v>
      </c>
      <c r="F1484">
        <v>2</v>
      </c>
      <c r="G1484">
        <v>2</v>
      </c>
      <c r="H1484">
        <v>1.61</v>
      </c>
      <c r="I1484">
        <v>201</v>
      </c>
      <c r="J1484" t="s">
        <v>231</v>
      </c>
      <c r="K1484" t="s">
        <v>240</v>
      </c>
      <c r="L1484" t="s">
        <v>265</v>
      </c>
      <c r="M1484" t="s">
        <v>265</v>
      </c>
      <c r="N1484" t="s">
        <v>40</v>
      </c>
      <c r="O1484" t="s">
        <v>101</v>
      </c>
      <c r="P1484" t="s">
        <v>243</v>
      </c>
      <c r="Q1484" t="s">
        <v>16</v>
      </c>
      <c r="R1484" t="s">
        <v>28</v>
      </c>
      <c r="S1484" t="s">
        <v>44</v>
      </c>
      <c r="U1484" t="s">
        <v>939</v>
      </c>
      <c r="V1484" t="s">
        <v>45</v>
      </c>
      <c r="W1484" t="s">
        <v>46</v>
      </c>
      <c r="X1484" t="s">
        <v>12</v>
      </c>
      <c r="Y1484" t="s">
        <v>21</v>
      </c>
      <c r="Z1484" s="80">
        <v>590</v>
      </c>
      <c r="AA1484" s="68">
        <v>0</v>
      </c>
      <c r="AB1484" s="82">
        <f t="shared" si="800"/>
        <v>590</v>
      </c>
      <c r="AC1484">
        <v>1</v>
      </c>
      <c r="AG1484" s="83">
        <f t="shared" si="801"/>
        <v>1</v>
      </c>
      <c r="AH1484" s="87">
        <v>0</v>
      </c>
      <c r="AI1484" s="88">
        <v>0</v>
      </c>
      <c r="AJ1484">
        <f t="shared" ref="AJ1484:AJ1496" si="806">AG1484</f>
        <v>1</v>
      </c>
      <c r="AK1484" s="108">
        <f t="shared" ref="AK1484:AK1496" si="807">AJ1484*C1484*E1484*H1484</f>
        <v>2084.9500000000003</v>
      </c>
      <c r="AL1484" s="108">
        <f t="shared" ref="AL1484:AL1496" si="808">AJ1484*C1484*E1484</f>
        <v>1295</v>
      </c>
      <c r="AM1484" s="108">
        <f t="shared" ref="AM1484:AM1496" si="809">AK1484-AL1484</f>
        <v>789.95000000000027</v>
      </c>
    </row>
    <row r="1485" spans="1:39" x14ac:dyDescent="0.25">
      <c r="A1485" s="115">
        <v>20100103</v>
      </c>
      <c r="B1485" t="s">
        <v>1</v>
      </c>
      <c r="C1485" s="81">
        <v>700</v>
      </c>
      <c r="D1485">
        <v>1.6</v>
      </c>
      <c r="E1485">
        <v>1.85</v>
      </c>
      <c r="F1485">
        <v>2</v>
      </c>
      <c r="G1485">
        <v>2</v>
      </c>
      <c r="H1485">
        <v>1.61</v>
      </c>
      <c r="I1485">
        <v>201</v>
      </c>
      <c r="J1485" t="s">
        <v>231</v>
      </c>
      <c r="K1485" t="s">
        <v>240</v>
      </c>
      <c r="L1485" t="s">
        <v>265</v>
      </c>
      <c r="M1485" t="s">
        <v>265</v>
      </c>
      <c r="N1485" t="s">
        <v>40</v>
      </c>
      <c r="O1485" t="s">
        <v>47</v>
      </c>
      <c r="P1485" t="s">
        <v>243</v>
      </c>
      <c r="Q1485" t="s">
        <v>16</v>
      </c>
      <c r="R1485" t="s">
        <v>91</v>
      </c>
      <c r="S1485" t="s">
        <v>44</v>
      </c>
      <c r="T1485" t="s">
        <v>944</v>
      </c>
      <c r="U1485" t="s">
        <v>939</v>
      </c>
      <c r="V1485" t="s">
        <v>14</v>
      </c>
      <c r="W1485" t="s">
        <v>49</v>
      </c>
      <c r="X1485" t="s">
        <v>12</v>
      </c>
      <c r="Y1485" t="s">
        <v>938</v>
      </c>
      <c r="Z1485" s="81">
        <v>0</v>
      </c>
      <c r="AA1485" s="68">
        <v>0</v>
      </c>
      <c r="AB1485" s="82">
        <f t="shared" si="800"/>
        <v>0</v>
      </c>
      <c r="AE1485">
        <v>1</v>
      </c>
      <c r="AG1485" s="83">
        <f t="shared" si="801"/>
        <v>1</v>
      </c>
      <c r="AH1485" s="87">
        <v>0</v>
      </c>
      <c r="AI1485" s="88">
        <v>0</v>
      </c>
      <c r="AJ1485">
        <f t="shared" si="806"/>
        <v>1</v>
      </c>
      <c r="AK1485" s="108">
        <f t="shared" si="807"/>
        <v>2084.9500000000003</v>
      </c>
      <c r="AL1485" s="108">
        <f t="shared" si="808"/>
        <v>1295</v>
      </c>
      <c r="AM1485" s="108">
        <f t="shared" si="809"/>
        <v>789.95000000000027</v>
      </c>
    </row>
    <row r="1486" spans="1:39" x14ac:dyDescent="0.25">
      <c r="A1486" s="115">
        <v>20100103</v>
      </c>
      <c r="B1486" t="s">
        <v>1</v>
      </c>
      <c r="C1486" s="81">
        <v>700</v>
      </c>
      <c r="D1486">
        <v>1.6</v>
      </c>
      <c r="E1486">
        <v>1.85</v>
      </c>
      <c r="F1486">
        <v>2</v>
      </c>
      <c r="G1486">
        <v>2</v>
      </c>
      <c r="H1486">
        <v>1.61</v>
      </c>
      <c r="I1486">
        <v>201</v>
      </c>
      <c r="J1486" t="s">
        <v>231</v>
      </c>
      <c r="K1486" t="s">
        <v>240</v>
      </c>
      <c r="L1486" t="s">
        <v>265</v>
      </c>
      <c r="M1486" t="s">
        <v>265</v>
      </c>
      <c r="N1486" t="s">
        <v>40</v>
      </c>
      <c r="O1486" t="s">
        <v>47</v>
      </c>
      <c r="P1486" t="s">
        <v>243</v>
      </c>
      <c r="Q1486" t="s">
        <v>16</v>
      </c>
      <c r="R1486" t="s">
        <v>75</v>
      </c>
      <c r="S1486" t="s">
        <v>44</v>
      </c>
      <c r="T1486" t="s">
        <v>944</v>
      </c>
      <c r="U1486" t="s">
        <v>939</v>
      </c>
      <c r="V1486" t="s">
        <v>45</v>
      </c>
      <c r="W1486" t="s">
        <v>46</v>
      </c>
      <c r="X1486" t="s">
        <v>12</v>
      </c>
      <c r="Y1486" t="s">
        <v>938</v>
      </c>
      <c r="Z1486" s="81">
        <v>0</v>
      </c>
      <c r="AA1486" s="68">
        <v>0</v>
      </c>
      <c r="AB1486" s="82">
        <f t="shared" si="800"/>
        <v>0</v>
      </c>
      <c r="AE1486">
        <v>1</v>
      </c>
      <c r="AG1486" s="83">
        <f t="shared" si="801"/>
        <v>1</v>
      </c>
      <c r="AH1486" s="87">
        <v>0</v>
      </c>
      <c r="AI1486" s="88">
        <v>0</v>
      </c>
      <c r="AJ1486">
        <f t="shared" si="806"/>
        <v>1</v>
      </c>
      <c r="AK1486" s="108">
        <f t="shared" si="807"/>
        <v>2084.9500000000003</v>
      </c>
      <c r="AL1486" s="108">
        <f t="shared" si="808"/>
        <v>1295</v>
      </c>
      <c r="AM1486" s="108">
        <f t="shared" si="809"/>
        <v>789.95000000000027</v>
      </c>
    </row>
    <row r="1487" spans="1:39" x14ac:dyDescent="0.25">
      <c r="A1487" s="115">
        <v>20100103</v>
      </c>
      <c r="B1487" t="s">
        <v>1</v>
      </c>
      <c r="C1487" s="81">
        <v>700</v>
      </c>
      <c r="D1487">
        <v>1.6</v>
      </c>
      <c r="E1487">
        <v>1.85</v>
      </c>
      <c r="F1487">
        <v>2</v>
      </c>
      <c r="G1487">
        <v>2</v>
      </c>
      <c r="H1487">
        <v>1.61</v>
      </c>
      <c r="I1487">
        <v>201</v>
      </c>
      <c r="J1487" t="s">
        <v>231</v>
      </c>
      <c r="K1487" t="s">
        <v>240</v>
      </c>
      <c r="L1487" t="s">
        <v>265</v>
      </c>
      <c r="M1487" t="s">
        <v>265</v>
      </c>
      <c r="N1487" t="s">
        <v>48</v>
      </c>
      <c r="O1487" t="s">
        <v>101</v>
      </c>
      <c r="P1487" t="s">
        <v>243</v>
      </c>
      <c r="Q1487" t="s">
        <v>16</v>
      </c>
      <c r="R1487" t="s">
        <v>28</v>
      </c>
      <c r="S1487" t="s">
        <v>22</v>
      </c>
      <c r="T1487" t="s">
        <v>22</v>
      </c>
      <c r="U1487" t="s">
        <v>939</v>
      </c>
      <c r="V1487" t="s">
        <v>50</v>
      </c>
      <c r="W1487" t="s">
        <v>51</v>
      </c>
      <c r="X1487" t="s">
        <v>52</v>
      </c>
      <c r="Y1487" t="s">
        <v>943</v>
      </c>
      <c r="Z1487" s="81">
        <v>0</v>
      </c>
      <c r="AA1487" s="68">
        <v>0</v>
      </c>
      <c r="AB1487" s="82">
        <f t="shared" si="800"/>
        <v>0</v>
      </c>
      <c r="AF1487">
        <v>1</v>
      </c>
      <c r="AG1487" s="83">
        <f t="shared" si="801"/>
        <v>1</v>
      </c>
      <c r="AH1487" s="87">
        <v>0</v>
      </c>
      <c r="AI1487" s="88">
        <v>0</v>
      </c>
      <c r="AJ1487">
        <f t="shared" si="806"/>
        <v>1</v>
      </c>
      <c r="AK1487" s="108">
        <f t="shared" si="807"/>
        <v>2084.9500000000003</v>
      </c>
      <c r="AL1487" s="108">
        <f t="shared" si="808"/>
        <v>1295</v>
      </c>
      <c r="AM1487" s="108">
        <f t="shared" si="809"/>
        <v>789.95000000000027</v>
      </c>
    </row>
    <row r="1488" spans="1:39" x14ac:dyDescent="0.25">
      <c r="A1488" s="115">
        <v>20100103</v>
      </c>
      <c r="B1488" t="s">
        <v>1</v>
      </c>
      <c r="C1488" s="81">
        <v>700</v>
      </c>
      <c r="D1488">
        <v>1.6</v>
      </c>
      <c r="E1488">
        <v>1.85</v>
      </c>
      <c r="F1488">
        <v>2</v>
      </c>
      <c r="G1488">
        <v>2</v>
      </c>
      <c r="H1488">
        <v>1.61</v>
      </c>
      <c r="I1488">
        <v>201</v>
      </c>
      <c r="J1488" t="s">
        <v>231</v>
      </c>
      <c r="K1488" t="s">
        <v>240</v>
      </c>
      <c r="L1488" t="s">
        <v>265</v>
      </c>
      <c r="M1488" t="s">
        <v>265</v>
      </c>
      <c r="N1488" t="s">
        <v>48</v>
      </c>
      <c r="O1488" t="s">
        <v>101</v>
      </c>
      <c r="P1488" t="s">
        <v>243</v>
      </c>
      <c r="Q1488" t="s">
        <v>16</v>
      </c>
      <c r="R1488" t="s">
        <v>28</v>
      </c>
      <c r="S1488" t="s">
        <v>44</v>
      </c>
      <c r="U1488" t="s">
        <v>939</v>
      </c>
      <c r="V1488" t="s">
        <v>14</v>
      </c>
      <c r="W1488" t="s">
        <v>49</v>
      </c>
      <c r="X1488" t="s">
        <v>12</v>
      </c>
      <c r="Y1488" t="s">
        <v>21</v>
      </c>
      <c r="Z1488" s="80">
        <v>590</v>
      </c>
      <c r="AA1488" s="68">
        <v>0</v>
      </c>
      <c r="AB1488" s="82">
        <f t="shared" si="800"/>
        <v>2360</v>
      </c>
      <c r="AC1488">
        <v>4</v>
      </c>
      <c r="AG1488" s="83">
        <f t="shared" si="801"/>
        <v>4</v>
      </c>
      <c r="AH1488" s="87">
        <v>0</v>
      </c>
      <c r="AI1488" s="88">
        <v>0</v>
      </c>
      <c r="AJ1488">
        <f t="shared" si="806"/>
        <v>4</v>
      </c>
      <c r="AK1488" s="108">
        <f t="shared" si="807"/>
        <v>8339.8000000000011</v>
      </c>
      <c r="AL1488" s="108">
        <f t="shared" si="808"/>
        <v>5180</v>
      </c>
      <c r="AM1488" s="108">
        <f t="shared" si="809"/>
        <v>3159.8000000000011</v>
      </c>
    </row>
    <row r="1489" spans="1:39" x14ac:dyDescent="0.25">
      <c r="A1489" s="115">
        <v>20100103</v>
      </c>
      <c r="B1489" t="s">
        <v>1</v>
      </c>
      <c r="C1489" s="81">
        <v>700</v>
      </c>
      <c r="D1489">
        <v>1.6</v>
      </c>
      <c r="E1489">
        <v>1.85</v>
      </c>
      <c r="F1489">
        <v>2</v>
      </c>
      <c r="G1489">
        <v>2</v>
      </c>
      <c r="H1489">
        <v>1.61</v>
      </c>
      <c r="I1489">
        <v>201</v>
      </c>
      <c r="J1489" t="s">
        <v>231</v>
      </c>
      <c r="K1489" t="s">
        <v>240</v>
      </c>
      <c r="L1489" t="s">
        <v>265</v>
      </c>
      <c r="M1489" t="s">
        <v>265</v>
      </c>
      <c r="N1489" t="s">
        <v>48</v>
      </c>
      <c r="O1489" t="s">
        <v>101</v>
      </c>
      <c r="P1489" t="s">
        <v>243</v>
      </c>
      <c r="Q1489" t="s">
        <v>16</v>
      </c>
      <c r="R1489" t="s">
        <v>28</v>
      </c>
      <c r="S1489" t="s">
        <v>44</v>
      </c>
      <c r="U1489" t="s">
        <v>939</v>
      </c>
      <c r="V1489" t="s">
        <v>45</v>
      </c>
      <c r="W1489" t="s">
        <v>46</v>
      </c>
      <c r="X1489" t="s">
        <v>12</v>
      </c>
      <c r="Y1489" t="s">
        <v>21</v>
      </c>
      <c r="Z1489" s="80">
        <v>590</v>
      </c>
      <c r="AA1489" s="68">
        <v>0</v>
      </c>
      <c r="AB1489" s="82">
        <f t="shared" si="800"/>
        <v>7080</v>
      </c>
      <c r="AC1489">
        <v>12</v>
      </c>
      <c r="AG1489" s="83">
        <f t="shared" si="801"/>
        <v>12</v>
      </c>
      <c r="AH1489" s="87">
        <v>0</v>
      </c>
      <c r="AI1489" s="88">
        <v>0</v>
      </c>
      <c r="AJ1489">
        <f t="shared" si="806"/>
        <v>12</v>
      </c>
      <c r="AK1489" s="108">
        <f t="shared" si="807"/>
        <v>25019.4</v>
      </c>
      <c r="AL1489" s="108">
        <f t="shared" si="808"/>
        <v>15540</v>
      </c>
      <c r="AM1489" s="108">
        <f t="shared" si="809"/>
        <v>9479.4000000000015</v>
      </c>
    </row>
    <row r="1490" spans="1:39" x14ac:dyDescent="0.25">
      <c r="A1490" s="115">
        <v>20100103</v>
      </c>
      <c r="B1490" t="s">
        <v>1</v>
      </c>
      <c r="C1490" s="81">
        <v>700</v>
      </c>
      <c r="D1490">
        <v>1.6</v>
      </c>
      <c r="E1490">
        <v>1.85</v>
      </c>
      <c r="F1490">
        <v>2</v>
      </c>
      <c r="G1490">
        <v>2</v>
      </c>
      <c r="H1490">
        <v>1.61</v>
      </c>
      <c r="I1490">
        <v>201</v>
      </c>
      <c r="J1490" t="s">
        <v>231</v>
      </c>
      <c r="K1490" t="s">
        <v>240</v>
      </c>
      <c r="L1490" t="s">
        <v>265</v>
      </c>
      <c r="M1490" t="s">
        <v>265</v>
      </c>
      <c r="N1490" t="s">
        <v>48</v>
      </c>
      <c r="O1490" t="s">
        <v>101</v>
      </c>
      <c r="P1490" t="s">
        <v>243</v>
      </c>
      <c r="Q1490" t="s">
        <v>16</v>
      </c>
      <c r="R1490" t="s">
        <v>28</v>
      </c>
      <c r="S1490" t="s">
        <v>44</v>
      </c>
      <c r="U1490" t="s">
        <v>939</v>
      </c>
      <c r="V1490" t="s">
        <v>56</v>
      </c>
      <c r="W1490" t="s">
        <v>57</v>
      </c>
      <c r="X1490" t="s">
        <v>12</v>
      </c>
      <c r="Y1490" t="s">
        <v>21</v>
      </c>
      <c r="Z1490" s="80">
        <v>590</v>
      </c>
      <c r="AA1490" s="68">
        <v>0</v>
      </c>
      <c r="AB1490" s="82">
        <f t="shared" si="800"/>
        <v>2950</v>
      </c>
      <c r="AC1490">
        <v>5</v>
      </c>
      <c r="AG1490" s="83">
        <f t="shared" si="801"/>
        <v>5</v>
      </c>
      <c r="AH1490" s="87">
        <v>0</v>
      </c>
      <c r="AI1490" s="88">
        <v>0</v>
      </c>
      <c r="AJ1490">
        <f t="shared" si="806"/>
        <v>5</v>
      </c>
      <c r="AK1490" s="108">
        <f t="shared" si="807"/>
        <v>10424.75</v>
      </c>
      <c r="AL1490" s="108">
        <f t="shared" si="808"/>
        <v>6475</v>
      </c>
      <c r="AM1490" s="108">
        <f t="shared" si="809"/>
        <v>3949.75</v>
      </c>
    </row>
    <row r="1491" spans="1:39" x14ac:dyDescent="0.25">
      <c r="A1491" s="115">
        <v>20100103</v>
      </c>
      <c r="B1491" t="s">
        <v>1</v>
      </c>
      <c r="C1491" s="81">
        <v>700</v>
      </c>
      <c r="D1491">
        <v>1.6</v>
      </c>
      <c r="E1491">
        <v>1.85</v>
      </c>
      <c r="F1491">
        <v>2</v>
      </c>
      <c r="G1491">
        <v>2</v>
      </c>
      <c r="H1491">
        <v>1.61</v>
      </c>
      <c r="I1491">
        <v>201</v>
      </c>
      <c r="J1491" t="s">
        <v>231</v>
      </c>
      <c r="K1491" t="s">
        <v>240</v>
      </c>
      <c r="L1491" t="s">
        <v>265</v>
      </c>
      <c r="M1491" t="s">
        <v>265</v>
      </c>
      <c r="N1491" t="s">
        <v>48</v>
      </c>
      <c r="O1491" t="s">
        <v>101</v>
      </c>
      <c r="P1491" t="s">
        <v>243</v>
      </c>
      <c r="Q1491" t="s">
        <v>16</v>
      </c>
      <c r="R1491" t="s">
        <v>28</v>
      </c>
      <c r="S1491" t="s">
        <v>44</v>
      </c>
      <c r="U1491" t="s">
        <v>939</v>
      </c>
      <c r="V1491" t="s">
        <v>123</v>
      </c>
      <c r="W1491" t="s">
        <v>145</v>
      </c>
      <c r="X1491" t="s">
        <v>12</v>
      </c>
      <c r="Y1491" t="s">
        <v>21</v>
      </c>
      <c r="Z1491" s="80">
        <v>590</v>
      </c>
      <c r="AA1491" s="68">
        <v>0</v>
      </c>
      <c r="AB1491" s="82">
        <f t="shared" si="800"/>
        <v>590</v>
      </c>
      <c r="AC1491">
        <v>1</v>
      </c>
      <c r="AG1491" s="83">
        <f t="shared" si="801"/>
        <v>1</v>
      </c>
      <c r="AH1491" s="87">
        <v>0</v>
      </c>
      <c r="AI1491" s="88">
        <v>0</v>
      </c>
      <c r="AJ1491">
        <f t="shared" si="806"/>
        <v>1</v>
      </c>
      <c r="AK1491" s="108">
        <f t="shared" si="807"/>
        <v>2084.9500000000003</v>
      </c>
      <c r="AL1491" s="108">
        <f t="shared" si="808"/>
        <v>1295</v>
      </c>
      <c r="AM1491" s="108">
        <f t="shared" si="809"/>
        <v>789.95000000000027</v>
      </c>
    </row>
    <row r="1492" spans="1:39" x14ac:dyDescent="0.25">
      <c r="A1492" s="115">
        <v>20100103</v>
      </c>
      <c r="B1492" t="s">
        <v>1</v>
      </c>
      <c r="C1492" s="81">
        <v>700</v>
      </c>
      <c r="D1492">
        <v>1.6</v>
      </c>
      <c r="E1492">
        <v>1.85</v>
      </c>
      <c r="F1492">
        <v>2</v>
      </c>
      <c r="G1492">
        <v>2</v>
      </c>
      <c r="H1492">
        <v>1.61</v>
      </c>
      <c r="I1492">
        <v>201</v>
      </c>
      <c r="J1492" t="s">
        <v>231</v>
      </c>
      <c r="K1492" t="s">
        <v>240</v>
      </c>
      <c r="L1492" t="s">
        <v>265</v>
      </c>
      <c r="M1492" t="s">
        <v>265</v>
      </c>
      <c r="N1492" t="s">
        <v>48</v>
      </c>
      <c r="O1492" t="s">
        <v>101</v>
      </c>
      <c r="P1492" t="s">
        <v>243</v>
      </c>
      <c r="Q1492" t="s">
        <v>16</v>
      </c>
      <c r="R1492" t="s">
        <v>28</v>
      </c>
      <c r="S1492" t="s">
        <v>44</v>
      </c>
      <c r="U1492" t="s">
        <v>939</v>
      </c>
      <c r="V1492" t="s">
        <v>68</v>
      </c>
      <c r="W1492" t="s">
        <v>69</v>
      </c>
      <c r="X1492" t="s">
        <v>77</v>
      </c>
      <c r="Y1492" t="s">
        <v>21</v>
      </c>
      <c r="Z1492" s="80">
        <v>590</v>
      </c>
      <c r="AA1492" s="68">
        <v>0</v>
      </c>
      <c r="AB1492" s="82">
        <f t="shared" si="800"/>
        <v>590</v>
      </c>
      <c r="AC1492">
        <v>1</v>
      </c>
      <c r="AG1492" s="83">
        <f t="shared" si="801"/>
        <v>1</v>
      </c>
      <c r="AH1492" s="87">
        <v>0</v>
      </c>
      <c r="AI1492" s="88">
        <v>0</v>
      </c>
      <c r="AJ1492">
        <f t="shared" si="806"/>
        <v>1</v>
      </c>
      <c r="AK1492" s="108">
        <f t="shared" si="807"/>
        <v>2084.9500000000003</v>
      </c>
      <c r="AL1492" s="108">
        <f t="shared" si="808"/>
        <v>1295</v>
      </c>
      <c r="AM1492" s="108">
        <f t="shared" si="809"/>
        <v>789.95000000000027</v>
      </c>
    </row>
    <row r="1493" spans="1:39" x14ac:dyDescent="0.25">
      <c r="A1493" s="115">
        <v>20100103</v>
      </c>
      <c r="B1493" t="s">
        <v>1</v>
      </c>
      <c r="C1493" s="81">
        <v>700</v>
      </c>
      <c r="D1493">
        <v>1.6</v>
      </c>
      <c r="E1493">
        <v>1.85</v>
      </c>
      <c r="F1493">
        <v>2</v>
      </c>
      <c r="G1493">
        <v>2</v>
      </c>
      <c r="H1493">
        <v>1.61</v>
      </c>
      <c r="I1493">
        <v>201</v>
      </c>
      <c r="J1493" t="s">
        <v>231</v>
      </c>
      <c r="K1493" t="s">
        <v>240</v>
      </c>
      <c r="L1493" t="s">
        <v>265</v>
      </c>
      <c r="M1493" t="s">
        <v>265</v>
      </c>
      <c r="N1493" t="s">
        <v>5</v>
      </c>
      <c r="O1493" t="s">
        <v>41</v>
      </c>
      <c r="P1493" t="s">
        <v>243</v>
      </c>
      <c r="Q1493" t="s">
        <v>16</v>
      </c>
      <c r="R1493" t="s">
        <v>75</v>
      </c>
      <c r="S1493" t="s">
        <v>44</v>
      </c>
      <c r="T1493" t="s">
        <v>944</v>
      </c>
      <c r="U1493" t="s">
        <v>939</v>
      </c>
      <c r="V1493" t="s">
        <v>56</v>
      </c>
      <c r="W1493" t="s">
        <v>57</v>
      </c>
      <c r="X1493" t="s">
        <v>12</v>
      </c>
      <c r="Y1493" t="s">
        <v>938</v>
      </c>
      <c r="Z1493" s="81">
        <v>0</v>
      </c>
      <c r="AA1493" s="68">
        <v>0</v>
      </c>
      <c r="AB1493" s="82">
        <f t="shared" si="800"/>
        <v>0</v>
      </c>
      <c r="AE1493">
        <v>1</v>
      </c>
      <c r="AG1493" s="83">
        <f t="shared" si="801"/>
        <v>1</v>
      </c>
      <c r="AH1493" s="87">
        <v>0</v>
      </c>
      <c r="AI1493" s="88">
        <v>0</v>
      </c>
      <c r="AJ1493">
        <f t="shared" si="806"/>
        <v>1</v>
      </c>
      <c r="AK1493" s="108">
        <f t="shared" si="807"/>
        <v>2084.9500000000003</v>
      </c>
      <c r="AL1493" s="108">
        <f t="shared" si="808"/>
        <v>1295</v>
      </c>
      <c r="AM1493" s="108">
        <f t="shared" si="809"/>
        <v>789.95000000000027</v>
      </c>
    </row>
    <row r="1494" spans="1:39" x14ac:dyDescent="0.25">
      <c r="A1494" s="115">
        <v>20100103</v>
      </c>
      <c r="B1494" t="s">
        <v>1</v>
      </c>
      <c r="C1494" s="81">
        <v>700</v>
      </c>
      <c r="D1494">
        <v>1.6</v>
      </c>
      <c r="E1494">
        <v>1.85</v>
      </c>
      <c r="F1494">
        <v>2</v>
      </c>
      <c r="G1494">
        <v>2</v>
      </c>
      <c r="H1494">
        <v>1.61</v>
      </c>
      <c r="I1494">
        <v>201</v>
      </c>
      <c r="J1494" t="s">
        <v>231</v>
      </c>
      <c r="K1494" t="s">
        <v>240</v>
      </c>
      <c r="L1494" t="s">
        <v>265</v>
      </c>
      <c r="M1494" t="s">
        <v>265</v>
      </c>
      <c r="N1494" t="s">
        <v>5</v>
      </c>
      <c r="O1494" t="s">
        <v>47</v>
      </c>
      <c r="P1494" t="s">
        <v>243</v>
      </c>
      <c r="Q1494" t="s">
        <v>16</v>
      </c>
      <c r="R1494" t="s">
        <v>28</v>
      </c>
      <c r="S1494" t="s">
        <v>44</v>
      </c>
      <c r="U1494" t="s">
        <v>939</v>
      </c>
      <c r="V1494" t="s">
        <v>14</v>
      </c>
      <c r="W1494" t="s">
        <v>49</v>
      </c>
      <c r="X1494" t="s">
        <v>12</v>
      </c>
      <c r="Y1494" t="s">
        <v>21</v>
      </c>
      <c r="Z1494" s="80">
        <v>600</v>
      </c>
      <c r="AA1494" s="68">
        <v>0</v>
      </c>
      <c r="AB1494" s="82">
        <f t="shared" si="800"/>
        <v>2400</v>
      </c>
      <c r="AC1494">
        <v>4</v>
      </c>
      <c r="AG1494" s="83">
        <f t="shared" si="801"/>
        <v>4</v>
      </c>
      <c r="AH1494" s="87">
        <v>0</v>
      </c>
      <c r="AI1494" s="88">
        <v>0</v>
      </c>
      <c r="AJ1494">
        <f t="shared" si="806"/>
        <v>4</v>
      </c>
      <c r="AK1494" s="108">
        <f t="shared" si="807"/>
        <v>8339.8000000000011</v>
      </c>
      <c r="AL1494" s="108">
        <f t="shared" si="808"/>
        <v>5180</v>
      </c>
      <c r="AM1494" s="108">
        <f t="shared" si="809"/>
        <v>3159.8000000000011</v>
      </c>
    </row>
    <row r="1495" spans="1:39" x14ac:dyDescent="0.25">
      <c r="A1495" s="115">
        <v>20100103</v>
      </c>
      <c r="B1495" t="s">
        <v>1</v>
      </c>
      <c r="C1495" s="81">
        <v>700</v>
      </c>
      <c r="D1495">
        <v>1.6</v>
      </c>
      <c r="E1495">
        <v>1.85</v>
      </c>
      <c r="F1495">
        <v>2</v>
      </c>
      <c r="G1495">
        <v>2</v>
      </c>
      <c r="H1495">
        <v>1.61</v>
      </c>
      <c r="I1495">
        <v>201</v>
      </c>
      <c r="J1495" t="s">
        <v>231</v>
      </c>
      <c r="K1495" t="s">
        <v>240</v>
      </c>
      <c r="L1495" t="s">
        <v>265</v>
      </c>
      <c r="M1495" t="s">
        <v>265</v>
      </c>
      <c r="N1495" t="s">
        <v>5</v>
      </c>
      <c r="O1495" t="s">
        <v>47</v>
      </c>
      <c r="P1495" t="s">
        <v>243</v>
      </c>
      <c r="Q1495" t="s">
        <v>16</v>
      </c>
      <c r="R1495" t="s">
        <v>28</v>
      </c>
      <c r="S1495" t="s">
        <v>44</v>
      </c>
      <c r="U1495" t="s">
        <v>939</v>
      </c>
      <c r="V1495" t="s">
        <v>45</v>
      </c>
      <c r="W1495" t="s">
        <v>46</v>
      </c>
      <c r="X1495" t="s">
        <v>12</v>
      </c>
      <c r="Y1495" t="s">
        <v>21</v>
      </c>
      <c r="Z1495" s="80">
        <v>600</v>
      </c>
      <c r="AA1495" s="68">
        <v>0</v>
      </c>
      <c r="AB1495" s="82">
        <f t="shared" si="800"/>
        <v>4800</v>
      </c>
      <c r="AC1495">
        <v>8</v>
      </c>
      <c r="AG1495" s="83">
        <f t="shared" si="801"/>
        <v>8</v>
      </c>
      <c r="AH1495" s="87">
        <v>0</v>
      </c>
      <c r="AI1495" s="88">
        <v>0</v>
      </c>
      <c r="AJ1495">
        <f t="shared" si="806"/>
        <v>8</v>
      </c>
      <c r="AK1495" s="108">
        <f t="shared" si="807"/>
        <v>16679.600000000002</v>
      </c>
      <c r="AL1495" s="108">
        <f t="shared" si="808"/>
        <v>10360</v>
      </c>
      <c r="AM1495" s="108">
        <f t="shared" si="809"/>
        <v>6319.6000000000022</v>
      </c>
    </row>
    <row r="1496" spans="1:39" x14ac:dyDescent="0.25">
      <c r="A1496" s="115">
        <v>20100103</v>
      </c>
      <c r="B1496" t="s">
        <v>1</v>
      </c>
      <c r="C1496" s="81">
        <v>700</v>
      </c>
      <c r="D1496">
        <v>1.6</v>
      </c>
      <c r="E1496">
        <v>1.85</v>
      </c>
      <c r="F1496">
        <v>2</v>
      </c>
      <c r="G1496">
        <v>2</v>
      </c>
      <c r="H1496">
        <v>1.61</v>
      </c>
      <c r="I1496">
        <v>201</v>
      </c>
      <c r="J1496" t="s">
        <v>231</v>
      </c>
      <c r="K1496" t="s">
        <v>240</v>
      </c>
      <c r="L1496" t="s">
        <v>265</v>
      </c>
      <c r="M1496" t="s">
        <v>265</v>
      </c>
      <c r="N1496" t="s">
        <v>5</v>
      </c>
      <c r="O1496" t="s">
        <v>47</v>
      </c>
      <c r="P1496" t="s">
        <v>243</v>
      </c>
      <c r="Q1496" t="s">
        <v>16</v>
      </c>
      <c r="R1496" t="s">
        <v>28</v>
      </c>
      <c r="S1496" t="s">
        <v>44</v>
      </c>
      <c r="U1496" t="s">
        <v>939</v>
      </c>
      <c r="V1496" t="s">
        <v>56</v>
      </c>
      <c r="W1496" t="s">
        <v>57</v>
      </c>
      <c r="X1496" t="s">
        <v>12</v>
      </c>
      <c r="Y1496" t="s">
        <v>21</v>
      </c>
      <c r="Z1496" s="80">
        <v>600</v>
      </c>
      <c r="AA1496" s="68">
        <v>0</v>
      </c>
      <c r="AB1496" s="82">
        <f t="shared" si="800"/>
        <v>3600</v>
      </c>
      <c r="AC1496">
        <v>6</v>
      </c>
      <c r="AG1496" s="83">
        <f t="shared" si="801"/>
        <v>6</v>
      </c>
      <c r="AH1496" s="87">
        <v>0</v>
      </c>
      <c r="AI1496" s="88">
        <v>0</v>
      </c>
      <c r="AJ1496">
        <f t="shared" si="806"/>
        <v>6</v>
      </c>
      <c r="AK1496" s="108">
        <f t="shared" si="807"/>
        <v>12509.7</v>
      </c>
      <c r="AL1496" s="108">
        <f t="shared" si="808"/>
        <v>7770</v>
      </c>
      <c r="AM1496" s="108">
        <f t="shared" si="809"/>
        <v>4739.7000000000007</v>
      </c>
    </row>
    <row r="1497" spans="1:39" x14ac:dyDescent="0.25">
      <c r="A1497" s="115">
        <v>20100103</v>
      </c>
      <c r="B1497" t="s">
        <v>1</v>
      </c>
      <c r="C1497" s="81">
        <v>700</v>
      </c>
      <c r="D1497">
        <v>1.6</v>
      </c>
      <c r="E1497">
        <v>1.85</v>
      </c>
      <c r="F1497">
        <v>2</v>
      </c>
      <c r="G1497">
        <v>2</v>
      </c>
      <c r="H1497">
        <v>1.61</v>
      </c>
      <c r="I1497">
        <v>201</v>
      </c>
      <c r="J1497" t="s">
        <v>231</v>
      </c>
      <c r="K1497" t="s">
        <v>240</v>
      </c>
      <c r="L1497" t="s">
        <v>265</v>
      </c>
      <c r="M1497" t="s">
        <v>265</v>
      </c>
      <c r="N1497" t="s">
        <v>15</v>
      </c>
      <c r="O1497" t="s">
        <v>41</v>
      </c>
      <c r="P1497" t="s">
        <v>243</v>
      </c>
      <c r="Q1497" t="s">
        <v>16</v>
      </c>
      <c r="R1497" t="s">
        <v>28</v>
      </c>
      <c r="S1497" t="s">
        <v>9</v>
      </c>
      <c r="U1497" t="s">
        <v>179</v>
      </c>
      <c r="V1497" t="s">
        <v>53</v>
      </c>
      <c r="W1497" t="s">
        <v>54</v>
      </c>
      <c r="X1497" t="s">
        <v>12</v>
      </c>
      <c r="Y1497" t="s">
        <v>21</v>
      </c>
      <c r="Z1497" s="80">
        <v>1882</v>
      </c>
      <c r="AA1497" s="68">
        <v>0</v>
      </c>
      <c r="AB1497" s="82">
        <f t="shared" si="800"/>
        <v>1882</v>
      </c>
      <c r="AD1497">
        <v>1</v>
      </c>
      <c r="AG1497" s="83">
        <f t="shared" si="801"/>
        <v>1</v>
      </c>
      <c r="AH1497" s="87">
        <v>0</v>
      </c>
      <c r="AI1497" s="88">
        <v>0</v>
      </c>
    </row>
    <row r="1498" spans="1:39" x14ac:dyDescent="0.25">
      <c r="A1498" s="115">
        <v>20100103</v>
      </c>
      <c r="B1498" t="s">
        <v>1</v>
      </c>
      <c r="C1498" s="81">
        <v>700</v>
      </c>
      <c r="D1498">
        <v>1.6</v>
      </c>
      <c r="E1498">
        <v>1.85</v>
      </c>
      <c r="F1498">
        <v>2</v>
      </c>
      <c r="G1498">
        <v>2</v>
      </c>
      <c r="H1498">
        <v>1.61</v>
      </c>
      <c r="I1498">
        <v>201</v>
      </c>
      <c r="J1498" t="s">
        <v>231</v>
      </c>
      <c r="K1498" t="s">
        <v>240</v>
      </c>
      <c r="L1498" t="s">
        <v>265</v>
      </c>
      <c r="M1498" t="s">
        <v>265</v>
      </c>
      <c r="N1498" t="s">
        <v>15</v>
      </c>
      <c r="O1498" t="s">
        <v>41</v>
      </c>
      <c r="P1498" t="s">
        <v>243</v>
      </c>
      <c r="Q1498" t="s">
        <v>16</v>
      </c>
      <c r="R1498" t="s">
        <v>28</v>
      </c>
      <c r="S1498" t="s">
        <v>44</v>
      </c>
      <c r="U1498" t="s">
        <v>939</v>
      </c>
      <c r="V1498" t="s">
        <v>14</v>
      </c>
      <c r="W1498" t="s">
        <v>49</v>
      </c>
      <c r="X1498" t="s">
        <v>12</v>
      </c>
      <c r="Y1498" t="s">
        <v>21</v>
      </c>
      <c r="Z1498" s="80">
        <v>600</v>
      </c>
      <c r="AA1498" s="68">
        <v>0</v>
      </c>
      <c r="AB1498" s="82">
        <f t="shared" si="800"/>
        <v>1800</v>
      </c>
      <c r="AC1498">
        <v>3</v>
      </c>
      <c r="AG1498" s="83">
        <f t="shared" si="801"/>
        <v>3</v>
      </c>
      <c r="AH1498" s="87">
        <v>0</v>
      </c>
      <c r="AI1498" s="88">
        <v>0</v>
      </c>
      <c r="AJ1498">
        <f t="shared" ref="AJ1498:AJ1504" si="810">AG1498</f>
        <v>3</v>
      </c>
      <c r="AK1498" s="108">
        <f t="shared" ref="AK1498:AK1504" si="811">AJ1498*C1498*F1498*H1498</f>
        <v>6762</v>
      </c>
      <c r="AL1498" s="108">
        <f t="shared" ref="AL1498:AL1504" si="812">AJ1498*C1498*F1498</f>
        <v>4200</v>
      </c>
      <c r="AM1498" s="108">
        <f t="shared" ref="AM1498:AM1504" si="813">AK1498-AL1498</f>
        <v>2562</v>
      </c>
    </row>
    <row r="1499" spans="1:39" x14ac:dyDescent="0.25">
      <c r="A1499" s="115">
        <v>20100103</v>
      </c>
      <c r="B1499" t="s">
        <v>1</v>
      </c>
      <c r="C1499" s="81">
        <v>700</v>
      </c>
      <c r="D1499">
        <v>1.6</v>
      </c>
      <c r="E1499">
        <v>1.85</v>
      </c>
      <c r="F1499">
        <v>2</v>
      </c>
      <c r="G1499">
        <v>2</v>
      </c>
      <c r="H1499">
        <v>1.61</v>
      </c>
      <c r="I1499">
        <v>201</v>
      </c>
      <c r="J1499" t="s">
        <v>231</v>
      </c>
      <c r="K1499" t="s">
        <v>240</v>
      </c>
      <c r="L1499" t="s">
        <v>265</v>
      </c>
      <c r="M1499" t="s">
        <v>265</v>
      </c>
      <c r="N1499" t="s">
        <v>15</v>
      </c>
      <c r="O1499" t="s">
        <v>41</v>
      </c>
      <c r="P1499" t="s">
        <v>243</v>
      </c>
      <c r="Q1499" t="s">
        <v>16</v>
      </c>
      <c r="R1499" t="s">
        <v>28</v>
      </c>
      <c r="S1499" t="s">
        <v>44</v>
      </c>
      <c r="U1499" t="s">
        <v>939</v>
      </c>
      <c r="V1499" t="s">
        <v>45</v>
      </c>
      <c r="W1499" t="s">
        <v>46</v>
      </c>
      <c r="X1499" t="s">
        <v>12</v>
      </c>
      <c r="Y1499" t="s">
        <v>21</v>
      </c>
      <c r="Z1499" s="80">
        <v>600</v>
      </c>
      <c r="AA1499" s="68">
        <v>0</v>
      </c>
      <c r="AB1499" s="82">
        <f t="shared" si="800"/>
        <v>10800</v>
      </c>
      <c r="AC1499">
        <v>18</v>
      </c>
      <c r="AG1499" s="83">
        <f t="shared" si="801"/>
        <v>18</v>
      </c>
      <c r="AH1499" s="87">
        <v>0</v>
      </c>
      <c r="AI1499" s="88">
        <v>0</v>
      </c>
      <c r="AJ1499">
        <f t="shared" si="810"/>
        <v>18</v>
      </c>
      <c r="AK1499" s="108">
        <f t="shared" si="811"/>
        <v>40572</v>
      </c>
      <c r="AL1499" s="108">
        <f t="shared" si="812"/>
        <v>25200</v>
      </c>
      <c r="AM1499" s="108">
        <f t="shared" si="813"/>
        <v>15372</v>
      </c>
    </row>
    <row r="1500" spans="1:39" x14ac:dyDescent="0.25">
      <c r="A1500" s="115">
        <v>20100103</v>
      </c>
      <c r="B1500" t="s">
        <v>1</v>
      </c>
      <c r="C1500" s="81">
        <v>700</v>
      </c>
      <c r="D1500">
        <v>1.6</v>
      </c>
      <c r="E1500">
        <v>1.85</v>
      </c>
      <c r="F1500">
        <v>2</v>
      </c>
      <c r="G1500">
        <v>2</v>
      </c>
      <c r="H1500">
        <v>1.61</v>
      </c>
      <c r="I1500">
        <v>201</v>
      </c>
      <c r="J1500" t="s">
        <v>231</v>
      </c>
      <c r="K1500" t="s">
        <v>240</v>
      </c>
      <c r="L1500" t="s">
        <v>265</v>
      </c>
      <c r="M1500" t="s">
        <v>265</v>
      </c>
      <c r="N1500" t="s">
        <v>15</v>
      </c>
      <c r="O1500" t="s">
        <v>41</v>
      </c>
      <c r="P1500" t="s">
        <v>243</v>
      </c>
      <c r="Q1500" t="s">
        <v>16</v>
      </c>
      <c r="R1500" t="s">
        <v>28</v>
      </c>
      <c r="S1500" t="s">
        <v>44</v>
      </c>
      <c r="U1500" t="s">
        <v>939</v>
      </c>
      <c r="V1500" t="s">
        <v>56</v>
      </c>
      <c r="W1500" t="s">
        <v>57</v>
      </c>
      <c r="X1500" t="s">
        <v>12</v>
      </c>
      <c r="Y1500" t="s">
        <v>21</v>
      </c>
      <c r="Z1500" s="80">
        <v>600</v>
      </c>
      <c r="AA1500" s="68">
        <v>0</v>
      </c>
      <c r="AB1500" s="82">
        <f t="shared" si="800"/>
        <v>1800</v>
      </c>
      <c r="AC1500">
        <v>3</v>
      </c>
      <c r="AG1500" s="83">
        <f t="shared" si="801"/>
        <v>3</v>
      </c>
      <c r="AH1500" s="87">
        <v>0</v>
      </c>
      <c r="AI1500" s="88">
        <v>0</v>
      </c>
      <c r="AJ1500">
        <f t="shared" si="810"/>
        <v>3</v>
      </c>
      <c r="AK1500" s="108">
        <f t="shared" si="811"/>
        <v>6762</v>
      </c>
      <c r="AL1500" s="108">
        <f t="shared" si="812"/>
        <v>4200</v>
      </c>
      <c r="AM1500" s="108">
        <f t="shared" si="813"/>
        <v>2562</v>
      </c>
    </row>
    <row r="1501" spans="1:39" x14ac:dyDescent="0.25">
      <c r="A1501" s="115">
        <v>20100103</v>
      </c>
      <c r="B1501" t="s">
        <v>1</v>
      </c>
      <c r="C1501" s="81">
        <v>700</v>
      </c>
      <c r="D1501">
        <v>1.6</v>
      </c>
      <c r="E1501">
        <v>1.85</v>
      </c>
      <c r="F1501">
        <v>2</v>
      </c>
      <c r="G1501">
        <v>2</v>
      </c>
      <c r="H1501">
        <v>1.61</v>
      </c>
      <c r="I1501">
        <v>201</v>
      </c>
      <c r="J1501" t="s">
        <v>231</v>
      </c>
      <c r="K1501" t="s">
        <v>240</v>
      </c>
      <c r="L1501" t="s">
        <v>265</v>
      </c>
      <c r="M1501" t="s">
        <v>265</v>
      </c>
      <c r="N1501" t="s">
        <v>18</v>
      </c>
      <c r="O1501" t="s">
        <v>74</v>
      </c>
      <c r="P1501" t="s">
        <v>243</v>
      </c>
      <c r="Q1501" t="s">
        <v>16</v>
      </c>
      <c r="R1501" t="s">
        <v>28</v>
      </c>
      <c r="S1501" t="s">
        <v>44</v>
      </c>
      <c r="U1501" t="s">
        <v>939</v>
      </c>
      <c r="V1501" t="s">
        <v>45</v>
      </c>
      <c r="W1501" t="s">
        <v>46</v>
      </c>
      <c r="X1501" t="s">
        <v>12</v>
      </c>
      <c r="Y1501" t="s">
        <v>21</v>
      </c>
      <c r="Z1501" s="80">
        <v>600</v>
      </c>
      <c r="AA1501" s="68">
        <v>0</v>
      </c>
      <c r="AB1501" s="82">
        <f t="shared" si="800"/>
        <v>9600</v>
      </c>
      <c r="AC1501">
        <v>16</v>
      </c>
      <c r="AG1501" s="83">
        <f t="shared" si="801"/>
        <v>16</v>
      </c>
      <c r="AH1501" s="87">
        <v>0</v>
      </c>
      <c r="AI1501" s="88">
        <v>0</v>
      </c>
      <c r="AJ1501">
        <f t="shared" si="810"/>
        <v>16</v>
      </c>
      <c r="AK1501" s="108">
        <f t="shared" si="811"/>
        <v>36064</v>
      </c>
      <c r="AL1501" s="108">
        <f t="shared" si="812"/>
        <v>22400</v>
      </c>
      <c r="AM1501" s="108">
        <f t="shared" si="813"/>
        <v>13664</v>
      </c>
    </row>
    <row r="1502" spans="1:39" x14ac:dyDescent="0.25">
      <c r="A1502" s="115">
        <v>20100103</v>
      </c>
      <c r="B1502" t="s">
        <v>1</v>
      </c>
      <c r="C1502" s="81">
        <v>700</v>
      </c>
      <c r="D1502">
        <v>1.6</v>
      </c>
      <c r="E1502">
        <v>1.85</v>
      </c>
      <c r="F1502">
        <v>2</v>
      </c>
      <c r="G1502">
        <v>2</v>
      </c>
      <c r="H1502">
        <v>1.61</v>
      </c>
      <c r="I1502">
        <v>201</v>
      </c>
      <c r="J1502" t="s">
        <v>231</v>
      </c>
      <c r="K1502" t="s">
        <v>240</v>
      </c>
      <c r="L1502" t="s">
        <v>265</v>
      </c>
      <c r="M1502" t="s">
        <v>265</v>
      </c>
      <c r="N1502" t="s">
        <v>18</v>
      </c>
      <c r="O1502" t="s">
        <v>74</v>
      </c>
      <c r="P1502" t="s">
        <v>243</v>
      </c>
      <c r="Q1502" t="s">
        <v>16</v>
      </c>
      <c r="R1502" t="s">
        <v>28</v>
      </c>
      <c r="S1502" t="s">
        <v>44</v>
      </c>
      <c r="U1502" t="s">
        <v>939</v>
      </c>
      <c r="V1502" t="s">
        <v>56</v>
      </c>
      <c r="W1502" t="s">
        <v>57</v>
      </c>
      <c r="X1502" t="s">
        <v>12</v>
      </c>
      <c r="Y1502" t="s">
        <v>21</v>
      </c>
      <c r="Z1502" s="80">
        <v>600</v>
      </c>
      <c r="AA1502" s="68">
        <v>0</v>
      </c>
      <c r="AB1502" s="82">
        <f t="shared" si="800"/>
        <v>4800</v>
      </c>
      <c r="AC1502">
        <v>8</v>
      </c>
      <c r="AG1502" s="83">
        <f t="shared" si="801"/>
        <v>8</v>
      </c>
      <c r="AH1502" s="87">
        <v>0</v>
      </c>
      <c r="AI1502" s="88">
        <v>0</v>
      </c>
      <c r="AJ1502">
        <f t="shared" si="810"/>
        <v>8</v>
      </c>
      <c r="AK1502" s="108">
        <f t="shared" si="811"/>
        <v>18032</v>
      </c>
      <c r="AL1502" s="108">
        <f t="shared" si="812"/>
        <v>11200</v>
      </c>
      <c r="AM1502" s="108">
        <f t="shared" si="813"/>
        <v>6832</v>
      </c>
    </row>
    <row r="1503" spans="1:39" x14ac:dyDescent="0.25">
      <c r="A1503" s="115">
        <v>20100103</v>
      </c>
      <c r="B1503" t="s">
        <v>1</v>
      </c>
      <c r="C1503" s="81">
        <v>700</v>
      </c>
      <c r="D1503">
        <v>1.6</v>
      </c>
      <c r="E1503">
        <v>1.85</v>
      </c>
      <c r="F1503">
        <v>2</v>
      </c>
      <c r="G1503">
        <v>2</v>
      </c>
      <c r="H1503">
        <v>1.61</v>
      </c>
      <c r="I1503">
        <v>201</v>
      </c>
      <c r="J1503" t="s">
        <v>231</v>
      </c>
      <c r="K1503" t="s">
        <v>240</v>
      </c>
      <c r="L1503" t="s">
        <v>265</v>
      </c>
      <c r="M1503" t="s">
        <v>265</v>
      </c>
      <c r="N1503" t="s">
        <v>18</v>
      </c>
      <c r="O1503" t="s">
        <v>80</v>
      </c>
      <c r="P1503" t="s">
        <v>243</v>
      </c>
      <c r="Q1503" t="s">
        <v>16</v>
      </c>
      <c r="R1503" t="s">
        <v>75</v>
      </c>
      <c r="S1503" t="s">
        <v>44</v>
      </c>
      <c r="T1503" t="s">
        <v>944</v>
      </c>
      <c r="U1503" t="s">
        <v>939</v>
      </c>
      <c r="V1503" t="s">
        <v>45</v>
      </c>
      <c r="W1503" t="s">
        <v>46</v>
      </c>
      <c r="X1503" t="s">
        <v>12</v>
      </c>
      <c r="Y1503" t="s">
        <v>938</v>
      </c>
      <c r="Z1503" s="81">
        <v>0</v>
      </c>
      <c r="AA1503" s="68">
        <v>0</v>
      </c>
      <c r="AB1503" s="82">
        <f t="shared" si="800"/>
        <v>0</v>
      </c>
      <c r="AE1503">
        <v>1</v>
      </c>
      <c r="AG1503" s="83">
        <f t="shared" si="801"/>
        <v>1</v>
      </c>
      <c r="AH1503" s="87">
        <v>0</v>
      </c>
      <c r="AI1503" s="88">
        <v>0</v>
      </c>
      <c r="AJ1503">
        <f t="shared" si="810"/>
        <v>1</v>
      </c>
      <c r="AK1503" s="108">
        <f t="shared" si="811"/>
        <v>2254</v>
      </c>
      <c r="AL1503" s="108">
        <f t="shared" si="812"/>
        <v>1400</v>
      </c>
      <c r="AM1503" s="108">
        <f t="shared" si="813"/>
        <v>854</v>
      </c>
    </row>
    <row r="1504" spans="1:39" x14ac:dyDescent="0.25">
      <c r="A1504" s="115">
        <v>20100103</v>
      </c>
      <c r="B1504" t="s">
        <v>1</v>
      </c>
      <c r="C1504" s="81">
        <v>700</v>
      </c>
      <c r="D1504">
        <v>1.6</v>
      </c>
      <c r="E1504">
        <v>1.85</v>
      </c>
      <c r="F1504">
        <v>2</v>
      </c>
      <c r="G1504">
        <v>2</v>
      </c>
      <c r="H1504">
        <v>1.61</v>
      </c>
      <c r="I1504">
        <v>201</v>
      </c>
      <c r="J1504" t="s">
        <v>231</v>
      </c>
      <c r="K1504" t="s">
        <v>240</v>
      </c>
      <c r="L1504" t="s">
        <v>265</v>
      </c>
      <c r="M1504" t="s">
        <v>265</v>
      </c>
      <c r="N1504" t="s">
        <v>27</v>
      </c>
      <c r="O1504" t="s">
        <v>80</v>
      </c>
      <c r="P1504" t="s">
        <v>243</v>
      </c>
      <c r="Q1504" t="s">
        <v>16</v>
      </c>
      <c r="R1504" t="s">
        <v>28</v>
      </c>
      <c r="S1504" t="s">
        <v>22</v>
      </c>
      <c r="T1504" t="s">
        <v>22</v>
      </c>
      <c r="U1504" t="s">
        <v>939</v>
      </c>
      <c r="V1504" t="s">
        <v>50</v>
      </c>
      <c r="W1504" t="s">
        <v>51</v>
      </c>
      <c r="X1504" t="s">
        <v>52</v>
      </c>
      <c r="Y1504" t="s">
        <v>943</v>
      </c>
      <c r="Z1504" s="81">
        <v>0</v>
      </c>
      <c r="AA1504" s="68">
        <v>0</v>
      </c>
      <c r="AB1504" s="82">
        <f t="shared" si="800"/>
        <v>0</v>
      </c>
      <c r="AF1504">
        <v>1</v>
      </c>
      <c r="AG1504" s="83">
        <f t="shared" si="801"/>
        <v>1</v>
      </c>
      <c r="AH1504" s="87">
        <v>0</v>
      </c>
      <c r="AI1504" s="88">
        <v>0</v>
      </c>
      <c r="AJ1504">
        <f t="shared" si="810"/>
        <v>1</v>
      </c>
      <c r="AK1504" s="108">
        <f t="shared" si="811"/>
        <v>2254</v>
      </c>
      <c r="AL1504" s="108">
        <f t="shared" si="812"/>
        <v>1400</v>
      </c>
      <c r="AM1504" s="108">
        <f t="shared" si="813"/>
        <v>854</v>
      </c>
    </row>
    <row r="1505" spans="1:39" x14ac:dyDescent="0.25">
      <c r="A1505" s="115">
        <v>20100103</v>
      </c>
      <c r="B1505" t="s">
        <v>1</v>
      </c>
      <c r="C1505" s="81">
        <v>700</v>
      </c>
      <c r="D1505">
        <v>1.6</v>
      </c>
      <c r="E1505">
        <v>1.85</v>
      </c>
      <c r="F1505">
        <v>2</v>
      </c>
      <c r="G1505">
        <v>2</v>
      </c>
      <c r="H1505">
        <v>1.61</v>
      </c>
      <c r="I1505">
        <v>201</v>
      </c>
      <c r="J1505" t="s">
        <v>231</v>
      </c>
      <c r="K1505" t="s">
        <v>240</v>
      </c>
      <c r="L1505" t="s">
        <v>265</v>
      </c>
      <c r="M1505" t="s">
        <v>265</v>
      </c>
      <c r="N1505" t="s">
        <v>27</v>
      </c>
      <c r="O1505" t="s">
        <v>80</v>
      </c>
      <c r="P1505" t="s">
        <v>243</v>
      </c>
      <c r="Q1505" t="s">
        <v>16</v>
      </c>
      <c r="R1505" t="s">
        <v>28</v>
      </c>
      <c r="S1505" t="s">
        <v>9</v>
      </c>
      <c r="U1505" t="s">
        <v>179</v>
      </c>
      <c r="V1505" t="s">
        <v>56</v>
      </c>
      <c r="W1505" t="s">
        <v>57</v>
      </c>
      <c r="X1505" t="s">
        <v>12</v>
      </c>
      <c r="Y1505" t="s">
        <v>21</v>
      </c>
      <c r="Z1505" s="80">
        <v>3095</v>
      </c>
      <c r="AA1505" s="68">
        <v>0</v>
      </c>
      <c r="AB1505" s="82">
        <f t="shared" si="800"/>
        <v>3095</v>
      </c>
      <c r="AD1505">
        <v>1</v>
      </c>
      <c r="AG1505" s="83">
        <f t="shared" si="801"/>
        <v>1</v>
      </c>
      <c r="AH1505" s="87">
        <v>0</v>
      </c>
      <c r="AI1505" s="88">
        <v>0</v>
      </c>
    </row>
    <row r="1506" spans="1:39" x14ac:dyDescent="0.25">
      <c r="A1506" s="115">
        <v>20100103</v>
      </c>
      <c r="B1506" t="s">
        <v>1</v>
      </c>
      <c r="C1506" s="81">
        <v>700</v>
      </c>
      <c r="D1506">
        <v>1.6</v>
      </c>
      <c r="E1506">
        <v>1.85</v>
      </c>
      <c r="F1506">
        <v>2</v>
      </c>
      <c r="G1506">
        <v>2</v>
      </c>
      <c r="H1506">
        <v>1.61</v>
      </c>
      <c r="I1506">
        <v>201</v>
      </c>
      <c r="J1506" t="s">
        <v>231</v>
      </c>
      <c r="K1506" t="s">
        <v>240</v>
      </c>
      <c r="L1506" t="s">
        <v>265</v>
      </c>
      <c r="M1506" t="s">
        <v>265</v>
      </c>
      <c r="N1506" t="s">
        <v>27</v>
      </c>
      <c r="O1506" t="s">
        <v>80</v>
      </c>
      <c r="P1506" t="s">
        <v>243</v>
      </c>
      <c r="Q1506" t="s">
        <v>16</v>
      </c>
      <c r="R1506" t="s">
        <v>28</v>
      </c>
      <c r="S1506" t="s">
        <v>44</v>
      </c>
      <c r="U1506" t="s">
        <v>939</v>
      </c>
      <c r="V1506" t="s">
        <v>45</v>
      </c>
      <c r="W1506" t="s">
        <v>46</v>
      </c>
      <c r="X1506" t="s">
        <v>12</v>
      </c>
      <c r="Y1506" t="s">
        <v>21</v>
      </c>
      <c r="Z1506" s="80">
        <v>600</v>
      </c>
      <c r="AA1506" s="68">
        <v>0</v>
      </c>
      <c r="AB1506" s="82">
        <f t="shared" si="800"/>
        <v>19800</v>
      </c>
      <c r="AC1506">
        <v>33</v>
      </c>
      <c r="AG1506" s="83">
        <f t="shared" si="801"/>
        <v>33</v>
      </c>
      <c r="AH1506" s="87">
        <v>0</v>
      </c>
      <c r="AI1506" s="88">
        <v>0</v>
      </c>
      <c r="AJ1506">
        <f t="shared" ref="AJ1506:AJ1508" si="814">AG1506</f>
        <v>33</v>
      </c>
      <c r="AK1506" s="108">
        <f t="shared" ref="AK1506:AK1508" si="815">AJ1506*C1506*F1506*H1506</f>
        <v>74382</v>
      </c>
      <c r="AL1506" s="108">
        <f t="shared" ref="AL1506:AL1508" si="816">AJ1506*C1506*F1506</f>
        <v>46200</v>
      </c>
      <c r="AM1506" s="108">
        <f t="shared" ref="AM1506:AM1508" si="817">AK1506-AL1506</f>
        <v>28182</v>
      </c>
    </row>
    <row r="1507" spans="1:39" x14ac:dyDescent="0.25">
      <c r="A1507" s="115">
        <v>20100103</v>
      </c>
      <c r="B1507" t="s">
        <v>1</v>
      </c>
      <c r="C1507" s="81">
        <v>700</v>
      </c>
      <c r="D1507">
        <v>1.6</v>
      </c>
      <c r="E1507">
        <v>1.85</v>
      </c>
      <c r="F1507">
        <v>2</v>
      </c>
      <c r="G1507">
        <v>2</v>
      </c>
      <c r="H1507">
        <v>1.61</v>
      </c>
      <c r="I1507">
        <v>201</v>
      </c>
      <c r="J1507" t="s">
        <v>231</v>
      </c>
      <c r="K1507" t="s">
        <v>240</v>
      </c>
      <c r="L1507" t="s">
        <v>265</v>
      </c>
      <c r="M1507" t="s">
        <v>265</v>
      </c>
      <c r="N1507" t="s">
        <v>27</v>
      </c>
      <c r="O1507" t="s">
        <v>80</v>
      </c>
      <c r="P1507" t="s">
        <v>243</v>
      </c>
      <c r="Q1507" t="s">
        <v>16</v>
      </c>
      <c r="R1507" t="s">
        <v>28</v>
      </c>
      <c r="S1507" t="s">
        <v>44</v>
      </c>
      <c r="U1507" t="s">
        <v>939</v>
      </c>
      <c r="V1507" t="s">
        <v>56</v>
      </c>
      <c r="W1507" t="s">
        <v>57</v>
      </c>
      <c r="X1507" t="s">
        <v>12</v>
      </c>
      <c r="Y1507" t="s">
        <v>21</v>
      </c>
      <c r="Z1507" s="80">
        <v>600</v>
      </c>
      <c r="AA1507" s="68">
        <v>0</v>
      </c>
      <c r="AB1507" s="82">
        <f t="shared" si="800"/>
        <v>5400</v>
      </c>
      <c r="AC1507">
        <v>9</v>
      </c>
      <c r="AG1507" s="83">
        <f t="shared" si="801"/>
        <v>9</v>
      </c>
      <c r="AH1507" s="87">
        <v>0</v>
      </c>
      <c r="AI1507" s="88">
        <v>0</v>
      </c>
      <c r="AJ1507">
        <f t="shared" si="814"/>
        <v>9</v>
      </c>
      <c r="AK1507" s="108">
        <f t="shared" si="815"/>
        <v>20286</v>
      </c>
      <c r="AL1507" s="108">
        <f t="shared" si="816"/>
        <v>12600</v>
      </c>
      <c r="AM1507" s="108">
        <f t="shared" si="817"/>
        <v>7686</v>
      </c>
    </row>
    <row r="1508" spans="1:39" x14ac:dyDescent="0.25">
      <c r="A1508" s="115">
        <v>20100103</v>
      </c>
      <c r="B1508" t="s">
        <v>1</v>
      </c>
      <c r="C1508" s="81">
        <v>700</v>
      </c>
      <c r="D1508">
        <v>1.6</v>
      </c>
      <c r="E1508">
        <v>1.85</v>
      </c>
      <c r="F1508">
        <v>2</v>
      </c>
      <c r="G1508">
        <v>2</v>
      </c>
      <c r="H1508">
        <v>1.61</v>
      </c>
      <c r="I1508">
        <v>201</v>
      </c>
      <c r="J1508" t="s">
        <v>231</v>
      </c>
      <c r="K1508" t="s">
        <v>240</v>
      </c>
      <c r="L1508" t="s">
        <v>265</v>
      </c>
      <c r="M1508" t="s">
        <v>265</v>
      </c>
      <c r="N1508" t="s">
        <v>27</v>
      </c>
      <c r="O1508" t="s">
        <v>80</v>
      </c>
      <c r="P1508" t="s">
        <v>243</v>
      </c>
      <c r="Q1508" t="s">
        <v>16</v>
      </c>
      <c r="R1508" t="s">
        <v>28</v>
      </c>
      <c r="S1508" t="s">
        <v>44</v>
      </c>
      <c r="U1508" t="s">
        <v>939</v>
      </c>
      <c r="V1508" t="s">
        <v>123</v>
      </c>
      <c r="W1508" t="s">
        <v>145</v>
      </c>
      <c r="X1508" t="s">
        <v>12</v>
      </c>
      <c r="Y1508" t="s">
        <v>21</v>
      </c>
      <c r="Z1508" s="80">
        <v>600</v>
      </c>
      <c r="AA1508" s="68">
        <v>0</v>
      </c>
      <c r="AB1508" s="82">
        <f t="shared" si="800"/>
        <v>600</v>
      </c>
      <c r="AC1508">
        <v>1</v>
      </c>
      <c r="AG1508" s="83">
        <f t="shared" si="801"/>
        <v>1</v>
      </c>
      <c r="AH1508" s="87">
        <v>0</v>
      </c>
      <c r="AI1508" s="88">
        <v>0</v>
      </c>
      <c r="AJ1508">
        <f t="shared" si="814"/>
        <v>1</v>
      </c>
      <c r="AK1508" s="108">
        <f t="shared" si="815"/>
        <v>2254</v>
      </c>
      <c r="AL1508" s="108">
        <f t="shared" si="816"/>
        <v>1400</v>
      </c>
      <c r="AM1508" s="108">
        <f t="shared" si="817"/>
        <v>854</v>
      </c>
    </row>
    <row r="1509" spans="1:39" x14ac:dyDescent="0.25">
      <c r="A1509" s="115">
        <v>20100103</v>
      </c>
      <c r="B1509" t="s">
        <v>1</v>
      </c>
      <c r="C1509" s="81">
        <v>700</v>
      </c>
      <c r="D1509">
        <v>1.6</v>
      </c>
      <c r="E1509">
        <v>1.85</v>
      </c>
      <c r="F1509">
        <v>2</v>
      </c>
      <c r="G1509">
        <v>2</v>
      </c>
      <c r="H1509">
        <v>1.61</v>
      </c>
      <c r="I1509">
        <v>201</v>
      </c>
      <c r="J1509" t="s">
        <v>231</v>
      </c>
      <c r="K1509" t="s">
        <v>240</v>
      </c>
      <c r="L1509" t="s">
        <v>265</v>
      </c>
      <c r="M1509" t="s">
        <v>265</v>
      </c>
      <c r="N1509" t="s">
        <v>27</v>
      </c>
      <c r="O1509" t="s">
        <v>80</v>
      </c>
      <c r="P1509" t="s">
        <v>243</v>
      </c>
      <c r="Q1509" t="s">
        <v>16</v>
      </c>
      <c r="R1509" t="s">
        <v>112</v>
      </c>
      <c r="S1509" t="s">
        <v>22</v>
      </c>
      <c r="T1509" t="s">
        <v>22</v>
      </c>
      <c r="U1509" t="s">
        <v>179</v>
      </c>
      <c r="V1509" t="s">
        <v>107</v>
      </c>
      <c r="W1509" t="s">
        <v>108</v>
      </c>
      <c r="X1509" t="s">
        <v>52</v>
      </c>
      <c r="Y1509" t="s">
        <v>943</v>
      </c>
      <c r="Z1509" s="81">
        <v>0</v>
      </c>
      <c r="AA1509" s="68">
        <v>0</v>
      </c>
      <c r="AB1509" s="82">
        <f t="shared" si="800"/>
        <v>0</v>
      </c>
      <c r="AF1509">
        <v>1</v>
      </c>
      <c r="AG1509" s="83">
        <f t="shared" si="801"/>
        <v>1</v>
      </c>
      <c r="AH1509" s="87">
        <v>0</v>
      </c>
      <c r="AI1509" s="88">
        <v>0</v>
      </c>
    </row>
    <row r="1510" spans="1:39" x14ac:dyDescent="0.25">
      <c r="A1510" s="115">
        <v>20100132</v>
      </c>
      <c r="B1510" t="s">
        <v>1</v>
      </c>
      <c r="C1510" s="81">
        <v>700</v>
      </c>
      <c r="D1510">
        <v>1.6</v>
      </c>
      <c r="E1510">
        <v>1.85</v>
      </c>
      <c r="F1510">
        <v>2</v>
      </c>
      <c r="G1510">
        <v>2</v>
      </c>
      <c r="H1510">
        <v>1.61</v>
      </c>
      <c r="I1510">
        <v>201</v>
      </c>
      <c r="J1510" t="s">
        <v>231</v>
      </c>
      <c r="K1510" t="s">
        <v>169</v>
      </c>
      <c r="L1510" t="s">
        <v>227</v>
      </c>
      <c r="M1510" t="s">
        <v>227</v>
      </c>
      <c r="N1510" t="s">
        <v>182</v>
      </c>
      <c r="O1510" t="s">
        <v>47</v>
      </c>
      <c r="P1510" t="s">
        <v>42</v>
      </c>
      <c r="Q1510" t="s">
        <v>16</v>
      </c>
      <c r="R1510" t="s">
        <v>28</v>
      </c>
      <c r="S1510" t="s">
        <v>44</v>
      </c>
      <c r="U1510" t="s">
        <v>939</v>
      </c>
      <c r="V1510" t="s">
        <v>96</v>
      </c>
      <c r="W1510" t="s">
        <v>97</v>
      </c>
      <c r="X1510" t="s">
        <v>12</v>
      </c>
      <c r="Y1510" t="s">
        <v>21</v>
      </c>
      <c r="Z1510" s="80">
        <v>590</v>
      </c>
      <c r="AA1510" s="68">
        <v>0</v>
      </c>
      <c r="AB1510" s="82">
        <f t="shared" si="800"/>
        <v>590</v>
      </c>
      <c r="AC1510">
        <v>1</v>
      </c>
      <c r="AG1510" s="83">
        <f t="shared" si="801"/>
        <v>1</v>
      </c>
      <c r="AH1510" s="87">
        <v>0</v>
      </c>
      <c r="AI1510" s="88">
        <v>0</v>
      </c>
      <c r="AJ1510">
        <f t="shared" ref="AJ1510:AJ1513" si="818">AG1510</f>
        <v>1</v>
      </c>
      <c r="AK1510" s="108">
        <f>AJ1510*C1510*D1510*H1510</f>
        <v>1803.2</v>
      </c>
      <c r="AL1510" s="108">
        <f>AJ1510*C1510*D1510</f>
        <v>1120</v>
      </c>
      <c r="AM1510" s="108">
        <f t="shared" ref="AM1510:AM1513" si="819">AK1510-AL1510</f>
        <v>683.2</v>
      </c>
    </row>
    <row r="1511" spans="1:39" x14ac:dyDescent="0.25">
      <c r="A1511" s="115">
        <v>20100132</v>
      </c>
      <c r="B1511" t="s">
        <v>1</v>
      </c>
      <c r="C1511" s="81">
        <v>700</v>
      </c>
      <c r="D1511">
        <v>1.6</v>
      </c>
      <c r="E1511">
        <v>1.85</v>
      </c>
      <c r="F1511">
        <v>2</v>
      </c>
      <c r="G1511">
        <v>2</v>
      </c>
      <c r="H1511">
        <v>1.61</v>
      </c>
      <c r="I1511">
        <v>201</v>
      </c>
      <c r="J1511" t="s">
        <v>231</v>
      </c>
      <c r="K1511" t="s">
        <v>169</v>
      </c>
      <c r="L1511" t="s">
        <v>227</v>
      </c>
      <c r="M1511" t="s">
        <v>227</v>
      </c>
      <c r="N1511" t="s">
        <v>40</v>
      </c>
      <c r="O1511" t="s">
        <v>41</v>
      </c>
      <c r="P1511" t="s">
        <v>42</v>
      </c>
      <c r="Q1511" t="s">
        <v>16</v>
      </c>
      <c r="R1511" t="s">
        <v>110</v>
      </c>
      <c r="S1511" t="s">
        <v>44</v>
      </c>
      <c r="T1511" t="s">
        <v>944</v>
      </c>
      <c r="U1511" t="s">
        <v>939</v>
      </c>
      <c r="V1511" t="s">
        <v>14</v>
      </c>
      <c r="W1511" t="s">
        <v>49</v>
      </c>
      <c r="X1511" t="s">
        <v>12</v>
      </c>
      <c r="Y1511" t="s">
        <v>938</v>
      </c>
      <c r="Z1511" s="81">
        <v>0</v>
      </c>
      <c r="AA1511" s="68">
        <v>0</v>
      </c>
      <c r="AB1511" s="82">
        <f t="shared" si="800"/>
        <v>0</v>
      </c>
      <c r="AE1511">
        <v>1</v>
      </c>
      <c r="AG1511" s="83">
        <f t="shared" si="801"/>
        <v>1</v>
      </c>
      <c r="AH1511" s="87">
        <v>0</v>
      </c>
      <c r="AI1511" s="88">
        <v>0</v>
      </c>
      <c r="AJ1511">
        <f t="shared" si="818"/>
        <v>1</v>
      </c>
      <c r="AK1511" s="108">
        <f>AJ1511*C1511*E1511*H1511</f>
        <v>2084.9500000000003</v>
      </c>
      <c r="AL1511" s="108">
        <f>AJ1511*C1511*E1511</f>
        <v>1295</v>
      </c>
      <c r="AM1511" s="108">
        <f t="shared" si="819"/>
        <v>789.95000000000027</v>
      </c>
    </row>
    <row r="1512" spans="1:39" x14ac:dyDescent="0.25">
      <c r="A1512" s="115">
        <v>20100132</v>
      </c>
      <c r="B1512" t="s">
        <v>1</v>
      </c>
      <c r="C1512" s="81">
        <v>700</v>
      </c>
      <c r="D1512">
        <v>1.6</v>
      </c>
      <c r="E1512">
        <v>1.85</v>
      </c>
      <c r="F1512">
        <v>2</v>
      </c>
      <c r="G1512">
        <v>2</v>
      </c>
      <c r="H1512">
        <v>1.61</v>
      </c>
      <c r="I1512">
        <v>201</v>
      </c>
      <c r="J1512" t="s">
        <v>231</v>
      </c>
      <c r="K1512" t="s">
        <v>169</v>
      </c>
      <c r="L1512" t="s">
        <v>227</v>
      </c>
      <c r="M1512" t="s">
        <v>227</v>
      </c>
      <c r="N1512" t="s">
        <v>48</v>
      </c>
      <c r="O1512" t="s">
        <v>19</v>
      </c>
      <c r="P1512" t="s">
        <v>42</v>
      </c>
      <c r="Q1512" t="s">
        <v>16</v>
      </c>
      <c r="R1512" t="s">
        <v>20</v>
      </c>
      <c r="S1512" t="s">
        <v>44</v>
      </c>
      <c r="T1512" s="70" t="s">
        <v>933</v>
      </c>
      <c r="U1512" t="s">
        <v>949</v>
      </c>
      <c r="V1512" t="s">
        <v>14</v>
      </c>
      <c r="W1512" t="s">
        <v>49</v>
      </c>
      <c r="X1512" t="s">
        <v>12</v>
      </c>
      <c r="Y1512" t="s">
        <v>938</v>
      </c>
      <c r="Z1512" s="80">
        <v>0</v>
      </c>
      <c r="AA1512" s="68">
        <v>0</v>
      </c>
      <c r="AB1512" s="82">
        <f t="shared" si="800"/>
        <v>0</v>
      </c>
      <c r="AE1512">
        <v>1</v>
      </c>
      <c r="AG1512" s="83">
        <f t="shared" si="801"/>
        <v>1</v>
      </c>
      <c r="AH1512" s="87">
        <v>0</v>
      </c>
      <c r="AI1512" s="88">
        <v>0</v>
      </c>
      <c r="AJ1512">
        <f t="shared" si="818"/>
        <v>1</v>
      </c>
      <c r="AK1512" s="108">
        <f t="shared" ref="AK1512:AK1513" si="820">AJ1512*C1512*E1512*H1512</f>
        <v>2084.9500000000003</v>
      </c>
      <c r="AL1512" s="108">
        <f t="shared" ref="AL1512:AL1513" si="821">AJ1512*C1512*E1512</f>
        <v>1295</v>
      </c>
      <c r="AM1512" s="108">
        <f t="shared" si="819"/>
        <v>789.95000000000027</v>
      </c>
    </row>
    <row r="1513" spans="1:39" x14ac:dyDescent="0.25">
      <c r="A1513" s="115">
        <v>20100132</v>
      </c>
      <c r="B1513" t="s">
        <v>1</v>
      </c>
      <c r="C1513" s="81">
        <v>700</v>
      </c>
      <c r="D1513">
        <v>1.6</v>
      </c>
      <c r="E1513">
        <v>1.85</v>
      </c>
      <c r="F1513">
        <v>2</v>
      </c>
      <c r="G1513">
        <v>2</v>
      </c>
      <c r="H1513">
        <v>1.61</v>
      </c>
      <c r="I1513">
        <v>201</v>
      </c>
      <c r="J1513" t="s">
        <v>231</v>
      </c>
      <c r="K1513" t="s">
        <v>169</v>
      </c>
      <c r="L1513" t="s">
        <v>227</v>
      </c>
      <c r="M1513" t="s">
        <v>227</v>
      </c>
      <c r="N1513" t="s">
        <v>48</v>
      </c>
      <c r="O1513" t="s">
        <v>19</v>
      </c>
      <c r="P1513" t="s">
        <v>42</v>
      </c>
      <c r="Q1513" t="s">
        <v>16</v>
      </c>
      <c r="R1513" t="s">
        <v>20</v>
      </c>
      <c r="S1513" t="s">
        <v>44</v>
      </c>
      <c r="T1513" s="70" t="s">
        <v>933</v>
      </c>
      <c r="U1513" t="s">
        <v>949</v>
      </c>
      <c r="V1513" t="s">
        <v>56</v>
      </c>
      <c r="W1513" t="s">
        <v>57</v>
      </c>
      <c r="X1513" t="s">
        <v>12</v>
      </c>
      <c r="Y1513" t="s">
        <v>938</v>
      </c>
      <c r="Z1513" s="80">
        <v>0</v>
      </c>
      <c r="AA1513" s="68">
        <v>0</v>
      </c>
      <c r="AB1513" s="82">
        <f t="shared" si="800"/>
        <v>0</v>
      </c>
      <c r="AE1513">
        <v>4</v>
      </c>
      <c r="AG1513" s="83">
        <f t="shared" si="801"/>
        <v>4</v>
      </c>
      <c r="AH1513" s="87">
        <v>0</v>
      </c>
      <c r="AI1513" s="88">
        <v>0</v>
      </c>
      <c r="AJ1513">
        <f t="shared" si="818"/>
        <v>4</v>
      </c>
      <c r="AK1513" s="108">
        <f t="shared" si="820"/>
        <v>8339.8000000000011</v>
      </c>
      <c r="AL1513" s="108">
        <f t="shared" si="821"/>
        <v>5180</v>
      </c>
      <c r="AM1513" s="108">
        <f t="shared" si="819"/>
        <v>3159.8000000000011</v>
      </c>
    </row>
    <row r="1514" spans="1:39" x14ac:dyDescent="0.25">
      <c r="A1514" s="115">
        <v>20100132</v>
      </c>
      <c r="B1514" t="s">
        <v>1</v>
      </c>
      <c r="C1514" s="81">
        <v>700</v>
      </c>
      <c r="D1514">
        <v>1.6</v>
      </c>
      <c r="E1514">
        <v>1.85</v>
      </c>
      <c r="F1514">
        <v>2</v>
      </c>
      <c r="G1514">
        <v>2</v>
      </c>
      <c r="H1514">
        <v>1.61</v>
      </c>
      <c r="I1514">
        <v>201</v>
      </c>
      <c r="J1514" t="s">
        <v>231</v>
      </c>
      <c r="K1514" t="s">
        <v>169</v>
      </c>
      <c r="L1514" t="s">
        <v>227</v>
      </c>
      <c r="M1514" t="s">
        <v>227</v>
      </c>
      <c r="N1514" t="s">
        <v>5</v>
      </c>
      <c r="O1514" t="s">
        <v>47</v>
      </c>
      <c r="P1514" t="s">
        <v>42</v>
      </c>
      <c r="Q1514" t="s">
        <v>16</v>
      </c>
      <c r="R1514" t="s">
        <v>28</v>
      </c>
      <c r="S1514" t="s">
        <v>44</v>
      </c>
      <c r="U1514" t="s">
        <v>939</v>
      </c>
      <c r="V1514" t="s">
        <v>14</v>
      </c>
      <c r="W1514" t="s">
        <v>49</v>
      </c>
      <c r="X1514" t="s">
        <v>12</v>
      </c>
      <c r="Y1514" t="s">
        <v>21</v>
      </c>
      <c r="Z1514" s="80">
        <v>600</v>
      </c>
      <c r="AA1514" s="68">
        <v>0</v>
      </c>
      <c r="AB1514" s="82">
        <f t="shared" si="800"/>
        <v>3000</v>
      </c>
      <c r="AC1514">
        <v>5</v>
      </c>
      <c r="AG1514" s="83">
        <f t="shared" si="801"/>
        <v>5</v>
      </c>
      <c r="AH1514" s="87">
        <v>0</v>
      </c>
      <c r="AI1514" s="88">
        <v>0</v>
      </c>
      <c r="AJ1514">
        <f t="shared" ref="AJ1514:AJ1521" si="822">AG1514</f>
        <v>5</v>
      </c>
      <c r="AK1514" s="108">
        <f t="shared" ref="AK1514:AK1516" si="823">AJ1514*C1514*E1514*H1514</f>
        <v>10424.75</v>
      </c>
      <c r="AL1514" s="108">
        <f t="shared" ref="AL1514:AL1516" si="824">AJ1514*C1514*E1514</f>
        <v>6475</v>
      </c>
      <c r="AM1514" s="108">
        <f t="shared" ref="AM1514:AM1521" si="825">AK1514-AL1514</f>
        <v>3949.75</v>
      </c>
    </row>
    <row r="1515" spans="1:39" x14ac:dyDescent="0.25">
      <c r="A1515" s="115">
        <v>20100132</v>
      </c>
      <c r="B1515" t="s">
        <v>1</v>
      </c>
      <c r="C1515" s="81">
        <v>700</v>
      </c>
      <c r="D1515">
        <v>1.6</v>
      </c>
      <c r="E1515">
        <v>1.85</v>
      </c>
      <c r="F1515">
        <v>2</v>
      </c>
      <c r="G1515">
        <v>2</v>
      </c>
      <c r="H1515">
        <v>1.61</v>
      </c>
      <c r="I1515">
        <v>201</v>
      </c>
      <c r="J1515" t="s">
        <v>231</v>
      </c>
      <c r="K1515" t="s">
        <v>169</v>
      </c>
      <c r="L1515" t="s">
        <v>227</v>
      </c>
      <c r="M1515" t="s">
        <v>227</v>
      </c>
      <c r="N1515" t="s">
        <v>5</v>
      </c>
      <c r="O1515" t="s">
        <v>47</v>
      </c>
      <c r="P1515" t="s">
        <v>42</v>
      </c>
      <c r="Q1515" t="s">
        <v>16</v>
      </c>
      <c r="R1515" t="s">
        <v>28</v>
      </c>
      <c r="S1515" t="s">
        <v>44</v>
      </c>
      <c r="U1515" t="s">
        <v>939</v>
      </c>
      <c r="V1515" t="s">
        <v>94</v>
      </c>
      <c r="W1515" t="s">
        <v>105</v>
      </c>
      <c r="X1515" t="s">
        <v>12</v>
      </c>
      <c r="Y1515" t="s">
        <v>21</v>
      </c>
      <c r="Z1515" s="80">
        <v>600</v>
      </c>
      <c r="AA1515" s="68">
        <v>0</v>
      </c>
      <c r="AB1515" s="82">
        <f t="shared" si="800"/>
        <v>600</v>
      </c>
      <c r="AC1515">
        <v>1</v>
      </c>
      <c r="AG1515" s="83">
        <f t="shared" si="801"/>
        <v>1</v>
      </c>
      <c r="AH1515" s="87">
        <v>0</v>
      </c>
      <c r="AI1515" s="88">
        <v>0</v>
      </c>
      <c r="AJ1515">
        <f t="shared" si="822"/>
        <v>1</v>
      </c>
      <c r="AK1515" s="108">
        <f t="shared" si="823"/>
        <v>2084.9500000000003</v>
      </c>
      <c r="AL1515" s="108">
        <f t="shared" si="824"/>
        <v>1295</v>
      </c>
      <c r="AM1515" s="108">
        <f t="shared" si="825"/>
        <v>789.95000000000027</v>
      </c>
    </row>
    <row r="1516" spans="1:39" x14ac:dyDescent="0.25">
      <c r="A1516" s="115">
        <v>20100132</v>
      </c>
      <c r="B1516" t="s">
        <v>1</v>
      </c>
      <c r="C1516" s="81">
        <v>700</v>
      </c>
      <c r="D1516">
        <v>1.6</v>
      </c>
      <c r="E1516">
        <v>1.85</v>
      </c>
      <c r="F1516">
        <v>2</v>
      </c>
      <c r="G1516">
        <v>2</v>
      </c>
      <c r="H1516">
        <v>1.61</v>
      </c>
      <c r="I1516">
        <v>201</v>
      </c>
      <c r="J1516" t="s">
        <v>231</v>
      </c>
      <c r="K1516" t="s">
        <v>169</v>
      </c>
      <c r="L1516" t="s">
        <v>227</v>
      </c>
      <c r="M1516" t="s">
        <v>227</v>
      </c>
      <c r="N1516" t="s">
        <v>5</v>
      </c>
      <c r="O1516" t="s">
        <v>47</v>
      </c>
      <c r="P1516" t="s">
        <v>42</v>
      </c>
      <c r="Q1516" t="s">
        <v>16</v>
      </c>
      <c r="R1516" t="s">
        <v>28</v>
      </c>
      <c r="S1516" t="s">
        <v>44</v>
      </c>
      <c r="U1516" t="s">
        <v>939</v>
      </c>
      <c r="V1516" t="s">
        <v>56</v>
      </c>
      <c r="W1516" t="s">
        <v>57</v>
      </c>
      <c r="X1516" t="s">
        <v>12</v>
      </c>
      <c r="Y1516" t="s">
        <v>21</v>
      </c>
      <c r="Z1516" s="80">
        <v>600</v>
      </c>
      <c r="AA1516" s="68">
        <v>0</v>
      </c>
      <c r="AB1516" s="82">
        <f t="shared" si="800"/>
        <v>5400</v>
      </c>
      <c r="AC1516">
        <v>9</v>
      </c>
      <c r="AG1516" s="83">
        <f t="shared" si="801"/>
        <v>9</v>
      </c>
      <c r="AH1516" s="87">
        <v>0</v>
      </c>
      <c r="AI1516" s="88">
        <v>0</v>
      </c>
      <c r="AJ1516">
        <f t="shared" si="822"/>
        <v>9</v>
      </c>
      <c r="AK1516" s="108">
        <f t="shared" si="823"/>
        <v>18764.550000000003</v>
      </c>
      <c r="AL1516" s="108">
        <f t="shared" si="824"/>
        <v>11655</v>
      </c>
      <c r="AM1516" s="108">
        <f t="shared" si="825"/>
        <v>7109.5500000000029</v>
      </c>
    </row>
    <row r="1517" spans="1:39" x14ac:dyDescent="0.25">
      <c r="A1517" s="115">
        <v>20100132</v>
      </c>
      <c r="B1517" t="s">
        <v>1</v>
      </c>
      <c r="C1517" s="81">
        <v>700</v>
      </c>
      <c r="D1517">
        <v>1.6</v>
      </c>
      <c r="E1517">
        <v>1.85</v>
      </c>
      <c r="F1517">
        <v>2</v>
      </c>
      <c r="G1517">
        <v>2</v>
      </c>
      <c r="H1517">
        <v>1.61</v>
      </c>
      <c r="I1517">
        <v>201</v>
      </c>
      <c r="J1517" t="s">
        <v>231</v>
      </c>
      <c r="K1517" t="s">
        <v>169</v>
      </c>
      <c r="L1517" t="s">
        <v>227</v>
      </c>
      <c r="M1517" t="s">
        <v>227</v>
      </c>
      <c r="N1517" t="s">
        <v>15</v>
      </c>
      <c r="O1517" t="s">
        <v>74</v>
      </c>
      <c r="P1517" t="s">
        <v>42</v>
      </c>
      <c r="Q1517" t="s">
        <v>16</v>
      </c>
      <c r="R1517" t="s">
        <v>91</v>
      </c>
      <c r="S1517" t="s">
        <v>22</v>
      </c>
      <c r="T1517" t="s">
        <v>22</v>
      </c>
      <c r="U1517" t="s">
        <v>939</v>
      </c>
      <c r="V1517" t="s">
        <v>23</v>
      </c>
      <c r="W1517" t="s">
        <v>24</v>
      </c>
      <c r="X1517" t="s">
        <v>12</v>
      </c>
      <c r="Y1517" t="s">
        <v>943</v>
      </c>
      <c r="Z1517" s="81">
        <v>0</v>
      </c>
      <c r="AA1517" s="68">
        <v>0</v>
      </c>
      <c r="AB1517" s="82">
        <f t="shared" si="800"/>
        <v>0</v>
      </c>
      <c r="AF1517">
        <v>1</v>
      </c>
      <c r="AG1517" s="83">
        <f t="shared" si="801"/>
        <v>1</v>
      </c>
      <c r="AH1517" s="87">
        <v>0</v>
      </c>
      <c r="AI1517" s="88">
        <v>0</v>
      </c>
      <c r="AJ1517">
        <f t="shared" si="822"/>
        <v>1</v>
      </c>
      <c r="AK1517" s="108">
        <f t="shared" ref="AK1517:AK1521" si="826">AJ1517*C1517*F1517*H1517</f>
        <v>2254</v>
      </c>
      <c r="AL1517" s="108">
        <f t="shared" ref="AL1517:AL1521" si="827">AJ1517*C1517*F1517</f>
        <v>1400</v>
      </c>
      <c r="AM1517" s="108">
        <f t="shared" si="825"/>
        <v>854</v>
      </c>
    </row>
    <row r="1518" spans="1:39" x14ac:dyDescent="0.25">
      <c r="A1518" s="115">
        <v>20100132</v>
      </c>
      <c r="B1518" t="s">
        <v>1</v>
      </c>
      <c r="C1518" s="81">
        <v>700</v>
      </c>
      <c r="D1518">
        <v>1.6</v>
      </c>
      <c r="E1518">
        <v>1.85</v>
      </c>
      <c r="F1518">
        <v>2</v>
      </c>
      <c r="G1518">
        <v>2</v>
      </c>
      <c r="H1518">
        <v>1.61</v>
      </c>
      <c r="I1518">
        <v>201</v>
      </c>
      <c r="J1518" t="s">
        <v>231</v>
      </c>
      <c r="K1518" t="s">
        <v>169</v>
      </c>
      <c r="L1518" t="s">
        <v>227</v>
      </c>
      <c r="M1518" t="s">
        <v>227</v>
      </c>
      <c r="N1518" t="s">
        <v>15</v>
      </c>
      <c r="O1518" t="s">
        <v>41</v>
      </c>
      <c r="P1518" t="s">
        <v>42</v>
      </c>
      <c r="Q1518" t="s">
        <v>16</v>
      </c>
      <c r="R1518" t="s">
        <v>28</v>
      </c>
      <c r="S1518" t="s">
        <v>44</v>
      </c>
      <c r="U1518" t="s">
        <v>939</v>
      </c>
      <c r="V1518" t="s">
        <v>14</v>
      </c>
      <c r="W1518" t="s">
        <v>49</v>
      </c>
      <c r="X1518" t="s">
        <v>12</v>
      </c>
      <c r="Y1518" t="s">
        <v>21</v>
      </c>
      <c r="Z1518" s="80">
        <v>600</v>
      </c>
      <c r="AA1518" s="68">
        <v>0</v>
      </c>
      <c r="AB1518" s="82">
        <f t="shared" si="800"/>
        <v>4200</v>
      </c>
      <c r="AC1518">
        <v>7</v>
      </c>
      <c r="AG1518" s="83">
        <f t="shared" si="801"/>
        <v>7</v>
      </c>
      <c r="AH1518" s="87">
        <v>0</v>
      </c>
      <c r="AI1518" s="88">
        <v>0</v>
      </c>
      <c r="AJ1518">
        <f t="shared" si="822"/>
        <v>7</v>
      </c>
      <c r="AK1518" s="108">
        <f t="shared" si="826"/>
        <v>15778.000000000002</v>
      </c>
      <c r="AL1518" s="108">
        <f t="shared" si="827"/>
        <v>9800</v>
      </c>
      <c r="AM1518" s="108">
        <f t="shared" si="825"/>
        <v>5978.0000000000018</v>
      </c>
    </row>
    <row r="1519" spans="1:39" x14ac:dyDescent="0.25">
      <c r="A1519" s="115">
        <v>20100132</v>
      </c>
      <c r="B1519" t="s">
        <v>1</v>
      </c>
      <c r="C1519" s="81">
        <v>700</v>
      </c>
      <c r="D1519">
        <v>1.6</v>
      </c>
      <c r="E1519">
        <v>1.85</v>
      </c>
      <c r="F1519">
        <v>2</v>
      </c>
      <c r="G1519">
        <v>2</v>
      </c>
      <c r="H1519">
        <v>1.61</v>
      </c>
      <c r="I1519">
        <v>201</v>
      </c>
      <c r="J1519" t="s">
        <v>231</v>
      </c>
      <c r="K1519" t="s">
        <v>169</v>
      </c>
      <c r="L1519" t="s">
        <v>227</v>
      </c>
      <c r="M1519" t="s">
        <v>227</v>
      </c>
      <c r="N1519" t="s">
        <v>15</v>
      </c>
      <c r="O1519" t="s">
        <v>41</v>
      </c>
      <c r="P1519" t="s">
        <v>42</v>
      </c>
      <c r="Q1519" t="s">
        <v>16</v>
      </c>
      <c r="R1519" t="s">
        <v>28</v>
      </c>
      <c r="S1519" t="s">
        <v>44</v>
      </c>
      <c r="U1519" t="s">
        <v>939</v>
      </c>
      <c r="V1519" t="s">
        <v>14</v>
      </c>
      <c r="W1519" t="s">
        <v>49</v>
      </c>
      <c r="X1519" t="s">
        <v>161</v>
      </c>
      <c r="Y1519" t="s">
        <v>21</v>
      </c>
      <c r="Z1519" s="80">
        <v>600</v>
      </c>
      <c r="AA1519" s="68">
        <v>0</v>
      </c>
      <c r="AB1519" s="82">
        <f t="shared" si="800"/>
        <v>600</v>
      </c>
      <c r="AC1519">
        <v>1</v>
      </c>
      <c r="AG1519" s="83">
        <f t="shared" si="801"/>
        <v>1</v>
      </c>
      <c r="AH1519" s="87">
        <v>0</v>
      </c>
      <c r="AI1519" s="88">
        <v>0</v>
      </c>
      <c r="AJ1519">
        <f t="shared" si="822"/>
        <v>1</v>
      </c>
      <c r="AK1519" s="108">
        <f t="shared" si="826"/>
        <v>2254</v>
      </c>
      <c r="AL1519" s="108">
        <f t="shared" si="827"/>
        <v>1400</v>
      </c>
      <c r="AM1519" s="108">
        <f t="shared" si="825"/>
        <v>854</v>
      </c>
    </row>
    <row r="1520" spans="1:39" x14ac:dyDescent="0.25">
      <c r="A1520" s="115">
        <v>20100132</v>
      </c>
      <c r="B1520" t="s">
        <v>1</v>
      </c>
      <c r="C1520" s="81">
        <v>700</v>
      </c>
      <c r="D1520">
        <v>1.6</v>
      </c>
      <c r="E1520">
        <v>1.85</v>
      </c>
      <c r="F1520">
        <v>2</v>
      </c>
      <c r="G1520">
        <v>2</v>
      </c>
      <c r="H1520">
        <v>1.61</v>
      </c>
      <c r="I1520">
        <v>201</v>
      </c>
      <c r="J1520" t="s">
        <v>231</v>
      </c>
      <c r="K1520" t="s">
        <v>169</v>
      </c>
      <c r="L1520" t="s">
        <v>227</v>
      </c>
      <c r="M1520" t="s">
        <v>227</v>
      </c>
      <c r="N1520" t="s">
        <v>15</v>
      </c>
      <c r="O1520" t="s">
        <v>41</v>
      </c>
      <c r="P1520" t="s">
        <v>42</v>
      </c>
      <c r="Q1520" t="s">
        <v>16</v>
      </c>
      <c r="R1520" t="s">
        <v>28</v>
      </c>
      <c r="S1520" t="s">
        <v>44</v>
      </c>
      <c r="U1520" t="s">
        <v>939</v>
      </c>
      <c r="V1520" t="s">
        <v>94</v>
      </c>
      <c r="W1520" t="s">
        <v>105</v>
      </c>
      <c r="X1520" t="s">
        <v>12</v>
      </c>
      <c r="Y1520" t="s">
        <v>21</v>
      </c>
      <c r="Z1520" s="80">
        <v>600</v>
      </c>
      <c r="AA1520" s="68">
        <v>0</v>
      </c>
      <c r="AB1520" s="82">
        <f t="shared" si="800"/>
        <v>600</v>
      </c>
      <c r="AC1520">
        <v>1</v>
      </c>
      <c r="AG1520" s="83">
        <f t="shared" si="801"/>
        <v>1</v>
      </c>
      <c r="AH1520" s="87">
        <v>0</v>
      </c>
      <c r="AI1520" s="88">
        <v>0</v>
      </c>
      <c r="AJ1520">
        <f t="shared" si="822"/>
        <v>1</v>
      </c>
      <c r="AK1520" s="108">
        <f t="shared" si="826"/>
        <v>2254</v>
      </c>
      <c r="AL1520" s="108">
        <f t="shared" si="827"/>
        <v>1400</v>
      </c>
      <c r="AM1520" s="108">
        <f t="shared" si="825"/>
        <v>854</v>
      </c>
    </row>
    <row r="1521" spans="1:39" x14ac:dyDescent="0.25">
      <c r="A1521" s="115">
        <v>20100132</v>
      </c>
      <c r="B1521" t="s">
        <v>1</v>
      </c>
      <c r="C1521" s="81">
        <v>700</v>
      </c>
      <c r="D1521">
        <v>1.6</v>
      </c>
      <c r="E1521">
        <v>1.85</v>
      </c>
      <c r="F1521">
        <v>2</v>
      </c>
      <c r="G1521">
        <v>2</v>
      </c>
      <c r="H1521">
        <v>1.61</v>
      </c>
      <c r="I1521">
        <v>201</v>
      </c>
      <c r="J1521" t="s">
        <v>231</v>
      </c>
      <c r="K1521" t="s">
        <v>169</v>
      </c>
      <c r="L1521" t="s">
        <v>227</v>
      </c>
      <c r="M1521" t="s">
        <v>227</v>
      </c>
      <c r="N1521" t="s">
        <v>15</v>
      </c>
      <c r="O1521" t="s">
        <v>41</v>
      </c>
      <c r="P1521" t="s">
        <v>42</v>
      </c>
      <c r="Q1521" t="s">
        <v>16</v>
      </c>
      <c r="R1521" t="s">
        <v>28</v>
      </c>
      <c r="S1521" t="s">
        <v>44</v>
      </c>
      <c r="U1521" t="s">
        <v>939</v>
      </c>
      <c r="V1521" t="s">
        <v>56</v>
      </c>
      <c r="W1521" t="s">
        <v>57</v>
      </c>
      <c r="X1521" t="s">
        <v>12</v>
      </c>
      <c r="Y1521" t="s">
        <v>21</v>
      </c>
      <c r="Z1521" s="80">
        <v>600</v>
      </c>
      <c r="AA1521" s="68">
        <v>0</v>
      </c>
      <c r="AB1521" s="82">
        <f t="shared" si="800"/>
        <v>5400</v>
      </c>
      <c r="AC1521">
        <v>9</v>
      </c>
      <c r="AG1521" s="83">
        <f t="shared" si="801"/>
        <v>9</v>
      </c>
      <c r="AH1521" s="87">
        <v>0</v>
      </c>
      <c r="AI1521" s="88">
        <v>0</v>
      </c>
      <c r="AJ1521">
        <f t="shared" si="822"/>
        <v>9</v>
      </c>
      <c r="AK1521" s="108">
        <f t="shared" si="826"/>
        <v>20286</v>
      </c>
      <c r="AL1521" s="108">
        <f t="shared" si="827"/>
        <v>12600</v>
      </c>
      <c r="AM1521" s="108">
        <f t="shared" si="825"/>
        <v>7686</v>
      </c>
    </row>
    <row r="1522" spans="1:39" x14ac:dyDescent="0.25">
      <c r="A1522" s="115">
        <v>20100132</v>
      </c>
      <c r="B1522" t="s">
        <v>1</v>
      </c>
      <c r="C1522" s="81">
        <v>700</v>
      </c>
      <c r="D1522">
        <v>1.6</v>
      </c>
      <c r="E1522">
        <v>1.85</v>
      </c>
      <c r="F1522">
        <v>2</v>
      </c>
      <c r="G1522">
        <v>2</v>
      </c>
      <c r="H1522">
        <v>1.61</v>
      </c>
      <c r="I1522">
        <v>201</v>
      </c>
      <c r="J1522" t="s">
        <v>231</v>
      </c>
      <c r="K1522" t="s">
        <v>169</v>
      </c>
      <c r="L1522" t="s">
        <v>227</v>
      </c>
      <c r="M1522" t="s">
        <v>227</v>
      </c>
      <c r="N1522" t="s">
        <v>18</v>
      </c>
      <c r="O1522" t="s">
        <v>74</v>
      </c>
      <c r="P1522" t="s">
        <v>42</v>
      </c>
      <c r="Q1522" t="s">
        <v>16</v>
      </c>
      <c r="R1522" t="s">
        <v>28</v>
      </c>
      <c r="S1522" t="s">
        <v>9</v>
      </c>
      <c r="U1522" t="s">
        <v>179</v>
      </c>
      <c r="V1522" t="s">
        <v>53</v>
      </c>
      <c r="W1522" t="s">
        <v>54</v>
      </c>
      <c r="X1522" t="s">
        <v>12</v>
      </c>
      <c r="Y1522" t="s">
        <v>21</v>
      </c>
      <c r="Z1522" s="80">
        <v>3220</v>
      </c>
      <c r="AA1522" s="68">
        <v>0</v>
      </c>
      <c r="AB1522" s="82">
        <f t="shared" si="800"/>
        <v>3220</v>
      </c>
      <c r="AD1522">
        <v>1</v>
      </c>
      <c r="AG1522" s="83">
        <f t="shared" si="801"/>
        <v>1</v>
      </c>
      <c r="AH1522" s="87">
        <v>0</v>
      </c>
      <c r="AI1522" s="88">
        <v>0</v>
      </c>
    </row>
    <row r="1523" spans="1:39" x14ac:dyDescent="0.25">
      <c r="A1523" s="115">
        <v>20100132</v>
      </c>
      <c r="B1523" t="s">
        <v>1</v>
      </c>
      <c r="C1523" s="81">
        <v>700</v>
      </c>
      <c r="D1523">
        <v>1.6</v>
      </c>
      <c r="E1523">
        <v>1.85</v>
      </c>
      <c r="F1523">
        <v>2</v>
      </c>
      <c r="G1523">
        <v>2</v>
      </c>
      <c r="H1523">
        <v>1.61</v>
      </c>
      <c r="I1523">
        <v>201</v>
      </c>
      <c r="J1523" t="s">
        <v>231</v>
      </c>
      <c r="K1523" t="s">
        <v>169</v>
      </c>
      <c r="L1523" t="s">
        <v>227</v>
      </c>
      <c r="M1523" t="s">
        <v>227</v>
      </c>
      <c r="N1523" t="s">
        <v>18</v>
      </c>
      <c r="O1523" t="s">
        <v>74</v>
      </c>
      <c r="P1523" t="s">
        <v>42</v>
      </c>
      <c r="Q1523" t="s">
        <v>16</v>
      </c>
      <c r="R1523" t="s">
        <v>28</v>
      </c>
      <c r="S1523" t="s">
        <v>44</v>
      </c>
      <c r="U1523" t="s">
        <v>939</v>
      </c>
      <c r="V1523" t="s">
        <v>45</v>
      </c>
      <c r="W1523" t="s">
        <v>46</v>
      </c>
      <c r="X1523" t="s">
        <v>12</v>
      </c>
      <c r="Y1523" t="s">
        <v>21</v>
      </c>
      <c r="Z1523" s="80">
        <v>600</v>
      </c>
      <c r="AA1523" s="68">
        <v>0</v>
      </c>
      <c r="AB1523" s="82">
        <f t="shared" si="800"/>
        <v>4200</v>
      </c>
      <c r="AC1523">
        <v>7</v>
      </c>
      <c r="AG1523" s="83">
        <f t="shared" si="801"/>
        <v>7</v>
      </c>
      <c r="AH1523" s="87">
        <v>0</v>
      </c>
      <c r="AI1523" s="88">
        <v>0</v>
      </c>
      <c r="AJ1523">
        <f t="shared" ref="AJ1523:AJ1525" si="828">AG1523</f>
        <v>7</v>
      </c>
      <c r="AK1523" s="108">
        <f t="shared" ref="AK1523:AK1525" si="829">AJ1523*C1523*F1523*H1523</f>
        <v>15778.000000000002</v>
      </c>
      <c r="AL1523" s="108">
        <f t="shared" ref="AL1523:AL1525" si="830">AJ1523*C1523*F1523</f>
        <v>9800</v>
      </c>
      <c r="AM1523" s="108">
        <f t="shared" ref="AM1523:AM1525" si="831">AK1523-AL1523</f>
        <v>5978.0000000000018</v>
      </c>
    </row>
    <row r="1524" spans="1:39" x14ac:dyDescent="0.25">
      <c r="A1524" s="115">
        <v>20100132</v>
      </c>
      <c r="B1524" t="s">
        <v>1</v>
      </c>
      <c r="C1524" s="81">
        <v>700</v>
      </c>
      <c r="D1524">
        <v>1.6</v>
      </c>
      <c r="E1524">
        <v>1.85</v>
      </c>
      <c r="F1524">
        <v>2</v>
      </c>
      <c r="G1524">
        <v>2</v>
      </c>
      <c r="H1524">
        <v>1.61</v>
      </c>
      <c r="I1524">
        <v>201</v>
      </c>
      <c r="J1524" t="s">
        <v>231</v>
      </c>
      <c r="K1524" t="s">
        <v>169</v>
      </c>
      <c r="L1524" t="s">
        <v>227</v>
      </c>
      <c r="M1524" t="s">
        <v>227</v>
      </c>
      <c r="N1524" t="s">
        <v>18</v>
      </c>
      <c r="O1524" t="s">
        <v>74</v>
      </c>
      <c r="P1524" t="s">
        <v>42</v>
      </c>
      <c r="Q1524" t="s">
        <v>16</v>
      </c>
      <c r="R1524" t="s">
        <v>28</v>
      </c>
      <c r="S1524" t="s">
        <v>44</v>
      </c>
      <c r="U1524" t="s">
        <v>939</v>
      </c>
      <c r="V1524" t="s">
        <v>56</v>
      </c>
      <c r="W1524" t="s">
        <v>57</v>
      </c>
      <c r="X1524" t="s">
        <v>12</v>
      </c>
      <c r="Y1524" t="s">
        <v>21</v>
      </c>
      <c r="Z1524" s="80">
        <v>600</v>
      </c>
      <c r="AA1524" s="68">
        <v>0</v>
      </c>
      <c r="AB1524" s="82">
        <f t="shared" si="800"/>
        <v>1200</v>
      </c>
      <c r="AC1524">
        <v>2</v>
      </c>
      <c r="AG1524" s="83">
        <f t="shared" si="801"/>
        <v>2</v>
      </c>
      <c r="AH1524" s="87">
        <v>0</v>
      </c>
      <c r="AI1524" s="88">
        <v>0</v>
      </c>
      <c r="AJ1524">
        <f t="shared" si="828"/>
        <v>2</v>
      </c>
      <c r="AK1524" s="108">
        <f t="shared" si="829"/>
        <v>4508</v>
      </c>
      <c r="AL1524" s="108">
        <f t="shared" si="830"/>
        <v>2800</v>
      </c>
      <c r="AM1524" s="108">
        <f t="shared" si="831"/>
        <v>1708</v>
      </c>
    </row>
    <row r="1525" spans="1:39" x14ac:dyDescent="0.25">
      <c r="A1525" s="115">
        <v>20100132</v>
      </c>
      <c r="B1525" t="s">
        <v>1</v>
      </c>
      <c r="C1525" s="81">
        <v>700</v>
      </c>
      <c r="D1525">
        <v>1.6</v>
      </c>
      <c r="E1525">
        <v>1.85</v>
      </c>
      <c r="F1525">
        <v>2</v>
      </c>
      <c r="G1525">
        <v>2</v>
      </c>
      <c r="H1525">
        <v>1.61</v>
      </c>
      <c r="I1525">
        <v>201</v>
      </c>
      <c r="J1525" t="s">
        <v>231</v>
      </c>
      <c r="K1525" t="s">
        <v>169</v>
      </c>
      <c r="L1525" t="s">
        <v>227</v>
      </c>
      <c r="M1525" t="s">
        <v>227</v>
      </c>
      <c r="N1525" t="s">
        <v>18</v>
      </c>
      <c r="O1525" t="s">
        <v>74</v>
      </c>
      <c r="P1525" t="s">
        <v>42</v>
      </c>
      <c r="Q1525" t="s">
        <v>16</v>
      </c>
      <c r="R1525" t="s">
        <v>28</v>
      </c>
      <c r="S1525" t="s">
        <v>44</v>
      </c>
      <c r="U1525" t="s">
        <v>939</v>
      </c>
      <c r="V1525" t="s">
        <v>92</v>
      </c>
      <c r="W1525" t="s">
        <v>93</v>
      </c>
      <c r="X1525" t="s">
        <v>12</v>
      </c>
      <c r="Y1525" t="s">
        <v>21</v>
      </c>
      <c r="Z1525" s="80">
        <v>600</v>
      </c>
      <c r="AA1525" s="68">
        <v>0</v>
      </c>
      <c r="AB1525" s="82">
        <f t="shared" si="800"/>
        <v>600</v>
      </c>
      <c r="AC1525">
        <v>1</v>
      </c>
      <c r="AG1525" s="83">
        <f t="shared" si="801"/>
        <v>1</v>
      </c>
      <c r="AH1525" s="87">
        <v>0</v>
      </c>
      <c r="AI1525" s="88">
        <v>0</v>
      </c>
      <c r="AJ1525">
        <f t="shared" si="828"/>
        <v>1</v>
      </c>
      <c r="AK1525" s="108">
        <f t="shared" si="829"/>
        <v>2254</v>
      </c>
      <c r="AL1525" s="108">
        <f t="shared" si="830"/>
        <v>1400</v>
      </c>
      <c r="AM1525" s="108">
        <f t="shared" si="831"/>
        <v>854</v>
      </c>
    </row>
    <row r="1526" spans="1:39" x14ac:dyDescent="0.25">
      <c r="A1526" s="115">
        <v>20100132</v>
      </c>
      <c r="B1526" t="s">
        <v>1</v>
      </c>
      <c r="C1526" s="81">
        <v>700</v>
      </c>
      <c r="D1526">
        <v>1.6</v>
      </c>
      <c r="E1526">
        <v>1.85</v>
      </c>
      <c r="F1526">
        <v>2</v>
      </c>
      <c r="G1526">
        <v>2</v>
      </c>
      <c r="H1526">
        <v>1.61</v>
      </c>
      <c r="I1526">
        <v>201</v>
      </c>
      <c r="J1526" t="s">
        <v>231</v>
      </c>
      <c r="K1526" t="s">
        <v>169</v>
      </c>
      <c r="L1526" t="s">
        <v>227</v>
      </c>
      <c r="M1526" t="s">
        <v>227</v>
      </c>
      <c r="N1526" t="s">
        <v>27</v>
      </c>
      <c r="O1526" t="s">
        <v>80</v>
      </c>
      <c r="P1526" t="s">
        <v>42</v>
      </c>
      <c r="Q1526" t="s">
        <v>16</v>
      </c>
      <c r="R1526" t="s">
        <v>28</v>
      </c>
      <c r="S1526" t="s">
        <v>9</v>
      </c>
      <c r="U1526" t="s">
        <v>179</v>
      </c>
      <c r="V1526" t="s">
        <v>45</v>
      </c>
      <c r="W1526" t="s">
        <v>46</v>
      </c>
      <c r="X1526" t="s">
        <v>85</v>
      </c>
      <c r="Y1526" t="s">
        <v>21</v>
      </c>
      <c r="Z1526" s="80">
        <v>3095</v>
      </c>
      <c r="AA1526" s="68">
        <v>0</v>
      </c>
      <c r="AB1526" s="82">
        <f t="shared" si="800"/>
        <v>3095</v>
      </c>
      <c r="AD1526">
        <v>1</v>
      </c>
      <c r="AG1526" s="83">
        <f t="shared" si="801"/>
        <v>1</v>
      </c>
      <c r="AH1526" s="87">
        <v>0</v>
      </c>
      <c r="AI1526" s="88">
        <v>0</v>
      </c>
    </row>
    <row r="1527" spans="1:39" x14ac:dyDescent="0.25">
      <c r="A1527" s="115">
        <v>20100132</v>
      </c>
      <c r="B1527" t="s">
        <v>1</v>
      </c>
      <c r="C1527" s="81">
        <v>700</v>
      </c>
      <c r="D1527">
        <v>1.6</v>
      </c>
      <c r="E1527">
        <v>1.85</v>
      </c>
      <c r="F1527">
        <v>2</v>
      </c>
      <c r="G1527">
        <v>2</v>
      </c>
      <c r="H1527">
        <v>1.61</v>
      </c>
      <c r="I1527">
        <v>201</v>
      </c>
      <c r="J1527" t="s">
        <v>231</v>
      </c>
      <c r="K1527" t="s">
        <v>169</v>
      </c>
      <c r="L1527" t="s">
        <v>227</v>
      </c>
      <c r="M1527" t="s">
        <v>227</v>
      </c>
      <c r="N1527" t="s">
        <v>27</v>
      </c>
      <c r="O1527" t="s">
        <v>80</v>
      </c>
      <c r="P1527" t="s">
        <v>42</v>
      </c>
      <c r="Q1527" t="s">
        <v>16</v>
      </c>
      <c r="R1527" t="s">
        <v>28</v>
      </c>
      <c r="S1527" t="s">
        <v>44</v>
      </c>
      <c r="U1527" t="s">
        <v>939</v>
      </c>
      <c r="V1527" t="s">
        <v>84</v>
      </c>
      <c r="W1527" t="s">
        <v>262</v>
      </c>
      <c r="X1527" t="s">
        <v>12</v>
      </c>
      <c r="Y1527" t="s">
        <v>21</v>
      </c>
      <c r="Z1527" s="80">
        <v>600</v>
      </c>
      <c r="AA1527" s="68">
        <v>0</v>
      </c>
      <c r="AB1527" s="82">
        <f t="shared" si="800"/>
        <v>600</v>
      </c>
      <c r="AC1527">
        <v>1</v>
      </c>
      <c r="AG1527" s="83">
        <f t="shared" si="801"/>
        <v>1</v>
      </c>
      <c r="AH1527" s="87">
        <v>0</v>
      </c>
      <c r="AI1527" s="88">
        <v>0</v>
      </c>
      <c r="AJ1527">
        <f t="shared" ref="AJ1527:AJ1531" si="832">AG1527</f>
        <v>1</v>
      </c>
      <c r="AK1527" s="108">
        <f t="shared" ref="AK1527:AK1531" si="833">AJ1527*C1527*F1527*H1527</f>
        <v>2254</v>
      </c>
      <c r="AL1527" s="108">
        <f t="shared" ref="AL1527:AL1531" si="834">AJ1527*C1527*F1527</f>
        <v>1400</v>
      </c>
      <c r="AM1527" s="108">
        <f t="shared" ref="AM1527:AM1531" si="835">AK1527-AL1527</f>
        <v>854</v>
      </c>
    </row>
    <row r="1528" spans="1:39" x14ac:dyDescent="0.25">
      <c r="A1528" s="115">
        <v>20100132</v>
      </c>
      <c r="B1528" t="s">
        <v>1</v>
      </c>
      <c r="C1528" s="81">
        <v>700</v>
      </c>
      <c r="D1528">
        <v>1.6</v>
      </c>
      <c r="E1528">
        <v>1.85</v>
      </c>
      <c r="F1528">
        <v>2</v>
      </c>
      <c r="G1528">
        <v>2</v>
      </c>
      <c r="H1528">
        <v>1.61</v>
      </c>
      <c r="I1528">
        <v>201</v>
      </c>
      <c r="J1528" t="s">
        <v>231</v>
      </c>
      <c r="K1528" t="s">
        <v>169</v>
      </c>
      <c r="L1528" t="s">
        <v>227</v>
      </c>
      <c r="M1528" t="s">
        <v>227</v>
      </c>
      <c r="N1528" t="s">
        <v>27</v>
      </c>
      <c r="O1528" t="s">
        <v>80</v>
      </c>
      <c r="P1528" t="s">
        <v>42</v>
      </c>
      <c r="Q1528" t="s">
        <v>16</v>
      </c>
      <c r="R1528" t="s">
        <v>28</v>
      </c>
      <c r="S1528" t="s">
        <v>44</v>
      </c>
      <c r="U1528" t="s">
        <v>939</v>
      </c>
      <c r="V1528" t="s">
        <v>45</v>
      </c>
      <c r="W1528" t="s">
        <v>46</v>
      </c>
      <c r="X1528" t="s">
        <v>12</v>
      </c>
      <c r="Y1528" t="s">
        <v>21</v>
      </c>
      <c r="Z1528" s="80">
        <v>600</v>
      </c>
      <c r="AA1528" s="68">
        <v>0</v>
      </c>
      <c r="AB1528" s="82">
        <f t="shared" si="800"/>
        <v>3600</v>
      </c>
      <c r="AC1528">
        <v>6</v>
      </c>
      <c r="AG1528" s="83">
        <f t="shared" si="801"/>
        <v>6</v>
      </c>
      <c r="AH1528" s="87">
        <v>0</v>
      </c>
      <c r="AI1528" s="88">
        <v>0</v>
      </c>
      <c r="AJ1528">
        <f t="shared" si="832"/>
        <v>6</v>
      </c>
      <c r="AK1528" s="108">
        <f t="shared" si="833"/>
        <v>13524</v>
      </c>
      <c r="AL1528" s="108">
        <f t="shared" si="834"/>
        <v>8400</v>
      </c>
      <c r="AM1528" s="108">
        <f t="shared" si="835"/>
        <v>5124</v>
      </c>
    </row>
    <row r="1529" spans="1:39" x14ac:dyDescent="0.25">
      <c r="A1529" s="115">
        <v>20100132</v>
      </c>
      <c r="B1529" t="s">
        <v>1</v>
      </c>
      <c r="C1529" s="81">
        <v>700</v>
      </c>
      <c r="D1529">
        <v>1.6</v>
      </c>
      <c r="E1529">
        <v>1.85</v>
      </c>
      <c r="F1529">
        <v>2</v>
      </c>
      <c r="G1529">
        <v>2</v>
      </c>
      <c r="H1529">
        <v>1.61</v>
      </c>
      <c r="I1529">
        <v>201</v>
      </c>
      <c r="J1529" t="s">
        <v>231</v>
      </c>
      <c r="K1529" t="s">
        <v>169</v>
      </c>
      <c r="L1529" t="s">
        <v>227</v>
      </c>
      <c r="M1529" t="s">
        <v>227</v>
      </c>
      <c r="N1529" t="s">
        <v>27</v>
      </c>
      <c r="O1529" t="s">
        <v>80</v>
      </c>
      <c r="P1529" t="s">
        <v>42</v>
      </c>
      <c r="Q1529" t="s">
        <v>16</v>
      </c>
      <c r="R1529" t="s">
        <v>28</v>
      </c>
      <c r="S1529" t="s">
        <v>44</v>
      </c>
      <c r="U1529" t="s">
        <v>939</v>
      </c>
      <c r="V1529" t="s">
        <v>45</v>
      </c>
      <c r="W1529" t="s">
        <v>46</v>
      </c>
      <c r="X1529" t="s">
        <v>85</v>
      </c>
      <c r="Y1529" t="s">
        <v>21</v>
      </c>
      <c r="Z1529" s="80">
        <v>600</v>
      </c>
      <c r="AA1529" s="68">
        <v>0</v>
      </c>
      <c r="AB1529" s="82">
        <f t="shared" si="800"/>
        <v>600</v>
      </c>
      <c r="AC1529">
        <v>1</v>
      </c>
      <c r="AG1529" s="83">
        <f t="shared" si="801"/>
        <v>1</v>
      </c>
      <c r="AH1529" s="87">
        <v>0</v>
      </c>
      <c r="AI1529" s="88">
        <v>0</v>
      </c>
      <c r="AJ1529">
        <f t="shared" si="832"/>
        <v>1</v>
      </c>
      <c r="AK1529" s="108">
        <f t="shared" si="833"/>
        <v>2254</v>
      </c>
      <c r="AL1529" s="108">
        <f t="shared" si="834"/>
        <v>1400</v>
      </c>
      <c r="AM1529" s="108">
        <f t="shared" si="835"/>
        <v>854</v>
      </c>
    </row>
    <row r="1530" spans="1:39" x14ac:dyDescent="0.25">
      <c r="A1530" s="115">
        <v>20100132</v>
      </c>
      <c r="B1530" t="s">
        <v>1</v>
      </c>
      <c r="C1530" s="81">
        <v>700</v>
      </c>
      <c r="D1530">
        <v>1.6</v>
      </c>
      <c r="E1530">
        <v>1.85</v>
      </c>
      <c r="F1530">
        <v>2</v>
      </c>
      <c r="G1530">
        <v>2</v>
      </c>
      <c r="H1530">
        <v>1.61</v>
      </c>
      <c r="I1530">
        <v>201</v>
      </c>
      <c r="J1530" t="s">
        <v>231</v>
      </c>
      <c r="K1530" t="s">
        <v>169</v>
      </c>
      <c r="L1530" t="s">
        <v>227</v>
      </c>
      <c r="M1530" t="s">
        <v>227</v>
      </c>
      <c r="N1530" t="s">
        <v>27</v>
      </c>
      <c r="O1530" t="s">
        <v>80</v>
      </c>
      <c r="P1530" t="s">
        <v>42</v>
      </c>
      <c r="Q1530" t="s">
        <v>16</v>
      </c>
      <c r="R1530" t="s">
        <v>28</v>
      </c>
      <c r="S1530" t="s">
        <v>44</v>
      </c>
      <c r="U1530" t="s">
        <v>939</v>
      </c>
      <c r="V1530" t="s">
        <v>56</v>
      </c>
      <c r="W1530" t="s">
        <v>57</v>
      </c>
      <c r="X1530" t="s">
        <v>121</v>
      </c>
      <c r="Y1530" t="s">
        <v>21</v>
      </c>
      <c r="Z1530" s="80">
        <v>600</v>
      </c>
      <c r="AA1530" s="68">
        <v>0</v>
      </c>
      <c r="AB1530" s="82">
        <f t="shared" si="800"/>
        <v>600</v>
      </c>
      <c r="AC1530">
        <v>1</v>
      </c>
      <c r="AG1530" s="83">
        <f t="shared" si="801"/>
        <v>1</v>
      </c>
      <c r="AH1530" s="87">
        <v>0</v>
      </c>
      <c r="AI1530" s="88">
        <v>0</v>
      </c>
      <c r="AJ1530">
        <f t="shared" si="832"/>
        <v>1</v>
      </c>
      <c r="AK1530" s="108">
        <f t="shared" si="833"/>
        <v>2254</v>
      </c>
      <c r="AL1530" s="108">
        <f t="shared" si="834"/>
        <v>1400</v>
      </c>
      <c r="AM1530" s="108">
        <f t="shared" si="835"/>
        <v>854</v>
      </c>
    </row>
    <row r="1531" spans="1:39" x14ac:dyDescent="0.25">
      <c r="A1531" s="115">
        <v>20100132</v>
      </c>
      <c r="B1531" t="s">
        <v>1</v>
      </c>
      <c r="C1531" s="81">
        <v>700</v>
      </c>
      <c r="D1531">
        <v>1.6</v>
      </c>
      <c r="E1531">
        <v>1.85</v>
      </c>
      <c r="F1531">
        <v>2</v>
      </c>
      <c r="G1531">
        <v>2</v>
      </c>
      <c r="H1531">
        <v>1.61</v>
      </c>
      <c r="I1531">
        <v>201</v>
      </c>
      <c r="J1531" t="s">
        <v>231</v>
      </c>
      <c r="K1531" t="s">
        <v>169</v>
      </c>
      <c r="L1531" t="s">
        <v>227</v>
      </c>
      <c r="M1531" t="s">
        <v>227</v>
      </c>
      <c r="N1531" t="s">
        <v>27</v>
      </c>
      <c r="O1531" t="s">
        <v>80</v>
      </c>
      <c r="P1531" t="s">
        <v>42</v>
      </c>
      <c r="Q1531" t="s">
        <v>16</v>
      </c>
      <c r="R1531" t="s">
        <v>28</v>
      </c>
      <c r="S1531" t="s">
        <v>44</v>
      </c>
      <c r="U1531" t="s">
        <v>939</v>
      </c>
      <c r="V1531" t="s">
        <v>56</v>
      </c>
      <c r="W1531" t="s">
        <v>57</v>
      </c>
      <c r="X1531" t="s">
        <v>12</v>
      </c>
      <c r="Y1531" t="s">
        <v>21</v>
      </c>
      <c r="Z1531" s="80">
        <v>600</v>
      </c>
      <c r="AA1531" s="68">
        <v>0</v>
      </c>
      <c r="AB1531" s="82">
        <f t="shared" si="800"/>
        <v>11400</v>
      </c>
      <c r="AC1531">
        <v>19</v>
      </c>
      <c r="AG1531" s="83">
        <f t="shared" si="801"/>
        <v>19</v>
      </c>
      <c r="AH1531" s="87">
        <v>0</v>
      </c>
      <c r="AI1531" s="88">
        <v>0</v>
      </c>
      <c r="AJ1531">
        <f t="shared" si="832"/>
        <v>19</v>
      </c>
      <c r="AK1531" s="108">
        <f t="shared" si="833"/>
        <v>42826</v>
      </c>
      <c r="AL1531" s="108">
        <f t="shared" si="834"/>
        <v>26600</v>
      </c>
      <c r="AM1531" s="108">
        <f t="shared" si="835"/>
        <v>16226</v>
      </c>
    </row>
    <row r="1532" spans="1:39" x14ac:dyDescent="0.25">
      <c r="A1532" s="115">
        <v>2010013302</v>
      </c>
      <c r="B1532" t="s">
        <v>1</v>
      </c>
      <c r="C1532" s="81">
        <v>700</v>
      </c>
      <c r="D1532">
        <v>1.6</v>
      </c>
      <c r="E1532">
        <v>1.85</v>
      </c>
      <c r="F1532">
        <v>2</v>
      </c>
      <c r="G1532">
        <v>2</v>
      </c>
      <c r="H1532">
        <v>1.61</v>
      </c>
      <c r="I1532">
        <v>201</v>
      </c>
      <c r="J1532" t="s">
        <v>231</v>
      </c>
      <c r="K1532" t="s">
        <v>169</v>
      </c>
      <c r="L1532" t="s">
        <v>227</v>
      </c>
      <c r="M1532" t="s">
        <v>235</v>
      </c>
      <c r="N1532" t="s">
        <v>15</v>
      </c>
      <c r="O1532" t="s">
        <v>19</v>
      </c>
      <c r="P1532" t="s">
        <v>7</v>
      </c>
      <c r="Q1532" t="s">
        <v>16</v>
      </c>
      <c r="R1532" t="s">
        <v>20</v>
      </c>
      <c r="S1532" t="s">
        <v>9</v>
      </c>
      <c r="T1532" s="70" t="s">
        <v>933</v>
      </c>
      <c r="U1532" t="s">
        <v>179</v>
      </c>
      <c r="V1532" t="s">
        <v>10</v>
      </c>
      <c r="W1532" t="s">
        <v>11</v>
      </c>
      <c r="X1532" t="s">
        <v>12</v>
      </c>
      <c r="Y1532" t="s">
        <v>938</v>
      </c>
      <c r="Z1532" s="80">
        <v>0</v>
      </c>
      <c r="AA1532" s="68">
        <v>0</v>
      </c>
      <c r="AB1532" s="82">
        <f t="shared" si="800"/>
        <v>0</v>
      </c>
      <c r="AE1532">
        <v>1</v>
      </c>
      <c r="AG1532" s="83">
        <f t="shared" si="801"/>
        <v>1</v>
      </c>
      <c r="AH1532" s="87">
        <v>0</v>
      </c>
      <c r="AI1532" s="88">
        <v>0</v>
      </c>
    </row>
    <row r="1533" spans="1:39" x14ac:dyDescent="0.25">
      <c r="A1533" s="115">
        <v>2010013302</v>
      </c>
      <c r="B1533" t="s">
        <v>1</v>
      </c>
      <c r="C1533" s="81">
        <v>700</v>
      </c>
      <c r="D1533">
        <v>1.6</v>
      </c>
      <c r="E1533">
        <v>1.85</v>
      </c>
      <c r="F1533">
        <v>2</v>
      </c>
      <c r="G1533">
        <v>2</v>
      </c>
      <c r="H1533">
        <v>1.61</v>
      </c>
      <c r="I1533">
        <v>201</v>
      </c>
      <c r="J1533" t="s">
        <v>231</v>
      </c>
      <c r="K1533" t="s">
        <v>169</v>
      </c>
      <c r="L1533" t="s">
        <v>227</v>
      </c>
      <c r="M1533" t="s">
        <v>235</v>
      </c>
      <c r="N1533" t="s">
        <v>27</v>
      </c>
      <c r="O1533" t="s">
        <v>6</v>
      </c>
      <c r="P1533" t="s">
        <v>7</v>
      </c>
      <c r="Q1533" t="s">
        <v>16</v>
      </c>
      <c r="R1533" t="s">
        <v>28</v>
      </c>
      <c r="S1533" t="s">
        <v>9</v>
      </c>
      <c r="U1533" t="s">
        <v>179</v>
      </c>
      <c r="V1533" t="s">
        <v>10</v>
      </c>
      <c r="W1533" t="s">
        <v>11</v>
      </c>
      <c r="X1533" t="s">
        <v>12</v>
      </c>
      <c r="Y1533" t="s">
        <v>21</v>
      </c>
      <c r="Z1533" s="80">
        <v>2400</v>
      </c>
      <c r="AA1533" s="68">
        <v>0</v>
      </c>
      <c r="AB1533" s="82">
        <f t="shared" si="800"/>
        <v>4800</v>
      </c>
      <c r="AD1533">
        <v>2</v>
      </c>
      <c r="AG1533" s="83">
        <f t="shared" si="801"/>
        <v>2</v>
      </c>
      <c r="AH1533" s="87">
        <v>0</v>
      </c>
      <c r="AI1533" s="88">
        <v>0</v>
      </c>
    </row>
    <row r="1534" spans="1:39" x14ac:dyDescent="0.25">
      <c r="A1534" s="115">
        <v>2010013303</v>
      </c>
      <c r="B1534" t="s">
        <v>1</v>
      </c>
      <c r="C1534" s="81">
        <v>700</v>
      </c>
      <c r="D1534">
        <v>1.6</v>
      </c>
      <c r="E1534">
        <v>1.85</v>
      </c>
      <c r="F1534">
        <v>2</v>
      </c>
      <c r="G1534">
        <v>2</v>
      </c>
      <c r="H1534">
        <v>1.61</v>
      </c>
      <c r="I1534">
        <v>201</v>
      </c>
      <c r="J1534" t="s">
        <v>231</v>
      </c>
      <c r="K1534" t="s">
        <v>169</v>
      </c>
      <c r="L1534" t="s">
        <v>227</v>
      </c>
      <c r="M1534" t="s">
        <v>267</v>
      </c>
      <c r="N1534" t="s">
        <v>18</v>
      </c>
      <c r="O1534" t="s">
        <v>33</v>
      </c>
      <c r="P1534" t="s">
        <v>7</v>
      </c>
      <c r="Q1534" t="s">
        <v>16</v>
      </c>
      <c r="R1534" t="s">
        <v>28</v>
      </c>
      <c r="S1534" t="s">
        <v>44</v>
      </c>
      <c r="U1534" t="s">
        <v>946</v>
      </c>
      <c r="V1534" t="s">
        <v>14</v>
      </c>
      <c r="W1534" t="s">
        <v>49</v>
      </c>
      <c r="X1534" t="s">
        <v>12</v>
      </c>
      <c r="Y1534" t="s">
        <v>21</v>
      </c>
      <c r="Z1534" s="80">
        <v>600</v>
      </c>
      <c r="AA1534" s="68">
        <v>0</v>
      </c>
      <c r="AB1534" s="82">
        <f t="shared" si="800"/>
        <v>1200</v>
      </c>
      <c r="AC1534">
        <v>2</v>
      </c>
      <c r="AG1534" s="83">
        <f t="shared" si="801"/>
        <v>2</v>
      </c>
      <c r="AH1534" s="87">
        <v>0</v>
      </c>
      <c r="AI1534" s="88">
        <v>0</v>
      </c>
      <c r="AJ1534">
        <f>AG1534</f>
        <v>2</v>
      </c>
      <c r="AK1534" s="108">
        <f>AJ1534*C1534*F1534*H1534</f>
        <v>4508</v>
      </c>
      <c r="AL1534" s="108">
        <f>AJ1534*C1534*F1534</f>
        <v>2800</v>
      </c>
      <c r="AM1534" s="108">
        <f>AK1534-AL1534</f>
        <v>1708</v>
      </c>
    </row>
    <row r="1535" spans="1:39" x14ac:dyDescent="0.25">
      <c r="A1535" s="115">
        <v>2010013308</v>
      </c>
      <c r="B1535" t="s">
        <v>1</v>
      </c>
      <c r="C1535" s="81">
        <v>700</v>
      </c>
      <c r="D1535">
        <v>1.6</v>
      </c>
      <c r="E1535">
        <v>1.85</v>
      </c>
      <c r="F1535">
        <v>2</v>
      </c>
      <c r="G1535">
        <v>2</v>
      </c>
      <c r="H1535">
        <v>1.61</v>
      </c>
      <c r="I1535">
        <v>201</v>
      </c>
      <c r="J1535" t="s">
        <v>231</v>
      </c>
      <c r="K1535" t="s">
        <v>169</v>
      </c>
      <c r="L1535" t="s">
        <v>227</v>
      </c>
      <c r="M1535" t="s">
        <v>268</v>
      </c>
      <c r="N1535" t="s">
        <v>18</v>
      </c>
      <c r="O1535" t="s">
        <v>33</v>
      </c>
      <c r="P1535" t="s">
        <v>7</v>
      </c>
      <c r="Q1535" t="s">
        <v>16</v>
      </c>
      <c r="R1535" t="s">
        <v>28</v>
      </c>
      <c r="S1535" t="s">
        <v>9</v>
      </c>
      <c r="U1535" t="s">
        <v>179</v>
      </c>
      <c r="V1535" t="s">
        <v>10</v>
      </c>
      <c r="W1535" t="s">
        <v>11</v>
      </c>
      <c r="X1535" t="s">
        <v>12</v>
      </c>
      <c r="Y1535" t="s">
        <v>21</v>
      </c>
      <c r="Z1535" s="80">
        <v>1610</v>
      </c>
      <c r="AA1535" s="68">
        <v>0</v>
      </c>
      <c r="AB1535" s="82">
        <f t="shared" si="800"/>
        <v>1610</v>
      </c>
      <c r="AD1535">
        <v>1</v>
      </c>
      <c r="AG1535" s="83">
        <f t="shared" si="801"/>
        <v>1</v>
      </c>
      <c r="AH1535" s="87">
        <v>0</v>
      </c>
      <c r="AI1535" s="88">
        <v>1</v>
      </c>
    </row>
    <row r="1536" spans="1:39" x14ac:dyDescent="0.25">
      <c r="A1536" s="115">
        <v>2010013308</v>
      </c>
      <c r="B1536" t="s">
        <v>1</v>
      </c>
      <c r="C1536" s="81">
        <v>700</v>
      </c>
      <c r="D1536">
        <v>1.6</v>
      </c>
      <c r="E1536">
        <v>1.85</v>
      </c>
      <c r="F1536">
        <v>2</v>
      </c>
      <c r="G1536">
        <v>2</v>
      </c>
      <c r="H1536">
        <v>1.61</v>
      </c>
      <c r="I1536">
        <v>201</v>
      </c>
      <c r="J1536" t="s">
        <v>231</v>
      </c>
      <c r="K1536" t="s">
        <v>169</v>
      </c>
      <c r="L1536" t="s">
        <v>227</v>
      </c>
      <c r="M1536" t="s">
        <v>268</v>
      </c>
      <c r="N1536" t="s">
        <v>18</v>
      </c>
      <c r="O1536" t="s">
        <v>33</v>
      </c>
      <c r="P1536" t="s">
        <v>7</v>
      </c>
      <c r="Q1536" t="s">
        <v>16</v>
      </c>
      <c r="R1536" t="s">
        <v>28</v>
      </c>
      <c r="S1536" t="s">
        <v>44</v>
      </c>
      <c r="U1536" t="s">
        <v>946</v>
      </c>
      <c r="V1536" t="s">
        <v>14</v>
      </c>
      <c r="W1536" t="s">
        <v>49</v>
      </c>
      <c r="X1536" t="s">
        <v>12</v>
      </c>
      <c r="Y1536" t="s">
        <v>21</v>
      </c>
      <c r="Z1536" s="80">
        <v>600</v>
      </c>
      <c r="AA1536" s="68">
        <v>0</v>
      </c>
      <c r="AB1536" s="82">
        <f t="shared" si="800"/>
        <v>600</v>
      </c>
      <c r="AC1536">
        <v>1</v>
      </c>
      <c r="AG1536" s="83">
        <f t="shared" si="801"/>
        <v>1</v>
      </c>
      <c r="AH1536" s="87">
        <v>0</v>
      </c>
      <c r="AI1536" s="88">
        <v>0</v>
      </c>
      <c r="AJ1536">
        <f>AG1536</f>
        <v>1</v>
      </c>
      <c r="AK1536" s="108">
        <f>AJ1536*C1536*F1536*H1536</f>
        <v>2254</v>
      </c>
      <c r="AL1536" s="108">
        <f>AJ1536*C1536*F1536</f>
        <v>1400</v>
      </c>
      <c r="AM1536" s="108">
        <f>AK1536-AL1536</f>
        <v>854</v>
      </c>
    </row>
    <row r="1537" spans="1:39" x14ac:dyDescent="0.25">
      <c r="A1537" s="115">
        <v>2010013309</v>
      </c>
      <c r="B1537" t="s">
        <v>269</v>
      </c>
      <c r="C1537" s="81">
        <v>700</v>
      </c>
      <c r="D1537">
        <v>1.6</v>
      </c>
      <c r="E1537">
        <v>1.85</v>
      </c>
      <c r="F1537">
        <v>2</v>
      </c>
      <c r="G1537">
        <v>2</v>
      </c>
      <c r="H1537">
        <v>1.61</v>
      </c>
      <c r="I1537">
        <v>201</v>
      </c>
      <c r="J1537" t="s">
        <v>231</v>
      </c>
      <c r="K1537" t="s">
        <v>169</v>
      </c>
      <c r="L1537" t="s">
        <v>227</v>
      </c>
      <c r="M1537" t="s">
        <v>270</v>
      </c>
      <c r="N1537" t="s">
        <v>18</v>
      </c>
      <c r="O1537" t="s">
        <v>33</v>
      </c>
      <c r="P1537" t="s">
        <v>7</v>
      </c>
      <c r="Q1537" t="s">
        <v>16</v>
      </c>
      <c r="R1537" t="s">
        <v>28</v>
      </c>
      <c r="S1537" t="s">
        <v>9</v>
      </c>
      <c r="U1537" t="s">
        <v>179</v>
      </c>
      <c r="V1537" t="s">
        <v>10</v>
      </c>
      <c r="W1537" t="s">
        <v>11</v>
      </c>
      <c r="X1537" t="s">
        <v>12</v>
      </c>
      <c r="Y1537" t="s">
        <v>21</v>
      </c>
      <c r="Z1537" s="80">
        <v>1610</v>
      </c>
      <c r="AA1537" s="68">
        <v>0</v>
      </c>
      <c r="AB1537" s="82">
        <f t="shared" si="800"/>
        <v>1610</v>
      </c>
      <c r="AD1537">
        <v>1</v>
      </c>
      <c r="AG1537" s="83">
        <f t="shared" si="801"/>
        <v>1</v>
      </c>
      <c r="AH1537" s="87">
        <v>0</v>
      </c>
      <c r="AI1537" s="88">
        <v>1</v>
      </c>
    </row>
    <row r="1538" spans="1:39" x14ac:dyDescent="0.25">
      <c r="A1538" s="115">
        <v>2010013309</v>
      </c>
      <c r="B1538" t="s">
        <v>269</v>
      </c>
      <c r="C1538" s="81">
        <v>700</v>
      </c>
      <c r="D1538">
        <v>1.6</v>
      </c>
      <c r="E1538">
        <v>1.85</v>
      </c>
      <c r="F1538">
        <v>2</v>
      </c>
      <c r="G1538">
        <v>2</v>
      </c>
      <c r="H1538">
        <v>1.61</v>
      </c>
      <c r="I1538">
        <v>201</v>
      </c>
      <c r="J1538" t="s">
        <v>231</v>
      </c>
      <c r="K1538" t="s">
        <v>169</v>
      </c>
      <c r="L1538" t="s">
        <v>227</v>
      </c>
      <c r="M1538" t="s">
        <v>270</v>
      </c>
      <c r="N1538" t="s">
        <v>18</v>
      </c>
      <c r="O1538" t="s">
        <v>33</v>
      </c>
      <c r="P1538" t="s">
        <v>7</v>
      </c>
      <c r="Q1538" t="s">
        <v>16</v>
      </c>
      <c r="R1538" t="s">
        <v>28</v>
      </c>
      <c r="S1538" t="s">
        <v>44</v>
      </c>
      <c r="U1538" t="s">
        <v>946</v>
      </c>
      <c r="V1538" t="s">
        <v>14</v>
      </c>
      <c r="W1538" t="s">
        <v>49</v>
      </c>
      <c r="X1538" t="s">
        <v>12</v>
      </c>
      <c r="Y1538" t="s">
        <v>21</v>
      </c>
      <c r="Z1538" s="80">
        <v>600</v>
      </c>
      <c r="AA1538" s="68">
        <v>0</v>
      </c>
      <c r="AB1538" s="82">
        <f t="shared" si="800"/>
        <v>1800</v>
      </c>
      <c r="AC1538">
        <v>3</v>
      </c>
      <c r="AG1538" s="83">
        <f t="shared" si="801"/>
        <v>3</v>
      </c>
      <c r="AH1538" s="87">
        <v>0</v>
      </c>
      <c r="AI1538" s="88">
        <v>0</v>
      </c>
      <c r="AJ1538">
        <f>AG1538</f>
        <v>3</v>
      </c>
      <c r="AK1538" s="108">
        <f>AJ1538*C1538*F1538*H1538</f>
        <v>6762</v>
      </c>
      <c r="AL1538" s="108">
        <f>AJ1538*C1538*F1538</f>
        <v>4200</v>
      </c>
      <c r="AM1538" s="108">
        <f>AK1538-AL1538</f>
        <v>2562</v>
      </c>
    </row>
    <row r="1539" spans="1:39" x14ac:dyDescent="0.25">
      <c r="A1539" s="115">
        <v>2010013309</v>
      </c>
      <c r="B1539" t="s">
        <v>269</v>
      </c>
      <c r="C1539" s="81">
        <v>700</v>
      </c>
      <c r="D1539">
        <v>1.6</v>
      </c>
      <c r="E1539">
        <v>1.85</v>
      </c>
      <c r="F1539">
        <v>2</v>
      </c>
      <c r="G1539">
        <v>2</v>
      </c>
      <c r="H1539">
        <v>1.61</v>
      </c>
      <c r="I1539">
        <v>201</v>
      </c>
      <c r="J1539" t="s">
        <v>231</v>
      </c>
      <c r="K1539" t="s">
        <v>169</v>
      </c>
      <c r="L1539" t="s">
        <v>227</v>
      </c>
      <c r="M1539" t="s">
        <v>270</v>
      </c>
      <c r="N1539" t="s">
        <v>27</v>
      </c>
      <c r="O1539" t="s">
        <v>6</v>
      </c>
      <c r="P1539" t="s">
        <v>7</v>
      </c>
      <c r="Q1539" t="s">
        <v>16</v>
      </c>
      <c r="R1539" t="s">
        <v>28</v>
      </c>
      <c r="S1539" t="s">
        <v>9</v>
      </c>
      <c r="U1539" t="s">
        <v>179</v>
      </c>
      <c r="V1539" t="s">
        <v>10</v>
      </c>
      <c r="W1539" t="s">
        <v>11</v>
      </c>
      <c r="X1539" t="s">
        <v>12</v>
      </c>
      <c r="Y1539" t="s">
        <v>21</v>
      </c>
      <c r="Z1539" s="80">
        <v>1650</v>
      </c>
      <c r="AA1539" s="68">
        <v>0</v>
      </c>
      <c r="AB1539" s="82">
        <f t="shared" si="800"/>
        <v>3300</v>
      </c>
      <c r="AD1539">
        <v>2</v>
      </c>
      <c r="AG1539" s="83">
        <f t="shared" si="801"/>
        <v>2</v>
      </c>
      <c r="AH1539" s="87">
        <v>0</v>
      </c>
      <c r="AI1539" s="88">
        <v>1</v>
      </c>
    </row>
    <row r="1540" spans="1:39" x14ac:dyDescent="0.25">
      <c r="A1540" s="115">
        <v>2010013309</v>
      </c>
      <c r="B1540" t="s">
        <v>269</v>
      </c>
      <c r="C1540" s="81">
        <v>700</v>
      </c>
      <c r="D1540">
        <v>1.6</v>
      </c>
      <c r="E1540">
        <v>1.85</v>
      </c>
      <c r="F1540">
        <v>2</v>
      </c>
      <c r="G1540">
        <v>2</v>
      </c>
      <c r="H1540">
        <v>1.61</v>
      </c>
      <c r="I1540">
        <v>201</v>
      </c>
      <c r="J1540" t="s">
        <v>231</v>
      </c>
      <c r="K1540" t="s">
        <v>169</v>
      </c>
      <c r="L1540" t="s">
        <v>227</v>
      </c>
      <c r="M1540" t="s">
        <v>270</v>
      </c>
      <c r="N1540" t="s">
        <v>27</v>
      </c>
      <c r="O1540" t="s">
        <v>6</v>
      </c>
      <c r="P1540" t="s">
        <v>7</v>
      </c>
      <c r="Q1540" t="s">
        <v>16</v>
      </c>
      <c r="R1540" t="s">
        <v>28</v>
      </c>
      <c r="S1540" t="s">
        <v>44</v>
      </c>
      <c r="U1540" t="s">
        <v>939</v>
      </c>
      <c r="V1540" t="s">
        <v>14</v>
      </c>
      <c r="W1540" t="s">
        <v>49</v>
      </c>
      <c r="X1540" t="s">
        <v>12</v>
      </c>
      <c r="Y1540" t="s">
        <v>21</v>
      </c>
      <c r="Z1540" s="80">
        <v>600</v>
      </c>
      <c r="AA1540" s="68">
        <v>0</v>
      </c>
      <c r="AB1540" s="82">
        <f t="shared" ref="AB1540:AB1603" si="836">Z1540*AG1540+AA1540*AG1540*1.95583</f>
        <v>600</v>
      </c>
      <c r="AC1540">
        <v>1</v>
      </c>
      <c r="AG1540" s="83">
        <f t="shared" si="801"/>
        <v>1</v>
      </c>
      <c r="AH1540" s="87">
        <v>0</v>
      </c>
      <c r="AI1540" s="88">
        <v>0</v>
      </c>
      <c r="AJ1540">
        <f>AG1540</f>
        <v>1</v>
      </c>
      <c r="AK1540" s="108">
        <f>AJ1540*C1540*F1540*H1540</f>
        <v>2254</v>
      </c>
      <c r="AL1540" s="108">
        <f>AJ1540*C1540*F1540</f>
        <v>1400</v>
      </c>
      <c r="AM1540" s="108">
        <f>AK1540-AL1540</f>
        <v>854</v>
      </c>
    </row>
    <row r="1541" spans="1:39" x14ac:dyDescent="0.25">
      <c r="A1541" s="115">
        <v>20100182</v>
      </c>
      <c r="B1541" t="s">
        <v>1</v>
      </c>
      <c r="C1541" s="81">
        <v>700</v>
      </c>
      <c r="D1541">
        <v>1.6</v>
      </c>
      <c r="E1541">
        <v>1.85</v>
      </c>
      <c r="F1541">
        <v>2</v>
      </c>
      <c r="G1541">
        <v>2</v>
      </c>
      <c r="H1541">
        <v>1.61</v>
      </c>
      <c r="I1541">
        <v>201</v>
      </c>
      <c r="J1541" t="s">
        <v>231</v>
      </c>
      <c r="K1541" t="s">
        <v>169</v>
      </c>
      <c r="L1541" t="s">
        <v>271</v>
      </c>
      <c r="M1541" t="s">
        <v>271</v>
      </c>
      <c r="N1541" t="s">
        <v>40</v>
      </c>
      <c r="O1541" t="s">
        <v>19</v>
      </c>
      <c r="P1541" t="s">
        <v>42</v>
      </c>
      <c r="Q1541" t="s">
        <v>16</v>
      </c>
      <c r="R1541" t="s">
        <v>20</v>
      </c>
      <c r="S1541" t="s">
        <v>44</v>
      </c>
      <c r="T1541" s="70" t="s">
        <v>933</v>
      </c>
      <c r="U1541" t="s">
        <v>949</v>
      </c>
      <c r="V1541" t="s">
        <v>14</v>
      </c>
      <c r="W1541" t="s">
        <v>49</v>
      </c>
      <c r="X1541" t="s">
        <v>12</v>
      </c>
      <c r="Y1541" t="s">
        <v>938</v>
      </c>
      <c r="Z1541" s="80">
        <v>0</v>
      </c>
      <c r="AA1541" s="68">
        <v>0</v>
      </c>
      <c r="AB1541" s="82">
        <f t="shared" si="836"/>
        <v>0</v>
      </c>
      <c r="AE1541">
        <v>1</v>
      </c>
      <c r="AG1541" s="83">
        <f t="shared" ref="AG1541:AG1604" si="837">SUM(AC1541:AF1541)</f>
        <v>1</v>
      </c>
      <c r="AH1541" s="87">
        <v>0</v>
      </c>
      <c r="AI1541" s="88">
        <v>0</v>
      </c>
      <c r="AJ1541">
        <f t="shared" ref="AJ1541:AJ1542" si="838">AG1541</f>
        <v>1</v>
      </c>
      <c r="AK1541" s="108">
        <f t="shared" ref="AK1541:AK1542" si="839">AJ1541*C1541*E1541*H1541</f>
        <v>2084.9500000000003</v>
      </c>
      <c r="AL1541" s="108">
        <f t="shared" ref="AL1541:AL1542" si="840">AJ1541*C1541*E1541</f>
        <v>1295</v>
      </c>
      <c r="AM1541" s="108">
        <f t="shared" ref="AM1541:AM1542" si="841">AK1541-AL1541</f>
        <v>789.95000000000027</v>
      </c>
    </row>
    <row r="1542" spans="1:39" x14ac:dyDescent="0.25">
      <c r="A1542" s="115">
        <v>20100182</v>
      </c>
      <c r="B1542" t="s">
        <v>1</v>
      </c>
      <c r="C1542" s="81">
        <v>700</v>
      </c>
      <c r="D1542">
        <v>1.6</v>
      </c>
      <c r="E1542">
        <v>1.85</v>
      </c>
      <c r="F1542">
        <v>2</v>
      </c>
      <c r="G1542">
        <v>2</v>
      </c>
      <c r="H1542">
        <v>1.61</v>
      </c>
      <c r="I1542">
        <v>201</v>
      </c>
      <c r="J1542" t="s">
        <v>231</v>
      </c>
      <c r="K1542" t="s">
        <v>169</v>
      </c>
      <c r="L1542" t="s">
        <v>271</v>
      </c>
      <c r="M1542" t="s">
        <v>271</v>
      </c>
      <c r="N1542" t="s">
        <v>40</v>
      </c>
      <c r="O1542" t="s">
        <v>19</v>
      </c>
      <c r="P1542" t="s">
        <v>42</v>
      </c>
      <c r="Q1542" t="s">
        <v>16</v>
      </c>
      <c r="R1542" t="s">
        <v>20</v>
      </c>
      <c r="S1542" t="s">
        <v>44</v>
      </c>
      <c r="T1542" s="70" t="s">
        <v>933</v>
      </c>
      <c r="U1542" t="s">
        <v>949</v>
      </c>
      <c r="V1542" t="s">
        <v>56</v>
      </c>
      <c r="W1542" t="s">
        <v>57</v>
      </c>
      <c r="X1542" t="s">
        <v>12</v>
      </c>
      <c r="Y1542" t="s">
        <v>938</v>
      </c>
      <c r="Z1542" s="80">
        <v>0</v>
      </c>
      <c r="AA1542" s="68">
        <v>0</v>
      </c>
      <c r="AB1542" s="82">
        <f t="shared" si="836"/>
        <v>0</v>
      </c>
      <c r="AE1542">
        <v>2</v>
      </c>
      <c r="AG1542" s="83">
        <f t="shared" si="837"/>
        <v>2</v>
      </c>
      <c r="AH1542" s="87">
        <v>0</v>
      </c>
      <c r="AI1542" s="88">
        <v>0</v>
      </c>
      <c r="AJ1542">
        <f t="shared" si="838"/>
        <v>2</v>
      </c>
      <c r="AK1542" s="108">
        <f t="shared" si="839"/>
        <v>4169.9000000000005</v>
      </c>
      <c r="AL1542" s="108">
        <f t="shared" si="840"/>
        <v>2590</v>
      </c>
      <c r="AM1542" s="108">
        <f t="shared" si="841"/>
        <v>1579.9000000000005</v>
      </c>
    </row>
    <row r="1543" spans="1:39" x14ac:dyDescent="0.25">
      <c r="A1543" s="115">
        <v>20100182</v>
      </c>
      <c r="B1543" t="s">
        <v>1</v>
      </c>
      <c r="C1543" s="81">
        <v>700</v>
      </c>
      <c r="D1543">
        <v>1.6</v>
      </c>
      <c r="E1543">
        <v>1.85</v>
      </c>
      <c r="F1543">
        <v>2</v>
      </c>
      <c r="G1543">
        <v>2</v>
      </c>
      <c r="H1543">
        <v>1.61</v>
      </c>
      <c r="I1543">
        <v>201</v>
      </c>
      <c r="J1543" t="s">
        <v>231</v>
      </c>
      <c r="K1543" t="s">
        <v>169</v>
      </c>
      <c r="L1543" t="s">
        <v>271</v>
      </c>
      <c r="M1543" t="s">
        <v>271</v>
      </c>
      <c r="N1543" t="s">
        <v>40</v>
      </c>
      <c r="O1543" t="s">
        <v>41</v>
      </c>
      <c r="P1543" t="s">
        <v>42</v>
      </c>
      <c r="Q1543" t="s">
        <v>16</v>
      </c>
      <c r="R1543" t="s">
        <v>28</v>
      </c>
      <c r="S1543" t="s">
        <v>44</v>
      </c>
      <c r="U1543" t="s">
        <v>939</v>
      </c>
      <c r="V1543" t="s">
        <v>14</v>
      </c>
      <c r="W1543" t="s">
        <v>49</v>
      </c>
      <c r="X1543" t="s">
        <v>12</v>
      </c>
      <c r="Y1543" t="s">
        <v>21</v>
      </c>
      <c r="Z1543" s="80">
        <v>590</v>
      </c>
      <c r="AA1543" s="68">
        <v>0</v>
      </c>
      <c r="AB1543" s="82">
        <f t="shared" si="836"/>
        <v>590</v>
      </c>
      <c r="AC1543">
        <v>1</v>
      </c>
      <c r="AG1543" s="83">
        <f t="shared" si="837"/>
        <v>1</v>
      </c>
      <c r="AH1543" s="87">
        <v>0</v>
      </c>
      <c r="AI1543" s="88">
        <v>0</v>
      </c>
      <c r="AJ1543">
        <f>AG1543</f>
        <v>1</v>
      </c>
      <c r="AK1543" s="108">
        <f>AJ1543*C1543*E1543*H1543</f>
        <v>2084.9500000000003</v>
      </c>
      <c r="AL1543" s="108">
        <f>AJ1543*C1543*E1543</f>
        <v>1295</v>
      </c>
      <c r="AM1543" s="108">
        <f>AK1543-AL1543</f>
        <v>789.95000000000027</v>
      </c>
    </row>
    <row r="1544" spans="1:39" x14ac:dyDescent="0.25">
      <c r="A1544" s="115">
        <v>20100182</v>
      </c>
      <c r="B1544" t="s">
        <v>1</v>
      </c>
      <c r="C1544" s="81">
        <v>700</v>
      </c>
      <c r="D1544">
        <v>1.6</v>
      </c>
      <c r="E1544">
        <v>1.85</v>
      </c>
      <c r="F1544">
        <v>2</v>
      </c>
      <c r="G1544">
        <v>2</v>
      </c>
      <c r="H1544">
        <v>1.61</v>
      </c>
      <c r="I1544">
        <v>201</v>
      </c>
      <c r="J1544" t="s">
        <v>231</v>
      </c>
      <c r="K1544" t="s">
        <v>169</v>
      </c>
      <c r="L1544" t="s">
        <v>271</v>
      </c>
      <c r="M1544" t="s">
        <v>271</v>
      </c>
      <c r="N1544" t="s">
        <v>48</v>
      </c>
      <c r="O1544" t="s">
        <v>19</v>
      </c>
      <c r="P1544" t="s">
        <v>42</v>
      </c>
      <c r="Q1544" t="s">
        <v>16</v>
      </c>
      <c r="R1544" t="s">
        <v>20</v>
      </c>
      <c r="S1544" t="s">
        <v>44</v>
      </c>
      <c r="T1544" s="70" t="s">
        <v>933</v>
      </c>
      <c r="U1544" t="s">
        <v>949</v>
      </c>
      <c r="V1544" t="s">
        <v>14</v>
      </c>
      <c r="W1544" t="s">
        <v>49</v>
      </c>
      <c r="X1544" t="s">
        <v>12</v>
      </c>
      <c r="Y1544" t="s">
        <v>938</v>
      </c>
      <c r="Z1544" s="80">
        <v>0</v>
      </c>
      <c r="AA1544" s="68">
        <v>0</v>
      </c>
      <c r="AB1544" s="82">
        <f t="shared" si="836"/>
        <v>0</v>
      </c>
      <c r="AE1544">
        <v>2</v>
      </c>
      <c r="AG1544" s="83">
        <f t="shared" si="837"/>
        <v>2</v>
      </c>
      <c r="AH1544" s="87">
        <v>0</v>
      </c>
      <c r="AI1544" s="88">
        <v>0</v>
      </c>
      <c r="AJ1544">
        <f>AG1544</f>
        <v>2</v>
      </c>
      <c r="AK1544" s="108">
        <f>AJ1544*C1544*E1544*H1544</f>
        <v>4169.9000000000005</v>
      </c>
      <c r="AL1544" s="108">
        <f>AJ1544*C1544*E1544</f>
        <v>2590</v>
      </c>
      <c r="AM1544" s="108">
        <f>AK1544-AL1544</f>
        <v>1579.9000000000005</v>
      </c>
    </row>
    <row r="1545" spans="1:39" x14ac:dyDescent="0.25">
      <c r="A1545" s="115">
        <v>20100182</v>
      </c>
      <c r="B1545" t="s">
        <v>1</v>
      </c>
      <c r="C1545" s="81">
        <v>700</v>
      </c>
      <c r="D1545">
        <v>1.6</v>
      </c>
      <c r="E1545">
        <v>1.85</v>
      </c>
      <c r="F1545">
        <v>2</v>
      </c>
      <c r="G1545">
        <v>2</v>
      </c>
      <c r="H1545">
        <v>1.61</v>
      </c>
      <c r="I1545">
        <v>201</v>
      </c>
      <c r="J1545" t="s">
        <v>231</v>
      </c>
      <c r="K1545" t="s">
        <v>169</v>
      </c>
      <c r="L1545" t="s">
        <v>271</v>
      </c>
      <c r="M1545" t="s">
        <v>271</v>
      </c>
      <c r="N1545" t="s">
        <v>48</v>
      </c>
      <c r="O1545" t="s">
        <v>47</v>
      </c>
      <c r="P1545" t="s">
        <v>42</v>
      </c>
      <c r="Q1545" t="s">
        <v>16</v>
      </c>
      <c r="R1545" t="s">
        <v>28</v>
      </c>
      <c r="S1545" t="s">
        <v>44</v>
      </c>
      <c r="U1545" t="s">
        <v>939</v>
      </c>
      <c r="V1545" t="s">
        <v>14</v>
      </c>
      <c r="W1545" t="s">
        <v>49</v>
      </c>
      <c r="X1545" t="s">
        <v>12</v>
      </c>
      <c r="Y1545" t="s">
        <v>21</v>
      </c>
      <c r="Z1545" s="80">
        <v>690</v>
      </c>
      <c r="AA1545" s="68">
        <v>0</v>
      </c>
      <c r="AB1545" s="82">
        <f t="shared" si="836"/>
        <v>2070</v>
      </c>
      <c r="AC1545">
        <v>3</v>
      </c>
      <c r="AG1545" s="83">
        <f t="shared" si="837"/>
        <v>3</v>
      </c>
      <c r="AH1545" s="87">
        <v>0</v>
      </c>
      <c r="AI1545" s="88">
        <v>0</v>
      </c>
      <c r="AJ1545">
        <f t="shared" ref="AJ1545:AJ1551" si="842">AG1545</f>
        <v>3</v>
      </c>
      <c r="AK1545" s="108">
        <f t="shared" ref="AK1545:AK1551" si="843">AJ1545*C1545*E1545*H1545</f>
        <v>6254.85</v>
      </c>
      <c r="AL1545" s="108">
        <f t="shared" ref="AL1545:AL1551" si="844">AJ1545*C1545*E1545</f>
        <v>3885</v>
      </c>
      <c r="AM1545" s="108">
        <f t="shared" ref="AM1545:AM1551" si="845">AK1545-AL1545</f>
        <v>2369.8500000000004</v>
      </c>
    </row>
    <row r="1546" spans="1:39" x14ac:dyDescent="0.25">
      <c r="A1546" s="115">
        <v>20100182</v>
      </c>
      <c r="B1546" t="s">
        <v>1</v>
      </c>
      <c r="C1546" s="81">
        <v>700</v>
      </c>
      <c r="D1546">
        <v>1.6</v>
      </c>
      <c r="E1546">
        <v>1.85</v>
      </c>
      <c r="F1546">
        <v>2</v>
      </c>
      <c r="G1546">
        <v>2</v>
      </c>
      <c r="H1546">
        <v>1.61</v>
      </c>
      <c r="I1546">
        <v>201</v>
      </c>
      <c r="J1546" t="s">
        <v>231</v>
      </c>
      <c r="K1546" t="s">
        <v>169</v>
      </c>
      <c r="L1546" t="s">
        <v>271</v>
      </c>
      <c r="M1546" t="s">
        <v>271</v>
      </c>
      <c r="N1546" t="s">
        <v>48</v>
      </c>
      <c r="O1546" t="s">
        <v>47</v>
      </c>
      <c r="P1546" t="s">
        <v>42</v>
      </c>
      <c r="Q1546" t="s">
        <v>16</v>
      </c>
      <c r="R1546" t="s">
        <v>28</v>
      </c>
      <c r="S1546" t="s">
        <v>44</v>
      </c>
      <c r="U1546" t="s">
        <v>939</v>
      </c>
      <c r="V1546" t="s">
        <v>56</v>
      </c>
      <c r="W1546" t="s">
        <v>57</v>
      </c>
      <c r="X1546" t="s">
        <v>12</v>
      </c>
      <c r="Y1546" t="s">
        <v>21</v>
      </c>
      <c r="Z1546" s="80">
        <v>690</v>
      </c>
      <c r="AA1546" s="68">
        <v>0</v>
      </c>
      <c r="AB1546" s="82">
        <f t="shared" si="836"/>
        <v>2760</v>
      </c>
      <c r="AC1546">
        <v>4</v>
      </c>
      <c r="AG1546" s="83">
        <f t="shared" si="837"/>
        <v>4</v>
      </c>
      <c r="AH1546" s="87">
        <v>0</v>
      </c>
      <c r="AI1546" s="88">
        <v>0</v>
      </c>
      <c r="AJ1546">
        <f t="shared" si="842"/>
        <v>4</v>
      </c>
      <c r="AK1546" s="108">
        <f t="shared" si="843"/>
        <v>8339.8000000000011</v>
      </c>
      <c r="AL1546" s="108">
        <f t="shared" si="844"/>
        <v>5180</v>
      </c>
      <c r="AM1546" s="108">
        <f t="shared" si="845"/>
        <v>3159.8000000000011</v>
      </c>
    </row>
    <row r="1547" spans="1:39" x14ac:dyDescent="0.25">
      <c r="A1547" s="115">
        <v>20100182</v>
      </c>
      <c r="B1547" t="s">
        <v>1</v>
      </c>
      <c r="C1547" s="81">
        <v>700</v>
      </c>
      <c r="D1547">
        <v>1.6</v>
      </c>
      <c r="E1547">
        <v>1.85</v>
      </c>
      <c r="F1547">
        <v>2</v>
      </c>
      <c r="G1547">
        <v>2</v>
      </c>
      <c r="H1547">
        <v>1.61</v>
      </c>
      <c r="I1547">
        <v>201</v>
      </c>
      <c r="J1547" t="s">
        <v>231</v>
      </c>
      <c r="K1547" t="s">
        <v>169</v>
      </c>
      <c r="L1547" t="s">
        <v>271</v>
      </c>
      <c r="M1547" t="s">
        <v>271</v>
      </c>
      <c r="N1547" t="s">
        <v>5</v>
      </c>
      <c r="O1547" t="s">
        <v>74</v>
      </c>
      <c r="P1547" t="s">
        <v>42</v>
      </c>
      <c r="Q1547" t="s">
        <v>16</v>
      </c>
      <c r="R1547" t="s">
        <v>91</v>
      </c>
      <c r="S1547" t="s">
        <v>44</v>
      </c>
      <c r="T1547" t="s">
        <v>944</v>
      </c>
      <c r="U1547" t="s">
        <v>939</v>
      </c>
      <c r="V1547" t="s">
        <v>14</v>
      </c>
      <c r="W1547" t="s">
        <v>49</v>
      </c>
      <c r="X1547" t="s">
        <v>12</v>
      </c>
      <c r="Y1547" t="s">
        <v>938</v>
      </c>
      <c r="Z1547" s="81">
        <v>0</v>
      </c>
      <c r="AA1547" s="68">
        <v>0</v>
      </c>
      <c r="AB1547" s="82">
        <f t="shared" si="836"/>
        <v>0</v>
      </c>
      <c r="AE1547">
        <v>1</v>
      </c>
      <c r="AG1547" s="83">
        <f t="shared" si="837"/>
        <v>1</v>
      </c>
      <c r="AH1547" s="87">
        <v>0</v>
      </c>
      <c r="AI1547" s="88">
        <v>0</v>
      </c>
      <c r="AJ1547">
        <f t="shared" si="842"/>
        <v>1</v>
      </c>
      <c r="AK1547" s="108">
        <f t="shared" si="843"/>
        <v>2084.9500000000003</v>
      </c>
      <c r="AL1547" s="108">
        <f t="shared" si="844"/>
        <v>1295</v>
      </c>
      <c r="AM1547" s="108">
        <f t="shared" si="845"/>
        <v>789.95000000000027</v>
      </c>
    </row>
    <row r="1548" spans="1:39" x14ac:dyDescent="0.25">
      <c r="A1548" s="115">
        <v>20100182</v>
      </c>
      <c r="B1548" t="s">
        <v>1</v>
      </c>
      <c r="C1548" s="81">
        <v>700</v>
      </c>
      <c r="D1548">
        <v>1.6</v>
      </c>
      <c r="E1548">
        <v>1.85</v>
      </c>
      <c r="F1548">
        <v>2</v>
      </c>
      <c r="G1548">
        <v>2</v>
      </c>
      <c r="H1548">
        <v>1.61</v>
      </c>
      <c r="I1548">
        <v>201</v>
      </c>
      <c r="J1548" t="s">
        <v>231</v>
      </c>
      <c r="K1548" t="s">
        <v>169</v>
      </c>
      <c r="L1548" t="s">
        <v>271</v>
      </c>
      <c r="M1548" t="s">
        <v>271</v>
      </c>
      <c r="N1548" t="s">
        <v>5</v>
      </c>
      <c r="O1548" t="s">
        <v>41</v>
      </c>
      <c r="P1548" t="s">
        <v>42</v>
      </c>
      <c r="Q1548" t="s">
        <v>16</v>
      </c>
      <c r="R1548" t="s">
        <v>28</v>
      </c>
      <c r="S1548" t="s">
        <v>44</v>
      </c>
      <c r="U1548" t="s">
        <v>939</v>
      </c>
      <c r="V1548" t="s">
        <v>56</v>
      </c>
      <c r="W1548" t="s">
        <v>57</v>
      </c>
      <c r="X1548" t="s">
        <v>12</v>
      </c>
      <c r="Y1548" t="s">
        <v>21</v>
      </c>
      <c r="Z1548" s="80">
        <v>600</v>
      </c>
      <c r="AA1548" s="68">
        <v>0</v>
      </c>
      <c r="AB1548" s="82">
        <f t="shared" si="836"/>
        <v>600</v>
      </c>
      <c r="AC1548">
        <v>1</v>
      </c>
      <c r="AG1548" s="83">
        <f t="shared" si="837"/>
        <v>1</v>
      </c>
      <c r="AH1548" s="87">
        <v>0</v>
      </c>
      <c r="AI1548" s="88">
        <v>0</v>
      </c>
      <c r="AJ1548">
        <f t="shared" si="842"/>
        <v>1</v>
      </c>
      <c r="AK1548" s="108">
        <f t="shared" si="843"/>
        <v>2084.9500000000003</v>
      </c>
      <c r="AL1548" s="108">
        <f t="shared" si="844"/>
        <v>1295</v>
      </c>
      <c r="AM1548" s="108">
        <f t="shared" si="845"/>
        <v>789.95000000000027</v>
      </c>
    </row>
    <row r="1549" spans="1:39" x14ac:dyDescent="0.25">
      <c r="A1549" s="115">
        <v>20100182</v>
      </c>
      <c r="B1549" t="s">
        <v>1</v>
      </c>
      <c r="C1549" s="81">
        <v>700</v>
      </c>
      <c r="D1549">
        <v>1.6</v>
      </c>
      <c r="E1549">
        <v>1.85</v>
      </c>
      <c r="F1549">
        <v>2</v>
      </c>
      <c r="G1549">
        <v>2</v>
      </c>
      <c r="H1549">
        <v>1.61</v>
      </c>
      <c r="I1549">
        <v>201</v>
      </c>
      <c r="J1549" t="s">
        <v>231</v>
      </c>
      <c r="K1549" t="s">
        <v>169</v>
      </c>
      <c r="L1549" t="s">
        <v>271</v>
      </c>
      <c r="M1549" t="s">
        <v>271</v>
      </c>
      <c r="N1549" t="s">
        <v>5</v>
      </c>
      <c r="O1549" t="s">
        <v>41</v>
      </c>
      <c r="P1549" t="s">
        <v>42</v>
      </c>
      <c r="Q1549" t="s">
        <v>16</v>
      </c>
      <c r="R1549" t="s">
        <v>91</v>
      </c>
      <c r="S1549" t="s">
        <v>44</v>
      </c>
      <c r="T1549" t="s">
        <v>944</v>
      </c>
      <c r="U1549" t="s">
        <v>939</v>
      </c>
      <c r="V1549" t="s">
        <v>56</v>
      </c>
      <c r="W1549" t="s">
        <v>57</v>
      </c>
      <c r="X1549" t="s">
        <v>12</v>
      </c>
      <c r="Y1549" t="s">
        <v>938</v>
      </c>
      <c r="Z1549" s="81">
        <v>0</v>
      </c>
      <c r="AA1549" s="68">
        <v>0</v>
      </c>
      <c r="AB1549" s="82">
        <f t="shared" si="836"/>
        <v>0</v>
      </c>
      <c r="AE1549">
        <v>1</v>
      </c>
      <c r="AG1549" s="83">
        <f t="shared" si="837"/>
        <v>1</v>
      </c>
      <c r="AH1549" s="87">
        <v>0</v>
      </c>
      <c r="AI1549" s="88">
        <v>0</v>
      </c>
      <c r="AJ1549">
        <f t="shared" si="842"/>
        <v>1</v>
      </c>
      <c r="AK1549" s="108">
        <f t="shared" si="843"/>
        <v>2084.9500000000003</v>
      </c>
      <c r="AL1549" s="108">
        <f t="shared" si="844"/>
        <v>1295</v>
      </c>
      <c r="AM1549" s="108">
        <f t="shared" si="845"/>
        <v>789.95000000000027</v>
      </c>
    </row>
    <row r="1550" spans="1:39" x14ac:dyDescent="0.25">
      <c r="A1550" s="115">
        <v>20100182</v>
      </c>
      <c r="B1550" t="s">
        <v>1</v>
      </c>
      <c r="C1550" s="81">
        <v>700</v>
      </c>
      <c r="D1550">
        <v>1.6</v>
      </c>
      <c r="E1550">
        <v>1.85</v>
      </c>
      <c r="F1550">
        <v>2</v>
      </c>
      <c r="G1550">
        <v>2</v>
      </c>
      <c r="H1550">
        <v>1.61</v>
      </c>
      <c r="I1550">
        <v>201</v>
      </c>
      <c r="J1550" t="s">
        <v>231</v>
      </c>
      <c r="K1550" t="s">
        <v>169</v>
      </c>
      <c r="L1550" t="s">
        <v>271</v>
      </c>
      <c r="M1550" t="s">
        <v>271</v>
      </c>
      <c r="N1550" t="s">
        <v>5</v>
      </c>
      <c r="O1550" t="s">
        <v>41</v>
      </c>
      <c r="P1550" t="s">
        <v>42</v>
      </c>
      <c r="Q1550" t="s">
        <v>16</v>
      </c>
      <c r="R1550" t="s">
        <v>75</v>
      </c>
      <c r="S1550" t="s">
        <v>44</v>
      </c>
      <c r="T1550" t="s">
        <v>944</v>
      </c>
      <c r="U1550" t="s">
        <v>939</v>
      </c>
      <c r="V1550" t="s">
        <v>14</v>
      </c>
      <c r="W1550" t="s">
        <v>49</v>
      </c>
      <c r="X1550" t="s">
        <v>12</v>
      </c>
      <c r="Y1550" t="s">
        <v>938</v>
      </c>
      <c r="Z1550" s="81">
        <v>0</v>
      </c>
      <c r="AA1550" s="68">
        <v>0</v>
      </c>
      <c r="AB1550" s="82">
        <f t="shared" si="836"/>
        <v>0</v>
      </c>
      <c r="AE1550">
        <v>1</v>
      </c>
      <c r="AG1550" s="83">
        <f t="shared" si="837"/>
        <v>1</v>
      </c>
      <c r="AH1550" s="87">
        <v>0</v>
      </c>
      <c r="AI1550" s="88">
        <v>0</v>
      </c>
      <c r="AJ1550">
        <f t="shared" si="842"/>
        <v>1</v>
      </c>
      <c r="AK1550" s="108">
        <f t="shared" si="843"/>
        <v>2084.9500000000003</v>
      </c>
      <c r="AL1550" s="108">
        <f t="shared" si="844"/>
        <v>1295</v>
      </c>
      <c r="AM1550" s="108">
        <f t="shared" si="845"/>
        <v>789.95000000000027</v>
      </c>
    </row>
    <row r="1551" spans="1:39" x14ac:dyDescent="0.25">
      <c r="A1551" s="115">
        <v>20100182</v>
      </c>
      <c r="B1551" t="s">
        <v>1</v>
      </c>
      <c r="C1551" s="81">
        <v>700</v>
      </c>
      <c r="D1551">
        <v>1.6</v>
      </c>
      <c r="E1551">
        <v>1.85</v>
      </c>
      <c r="F1551">
        <v>2</v>
      </c>
      <c r="G1551">
        <v>2</v>
      </c>
      <c r="H1551">
        <v>1.61</v>
      </c>
      <c r="I1551">
        <v>201</v>
      </c>
      <c r="J1551" t="s">
        <v>231</v>
      </c>
      <c r="K1551" t="s">
        <v>169</v>
      </c>
      <c r="L1551" t="s">
        <v>271</v>
      </c>
      <c r="M1551" t="s">
        <v>271</v>
      </c>
      <c r="N1551" t="s">
        <v>5</v>
      </c>
      <c r="O1551" t="s">
        <v>41</v>
      </c>
      <c r="P1551" t="s">
        <v>42</v>
      </c>
      <c r="Q1551" t="s">
        <v>16</v>
      </c>
      <c r="R1551" t="s">
        <v>75</v>
      </c>
      <c r="S1551" t="s">
        <v>44</v>
      </c>
      <c r="T1551" t="s">
        <v>944</v>
      </c>
      <c r="U1551" t="s">
        <v>939</v>
      </c>
      <c r="V1551" t="s">
        <v>56</v>
      </c>
      <c r="W1551" t="s">
        <v>57</v>
      </c>
      <c r="X1551" t="s">
        <v>12</v>
      </c>
      <c r="Y1551" t="s">
        <v>938</v>
      </c>
      <c r="Z1551" s="81">
        <v>0</v>
      </c>
      <c r="AA1551" s="68">
        <v>0</v>
      </c>
      <c r="AB1551" s="82">
        <f t="shared" si="836"/>
        <v>0</v>
      </c>
      <c r="AE1551">
        <v>1</v>
      </c>
      <c r="AG1551" s="83">
        <f t="shared" si="837"/>
        <v>1</v>
      </c>
      <c r="AH1551" s="87">
        <v>0</v>
      </c>
      <c r="AI1551" s="88">
        <v>0</v>
      </c>
      <c r="AJ1551">
        <f t="shared" si="842"/>
        <v>1</v>
      </c>
      <c r="AK1551" s="108">
        <f t="shared" si="843"/>
        <v>2084.9500000000003</v>
      </c>
      <c r="AL1551" s="108">
        <f t="shared" si="844"/>
        <v>1295</v>
      </c>
      <c r="AM1551" s="108">
        <f t="shared" si="845"/>
        <v>789.95000000000027</v>
      </c>
    </row>
    <row r="1552" spans="1:39" x14ac:dyDescent="0.25">
      <c r="A1552" s="115">
        <v>20100182</v>
      </c>
      <c r="B1552" t="s">
        <v>1</v>
      </c>
      <c r="C1552" s="81">
        <v>700</v>
      </c>
      <c r="D1552">
        <v>1.6</v>
      </c>
      <c r="E1552">
        <v>1.85</v>
      </c>
      <c r="F1552">
        <v>2</v>
      </c>
      <c r="G1552">
        <v>2</v>
      </c>
      <c r="H1552">
        <v>1.61</v>
      </c>
      <c r="I1552">
        <v>201</v>
      </c>
      <c r="J1552" t="s">
        <v>231</v>
      </c>
      <c r="K1552" t="s">
        <v>169</v>
      </c>
      <c r="L1552" t="s">
        <v>271</v>
      </c>
      <c r="M1552" t="s">
        <v>271</v>
      </c>
      <c r="N1552" t="s">
        <v>5</v>
      </c>
      <c r="O1552" t="s">
        <v>47</v>
      </c>
      <c r="P1552" t="s">
        <v>42</v>
      </c>
      <c r="Q1552" t="s">
        <v>16</v>
      </c>
      <c r="R1552" t="s">
        <v>28</v>
      </c>
      <c r="S1552" t="s">
        <v>9</v>
      </c>
      <c r="U1552" t="s">
        <v>179</v>
      </c>
      <c r="V1552" t="s">
        <v>53</v>
      </c>
      <c r="W1552" t="s">
        <v>54</v>
      </c>
      <c r="X1552" t="s">
        <v>12</v>
      </c>
      <c r="Y1552" t="s">
        <v>21</v>
      </c>
      <c r="Z1552" s="80">
        <v>1882</v>
      </c>
      <c r="AA1552" s="68">
        <v>0</v>
      </c>
      <c r="AB1552" s="82">
        <f t="shared" si="836"/>
        <v>1882</v>
      </c>
      <c r="AD1552">
        <v>1</v>
      </c>
      <c r="AG1552" s="83">
        <f t="shared" si="837"/>
        <v>1</v>
      </c>
      <c r="AH1552" s="87">
        <v>0</v>
      </c>
      <c r="AI1552" s="88">
        <v>0</v>
      </c>
    </row>
    <row r="1553" spans="1:39" x14ac:dyDescent="0.25">
      <c r="A1553" s="115">
        <v>20100182</v>
      </c>
      <c r="B1553" t="s">
        <v>1</v>
      </c>
      <c r="C1553" s="81">
        <v>700</v>
      </c>
      <c r="D1553">
        <v>1.6</v>
      </c>
      <c r="E1553">
        <v>1.85</v>
      </c>
      <c r="F1553">
        <v>2</v>
      </c>
      <c r="G1553">
        <v>2</v>
      </c>
      <c r="H1553">
        <v>1.61</v>
      </c>
      <c r="I1553">
        <v>201</v>
      </c>
      <c r="J1553" t="s">
        <v>231</v>
      </c>
      <c r="K1553" t="s">
        <v>169</v>
      </c>
      <c r="L1553" t="s">
        <v>271</v>
      </c>
      <c r="M1553" t="s">
        <v>271</v>
      </c>
      <c r="N1553" t="s">
        <v>5</v>
      </c>
      <c r="O1553" t="s">
        <v>47</v>
      </c>
      <c r="P1553" t="s">
        <v>42</v>
      </c>
      <c r="Q1553" t="s">
        <v>16</v>
      </c>
      <c r="R1553" t="s">
        <v>28</v>
      </c>
      <c r="S1553" t="s">
        <v>44</v>
      </c>
      <c r="U1553" t="s">
        <v>939</v>
      </c>
      <c r="V1553" t="s">
        <v>14</v>
      </c>
      <c r="W1553" t="s">
        <v>49</v>
      </c>
      <c r="X1553" t="s">
        <v>12</v>
      </c>
      <c r="Y1553" t="s">
        <v>21</v>
      </c>
      <c r="Z1553" s="80">
        <v>600</v>
      </c>
      <c r="AA1553" s="68">
        <v>0</v>
      </c>
      <c r="AB1553" s="82">
        <f t="shared" si="836"/>
        <v>2400</v>
      </c>
      <c r="AC1553">
        <v>4</v>
      </c>
      <c r="AG1553" s="83">
        <f t="shared" si="837"/>
        <v>4</v>
      </c>
      <c r="AH1553" s="87">
        <v>0</v>
      </c>
      <c r="AI1553" s="88">
        <v>0</v>
      </c>
      <c r="AJ1553">
        <f t="shared" ref="AJ1553:AJ1558" si="846">AG1553</f>
        <v>4</v>
      </c>
      <c r="AK1553" s="108">
        <f t="shared" ref="AK1553:AK1555" si="847">AJ1553*C1553*E1553*H1553</f>
        <v>8339.8000000000011</v>
      </c>
      <c r="AL1553" s="108">
        <f t="shared" ref="AL1553:AL1555" si="848">AJ1553*C1553*E1553</f>
        <v>5180</v>
      </c>
      <c r="AM1553" s="108">
        <f t="shared" ref="AM1553:AM1558" si="849">AK1553-AL1553</f>
        <v>3159.8000000000011</v>
      </c>
    </row>
    <row r="1554" spans="1:39" x14ac:dyDescent="0.25">
      <c r="A1554" s="115">
        <v>20100182</v>
      </c>
      <c r="B1554" t="s">
        <v>1</v>
      </c>
      <c r="C1554" s="81">
        <v>700</v>
      </c>
      <c r="D1554">
        <v>1.6</v>
      </c>
      <c r="E1554">
        <v>1.85</v>
      </c>
      <c r="F1554">
        <v>2</v>
      </c>
      <c r="G1554">
        <v>2</v>
      </c>
      <c r="H1554">
        <v>1.61</v>
      </c>
      <c r="I1554">
        <v>201</v>
      </c>
      <c r="J1554" t="s">
        <v>231</v>
      </c>
      <c r="K1554" t="s">
        <v>169</v>
      </c>
      <c r="L1554" t="s">
        <v>271</v>
      </c>
      <c r="M1554" t="s">
        <v>271</v>
      </c>
      <c r="N1554" t="s">
        <v>5</v>
      </c>
      <c r="O1554" t="s">
        <v>47</v>
      </c>
      <c r="P1554" t="s">
        <v>42</v>
      </c>
      <c r="Q1554" t="s">
        <v>16</v>
      </c>
      <c r="R1554" t="s">
        <v>28</v>
      </c>
      <c r="S1554" t="s">
        <v>44</v>
      </c>
      <c r="U1554" t="s">
        <v>939</v>
      </c>
      <c r="V1554" t="s">
        <v>17</v>
      </c>
      <c r="W1554" t="s">
        <v>63</v>
      </c>
      <c r="X1554" t="s">
        <v>12</v>
      </c>
      <c r="Y1554" t="s">
        <v>21</v>
      </c>
      <c r="Z1554" s="80">
        <v>600</v>
      </c>
      <c r="AA1554" s="68">
        <v>0</v>
      </c>
      <c r="AB1554" s="82">
        <f t="shared" si="836"/>
        <v>600</v>
      </c>
      <c r="AC1554">
        <v>1</v>
      </c>
      <c r="AG1554" s="83">
        <f t="shared" si="837"/>
        <v>1</v>
      </c>
      <c r="AH1554" s="87">
        <v>0</v>
      </c>
      <c r="AI1554" s="88">
        <v>0</v>
      </c>
      <c r="AJ1554">
        <f t="shared" si="846"/>
        <v>1</v>
      </c>
      <c r="AK1554" s="108">
        <f t="shared" si="847"/>
        <v>2084.9500000000003</v>
      </c>
      <c r="AL1554" s="108">
        <f t="shared" si="848"/>
        <v>1295</v>
      </c>
      <c r="AM1554" s="108">
        <f t="shared" si="849"/>
        <v>789.95000000000027</v>
      </c>
    </row>
    <row r="1555" spans="1:39" x14ac:dyDescent="0.25">
      <c r="A1555" s="115">
        <v>20100182</v>
      </c>
      <c r="B1555" t="s">
        <v>1</v>
      </c>
      <c r="C1555" s="81">
        <v>700</v>
      </c>
      <c r="D1555">
        <v>1.6</v>
      </c>
      <c r="E1555">
        <v>1.85</v>
      </c>
      <c r="F1555">
        <v>2</v>
      </c>
      <c r="G1555">
        <v>2</v>
      </c>
      <c r="H1555">
        <v>1.61</v>
      </c>
      <c r="I1555">
        <v>201</v>
      </c>
      <c r="J1555" t="s">
        <v>231</v>
      </c>
      <c r="K1555" t="s">
        <v>169</v>
      </c>
      <c r="L1555" t="s">
        <v>271</v>
      </c>
      <c r="M1555" t="s">
        <v>271</v>
      </c>
      <c r="N1555" t="s">
        <v>5</v>
      </c>
      <c r="O1555" t="s">
        <v>47</v>
      </c>
      <c r="P1555" t="s">
        <v>42</v>
      </c>
      <c r="Q1555" t="s">
        <v>16</v>
      </c>
      <c r="R1555" t="s">
        <v>28</v>
      </c>
      <c r="S1555" t="s">
        <v>44</v>
      </c>
      <c r="U1555" t="s">
        <v>939</v>
      </c>
      <c r="V1555" t="s">
        <v>56</v>
      </c>
      <c r="W1555" t="s">
        <v>57</v>
      </c>
      <c r="X1555" t="s">
        <v>12</v>
      </c>
      <c r="Y1555" t="s">
        <v>21</v>
      </c>
      <c r="Z1555" s="80">
        <v>600</v>
      </c>
      <c r="AA1555" s="68">
        <v>0</v>
      </c>
      <c r="AB1555" s="82">
        <f t="shared" si="836"/>
        <v>1200</v>
      </c>
      <c r="AC1555">
        <v>2</v>
      </c>
      <c r="AG1555" s="83">
        <f t="shared" si="837"/>
        <v>2</v>
      </c>
      <c r="AH1555" s="87">
        <v>0</v>
      </c>
      <c r="AI1555" s="88">
        <v>0</v>
      </c>
      <c r="AJ1555">
        <f t="shared" si="846"/>
        <v>2</v>
      </c>
      <c r="AK1555" s="108">
        <f t="shared" si="847"/>
        <v>4169.9000000000005</v>
      </c>
      <c r="AL1555" s="108">
        <f t="shared" si="848"/>
        <v>2590</v>
      </c>
      <c r="AM1555" s="108">
        <f t="shared" si="849"/>
        <v>1579.9000000000005</v>
      </c>
    </row>
    <row r="1556" spans="1:39" x14ac:dyDescent="0.25">
      <c r="A1556" s="115">
        <v>20100182</v>
      </c>
      <c r="B1556" t="s">
        <v>1</v>
      </c>
      <c r="C1556" s="81">
        <v>700</v>
      </c>
      <c r="D1556">
        <v>1.6</v>
      </c>
      <c r="E1556">
        <v>1.85</v>
      </c>
      <c r="F1556">
        <v>2</v>
      </c>
      <c r="G1556">
        <v>2</v>
      </c>
      <c r="H1556">
        <v>1.61</v>
      </c>
      <c r="I1556">
        <v>201</v>
      </c>
      <c r="J1556" t="s">
        <v>231</v>
      </c>
      <c r="K1556" t="s">
        <v>169</v>
      </c>
      <c r="L1556" t="s">
        <v>271</v>
      </c>
      <c r="M1556" t="s">
        <v>271</v>
      </c>
      <c r="N1556" t="s">
        <v>15</v>
      </c>
      <c r="O1556" t="s">
        <v>74</v>
      </c>
      <c r="P1556" t="s">
        <v>42</v>
      </c>
      <c r="Q1556" t="s">
        <v>16</v>
      </c>
      <c r="R1556" t="s">
        <v>28</v>
      </c>
      <c r="S1556" t="s">
        <v>44</v>
      </c>
      <c r="U1556" t="s">
        <v>939</v>
      </c>
      <c r="V1556" t="s">
        <v>14</v>
      </c>
      <c r="W1556" t="s">
        <v>49</v>
      </c>
      <c r="X1556" t="s">
        <v>12</v>
      </c>
      <c r="Y1556" t="s">
        <v>21</v>
      </c>
      <c r="Z1556" s="80">
        <v>600</v>
      </c>
      <c r="AA1556" s="68">
        <v>0</v>
      </c>
      <c r="AB1556" s="82">
        <f t="shared" si="836"/>
        <v>600</v>
      </c>
      <c r="AC1556">
        <v>1</v>
      </c>
      <c r="AG1556" s="83">
        <f t="shared" si="837"/>
        <v>1</v>
      </c>
      <c r="AH1556" s="87">
        <v>0</v>
      </c>
      <c r="AI1556" s="88">
        <v>0</v>
      </c>
      <c r="AJ1556">
        <f t="shared" si="846"/>
        <v>1</v>
      </c>
      <c r="AK1556" s="108">
        <f t="shared" ref="AK1556:AK1558" si="850">AJ1556*C1556*F1556*H1556</f>
        <v>2254</v>
      </c>
      <c r="AL1556" s="108">
        <f t="shared" ref="AL1556:AL1558" si="851">AJ1556*C1556*F1556</f>
        <v>1400</v>
      </c>
      <c r="AM1556" s="108">
        <f t="shared" si="849"/>
        <v>854</v>
      </c>
    </row>
    <row r="1557" spans="1:39" x14ac:dyDescent="0.25">
      <c r="A1557" s="115">
        <v>20100182</v>
      </c>
      <c r="B1557" t="s">
        <v>1</v>
      </c>
      <c r="C1557" s="81">
        <v>700</v>
      </c>
      <c r="D1557">
        <v>1.6</v>
      </c>
      <c r="E1557">
        <v>1.85</v>
      </c>
      <c r="F1557">
        <v>2</v>
      </c>
      <c r="G1557">
        <v>2</v>
      </c>
      <c r="H1557">
        <v>1.61</v>
      </c>
      <c r="I1557">
        <v>201</v>
      </c>
      <c r="J1557" t="s">
        <v>231</v>
      </c>
      <c r="K1557" t="s">
        <v>169</v>
      </c>
      <c r="L1557" t="s">
        <v>271</v>
      </c>
      <c r="M1557" t="s">
        <v>271</v>
      </c>
      <c r="N1557" t="s">
        <v>15</v>
      </c>
      <c r="O1557" t="s">
        <v>74</v>
      </c>
      <c r="P1557" t="s">
        <v>42</v>
      </c>
      <c r="Q1557" t="s">
        <v>16</v>
      </c>
      <c r="R1557" t="s">
        <v>91</v>
      </c>
      <c r="S1557" t="s">
        <v>44</v>
      </c>
      <c r="T1557" t="s">
        <v>944</v>
      </c>
      <c r="U1557" t="s">
        <v>939</v>
      </c>
      <c r="V1557" t="s">
        <v>56</v>
      </c>
      <c r="W1557" t="s">
        <v>57</v>
      </c>
      <c r="X1557" t="s">
        <v>12</v>
      </c>
      <c r="Y1557" t="s">
        <v>938</v>
      </c>
      <c r="Z1557" s="81">
        <v>0</v>
      </c>
      <c r="AA1557" s="68">
        <v>0</v>
      </c>
      <c r="AB1557" s="82">
        <f t="shared" si="836"/>
        <v>0</v>
      </c>
      <c r="AE1557">
        <v>2</v>
      </c>
      <c r="AG1557" s="83">
        <f t="shared" si="837"/>
        <v>2</v>
      </c>
      <c r="AH1557" s="87">
        <v>0</v>
      </c>
      <c r="AI1557" s="88">
        <v>0</v>
      </c>
      <c r="AJ1557">
        <f t="shared" si="846"/>
        <v>2</v>
      </c>
      <c r="AK1557" s="108">
        <f t="shared" si="850"/>
        <v>4508</v>
      </c>
      <c r="AL1557" s="108">
        <f t="shared" si="851"/>
        <v>2800</v>
      </c>
      <c r="AM1557" s="108">
        <f t="shared" si="849"/>
        <v>1708</v>
      </c>
    </row>
    <row r="1558" spans="1:39" x14ac:dyDescent="0.25">
      <c r="A1558" s="115">
        <v>20100182</v>
      </c>
      <c r="B1558" t="s">
        <v>1</v>
      </c>
      <c r="C1558" s="81">
        <v>700</v>
      </c>
      <c r="D1558">
        <v>1.6</v>
      </c>
      <c r="E1558">
        <v>1.85</v>
      </c>
      <c r="F1558">
        <v>2</v>
      </c>
      <c r="G1558">
        <v>2</v>
      </c>
      <c r="H1558">
        <v>1.61</v>
      </c>
      <c r="I1558">
        <v>201</v>
      </c>
      <c r="J1558" t="s">
        <v>231</v>
      </c>
      <c r="K1558" t="s">
        <v>169</v>
      </c>
      <c r="L1558" t="s">
        <v>271</v>
      </c>
      <c r="M1558" t="s">
        <v>271</v>
      </c>
      <c r="N1558" t="s">
        <v>15</v>
      </c>
      <c r="O1558" t="s">
        <v>80</v>
      </c>
      <c r="P1558" t="s">
        <v>42</v>
      </c>
      <c r="Q1558" t="s">
        <v>16</v>
      </c>
      <c r="R1558" t="s">
        <v>91</v>
      </c>
      <c r="S1558" t="s">
        <v>44</v>
      </c>
      <c r="T1558" t="s">
        <v>944</v>
      </c>
      <c r="U1558" t="s">
        <v>939</v>
      </c>
      <c r="V1558" t="s">
        <v>56</v>
      </c>
      <c r="W1558" t="s">
        <v>57</v>
      </c>
      <c r="X1558" t="s">
        <v>12</v>
      </c>
      <c r="Y1558" t="s">
        <v>938</v>
      </c>
      <c r="Z1558" s="81">
        <v>0</v>
      </c>
      <c r="AA1558" s="68">
        <v>0</v>
      </c>
      <c r="AB1558" s="82">
        <f t="shared" si="836"/>
        <v>0</v>
      </c>
      <c r="AE1558">
        <v>1</v>
      </c>
      <c r="AG1558" s="83">
        <f t="shared" si="837"/>
        <v>1</v>
      </c>
      <c r="AH1558" s="87">
        <v>0</v>
      </c>
      <c r="AI1558" s="88">
        <v>0</v>
      </c>
      <c r="AJ1558">
        <f t="shared" si="846"/>
        <v>1</v>
      </c>
      <c r="AK1558" s="108">
        <f t="shared" si="850"/>
        <v>2254</v>
      </c>
      <c r="AL1558" s="108">
        <f t="shared" si="851"/>
        <v>1400</v>
      </c>
      <c r="AM1558" s="108">
        <f t="shared" si="849"/>
        <v>854</v>
      </c>
    </row>
    <row r="1559" spans="1:39" x14ac:dyDescent="0.25">
      <c r="A1559" s="115">
        <v>20100182</v>
      </c>
      <c r="B1559" t="s">
        <v>1</v>
      </c>
      <c r="C1559" s="81">
        <v>700</v>
      </c>
      <c r="D1559">
        <v>1.6</v>
      </c>
      <c r="E1559">
        <v>1.85</v>
      </c>
      <c r="F1559">
        <v>2</v>
      </c>
      <c r="G1559">
        <v>2</v>
      </c>
      <c r="H1559">
        <v>1.61</v>
      </c>
      <c r="I1559">
        <v>201</v>
      </c>
      <c r="J1559" t="s">
        <v>231</v>
      </c>
      <c r="K1559" t="s">
        <v>169</v>
      </c>
      <c r="L1559" t="s">
        <v>271</v>
      </c>
      <c r="M1559" t="s">
        <v>271</v>
      </c>
      <c r="N1559" t="s">
        <v>15</v>
      </c>
      <c r="O1559" t="s">
        <v>41</v>
      </c>
      <c r="P1559" t="s">
        <v>42</v>
      </c>
      <c r="Q1559" t="s">
        <v>16</v>
      </c>
      <c r="R1559" t="s">
        <v>28</v>
      </c>
      <c r="S1559" t="s">
        <v>9</v>
      </c>
      <c r="U1559" t="s">
        <v>179</v>
      </c>
      <c r="V1559" t="s">
        <v>53</v>
      </c>
      <c r="W1559" t="s">
        <v>54</v>
      </c>
      <c r="X1559" t="s">
        <v>12</v>
      </c>
      <c r="Y1559" t="s">
        <v>21</v>
      </c>
      <c r="Z1559" s="80">
        <v>1882</v>
      </c>
      <c r="AA1559" s="68">
        <v>0</v>
      </c>
      <c r="AB1559" s="82">
        <f t="shared" si="836"/>
        <v>3764</v>
      </c>
      <c r="AD1559">
        <v>2</v>
      </c>
      <c r="AG1559" s="83">
        <f t="shared" si="837"/>
        <v>2</v>
      </c>
      <c r="AH1559" s="87">
        <v>0</v>
      </c>
      <c r="AI1559" s="88">
        <v>0</v>
      </c>
    </row>
    <row r="1560" spans="1:39" x14ac:dyDescent="0.25">
      <c r="A1560" s="115">
        <v>20100182</v>
      </c>
      <c r="B1560" t="s">
        <v>1</v>
      </c>
      <c r="C1560" s="81">
        <v>700</v>
      </c>
      <c r="D1560">
        <v>1.6</v>
      </c>
      <c r="E1560">
        <v>1.85</v>
      </c>
      <c r="F1560">
        <v>2</v>
      </c>
      <c r="G1560">
        <v>2</v>
      </c>
      <c r="H1560">
        <v>1.61</v>
      </c>
      <c r="I1560">
        <v>201</v>
      </c>
      <c r="J1560" t="s">
        <v>231</v>
      </c>
      <c r="K1560" t="s">
        <v>169</v>
      </c>
      <c r="L1560" t="s">
        <v>271</v>
      </c>
      <c r="M1560" t="s">
        <v>271</v>
      </c>
      <c r="N1560" t="s">
        <v>15</v>
      </c>
      <c r="O1560" t="s">
        <v>41</v>
      </c>
      <c r="P1560" t="s">
        <v>42</v>
      </c>
      <c r="Q1560" t="s">
        <v>16</v>
      </c>
      <c r="R1560" t="s">
        <v>28</v>
      </c>
      <c r="S1560" t="s">
        <v>44</v>
      </c>
      <c r="U1560" t="s">
        <v>939</v>
      </c>
      <c r="V1560" t="s">
        <v>14</v>
      </c>
      <c r="W1560" t="s">
        <v>49</v>
      </c>
      <c r="X1560" t="s">
        <v>12</v>
      </c>
      <c r="Y1560" t="s">
        <v>21</v>
      </c>
      <c r="Z1560" s="80">
        <v>600</v>
      </c>
      <c r="AA1560" s="68">
        <v>0</v>
      </c>
      <c r="AB1560" s="82">
        <f t="shared" si="836"/>
        <v>1800</v>
      </c>
      <c r="AC1560">
        <v>3</v>
      </c>
      <c r="AG1560" s="83">
        <f t="shared" si="837"/>
        <v>3</v>
      </c>
      <c r="AH1560" s="87">
        <v>0</v>
      </c>
      <c r="AI1560" s="88">
        <v>0</v>
      </c>
      <c r="AJ1560">
        <f t="shared" ref="AJ1560:AJ1567" si="852">AG1560</f>
        <v>3</v>
      </c>
      <c r="AK1560" s="108">
        <f t="shared" ref="AK1560:AK1567" si="853">AJ1560*C1560*F1560*H1560</f>
        <v>6762</v>
      </c>
      <c r="AL1560" s="108">
        <f t="shared" ref="AL1560:AL1567" si="854">AJ1560*C1560*F1560</f>
        <v>4200</v>
      </c>
      <c r="AM1560" s="108">
        <f t="shared" ref="AM1560:AM1567" si="855">AK1560-AL1560</f>
        <v>2562</v>
      </c>
    </row>
    <row r="1561" spans="1:39" x14ac:dyDescent="0.25">
      <c r="A1561" s="115">
        <v>20100182</v>
      </c>
      <c r="B1561" t="s">
        <v>1</v>
      </c>
      <c r="C1561" s="81">
        <v>700</v>
      </c>
      <c r="D1561">
        <v>1.6</v>
      </c>
      <c r="E1561">
        <v>1.85</v>
      </c>
      <c r="F1561">
        <v>2</v>
      </c>
      <c r="G1561">
        <v>2</v>
      </c>
      <c r="H1561">
        <v>1.61</v>
      </c>
      <c r="I1561">
        <v>201</v>
      </c>
      <c r="J1561" t="s">
        <v>231</v>
      </c>
      <c r="K1561" t="s">
        <v>169</v>
      </c>
      <c r="L1561" t="s">
        <v>271</v>
      </c>
      <c r="M1561" t="s">
        <v>271</v>
      </c>
      <c r="N1561" t="s">
        <v>15</v>
      </c>
      <c r="O1561" t="s">
        <v>41</v>
      </c>
      <c r="P1561" t="s">
        <v>42</v>
      </c>
      <c r="Q1561" t="s">
        <v>16</v>
      </c>
      <c r="R1561" t="s">
        <v>28</v>
      </c>
      <c r="S1561" t="s">
        <v>44</v>
      </c>
      <c r="U1561" t="s">
        <v>939</v>
      </c>
      <c r="V1561" t="s">
        <v>56</v>
      </c>
      <c r="W1561" t="s">
        <v>57</v>
      </c>
      <c r="X1561" t="s">
        <v>12</v>
      </c>
      <c r="Y1561" t="s">
        <v>21</v>
      </c>
      <c r="Z1561" s="80">
        <v>600</v>
      </c>
      <c r="AA1561" s="68">
        <v>0</v>
      </c>
      <c r="AB1561" s="82">
        <f t="shared" si="836"/>
        <v>1200</v>
      </c>
      <c r="AC1561">
        <v>2</v>
      </c>
      <c r="AG1561" s="83">
        <f t="shared" si="837"/>
        <v>2</v>
      </c>
      <c r="AH1561" s="87">
        <v>0</v>
      </c>
      <c r="AI1561" s="88">
        <v>0</v>
      </c>
      <c r="AJ1561">
        <f t="shared" si="852"/>
        <v>2</v>
      </c>
      <c r="AK1561" s="108">
        <f t="shared" si="853"/>
        <v>4508</v>
      </c>
      <c r="AL1561" s="108">
        <f t="shared" si="854"/>
        <v>2800</v>
      </c>
      <c r="AM1561" s="108">
        <f t="shared" si="855"/>
        <v>1708</v>
      </c>
    </row>
    <row r="1562" spans="1:39" x14ac:dyDescent="0.25">
      <c r="A1562" s="115">
        <v>20100182</v>
      </c>
      <c r="B1562" t="s">
        <v>1</v>
      </c>
      <c r="C1562" s="81">
        <v>700</v>
      </c>
      <c r="D1562">
        <v>1.6</v>
      </c>
      <c r="E1562">
        <v>1.85</v>
      </c>
      <c r="F1562">
        <v>2</v>
      </c>
      <c r="G1562">
        <v>2</v>
      </c>
      <c r="H1562">
        <v>1.61</v>
      </c>
      <c r="I1562">
        <v>201</v>
      </c>
      <c r="J1562" t="s">
        <v>231</v>
      </c>
      <c r="K1562" t="s">
        <v>169</v>
      </c>
      <c r="L1562" t="s">
        <v>271</v>
      </c>
      <c r="M1562" t="s">
        <v>271</v>
      </c>
      <c r="N1562" t="s">
        <v>15</v>
      </c>
      <c r="O1562" t="s">
        <v>41</v>
      </c>
      <c r="P1562" t="s">
        <v>42</v>
      </c>
      <c r="Q1562" t="s">
        <v>16</v>
      </c>
      <c r="R1562" t="s">
        <v>91</v>
      </c>
      <c r="S1562" t="s">
        <v>44</v>
      </c>
      <c r="T1562" t="s">
        <v>944</v>
      </c>
      <c r="U1562" t="s">
        <v>939</v>
      </c>
      <c r="V1562" t="s">
        <v>56</v>
      </c>
      <c r="W1562" t="s">
        <v>57</v>
      </c>
      <c r="X1562" t="s">
        <v>12</v>
      </c>
      <c r="Y1562" t="s">
        <v>938</v>
      </c>
      <c r="Z1562" s="81">
        <v>0</v>
      </c>
      <c r="AA1562" s="68">
        <v>0</v>
      </c>
      <c r="AB1562" s="82">
        <f t="shared" si="836"/>
        <v>0</v>
      </c>
      <c r="AE1562">
        <v>1</v>
      </c>
      <c r="AG1562" s="83">
        <f t="shared" si="837"/>
        <v>1</v>
      </c>
      <c r="AH1562" s="87">
        <v>0</v>
      </c>
      <c r="AI1562" s="88">
        <v>0</v>
      </c>
      <c r="AJ1562">
        <f t="shared" si="852"/>
        <v>1</v>
      </c>
      <c r="AK1562" s="108">
        <f t="shared" si="853"/>
        <v>2254</v>
      </c>
      <c r="AL1562" s="108">
        <f t="shared" si="854"/>
        <v>1400</v>
      </c>
      <c r="AM1562" s="108">
        <f t="shared" si="855"/>
        <v>854</v>
      </c>
    </row>
    <row r="1563" spans="1:39" x14ac:dyDescent="0.25">
      <c r="A1563" s="115">
        <v>20100182</v>
      </c>
      <c r="B1563" t="s">
        <v>1</v>
      </c>
      <c r="C1563" s="81">
        <v>700</v>
      </c>
      <c r="D1563">
        <v>1.6</v>
      </c>
      <c r="E1563">
        <v>1.85</v>
      </c>
      <c r="F1563">
        <v>2</v>
      </c>
      <c r="G1563">
        <v>2</v>
      </c>
      <c r="H1563">
        <v>1.61</v>
      </c>
      <c r="I1563">
        <v>201</v>
      </c>
      <c r="J1563" t="s">
        <v>231</v>
      </c>
      <c r="K1563" t="s">
        <v>169</v>
      </c>
      <c r="L1563" t="s">
        <v>271</v>
      </c>
      <c r="M1563" t="s">
        <v>271</v>
      </c>
      <c r="N1563" t="s">
        <v>18</v>
      </c>
      <c r="O1563" t="s">
        <v>74</v>
      </c>
      <c r="P1563" t="s">
        <v>42</v>
      </c>
      <c r="Q1563" t="s">
        <v>16</v>
      </c>
      <c r="R1563" t="s">
        <v>28</v>
      </c>
      <c r="S1563" t="s">
        <v>22</v>
      </c>
      <c r="T1563" t="s">
        <v>22</v>
      </c>
      <c r="U1563" t="s">
        <v>939</v>
      </c>
      <c r="V1563" t="s">
        <v>50</v>
      </c>
      <c r="W1563" t="s">
        <v>51</v>
      </c>
      <c r="X1563" t="s">
        <v>77</v>
      </c>
      <c r="Y1563" t="s">
        <v>943</v>
      </c>
      <c r="Z1563" s="81">
        <v>0</v>
      </c>
      <c r="AA1563" s="68">
        <v>0</v>
      </c>
      <c r="AB1563" s="82">
        <f t="shared" si="836"/>
        <v>0</v>
      </c>
      <c r="AF1563">
        <v>1</v>
      </c>
      <c r="AG1563" s="83">
        <f t="shared" si="837"/>
        <v>1</v>
      </c>
      <c r="AH1563" s="87">
        <v>0</v>
      </c>
      <c r="AI1563" s="88">
        <v>0</v>
      </c>
      <c r="AJ1563">
        <f t="shared" si="852"/>
        <v>1</v>
      </c>
      <c r="AK1563" s="108">
        <f t="shared" si="853"/>
        <v>2254</v>
      </c>
      <c r="AL1563" s="108">
        <f t="shared" si="854"/>
        <v>1400</v>
      </c>
      <c r="AM1563" s="108">
        <f t="shared" si="855"/>
        <v>854</v>
      </c>
    </row>
    <row r="1564" spans="1:39" x14ac:dyDescent="0.25">
      <c r="A1564" s="115">
        <v>20100182</v>
      </c>
      <c r="B1564" t="s">
        <v>1</v>
      </c>
      <c r="C1564" s="81">
        <v>700</v>
      </c>
      <c r="D1564">
        <v>1.6</v>
      </c>
      <c r="E1564">
        <v>1.85</v>
      </c>
      <c r="F1564">
        <v>2</v>
      </c>
      <c r="G1564">
        <v>2</v>
      </c>
      <c r="H1564">
        <v>1.61</v>
      </c>
      <c r="I1564">
        <v>201</v>
      </c>
      <c r="J1564" t="s">
        <v>231</v>
      </c>
      <c r="K1564" t="s">
        <v>169</v>
      </c>
      <c r="L1564" t="s">
        <v>271</v>
      </c>
      <c r="M1564" t="s">
        <v>271</v>
      </c>
      <c r="N1564" t="s">
        <v>18</v>
      </c>
      <c r="O1564" t="s">
        <v>74</v>
      </c>
      <c r="P1564" t="s">
        <v>42</v>
      </c>
      <c r="Q1564" t="s">
        <v>16</v>
      </c>
      <c r="R1564" t="s">
        <v>28</v>
      </c>
      <c r="S1564" t="s">
        <v>44</v>
      </c>
      <c r="U1564" t="s">
        <v>939</v>
      </c>
      <c r="V1564" t="s">
        <v>45</v>
      </c>
      <c r="W1564" t="s">
        <v>46</v>
      </c>
      <c r="X1564" t="s">
        <v>12</v>
      </c>
      <c r="Y1564" t="s">
        <v>21</v>
      </c>
      <c r="Z1564" s="80">
        <v>600</v>
      </c>
      <c r="AA1564" s="68">
        <v>0</v>
      </c>
      <c r="AB1564" s="82">
        <f t="shared" si="836"/>
        <v>600</v>
      </c>
      <c r="AC1564">
        <v>1</v>
      </c>
      <c r="AG1564" s="83">
        <f t="shared" si="837"/>
        <v>1</v>
      </c>
      <c r="AH1564" s="87">
        <v>0</v>
      </c>
      <c r="AI1564" s="88">
        <v>0</v>
      </c>
      <c r="AJ1564">
        <f t="shared" si="852"/>
        <v>1</v>
      </c>
      <c r="AK1564" s="108">
        <f t="shared" si="853"/>
        <v>2254</v>
      </c>
      <c r="AL1564" s="108">
        <f t="shared" si="854"/>
        <v>1400</v>
      </c>
      <c r="AM1564" s="108">
        <f t="shared" si="855"/>
        <v>854</v>
      </c>
    </row>
    <row r="1565" spans="1:39" x14ac:dyDescent="0.25">
      <c r="A1565" s="115">
        <v>20100182</v>
      </c>
      <c r="B1565" t="s">
        <v>1</v>
      </c>
      <c r="C1565" s="81">
        <v>700</v>
      </c>
      <c r="D1565">
        <v>1.6</v>
      </c>
      <c r="E1565">
        <v>1.85</v>
      </c>
      <c r="F1565">
        <v>2</v>
      </c>
      <c r="G1565">
        <v>2</v>
      </c>
      <c r="H1565">
        <v>1.61</v>
      </c>
      <c r="I1565">
        <v>201</v>
      </c>
      <c r="J1565" t="s">
        <v>231</v>
      </c>
      <c r="K1565" t="s">
        <v>169</v>
      </c>
      <c r="L1565" t="s">
        <v>271</v>
      </c>
      <c r="M1565" t="s">
        <v>271</v>
      </c>
      <c r="N1565" t="s">
        <v>18</v>
      </c>
      <c r="O1565" t="s">
        <v>74</v>
      </c>
      <c r="P1565" t="s">
        <v>42</v>
      </c>
      <c r="Q1565" t="s">
        <v>16</v>
      </c>
      <c r="R1565" t="s">
        <v>28</v>
      </c>
      <c r="S1565" t="s">
        <v>44</v>
      </c>
      <c r="U1565" t="s">
        <v>939</v>
      </c>
      <c r="V1565" t="s">
        <v>56</v>
      </c>
      <c r="W1565" t="s">
        <v>57</v>
      </c>
      <c r="X1565" t="s">
        <v>12</v>
      </c>
      <c r="Y1565" t="s">
        <v>21</v>
      </c>
      <c r="Z1565" s="80">
        <v>600</v>
      </c>
      <c r="AA1565" s="68">
        <v>0</v>
      </c>
      <c r="AB1565" s="82">
        <f t="shared" si="836"/>
        <v>6000</v>
      </c>
      <c r="AC1565">
        <v>10</v>
      </c>
      <c r="AG1565" s="83">
        <f t="shared" si="837"/>
        <v>10</v>
      </c>
      <c r="AH1565" s="87">
        <v>0</v>
      </c>
      <c r="AI1565" s="88">
        <v>0</v>
      </c>
      <c r="AJ1565">
        <f t="shared" si="852"/>
        <v>10</v>
      </c>
      <c r="AK1565" s="108">
        <f t="shared" si="853"/>
        <v>22540</v>
      </c>
      <c r="AL1565" s="108">
        <f t="shared" si="854"/>
        <v>14000</v>
      </c>
      <c r="AM1565" s="108">
        <f t="shared" si="855"/>
        <v>8540</v>
      </c>
    </row>
    <row r="1566" spans="1:39" x14ac:dyDescent="0.25">
      <c r="A1566" s="115">
        <v>20100182</v>
      </c>
      <c r="B1566" t="s">
        <v>1</v>
      </c>
      <c r="C1566" s="81">
        <v>700</v>
      </c>
      <c r="D1566">
        <v>1.6</v>
      </c>
      <c r="E1566">
        <v>1.85</v>
      </c>
      <c r="F1566">
        <v>2</v>
      </c>
      <c r="G1566">
        <v>2</v>
      </c>
      <c r="H1566">
        <v>1.61</v>
      </c>
      <c r="I1566">
        <v>201</v>
      </c>
      <c r="J1566" t="s">
        <v>231</v>
      </c>
      <c r="K1566" t="s">
        <v>169</v>
      </c>
      <c r="L1566" t="s">
        <v>271</v>
      </c>
      <c r="M1566" t="s">
        <v>271</v>
      </c>
      <c r="N1566" t="s">
        <v>18</v>
      </c>
      <c r="O1566" t="s">
        <v>74</v>
      </c>
      <c r="P1566" t="s">
        <v>42</v>
      </c>
      <c r="Q1566" t="s">
        <v>16</v>
      </c>
      <c r="R1566" t="s">
        <v>28</v>
      </c>
      <c r="S1566" t="s">
        <v>44</v>
      </c>
      <c r="U1566" t="s">
        <v>939</v>
      </c>
      <c r="V1566" t="s">
        <v>102</v>
      </c>
      <c r="W1566" t="s">
        <v>103</v>
      </c>
      <c r="X1566" t="s">
        <v>12</v>
      </c>
      <c r="Y1566" t="s">
        <v>21</v>
      </c>
      <c r="Z1566" s="80">
        <v>600</v>
      </c>
      <c r="AA1566" s="68">
        <v>0</v>
      </c>
      <c r="AB1566" s="82">
        <f t="shared" si="836"/>
        <v>1200</v>
      </c>
      <c r="AC1566">
        <v>2</v>
      </c>
      <c r="AG1566" s="83">
        <f t="shared" si="837"/>
        <v>2</v>
      </c>
      <c r="AH1566" s="87">
        <v>0</v>
      </c>
      <c r="AI1566" s="88">
        <v>0</v>
      </c>
      <c r="AJ1566">
        <f t="shared" si="852"/>
        <v>2</v>
      </c>
      <c r="AK1566" s="108">
        <f t="shared" si="853"/>
        <v>4508</v>
      </c>
      <c r="AL1566" s="108">
        <f t="shared" si="854"/>
        <v>2800</v>
      </c>
      <c r="AM1566" s="108">
        <f t="shared" si="855"/>
        <v>1708</v>
      </c>
    </row>
    <row r="1567" spans="1:39" x14ac:dyDescent="0.25">
      <c r="A1567" s="115">
        <v>20100182</v>
      </c>
      <c r="B1567" t="s">
        <v>1</v>
      </c>
      <c r="C1567" s="81">
        <v>700</v>
      </c>
      <c r="D1567">
        <v>1.6</v>
      </c>
      <c r="E1567">
        <v>1.85</v>
      </c>
      <c r="F1567">
        <v>2</v>
      </c>
      <c r="G1567">
        <v>2</v>
      </c>
      <c r="H1567">
        <v>1.61</v>
      </c>
      <c r="I1567">
        <v>201</v>
      </c>
      <c r="J1567" t="s">
        <v>231</v>
      </c>
      <c r="K1567" t="s">
        <v>169</v>
      </c>
      <c r="L1567" t="s">
        <v>271</v>
      </c>
      <c r="M1567" t="s">
        <v>271</v>
      </c>
      <c r="N1567" t="s">
        <v>18</v>
      </c>
      <c r="O1567" t="s">
        <v>74</v>
      </c>
      <c r="P1567" t="s">
        <v>42</v>
      </c>
      <c r="Q1567" t="s">
        <v>16</v>
      </c>
      <c r="R1567" t="s">
        <v>91</v>
      </c>
      <c r="S1567" t="s">
        <v>44</v>
      </c>
      <c r="T1567" t="s">
        <v>944</v>
      </c>
      <c r="U1567" t="s">
        <v>939</v>
      </c>
      <c r="V1567" t="s">
        <v>56</v>
      </c>
      <c r="W1567" t="s">
        <v>57</v>
      </c>
      <c r="X1567" t="s">
        <v>12</v>
      </c>
      <c r="Y1567" t="s">
        <v>938</v>
      </c>
      <c r="Z1567" s="81">
        <v>0</v>
      </c>
      <c r="AA1567" s="68">
        <v>0</v>
      </c>
      <c r="AB1567" s="82">
        <f t="shared" si="836"/>
        <v>0</v>
      </c>
      <c r="AE1567">
        <v>1</v>
      </c>
      <c r="AG1567" s="83">
        <f t="shared" si="837"/>
        <v>1</v>
      </c>
      <c r="AH1567" s="87">
        <v>0</v>
      </c>
      <c r="AI1567" s="88">
        <v>0</v>
      </c>
      <c r="AJ1567">
        <f t="shared" si="852"/>
        <v>1</v>
      </c>
      <c r="AK1567" s="108">
        <f t="shared" si="853"/>
        <v>2254</v>
      </c>
      <c r="AL1567" s="108">
        <f t="shared" si="854"/>
        <v>1400</v>
      </c>
      <c r="AM1567" s="108">
        <f t="shared" si="855"/>
        <v>854</v>
      </c>
    </row>
    <row r="1568" spans="1:39" x14ac:dyDescent="0.25">
      <c r="A1568" s="115">
        <v>20100182</v>
      </c>
      <c r="B1568" t="s">
        <v>1</v>
      </c>
      <c r="C1568" s="81">
        <v>700</v>
      </c>
      <c r="D1568">
        <v>1.6</v>
      </c>
      <c r="E1568">
        <v>1.85</v>
      </c>
      <c r="F1568">
        <v>2</v>
      </c>
      <c r="G1568">
        <v>2</v>
      </c>
      <c r="H1568">
        <v>1.61</v>
      </c>
      <c r="I1568">
        <v>201</v>
      </c>
      <c r="J1568" t="s">
        <v>231</v>
      </c>
      <c r="K1568" t="s">
        <v>169</v>
      </c>
      <c r="L1568" t="s">
        <v>271</v>
      </c>
      <c r="M1568" t="s">
        <v>271</v>
      </c>
      <c r="N1568" t="s">
        <v>18</v>
      </c>
      <c r="O1568" t="s">
        <v>80</v>
      </c>
      <c r="P1568" t="s">
        <v>42</v>
      </c>
      <c r="Q1568" t="s">
        <v>16</v>
      </c>
      <c r="R1568" t="s">
        <v>91</v>
      </c>
      <c r="S1568" t="s">
        <v>9</v>
      </c>
      <c r="T1568" t="s">
        <v>944</v>
      </c>
      <c r="U1568" t="s">
        <v>179</v>
      </c>
      <c r="V1568" t="s">
        <v>53</v>
      </c>
      <c r="W1568" t="s">
        <v>54</v>
      </c>
      <c r="X1568" t="s">
        <v>12</v>
      </c>
      <c r="Y1568" t="s">
        <v>938</v>
      </c>
      <c r="Z1568" s="81">
        <v>0</v>
      </c>
      <c r="AA1568" s="68">
        <v>0</v>
      </c>
      <c r="AB1568" s="82">
        <f t="shared" si="836"/>
        <v>0</v>
      </c>
      <c r="AE1568">
        <v>1</v>
      </c>
      <c r="AG1568" s="83">
        <f t="shared" si="837"/>
        <v>1</v>
      </c>
      <c r="AH1568" s="87">
        <v>0</v>
      </c>
      <c r="AI1568" s="88">
        <v>0</v>
      </c>
    </row>
    <row r="1569" spans="1:41" x14ac:dyDescent="0.25">
      <c r="A1569" s="115">
        <v>20100182</v>
      </c>
      <c r="B1569" t="s">
        <v>1</v>
      </c>
      <c r="C1569" s="81">
        <v>700</v>
      </c>
      <c r="D1569">
        <v>1.6</v>
      </c>
      <c r="E1569">
        <v>1.85</v>
      </c>
      <c r="F1569">
        <v>2</v>
      </c>
      <c r="G1569">
        <v>2</v>
      </c>
      <c r="H1569">
        <v>1.61</v>
      </c>
      <c r="I1569">
        <v>201</v>
      </c>
      <c r="J1569" t="s">
        <v>231</v>
      </c>
      <c r="K1569" t="s">
        <v>169</v>
      </c>
      <c r="L1569" t="s">
        <v>271</v>
      </c>
      <c r="M1569" t="s">
        <v>271</v>
      </c>
      <c r="N1569" t="s">
        <v>18</v>
      </c>
      <c r="O1569" t="s">
        <v>80</v>
      </c>
      <c r="P1569" t="s">
        <v>42</v>
      </c>
      <c r="Q1569" t="s">
        <v>16</v>
      </c>
      <c r="R1569" t="s">
        <v>91</v>
      </c>
      <c r="S1569" t="s">
        <v>44</v>
      </c>
      <c r="T1569" t="s">
        <v>944</v>
      </c>
      <c r="U1569" t="s">
        <v>939</v>
      </c>
      <c r="V1569" t="s">
        <v>45</v>
      </c>
      <c r="W1569" t="s">
        <v>46</v>
      </c>
      <c r="X1569" t="s">
        <v>12</v>
      </c>
      <c r="Y1569" t="s">
        <v>938</v>
      </c>
      <c r="Z1569" s="81">
        <v>0</v>
      </c>
      <c r="AA1569" s="68">
        <v>0</v>
      </c>
      <c r="AB1569" s="82">
        <f t="shared" si="836"/>
        <v>0</v>
      </c>
      <c r="AE1569">
        <v>1</v>
      </c>
      <c r="AG1569" s="83">
        <f t="shared" si="837"/>
        <v>1</v>
      </c>
      <c r="AH1569" s="87">
        <v>0</v>
      </c>
      <c r="AI1569" s="88">
        <v>0</v>
      </c>
      <c r="AJ1569">
        <f t="shared" ref="AJ1569:AJ1570" si="856">AG1569</f>
        <v>1</v>
      </c>
      <c r="AK1569" s="108">
        <f t="shared" ref="AK1569:AK1570" si="857">AJ1569*C1569*F1569*H1569</f>
        <v>2254</v>
      </c>
      <c r="AL1569" s="108">
        <f t="shared" ref="AL1569:AL1570" si="858">AJ1569*C1569*F1569</f>
        <v>1400</v>
      </c>
      <c r="AM1569" s="108">
        <f t="shared" ref="AM1569:AM1570" si="859">AK1569-AL1569</f>
        <v>854</v>
      </c>
    </row>
    <row r="1570" spans="1:41" x14ac:dyDescent="0.25">
      <c r="A1570" s="115">
        <v>20100182</v>
      </c>
      <c r="B1570" t="s">
        <v>1</v>
      </c>
      <c r="C1570" s="81">
        <v>700</v>
      </c>
      <c r="D1570">
        <v>1.6</v>
      </c>
      <c r="E1570">
        <v>1.85</v>
      </c>
      <c r="F1570">
        <v>2</v>
      </c>
      <c r="G1570">
        <v>2</v>
      </c>
      <c r="H1570">
        <v>1.61</v>
      </c>
      <c r="I1570">
        <v>201</v>
      </c>
      <c r="J1570" t="s">
        <v>231</v>
      </c>
      <c r="K1570" t="s">
        <v>169</v>
      </c>
      <c r="L1570" t="s">
        <v>271</v>
      </c>
      <c r="M1570" t="s">
        <v>271</v>
      </c>
      <c r="N1570" t="s">
        <v>18</v>
      </c>
      <c r="O1570" t="s">
        <v>80</v>
      </c>
      <c r="P1570" t="s">
        <v>42</v>
      </c>
      <c r="Q1570" t="s">
        <v>16</v>
      </c>
      <c r="R1570" t="s">
        <v>91</v>
      </c>
      <c r="S1570" t="s">
        <v>44</v>
      </c>
      <c r="T1570" t="s">
        <v>944</v>
      </c>
      <c r="U1570" t="s">
        <v>939</v>
      </c>
      <c r="V1570" t="s">
        <v>56</v>
      </c>
      <c r="W1570" t="s">
        <v>57</v>
      </c>
      <c r="X1570" t="s">
        <v>12</v>
      </c>
      <c r="Y1570" t="s">
        <v>938</v>
      </c>
      <c r="Z1570" s="81">
        <v>0</v>
      </c>
      <c r="AA1570" s="68">
        <v>0</v>
      </c>
      <c r="AB1570" s="82">
        <f t="shared" si="836"/>
        <v>0</v>
      </c>
      <c r="AE1570">
        <v>5</v>
      </c>
      <c r="AG1570" s="83">
        <f t="shared" si="837"/>
        <v>5</v>
      </c>
      <c r="AH1570" s="87">
        <v>0</v>
      </c>
      <c r="AI1570" s="88">
        <v>0</v>
      </c>
      <c r="AJ1570">
        <f t="shared" si="856"/>
        <v>5</v>
      </c>
      <c r="AK1570" s="108">
        <f t="shared" si="857"/>
        <v>11270</v>
      </c>
      <c r="AL1570" s="108">
        <f t="shared" si="858"/>
        <v>7000</v>
      </c>
      <c r="AM1570" s="108">
        <f t="shared" si="859"/>
        <v>4270</v>
      </c>
    </row>
    <row r="1571" spans="1:41" x14ac:dyDescent="0.25">
      <c r="A1571" s="115">
        <v>20100182</v>
      </c>
      <c r="B1571" t="s">
        <v>1</v>
      </c>
      <c r="C1571" s="81">
        <v>700</v>
      </c>
      <c r="D1571">
        <v>1.6</v>
      </c>
      <c r="E1571">
        <v>1.85</v>
      </c>
      <c r="F1571">
        <v>2</v>
      </c>
      <c r="G1571">
        <v>2</v>
      </c>
      <c r="H1571">
        <v>1.61</v>
      </c>
      <c r="I1571">
        <v>201</v>
      </c>
      <c r="J1571" t="s">
        <v>231</v>
      </c>
      <c r="K1571" t="s">
        <v>169</v>
      </c>
      <c r="L1571" t="s">
        <v>271</v>
      </c>
      <c r="M1571" t="s">
        <v>271</v>
      </c>
      <c r="N1571" t="s">
        <v>27</v>
      </c>
      <c r="O1571" t="s">
        <v>80</v>
      </c>
      <c r="P1571" t="s">
        <v>42</v>
      </c>
      <c r="Q1571" t="s">
        <v>16</v>
      </c>
      <c r="R1571" t="s">
        <v>28</v>
      </c>
      <c r="S1571" t="s">
        <v>9</v>
      </c>
      <c r="U1571" t="s">
        <v>179</v>
      </c>
      <c r="V1571" t="s">
        <v>45</v>
      </c>
      <c r="W1571" t="s">
        <v>46</v>
      </c>
      <c r="X1571" t="s">
        <v>12</v>
      </c>
      <c r="Y1571" t="s">
        <v>21</v>
      </c>
      <c r="Z1571" s="80">
        <v>3095</v>
      </c>
      <c r="AA1571" s="68">
        <v>0</v>
      </c>
      <c r="AB1571" s="82">
        <f t="shared" si="836"/>
        <v>6190</v>
      </c>
      <c r="AD1571">
        <v>2</v>
      </c>
      <c r="AG1571" s="83">
        <f t="shared" si="837"/>
        <v>2</v>
      </c>
      <c r="AH1571" s="87">
        <v>0</v>
      </c>
      <c r="AI1571" s="88">
        <v>0</v>
      </c>
    </row>
    <row r="1572" spans="1:41" x14ac:dyDescent="0.25">
      <c r="A1572" s="115">
        <v>20100182</v>
      </c>
      <c r="B1572" t="s">
        <v>1</v>
      </c>
      <c r="C1572" s="81">
        <v>700</v>
      </c>
      <c r="D1572">
        <v>1.6</v>
      </c>
      <c r="E1572">
        <v>1.85</v>
      </c>
      <c r="F1572">
        <v>2</v>
      </c>
      <c r="G1572">
        <v>2</v>
      </c>
      <c r="H1572">
        <v>1.61</v>
      </c>
      <c r="I1572">
        <v>201</v>
      </c>
      <c r="J1572" t="s">
        <v>231</v>
      </c>
      <c r="K1572" t="s">
        <v>169</v>
      </c>
      <c r="L1572" t="s">
        <v>271</v>
      </c>
      <c r="M1572" t="s">
        <v>271</v>
      </c>
      <c r="N1572" t="s">
        <v>27</v>
      </c>
      <c r="O1572" t="s">
        <v>80</v>
      </c>
      <c r="P1572" t="s">
        <v>42</v>
      </c>
      <c r="Q1572" t="s">
        <v>16</v>
      </c>
      <c r="R1572" t="s">
        <v>28</v>
      </c>
      <c r="S1572" t="s">
        <v>44</v>
      </c>
      <c r="U1572" t="s">
        <v>939</v>
      </c>
      <c r="V1572" t="s">
        <v>45</v>
      </c>
      <c r="W1572" t="s">
        <v>46</v>
      </c>
      <c r="X1572" t="s">
        <v>12</v>
      </c>
      <c r="Y1572" t="s">
        <v>21</v>
      </c>
      <c r="Z1572" s="80">
        <v>600</v>
      </c>
      <c r="AA1572" s="68">
        <v>0</v>
      </c>
      <c r="AB1572" s="82">
        <f t="shared" si="836"/>
        <v>3600</v>
      </c>
      <c r="AC1572">
        <v>6</v>
      </c>
      <c r="AG1572" s="83">
        <f t="shared" si="837"/>
        <v>6</v>
      </c>
      <c r="AH1572" s="87">
        <v>0</v>
      </c>
      <c r="AI1572" s="88">
        <v>0</v>
      </c>
      <c r="AJ1572">
        <f t="shared" ref="AJ1572:AJ1573" si="860">AG1572</f>
        <v>6</v>
      </c>
      <c r="AK1572" s="108">
        <f t="shared" ref="AK1572:AK1573" si="861">AJ1572*C1572*F1572*H1572</f>
        <v>13524</v>
      </c>
      <c r="AL1572" s="108">
        <f t="shared" ref="AL1572:AL1573" si="862">AJ1572*C1572*F1572</f>
        <v>8400</v>
      </c>
      <c r="AM1572" s="108">
        <f t="shared" ref="AM1572:AM1573" si="863">AK1572-AL1572</f>
        <v>5124</v>
      </c>
    </row>
    <row r="1573" spans="1:41" x14ac:dyDescent="0.25">
      <c r="A1573" s="115">
        <v>20100182</v>
      </c>
      <c r="B1573" t="s">
        <v>1</v>
      </c>
      <c r="C1573" s="81">
        <v>700</v>
      </c>
      <c r="D1573">
        <v>1.6</v>
      </c>
      <c r="E1573">
        <v>1.85</v>
      </c>
      <c r="F1573">
        <v>2</v>
      </c>
      <c r="G1573">
        <v>2</v>
      </c>
      <c r="H1573">
        <v>1.61</v>
      </c>
      <c r="I1573">
        <v>201</v>
      </c>
      <c r="J1573" t="s">
        <v>231</v>
      </c>
      <c r="K1573" t="s">
        <v>169</v>
      </c>
      <c r="L1573" t="s">
        <v>271</v>
      </c>
      <c r="M1573" t="s">
        <v>271</v>
      </c>
      <c r="N1573" t="s">
        <v>27</v>
      </c>
      <c r="O1573" t="s">
        <v>80</v>
      </c>
      <c r="P1573" t="s">
        <v>42</v>
      </c>
      <c r="Q1573" t="s">
        <v>16</v>
      </c>
      <c r="R1573" t="s">
        <v>28</v>
      </c>
      <c r="S1573" t="s">
        <v>44</v>
      </c>
      <c r="U1573" t="s">
        <v>939</v>
      </c>
      <c r="V1573" t="s">
        <v>56</v>
      </c>
      <c r="W1573" t="s">
        <v>57</v>
      </c>
      <c r="X1573" t="s">
        <v>12</v>
      </c>
      <c r="Y1573" t="s">
        <v>21</v>
      </c>
      <c r="Z1573" s="80">
        <v>600</v>
      </c>
      <c r="AA1573" s="68">
        <v>0</v>
      </c>
      <c r="AB1573" s="82">
        <f t="shared" si="836"/>
        <v>10800</v>
      </c>
      <c r="AC1573">
        <v>18</v>
      </c>
      <c r="AG1573" s="83">
        <f t="shared" si="837"/>
        <v>18</v>
      </c>
      <c r="AH1573" s="87">
        <v>0</v>
      </c>
      <c r="AI1573" s="88">
        <v>0</v>
      </c>
      <c r="AJ1573">
        <f t="shared" si="860"/>
        <v>18</v>
      </c>
      <c r="AK1573" s="108">
        <f t="shared" si="861"/>
        <v>40572</v>
      </c>
      <c r="AL1573" s="108">
        <f t="shared" si="862"/>
        <v>25200</v>
      </c>
      <c r="AM1573" s="108">
        <f t="shared" si="863"/>
        <v>15372</v>
      </c>
    </row>
    <row r="1574" spans="1:41" x14ac:dyDescent="0.25">
      <c r="A1574" s="115">
        <v>2010018310</v>
      </c>
      <c r="B1574" t="s">
        <v>1</v>
      </c>
      <c r="C1574" s="81">
        <v>700</v>
      </c>
      <c r="D1574">
        <v>1.6</v>
      </c>
      <c r="E1574">
        <v>1.85</v>
      </c>
      <c r="F1574">
        <v>2</v>
      </c>
      <c r="G1574">
        <v>2</v>
      </c>
      <c r="H1574">
        <v>1.61</v>
      </c>
      <c r="I1574">
        <v>201</v>
      </c>
      <c r="J1574" t="s">
        <v>231</v>
      </c>
      <c r="K1574" t="s">
        <v>169</v>
      </c>
      <c r="L1574" t="s">
        <v>271</v>
      </c>
      <c r="M1574" t="s">
        <v>272</v>
      </c>
      <c r="N1574" t="s">
        <v>18</v>
      </c>
      <c r="O1574" t="s">
        <v>33</v>
      </c>
      <c r="P1574" t="s">
        <v>7</v>
      </c>
      <c r="Q1574" t="s">
        <v>16</v>
      </c>
      <c r="R1574" t="s">
        <v>28</v>
      </c>
      <c r="S1574" t="s">
        <v>9</v>
      </c>
      <c r="U1574" t="s">
        <v>179</v>
      </c>
      <c r="V1574" t="s">
        <v>10</v>
      </c>
      <c r="W1574" t="s">
        <v>11</v>
      </c>
      <c r="X1574" t="s">
        <v>12</v>
      </c>
      <c r="Y1574" t="s">
        <v>21</v>
      </c>
      <c r="Z1574" s="80">
        <v>1610</v>
      </c>
      <c r="AA1574" s="68">
        <v>0</v>
      </c>
      <c r="AB1574" s="82">
        <f t="shared" si="836"/>
        <v>3220</v>
      </c>
      <c r="AD1574">
        <v>2</v>
      </c>
      <c r="AG1574" s="83">
        <f t="shared" si="837"/>
        <v>2</v>
      </c>
      <c r="AH1574" s="87">
        <v>0</v>
      </c>
      <c r="AI1574" s="88">
        <v>0</v>
      </c>
    </row>
    <row r="1575" spans="1:41" x14ac:dyDescent="0.25">
      <c r="A1575" s="115">
        <v>2010018310</v>
      </c>
      <c r="B1575" t="s">
        <v>1</v>
      </c>
      <c r="C1575" s="81">
        <v>700</v>
      </c>
      <c r="D1575">
        <v>1.6</v>
      </c>
      <c r="E1575">
        <v>1.85</v>
      </c>
      <c r="F1575">
        <v>2</v>
      </c>
      <c r="G1575">
        <v>2</v>
      </c>
      <c r="H1575">
        <v>1.61</v>
      </c>
      <c r="I1575">
        <v>201</v>
      </c>
      <c r="J1575" t="s">
        <v>231</v>
      </c>
      <c r="K1575" t="s">
        <v>169</v>
      </c>
      <c r="L1575" t="s">
        <v>271</v>
      </c>
      <c r="M1575" t="s">
        <v>272</v>
      </c>
      <c r="N1575" t="s">
        <v>18</v>
      </c>
      <c r="O1575" t="s">
        <v>33</v>
      </c>
      <c r="P1575" t="s">
        <v>7</v>
      </c>
      <c r="Q1575" t="s">
        <v>16</v>
      </c>
      <c r="R1575" t="s">
        <v>28</v>
      </c>
      <c r="S1575" t="s">
        <v>44</v>
      </c>
      <c r="U1575" t="s">
        <v>946</v>
      </c>
      <c r="V1575" t="s">
        <v>14</v>
      </c>
      <c r="W1575" t="s">
        <v>49</v>
      </c>
      <c r="X1575" t="s">
        <v>12</v>
      </c>
      <c r="Y1575" t="s">
        <v>21</v>
      </c>
      <c r="Z1575" s="80">
        <v>600</v>
      </c>
      <c r="AA1575" s="68">
        <v>0</v>
      </c>
      <c r="AB1575" s="82">
        <f t="shared" si="836"/>
        <v>1200</v>
      </c>
      <c r="AC1575">
        <v>2</v>
      </c>
      <c r="AG1575" s="83">
        <f t="shared" si="837"/>
        <v>2</v>
      </c>
      <c r="AH1575" s="87">
        <v>0</v>
      </c>
      <c r="AI1575" s="88">
        <v>0</v>
      </c>
      <c r="AJ1575">
        <f t="shared" ref="AJ1575:AJ1576" si="864">AG1575</f>
        <v>2</v>
      </c>
      <c r="AK1575" s="108">
        <f t="shared" ref="AK1575:AK1576" si="865">AJ1575*C1575*F1575*H1575</f>
        <v>4508</v>
      </c>
      <c r="AL1575" s="108">
        <f t="shared" ref="AL1575:AL1576" si="866">AJ1575*C1575*F1575</f>
        <v>2800</v>
      </c>
      <c r="AM1575" s="108">
        <f t="shared" ref="AM1575:AM1576" si="867">AK1575-AL1575</f>
        <v>1708</v>
      </c>
    </row>
    <row r="1576" spans="1:41" x14ac:dyDescent="0.25">
      <c r="A1576" s="115">
        <v>2010018310</v>
      </c>
      <c r="B1576" t="s">
        <v>1</v>
      </c>
      <c r="C1576" s="81">
        <v>700</v>
      </c>
      <c r="D1576">
        <v>1.6</v>
      </c>
      <c r="E1576">
        <v>1.85</v>
      </c>
      <c r="F1576">
        <v>2</v>
      </c>
      <c r="G1576">
        <v>2</v>
      </c>
      <c r="H1576">
        <v>1.61</v>
      </c>
      <c r="I1576">
        <v>201</v>
      </c>
      <c r="J1576" t="s">
        <v>231</v>
      </c>
      <c r="K1576" t="s">
        <v>169</v>
      </c>
      <c r="L1576" t="s">
        <v>271</v>
      </c>
      <c r="M1576" t="s">
        <v>272</v>
      </c>
      <c r="N1576" t="s">
        <v>18</v>
      </c>
      <c r="O1576" t="s">
        <v>33</v>
      </c>
      <c r="P1576" t="s">
        <v>7</v>
      </c>
      <c r="Q1576" t="s">
        <v>16</v>
      </c>
      <c r="R1576" t="s">
        <v>28</v>
      </c>
      <c r="S1576" t="s">
        <v>44</v>
      </c>
      <c r="U1576" t="s">
        <v>946</v>
      </c>
      <c r="V1576" t="s">
        <v>14</v>
      </c>
      <c r="W1576" t="s">
        <v>49</v>
      </c>
      <c r="X1576" t="s">
        <v>12</v>
      </c>
      <c r="Y1576" t="s">
        <v>21</v>
      </c>
      <c r="Z1576" s="80">
        <v>600</v>
      </c>
      <c r="AA1576" s="68">
        <v>0</v>
      </c>
      <c r="AB1576" s="82">
        <f t="shared" si="836"/>
        <v>600</v>
      </c>
      <c r="AC1576">
        <v>1</v>
      </c>
      <c r="AG1576" s="83">
        <f t="shared" si="837"/>
        <v>1</v>
      </c>
      <c r="AH1576" s="87">
        <v>0</v>
      </c>
      <c r="AI1576" s="88">
        <v>1</v>
      </c>
      <c r="AJ1576">
        <f t="shared" si="864"/>
        <v>1</v>
      </c>
      <c r="AK1576" s="108">
        <f t="shared" si="865"/>
        <v>2254</v>
      </c>
      <c r="AL1576" s="108">
        <f t="shared" si="866"/>
        <v>1400</v>
      </c>
      <c r="AM1576" s="108">
        <f t="shared" si="867"/>
        <v>854</v>
      </c>
    </row>
    <row r="1577" spans="1:41" x14ac:dyDescent="0.25">
      <c r="A1577" s="115">
        <v>2010018310</v>
      </c>
      <c r="B1577" t="s">
        <v>1</v>
      </c>
      <c r="C1577" s="81">
        <v>700</v>
      </c>
      <c r="D1577">
        <v>1.6</v>
      </c>
      <c r="E1577">
        <v>1.85</v>
      </c>
      <c r="F1577">
        <v>2</v>
      </c>
      <c r="G1577">
        <v>2</v>
      </c>
      <c r="H1577">
        <v>1.61</v>
      </c>
      <c r="I1577">
        <v>201</v>
      </c>
      <c r="J1577" t="s">
        <v>231</v>
      </c>
      <c r="K1577" t="s">
        <v>169</v>
      </c>
      <c r="L1577" t="s">
        <v>271</v>
      </c>
      <c r="M1577" t="s">
        <v>272</v>
      </c>
      <c r="N1577" t="s">
        <v>27</v>
      </c>
      <c r="O1577" t="s">
        <v>6</v>
      </c>
      <c r="P1577" t="s">
        <v>7</v>
      </c>
      <c r="Q1577" t="s">
        <v>16</v>
      </c>
      <c r="R1577" t="s">
        <v>28</v>
      </c>
      <c r="S1577" t="s">
        <v>9</v>
      </c>
      <c r="U1577" t="s">
        <v>179</v>
      </c>
      <c r="V1577" t="s">
        <v>10</v>
      </c>
      <c r="W1577" t="s">
        <v>11</v>
      </c>
      <c r="X1577" t="s">
        <v>12</v>
      </c>
      <c r="Y1577" t="s">
        <v>21</v>
      </c>
      <c r="Z1577" s="80">
        <v>1650</v>
      </c>
      <c r="AA1577" s="68">
        <v>0</v>
      </c>
      <c r="AB1577" s="82">
        <f t="shared" si="836"/>
        <v>1650</v>
      </c>
      <c r="AD1577">
        <v>1</v>
      </c>
      <c r="AG1577" s="83">
        <f t="shared" si="837"/>
        <v>1</v>
      </c>
      <c r="AH1577" s="87">
        <v>0</v>
      </c>
      <c r="AI1577" s="88">
        <v>0</v>
      </c>
    </row>
    <row r="1578" spans="1:41" x14ac:dyDescent="0.25">
      <c r="A1578" s="115">
        <v>2010018310</v>
      </c>
      <c r="B1578" t="s">
        <v>1</v>
      </c>
      <c r="C1578" s="81">
        <v>700</v>
      </c>
      <c r="D1578">
        <v>1.6</v>
      </c>
      <c r="E1578">
        <v>1.85</v>
      </c>
      <c r="F1578">
        <v>2</v>
      </c>
      <c r="G1578">
        <v>2</v>
      </c>
      <c r="H1578">
        <v>1.61</v>
      </c>
      <c r="I1578">
        <v>201</v>
      </c>
      <c r="J1578" t="s">
        <v>231</v>
      </c>
      <c r="K1578" t="s">
        <v>169</v>
      </c>
      <c r="L1578" t="s">
        <v>271</v>
      </c>
      <c r="M1578" t="s">
        <v>272</v>
      </c>
      <c r="N1578" t="s">
        <v>27</v>
      </c>
      <c r="O1578" t="s">
        <v>6</v>
      </c>
      <c r="P1578" t="s">
        <v>7</v>
      </c>
      <c r="Q1578" t="s">
        <v>16</v>
      </c>
      <c r="R1578" t="s">
        <v>28</v>
      </c>
      <c r="S1578" t="s">
        <v>44</v>
      </c>
      <c r="U1578" t="s">
        <v>939</v>
      </c>
      <c r="V1578" t="s">
        <v>14</v>
      </c>
      <c r="W1578" t="s">
        <v>49</v>
      </c>
      <c r="X1578" t="s">
        <v>12</v>
      </c>
      <c r="Y1578" t="s">
        <v>21</v>
      </c>
      <c r="Z1578" s="80">
        <v>600</v>
      </c>
      <c r="AA1578" s="68">
        <v>0</v>
      </c>
      <c r="AB1578" s="82">
        <f t="shared" si="836"/>
        <v>600</v>
      </c>
      <c r="AC1578">
        <v>1</v>
      </c>
      <c r="AG1578" s="83">
        <f t="shared" si="837"/>
        <v>1</v>
      </c>
      <c r="AH1578" s="87">
        <v>0</v>
      </c>
      <c r="AI1578" s="88">
        <v>0</v>
      </c>
      <c r="AJ1578">
        <f>AG1578</f>
        <v>1</v>
      </c>
      <c r="AK1578" s="108">
        <f>AJ1578*C1578*F1578*H1578</f>
        <v>2254</v>
      </c>
      <c r="AL1578" s="108">
        <f>AJ1578*C1578*F1578</f>
        <v>1400</v>
      </c>
      <c r="AM1578" s="108">
        <f>AK1578-AL1578</f>
        <v>854</v>
      </c>
    </row>
    <row r="1579" spans="1:41" x14ac:dyDescent="0.25">
      <c r="A1579" s="115">
        <v>20100202</v>
      </c>
      <c r="B1579" t="s">
        <v>1</v>
      </c>
      <c r="C1579" s="81">
        <v>700</v>
      </c>
      <c r="D1579">
        <v>1.6</v>
      </c>
      <c r="E1579">
        <v>1.85</v>
      </c>
      <c r="F1579">
        <v>2</v>
      </c>
      <c r="G1579">
        <v>2</v>
      </c>
      <c r="H1579">
        <v>1.61</v>
      </c>
      <c r="I1579">
        <v>201</v>
      </c>
      <c r="J1579" t="s">
        <v>231</v>
      </c>
      <c r="K1579" t="s">
        <v>169</v>
      </c>
      <c r="L1579" t="s">
        <v>273</v>
      </c>
      <c r="M1579" t="s">
        <v>273</v>
      </c>
      <c r="N1579" t="s">
        <v>100</v>
      </c>
      <c r="O1579" t="s">
        <v>41</v>
      </c>
      <c r="P1579" t="s">
        <v>42</v>
      </c>
      <c r="Q1579" t="s">
        <v>16</v>
      </c>
      <c r="R1579" t="s">
        <v>43</v>
      </c>
      <c r="S1579" t="s">
        <v>9</v>
      </c>
      <c r="U1579" t="s">
        <v>179</v>
      </c>
      <c r="V1579" t="s">
        <v>62</v>
      </c>
      <c r="W1579" t="s">
        <v>177</v>
      </c>
      <c r="X1579" t="s">
        <v>12</v>
      </c>
      <c r="Y1579" t="s">
        <v>21</v>
      </c>
      <c r="Z1579" s="80">
        <v>1699</v>
      </c>
      <c r="AA1579" s="68">
        <v>0</v>
      </c>
      <c r="AB1579" s="82">
        <f t="shared" si="836"/>
        <v>1699</v>
      </c>
      <c r="AD1579">
        <v>1</v>
      </c>
      <c r="AG1579" s="83">
        <f t="shared" si="837"/>
        <v>1</v>
      </c>
      <c r="AH1579" s="87">
        <v>0</v>
      </c>
      <c r="AI1579" s="88">
        <v>0</v>
      </c>
    </row>
    <row r="1580" spans="1:41" x14ac:dyDescent="0.25">
      <c r="A1580" s="115">
        <v>20100202</v>
      </c>
      <c r="B1580" t="s">
        <v>1</v>
      </c>
      <c r="C1580" s="81">
        <v>700</v>
      </c>
      <c r="D1580">
        <v>1.6</v>
      </c>
      <c r="E1580">
        <v>1.85</v>
      </c>
      <c r="F1580">
        <v>2</v>
      </c>
      <c r="G1580">
        <v>2</v>
      </c>
      <c r="H1580">
        <v>1.61</v>
      </c>
      <c r="I1580">
        <v>201</v>
      </c>
      <c r="J1580" t="s">
        <v>231</v>
      </c>
      <c r="K1580" t="s">
        <v>169</v>
      </c>
      <c r="L1580" t="s">
        <v>273</v>
      </c>
      <c r="M1580" t="s">
        <v>273</v>
      </c>
      <c r="N1580" t="s">
        <v>48</v>
      </c>
      <c r="O1580" t="s">
        <v>19</v>
      </c>
      <c r="P1580" t="s">
        <v>42</v>
      </c>
      <c r="Q1580" t="s">
        <v>16</v>
      </c>
      <c r="R1580" t="s">
        <v>20</v>
      </c>
      <c r="S1580" t="s">
        <v>44</v>
      </c>
      <c r="T1580" s="70" t="s">
        <v>933</v>
      </c>
      <c r="U1580" t="s">
        <v>949</v>
      </c>
      <c r="V1580" t="s">
        <v>56</v>
      </c>
      <c r="W1580" t="s">
        <v>57</v>
      </c>
      <c r="X1580" t="s">
        <v>12</v>
      </c>
      <c r="Y1580" t="s">
        <v>938</v>
      </c>
      <c r="Z1580" s="80">
        <v>0</v>
      </c>
      <c r="AA1580" s="68">
        <v>0</v>
      </c>
      <c r="AB1580" s="82">
        <f t="shared" si="836"/>
        <v>0</v>
      </c>
      <c r="AE1580">
        <v>3</v>
      </c>
      <c r="AG1580" s="83">
        <f t="shared" si="837"/>
        <v>3</v>
      </c>
      <c r="AH1580" s="87">
        <v>0</v>
      </c>
      <c r="AI1580" s="88">
        <v>0</v>
      </c>
      <c r="AJ1580">
        <f>AG1580</f>
        <v>3</v>
      </c>
      <c r="AK1580" s="108">
        <f>AJ1580*C1580*E1580*H1580</f>
        <v>6254.85</v>
      </c>
      <c r="AL1580" s="108">
        <f>AJ1580*C1580*E1580</f>
        <v>3885</v>
      </c>
      <c r="AM1580" s="108">
        <f>AK1580-AL1580</f>
        <v>2369.8500000000004</v>
      </c>
    </row>
    <row r="1581" spans="1:41" x14ac:dyDescent="0.25">
      <c r="A1581" s="115">
        <v>20100202</v>
      </c>
      <c r="B1581" t="s">
        <v>1</v>
      </c>
      <c r="C1581" s="81">
        <v>700</v>
      </c>
      <c r="D1581">
        <v>1.6</v>
      </c>
      <c r="E1581">
        <v>1.85</v>
      </c>
      <c r="F1581">
        <v>2</v>
      </c>
      <c r="G1581">
        <v>2</v>
      </c>
      <c r="H1581">
        <v>1.61</v>
      </c>
      <c r="I1581">
        <v>201</v>
      </c>
      <c r="J1581" t="s">
        <v>231</v>
      </c>
      <c r="K1581" t="s">
        <v>169</v>
      </c>
      <c r="L1581" t="s">
        <v>273</v>
      </c>
      <c r="M1581" t="s">
        <v>273</v>
      </c>
      <c r="N1581" t="s">
        <v>15</v>
      </c>
      <c r="O1581" t="s">
        <v>41</v>
      </c>
      <c r="P1581" t="s">
        <v>42</v>
      </c>
      <c r="Q1581" t="s">
        <v>16</v>
      </c>
      <c r="R1581" t="s">
        <v>28</v>
      </c>
      <c r="S1581" t="s">
        <v>9</v>
      </c>
      <c r="U1581" t="s">
        <v>179</v>
      </c>
      <c r="V1581" t="s">
        <v>53</v>
      </c>
      <c r="W1581" t="s">
        <v>54</v>
      </c>
      <c r="X1581" t="s">
        <v>12</v>
      </c>
      <c r="Y1581" t="s">
        <v>21</v>
      </c>
      <c r="Z1581" s="80">
        <v>1882</v>
      </c>
      <c r="AA1581" s="68">
        <v>0</v>
      </c>
      <c r="AB1581" s="82">
        <f t="shared" si="836"/>
        <v>1882</v>
      </c>
      <c r="AD1581">
        <v>1</v>
      </c>
      <c r="AG1581" s="83">
        <f t="shared" si="837"/>
        <v>1</v>
      </c>
      <c r="AH1581" s="87">
        <v>0</v>
      </c>
      <c r="AI1581" s="88">
        <v>0</v>
      </c>
    </row>
    <row r="1582" spans="1:41" x14ac:dyDescent="0.25">
      <c r="A1582" s="115">
        <v>20100202</v>
      </c>
      <c r="B1582" t="s">
        <v>1</v>
      </c>
      <c r="C1582" s="81">
        <v>700</v>
      </c>
      <c r="D1582">
        <v>1.6</v>
      </c>
      <c r="E1582">
        <v>1.85</v>
      </c>
      <c r="F1582">
        <v>2</v>
      </c>
      <c r="G1582">
        <v>2</v>
      </c>
      <c r="H1582">
        <v>1.61</v>
      </c>
      <c r="I1582">
        <v>201</v>
      </c>
      <c r="J1582" t="s">
        <v>231</v>
      </c>
      <c r="K1582" t="s">
        <v>169</v>
      </c>
      <c r="L1582" t="s">
        <v>273</v>
      </c>
      <c r="M1582" t="s">
        <v>273</v>
      </c>
      <c r="N1582" t="s">
        <v>15</v>
      </c>
      <c r="O1582" t="s">
        <v>41</v>
      </c>
      <c r="P1582" t="s">
        <v>42</v>
      </c>
      <c r="Q1582" t="s">
        <v>16</v>
      </c>
      <c r="R1582" t="s">
        <v>28</v>
      </c>
      <c r="S1582" t="s">
        <v>44</v>
      </c>
      <c r="U1582" t="s">
        <v>939</v>
      </c>
      <c r="V1582" t="s">
        <v>56</v>
      </c>
      <c r="W1582" t="s">
        <v>57</v>
      </c>
      <c r="X1582" t="s">
        <v>12</v>
      </c>
      <c r="Y1582" t="s">
        <v>21</v>
      </c>
      <c r="Z1582" s="80">
        <v>600</v>
      </c>
      <c r="AA1582" s="68">
        <v>0</v>
      </c>
      <c r="AB1582" s="82">
        <f t="shared" si="836"/>
        <v>600</v>
      </c>
      <c r="AC1582">
        <v>1</v>
      </c>
      <c r="AG1582" s="83">
        <f t="shared" si="837"/>
        <v>1</v>
      </c>
      <c r="AH1582" s="87">
        <v>0</v>
      </c>
      <c r="AI1582" s="88">
        <v>0</v>
      </c>
      <c r="AJ1582">
        <f t="shared" ref="AJ1582:AJ1587" si="868">AG1582</f>
        <v>1</v>
      </c>
      <c r="AK1582" s="108">
        <f t="shared" ref="AK1582:AK1587" si="869">AJ1582*C1582*F1582*H1582</f>
        <v>2254</v>
      </c>
      <c r="AL1582" s="108">
        <f t="shared" ref="AL1582:AL1587" si="870">AJ1582*C1582*F1582</f>
        <v>1400</v>
      </c>
      <c r="AM1582" s="108">
        <f t="shared" ref="AM1582:AM1593" si="871">AK1582-AL1582</f>
        <v>854</v>
      </c>
    </row>
    <row r="1583" spans="1:41" x14ac:dyDescent="0.25">
      <c r="A1583" s="115">
        <v>20100202</v>
      </c>
      <c r="B1583" t="s">
        <v>1</v>
      </c>
      <c r="C1583" s="81">
        <v>700</v>
      </c>
      <c r="D1583">
        <v>1.6</v>
      </c>
      <c r="E1583">
        <v>1.85</v>
      </c>
      <c r="F1583">
        <v>2</v>
      </c>
      <c r="G1583">
        <v>2</v>
      </c>
      <c r="H1583">
        <v>1.61</v>
      </c>
      <c r="I1583">
        <v>201</v>
      </c>
      <c r="J1583" t="s">
        <v>231</v>
      </c>
      <c r="K1583" t="s">
        <v>169</v>
      </c>
      <c r="L1583" t="s">
        <v>273</v>
      </c>
      <c r="M1583" t="s">
        <v>273</v>
      </c>
      <c r="N1583" t="s">
        <v>18</v>
      </c>
      <c r="O1583" t="s">
        <v>74</v>
      </c>
      <c r="P1583" t="s">
        <v>42</v>
      </c>
      <c r="Q1583" t="s">
        <v>16</v>
      </c>
      <c r="R1583" t="s">
        <v>28</v>
      </c>
      <c r="S1583" t="s">
        <v>44</v>
      </c>
      <c r="T1583" t="s">
        <v>952</v>
      </c>
      <c r="U1583" t="s">
        <v>939</v>
      </c>
      <c r="V1583" t="s">
        <v>56</v>
      </c>
      <c r="W1583" t="s">
        <v>57</v>
      </c>
      <c r="X1583" t="s">
        <v>12</v>
      </c>
      <c r="Y1583" t="s">
        <v>943</v>
      </c>
      <c r="Z1583" s="81">
        <v>0</v>
      </c>
      <c r="AA1583" s="68">
        <v>0</v>
      </c>
      <c r="AB1583" s="82">
        <f t="shared" si="836"/>
        <v>0</v>
      </c>
      <c r="AF1583">
        <v>4</v>
      </c>
      <c r="AG1583" s="83">
        <f t="shared" si="837"/>
        <v>4</v>
      </c>
      <c r="AH1583" s="87">
        <v>0</v>
      </c>
      <c r="AI1583" s="88">
        <v>0</v>
      </c>
      <c r="AJ1583">
        <f t="shared" si="868"/>
        <v>4</v>
      </c>
      <c r="AK1583" s="108">
        <f t="shared" si="869"/>
        <v>9016</v>
      </c>
      <c r="AL1583" s="108">
        <f t="shared" si="870"/>
        <v>5600</v>
      </c>
      <c r="AM1583" s="108">
        <f t="shared" si="871"/>
        <v>3416</v>
      </c>
      <c r="AN1583">
        <v>595</v>
      </c>
      <c r="AO1583">
        <f t="shared" ref="AO1583:AO1585" si="872">AG1583*AN1583</f>
        <v>2380</v>
      </c>
    </row>
    <row r="1584" spans="1:41" x14ac:dyDescent="0.25">
      <c r="A1584" s="115">
        <v>20100202</v>
      </c>
      <c r="B1584" t="s">
        <v>1</v>
      </c>
      <c r="C1584" s="81">
        <v>700</v>
      </c>
      <c r="D1584">
        <v>1.6</v>
      </c>
      <c r="E1584">
        <v>1.85</v>
      </c>
      <c r="F1584">
        <v>2</v>
      </c>
      <c r="G1584">
        <v>2</v>
      </c>
      <c r="H1584">
        <v>1.61</v>
      </c>
      <c r="I1584">
        <v>201</v>
      </c>
      <c r="J1584" t="s">
        <v>231</v>
      </c>
      <c r="K1584" t="s">
        <v>169</v>
      </c>
      <c r="L1584" t="s">
        <v>273</v>
      </c>
      <c r="M1584" t="s">
        <v>273</v>
      </c>
      <c r="N1584" t="s">
        <v>27</v>
      </c>
      <c r="O1584" t="s">
        <v>80</v>
      </c>
      <c r="P1584" t="s">
        <v>42</v>
      </c>
      <c r="Q1584" t="s">
        <v>16</v>
      </c>
      <c r="R1584" t="s">
        <v>28</v>
      </c>
      <c r="S1584" t="s">
        <v>44</v>
      </c>
      <c r="T1584" t="s">
        <v>951</v>
      </c>
      <c r="U1584" t="s">
        <v>939</v>
      </c>
      <c r="V1584" t="s">
        <v>45</v>
      </c>
      <c r="W1584" t="s">
        <v>46</v>
      </c>
      <c r="X1584" t="s">
        <v>12</v>
      </c>
      <c r="Y1584" t="s">
        <v>943</v>
      </c>
      <c r="Z1584" s="81">
        <v>0</v>
      </c>
      <c r="AA1584" s="68">
        <v>0</v>
      </c>
      <c r="AB1584" s="82">
        <f t="shared" si="836"/>
        <v>0</v>
      </c>
      <c r="AF1584">
        <v>1</v>
      </c>
      <c r="AG1584" s="83">
        <f t="shared" si="837"/>
        <v>1</v>
      </c>
      <c r="AH1584" s="87">
        <v>0</v>
      </c>
      <c r="AI1584" s="88">
        <v>0</v>
      </c>
      <c r="AJ1584">
        <f t="shared" si="868"/>
        <v>1</v>
      </c>
      <c r="AK1584" s="108">
        <f t="shared" si="869"/>
        <v>2254</v>
      </c>
      <c r="AL1584" s="108">
        <f t="shared" si="870"/>
        <v>1400</v>
      </c>
      <c r="AM1584" s="108">
        <f t="shared" si="871"/>
        <v>854</v>
      </c>
      <c r="AN1584">
        <v>597.5</v>
      </c>
      <c r="AO1584">
        <f t="shared" si="872"/>
        <v>597.5</v>
      </c>
    </row>
    <row r="1585" spans="1:41" x14ac:dyDescent="0.25">
      <c r="A1585" s="115">
        <v>20100202</v>
      </c>
      <c r="B1585" t="s">
        <v>1</v>
      </c>
      <c r="C1585" s="81">
        <v>700</v>
      </c>
      <c r="D1585">
        <v>1.6</v>
      </c>
      <c r="E1585">
        <v>1.85</v>
      </c>
      <c r="F1585">
        <v>2</v>
      </c>
      <c r="G1585">
        <v>2</v>
      </c>
      <c r="H1585">
        <v>1.61</v>
      </c>
      <c r="I1585">
        <v>201</v>
      </c>
      <c r="J1585" t="s">
        <v>231</v>
      </c>
      <c r="K1585" t="s">
        <v>169</v>
      </c>
      <c r="L1585" t="s">
        <v>273</v>
      </c>
      <c r="M1585" t="s">
        <v>273</v>
      </c>
      <c r="N1585" t="s">
        <v>27</v>
      </c>
      <c r="O1585" t="s">
        <v>80</v>
      </c>
      <c r="P1585" t="s">
        <v>42</v>
      </c>
      <c r="Q1585" t="s">
        <v>16</v>
      </c>
      <c r="R1585" t="s">
        <v>28</v>
      </c>
      <c r="S1585" t="s">
        <v>44</v>
      </c>
      <c r="T1585" t="s">
        <v>951</v>
      </c>
      <c r="U1585" t="s">
        <v>939</v>
      </c>
      <c r="V1585" t="s">
        <v>56</v>
      </c>
      <c r="W1585" t="s">
        <v>57</v>
      </c>
      <c r="X1585" t="s">
        <v>12</v>
      </c>
      <c r="Y1585" t="s">
        <v>943</v>
      </c>
      <c r="Z1585" s="81">
        <v>0</v>
      </c>
      <c r="AA1585" s="68">
        <v>0</v>
      </c>
      <c r="AB1585" s="82">
        <f t="shared" si="836"/>
        <v>0</v>
      </c>
      <c r="AF1585">
        <v>6</v>
      </c>
      <c r="AG1585" s="83">
        <f t="shared" si="837"/>
        <v>6</v>
      </c>
      <c r="AH1585" s="87">
        <v>0</v>
      </c>
      <c r="AI1585" s="88">
        <v>0</v>
      </c>
      <c r="AJ1585">
        <f t="shared" si="868"/>
        <v>6</v>
      </c>
      <c r="AK1585" s="108">
        <f t="shared" si="869"/>
        <v>13524</v>
      </c>
      <c r="AL1585" s="108">
        <f t="shared" si="870"/>
        <v>8400</v>
      </c>
      <c r="AM1585" s="108">
        <f t="shared" si="871"/>
        <v>5124</v>
      </c>
      <c r="AN1585">
        <v>597.5</v>
      </c>
      <c r="AO1585">
        <f t="shared" si="872"/>
        <v>3585</v>
      </c>
    </row>
    <row r="1586" spans="1:41" x14ac:dyDescent="0.25">
      <c r="A1586" s="115">
        <v>2010020302</v>
      </c>
      <c r="B1586" t="s">
        <v>1</v>
      </c>
      <c r="C1586" s="81">
        <v>700</v>
      </c>
      <c r="D1586">
        <v>1.6</v>
      </c>
      <c r="E1586">
        <v>1.85</v>
      </c>
      <c r="F1586">
        <v>2</v>
      </c>
      <c r="G1586">
        <v>2</v>
      </c>
      <c r="H1586">
        <v>1.61</v>
      </c>
      <c r="I1586">
        <v>201</v>
      </c>
      <c r="J1586" t="s">
        <v>231</v>
      </c>
      <c r="K1586" t="s">
        <v>169</v>
      </c>
      <c r="L1586" t="s">
        <v>273</v>
      </c>
      <c r="M1586" t="s">
        <v>274</v>
      </c>
      <c r="N1586" t="s">
        <v>15</v>
      </c>
      <c r="O1586" t="s">
        <v>193</v>
      </c>
      <c r="P1586" t="s">
        <v>7</v>
      </c>
      <c r="Q1586" t="s">
        <v>16</v>
      </c>
      <c r="R1586" t="s">
        <v>28</v>
      </c>
      <c r="S1586" t="s">
        <v>44</v>
      </c>
      <c r="U1586" t="s">
        <v>946</v>
      </c>
      <c r="V1586" t="s">
        <v>14</v>
      </c>
      <c r="W1586" t="s">
        <v>49</v>
      </c>
      <c r="X1586" t="s">
        <v>12</v>
      </c>
      <c r="Y1586" t="s">
        <v>21</v>
      </c>
      <c r="Z1586" s="80">
        <v>600</v>
      </c>
      <c r="AA1586" s="68">
        <v>0</v>
      </c>
      <c r="AB1586" s="82">
        <f t="shared" si="836"/>
        <v>600</v>
      </c>
      <c r="AC1586">
        <v>1</v>
      </c>
      <c r="AG1586" s="83">
        <f t="shared" si="837"/>
        <v>1</v>
      </c>
      <c r="AH1586" s="87">
        <v>0</v>
      </c>
      <c r="AI1586" s="88">
        <v>0</v>
      </c>
      <c r="AJ1586">
        <f t="shared" si="868"/>
        <v>1</v>
      </c>
      <c r="AK1586" s="108">
        <f t="shared" si="869"/>
        <v>2254</v>
      </c>
      <c r="AL1586" s="108">
        <f t="shared" si="870"/>
        <v>1400</v>
      </c>
      <c r="AM1586" s="108">
        <f t="shared" si="871"/>
        <v>854</v>
      </c>
    </row>
    <row r="1587" spans="1:41" x14ac:dyDescent="0.25">
      <c r="A1587" s="115">
        <v>2010020302</v>
      </c>
      <c r="B1587" t="s">
        <v>1</v>
      </c>
      <c r="C1587" s="81">
        <v>700</v>
      </c>
      <c r="D1587">
        <v>1.6</v>
      </c>
      <c r="E1587">
        <v>1.85</v>
      </c>
      <c r="F1587">
        <v>2</v>
      </c>
      <c r="G1587">
        <v>2</v>
      </c>
      <c r="H1587">
        <v>1.61</v>
      </c>
      <c r="I1587">
        <v>201</v>
      </c>
      <c r="J1587" t="s">
        <v>231</v>
      </c>
      <c r="K1587" t="s">
        <v>169</v>
      </c>
      <c r="L1587" t="s">
        <v>273</v>
      </c>
      <c r="M1587" t="s">
        <v>274</v>
      </c>
      <c r="N1587" t="s">
        <v>18</v>
      </c>
      <c r="O1587" t="s">
        <v>33</v>
      </c>
      <c r="P1587" t="s">
        <v>7</v>
      </c>
      <c r="Q1587" t="s">
        <v>16</v>
      </c>
      <c r="R1587" t="s">
        <v>28</v>
      </c>
      <c r="S1587" t="s">
        <v>44</v>
      </c>
      <c r="T1587" t="s">
        <v>952</v>
      </c>
      <c r="U1587" t="s">
        <v>946</v>
      </c>
      <c r="V1587" t="s">
        <v>14</v>
      </c>
      <c r="W1587" t="s">
        <v>49</v>
      </c>
      <c r="X1587" t="s">
        <v>12</v>
      </c>
      <c r="Y1587" t="s">
        <v>943</v>
      </c>
      <c r="Z1587" s="81">
        <v>0</v>
      </c>
      <c r="AA1587" s="68">
        <v>0</v>
      </c>
      <c r="AB1587" s="82">
        <f t="shared" si="836"/>
        <v>0</v>
      </c>
      <c r="AF1587">
        <v>1</v>
      </c>
      <c r="AG1587" s="83">
        <f t="shared" si="837"/>
        <v>1</v>
      </c>
      <c r="AH1587" s="87">
        <v>0</v>
      </c>
      <c r="AI1587" s="88">
        <v>0</v>
      </c>
      <c r="AJ1587">
        <f t="shared" si="868"/>
        <v>1</v>
      </c>
      <c r="AK1587" s="108">
        <f t="shared" si="869"/>
        <v>2254</v>
      </c>
      <c r="AL1587" s="108">
        <f t="shared" si="870"/>
        <v>1400</v>
      </c>
      <c r="AM1587" s="108">
        <f t="shared" si="871"/>
        <v>854</v>
      </c>
      <c r="AN1587">
        <v>595</v>
      </c>
      <c r="AO1587">
        <f t="shared" ref="AO1587" si="873">AG1587*AN1587</f>
        <v>595</v>
      </c>
    </row>
    <row r="1588" spans="1:41" x14ac:dyDescent="0.25">
      <c r="A1588" s="115">
        <v>20100212</v>
      </c>
      <c r="B1588" t="s">
        <v>1</v>
      </c>
      <c r="C1588" s="81">
        <v>700</v>
      </c>
      <c r="D1588">
        <v>1.6</v>
      </c>
      <c r="E1588">
        <v>1.85</v>
      </c>
      <c r="F1588">
        <v>2</v>
      </c>
      <c r="G1588">
        <v>2</v>
      </c>
      <c r="H1588">
        <v>1.61</v>
      </c>
      <c r="I1588">
        <v>201</v>
      </c>
      <c r="J1588" t="s">
        <v>231</v>
      </c>
      <c r="K1588" t="s">
        <v>169</v>
      </c>
      <c r="L1588" t="s">
        <v>275</v>
      </c>
      <c r="M1588" t="s">
        <v>275</v>
      </c>
      <c r="N1588" t="s">
        <v>5</v>
      </c>
      <c r="O1588" t="s">
        <v>47</v>
      </c>
      <c r="P1588" t="s">
        <v>42</v>
      </c>
      <c r="Q1588" t="s">
        <v>16</v>
      </c>
      <c r="R1588" t="s">
        <v>28</v>
      </c>
      <c r="S1588" t="s">
        <v>44</v>
      </c>
      <c r="U1588" t="s">
        <v>939</v>
      </c>
      <c r="V1588" t="s">
        <v>56</v>
      </c>
      <c r="W1588" t="s">
        <v>57</v>
      </c>
      <c r="X1588" t="s">
        <v>12</v>
      </c>
      <c r="Y1588" t="s">
        <v>21</v>
      </c>
      <c r="Z1588" s="80">
        <v>600</v>
      </c>
      <c r="AA1588" s="68">
        <v>0</v>
      </c>
      <c r="AB1588" s="82">
        <f t="shared" si="836"/>
        <v>4200</v>
      </c>
      <c r="AC1588">
        <v>7</v>
      </c>
      <c r="AG1588" s="83">
        <f t="shared" si="837"/>
        <v>7</v>
      </c>
      <c r="AH1588" s="87">
        <v>0</v>
      </c>
      <c r="AI1588" s="88">
        <v>0</v>
      </c>
      <c r="AJ1588">
        <f t="shared" ref="AJ1588:AJ1591" si="874">AG1588</f>
        <v>7</v>
      </c>
      <c r="AK1588" s="108">
        <f>AJ1588*C1588*E1588*H1588</f>
        <v>14594.650000000001</v>
      </c>
      <c r="AL1588" s="108">
        <f>AJ1588*C1588*E1588</f>
        <v>9065</v>
      </c>
      <c r="AM1588" s="108">
        <f t="shared" si="871"/>
        <v>5529.6500000000015</v>
      </c>
    </row>
    <row r="1589" spans="1:41" x14ac:dyDescent="0.25">
      <c r="A1589" s="115">
        <v>20100212</v>
      </c>
      <c r="B1589" t="s">
        <v>1</v>
      </c>
      <c r="C1589" s="81">
        <v>700</v>
      </c>
      <c r="D1589">
        <v>1.6</v>
      </c>
      <c r="E1589">
        <v>1.85</v>
      </c>
      <c r="F1589">
        <v>2</v>
      </c>
      <c r="G1589">
        <v>2</v>
      </c>
      <c r="H1589">
        <v>1.61</v>
      </c>
      <c r="I1589">
        <v>201</v>
      </c>
      <c r="J1589" t="s">
        <v>231</v>
      </c>
      <c r="K1589" t="s">
        <v>169</v>
      </c>
      <c r="L1589" t="s">
        <v>275</v>
      </c>
      <c r="M1589" t="s">
        <v>275</v>
      </c>
      <c r="N1589" t="s">
        <v>15</v>
      </c>
      <c r="O1589" t="s">
        <v>41</v>
      </c>
      <c r="P1589" t="s">
        <v>42</v>
      </c>
      <c r="Q1589" t="s">
        <v>16</v>
      </c>
      <c r="R1589" t="s">
        <v>28</v>
      </c>
      <c r="S1589" t="s">
        <v>44</v>
      </c>
      <c r="U1589" t="s">
        <v>939</v>
      </c>
      <c r="V1589" t="s">
        <v>56</v>
      </c>
      <c r="W1589" t="s">
        <v>57</v>
      </c>
      <c r="X1589" t="s">
        <v>12</v>
      </c>
      <c r="Y1589" t="s">
        <v>21</v>
      </c>
      <c r="Z1589" s="80">
        <v>600</v>
      </c>
      <c r="AA1589" s="68">
        <v>0</v>
      </c>
      <c r="AB1589" s="82">
        <f t="shared" si="836"/>
        <v>1800</v>
      </c>
      <c r="AC1589">
        <v>3</v>
      </c>
      <c r="AG1589" s="83">
        <f t="shared" si="837"/>
        <v>3</v>
      </c>
      <c r="AH1589" s="87">
        <v>0</v>
      </c>
      <c r="AI1589" s="88">
        <v>0</v>
      </c>
      <c r="AJ1589">
        <f t="shared" si="874"/>
        <v>3</v>
      </c>
      <c r="AK1589" s="108">
        <f t="shared" ref="AK1589:AK1593" si="875">AJ1589*C1589*F1589*H1589</f>
        <v>6762</v>
      </c>
      <c r="AL1589" s="108">
        <f t="shared" ref="AL1589:AL1593" si="876">AJ1589*C1589*F1589</f>
        <v>4200</v>
      </c>
      <c r="AM1589" s="108">
        <f t="shared" si="871"/>
        <v>2562</v>
      </c>
    </row>
    <row r="1590" spans="1:41" x14ac:dyDescent="0.25">
      <c r="A1590" s="115">
        <v>20100212</v>
      </c>
      <c r="B1590" t="s">
        <v>1</v>
      </c>
      <c r="C1590" s="81">
        <v>700</v>
      </c>
      <c r="D1590">
        <v>1.6</v>
      </c>
      <c r="E1590">
        <v>1.85</v>
      </c>
      <c r="F1590">
        <v>2</v>
      </c>
      <c r="G1590">
        <v>2</v>
      </c>
      <c r="H1590">
        <v>1.61</v>
      </c>
      <c r="I1590">
        <v>201</v>
      </c>
      <c r="J1590" t="s">
        <v>231</v>
      </c>
      <c r="K1590" t="s">
        <v>169</v>
      </c>
      <c r="L1590" t="s">
        <v>275</v>
      </c>
      <c r="M1590" t="s">
        <v>275</v>
      </c>
      <c r="N1590" t="s">
        <v>18</v>
      </c>
      <c r="O1590" t="s">
        <v>74</v>
      </c>
      <c r="P1590" t="s">
        <v>42</v>
      </c>
      <c r="Q1590" t="s">
        <v>16</v>
      </c>
      <c r="R1590" t="s">
        <v>28</v>
      </c>
      <c r="S1590" t="s">
        <v>44</v>
      </c>
      <c r="T1590" t="s">
        <v>952</v>
      </c>
      <c r="U1590" t="s">
        <v>939</v>
      </c>
      <c r="V1590" t="s">
        <v>56</v>
      </c>
      <c r="W1590" t="s">
        <v>57</v>
      </c>
      <c r="X1590" t="s">
        <v>12</v>
      </c>
      <c r="Y1590" t="s">
        <v>943</v>
      </c>
      <c r="Z1590" s="81">
        <v>0</v>
      </c>
      <c r="AA1590" s="68">
        <v>0</v>
      </c>
      <c r="AB1590" s="82">
        <f t="shared" si="836"/>
        <v>0</v>
      </c>
      <c r="AF1590">
        <v>5</v>
      </c>
      <c r="AG1590" s="83">
        <f t="shared" si="837"/>
        <v>5</v>
      </c>
      <c r="AH1590" s="87">
        <v>0</v>
      </c>
      <c r="AI1590" s="88">
        <v>0</v>
      </c>
      <c r="AJ1590">
        <f t="shared" si="874"/>
        <v>5</v>
      </c>
      <c r="AK1590" s="108">
        <f t="shared" si="875"/>
        <v>11270</v>
      </c>
      <c r="AL1590" s="108">
        <f t="shared" si="876"/>
        <v>7000</v>
      </c>
      <c r="AM1590" s="108">
        <f t="shared" si="871"/>
        <v>4270</v>
      </c>
      <c r="AN1590">
        <v>595</v>
      </c>
      <c r="AO1590">
        <f t="shared" ref="AO1590" si="877">AG1590*AN1590</f>
        <v>2975</v>
      </c>
    </row>
    <row r="1591" spans="1:41" x14ac:dyDescent="0.25">
      <c r="A1591" s="115">
        <v>20100212</v>
      </c>
      <c r="B1591" t="s">
        <v>1</v>
      </c>
      <c r="C1591" s="81">
        <v>700</v>
      </c>
      <c r="D1591">
        <v>1.6</v>
      </c>
      <c r="E1591">
        <v>1.85</v>
      </c>
      <c r="F1591">
        <v>2</v>
      </c>
      <c r="G1591">
        <v>2</v>
      </c>
      <c r="H1591">
        <v>1.61</v>
      </c>
      <c r="I1591">
        <v>201</v>
      </c>
      <c r="J1591" t="s">
        <v>231</v>
      </c>
      <c r="K1591" t="s">
        <v>169</v>
      </c>
      <c r="L1591" t="s">
        <v>275</v>
      </c>
      <c r="M1591" t="s">
        <v>275</v>
      </c>
      <c r="N1591" t="s">
        <v>27</v>
      </c>
      <c r="O1591" t="s">
        <v>80</v>
      </c>
      <c r="P1591" t="s">
        <v>42</v>
      </c>
      <c r="Q1591" t="s">
        <v>16</v>
      </c>
      <c r="R1591" t="s">
        <v>28</v>
      </c>
      <c r="S1591" t="s">
        <v>44</v>
      </c>
      <c r="T1591" t="s">
        <v>951</v>
      </c>
      <c r="U1591" t="s">
        <v>939</v>
      </c>
      <c r="V1591" t="s">
        <v>56</v>
      </c>
      <c r="W1591" t="s">
        <v>57</v>
      </c>
      <c r="X1591" t="s">
        <v>12</v>
      </c>
      <c r="Y1591" t="s">
        <v>943</v>
      </c>
      <c r="Z1591" s="81">
        <v>0</v>
      </c>
      <c r="AA1591" s="68">
        <v>0</v>
      </c>
      <c r="AB1591" s="82">
        <f t="shared" si="836"/>
        <v>0</v>
      </c>
      <c r="AF1591">
        <v>3</v>
      </c>
      <c r="AG1591" s="83">
        <f t="shared" si="837"/>
        <v>3</v>
      </c>
      <c r="AH1591" s="87">
        <v>0</v>
      </c>
      <c r="AI1591" s="88">
        <v>0</v>
      </c>
      <c r="AJ1591">
        <f t="shared" si="874"/>
        <v>3</v>
      </c>
      <c r="AK1591" s="108">
        <f t="shared" si="875"/>
        <v>6762</v>
      </c>
      <c r="AL1591" s="108">
        <f t="shared" si="876"/>
        <v>4200</v>
      </c>
      <c r="AM1591" s="108">
        <f t="shared" si="871"/>
        <v>2562</v>
      </c>
      <c r="AN1591">
        <v>597.5</v>
      </c>
      <c r="AO1591">
        <f t="shared" ref="AO1591" si="878">AG1591*AN1591</f>
        <v>1792.5</v>
      </c>
    </row>
    <row r="1592" spans="1:41" x14ac:dyDescent="0.25">
      <c r="A1592" s="115">
        <v>2010021302</v>
      </c>
      <c r="B1592" t="s">
        <v>1</v>
      </c>
      <c r="C1592" s="81">
        <v>700</v>
      </c>
      <c r="D1592">
        <v>1.6</v>
      </c>
      <c r="E1592">
        <v>1.85</v>
      </c>
      <c r="F1592">
        <v>2</v>
      </c>
      <c r="G1592">
        <v>2</v>
      </c>
      <c r="H1592">
        <v>1.61</v>
      </c>
      <c r="I1592">
        <v>201</v>
      </c>
      <c r="J1592" t="s">
        <v>231</v>
      </c>
      <c r="K1592" t="s">
        <v>169</v>
      </c>
      <c r="L1592" t="s">
        <v>275</v>
      </c>
      <c r="M1592" t="s">
        <v>274</v>
      </c>
      <c r="N1592" t="s">
        <v>15</v>
      </c>
      <c r="O1592" t="s">
        <v>193</v>
      </c>
      <c r="P1592" t="s">
        <v>7</v>
      </c>
      <c r="Q1592" t="s">
        <v>16</v>
      </c>
      <c r="R1592" t="s">
        <v>28</v>
      </c>
      <c r="S1592" t="s">
        <v>44</v>
      </c>
      <c r="U1592" t="s">
        <v>946</v>
      </c>
      <c r="V1592" t="s">
        <v>68</v>
      </c>
      <c r="W1592" t="s">
        <v>69</v>
      </c>
      <c r="X1592" t="s">
        <v>77</v>
      </c>
      <c r="Y1592" t="s">
        <v>21</v>
      </c>
      <c r="Z1592" s="80">
        <v>600</v>
      </c>
      <c r="AA1592" s="68">
        <v>0</v>
      </c>
      <c r="AB1592" s="82">
        <f t="shared" si="836"/>
        <v>600</v>
      </c>
      <c r="AC1592">
        <v>1</v>
      </c>
      <c r="AG1592" s="83">
        <f t="shared" si="837"/>
        <v>1</v>
      </c>
      <c r="AH1592" s="87">
        <v>0</v>
      </c>
      <c r="AI1592" s="88">
        <v>0</v>
      </c>
      <c r="AJ1592">
        <f>AG1592</f>
        <v>1</v>
      </c>
      <c r="AK1592" s="108">
        <f t="shared" si="875"/>
        <v>2254</v>
      </c>
      <c r="AL1592" s="108">
        <f t="shared" si="876"/>
        <v>1400</v>
      </c>
      <c r="AM1592" s="108">
        <f t="shared" si="871"/>
        <v>854</v>
      </c>
    </row>
    <row r="1593" spans="1:41" x14ac:dyDescent="0.25">
      <c r="A1593" s="115">
        <v>2010021302</v>
      </c>
      <c r="B1593" t="s">
        <v>1</v>
      </c>
      <c r="C1593" s="81">
        <v>700</v>
      </c>
      <c r="D1593">
        <v>1.6</v>
      </c>
      <c r="E1593">
        <v>1.85</v>
      </c>
      <c r="F1593">
        <v>2</v>
      </c>
      <c r="G1593">
        <v>2</v>
      </c>
      <c r="H1593">
        <v>1.61</v>
      </c>
      <c r="I1593">
        <v>201</v>
      </c>
      <c r="J1593" t="s">
        <v>231</v>
      </c>
      <c r="K1593" t="s">
        <v>169</v>
      </c>
      <c r="L1593" t="s">
        <v>275</v>
      </c>
      <c r="M1593" t="s">
        <v>274</v>
      </c>
      <c r="N1593" t="s">
        <v>27</v>
      </c>
      <c r="O1593" t="s">
        <v>6</v>
      </c>
      <c r="P1593" t="s">
        <v>7</v>
      </c>
      <c r="Q1593" t="s">
        <v>16</v>
      </c>
      <c r="R1593" t="s">
        <v>28</v>
      </c>
      <c r="S1593" t="s">
        <v>44</v>
      </c>
      <c r="T1593" t="s">
        <v>951</v>
      </c>
      <c r="U1593" t="s">
        <v>939</v>
      </c>
      <c r="V1593" t="s">
        <v>14</v>
      </c>
      <c r="W1593" t="s">
        <v>49</v>
      </c>
      <c r="X1593" t="s">
        <v>12</v>
      </c>
      <c r="Y1593" t="s">
        <v>943</v>
      </c>
      <c r="Z1593" s="81">
        <v>0</v>
      </c>
      <c r="AA1593" s="68">
        <v>0</v>
      </c>
      <c r="AB1593" s="82">
        <f t="shared" si="836"/>
        <v>0</v>
      </c>
      <c r="AF1593">
        <v>2</v>
      </c>
      <c r="AG1593" s="83">
        <f t="shared" si="837"/>
        <v>2</v>
      </c>
      <c r="AH1593" s="87">
        <v>0</v>
      </c>
      <c r="AI1593" s="88">
        <v>0</v>
      </c>
      <c r="AJ1593">
        <f>AG1593</f>
        <v>2</v>
      </c>
      <c r="AK1593" s="108">
        <f t="shared" si="875"/>
        <v>4508</v>
      </c>
      <c r="AL1593" s="108">
        <f t="shared" si="876"/>
        <v>2800</v>
      </c>
      <c r="AM1593" s="108">
        <f t="shared" si="871"/>
        <v>1708</v>
      </c>
      <c r="AN1593">
        <v>597.5</v>
      </c>
      <c r="AO1593">
        <f t="shared" ref="AO1593" si="879">AG1593*AN1593</f>
        <v>1195</v>
      </c>
    </row>
    <row r="1594" spans="1:41" x14ac:dyDescent="0.25">
      <c r="A1594" s="115">
        <v>20100222</v>
      </c>
      <c r="B1594" t="s">
        <v>1</v>
      </c>
      <c r="C1594" s="81">
        <v>700</v>
      </c>
      <c r="D1594">
        <v>1.6</v>
      </c>
      <c r="E1594">
        <v>1.85</v>
      </c>
      <c r="F1594">
        <v>2</v>
      </c>
      <c r="G1594">
        <v>2</v>
      </c>
      <c r="H1594">
        <v>1.61</v>
      </c>
      <c r="I1594">
        <v>201</v>
      </c>
      <c r="J1594" t="s">
        <v>231</v>
      </c>
      <c r="K1594" t="s">
        <v>169</v>
      </c>
      <c r="L1594" t="s">
        <v>225</v>
      </c>
      <c r="M1594" t="s">
        <v>225</v>
      </c>
      <c r="N1594" t="s">
        <v>156</v>
      </c>
      <c r="O1594" t="s">
        <v>47</v>
      </c>
      <c r="P1594" t="s">
        <v>42</v>
      </c>
      <c r="Q1594" t="s">
        <v>16</v>
      </c>
      <c r="R1594" t="s">
        <v>43</v>
      </c>
      <c r="S1594" t="s">
        <v>9</v>
      </c>
      <c r="U1594" t="s">
        <v>179</v>
      </c>
      <c r="V1594" t="s">
        <v>14</v>
      </c>
      <c r="W1594" t="s">
        <v>49</v>
      </c>
      <c r="X1594" t="s">
        <v>12</v>
      </c>
      <c r="Y1594" t="s">
        <v>21</v>
      </c>
      <c r="Z1594" s="80">
        <v>1699</v>
      </c>
      <c r="AA1594" s="68">
        <v>0</v>
      </c>
      <c r="AB1594" s="82">
        <f t="shared" si="836"/>
        <v>1699</v>
      </c>
      <c r="AD1594">
        <v>1</v>
      </c>
      <c r="AG1594" s="83">
        <f t="shared" si="837"/>
        <v>1</v>
      </c>
      <c r="AH1594" s="87">
        <v>0</v>
      </c>
      <c r="AI1594" s="88">
        <v>0</v>
      </c>
    </row>
    <row r="1595" spans="1:41" x14ac:dyDescent="0.25">
      <c r="A1595" s="115">
        <v>20100222</v>
      </c>
      <c r="B1595" t="s">
        <v>1</v>
      </c>
      <c r="C1595" s="81">
        <v>700</v>
      </c>
      <c r="D1595">
        <v>1.6</v>
      </c>
      <c r="E1595">
        <v>1.85</v>
      </c>
      <c r="F1595">
        <v>2</v>
      </c>
      <c r="G1595">
        <v>2</v>
      </c>
      <c r="H1595">
        <v>1.61</v>
      </c>
      <c r="I1595">
        <v>201</v>
      </c>
      <c r="J1595" t="s">
        <v>231</v>
      </c>
      <c r="K1595" t="s">
        <v>169</v>
      </c>
      <c r="L1595" t="s">
        <v>225</v>
      </c>
      <c r="M1595" t="s">
        <v>225</v>
      </c>
      <c r="N1595" t="s">
        <v>95</v>
      </c>
      <c r="O1595" t="s">
        <v>19</v>
      </c>
      <c r="P1595" t="s">
        <v>42</v>
      </c>
      <c r="Q1595" t="s">
        <v>16</v>
      </c>
      <c r="R1595" t="s">
        <v>20</v>
      </c>
      <c r="S1595" t="s">
        <v>44</v>
      </c>
      <c r="T1595" s="70" t="s">
        <v>933</v>
      </c>
      <c r="U1595" t="s">
        <v>949</v>
      </c>
      <c r="V1595" t="s">
        <v>14</v>
      </c>
      <c r="W1595" t="s">
        <v>49</v>
      </c>
      <c r="X1595" t="s">
        <v>12</v>
      </c>
      <c r="Y1595" t="s">
        <v>938</v>
      </c>
      <c r="Z1595" s="80">
        <v>0</v>
      </c>
      <c r="AA1595" s="68">
        <v>0</v>
      </c>
      <c r="AB1595" s="82">
        <f t="shared" si="836"/>
        <v>0</v>
      </c>
      <c r="AE1595">
        <v>1</v>
      </c>
      <c r="AG1595" s="83">
        <f t="shared" si="837"/>
        <v>1</v>
      </c>
      <c r="AH1595" s="87">
        <v>0</v>
      </c>
      <c r="AI1595" s="88">
        <v>0</v>
      </c>
      <c r="AJ1595">
        <f>AG1595</f>
        <v>1</v>
      </c>
      <c r="AK1595" s="108">
        <f>AJ1595*C1595*D1595*H1595</f>
        <v>1803.2</v>
      </c>
      <c r="AL1595" s="108">
        <f>AJ1595*C1595*D1595</f>
        <v>1120</v>
      </c>
      <c r="AM1595" s="108">
        <f>AK1595-AL1595</f>
        <v>683.2</v>
      </c>
    </row>
    <row r="1596" spans="1:41" x14ac:dyDescent="0.25">
      <c r="A1596" s="115">
        <v>20100222</v>
      </c>
      <c r="B1596" t="s">
        <v>1</v>
      </c>
      <c r="C1596" s="81">
        <v>700</v>
      </c>
      <c r="D1596">
        <v>1.6</v>
      </c>
      <c r="E1596">
        <v>1.85</v>
      </c>
      <c r="F1596">
        <v>2</v>
      </c>
      <c r="G1596">
        <v>2</v>
      </c>
      <c r="H1596">
        <v>1.61</v>
      </c>
      <c r="I1596">
        <v>201</v>
      </c>
      <c r="J1596" t="s">
        <v>231</v>
      </c>
      <c r="K1596" t="s">
        <v>169</v>
      </c>
      <c r="L1596" t="s">
        <v>225</v>
      </c>
      <c r="M1596" t="s">
        <v>225</v>
      </c>
      <c r="N1596" t="s">
        <v>90</v>
      </c>
      <c r="O1596" t="s">
        <v>41</v>
      </c>
      <c r="P1596" t="s">
        <v>42</v>
      </c>
      <c r="Q1596" t="s">
        <v>16</v>
      </c>
      <c r="R1596" t="s">
        <v>43</v>
      </c>
      <c r="S1596" t="s">
        <v>44</v>
      </c>
      <c r="U1596" t="s">
        <v>939</v>
      </c>
      <c r="V1596" t="s">
        <v>14</v>
      </c>
      <c r="W1596" t="s">
        <v>49</v>
      </c>
      <c r="X1596" t="s">
        <v>12</v>
      </c>
      <c r="Y1596" t="s">
        <v>21</v>
      </c>
      <c r="Z1596" s="80">
        <v>590</v>
      </c>
      <c r="AA1596" s="68">
        <v>0</v>
      </c>
      <c r="AB1596" s="82">
        <f t="shared" si="836"/>
        <v>590</v>
      </c>
      <c r="AC1596">
        <v>1</v>
      </c>
      <c r="AG1596" s="83">
        <f t="shared" si="837"/>
        <v>1</v>
      </c>
      <c r="AH1596" s="87">
        <v>0</v>
      </c>
      <c r="AI1596" s="88">
        <v>0</v>
      </c>
      <c r="AJ1596">
        <f t="shared" ref="AJ1596:AJ1599" si="880">AG1596</f>
        <v>1</v>
      </c>
      <c r="AK1596" s="108">
        <f>AJ1596*C1596*D1596*H1596</f>
        <v>1803.2</v>
      </c>
      <c r="AL1596" s="108">
        <f>AJ1596*C1596*D1596</f>
        <v>1120</v>
      </c>
      <c r="AM1596" s="108">
        <f t="shared" ref="AM1596:AM1599" si="881">AK1596-AL1596</f>
        <v>683.2</v>
      </c>
    </row>
    <row r="1597" spans="1:41" x14ac:dyDescent="0.25">
      <c r="A1597" s="115">
        <v>20100222</v>
      </c>
      <c r="B1597" t="s">
        <v>1</v>
      </c>
      <c r="C1597" s="81">
        <v>700</v>
      </c>
      <c r="D1597">
        <v>1.6</v>
      </c>
      <c r="E1597">
        <v>1.85</v>
      </c>
      <c r="F1597">
        <v>2</v>
      </c>
      <c r="G1597">
        <v>2</v>
      </c>
      <c r="H1597">
        <v>1.61</v>
      </c>
      <c r="I1597">
        <v>201</v>
      </c>
      <c r="J1597" t="s">
        <v>231</v>
      </c>
      <c r="K1597" t="s">
        <v>169</v>
      </c>
      <c r="L1597" t="s">
        <v>225</v>
      </c>
      <c r="M1597" t="s">
        <v>225</v>
      </c>
      <c r="N1597" t="s">
        <v>40</v>
      </c>
      <c r="O1597" t="s">
        <v>47</v>
      </c>
      <c r="P1597" t="s">
        <v>42</v>
      </c>
      <c r="Q1597" t="s">
        <v>16</v>
      </c>
      <c r="R1597" t="s">
        <v>28</v>
      </c>
      <c r="S1597" t="s">
        <v>44</v>
      </c>
      <c r="U1597" t="s">
        <v>939</v>
      </c>
      <c r="V1597" t="s">
        <v>94</v>
      </c>
      <c r="W1597" t="s">
        <v>105</v>
      </c>
      <c r="X1597" t="s">
        <v>12</v>
      </c>
      <c r="Y1597" t="s">
        <v>21</v>
      </c>
      <c r="Z1597" s="80">
        <v>590</v>
      </c>
      <c r="AA1597" s="68">
        <v>0</v>
      </c>
      <c r="AB1597" s="82">
        <f t="shared" si="836"/>
        <v>590</v>
      </c>
      <c r="AC1597">
        <v>1</v>
      </c>
      <c r="AG1597" s="83">
        <f t="shared" si="837"/>
        <v>1</v>
      </c>
      <c r="AH1597" s="87">
        <v>0</v>
      </c>
      <c r="AI1597" s="88">
        <v>0</v>
      </c>
      <c r="AJ1597">
        <f t="shared" si="880"/>
        <v>1</v>
      </c>
      <c r="AK1597" s="108">
        <f>AJ1597*C1597*E1597*H1597</f>
        <v>2084.9500000000003</v>
      </c>
      <c r="AL1597" s="108">
        <f>AJ1597*C1597*E1597</f>
        <v>1295</v>
      </c>
      <c r="AM1597" s="108">
        <f t="shared" si="881"/>
        <v>789.95000000000027</v>
      </c>
    </row>
    <row r="1598" spans="1:41" x14ac:dyDescent="0.25">
      <c r="A1598" s="115">
        <v>20100222</v>
      </c>
      <c r="B1598" t="s">
        <v>1</v>
      </c>
      <c r="C1598" s="81">
        <v>700</v>
      </c>
      <c r="D1598">
        <v>1.6</v>
      </c>
      <c r="E1598">
        <v>1.85</v>
      </c>
      <c r="F1598">
        <v>2</v>
      </c>
      <c r="G1598">
        <v>2</v>
      </c>
      <c r="H1598">
        <v>1.61</v>
      </c>
      <c r="I1598">
        <v>201</v>
      </c>
      <c r="J1598" t="s">
        <v>231</v>
      </c>
      <c r="K1598" t="s">
        <v>169</v>
      </c>
      <c r="L1598" t="s">
        <v>225</v>
      </c>
      <c r="M1598" t="s">
        <v>225</v>
      </c>
      <c r="N1598" t="s">
        <v>48</v>
      </c>
      <c r="O1598" t="s">
        <v>19</v>
      </c>
      <c r="P1598" t="s">
        <v>42</v>
      </c>
      <c r="Q1598" t="s">
        <v>16</v>
      </c>
      <c r="R1598" t="s">
        <v>20</v>
      </c>
      <c r="S1598" t="s">
        <v>44</v>
      </c>
      <c r="T1598" s="70" t="s">
        <v>933</v>
      </c>
      <c r="U1598" t="s">
        <v>949</v>
      </c>
      <c r="V1598" t="s">
        <v>14</v>
      </c>
      <c r="W1598" t="s">
        <v>49</v>
      </c>
      <c r="X1598" t="s">
        <v>12</v>
      </c>
      <c r="Y1598" t="s">
        <v>938</v>
      </c>
      <c r="Z1598" s="80">
        <v>0</v>
      </c>
      <c r="AA1598" s="68">
        <v>0</v>
      </c>
      <c r="AB1598" s="82">
        <f t="shared" si="836"/>
        <v>0</v>
      </c>
      <c r="AE1598">
        <v>1</v>
      </c>
      <c r="AG1598" s="83">
        <f t="shared" si="837"/>
        <v>1</v>
      </c>
      <c r="AH1598" s="87">
        <v>0</v>
      </c>
      <c r="AI1598" s="88">
        <v>0</v>
      </c>
      <c r="AJ1598">
        <f t="shared" si="880"/>
        <v>1</v>
      </c>
      <c r="AK1598" s="108">
        <f t="shared" ref="AK1598:AK1599" si="882">AJ1598*C1598*E1598*H1598</f>
        <v>2084.9500000000003</v>
      </c>
      <c r="AL1598" s="108">
        <f t="shared" ref="AL1598:AL1599" si="883">AJ1598*C1598*E1598</f>
        <v>1295</v>
      </c>
      <c r="AM1598" s="108">
        <f t="shared" si="881"/>
        <v>789.95000000000027</v>
      </c>
    </row>
    <row r="1599" spans="1:41" x14ac:dyDescent="0.25">
      <c r="A1599" s="115">
        <v>20100222</v>
      </c>
      <c r="B1599" t="s">
        <v>1</v>
      </c>
      <c r="C1599" s="81">
        <v>700</v>
      </c>
      <c r="D1599">
        <v>1.6</v>
      </c>
      <c r="E1599">
        <v>1.85</v>
      </c>
      <c r="F1599">
        <v>2</v>
      </c>
      <c r="G1599">
        <v>2</v>
      </c>
      <c r="H1599">
        <v>1.61</v>
      </c>
      <c r="I1599">
        <v>201</v>
      </c>
      <c r="J1599" t="s">
        <v>231</v>
      </c>
      <c r="K1599" t="s">
        <v>169</v>
      </c>
      <c r="L1599" t="s">
        <v>225</v>
      </c>
      <c r="M1599" t="s">
        <v>225</v>
      </c>
      <c r="N1599" t="s">
        <v>48</v>
      </c>
      <c r="O1599" t="s">
        <v>19</v>
      </c>
      <c r="P1599" t="s">
        <v>42</v>
      </c>
      <c r="Q1599" t="s">
        <v>16</v>
      </c>
      <c r="R1599" t="s">
        <v>20</v>
      </c>
      <c r="S1599" t="s">
        <v>44</v>
      </c>
      <c r="T1599" s="70" t="s">
        <v>933</v>
      </c>
      <c r="U1599" t="s">
        <v>949</v>
      </c>
      <c r="V1599" t="s">
        <v>56</v>
      </c>
      <c r="W1599" t="s">
        <v>57</v>
      </c>
      <c r="X1599" t="s">
        <v>12</v>
      </c>
      <c r="Y1599" t="s">
        <v>938</v>
      </c>
      <c r="Z1599" s="80">
        <v>0</v>
      </c>
      <c r="AA1599" s="68">
        <v>0</v>
      </c>
      <c r="AB1599" s="82">
        <f t="shared" si="836"/>
        <v>0</v>
      </c>
      <c r="AE1599">
        <v>3</v>
      </c>
      <c r="AG1599" s="83">
        <f t="shared" si="837"/>
        <v>3</v>
      </c>
      <c r="AH1599" s="87">
        <v>0</v>
      </c>
      <c r="AI1599" s="88">
        <v>0</v>
      </c>
      <c r="AJ1599">
        <f t="shared" si="880"/>
        <v>3</v>
      </c>
      <c r="AK1599" s="108">
        <f t="shared" si="882"/>
        <v>6254.85</v>
      </c>
      <c r="AL1599" s="108">
        <f t="shared" si="883"/>
        <v>3885</v>
      </c>
      <c r="AM1599" s="108">
        <f t="shared" si="881"/>
        <v>2369.8500000000004</v>
      </c>
    </row>
    <row r="1600" spans="1:41" x14ac:dyDescent="0.25">
      <c r="A1600" s="115">
        <v>20100222</v>
      </c>
      <c r="B1600" t="s">
        <v>1</v>
      </c>
      <c r="C1600" s="81">
        <v>700</v>
      </c>
      <c r="D1600">
        <v>1.6</v>
      </c>
      <c r="E1600">
        <v>1.85</v>
      </c>
      <c r="F1600">
        <v>2</v>
      </c>
      <c r="G1600">
        <v>2</v>
      </c>
      <c r="H1600">
        <v>1.61</v>
      </c>
      <c r="I1600">
        <v>201</v>
      </c>
      <c r="J1600" t="s">
        <v>231</v>
      </c>
      <c r="K1600" t="s">
        <v>169</v>
      </c>
      <c r="L1600" t="s">
        <v>225</v>
      </c>
      <c r="M1600" t="s">
        <v>225</v>
      </c>
      <c r="N1600" t="s">
        <v>5</v>
      </c>
      <c r="O1600" t="s">
        <v>47</v>
      </c>
      <c r="P1600" t="s">
        <v>42</v>
      </c>
      <c r="Q1600" t="s">
        <v>16</v>
      </c>
      <c r="R1600" t="s">
        <v>28</v>
      </c>
      <c r="S1600" t="s">
        <v>22</v>
      </c>
      <c r="T1600" t="s">
        <v>22</v>
      </c>
      <c r="U1600" t="s">
        <v>939</v>
      </c>
      <c r="V1600" t="s">
        <v>23</v>
      </c>
      <c r="W1600" t="s">
        <v>24</v>
      </c>
      <c r="X1600" t="s">
        <v>12</v>
      </c>
      <c r="Y1600" t="s">
        <v>943</v>
      </c>
      <c r="Z1600" s="81">
        <v>0</v>
      </c>
      <c r="AA1600" s="68">
        <v>0</v>
      </c>
      <c r="AB1600" s="82">
        <f t="shared" si="836"/>
        <v>0</v>
      </c>
      <c r="AF1600">
        <v>1</v>
      </c>
      <c r="AG1600" s="83">
        <f t="shared" si="837"/>
        <v>1</v>
      </c>
      <c r="AH1600" s="87">
        <v>0</v>
      </c>
      <c r="AI1600" s="88">
        <v>0</v>
      </c>
      <c r="AJ1600">
        <f t="shared" ref="AJ1600:AJ1613" si="884">AG1600</f>
        <v>1</v>
      </c>
      <c r="AK1600" s="108">
        <f t="shared" ref="AK1600:AK1604" si="885">AJ1600*C1600*E1600*H1600</f>
        <v>2084.9500000000003</v>
      </c>
      <c r="AL1600" s="108">
        <f t="shared" ref="AL1600:AL1604" si="886">AJ1600*C1600*E1600</f>
        <v>1295</v>
      </c>
      <c r="AM1600" s="108">
        <f t="shared" ref="AM1600:AM1613" si="887">AK1600-AL1600</f>
        <v>789.95000000000027</v>
      </c>
    </row>
    <row r="1601" spans="1:39" x14ac:dyDescent="0.25">
      <c r="A1601" s="115">
        <v>20100222</v>
      </c>
      <c r="B1601" t="s">
        <v>1</v>
      </c>
      <c r="C1601" s="81">
        <v>700</v>
      </c>
      <c r="D1601">
        <v>1.6</v>
      </c>
      <c r="E1601">
        <v>1.85</v>
      </c>
      <c r="F1601">
        <v>2</v>
      </c>
      <c r="G1601">
        <v>2</v>
      </c>
      <c r="H1601">
        <v>1.61</v>
      </c>
      <c r="I1601">
        <v>201</v>
      </c>
      <c r="J1601" t="s">
        <v>231</v>
      </c>
      <c r="K1601" t="s">
        <v>169</v>
      </c>
      <c r="L1601" t="s">
        <v>225</v>
      </c>
      <c r="M1601" t="s">
        <v>225</v>
      </c>
      <c r="N1601" t="s">
        <v>5</v>
      </c>
      <c r="O1601" t="s">
        <v>47</v>
      </c>
      <c r="P1601" t="s">
        <v>42</v>
      </c>
      <c r="Q1601" t="s">
        <v>16</v>
      </c>
      <c r="R1601" t="s">
        <v>28</v>
      </c>
      <c r="S1601" t="s">
        <v>44</v>
      </c>
      <c r="U1601" t="s">
        <v>939</v>
      </c>
      <c r="V1601" t="s">
        <v>14</v>
      </c>
      <c r="W1601" t="s">
        <v>49</v>
      </c>
      <c r="X1601" t="s">
        <v>12</v>
      </c>
      <c r="Y1601" t="s">
        <v>21</v>
      </c>
      <c r="Z1601" s="80">
        <v>600</v>
      </c>
      <c r="AA1601" s="68">
        <v>0</v>
      </c>
      <c r="AB1601" s="82">
        <f t="shared" si="836"/>
        <v>7200</v>
      </c>
      <c r="AC1601">
        <v>12</v>
      </c>
      <c r="AG1601" s="83">
        <f t="shared" si="837"/>
        <v>12</v>
      </c>
      <c r="AH1601" s="87">
        <v>0</v>
      </c>
      <c r="AI1601" s="88">
        <v>0</v>
      </c>
      <c r="AJ1601">
        <f t="shared" si="884"/>
        <v>12</v>
      </c>
      <c r="AK1601" s="108">
        <f t="shared" si="885"/>
        <v>25019.4</v>
      </c>
      <c r="AL1601" s="108">
        <f t="shared" si="886"/>
        <v>15540</v>
      </c>
      <c r="AM1601" s="108">
        <f t="shared" si="887"/>
        <v>9479.4000000000015</v>
      </c>
    </row>
    <row r="1602" spans="1:39" x14ac:dyDescent="0.25">
      <c r="A1602" s="115">
        <v>20100222</v>
      </c>
      <c r="B1602" t="s">
        <v>1</v>
      </c>
      <c r="C1602" s="81">
        <v>700</v>
      </c>
      <c r="D1602">
        <v>1.6</v>
      </c>
      <c r="E1602">
        <v>1.85</v>
      </c>
      <c r="F1602">
        <v>2</v>
      </c>
      <c r="G1602">
        <v>2</v>
      </c>
      <c r="H1602">
        <v>1.61</v>
      </c>
      <c r="I1602">
        <v>201</v>
      </c>
      <c r="J1602" t="s">
        <v>231</v>
      </c>
      <c r="K1602" t="s">
        <v>169</v>
      </c>
      <c r="L1602" t="s">
        <v>225</v>
      </c>
      <c r="M1602" t="s">
        <v>225</v>
      </c>
      <c r="N1602" t="s">
        <v>5</v>
      </c>
      <c r="O1602" t="s">
        <v>47</v>
      </c>
      <c r="P1602" t="s">
        <v>42</v>
      </c>
      <c r="Q1602" t="s">
        <v>16</v>
      </c>
      <c r="R1602" t="s">
        <v>28</v>
      </c>
      <c r="S1602" t="s">
        <v>44</v>
      </c>
      <c r="U1602" t="s">
        <v>939</v>
      </c>
      <c r="V1602" t="s">
        <v>94</v>
      </c>
      <c r="W1602" t="s">
        <v>105</v>
      </c>
      <c r="X1602" t="s">
        <v>12</v>
      </c>
      <c r="Y1602" t="s">
        <v>21</v>
      </c>
      <c r="Z1602" s="80">
        <v>600</v>
      </c>
      <c r="AA1602" s="68">
        <v>0</v>
      </c>
      <c r="AB1602" s="82">
        <f t="shared" si="836"/>
        <v>600</v>
      </c>
      <c r="AC1602">
        <v>1</v>
      </c>
      <c r="AG1602" s="83">
        <f t="shared" si="837"/>
        <v>1</v>
      </c>
      <c r="AH1602" s="87">
        <v>0</v>
      </c>
      <c r="AI1602" s="88">
        <v>0</v>
      </c>
      <c r="AJ1602">
        <f t="shared" si="884"/>
        <v>1</v>
      </c>
      <c r="AK1602" s="108">
        <f t="shared" si="885"/>
        <v>2084.9500000000003</v>
      </c>
      <c r="AL1602" s="108">
        <f t="shared" si="886"/>
        <v>1295</v>
      </c>
      <c r="AM1602" s="108">
        <f t="shared" si="887"/>
        <v>789.95000000000027</v>
      </c>
    </row>
    <row r="1603" spans="1:39" x14ac:dyDescent="0.25">
      <c r="A1603" s="115">
        <v>20100222</v>
      </c>
      <c r="B1603" t="s">
        <v>1</v>
      </c>
      <c r="C1603" s="81">
        <v>700</v>
      </c>
      <c r="D1603">
        <v>1.6</v>
      </c>
      <c r="E1603">
        <v>1.85</v>
      </c>
      <c r="F1603">
        <v>2</v>
      </c>
      <c r="G1603">
        <v>2</v>
      </c>
      <c r="H1603">
        <v>1.61</v>
      </c>
      <c r="I1603">
        <v>201</v>
      </c>
      <c r="J1603" t="s">
        <v>231</v>
      </c>
      <c r="K1603" t="s">
        <v>169</v>
      </c>
      <c r="L1603" t="s">
        <v>225</v>
      </c>
      <c r="M1603" t="s">
        <v>225</v>
      </c>
      <c r="N1603" t="s">
        <v>5</v>
      </c>
      <c r="O1603" t="s">
        <v>47</v>
      </c>
      <c r="P1603" t="s">
        <v>42</v>
      </c>
      <c r="Q1603" t="s">
        <v>16</v>
      </c>
      <c r="R1603" t="s">
        <v>28</v>
      </c>
      <c r="S1603" t="s">
        <v>44</v>
      </c>
      <c r="U1603" t="s">
        <v>939</v>
      </c>
      <c r="V1603" t="s">
        <v>56</v>
      </c>
      <c r="W1603" t="s">
        <v>57</v>
      </c>
      <c r="X1603" t="s">
        <v>12</v>
      </c>
      <c r="Y1603" t="s">
        <v>21</v>
      </c>
      <c r="Z1603" s="80">
        <v>600</v>
      </c>
      <c r="AA1603" s="68">
        <v>0</v>
      </c>
      <c r="AB1603" s="82">
        <f t="shared" si="836"/>
        <v>3600</v>
      </c>
      <c r="AC1603">
        <v>6</v>
      </c>
      <c r="AG1603" s="83">
        <f t="shared" si="837"/>
        <v>6</v>
      </c>
      <c r="AH1603" s="87">
        <v>0</v>
      </c>
      <c r="AI1603" s="88">
        <v>0</v>
      </c>
      <c r="AJ1603">
        <f t="shared" si="884"/>
        <v>6</v>
      </c>
      <c r="AK1603" s="108">
        <f t="shared" si="885"/>
        <v>12509.7</v>
      </c>
      <c r="AL1603" s="108">
        <f t="shared" si="886"/>
        <v>7770</v>
      </c>
      <c r="AM1603" s="108">
        <f t="shared" si="887"/>
        <v>4739.7000000000007</v>
      </c>
    </row>
    <row r="1604" spans="1:39" x14ac:dyDescent="0.25">
      <c r="A1604" s="115">
        <v>20100222</v>
      </c>
      <c r="B1604" t="s">
        <v>1</v>
      </c>
      <c r="C1604" s="81">
        <v>700</v>
      </c>
      <c r="D1604">
        <v>1.6</v>
      </c>
      <c r="E1604">
        <v>1.85</v>
      </c>
      <c r="F1604">
        <v>2</v>
      </c>
      <c r="G1604">
        <v>2</v>
      </c>
      <c r="H1604">
        <v>1.61</v>
      </c>
      <c r="I1604">
        <v>201</v>
      </c>
      <c r="J1604" t="s">
        <v>231</v>
      </c>
      <c r="K1604" t="s">
        <v>169</v>
      </c>
      <c r="L1604" t="s">
        <v>225</v>
      </c>
      <c r="M1604" t="s">
        <v>225</v>
      </c>
      <c r="N1604" t="s">
        <v>5</v>
      </c>
      <c r="O1604" t="s">
        <v>47</v>
      </c>
      <c r="P1604" t="s">
        <v>42</v>
      </c>
      <c r="Q1604" t="s">
        <v>16</v>
      </c>
      <c r="R1604" t="s">
        <v>28</v>
      </c>
      <c r="S1604" t="s">
        <v>44</v>
      </c>
      <c r="U1604" t="s">
        <v>939</v>
      </c>
      <c r="V1604" t="s">
        <v>56</v>
      </c>
      <c r="W1604" t="s">
        <v>57</v>
      </c>
      <c r="X1604" t="s">
        <v>109</v>
      </c>
      <c r="Y1604" t="s">
        <v>21</v>
      </c>
      <c r="Z1604" s="80">
        <v>600</v>
      </c>
      <c r="AA1604" s="68">
        <v>0</v>
      </c>
      <c r="AB1604" s="82">
        <f t="shared" ref="AB1604:AB1667" si="888">Z1604*AG1604+AA1604*AG1604*1.95583</f>
        <v>600</v>
      </c>
      <c r="AC1604">
        <v>1</v>
      </c>
      <c r="AG1604" s="83">
        <f t="shared" si="837"/>
        <v>1</v>
      </c>
      <c r="AH1604" s="87">
        <v>0</v>
      </c>
      <c r="AI1604" s="88">
        <v>0</v>
      </c>
      <c r="AJ1604">
        <f t="shared" si="884"/>
        <v>1</v>
      </c>
      <c r="AK1604" s="108">
        <f t="shared" si="885"/>
        <v>2084.9500000000003</v>
      </c>
      <c r="AL1604" s="108">
        <f t="shared" si="886"/>
        <v>1295</v>
      </c>
      <c r="AM1604" s="108">
        <f t="shared" si="887"/>
        <v>789.95000000000027</v>
      </c>
    </row>
    <row r="1605" spans="1:39" x14ac:dyDescent="0.25">
      <c r="A1605" s="115">
        <v>20100222</v>
      </c>
      <c r="B1605" t="s">
        <v>1</v>
      </c>
      <c r="C1605" s="81">
        <v>700</v>
      </c>
      <c r="D1605">
        <v>1.6</v>
      </c>
      <c r="E1605">
        <v>1.85</v>
      </c>
      <c r="F1605">
        <v>2</v>
      </c>
      <c r="G1605">
        <v>2</v>
      </c>
      <c r="H1605">
        <v>1.61</v>
      </c>
      <c r="I1605">
        <v>201</v>
      </c>
      <c r="J1605" t="s">
        <v>231</v>
      </c>
      <c r="K1605" t="s">
        <v>169</v>
      </c>
      <c r="L1605" t="s">
        <v>225</v>
      </c>
      <c r="M1605" t="s">
        <v>225</v>
      </c>
      <c r="N1605" t="s">
        <v>15</v>
      </c>
      <c r="O1605" t="s">
        <v>41</v>
      </c>
      <c r="P1605" t="s">
        <v>42</v>
      </c>
      <c r="Q1605" t="s">
        <v>16</v>
      </c>
      <c r="R1605" t="s">
        <v>28</v>
      </c>
      <c r="S1605" t="s">
        <v>44</v>
      </c>
      <c r="U1605" t="s">
        <v>939</v>
      </c>
      <c r="V1605" t="s">
        <v>14</v>
      </c>
      <c r="W1605" t="s">
        <v>49</v>
      </c>
      <c r="X1605" t="s">
        <v>12</v>
      </c>
      <c r="Y1605" t="s">
        <v>21</v>
      </c>
      <c r="Z1605" s="80">
        <v>600</v>
      </c>
      <c r="AA1605" s="68">
        <v>0</v>
      </c>
      <c r="AB1605" s="82">
        <f t="shared" si="888"/>
        <v>4200</v>
      </c>
      <c r="AC1605">
        <v>7</v>
      </c>
      <c r="AG1605" s="83">
        <f t="shared" ref="AG1605:AG1668" si="889">SUM(AC1605:AF1605)</f>
        <v>7</v>
      </c>
      <c r="AH1605" s="87">
        <v>0</v>
      </c>
      <c r="AI1605" s="88">
        <v>0</v>
      </c>
      <c r="AJ1605">
        <f t="shared" si="884"/>
        <v>7</v>
      </c>
      <c r="AK1605" s="108">
        <f t="shared" ref="AK1605:AK1613" si="890">AJ1605*C1605*F1605*H1605</f>
        <v>15778.000000000002</v>
      </c>
      <c r="AL1605" s="108">
        <f t="shared" ref="AL1605:AL1613" si="891">AJ1605*C1605*F1605</f>
        <v>9800</v>
      </c>
      <c r="AM1605" s="108">
        <f t="shared" si="887"/>
        <v>5978.0000000000018</v>
      </c>
    </row>
    <row r="1606" spans="1:39" x14ac:dyDescent="0.25">
      <c r="A1606" s="115">
        <v>20100222</v>
      </c>
      <c r="B1606" t="s">
        <v>1</v>
      </c>
      <c r="C1606" s="81">
        <v>700</v>
      </c>
      <c r="D1606">
        <v>1.6</v>
      </c>
      <c r="E1606">
        <v>1.85</v>
      </c>
      <c r="F1606">
        <v>2</v>
      </c>
      <c r="G1606">
        <v>2</v>
      </c>
      <c r="H1606">
        <v>1.61</v>
      </c>
      <c r="I1606">
        <v>201</v>
      </c>
      <c r="J1606" t="s">
        <v>231</v>
      </c>
      <c r="K1606" t="s">
        <v>169</v>
      </c>
      <c r="L1606" t="s">
        <v>225</v>
      </c>
      <c r="M1606" t="s">
        <v>225</v>
      </c>
      <c r="N1606" t="s">
        <v>15</v>
      </c>
      <c r="O1606" t="s">
        <v>41</v>
      </c>
      <c r="P1606" t="s">
        <v>42</v>
      </c>
      <c r="Q1606" t="s">
        <v>16</v>
      </c>
      <c r="R1606" t="s">
        <v>28</v>
      </c>
      <c r="S1606" t="s">
        <v>44</v>
      </c>
      <c r="U1606" t="s">
        <v>939</v>
      </c>
      <c r="V1606" t="s">
        <v>94</v>
      </c>
      <c r="W1606" t="s">
        <v>105</v>
      </c>
      <c r="X1606" t="s">
        <v>12</v>
      </c>
      <c r="Y1606" t="s">
        <v>21</v>
      </c>
      <c r="Z1606" s="80">
        <v>600</v>
      </c>
      <c r="AA1606" s="68">
        <v>0</v>
      </c>
      <c r="AB1606" s="82">
        <f t="shared" si="888"/>
        <v>600</v>
      </c>
      <c r="AC1606">
        <v>1</v>
      </c>
      <c r="AG1606" s="83">
        <f t="shared" si="889"/>
        <v>1</v>
      </c>
      <c r="AH1606" s="87">
        <v>0</v>
      </c>
      <c r="AI1606" s="88">
        <v>0</v>
      </c>
      <c r="AJ1606">
        <f t="shared" si="884"/>
        <v>1</v>
      </c>
      <c r="AK1606" s="108">
        <f t="shared" si="890"/>
        <v>2254</v>
      </c>
      <c r="AL1606" s="108">
        <f t="shared" si="891"/>
        <v>1400</v>
      </c>
      <c r="AM1606" s="108">
        <f t="shared" si="887"/>
        <v>854</v>
      </c>
    </row>
    <row r="1607" spans="1:39" x14ac:dyDescent="0.25">
      <c r="A1607" s="115">
        <v>20100222</v>
      </c>
      <c r="B1607" t="s">
        <v>1</v>
      </c>
      <c r="C1607" s="81">
        <v>700</v>
      </c>
      <c r="D1607">
        <v>1.6</v>
      </c>
      <c r="E1607">
        <v>1.85</v>
      </c>
      <c r="F1607">
        <v>2</v>
      </c>
      <c r="G1607">
        <v>2</v>
      </c>
      <c r="H1607">
        <v>1.61</v>
      </c>
      <c r="I1607">
        <v>201</v>
      </c>
      <c r="J1607" t="s">
        <v>231</v>
      </c>
      <c r="K1607" t="s">
        <v>169</v>
      </c>
      <c r="L1607" t="s">
        <v>225</v>
      </c>
      <c r="M1607" t="s">
        <v>225</v>
      </c>
      <c r="N1607" t="s">
        <v>15</v>
      </c>
      <c r="O1607" t="s">
        <v>41</v>
      </c>
      <c r="P1607" t="s">
        <v>42</v>
      </c>
      <c r="Q1607" t="s">
        <v>16</v>
      </c>
      <c r="R1607" t="s">
        <v>28</v>
      </c>
      <c r="S1607" t="s">
        <v>44</v>
      </c>
      <c r="U1607" t="s">
        <v>939</v>
      </c>
      <c r="V1607" t="s">
        <v>56</v>
      </c>
      <c r="W1607" t="s">
        <v>57</v>
      </c>
      <c r="X1607" t="s">
        <v>12</v>
      </c>
      <c r="Y1607" t="s">
        <v>21</v>
      </c>
      <c r="Z1607" s="80">
        <v>600</v>
      </c>
      <c r="AA1607" s="68">
        <v>0</v>
      </c>
      <c r="AB1607" s="82">
        <f t="shared" si="888"/>
        <v>2400</v>
      </c>
      <c r="AC1607">
        <v>4</v>
      </c>
      <c r="AG1607" s="83">
        <f t="shared" si="889"/>
        <v>4</v>
      </c>
      <c r="AH1607" s="87">
        <v>0</v>
      </c>
      <c r="AI1607" s="88">
        <v>0</v>
      </c>
      <c r="AJ1607">
        <f t="shared" si="884"/>
        <v>4</v>
      </c>
      <c r="AK1607" s="108">
        <f t="shared" si="890"/>
        <v>9016</v>
      </c>
      <c r="AL1607" s="108">
        <f t="shared" si="891"/>
        <v>5600</v>
      </c>
      <c r="AM1607" s="108">
        <f t="shared" si="887"/>
        <v>3416</v>
      </c>
    </row>
    <row r="1608" spans="1:39" x14ac:dyDescent="0.25">
      <c r="A1608" s="115">
        <v>20100222</v>
      </c>
      <c r="B1608" t="s">
        <v>1</v>
      </c>
      <c r="C1608" s="81">
        <v>700</v>
      </c>
      <c r="D1608">
        <v>1.6</v>
      </c>
      <c r="E1608">
        <v>1.85</v>
      </c>
      <c r="F1608">
        <v>2</v>
      </c>
      <c r="G1608">
        <v>2</v>
      </c>
      <c r="H1608">
        <v>1.61</v>
      </c>
      <c r="I1608">
        <v>201</v>
      </c>
      <c r="J1608" t="s">
        <v>231</v>
      </c>
      <c r="K1608" t="s">
        <v>169</v>
      </c>
      <c r="L1608" t="s">
        <v>225</v>
      </c>
      <c r="M1608" t="s">
        <v>225</v>
      </c>
      <c r="N1608" t="s">
        <v>18</v>
      </c>
      <c r="O1608" t="s">
        <v>74</v>
      </c>
      <c r="P1608" t="s">
        <v>42</v>
      </c>
      <c r="Q1608" t="s">
        <v>16</v>
      </c>
      <c r="R1608" t="s">
        <v>28</v>
      </c>
      <c r="S1608" t="s">
        <v>44</v>
      </c>
      <c r="U1608" t="s">
        <v>939</v>
      </c>
      <c r="V1608" t="s">
        <v>45</v>
      </c>
      <c r="W1608" t="s">
        <v>46</v>
      </c>
      <c r="X1608" t="s">
        <v>12</v>
      </c>
      <c r="Y1608" t="s">
        <v>21</v>
      </c>
      <c r="Z1608" s="80">
        <v>600</v>
      </c>
      <c r="AA1608" s="68">
        <v>0</v>
      </c>
      <c r="AB1608" s="82">
        <f t="shared" si="888"/>
        <v>1200</v>
      </c>
      <c r="AC1608">
        <v>2</v>
      </c>
      <c r="AG1608" s="83">
        <f t="shared" si="889"/>
        <v>2</v>
      </c>
      <c r="AH1608" s="87">
        <v>0</v>
      </c>
      <c r="AI1608" s="88">
        <v>0</v>
      </c>
      <c r="AJ1608">
        <f t="shared" si="884"/>
        <v>2</v>
      </c>
      <c r="AK1608" s="108">
        <f t="shared" si="890"/>
        <v>4508</v>
      </c>
      <c r="AL1608" s="108">
        <f t="shared" si="891"/>
        <v>2800</v>
      </c>
      <c r="AM1608" s="108">
        <f t="shared" si="887"/>
        <v>1708</v>
      </c>
    </row>
    <row r="1609" spans="1:39" x14ac:dyDescent="0.25">
      <c r="A1609" s="115">
        <v>20100222</v>
      </c>
      <c r="B1609" t="s">
        <v>1</v>
      </c>
      <c r="C1609" s="81">
        <v>700</v>
      </c>
      <c r="D1609">
        <v>1.6</v>
      </c>
      <c r="E1609">
        <v>1.85</v>
      </c>
      <c r="F1609">
        <v>2</v>
      </c>
      <c r="G1609">
        <v>2</v>
      </c>
      <c r="H1609">
        <v>1.61</v>
      </c>
      <c r="I1609">
        <v>201</v>
      </c>
      <c r="J1609" t="s">
        <v>231</v>
      </c>
      <c r="K1609" t="s">
        <v>169</v>
      </c>
      <c r="L1609" t="s">
        <v>225</v>
      </c>
      <c r="M1609" t="s">
        <v>225</v>
      </c>
      <c r="N1609" t="s">
        <v>18</v>
      </c>
      <c r="O1609" t="s">
        <v>74</v>
      </c>
      <c r="P1609" t="s">
        <v>42</v>
      </c>
      <c r="Q1609" t="s">
        <v>16</v>
      </c>
      <c r="R1609" t="s">
        <v>28</v>
      </c>
      <c r="S1609" t="s">
        <v>44</v>
      </c>
      <c r="U1609" t="s">
        <v>939</v>
      </c>
      <c r="V1609" t="s">
        <v>56</v>
      </c>
      <c r="W1609" t="s">
        <v>57</v>
      </c>
      <c r="X1609" t="s">
        <v>12</v>
      </c>
      <c r="Y1609" t="s">
        <v>21</v>
      </c>
      <c r="Z1609" s="80">
        <v>600</v>
      </c>
      <c r="AA1609" s="68">
        <v>0</v>
      </c>
      <c r="AB1609" s="82">
        <f t="shared" si="888"/>
        <v>9000</v>
      </c>
      <c r="AC1609">
        <v>15</v>
      </c>
      <c r="AG1609" s="83">
        <f t="shared" si="889"/>
        <v>15</v>
      </c>
      <c r="AH1609" s="87">
        <v>0</v>
      </c>
      <c r="AI1609" s="88">
        <v>0</v>
      </c>
      <c r="AJ1609">
        <f t="shared" si="884"/>
        <v>15</v>
      </c>
      <c r="AK1609" s="108">
        <f t="shared" si="890"/>
        <v>33810</v>
      </c>
      <c r="AL1609" s="108">
        <f t="shared" si="891"/>
        <v>21000</v>
      </c>
      <c r="AM1609" s="108">
        <f t="shared" si="887"/>
        <v>12810</v>
      </c>
    </row>
    <row r="1610" spans="1:39" x14ac:dyDescent="0.25">
      <c r="A1610" s="115">
        <v>20100222</v>
      </c>
      <c r="B1610" t="s">
        <v>1</v>
      </c>
      <c r="C1610" s="81">
        <v>700</v>
      </c>
      <c r="D1610">
        <v>1.6</v>
      </c>
      <c r="E1610">
        <v>1.85</v>
      </c>
      <c r="F1610">
        <v>2</v>
      </c>
      <c r="G1610">
        <v>2</v>
      </c>
      <c r="H1610">
        <v>1.61</v>
      </c>
      <c r="I1610">
        <v>201</v>
      </c>
      <c r="J1610" t="s">
        <v>231</v>
      </c>
      <c r="K1610" t="s">
        <v>169</v>
      </c>
      <c r="L1610" t="s">
        <v>225</v>
      </c>
      <c r="M1610" t="s">
        <v>225</v>
      </c>
      <c r="N1610" t="s">
        <v>18</v>
      </c>
      <c r="O1610" t="s">
        <v>80</v>
      </c>
      <c r="P1610" t="s">
        <v>42</v>
      </c>
      <c r="Q1610" t="s">
        <v>16</v>
      </c>
      <c r="R1610" t="s">
        <v>91</v>
      </c>
      <c r="S1610" t="s">
        <v>44</v>
      </c>
      <c r="T1610" t="s">
        <v>944</v>
      </c>
      <c r="U1610" t="s">
        <v>939</v>
      </c>
      <c r="V1610" t="s">
        <v>56</v>
      </c>
      <c r="W1610" t="s">
        <v>57</v>
      </c>
      <c r="X1610" t="s">
        <v>12</v>
      </c>
      <c r="Y1610" t="s">
        <v>938</v>
      </c>
      <c r="Z1610" s="81">
        <v>0</v>
      </c>
      <c r="AA1610" s="68">
        <v>0</v>
      </c>
      <c r="AB1610" s="82">
        <f t="shared" si="888"/>
        <v>0</v>
      </c>
      <c r="AE1610">
        <v>1</v>
      </c>
      <c r="AG1610" s="83">
        <f t="shared" si="889"/>
        <v>1</v>
      </c>
      <c r="AH1610" s="87">
        <v>0</v>
      </c>
      <c r="AI1610" s="88">
        <v>0</v>
      </c>
      <c r="AJ1610">
        <f t="shared" si="884"/>
        <v>1</v>
      </c>
      <c r="AK1610" s="108">
        <f t="shared" si="890"/>
        <v>2254</v>
      </c>
      <c r="AL1610" s="108">
        <f t="shared" si="891"/>
        <v>1400</v>
      </c>
      <c r="AM1610" s="108">
        <f t="shared" si="887"/>
        <v>854</v>
      </c>
    </row>
    <row r="1611" spans="1:39" x14ac:dyDescent="0.25">
      <c r="A1611" s="115">
        <v>20100222</v>
      </c>
      <c r="B1611" t="s">
        <v>1</v>
      </c>
      <c r="C1611" s="81">
        <v>700</v>
      </c>
      <c r="D1611">
        <v>1.6</v>
      </c>
      <c r="E1611">
        <v>1.85</v>
      </c>
      <c r="F1611">
        <v>2</v>
      </c>
      <c r="G1611">
        <v>2</v>
      </c>
      <c r="H1611">
        <v>1.61</v>
      </c>
      <c r="I1611">
        <v>201</v>
      </c>
      <c r="J1611" t="s">
        <v>231</v>
      </c>
      <c r="K1611" t="s">
        <v>169</v>
      </c>
      <c r="L1611" t="s">
        <v>225</v>
      </c>
      <c r="M1611" t="s">
        <v>225</v>
      </c>
      <c r="N1611" t="s">
        <v>27</v>
      </c>
      <c r="O1611" t="s">
        <v>80</v>
      </c>
      <c r="P1611" t="s">
        <v>42</v>
      </c>
      <c r="Q1611" t="s">
        <v>16</v>
      </c>
      <c r="R1611" t="s">
        <v>28</v>
      </c>
      <c r="S1611" t="s">
        <v>44</v>
      </c>
      <c r="U1611" t="s">
        <v>939</v>
      </c>
      <c r="V1611" t="s">
        <v>84</v>
      </c>
      <c r="W1611" t="s">
        <v>262</v>
      </c>
      <c r="X1611" t="s">
        <v>12</v>
      </c>
      <c r="Y1611" t="s">
        <v>21</v>
      </c>
      <c r="Z1611" s="80">
        <v>600</v>
      </c>
      <c r="AA1611" s="68">
        <v>0</v>
      </c>
      <c r="AB1611" s="82">
        <f t="shared" si="888"/>
        <v>600</v>
      </c>
      <c r="AC1611">
        <v>1</v>
      </c>
      <c r="AG1611" s="83">
        <f t="shared" si="889"/>
        <v>1</v>
      </c>
      <c r="AH1611" s="87">
        <v>0</v>
      </c>
      <c r="AI1611" s="88">
        <v>0</v>
      </c>
      <c r="AJ1611">
        <f t="shared" si="884"/>
        <v>1</v>
      </c>
      <c r="AK1611" s="108">
        <f t="shared" si="890"/>
        <v>2254</v>
      </c>
      <c r="AL1611" s="108">
        <f t="shared" si="891"/>
        <v>1400</v>
      </c>
      <c r="AM1611" s="108">
        <f t="shared" si="887"/>
        <v>854</v>
      </c>
    </row>
    <row r="1612" spans="1:39" x14ac:dyDescent="0.25">
      <c r="A1612" s="115">
        <v>20100222</v>
      </c>
      <c r="B1612" t="s">
        <v>1</v>
      </c>
      <c r="C1612" s="81">
        <v>700</v>
      </c>
      <c r="D1612">
        <v>1.6</v>
      </c>
      <c r="E1612">
        <v>1.85</v>
      </c>
      <c r="F1612">
        <v>2</v>
      </c>
      <c r="G1612">
        <v>2</v>
      </c>
      <c r="H1612">
        <v>1.61</v>
      </c>
      <c r="I1612">
        <v>201</v>
      </c>
      <c r="J1612" t="s">
        <v>231</v>
      </c>
      <c r="K1612" t="s">
        <v>169</v>
      </c>
      <c r="L1612" t="s">
        <v>225</v>
      </c>
      <c r="M1612" t="s">
        <v>225</v>
      </c>
      <c r="N1612" t="s">
        <v>27</v>
      </c>
      <c r="O1612" t="s">
        <v>80</v>
      </c>
      <c r="P1612" t="s">
        <v>42</v>
      </c>
      <c r="Q1612" t="s">
        <v>16</v>
      </c>
      <c r="R1612" t="s">
        <v>28</v>
      </c>
      <c r="S1612" t="s">
        <v>44</v>
      </c>
      <c r="U1612" t="s">
        <v>939</v>
      </c>
      <c r="V1612" t="s">
        <v>45</v>
      </c>
      <c r="W1612" t="s">
        <v>46</v>
      </c>
      <c r="X1612" t="s">
        <v>12</v>
      </c>
      <c r="Y1612" t="s">
        <v>21</v>
      </c>
      <c r="Z1612" s="80">
        <v>600</v>
      </c>
      <c r="AA1612" s="68">
        <v>0</v>
      </c>
      <c r="AB1612" s="82">
        <f t="shared" si="888"/>
        <v>600</v>
      </c>
      <c r="AC1612">
        <v>1</v>
      </c>
      <c r="AG1612" s="83">
        <f t="shared" si="889"/>
        <v>1</v>
      </c>
      <c r="AH1612" s="87">
        <v>0</v>
      </c>
      <c r="AI1612" s="88">
        <v>0</v>
      </c>
      <c r="AJ1612">
        <f t="shared" si="884"/>
        <v>1</v>
      </c>
      <c r="AK1612" s="108">
        <f t="shared" si="890"/>
        <v>2254</v>
      </c>
      <c r="AL1612" s="108">
        <f t="shared" si="891"/>
        <v>1400</v>
      </c>
      <c r="AM1612" s="108">
        <f t="shared" si="887"/>
        <v>854</v>
      </c>
    </row>
    <row r="1613" spans="1:39" x14ac:dyDescent="0.25">
      <c r="A1613" s="115">
        <v>20100222</v>
      </c>
      <c r="B1613" t="s">
        <v>1</v>
      </c>
      <c r="C1613" s="81">
        <v>700</v>
      </c>
      <c r="D1613">
        <v>1.6</v>
      </c>
      <c r="E1613">
        <v>1.85</v>
      </c>
      <c r="F1613">
        <v>2</v>
      </c>
      <c r="G1613">
        <v>2</v>
      </c>
      <c r="H1613">
        <v>1.61</v>
      </c>
      <c r="I1613">
        <v>201</v>
      </c>
      <c r="J1613" t="s">
        <v>231</v>
      </c>
      <c r="K1613" t="s">
        <v>169</v>
      </c>
      <c r="L1613" t="s">
        <v>225</v>
      </c>
      <c r="M1613" t="s">
        <v>225</v>
      </c>
      <c r="N1613" t="s">
        <v>27</v>
      </c>
      <c r="O1613" t="s">
        <v>80</v>
      </c>
      <c r="P1613" t="s">
        <v>42</v>
      </c>
      <c r="Q1613" t="s">
        <v>16</v>
      </c>
      <c r="R1613" t="s">
        <v>28</v>
      </c>
      <c r="S1613" t="s">
        <v>44</v>
      </c>
      <c r="U1613" t="s">
        <v>939</v>
      </c>
      <c r="V1613" t="s">
        <v>56</v>
      </c>
      <c r="W1613" t="s">
        <v>57</v>
      </c>
      <c r="X1613" t="s">
        <v>12</v>
      </c>
      <c r="Y1613" t="s">
        <v>21</v>
      </c>
      <c r="Z1613" s="80">
        <v>600</v>
      </c>
      <c r="AA1613" s="68">
        <v>0</v>
      </c>
      <c r="AB1613" s="82">
        <f t="shared" si="888"/>
        <v>14400</v>
      </c>
      <c r="AC1613">
        <v>24</v>
      </c>
      <c r="AG1613" s="83">
        <f t="shared" si="889"/>
        <v>24</v>
      </c>
      <c r="AH1613" s="87">
        <v>0</v>
      </c>
      <c r="AI1613" s="88">
        <v>0</v>
      </c>
      <c r="AJ1613">
        <f t="shared" si="884"/>
        <v>24</v>
      </c>
      <c r="AK1613" s="108">
        <f t="shared" si="890"/>
        <v>54096</v>
      </c>
      <c r="AL1613" s="108">
        <f t="shared" si="891"/>
        <v>33600</v>
      </c>
      <c r="AM1613" s="108">
        <f t="shared" si="887"/>
        <v>20496</v>
      </c>
    </row>
    <row r="1614" spans="1:39" x14ac:dyDescent="0.25">
      <c r="A1614" s="115">
        <v>20100222</v>
      </c>
      <c r="B1614" t="s">
        <v>1</v>
      </c>
      <c r="C1614" s="81">
        <v>700</v>
      </c>
      <c r="D1614">
        <v>1.6</v>
      </c>
      <c r="E1614">
        <v>1.85</v>
      </c>
      <c r="F1614">
        <v>2</v>
      </c>
      <c r="G1614">
        <v>2</v>
      </c>
      <c r="H1614">
        <v>1.61</v>
      </c>
      <c r="I1614">
        <v>201</v>
      </c>
      <c r="J1614" t="s">
        <v>231</v>
      </c>
      <c r="K1614" t="s">
        <v>169</v>
      </c>
      <c r="L1614" t="s">
        <v>225</v>
      </c>
      <c r="M1614" t="s">
        <v>225</v>
      </c>
      <c r="N1614" t="s">
        <v>27</v>
      </c>
      <c r="O1614" t="s">
        <v>80</v>
      </c>
      <c r="P1614" t="s">
        <v>42</v>
      </c>
      <c r="Q1614" t="s">
        <v>16</v>
      </c>
      <c r="R1614" t="s">
        <v>112</v>
      </c>
      <c r="S1614" t="s">
        <v>22</v>
      </c>
      <c r="T1614" t="s">
        <v>22</v>
      </c>
      <c r="U1614" t="s">
        <v>179</v>
      </c>
      <c r="V1614" t="s">
        <v>107</v>
      </c>
      <c r="W1614" t="s">
        <v>108</v>
      </c>
      <c r="X1614" t="s">
        <v>109</v>
      </c>
      <c r="Y1614" t="s">
        <v>943</v>
      </c>
      <c r="Z1614" s="81">
        <v>0</v>
      </c>
      <c r="AA1614" s="68">
        <v>0</v>
      </c>
      <c r="AB1614" s="82">
        <f t="shared" si="888"/>
        <v>0</v>
      </c>
      <c r="AF1614">
        <v>2</v>
      </c>
      <c r="AG1614" s="83">
        <f t="shared" si="889"/>
        <v>2</v>
      </c>
      <c r="AH1614" s="87">
        <v>0</v>
      </c>
      <c r="AI1614" s="88">
        <v>0</v>
      </c>
    </row>
    <row r="1615" spans="1:39" x14ac:dyDescent="0.25">
      <c r="A1615" s="115">
        <v>2010022301</v>
      </c>
      <c r="B1615" t="s">
        <v>1</v>
      </c>
      <c r="C1615" s="81">
        <v>700</v>
      </c>
      <c r="D1615">
        <v>1.6</v>
      </c>
      <c r="E1615">
        <v>1.85</v>
      </c>
      <c r="F1615">
        <v>2</v>
      </c>
      <c r="G1615">
        <v>2</v>
      </c>
      <c r="H1615">
        <v>1.61</v>
      </c>
      <c r="I1615">
        <v>201</v>
      </c>
      <c r="J1615" t="s">
        <v>231</v>
      </c>
      <c r="K1615" t="s">
        <v>169</v>
      </c>
      <c r="L1615" t="s">
        <v>225</v>
      </c>
      <c r="M1615" t="s">
        <v>276</v>
      </c>
      <c r="N1615" t="s">
        <v>18</v>
      </c>
      <c r="O1615" t="s">
        <v>19</v>
      </c>
      <c r="P1615" t="s">
        <v>7</v>
      </c>
      <c r="Q1615" t="s">
        <v>16</v>
      </c>
      <c r="R1615" t="s">
        <v>20</v>
      </c>
      <c r="S1615" t="s">
        <v>44</v>
      </c>
      <c r="T1615" s="70" t="s">
        <v>933</v>
      </c>
      <c r="U1615" t="s">
        <v>949</v>
      </c>
      <c r="V1615" t="s">
        <v>14</v>
      </c>
      <c r="W1615" t="s">
        <v>49</v>
      </c>
      <c r="X1615" t="s">
        <v>12</v>
      </c>
      <c r="Y1615" t="s">
        <v>938</v>
      </c>
      <c r="Z1615" s="80">
        <v>0</v>
      </c>
      <c r="AA1615" s="68">
        <v>0</v>
      </c>
      <c r="AB1615" s="82">
        <f t="shared" si="888"/>
        <v>0</v>
      </c>
      <c r="AE1615">
        <v>2</v>
      </c>
      <c r="AG1615" s="83">
        <f t="shared" si="889"/>
        <v>2</v>
      </c>
      <c r="AH1615" s="87">
        <v>0</v>
      </c>
      <c r="AI1615" s="88">
        <v>0</v>
      </c>
      <c r="AJ1615">
        <f>AG1615</f>
        <v>2</v>
      </c>
      <c r="AK1615" s="108">
        <f>AJ1615*C1615*F1615*H1615</f>
        <v>4508</v>
      </c>
      <c r="AL1615" s="108">
        <f>AJ1615*C1615*F1615</f>
        <v>2800</v>
      </c>
      <c r="AM1615" s="108">
        <f>AK1615-AL1615</f>
        <v>1708</v>
      </c>
    </row>
    <row r="1616" spans="1:39" x14ac:dyDescent="0.25">
      <c r="A1616" s="115">
        <v>2010022301</v>
      </c>
      <c r="B1616" t="s">
        <v>1</v>
      </c>
      <c r="C1616" s="81">
        <v>700</v>
      </c>
      <c r="D1616">
        <v>1.6</v>
      </c>
      <c r="E1616">
        <v>1.85</v>
      </c>
      <c r="F1616">
        <v>2</v>
      </c>
      <c r="G1616">
        <v>2</v>
      </c>
      <c r="H1616">
        <v>1.61</v>
      </c>
      <c r="I1616">
        <v>201</v>
      </c>
      <c r="J1616" t="s">
        <v>231</v>
      </c>
      <c r="K1616" t="s">
        <v>169</v>
      </c>
      <c r="L1616" t="s">
        <v>225</v>
      </c>
      <c r="M1616" t="s">
        <v>276</v>
      </c>
      <c r="N1616" t="s">
        <v>27</v>
      </c>
      <c r="O1616" t="s">
        <v>6</v>
      </c>
      <c r="P1616" t="s">
        <v>7</v>
      </c>
      <c r="Q1616" t="s">
        <v>16</v>
      </c>
      <c r="R1616" t="s">
        <v>28</v>
      </c>
      <c r="S1616" t="s">
        <v>9</v>
      </c>
      <c r="U1616" t="s">
        <v>179</v>
      </c>
      <c r="V1616" t="s">
        <v>10</v>
      </c>
      <c r="W1616" t="s">
        <v>11</v>
      </c>
      <c r="X1616" t="s">
        <v>12</v>
      </c>
      <c r="Y1616" t="s">
        <v>21</v>
      </c>
      <c r="Z1616" s="80">
        <v>1650</v>
      </c>
      <c r="AA1616" s="68">
        <v>0</v>
      </c>
      <c r="AB1616" s="82">
        <f t="shared" si="888"/>
        <v>8250</v>
      </c>
      <c r="AD1616">
        <v>5</v>
      </c>
      <c r="AG1616" s="83">
        <f t="shared" si="889"/>
        <v>5</v>
      </c>
      <c r="AH1616" s="87">
        <v>0</v>
      </c>
      <c r="AI1616" s="88">
        <v>0</v>
      </c>
    </row>
    <row r="1617" spans="1:39" x14ac:dyDescent="0.25">
      <c r="A1617" s="115">
        <v>2010022301</v>
      </c>
      <c r="B1617" t="s">
        <v>1</v>
      </c>
      <c r="C1617" s="81">
        <v>700</v>
      </c>
      <c r="D1617">
        <v>1.6</v>
      </c>
      <c r="E1617">
        <v>1.85</v>
      </c>
      <c r="F1617">
        <v>2</v>
      </c>
      <c r="G1617">
        <v>2</v>
      </c>
      <c r="H1617">
        <v>1.61</v>
      </c>
      <c r="I1617">
        <v>201</v>
      </c>
      <c r="J1617" t="s">
        <v>231</v>
      </c>
      <c r="K1617" t="s">
        <v>169</v>
      </c>
      <c r="L1617" t="s">
        <v>225</v>
      </c>
      <c r="M1617" t="s">
        <v>276</v>
      </c>
      <c r="N1617" t="s">
        <v>27</v>
      </c>
      <c r="O1617" t="s">
        <v>6</v>
      </c>
      <c r="P1617" t="s">
        <v>7</v>
      </c>
      <c r="Q1617" t="s">
        <v>16</v>
      </c>
      <c r="R1617" t="s">
        <v>28</v>
      </c>
      <c r="S1617" t="s">
        <v>44</v>
      </c>
      <c r="U1617" t="s">
        <v>939</v>
      </c>
      <c r="V1617" t="s">
        <v>14</v>
      </c>
      <c r="W1617" t="s">
        <v>49</v>
      </c>
      <c r="X1617" t="s">
        <v>12</v>
      </c>
      <c r="Y1617" t="s">
        <v>21</v>
      </c>
      <c r="Z1617" s="80">
        <v>600</v>
      </c>
      <c r="AA1617" s="68">
        <v>0</v>
      </c>
      <c r="AB1617" s="82">
        <f t="shared" si="888"/>
        <v>1800</v>
      </c>
      <c r="AC1617">
        <v>3</v>
      </c>
      <c r="AG1617" s="83">
        <f t="shared" si="889"/>
        <v>3</v>
      </c>
      <c r="AH1617" s="87">
        <v>0</v>
      </c>
      <c r="AI1617" s="88">
        <v>0</v>
      </c>
      <c r="AJ1617">
        <f t="shared" ref="AJ1617:AJ1618" si="892">AG1617</f>
        <v>3</v>
      </c>
      <c r="AK1617" s="108">
        <f t="shared" ref="AK1617:AK1618" si="893">AJ1617*C1617*F1617*H1617</f>
        <v>6762</v>
      </c>
      <c r="AL1617" s="108">
        <f t="shared" ref="AL1617:AL1618" si="894">AJ1617*C1617*F1617</f>
        <v>4200</v>
      </c>
      <c r="AM1617" s="108">
        <f t="shared" ref="AM1617:AM1618" si="895">AK1617-AL1617</f>
        <v>2562</v>
      </c>
    </row>
    <row r="1618" spans="1:39" x14ac:dyDescent="0.25">
      <c r="A1618" s="115">
        <v>2010022306</v>
      </c>
      <c r="B1618" t="s">
        <v>34</v>
      </c>
      <c r="C1618" s="81">
        <v>700</v>
      </c>
      <c r="D1618">
        <v>1.6</v>
      </c>
      <c r="E1618">
        <v>1.85</v>
      </c>
      <c r="F1618">
        <v>2</v>
      </c>
      <c r="G1618">
        <v>2</v>
      </c>
      <c r="H1618">
        <v>1.61</v>
      </c>
      <c r="I1618">
        <v>201</v>
      </c>
      <c r="J1618" t="s">
        <v>231</v>
      </c>
      <c r="K1618" t="s">
        <v>169</v>
      </c>
      <c r="L1618" t="s">
        <v>225</v>
      </c>
      <c r="M1618" t="s">
        <v>277</v>
      </c>
      <c r="N1618" t="s">
        <v>27</v>
      </c>
      <c r="O1618" t="s">
        <v>6</v>
      </c>
      <c r="P1618" t="s">
        <v>7</v>
      </c>
      <c r="Q1618" t="s">
        <v>16</v>
      </c>
      <c r="R1618" t="s">
        <v>28</v>
      </c>
      <c r="S1618" t="s">
        <v>44</v>
      </c>
      <c r="U1618" t="s">
        <v>939</v>
      </c>
      <c r="V1618" t="s">
        <v>14</v>
      </c>
      <c r="W1618" t="s">
        <v>49</v>
      </c>
      <c r="X1618" t="s">
        <v>12</v>
      </c>
      <c r="Y1618" t="s">
        <v>21</v>
      </c>
      <c r="Z1618" s="80">
        <v>600</v>
      </c>
      <c r="AA1618" s="68">
        <v>0</v>
      </c>
      <c r="AB1618" s="82">
        <f t="shared" si="888"/>
        <v>600</v>
      </c>
      <c r="AC1618">
        <v>1</v>
      </c>
      <c r="AG1618" s="83">
        <f t="shared" si="889"/>
        <v>1</v>
      </c>
      <c r="AH1618" s="87">
        <v>0</v>
      </c>
      <c r="AI1618" s="88">
        <v>0</v>
      </c>
      <c r="AJ1618">
        <f t="shared" si="892"/>
        <v>1</v>
      </c>
      <c r="AK1618" s="108">
        <f t="shared" si="893"/>
        <v>2254</v>
      </c>
      <c r="AL1618" s="108">
        <f t="shared" si="894"/>
        <v>1400</v>
      </c>
      <c r="AM1618" s="108">
        <f t="shared" si="895"/>
        <v>854</v>
      </c>
    </row>
    <row r="1619" spans="1:39" x14ac:dyDescent="0.25">
      <c r="A1619" s="115">
        <v>2010022309</v>
      </c>
      <c r="B1619" t="s">
        <v>34</v>
      </c>
      <c r="C1619" s="81">
        <v>700</v>
      </c>
      <c r="D1619">
        <v>1.6</v>
      </c>
      <c r="E1619">
        <v>1.85</v>
      </c>
      <c r="F1619">
        <v>2</v>
      </c>
      <c r="G1619">
        <v>2</v>
      </c>
      <c r="H1619">
        <v>1.61</v>
      </c>
      <c r="I1619">
        <v>201</v>
      </c>
      <c r="J1619" t="s">
        <v>231</v>
      </c>
      <c r="K1619" t="s">
        <v>169</v>
      </c>
      <c r="L1619" t="s">
        <v>225</v>
      </c>
      <c r="M1619" t="s">
        <v>277</v>
      </c>
      <c r="N1619" t="s">
        <v>15</v>
      </c>
      <c r="O1619" t="s">
        <v>19</v>
      </c>
      <c r="P1619" t="s">
        <v>7</v>
      </c>
      <c r="Q1619" t="s">
        <v>16</v>
      </c>
      <c r="R1619" t="s">
        <v>20</v>
      </c>
      <c r="S1619" t="s">
        <v>44</v>
      </c>
      <c r="T1619" s="70" t="s">
        <v>933</v>
      </c>
      <c r="U1619" t="s">
        <v>949</v>
      </c>
      <c r="V1619" t="s">
        <v>14</v>
      </c>
      <c r="W1619" t="s">
        <v>49</v>
      </c>
      <c r="X1619" t="s">
        <v>12</v>
      </c>
      <c r="Y1619" t="s">
        <v>938</v>
      </c>
      <c r="Z1619" s="80">
        <v>0</v>
      </c>
      <c r="AA1619" s="68">
        <v>0</v>
      </c>
      <c r="AB1619" s="82">
        <f t="shared" si="888"/>
        <v>0</v>
      </c>
      <c r="AE1619">
        <v>1</v>
      </c>
      <c r="AG1619" s="83">
        <f t="shared" si="889"/>
        <v>1</v>
      </c>
      <c r="AH1619" s="87">
        <v>0</v>
      </c>
      <c r="AI1619" s="88">
        <v>0</v>
      </c>
      <c r="AJ1619">
        <f>AG1619</f>
        <v>1</v>
      </c>
      <c r="AK1619" s="108">
        <f>AJ1619*C1619*F1619*H1619</f>
        <v>2254</v>
      </c>
      <c r="AL1619" s="108">
        <f>AJ1619*C1619*F1619</f>
        <v>1400</v>
      </c>
      <c r="AM1619" s="108">
        <f>AK1619-AL1619</f>
        <v>854</v>
      </c>
    </row>
    <row r="1620" spans="1:39" x14ac:dyDescent="0.25">
      <c r="A1620" s="115">
        <v>2010022309</v>
      </c>
      <c r="B1620" t="s">
        <v>34</v>
      </c>
      <c r="C1620" s="81">
        <v>700</v>
      </c>
      <c r="D1620">
        <v>1.6</v>
      </c>
      <c r="E1620">
        <v>1.85</v>
      </c>
      <c r="F1620">
        <v>2</v>
      </c>
      <c r="G1620">
        <v>2</v>
      </c>
      <c r="H1620">
        <v>1.61</v>
      </c>
      <c r="I1620">
        <v>201</v>
      </c>
      <c r="J1620" t="s">
        <v>231</v>
      </c>
      <c r="K1620" t="s">
        <v>169</v>
      </c>
      <c r="L1620" t="s">
        <v>225</v>
      </c>
      <c r="M1620" t="s">
        <v>277</v>
      </c>
      <c r="N1620" t="s">
        <v>18</v>
      </c>
      <c r="O1620" t="s">
        <v>33</v>
      </c>
      <c r="P1620" t="s">
        <v>7</v>
      </c>
      <c r="Q1620" t="s">
        <v>16</v>
      </c>
      <c r="R1620" t="s">
        <v>28</v>
      </c>
      <c r="S1620" t="s">
        <v>44</v>
      </c>
      <c r="U1620" t="s">
        <v>946</v>
      </c>
      <c r="V1620" t="s">
        <v>14</v>
      </c>
      <c r="W1620" t="s">
        <v>49</v>
      </c>
      <c r="X1620" t="s">
        <v>12</v>
      </c>
      <c r="Y1620" t="s">
        <v>21</v>
      </c>
      <c r="Z1620" s="80">
        <v>600</v>
      </c>
      <c r="AA1620" s="68">
        <v>0</v>
      </c>
      <c r="AB1620" s="82">
        <f t="shared" si="888"/>
        <v>1200</v>
      </c>
      <c r="AC1620">
        <v>2</v>
      </c>
      <c r="AG1620" s="83">
        <f t="shared" si="889"/>
        <v>2</v>
      </c>
      <c r="AH1620" s="87">
        <v>0</v>
      </c>
      <c r="AI1620" s="88">
        <v>0</v>
      </c>
      <c r="AJ1620">
        <f>AG1620</f>
        <v>2</v>
      </c>
      <c r="AK1620" s="108">
        <f>AJ1620*C1620*F1620*H1620</f>
        <v>4508</v>
      </c>
      <c r="AL1620" s="108">
        <f>AJ1620*C1620*F1620</f>
        <v>2800</v>
      </c>
      <c r="AM1620" s="108">
        <f>AK1620-AL1620</f>
        <v>1708</v>
      </c>
    </row>
    <row r="1621" spans="1:39" x14ac:dyDescent="0.25">
      <c r="A1621" s="115">
        <v>20100232</v>
      </c>
      <c r="B1621" t="s">
        <v>1</v>
      </c>
      <c r="C1621" s="81">
        <v>700</v>
      </c>
      <c r="D1621">
        <v>1.6</v>
      </c>
      <c r="E1621">
        <v>1.85</v>
      </c>
      <c r="F1621">
        <v>2</v>
      </c>
      <c r="G1621">
        <v>2</v>
      </c>
      <c r="H1621">
        <v>1.61</v>
      </c>
      <c r="I1621">
        <v>201</v>
      </c>
      <c r="J1621" t="s">
        <v>231</v>
      </c>
      <c r="K1621" t="s">
        <v>169</v>
      </c>
      <c r="L1621" t="s">
        <v>226</v>
      </c>
      <c r="M1621" t="s">
        <v>226</v>
      </c>
      <c r="N1621" t="s">
        <v>48</v>
      </c>
      <c r="O1621" t="s">
        <v>19</v>
      </c>
      <c r="P1621" t="s">
        <v>42</v>
      </c>
      <c r="Q1621" t="s">
        <v>16</v>
      </c>
      <c r="R1621" t="s">
        <v>20</v>
      </c>
      <c r="S1621" t="s">
        <v>44</v>
      </c>
      <c r="T1621" s="70" t="s">
        <v>933</v>
      </c>
      <c r="U1621" t="s">
        <v>949</v>
      </c>
      <c r="V1621" t="s">
        <v>14</v>
      </c>
      <c r="W1621" t="s">
        <v>49</v>
      </c>
      <c r="X1621" t="s">
        <v>12</v>
      </c>
      <c r="Y1621" t="s">
        <v>938</v>
      </c>
      <c r="Z1621" s="80">
        <v>0</v>
      </c>
      <c r="AA1621" s="68">
        <v>0</v>
      </c>
      <c r="AB1621" s="82">
        <f t="shared" si="888"/>
        <v>0</v>
      </c>
      <c r="AE1621">
        <v>3</v>
      </c>
      <c r="AG1621" s="83">
        <f t="shared" si="889"/>
        <v>3</v>
      </c>
      <c r="AH1621" s="87">
        <v>0</v>
      </c>
      <c r="AI1621" s="88">
        <v>0</v>
      </c>
      <c r="AJ1621">
        <f t="shared" ref="AJ1621:AJ1622" si="896">AG1621</f>
        <v>3</v>
      </c>
      <c r="AK1621" s="108">
        <f t="shared" ref="AK1621:AK1622" si="897">AJ1621*C1621*E1621*H1621</f>
        <v>6254.85</v>
      </c>
      <c r="AL1621" s="108">
        <f t="shared" ref="AL1621:AL1622" si="898">AJ1621*C1621*E1621</f>
        <v>3885</v>
      </c>
      <c r="AM1621" s="108">
        <f t="shared" ref="AM1621:AM1622" si="899">AK1621-AL1621</f>
        <v>2369.8500000000004</v>
      </c>
    </row>
    <row r="1622" spans="1:39" x14ac:dyDescent="0.25">
      <c r="A1622" s="115">
        <v>20100232</v>
      </c>
      <c r="B1622" t="s">
        <v>1</v>
      </c>
      <c r="C1622" s="81">
        <v>700</v>
      </c>
      <c r="D1622">
        <v>1.6</v>
      </c>
      <c r="E1622">
        <v>1.85</v>
      </c>
      <c r="F1622">
        <v>2</v>
      </c>
      <c r="G1622">
        <v>2</v>
      </c>
      <c r="H1622">
        <v>1.61</v>
      </c>
      <c r="I1622">
        <v>201</v>
      </c>
      <c r="J1622" t="s">
        <v>231</v>
      </c>
      <c r="K1622" t="s">
        <v>169</v>
      </c>
      <c r="L1622" t="s">
        <v>226</v>
      </c>
      <c r="M1622" t="s">
        <v>226</v>
      </c>
      <c r="N1622" t="s">
        <v>48</v>
      </c>
      <c r="O1622" t="s">
        <v>19</v>
      </c>
      <c r="P1622" t="s">
        <v>42</v>
      </c>
      <c r="Q1622" t="s">
        <v>16</v>
      </c>
      <c r="R1622" t="s">
        <v>20</v>
      </c>
      <c r="S1622" t="s">
        <v>44</v>
      </c>
      <c r="T1622" s="70" t="s">
        <v>933</v>
      </c>
      <c r="U1622" t="s">
        <v>949</v>
      </c>
      <c r="V1622" t="s">
        <v>56</v>
      </c>
      <c r="W1622" t="s">
        <v>57</v>
      </c>
      <c r="X1622" t="s">
        <v>12</v>
      </c>
      <c r="Y1622" t="s">
        <v>938</v>
      </c>
      <c r="Z1622" s="80">
        <v>0</v>
      </c>
      <c r="AA1622" s="68">
        <v>0</v>
      </c>
      <c r="AB1622" s="82">
        <f t="shared" si="888"/>
        <v>0</v>
      </c>
      <c r="AE1622">
        <v>3</v>
      </c>
      <c r="AG1622" s="83">
        <f t="shared" si="889"/>
        <v>3</v>
      </c>
      <c r="AH1622" s="87">
        <v>0</v>
      </c>
      <c r="AI1622" s="88">
        <v>0</v>
      </c>
      <c r="AJ1622">
        <f t="shared" si="896"/>
        <v>3</v>
      </c>
      <c r="AK1622" s="108">
        <f t="shared" si="897"/>
        <v>6254.85</v>
      </c>
      <c r="AL1622" s="108">
        <f t="shared" si="898"/>
        <v>3885</v>
      </c>
      <c r="AM1622" s="108">
        <f t="shared" si="899"/>
        <v>2369.8500000000004</v>
      </c>
    </row>
    <row r="1623" spans="1:39" x14ac:dyDescent="0.25">
      <c r="A1623" s="115">
        <v>20100232</v>
      </c>
      <c r="B1623" t="s">
        <v>1</v>
      </c>
      <c r="C1623" s="81">
        <v>700</v>
      </c>
      <c r="D1623">
        <v>1.6</v>
      </c>
      <c r="E1623">
        <v>1.85</v>
      </c>
      <c r="F1623">
        <v>2</v>
      </c>
      <c r="G1623">
        <v>2</v>
      </c>
      <c r="H1623">
        <v>1.61</v>
      </c>
      <c r="I1623">
        <v>201</v>
      </c>
      <c r="J1623" t="s">
        <v>231</v>
      </c>
      <c r="K1623" t="s">
        <v>169</v>
      </c>
      <c r="L1623" t="s">
        <v>226</v>
      </c>
      <c r="M1623" t="s">
        <v>226</v>
      </c>
      <c r="N1623" t="s">
        <v>5</v>
      </c>
      <c r="O1623" t="s">
        <v>47</v>
      </c>
      <c r="P1623" t="s">
        <v>42</v>
      </c>
      <c r="Q1623" t="s">
        <v>16</v>
      </c>
      <c r="R1623" t="s">
        <v>28</v>
      </c>
      <c r="S1623" t="s">
        <v>44</v>
      </c>
      <c r="U1623" t="s">
        <v>939</v>
      </c>
      <c r="V1623" t="s">
        <v>14</v>
      </c>
      <c r="W1623" t="s">
        <v>49</v>
      </c>
      <c r="X1623" t="s">
        <v>12</v>
      </c>
      <c r="Y1623" t="s">
        <v>21</v>
      </c>
      <c r="Z1623" s="80">
        <v>600</v>
      </c>
      <c r="AA1623" s="68">
        <v>0</v>
      </c>
      <c r="AB1623" s="82">
        <f t="shared" si="888"/>
        <v>600</v>
      </c>
      <c r="AC1623">
        <v>1</v>
      </c>
      <c r="AG1623" s="83">
        <f t="shared" si="889"/>
        <v>1</v>
      </c>
      <c r="AH1623" s="87">
        <v>0</v>
      </c>
      <c r="AI1623" s="88">
        <v>0</v>
      </c>
      <c r="AJ1623">
        <f t="shared" ref="AJ1623:AJ1633" si="900">AG1623</f>
        <v>1</v>
      </c>
      <c r="AK1623" s="108">
        <f t="shared" ref="AK1623:AK1625" si="901">AJ1623*C1623*E1623*H1623</f>
        <v>2084.9500000000003</v>
      </c>
      <c r="AL1623" s="108">
        <f t="shared" ref="AL1623:AL1625" si="902">AJ1623*C1623*E1623</f>
        <v>1295</v>
      </c>
      <c r="AM1623" s="108">
        <f t="shared" ref="AM1623:AM1633" si="903">AK1623-AL1623</f>
        <v>789.95000000000027</v>
      </c>
    </row>
    <row r="1624" spans="1:39" x14ac:dyDescent="0.25">
      <c r="A1624" s="115">
        <v>20100232</v>
      </c>
      <c r="B1624" t="s">
        <v>1</v>
      </c>
      <c r="C1624" s="81">
        <v>700</v>
      </c>
      <c r="D1624">
        <v>1.6</v>
      </c>
      <c r="E1624">
        <v>1.85</v>
      </c>
      <c r="F1624">
        <v>2</v>
      </c>
      <c r="G1624">
        <v>2</v>
      </c>
      <c r="H1624">
        <v>1.61</v>
      </c>
      <c r="I1624">
        <v>201</v>
      </c>
      <c r="J1624" t="s">
        <v>231</v>
      </c>
      <c r="K1624" t="s">
        <v>169</v>
      </c>
      <c r="L1624" t="s">
        <v>226</v>
      </c>
      <c r="M1624" t="s">
        <v>226</v>
      </c>
      <c r="N1624" t="s">
        <v>5</v>
      </c>
      <c r="O1624" t="s">
        <v>47</v>
      </c>
      <c r="P1624" t="s">
        <v>42</v>
      </c>
      <c r="Q1624" t="s">
        <v>16</v>
      </c>
      <c r="R1624" t="s">
        <v>28</v>
      </c>
      <c r="S1624" t="s">
        <v>44</v>
      </c>
      <c r="U1624" t="s">
        <v>939</v>
      </c>
      <c r="V1624" t="s">
        <v>94</v>
      </c>
      <c r="W1624" t="s">
        <v>105</v>
      </c>
      <c r="X1624" t="s">
        <v>12</v>
      </c>
      <c r="Y1624" t="s">
        <v>21</v>
      </c>
      <c r="Z1624" s="80">
        <v>600</v>
      </c>
      <c r="AA1624" s="68">
        <v>0</v>
      </c>
      <c r="AB1624" s="82">
        <f t="shared" si="888"/>
        <v>1200</v>
      </c>
      <c r="AC1624">
        <v>2</v>
      </c>
      <c r="AG1624" s="83">
        <f t="shared" si="889"/>
        <v>2</v>
      </c>
      <c r="AH1624" s="87">
        <v>0</v>
      </c>
      <c r="AI1624" s="88">
        <v>0</v>
      </c>
      <c r="AJ1624">
        <f t="shared" si="900"/>
        <v>2</v>
      </c>
      <c r="AK1624" s="108">
        <f t="shared" si="901"/>
        <v>4169.9000000000005</v>
      </c>
      <c r="AL1624" s="108">
        <f t="shared" si="902"/>
        <v>2590</v>
      </c>
      <c r="AM1624" s="108">
        <f t="shared" si="903"/>
        <v>1579.9000000000005</v>
      </c>
    </row>
    <row r="1625" spans="1:39" x14ac:dyDescent="0.25">
      <c r="A1625" s="115">
        <v>20100232</v>
      </c>
      <c r="B1625" t="s">
        <v>1</v>
      </c>
      <c r="C1625" s="81">
        <v>700</v>
      </c>
      <c r="D1625">
        <v>1.6</v>
      </c>
      <c r="E1625">
        <v>1.85</v>
      </c>
      <c r="F1625">
        <v>2</v>
      </c>
      <c r="G1625">
        <v>2</v>
      </c>
      <c r="H1625">
        <v>1.61</v>
      </c>
      <c r="I1625">
        <v>201</v>
      </c>
      <c r="J1625" t="s">
        <v>231</v>
      </c>
      <c r="K1625" t="s">
        <v>169</v>
      </c>
      <c r="L1625" t="s">
        <v>226</v>
      </c>
      <c r="M1625" t="s">
        <v>226</v>
      </c>
      <c r="N1625" t="s">
        <v>5</v>
      </c>
      <c r="O1625" t="s">
        <v>47</v>
      </c>
      <c r="P1625" t="s">
        <v>42</v>
      </c>
      <c r="Q1625" t="s">
        <v>16</v>
      </c>
      <c r="R1625" t="s">
        <v>28</v>
      </c>
      <c r="S1625" t="s">
        <v>44</v>
      </c>
      <c r="U1625" t="s">
        <v>939</v>
      </c>
      <c r="V1625" t="s">
        <v>56</v>
      </c>
      <c r="W1625" t="s">
        <v>57</v>
      </c>
      <c r="X1625" t="s">
        <v>12</v>
      </c>
      <c r="Y1625" t="s">
        <v>21</v>
      </c>
      <c r="Z1625" s="80">
        <v>600</v>
      </c>
      <c r="AA1625" s="68">
        <v>0</v>
      </c>
      <c r="AB1625" s="82">
        <f t="shared" si="888"/>
        <v>1800</v>
      </c>
      <c r="AC1625">
        <v>3</v>
      </c>
      <c r="AG1625" s="83">
        <f t="shared" si="889"/>
        <v>3</v>
      </c>
      <c r="AH1625" s="87">
        <v>0</v>
      </c>
      <c r="AI1625" s="88">
        <v>0</v>
      </c>
      <c r="AJ1625">
        <f t="shared" si="900"/>
        <v>3</v>
      </c>
      <c r="AK1625" s="108">
        <f t="shared" si="901"/>
        <v>6254.85</v>
      </c>
      <c r="AL1625" s="108">
        <f t="shared" si="902"/>
        <v>3885</v>
      </c>
      <c r="AM1625" s="108">
        <f t="shared" si="903"/>
        <v>2369.8500000000004</v>
      </c>
    </row>
    <row r="1626" spans="1:39" x14ac:dyDescent="0.25">
      <c r="A1626" s="115">
        <v>20100232</v>
      </c>
      <c r="B1626" t="s">
        <v>1</v>
      </c>
      <c r="C1626" s="81">
        <v>700</v>
      </c>
      <c r="D1626">
        <v>1.6</v>
      </c>
      <c r="E1626">
        <v>1.85</v>
      </c>
      <c r="F1626">
        <v>2</v>
      </c>
      <c r="G1626">
        <v>2</v>
      </c>
      <c r="H1626">
        <v>1.61</v>
      </c>
      <c r="I1626">
        <v>201</v>
      </c>
      <c r="J1626" t="s">
        <v>231</v>
      </c>
      <c r="K1626" t="s">
        <v>169</v>
      </c>
      <c r="L1626" t="s">
        <v>226</v>
      </c>
      <c r="M1626" t="s">
        <v>226</v>
      </c>
      <c r="N1626" t="s">
        <v>15</v>
      </c>
      <c r="O1626" t="s">
        <v>41</v>
      </c>
      <c r="P1626" t="s">
        <v>42</v>
      </c>
      <c r="Q1626" t="s">
        <v>16</v>
      </c>
      <c r="R1626" t="s">
        <v>28</v>
      </c>
      <c r="S1626" t="s">
        <v>22</v>
      </c>
      <c r="T1626" t="s">
        <v>22</v>
      </c>
      <c r="U1626" t="s">
        <v>939</v>
      </c>
      <c r="V1626" t="s">
        <v>23</v>
      </c>
      <c r="W1626" t="s">
        <v>24</v>
      </c>
      <c r="X1626" t="s">
        <v>12</v>
      </c>
      <c r="Y1626" t="s">
        <v>943</v>
      </c>
      <c r="Z1626" s="81">
        <v>0</v>
      </c>
      <c r="AA1626" s="68">
        <v>0</v>
      </c>
      <c r="AB1626" s="82">
        <f t="shared" si="888"/>
        <v>0</v>
      </c>
      <c r="AF1626">
        <v>1</v>
      </c>
      <c r="AG1626" s="83">
        <f t="shared" si="889"/>
        <v>1</v>
      </c>
      <c r="AH1626" s="87">
        <v>0</v>
      </c>
      <c r="AI1626" s="88">
        <v>0</v>
      </c>
      <c r="AJ1626">
        <f t="shared" si="900"/>
        <v>1</v>
      </c>
      <c r="AK1626" s="108">
        <f t="shared" ref="AK1626:AK1632" si="904">AJ1626*C1626*F1626*H1626</f>
        <v>2254</v>
      </c>
      <c r="AL1626" s="108">
        <f t="shared" ref="AL1626:AL1632" si="905">AJ1626*C1626*F1626</f>
        <v>1400</v>
      </c>
      <c r="AM1626" s="108">
        <f t="shared" si="903"/>
        <v>854</v>
      </c>
    </row>
    <row r="1627" spans="1:39" x14ac:dyDescent="0.25">
      <c r="A1627" s="115">
        <v>20100232</v>
      </c>
      <c r="B1627" t="s">
        <v>1</v>
      </c>
      <c r="C1627" s="81">
        <v>700</v>
      </c>
      <c r="D1627">
        <v>1.6</v>
      </c>
      <c r="E1627">
        <v>1.85</v>
      </c>
      <c r="F1627">
        <v>2</v>
      </c>
      <c r="G1627">
        <v>2</v>
      </c>
      <c r="H1627">
        <v>1.61</v>
      </c>
      <c r="I1627">
        <v>201</v>
      </c>
      <c r="J1627" t="s">
        <v>231</v>
      </c>
      <c r="K1627" t="s">
        <v>169</v>
      </c>
      <c r="L1627" t="s">
        <v>226</v>
      </c>
      <c r="M1627" t="s">
        <v>226</v>
      </c>
      <c r="N1627" t="s">
        <v>15</v>
      </c>
      <c r="O1627" t="s">
        <v>41</v>
      </c>
      <c r="P1627" t="s">
        <v>42</v>
      </c>
      <c r="Q1627" t="s">
        <v>16</v>
      </c>
      <c r="R1627" t="s">
        <v>28</v>
      </c>
      <c r="S1627" t="s">
        <v>44</v>
      </c>
      <c r="U1627" t="s">
        <v>939</v>
      </c>
      <c r="V1627" t="s">
        <v>14</v>
      </c>
      <c r="W1627" t="s">
        <v>49</v>
      </c>
      <c r="X1627" t="s">
        <v>12</v>
      </c>
      <c r="Y1627" t="s">
        <v>21</v>
      </c>
      <c r="Z1627" s="80">
        <v>600</v>
      </c>
      <c r="AA1627" s="68">
        <v>0</v>
      </c>
      <c r="AB1627" s="82">
        <f t="shared" si="888"/>
        <v>2400</v>
      </c>
      <c r="AC1627">
        <v>4</v>
      </c>
      <c r="AG1627" s="83">
        <f t="shared" si="889"/>
        <v>4</v>
      </c>
      <c r="AH1627" s="87">
        <v>0</v>
      </c>
      <c r="AI1627" s="88">
        <v>0</v>
      </c>
      <c r="AJ1627">
        <f t="shared" si="900"/>
        <v>4</v>
      </c>
      <c r="AK1627" s="108">
        <f t="shared" si="904"/>
        <v>9016</v>
      </c>
      <c r="AL1627" s="108">
        <f t="shared" si="905"/>
        <v>5600</v>
      </c>
      <c r="AM1627" s="108">
        <f t="shared" si="903"/>
        <v>3416</v>
      </c>
    </row>
    <row r="1628" spans="1:39" x14ac:dyDescent="0.25">
      <c r="A1628" s="115">
        <v>20100232</v>
      </c>
      <c r="B1628" t="s">
        <v>1</v>
      </c>
      <c r="C1628" s="81">
        <v>700</v>
      </c>
      <c r="D1628">
        <v>1.6</v>
      </c>
      <c r="E1628">
        <v>1.85</v>
      </c>
      <c r="F1628">
        <v>2</v>
      </c>
      <c r="G1628">
        <v>2</v>
      </c>
      <c r="H1628">
        <v>1.61</v>
      </c>
      <c r="I1628">
        <v>201</v>
      </c>
      <c r="J1628" t="s">
        <v>231</v>
      </c>
      <c r="K1628" t="s">
        <v>169</v>
      </c>
      <c r="L1628" t="s">
        <v>226</v>
      </c>
      <c r="M1628" t="s">
        <v>226</v>
      </c>
      <c r="N1628" t="s">
        <v>15</v>
      </c>
      <c r="O1628" t="s">
        <v>41</v>
      </c>
      <c r="P1628" t="s">
        <v>42</v>
      </c>
      <c r="Q1628" t="s">
        <v>16</v>
      </c>
      <c r="R1628" t="s">
        <v>28</v>
      </c>
      <c r="S1628" t="s">
        <v>44</v>
      </c>
      <c r="U1628" t="s">
        <v>939</v>
      </c>
      <c r="V1628" t="s">
        <v>94</v>
      </c>
      <c r="W1628" t="s">
        <v>105</v>
      </c>
      <c r="X1628" t="s">
        <v>12</v>
      </c>
      <c r="Y1628" t="s">
        <v>21</v>
      </c>
      <c r="Z1628" s="80">
        <v>600</v>
      </c>
      <c r="AA1628" s="68">
        <v>0</v>
      </c>
      <c r="AB1628" s="82">
        <f t="shared" si="888"/>
        <v>600</v>
      </c>
      <c r="AC1628">
        <v>1</v>
      </c>
      <c r="AG1628" s="83">
        <f t="shared" si="889"/>
        <v>1</v>
      </c>
      <c r="AH1628" s="87">
        <v>0</v>
      </c>
      <c r="AI1628" s="88">
        <v>0</v>
      </c>
      <c r="AJ1628">
        <f t="shared" si="900"/>
        <v>1</v>
      </c>
      <c r="AK1628" s="108">
        <f t="shared" si="904"/>
        <v>2254</v>
      </c>
      <c r="AL1628" s="108">
        <f t="shared" si="905"/>
        <v>1400</v>
      </c>
      <c r="AM1628" s="108">
        <f t="shared" si="903"/>
        <v>854</v>
      </c>
    </row>
    <row r="1629" spans="1:39" x14ac:dyDescent="0.25">
      <c r="A1629" s="115">
        <v>20100232</v>
      </c>
      <c r="B1629" t="s">
        <v>1</v>
      </c>
      <c r="C1629" s="81">
        <v>700</v>
      </c>
      <c r="D1629">
        <v>1.6</v>
      </c>
      <c r="E1629">
        <v>1.85</v>
      </c>
      <c r="F1629">
        <v>2</v>
      </c>
      <c r="G1629">
        <v>2</v>
      </c>
      <c r="H1629">
        <v>1.61</v>
      </c>
      <c r="I1629">
        <v>201</v>
      </c>
      <c r="J1629" t="s">
        <v>231</v>
      </c>
      <c r="K1629" t="s">
        <v>169</v>
      </c>
      <c r="L1629" t="s">
        <v>226</v>
      </c>
      <c r="M1629" t="s">
        <v>226</v>
      </c>
      <c r="N1629" t="s">
        <v>18</v>
      </c>
      <c r="O1629" t="s">
        <v>74</v>
      </c>
      <c r="P1629" t="s">
        <v>42</v>
      </c>
      <c r="Q1629" t="s">
        <v>16</v>
      </c>
      <c r="R1629" t="s">
        <v>28</v>
      </c>
      <c r="S1629" t="s">
        <v>44</v>
      </c>
      <c r="U1629" t="s">
        <v>939</v>
      </c>
      <c r="V1629" t="s">
        <v>14</v>
      </c>
      <c r="W1629" t="s">
        <v>49</v>
      </c>
      <c r="X1629" t="s">
        <v>12</v>
      </c>
      <c r="Y1629" t="s">
        <v>21</v>
      </c>
      <c r="Z1629" s="80">
        <v>600</v>
      </c>
      <c r="AA1629" s="68">
        <v>0</v>
      </c>
      <c r="AB1629" s="82">
        <f t="shared" si="888"/>
        <v>600</v>
      </c>
      <c r="AC1629">
        <v>1</v>
      </c>
      <c r="AG1629" s="83">
        <f t="shared" si="889"/>
        <v>1</v>
      </c>
      <c r="AH1629" s="87">
        <v>0</v>
      </c>
      <c r="AI1629" s="88">
        <v>0</v>
      </c>
      <c r="AJ1629">
        <f t="shared" si="900"/>
        <v>1</v>
      </c>
      <c r="AK1629" s="108">
        <f t="shared" si="904"/>
        <v>2254</v>
      </c>
      <c r="AL1629" s="108">
        <f t="shared" si="905"/>
        <v>1400</v>
      </c>
      <c r="AM1629" s="108">
        <f t="shared" si="903"/>
        <v>854</v>
      </c>
    </row>
    <row r="1630" spans="1:39" x14ac:dyDescent="0.25">
      <c r="A1630" s="115">
        <v>20100232</v>
      </c>
      <c r="B1630" t="s">
        <v>1</v>
      </c>
      <c r="C1630" s="81">
        <v>700</v>
      </c>
      <c r="D1630">
        <v>1.6</v>
      </c>
      <c r="E1630">
        <v>1.85</v>
      </c>
      <c r="F1630">
        <v>2</v>
      </c>
      <c r="G1630">
        <v>2</v>
      </c>
      <c r="H1630">
        <v>1.61</v>
      </c>
      <c r="I1630">
        <v>201</v>
      </c>
      <c r="J1630" t="s">
        <v>231</v>
      </c>
      <c r="K1630" t="s">
        <v>169</v>
      </c>
      <c r="L1630" t="s">
        <v>226</v>
      </c>
      <c r="M1630" t="s">
        <v>226</v>
      </c>
      <c r="N1630" t="s">
        <v>18</v>
      </c>
      <c r="O1630" t="s">
        <v>74</v>
      </c>
      <c r="P1630" t="s">
        <v>42</v>
      </c>
      <c r="Q1630" t="s">
        <v>16</v>
      </c>
      <c r="R1630" t="s">
        <v>28</v>
      </c>
      <c r="S1630" t="s">
        <v>44</v>
      </c>
      <c r="U1630" t="s">
        <v>939</v>
      </c>
      <c r="V1630" t="s">
        <v>56</v>
      </c>
      <c r="W1630" t="s">
        <v>57</v>
      </c>
      <c r="X1630" t="s">
        <v>12</v>
      </c>
      <c r="Y1630" t="s">
        <v>21</v>
      </c>
      <c r="Z1630" s="80">
        <v>600</v>
      </c>
      <c r="AA1630" s="68">
        <v>0</v>
      </c>
      <c r="AB1630" s="82">
        <f t="shared" si="888"/>
        <v>1200</v>
      </c>
      <c r="AC1630">
        <v>2</v>
      </c>
      <c r="AG1630" s="83">
        <f t="shared" si="889"/>
        <v>2</v>
      </c>
      <c r="AH1630" s="87">
        <v>0</v>
      </c>
      <c r="AI1630" s="88">
        <v>0</v>
      </c>
      <c r="AJ1630">
        <f t="shared" si="900"/>
        <v>2</v>
      </c>
      <c r="AK1630" s="108">
        <f t="shared" si="904"/>
        <v>4508</v>
      </c>
      <c r="AL1630" s="108">
        <f t="shared" si="905"/>
        <v>2800</v>
      </c>
      <c r="AM1630" s="108">
        <f t="shared" si="903"/>
        <v>1708</v>
      </c>
    </row>
    <row r="1631" spans="1:39" x14ac:dyDescent="0.25">
      <c r="A1631" s="115">
        <v>20100232</v>
      </c>
      <c r="B1631" t="s">
        <v>1</v>
      </c>
      <c r="C1631" s="81">
        <v>700</v>
      </c>
      <c r="D1631">
        <v>1.6</v>
      </c>
      <c r="E1631">
        <v>1.85</v>
      </c>
      <c r="F1631">
        <v>2</v>
      </c>
      <c r="G1631">
        <v>2</v>
      </c>
      <c r="H1631">
        <v>1.61</v>
      </c>
      <c r="I1631">
        <v>201</v>
      </c>
      <c r="J1631" t="s">
        <v>231</v>
      </c>
      <c r="K1631" t="s">
        <v>169</v>
      </c>
      <c r="L1631" t="s">
        <v>226</v>
      </c>
      <c r="M1631" t="s">
        <v>226</v>
      </c>
      <c r="N1631" t="s">
        <v>27</v>
      </c>
      <c r="O1631" t="s">
        <v>80</v>
      </c>
      <c r="P1631" t="s">
        <v>42</v>
      </c>
      <c r="Q1631" t="s">
        <v>16</v>
      </c>
      <c r="R1631" t="s">
        <v>28</v>
      </c>
      <c r="S1631" t="s">
        <v>44</v>
      </c>
      <c r="U1631" t="s">
        <v>939</v>
      </c>
      <c r="V1631" t="s">
        <v>84</v>
      </c>
      <c r="W1631" t="s">
        <v>262</v>
      </c>
      <c r="X1631" t="s">
        <v>12</v>
      </c>
      <c r="Y1631" t="s">
        <v>21</v>
      </c>
      <c r="Z1631" s="80">
        <v>600</v>
      </c>
      <c r="AA1631" s="68">
        <v>0</v>
      </c>
      <c r="AB1631" s="82">
        <f t="shared" si="888"/>
        <v>600</v>
      </c>
      <c r="AC1631">
        <v>1</v>
      </c>
      <c r="AG1631" s="83">
        <f t="shared" si="889"/>
        <v>1</v>
      </c>
      <c r="AH1631" s="87">
        <v>0</v>
      </c>
      <c r="AI1631" s="88">
        <v>0</v>
      </c>
      <c r="AJ1631">
        <f t="shared" si="900"/>
        <v>1</v>
      </c>
      <c r="AK1631" s="108">
        <f t="shared" si="904"/>
        <v>2254</v>
      </c>
      <c r="AL1631" s="108">
        <f t="shared" si="905"/>
        <v>1400</v>
      </c>
      <c r="AM1631" s="108">
        <f t="shared" si="903"/>
        <v>854</v>
      </c>
    </row>
    <row r="1632" spans="1:39" x14ac:dyDescent="0.25">
      <c r="A1632" s="115">
        <v>20100232</v>
      </c>
      <c r="B1632" t="s">
        <v>1</v>
      </c>
      <c r="C1632" s="81">
        <v>700</v>
      </c>
      <c r="D1632">
        <v>1.6</v>
      </c>
      <c r="E1632">
        <v>1.85</v>
      </c>
      <c r="F1632">
        <v>2</v>
      </c>
      <c r="G1632">
        <v>2</v>
      </c>
      <c r="H1632">
        <v>1.61</v>
      </c>
      <c r="I1632">
        <v>201</v>
      </c>
      <c r="J1632" t="s">
        <v>231</v>
      </c>
      <c r="K1632" t="s">
        <v>169</v>
      </c>
      <c r="L1632" t="s">
        <v>226</v>
      </c>
      <c r="M1632" t="s">
        <v>226</v>
      </c>
      <c r="N1632" t="s">
        <v>27</v>
      </c>
      <c r="O1632" t="s">
        <v>80</v>
      </c>
      <c r="P1632" t="s">
        <v>42</v>
      </c>
      <c r="Q1632" t="s">
        <v>16</v>
      </c>
      <c r="R1632" t="s">
        <v>28</v>
      </c>
      <c r="S1632" t="s">
        <v>44</v>
      </c>
      <c r="U1632" t="s">
        <v>939</v>
      </c>
      <c r="V1632" t="s">
        <v>56</v>
      </c>
      <c r="W1632" t="s">
        <v>57</v>
      </c>
      <c r="X1632" t="s">
        <v>12</v>
      </c>
      <c r="Y1632" t="s">
        <v>21</v>
      </c>
      <c r="Z1632" s="80">
        <v>600</v>
      </c>
      <c r="AA1632" s="68">
        <v>0</v>
      </c>
      <c r="AB1632" s="82">
        <f t="shared" si="888"/>
        <v>4200</v>
      </c>
      <c r="AC1632">
        <v>7</v>
      </c>
      <c r="AG1632" s="83">
        <f t="shared" si="889"/>
        <v>7</v>
      </c>
      <c r="AH1632" s="87">
        <v>0</v>
      </c>
      <c r="AI1632" s="88">
        <v>0</v>
      </c>
      <c r="AJ1632">
        <f t="shared" si="900"/>
        <v>7</v>
      </c>
      <c r="AK1632" s="108">
        <f t="shared" si="904"/>
        <v>15778.000000000002</v>
      </c>
      <c r="AL1632" s="108">
        <f t="shared" si="905"/>
        <v>9800</v>
      </c>
      <c r="AM1632" s="108">
        <f t="shared" si="903"/>
        <v>5978.0000000000018</v>
      </c>
    </row>
    <row r="1633" spans="1:39" x14ac:dyDescent="0.25">
      <c r="A1633" s="115">
        <v>20100242</v>
      </c>
      <c r="B1633" t="s">
        <v>1</v>
      </c>
      <c r="C1633" s="81">
        <v>700</v>
      </c>
      <c r="D1633">
        <v>1.6</v>
      </c>
      <c r="E1633">
        <v>1.85</v>
      </c>
      <c r="F1633">
        <v>2</v>
      </c>
      <c r="G1633">
        <v>2</v>
      </c>
      <c r="H1633">
        <v>1.61</v>
      </c>
      <c r="I1633">
        <v>201</v>
      </c>
      <c r="J1633" t="s">
        <v>231</v>
      </c>
      <c r="K1633" t="s">
        <v>169</v>
      </c>
      <c r="L1633" t="s">
        <v>278</v>
      </c>
      <c r="M1633" t="s">
        <v>278</v>
      </c>
      <c r="N1633" t="s">
        <v>87</v>
      </c>
      <c r="O1633" t="s">
        <v>74</v>
      </c>
      <c r="P1633" t="s">
        <v>42</v>
      </c>
      <c r="Q1633" t="s">
        <v>16</v>
      </c>
      <c r="R1633" t="s">
        <v>91</v>
      </c>
      <c r="S1633" t="s">
        <v>44</v>
      </c>
      <c r="T1633" t="s">
        <v>944</v>
      </c>
      <c r="U1633" t="s">
        <v>939</v>
      </c>
      <c r="V1633" t="s">
        <v>14</v>
      </c>
      <c r="W1633" t="s">
        <v>49</v>
      </c>
      <c r="X1633" t="s">
        <v>12</v>
      </c>
      <c r="Y1633" t="s">
        <v>938</v>
      </c>
      <c r="Z1633" s="81">
        <v>0</v>
      </c>
      <c r="AA1633" s="68">
        <v>0</v>
      </c>
      <c r="AB1633" s="82">
        <f t="shared" si="888"/>
        <v>0</v>
      </c>
      <c r="AE1633">
        <v>1</v>
      </c>
      <c r="AG1633" s="83">
        <f t="shared" si="889"/>
        <v>1</v>
      </c>
      <c r="AH1633" s="87">
        <v>0</v>
      </c>
      <c r="AI1633" s="88">
        <v>0</v>
      </c>
      <c r="AJ1633">
        <f t="shared" si="900"/>
        <v>1</v>
      </c>
      <c r="AK1633" s="108">
        <f>AJ1633*C1633*D1633*H1633</f>
        <v>1803.2</v>
      </c>
      <c r="AL1633" s="108">
        <f>AJ1633*C1633*D1633</f>
        <v>1120</v>
      </c>
      <c r="AM1633" s="108">
        <f t="shared" si="903"/>
        <v>683.2</v>
      </c>
    </row>
    <row r="1634" spans="1:39" x14ac:dyDescent="0.25">
      <c r="A1634" s="115">
        <v>20100242</v>
      </c>
      <c r="B1634" t="s">
        <v>1</v>
      </c>
      <c r="C1634" s="81">
        <v>700</v>
      </c>
      <c r="D1634">
        <v>1.6</v>
      </c>
      <c r="E1634">
        <v>1.85</v>
      </c>
      <c r="F1634">
        <v>2</v>
      </c>
      <c r="G1634">
        <v>2</v>
      </c>
      <c r="H1634">
        <v>1.61</v>
      </c>
      <c r="I1634">
        <v>201</v>
      </c>
      <c r="J1634" t="s">
        <v>231</v>
      </c>
      <c r="K1634" t="s">
        <v>169</v>
      </c>
      <c r="L1634" t="s">
        <v>278</v>
      </c>
      <c r="M1634" t="s">
        <v>278</v>
      </c>
      <c r="N1634" t="s">
        <v>40</v>
      </c>
      <c r="O1634" t="s">
        <v>19</v>
      </c>
      <c r="P1634" t="s">
        <v>42</v>
      </c>
      <c r="Q1634" t="s">
        <v>16</v>
      </c>
      <c r="R1634" t="s">
        <v>20</v>
      </c>
      <c r="S1634" t="s">
        <v>44</v>
      </c>
      <c r="T1634" s="70" t="s">
        <v>933</v>
      </c>
      <c r="U1634" t="s">
        <v>949</v>
      </c>
      <c r="V1634" t="s">
        <v>14</v>
      </c>
      <c r="W1634" t="s">
        <v>49</v>
      </c>
      <c r="X1634" t="s">
        <v>12</v>
      </c>
      <c r="Y1634" t="s">
        <v>938</v>
      </c>
      <c r="Z1634" s="80">
        <v>0</v>
      </c>
      <c r="AA1634" s="68">
        <v>0</v>
      </c>
      <c r="AB1634" s="82">
        <f t="shared" si="888"/>
        <v>0</v>
      </c>
      <c r="AE1634">
        <v>2</v>
      </c>
      <c r="AG1634" s="83">
        <f t="shared" si="889"/>
        <v>2</v>
      </c>
      <c r="AH1634" s="87">
        <v>0</v>
      </c>
      <c r="AI1634" s="88">
        <v>0</v>
      </c>
      <c r="AJ1634">
        <f>AG1634</f>
        <v>2</v>
      </c>
      <c r="AK1634" s="108">
        <f>AJ1634*C1634*E1634*H1634</f>
        <v>4169.9000000000005</v>
      </c>
      <c r="AL1634" s="108">
        <f>AJ1634*C1634*E1634</f>
        <v>2590</v>
      </c>
      <c r="AM1634" s="108">
        <f>AK1634-AL1634</f>
        <v>1579.9000000000005</v>
      </c>
    </row>
    <row r="1635" spans="1:39" x14ac:dyDescent="0.25">
      <c r="A1635" s="115">
        <v>20100242</v>
      </c>
      <c r="B1635" t="s">
        <v>1</v>
      </c>
      <c r="C1635" s="81">
        <v>700</v>
      </c>
      <c r="D1635">
        <v>1.6</v>
      </c>
      <c r="E1635">
        <v>1.85</v>
      </c>
      <c r="F1635">
        <v>2</v>
      </c>
      <c r="G1635">
        <v>2</v>
      </c>
      <c r="H1635">
        <v>1.61</v>
      </c>
      <c r="I1635">
        <v>201</v>
      </c>
      <c r="J1635" t="s">
        <v>231</v>
      </c>
      <c r="K1635" t="s">
        <v>169</v>
      </c>
      <c r="L1635" t="s">
        <v>278</v>
      </c>
      <c r="M1635" t="s">
        <v>278</v>
      </c>
      <c r="N1635" t="s">
        <v>40</v>
      </c>
      <c r="O1635" t="s">
        <v>47</v>
      </c>
      <c r="P1635" t="s">
        <v>42</v>
      </c>
      <c r="Q1635" t="s">
        <v>16</v>
      </c>
      <c r="R1635" t="s">
        <v>28</v>
      </c>
      <c r="S1635" t="s">
        <v>22</v>
      </c>
      <c r="T1635" t="s">
        <v>22</v>
      </c>
      <c r="U1635" t="s">
        <v>939</v>
      </c>
      <c r="V1635" t="s">
        <v>23</v>
      </c>
      <c r="W1635" t="s">
        <v>24</v>
      </c>
      <c r="X1635" t="s">
        <v>12</v>
      </c>
      <c r="Y1635" t="s">
        <v>943</v>
      </c>
      <c r="Z1635" s="81">
        <v>0</v>
      </c>
      <c r="AA1635" s="68">
        <v>0</v>
      </c>
      <c r="AB1635" s="82">
        <f t="shared" si="888"/>
        <v>0</v>
      </c>
      <c r="AF1635">
        <v>1</v>
      </c>
      <c r="AG1635" s="83">
        <f t="shared" si="889"/>
        <v>1</v>
      </c>
      <c r="AH1635" s="87">
        <v>0</v>
      </c>
      <c r="AI1635" s="88">
        <v>0</v>
      </c>
      <c r="AJ1635">
        <f t="shared" ref="AJ1635:AJ1646" si="906">AG1635</f>
        <v>1</v>
      </c>
      <c r="AK1635" s="108">
        <f t="shared" ref="AK1635:AK1643" si="907">AJ1635*C1635*E1635*H1635</f>
        <v>2084.9500000000003</v>
      </c>
      <c r="AL1635" s="108">
        <f t="shared" ref="AL1635:AL1643" si="908">AJ1635*C1635*E1635</f>
        <v>1295</v>
      </c>
      <c r="AM1635" s="108">
        <f t="shared" ref="AM1635:AM1646" si="909">AK1635-AL1635</f>
        <v>789.95000000000027</v>
      </c>
    </row>
    <row r="1636" spans="1:39" x14ac:dyDescent="0.25">
      <c r="A1636" s="115">
        <v>20100242</v>
      </c>
      <c r="B1636" t="s">
        <v>1</v>
      </c>
      <c r="C1636" s="81">
        <v>700</v>
      </c>
      <c r="D1636">
        <v>1.6</v>
      </c>
      <c r="E1636">
        <v>1.85</v>
      </c>
      <c r="F1636">
        <v>2</v>
      </c>
      <c r="G1636">
        <v>2</v>
      </c>
      <c r="H1636">
        <v>1.61</v>
      </c>
      <c r="I1636">
        <v>201</v>
      </c>
      <c r="J1636" t="s">
        <v>231</v>
      </c>
      <c r="K1636" t="s">
        <v>169</v>
      </c>
      <c r="L1636" t="s">
        <v>278</v>
      </c>
      <c r="M1636" t="s">
        <v>278</v>
      </c>
      <c r="N1636" t="s">
        <v>48</v>
      </c>
      <c r="O1636" t="s">
        <v>47</v>
      </c>
      <c r="P1636" t="s">
        <v>42</v>
      </c>
      <c r="Q1636" t="s">
        <v>16</v>
      </c>
      <c r="R1636" t="s">
        <v>28</v>
      </c>
      <c r="S1636" t="s">
        <v>44</v>
      </c>
      <c r="U1636" t="s">
        <v>939</v>
      </c>
      <c r="V1636" t="s">
        <v>14</v>
      </c>
      <c r="W1636" t="s">
        <v>49</v>
      </c>
      <c r="X1636" t="s">
        <v>12</v>
      </c>
      <c r="Y1636" t="s">
        <v>21</v>
      </c>
      <c r="Z1636" s="80">
        <v>690</v>
      </c>
      <c r="AA1636" s="68">
        <v>0</v>
      </c>
      <c r="AB1636" s="82">
        <f t="shared" si="888"/>
        <v>4140</v>
      </c>
      <c r="AC1636">
        <v>6</v>
      </c>
      <c r="AG1636" s="83">
        <f t="shared" si="889"/>
        <v>6</v>
      </c>
      <c r="AH1636" s="87">
        <v>0</v>
      </c>
      <c r="AI1636" s="88">
        <v>0</v>
      </c>
      <c r="AJ1636">
        <f t="shared" si="906"/>
        <v>6</v>
      </c>
      <c r="AK1636" s="108">
        <f t="shared" si="907"/>
        <v>12509.7</v>
      </c>
      <c r="AL1636" s="108">
        <f t="shared" si="908"/>
        <v>7770</v>
      </c>
      <c r="AM1636" s="108">
        <f t="shared" si="909"/>
        <v>4739.7000000000007</v>
      </c>
    </row>
    <row r="1637" spans="1:39" x14ac:dyDescent="0.25">
      <c r="A1637" s="115">
        <v>20100242</v>
      </c>
      <c r="B1637" t="s">
        <v>1</v>
      </c>
      <c r="C1637" s="81">
        <v>700</v>
      </c>
      <c r="D1637">
        <v>1.6</v>
      </c>
      <c r="E1637">
        <v>1.85</v>
      </c>
      <c r="F1637">
        <v>2</v>
      </c>
      <c r="G1637">
        <v>2</v>
      </c>
      <c r="H1637">
        <v>1.61</v>
      </c>
      <c r="I1637">
        <v>201</v>
      </c>
      <c r="J1637" t="s">
        <v>231</v>
      </c>
      <c r="K1637" t="s">
        <v>169</v>
      </c>
      <c r="L1637" t="s">
        <v>278</v>
      </c>
      <c r="M1637" t="s">
        <v>278</v>
      </c>
      <c r="N1637" t="s">
        <v>48</v>
      </c>
      <c r="O1637" t="s">
        <v>47</v>
      </c>
      <c r="P1637" t="s">
        <v>42</v>
      </c>
      <c r="Q1637" t="s">
        <v>16</v>
      </c>
      <c r="R1637" t="s">
        <v>28</v>
      </c>
      <c r="S1637" t="s">
        <v>44</v>
      </c>
      <c r="U1637" t="s">
        <v>939</v>
      </c>
      <c r="V1637" t="s">
        <v>14</v>
      </c>
      <c r="W1637" t="s">
        <v>49</v>
      </c>
      <c r="X1637" t="s">
        <v>279</v>
      </c>
      <c r="Y1637" t="s">
        <v>21</v>
      </c>
      <c r="Z1637" s="80">
        <v>690</v>
      </c>
      <c r="AA1637" s="68">
        <v>0</v>
      </c>
      <c r="AB1637" s="82">
        <f t="shared" si="888"/>
        <v>690</v>
      </c>
      <c r="AC1637">
        <v>1</v>
      </c>
      <c r="AG1637" s="83">
        <f t="shared" si="889"/>
        <v>1</v>
      </c>
      <c r="AH1637" s="87">
        <v>0</v>
      </c>
      <c r="AI1637" s="88">
        <v>0</v>
      </c>
      <c r="AJ1637">
        <f t="shared" si="906"/>
        <v>1</v>
      </c>
      <c r="AK1637" s="108">
        <f t="shared" si="907"/>
        <v>2084.9500000000003</v>
      </c>
      <c r="AL1637" s="108">
        <f t="shared" si="908"/>
        <v>1295</v>
      </c>
      <c r="AM1637" s="108">
        <f t="shared" si="909"/>
        <v>789.95000000000027</v>
      </c>
    </row>
    <row r="1638" spans="1:39" x14ac:dyDescent="0.25">
      <c r="A1638" s="115">
        <v>20100242</v>
      </c>
      <c r="B1638" t="s">
        <v>1</v>
      </c>
      <c r="C1638" s="81">
        <v>700</v>
      </c>
      <c r="D1638">
        <v>1.6</v>
      </c>
      <c r="E1638">
        <v>1.85</v>
      </c>
      <c r="F1638">
        <v>2</v>
      </c>
      <c r="G1638">
        <v>2</v>
      </c>
      <c r="H1638">
        <v>1.61</v>
      </c>
      <c r="I1638">
        <v>201</v>
      </c>
      <c r="J1638" t="s">
        <v>231</v>
      </c>
      <c r="K1638" t="s">
        <v>169</v>
      </c>
      <c r="L1638" t="s">
        <v>278</v>
      </c>
      <c r="M1638" t="s">
        <v>278</v>
      </c>
      <c r="N1638" t="s">
        <v>48</v>
      </c>
      <c r="O1638" t="s">
        <v>47</v>
      </c>
      <c r="P1638" t="s">
        <v>42</v>
      </c>
      <c r="Q1638" t="s">
        <v>16</v>
      </c>
      <c r="R1638" t="s">
        <v>28</v>
      </c>
      <c r="S1638" t="s">
        <v>44</v>
      </c>
      <c r="U1638" t="s">
        <v>939</v>
      </c>
      <c r="V1638" t="s">
        <v>68</v>
      </c>
      <c r="W1638" t="s">
        <v>69</v>
      </c>
      <c r="X1638" t="s">
        <v>77</v>
      </c>
      <c r="Y1638" t="s">
        <v>21</v>
      </c>
      <c r="Z1638" s="80">
        <v>690</v>
      </c>
      <c r="AA1638" s="68">
        <v>0</v>
      </c>
      <c r="AB1638" s="82">
        <f t="shared" si="888"/>
        <v>690</v>
      </c>
      <c r="AC1638">
        <v>1</v>
      </c>
      <c r="AG1638" s="83">
        <f t="shared" si="889"/>
        <v>1</v>
      </c>
      <c r="AH1638" s="87">
        <v>0</v>
      </c>
      <c r="AI1638" s="88">
        <v>0</v>
      </c>
      <c r="AJ1638">
        <f t="shared" si="906"/>
        <v>1</v>
      </c>
      <c r="AK1638" s="108">
        <f t="shared" si="907"/>
        <v>2084.9500000000003</v>
      </c>
      <c r="AL1638" s="108">
        <f t="shared" si="908"/>
        <v>1295</v>
      </c>
      <c r="AM1638" s="108">
        <f t="shared" si="909"/>
        <v>789.95000000000027</v>
      </c>
    </row>
    <row r="1639" spans="1:39" x14ac:dyDescent="0.25">
      <c r="A1639" s="115">
        <v>20100242</v>
      </c>
      <c r="B1639" t="s">
        <v>1</v>
      </c>
      <c r="C1639" s="81">
        <v>700</v>
      </c>
      <c r="D1639">
        <v>1.6</v>
      </c>
      <c r="E1639">
        <v>1.85</v>
      </c>
      <c r="F1639">
        <v>2</v>
      </c>
      <c r="G1639">
        <v>2</v>
      </c>
      <c r="H1639">
        <v>1.61</v>
      </c>
      <c r="I1639">
        <v>201</v>
      </c>
      <c r="J1639" t="s">
        <v>231</v>
      </c>
      <c r="K1639" t="s">
        <v>169</v>
      </c>
      <c r="L1639" t="s">
        <v>278</v>
      </c>
      <c r="M1639" t="s">
        <v>278</v>
      </c>
      <c r="N1639" t="s">
        <v>5</v>
      </c>
      <c r="O1639" t="s">
        <v>41</v>
      </c>
      <c r="P1639" t="s">
        <v>42</v>
      </c>
      <c r="Q1639" t="s">
        <v>16</v>
      </c>
      <c r="R1639" t="s">
        <v>28</v>
      </c>
      <c r="S1639" t="s">
        <v>44</v>
      </c>
      <c r="U1639" t="s">
        <v>939</v>
      </c>
      <c r="V1639" t="s">
        <v>14</v>
      </c>
      <c r="W1639" t="s">
        <v>49</v>
      </c>
      <c r="X1639" t="s">
        <v>12</v>
      </c>
      <c r="Y1639" t="s">
        <v>21</v>
      </c>
      <c r="Z1639" s="80">
        <v>600</v>
      </c>
      <c r="AA1639" s="68">
        <v>0</v>
      </c>
      <c r="AB1639" s="82">
        <f t="shared" si="888"/>
        <v>600</v>
      </c>
      <c r="AC1639">
        <v>1</v>
      </c>
      <c r="AG1639" s="83">
        <f t="shared" si="889"/>
        <v>1</v>
      </c>
      <c r="AH1639" s="87">
        <v>0</v>
      </c>
      <c r="AI1639" s="88">
        <v>0</v>
      </c>
      <c r="AJ1639">
        <f t="shared" si="906"/>
        <v>1</v>
      </c>
      <c r="AK1639" s="108">
        <f t="shared" si="907"/>
        <v>2084.9500000000003</v>
      </c>
      <c r="AL1639" s="108">
        <f t="shared" si="908"/>
        <v>1295</v>
      </c>
      <c r="AM1639" s="108">
        <f t="shared" si="909"/>
        <v>789.95000000000027</v>
      </c>
    </row>
    <row r="1640" spans="1:39" x14ac:dyDescent="0.25">
      <c r="A1640" s="115">
        <v>20100242</v>
      </c>
      <c r="B1640" t="s">
        <v>1</v>
      </c>
      <c r="C1640" s="81">
        <v>700</v>
      </c>
      <c r="D1640">
        <v>1.6</v>
      </c>
      <c r="E1640">
        <v>1.85</v>
      </c>
      <c r="F1640">
        <v>2</v>
      </c>
      <c r="G1640">
        <v>2</v>
      </c>
      <c r="H1640">
        <v>1.61</v>
      </c>
      <c r="I1640">
        <v>201</v>
      </c>
      <c r="J1640" t="s">
        <v>231</v>
      </c>
      <c r="K1640" t="s">
        <v>169</v>
      </c>
      <c r="L1640" t="s">
        <v>278</v>
      </c>
      <c r="M1640" t="s">
        <v>278</v>
      </c>
      <c r="N1640" t="s">
        <v>5</v>
      </c>
      <c r="O1640" t="s">
        <v>41</v>
      </c>
      <c r="P1640" t="s">
        <v>42</v>
      </c>
      <c r="Q1640" t="s">
        <v>16</v>
      </c>
      <c r="R1640" t="s">
        <v>91</v>
      </c>
      <c r="S1640" t="s">
        <v>44</v>
      </c>
      <c r="T1640" t="s">
        <v>944</v>
      </c>
      <c r="U1640" t="s">
        <v>939</v>
      </c>
      <c r="V1640" t="s">
        <v>14</v>
      </c>
      <c r="W1640" t="s">
        <v>49</v>
      </c>
      <c r="X1640" t="s">
        <v>12</v>
      </c>
      <c r="Y1640" t="s">
        <v>938</v>
      </c>
      <c r="Z1640" s="81">
        <v>0</v>
      </c>
      <c r="AA1640" s="68">
        <v>0</v>
      </c>
      <c r="AB1640" s="82">
        <f t="shared" si="888"/>
        <v>0</v>
      </c>
      <c r="AE1640">
        <v>8</v>
      </c>
      <c r="AG1640" s="83">
        <f t="shared" si="889"/>
        <v>8</v>
      </c>
      <c r="AH1640" s="87">
        <v>0</v>
      </c>
      <c r="AI1640" s="88">
        <v>0</v>
      </c>
      <c r="AJ1640">
        <f t="shared" si="906"/>
        <v>8</v>
      </c>
      <c r="AK1640" s="108">
        <f t="shared" si="907"/>
        <v>16679.600000000002</v>
      </c>
      <c r="AL1640" s="108">
        <f t="shared" si="908"/>
        <v>10360</v>
      </c>
      <c r="AM1640" s="108">
        <f t="shared" si="909"/>
        <v>6319.6000000000022</v>
      </c>
    </row>
    <row r="1641" spans="1:39" x14ac:dyDescent="0.25">
      <c r="A1641" s="115">
        <v>20100242</v>
      </c>
      <c r="B1641" t="s">
        <v>1</v>
      </c>
      <c r="C1641" s="81">
        <v>700</v>
      </c>
      <c r="D1641">
        <v>1.6</v>
      </c>
      <c r="E1641">
        <v>1.85</v>
      </c>
      <c r="F1641">
        <v>2</v>
      </c>
      <c r="G1641">
        <v>2</v>
      </c>
      <c r="H1641">
        <v>1.61</v>
      </c>
      <c r="I1641">
        <v>201</v>
      </c>
      <c r="J1641" t="s">
        <v>231</v>
      </c>
      <c r="K1641" t="s">
        <v>169</v>
      </c>
      <c r="L1641" t="s">
        <v>278</v>
      </c>
      <c r="M1641" t="s">
        <v>278</v>
      </c>
      <c r="N1641" t="s">
        <v>5</v>
      </c>
      <c r="O1641" t="s">
        <v>47</v>
      </c>
      <c r="P1641" t="s">
        <v>42</v>
      </c>
      <c r="Q1641" t="s">
        <v>16</v>
      </c>
      <c r="R1641" t="s">
        <v>28</v>
      </c>
      <c r="S1641" t="s">
        <v>22</v>
      </c>
      <c r="T1641" t="s">
        <v>22</v>
      </c>
      <c r="U1641" t="s">
        <v>939</v>
      </c>
      <c r="V1641" t="s">
        <v>50</v>
      </c>
      <c r="W1641" t="s">
        <v>51</v>
      </c>
      <c r="X1641" t="s">
        <v>81</v>
      </c>
      <c r="Y1641" t="s">
        <v>943</v>
      </c>
      <c r="Z1641" s="81">
        <v>0</v>
      </c>
      <c r="AA1641" s="68">
        <v>0</v>
      </c>
      <c r="AB1641" s="82">
        <f t="shared" si="888"/>
        <v>0</v>
      </c>
      <c r="AF1641">
        <v>1</v>
      </c>
      <c r="AG1641" s="83">
        <f t="shared" si="889"/>
        <v>1</v>
      </c>
      <c r="AH1641" s="87">
        <v>0</v>
      </c>
      <c r="AI1641" s="88">
        <v>0</v>
      </c>
      <c r="AJ1641">
        <f t="shared" si="906"/>
        <v>1</v>
      </c>
      <c r="AK1641" s="108">
        <f t="shared" si="907"/>
        <v>2084.9500000000003</v>
      </c>
      <c r="AL1641" s="108">
        <f t="shared" si="908"/>
        <v>1295</v>
      </c>
      <c r="AM1641" s="108">
        <f t="shared" si="909"/>
        <v>789.95000000000027</v>
      </c>
    </row>
    <row r="1642" spans="1:39" x14ac:dyDescent="0.25">
      <c r="A1642" s="115">
        <v>20100242</v>
      </c>
      <c r="B1642" t="s">
        <v>1</v>
      </c>
      <c r="C1642" s="81">
        <v>700</v>
      </c>
      <c r="D1642">
        <v>1.6</v>
      </c>
      <c r="E1642">
        <v>1.85</v>
      </c>
      <c r="F1642">
        <v>2</v>
      </c>
      <c r="G1642">
        <v>2</v>
      </c>
      <c r="H1642">
        <v>1.61</v>
      </c>
      <c r="I1642">
        <v>201</v>
      </c>
      <c r="J1642" t="s">
        <v>231</v>
      </c>
      <c r="K1642" t="s">
        <v>169</v>
      </c>
      <c r="L1642" t="s">
        <v>278</v>
      </c>
      <c r="M1642" t="s">
        <v>278</v>
      </c>
      <c r="N1642" t="s">
        <v>5</v>
      </c>
      <c r="O1642" t="s">
        <v>47</v>
      </c>
      <c r="P1642" t="s">
        <v>42</v>
      </c>
      <c r="Q1642" t="s">
        <v>16</v>
      </c>
      <c r="R1642" t="s">
        <v>28</v>
      </c>
      <c r="S1642" t="s">
        <v>22</v>
      </c>
      <c r="T1642" t="s">
        <v>22</v>
      </c>
      <c r="U1642" t="s">
        <v>939</v>
      </c>
      <c r="V1642" t="s">
        <v>50</v>
      </c>
      <c r="W1642" t="s">
        <v>51</v>
      </c>
      <c r="X1642" t="s">
        <v>52</v>
      </c>
      <c r="Y1642" t="s">
        <v>943</v>
      </c>
      <c r="Z1642" s="81">
        <v>0</v>
      </c>
      <c r="AA1642" s="68">
        <v>0</v>
      </c>
      <c r="AB1642" s="82">
        <f t="shared" si="888"/>
        <v>0</v>
      </c>
      <c r="AF1642">
        <v>1</v>
      </c>
      <c r="AG1642" s="83">
        <f t="shared" si="889"/>
        <v>1</v>
      </c>
      <c r="AH1642" s="87">
        <v>0</v>
      </c>
      <c r="AI1642" s="88">
        <v>0</v>
      </c>
      <c r="AJ1642">
        <f t="shared" si="906"/>
        <v>1</v>
      </c>
      <c r="AK1642" s="108">
        <f t="shared" si="907"/>
        <v>2084.9500000000003</v>
      </c>
      <c r="AL1642" s="108">
        <f t="shared" si="908"/>
        <v>1295</v>
      </c>
      <c r="AM1642" s="108">
        <f t="shared" si="909"/>
        <v>789.95000000000027</v>
      </c>
    </row>
    <row r="1643" spans="1:39" x14ac:dyDescent="0.25">
      <c r="A1643" s="115">
        <v>20100242</v>
      </c>
      <c r="B1643" t="s">
        <v>1</v>
      </c>
      <c r="C1643" s="81">
        <v>700</v>
      </c>
      <c r="D1643">
        <v>1.6</v>
      </c>
      <c r="E1643">
        <v>1.85</v>
      </c>
      <c r="F1643">
        <v>2</v>
      </c>
      <c r="G1643">
        <v>2</v>
      </c>
      <c r="H1643">
        <v>1.61</v>
      </c>
      <c r="I1643">
        <v>201</v>
      </c>
      <c r="J1643" t="s">
        <v>231</v>
      </c>
      <c r="K1643" t="s">
        <v>169</v>
      </c>
      <c r="L1643" t="s">
        <v>278</v>
      </c>
      <c r="M1643" t="s">
        <v>278</v>
      </c>
      <c r="N1643" t="s">
        <v>5</v>
      </c>
      <c r="O1643" t="s">
        <v>47</v>
      </c>
      <c r="P1643" t="s">
        <v>42</v>
      </c>
      <c r="Q1643" t="s">
        <v>16</v>
      </c>
      <c r="R1643" t="s">
        <v>28</v>
      </c>
      <c r="S1643" t="s">
        <v>44</v>
      </c>
      <c r="U1643" t="s">
        <v>939</v>
      </c>
      <c r="V1643" t="s">
        <v>14</v>
      </c>
      <c r="W1643" t="s">
        <v>49</v>
      </c>
      <c r="X1643" t="s">
        <v>12</v>
      </c>
      <c r="Y1643" t="s">
        <v>21</v>
      </c>
      <c r="Z1643" s="80">
        <v>600</v>
      </c>
      <c r="AA1643" s="68">
        <v>0</v>
      </c>
      <c r="AB1643" s="82">
        <f t="shared" si="888"/>
        <v>1800</v>
      </c>
      <c r="AC1643">
        <v>3</v>
      </c>
      <c r="AG1643" s="83">
        <f t="shared" si="889"/>
        <v>3</v>
      </c>
      <c r="AH1643" s="87">
        <v>0</v>
      </c>
      <c r="AI1643" s="88">
        <v>0</v>
      </c>
      <c r="AJ1643">
        <f t="shared" si="906"/>
        <v>3</v>
      </c>
      <c r="AK1643" s="108">
        <f t="shared" si="907"/>
        <v>6254.85</v>
      </c>
      <c r="AL1643" s="108">
        <f t="shared" si="908"/>
        <v>3885</v>
      </c>
      <c r="AM1643" s="108">
        <f t="shared" si="909"/>
        <v>2369.8500000000004</v>
      </c>
    </row>
    <row r="1644" spans="1:39" x14ac:dyDescent="0.25">
      <c r="A1644" s="115">
        <v>20100242</v>
      </c>
      <c r="B1644" t="s">
        <v>1</v>
      </c>
      <c r="C1644" s="81">
        <v>700</v>
      </c>
      <c r="D1644">
        <v>1.6</v>
      </c>
      <c r="E1644">
        <v>1.85</v>
      </c>
      <c r="F1644">
        <v>2</v>
      </c>
      <c r="G1644">
        <v>2</v>
      </c>
      <c r="H1644">
        <v>1.61</v>
      </c>
      <c r="I1644">
        <v>201</v>
      </c>
      <c r="J1644" t="s">
        <v>231</v>
      </c>
      <c r="K1644" t="s">
        <v>169</v>
      </c>
      <c r="L1644" t="s">
        <v>278</v>
      </c>
      <c r="M1644" t="s">
        <v>278</v>
      </c>
      <c r="N1644" t="s">
        <v>15</v>
      </c>
      <c r="O1644" t="s">
        <v>74</v>
      </c>
      <c r="P1644" t="s">
        <v>42</v>
      </c>
      <c r="Q1644" t="s">
        <v>16</v>
      </c>
      <c r="R1644" t="s">
        <v>91</v>
      </c>
      <c r="S1644" t="s">
        <v>44</v>
      </c>
      <c r="T1644" t="s">
        <v>944</v>
      </c>
      <c r="U1644" t="s">
        <v>939</v>
      </c>
      <c r="V1644" t="s">
        <v>14</v>
      </c>
      <c r="W1644" t="s">
        <v>49</v>
      </c>
      <c r="X1644" t="s">
        <v>12</v>
      </c>
      <c r="Y1644" t="s">
        <v>938</v>
      </c>
      <c r="Z1644" s="81">
        <v>0</v>
      </c>
      <c r="AA1644" s="68">
        <v>0</v>
      </c>
      <c r="AB1644" s="82">
        <f t="shared" si="888"/>
        <v>0</v>
      </c>
      <c r="AE1644">
        <v>2</v>
      </c>
      <c r="AG1644" s="83">
        <f t="shared" si="889"/>
        <v>2</v>
      </c>
      <c r="AH1644" s="87">
        <v>0</v>
      </c>
      <c r="AI1644" s="88">
        <v>0</v>
      </c>
      <c r="AJ1644">
        <f t="shared" si="906"/>
        <v>2</v>
      </c>
      <c r="AK1644" s="108">
        <f t="shared" ref="AK1644:AK1646" si="910">AJ1644*C1644*F1644*H1644</f>
        <v>4508</v>
      </c>
      <c r="AL1644" s="108">
        <f t="shared" ref="AL1644:AL1646" si="911">AJ1644*C1644*F1644</f>
        <v>2800</v>
      </c>
      <c r="AM1644" s="108">
        <f t="shared" si="909"/>
        <v>1708</v>
      </c>
    </row>
    <row r="1645" spans="1:39" x14ac:dyDescent="0.25">
      <c r="A1645" s="115">
        <v>20100242</v>
      </c>
      <c r="B1645" t="s">
        <v>1</v>
      </c>
      <c r="C1645" s="81">
        <v>700</v>
      </c>
      <c r="D1645">
        <v>1.6</v>
      </c>
      <c r="E1645">
        <v>1.85</v>
      </c>
      <c r="F1645">
        <v>2</v>
      </c>
      <c r="G1645">
        <v>2</v>
      </c>
      <c r="H1645">
        <v>1.61</v>
      </c>
      <c r="I1645">
        <v>201</v>
      </c>
      <c r="J1645" t="s">
        <v>231</v>
      </c>
      <c r="K1645" t="s">
        <v>169</v>
      </c>
      <c r="L1645" t="s">
        <v>278</v>
      </c>
      <c r="M1645" t="s">
        <v>278</v>
      </c>
      <c r="N1645" t="s">
        <v>15</v>
      </c>
      <c r="O1645" t="s">
        <v>74</v>
      </c>
      <c r="P1645" t="s">
        <v>42</v>
      </c>
      <c r="Q1645" t="s">
        <v>16</v>
      </c>
      <c r="R1645" t="s">
        <v>75</v>
      </c>
      <c r="S1645" t="s">
        <v>44</v>
      </c>
      <c r="T1645" t="s">
        <v>944</v>
      </c>
      <c r="U1645" t="s">
        <v>939</v>
      </c>
      <c r="V1645" t="s">
        <v>14</v>
      </c>
      <c r="W1645" t="s">
        <v>49</v>
      </c>
      <c r="X1645" t="s">
        <v>12</v>
      </c>
      <c r="Y1645" t="s">
        <v>938</v>
      </c>
      <c r="Z1645" s="81">
        <v>0</v>
      </c>
      <c r="AA1645" s="68">
        <v>0</v>
      </c>
      <c r="AB1645" s="82">
        <f t="shared" si="888"/>
        <v>0</v>
      </c>
      <c r="AE1645">
        <v>1</v>
      </c>
      <c r="AG1645" s="83">
        <f t="shared" si="889"/>
        <v>1</v>
      </c>
      <c r="AH1645" s="87">
        <v>0</v>
      </c>
      <c r="AI1645" s="88">
        <v>0</v>
      </c>
      <c r="AJ1645">
        <f t="shared" si="906"/>
        <v>1</v>
      </c>
      <c r="AK1645" s="108">
        <f t="shared" si="910"/>
        <v>2254</v>
      </c>
      <c r="AL1645" s="108">
        <f t="shared" si="911"/>
        <v>1400</v>
      </c>
      <c r="AM1645" s="108">
        <f t="shared" si="909"/>
        <v>854</v>
      </c>
    </row>
    <row r="1646" spans="1:39" x14ac:dyDescent="0.25">
      <c r="A1646" s="115">
        <v>20100242</v>
      </c>
      <c r="B1646" t="s">
        <v>1</v>
      </c>
      <c r="C1646" s="81">
        <v>700</v>
      </c>
      <c r="D1646">
        <v>1.6</v>
      </c>
      <c r="E1646">
        <v>1.85</v>
      </c>
      <c r="F1646">
        <v>2</v>
      </c>
      <c r="G1646">
        <v>2</v>
      </c>
      <c r="H1646">
        <v>1.61</v>
      </c>
      <c r="I1646">
        <v>201</v>
      </c>
      <c r="J1646" t="s">
        <v>231</v>
      </c>
      <c r="K1646" t="s">
        <v>169</v>
      </c>
      <c r="L1646" t="s">
        <v>278</v>
      </c>
      <c r="M1646" t="s">
        <v>278</v>
      </c>
      <c r="N1646" t="s">
        <v>15</v>
      </c>
      <c r="O1646" t="s">
        <v>80</v>
      </c>
      <c r="P1646" t="s">
        <v>42</v>
      </c>
      <c r="Q1646" t="s">
        <v>16</v>
      </c>
      <c r="R1646" t="s">
        <v>91</v>
      </c>
      <c r="S1646" t="s">
        <v>22</v>
      </c>
      <c r="T1646" t="s">
        <v>22</v>
      </c>
      <c r="U1646" t="s">
        <v>939</v>
      </c>
      <c r="V1646" t="s">
        <v>50</v>
      </c>
      <c r="W1646" t="s">
        <v>51</v>
      </c>
      <c r="X1646" t="s">
        <v>52</v>
      </c>
      <c r="Y1646" t="s">
        <v>943</v>
      </c>
      <c r="Z1646" s="81">
        <v>0</v>
      </c>
      <c r="AA1646" s="68">
        <v>0</v>
      </c>
      <c r="AB1646" s="82">
        <f t="shared" si="888"/>
        <v>0</v>
      </c>
      <c r="AF1646">
        <v>1</v>
      </c>
      <c r="AG1646" s="83">
        <f t="shared" si="889"/>
        <v>1</v>
      </c>
      <c r="AH1646" s="87">
        <v>0</v>
      </c>
      <c r="AI1646" s="88">
        <v>0</v>
      </c>
      <c r="AJ1646">
        <f t="shared" si="906"/>
        <v>1</v>
      </c>
      <c r="AK1646" s="108">
        <f t="shared" si="910"/>
        <v>2254</v>
      </c>
      <c r="AL1646" s="108">
        <f t="shared" si="911"/>
        <v>1400</v>
      </c>
      <c r="AM1646" s="108">
        <f t="shared" si="909"/>
        <v>854</v>
      </c>
    </row>
    <row r="1647" spans="1:39" x14ac:dyDescent="0.25">
      <c r="A1647" s="115">
        <v>20100242</v>
      </c>
      <c r="B1647" t="s">
        <v>1</v>
      </c>
      <c r="C1647" s="81">
        <v>700</v>
      </c>
      <c r="D1647">
        <v>1.6</v>
      </c>
      <c r="E1647">
        <v>1.85</v>
      </c>
      <c r="F1647">
        <v>2</v>
      </c>
      <c r="G1647">
        <v>2</v>
      </c>
      <c r="H1647">
        <v>1.61</v>
      </c>
      <c r="I1647">
        <v>201</v>
      </c>
      <c r="J1647" t="s">
        <v>231</v>
      </c>
      <c r="K1647" t="s">
        <v>169</v>
      </c>
      <c r="L1647" t="s">
        <v>278</v>
      </c>
      <c r="M1647" t="s">
        <v>278</v>
      </c>
      <c r="N1647" t="s">
        <v>15</v>
      </c>
      <c r="O1647" t="s">
        <v>41</v>
      </c>
      <c r="P1647" t="s">
        <v>42</v>
      </c>
      <c r="Q1647" t="s">
        <v>16</v>
      </c>
      <c r="R1647" t="s">
        <v>28</v>
      </c>
      <c r="S1647" t="s">
        <v>9</v>
      </c>
      <c r="U1647" t="s">
        <v>179</v>
      </c>
      <c r="V1647" t="s">
        <v>53</v>
      </c>
      <c r="W1647" t="s">
        <v>54</v>
      </c>
      <c r="X1647" t="s">
        <v>12</v>
      </c>
      <c r="Y1647" t="s">
        <v>21</v>
      </c>
      <c r="Z1647" s="80">
        <v>1882</v>
      </c>
      <c r="AA1647" s="68">
        <v>0</v>
      </c>
      <c r="AB1647" s="82">
        <f t="shared" si="888"/>
        <v>1882</v>
      </c>
      <c r="AD1647">
        <v>1</v>
      </c>
      <c r="AG1647" s="83">
        <f t="shared" si="889"/>
        <v>1</v>
      </c>
      <c r="AH1647" s="87">
        <v>0</v>
      </c>
      <c r="AI1647" s="88">
        <v>0</v>
      </c>
    </row>
    <row r="1648" spans="1:39" x14ac:dyDescent="0.25">
      <c r="A1648" s="115">
        <v>20100242</v>
      </c>
      <c r="B1648" t="s">
        <v>1</v>
      </c>
      <c r="C1648" s="81">
        <v>700</v>
      </c>
      <c r="D1648">
        <v>1.6</v>
      </c>
      <c r="E1648">
        <v>1.85</v>
      </c>
      <c r="F1648">
        <v>2</v>
      </c>
      <c r="G1648">
        <v>2</v>
      </c>
      <c r="H1648">
        <v>1.61</v>
      </c>
      <c r="I1648">
        <v>201</v>
      </c>
      <c r="J1648" t="s">
        <v>231</v>
      </c>
      <c r="K1648" t="s">
        <v>169</v>
      </c>
      <c r="L1648" t="s">
        <v>278</v>
      </c>
      <c r="M1648" t="s">
        <v>278</v>
      </c>
      <c r="N1648" t="s">
        <v>15</v>
      </c>
      <c r="O1648" t="s">
        <v>41</v>
      </c>
      <c r="P1648" t="s">
        <v>42</v>
      </c>
      <c r="Q1648" t="s">
        <v>16</v>
      </c>
      <c r="R1648" t="s">
        <v>28</v>
      </c>
      <c r="S1648" t="s">
        <v>44</v>
      </c>
      <c r="U1648" t="s">
        <v>939</v>
      </c>
      <c r="V1648" t="s">
        <v>14</v>
      </c>
      <c r="W1648" t="s">
        <v>49</v>
      </c>
      <c r="X1648" t="s">
        <v>12</v>
      </c>
      <c r="Y1648" t="s">
        <v>21</v>
      </c>
      <c r="Z1648" s="80">
        <v>600</v>
      </c>
      <c r="AA1648" s="68">
        <v>0</v>
      </c>
      <c r="AB1648" s="82">
        <f t="shared" si="888"/>
        <v>4800</v>
      </c>
      <c r="AC1648">
        <v>8</v>
      </c>
      <c r="AG1648" s="83">
        <f t="shared" si="889"/>
        <v>8</v>
      </c>
      <c r="AH1648" s="87">
        <v>0</v>
      </c>
      <c r="AI1648" s="88">
        <v>0</v>
      </c>
      <c r="AJ1648">
        <f t="shared" ref="AJ1648:AJ1656" si="912">AG1648</f>
        <v>8</v>
      </c>
      <c r="AK1648" s="108">
        <f t="shared" ref="AK1648:AK1656" si="913">AJ1648*C1648*F1648*H1648</f>
        <v>18032</v>
      </c>
      <c r="AL1648" s="108">
        <f t="shared" ref="AL1648:AL1656" si="914">AJ1648*C1648*F1648</f>
        <v>11200</v>
      </c>
      <c r="AM1648" s="108">
        <f t="shared" ref="AM1648:AM1656" si="915">AK1648-AL1648</f>
        <v>6832</v>
      </c>
    </row>
    <row r="1649" spans="1:39" x14ac:dyDescent="0.25">
      <c r="A1649" s="115">
        <v>20100242</v>
      </c>
      <c r="B1649" t="s">
        <v>1</v>
      </c>
      <c r="C1649" s="81">
        <v>700</v>
      </c>
      <c r="D1649">
        <v>1.6</v>
      </c>
      <c r="E1649">
        <v>1.85</v>
      </c>
      <c r="F1649">
        <v>2</v>
      </c>
      <c r="G1649">
        <v>2</v>
      </c>
      <c r="H1649">
        <v>1.61</v>
      </c>
      <c r="I1649">
        <v>201</v>
      </c>
      <c r="J1649" t="s">
        <v>231</v>
      </c>
      <c r="K1649" t="s">
        <v>169</v>
      </c>
      <c r="L1649" t="s">
        <v>278</v>
      </c>
      <c r="M1649" t="s">
        <v>278</v>
      </c>
      <c r="N1649" t="s">
        <v>15</v>
      </c>
      <c r="O1649" t="s">
        <v>41</v>
      </c>
      <c r="P1649" t="s">
        <v>42</v>
      </c>
      <c r="Q1649" t="s">
        <v>16</v>
      </c>
      <c r="R1649" t="s">
        <v>28</v>
      </c>
      <c r="S1649" t="s">
        <v>44</v>
      </c>
      <c r="U1649" t="s">
        <v>939</v>
      </c>
      <c r="V1649" t="s">
        <v>14</v>
      </c>
      <c r="W1649" t="s">
        <v>49</v>
      </c>
      <c r="X1649" t="s">
        <v>280</v>
      </c>
      <c r="Y1649" t="s">
        <v>21</v>
      </c>
      <c r="Z1649" s="80">
        <v>600</v>
      </c>
      <c r="AA1649" s="68">
        <v>0</v>
      </c>
      <c r="AB1649" s="82">
        <f t="shared" si="888"/>
        <v>600</v>
      </c>
      <c r="AC1649">
        <v>1</v>
      </c>
      <c r="AG1649" s="83">
        <f t="shared" si="889"/>
        <v>1</v>
      </c>
      <c r="AH1649" s="87">
        <v>0</v>
      </c>
      <c r="AI1649" s="88">
        <v>0</v>
      </c>
      <c r="AJ1649">
        <f t="shared" si="912"/>
        <v>1</v>
      </c>
      <c r="AK1649" s="108">
        <f t="shared" si="913"/>
        <v>2254</v>
      </c>
      <c r="AL1649" s="108">
        <f t="shared" si="914"/>
        <v>1400</v>
      </c>
      <c r="AM1649" s="108">
        <f t="shared" si="915"/>
        <v>854</v>
      </c>
    </row>
    <row r="1650" spans="1:39" x14ac:dyDescent="0.25">
      <c r="A1650" s="115">
        <v>20100242</v>
      </c>
      <c r="B1650" t="s">
        <v>1</v>
      </c>
      <c r="C1650" s="81">
        <v>700</v>
      </c>
      <c r="D1650">
        <v>1.6</v>
      </c>
      <c r="E1650">
        <v>1.85</v>
      </c>
      <c r="F1650">
        <v>2</v>
      </c>
      <c r="G1650">
        <v>2</v>
      </c>
      <c r="H1650">
        <v>1.61</v>
      </c>
      <c r="I1650">
        <v>201</v>
      </c>
      <c r="J1650" t="s">
        <v>231</v>
      </c>
      <c r="K1650" t="s">
        <v>169</v>
      </c>
      <c r="L1650" t="s">
        <v>278</v>
      </c>
      <c r="M1650" t="s">
        <v>278</v>
      </c>
      <c r="N1650" t="s">
        <v>15</v>
      </c>
      <c r="O1650" t="s">
        <v>41</v>
      </c>
      <c r="P1650" t="s">
        <v>42</v>
      </c>
      <c r="Q1650" t="s">
        <v>16</v>
      </c>
      <c r="R1650" t="s">
        <v>28</v>
      </c>
      <c r="S1650" t="s">
        <v>44</v>
      </c>
      <c r="U1650" t="s">
        <v>939</v>
      </c>
      <c r="V1650" t="s">
        <v>56</v>
      </c>
      <c r="W1650" t="s">
        <v>57</v>
      </c>
      <c r="X1650" t="s">
        <v>12</v>
      </c>
      <c r="Y1650" t="s">
        <v>21</v>
      </c>
      <c r="Z1650" s="80">
        <v>600</v>
      </c>
      <c r="AA1650" s="68">
        <v>0</v>
      </c>
      <c r="AB1650" s="82">
        <f t="shared" si="888"/>
        <v>600</v>
      </c>
      <c r="AC1650">
        <v>1</v>
      </c>
      <c r="AG1650" s="83">
        <f t="shared" si="889"/>
        <v>1</v>
      </c>
      <c r="AH1650" s="87">
        <v>0</v>
      </c>
      <c r="AI1650" s="88">
        <v>0</v>
      </c>
      <c r="AJ1650">
        <f t="shared" si="912"/>
        <v>1</v>
      </c>
      <c r="AK1650" s="108">
        <f t="shared" si="913"/>
        <v>2254</v>
      </c>
      <c r="AL1650" s="108">
        <f t="shared" si="914"/>
        <v>1400</v>
      </c>
      <c r="AM1650" s="108">
        <f t="shared" si="915"/>
        <v>854</v>
      </c>
    </row>
    <row r="1651" spans="1:39" x14ac:dyDescent="0.25">
      <c r="A1651" s="115">
        <v>20100242</v>
      </c>
      <c r="B1651" t="s">
        <v>1</v>
      </c>
      <c r="C1651" s="81">
        <v>700</v>
      </c>
      <c r="D1651">
        <v>1.6</v>
      </c>
      <c r="E1651">
        <v>1.85</v>
      </c>
      <c r="F1651">
        <v>2</v>
      </c>
      <c r="G1651">
        <v>2</v>
      </c>
      <c r="H1651">
        <v>1.61</v>
      </c>
      <c r="I1651">
        <v>201</v>
      </c>
      <c r="J1651" t="s">
        <v>231</v>
      </c>
      <c r="K1651" t="s">
        <v>169</v>
      </c>
      <c r="L1651" t="s">
        <v>278</v>
      </c>
      <c r="M1651" t="s">
        <v>278</v>
      </c>
      <c r="N1651" t="s">
        <v>18</v>
      </c>
      <c r="O1651" t="s">
        <v>74</v>
      </c>
      <c r="P1651" t="s">
        <v>42</v>
      </c>
      <c r="Q1651" t="s">
        <v>16</v>
      </c>
      <c r="R1651" t="s">
        <v>28</v>
      </c>
      <c r="S1651" t="s">
        <v>22</v>
      </c>
      <c r="T1651" t="s">
        <v>22</v>
      </c>
      <c r="U1651" t="s">
        <v>939</v>
      </c>
      <c r="V1651" t="s">
        <v>50</v>
      </c>
      <c r="W1651" t="s">
        <v>51</v>
      </c>
      <c r="X1651" t="s">
        <v>81</v>
      </c>
      <c r="Y1651" t="s">
        <v>943</v>
      </c>
      <c r="Z1651" s="81">
        <v>0</v>
      </c>
      <c r="AA1651" s="68">
        <v>0</v>
      </c>
      <c r="AB1651" s="82">
        <f t="shared" si="888"/>
        <v>0</v>
      </c>
      <c r="AF1651">
        <v>1</v>
      </c>
      <c r="AG1651" s="83">
        <f t="shared" si="889"/>
        <v>1</v>
      </c>
      <c r="AH1651" s="87">
        <v>0</v>
      </c>
      <c r="AI1651" s="88">
        <v>0</v>
      </c>
      <c r="AJ1651">
        <f t="shared" si="912"/>
        <v>1</v>
      </c>
      <c r="AK1651" s="108">
        <f t="shared" si="913"/>
        <v>2254</v>
      </c>
      <c r="AL1651" s="108">
        <f t="shared" si="914"/>
        <v>1400</v>
      </c>
      <c r="AM1651" s="108">
        <f t="shared" si="915"/>
        <v>854</v>
      </c>
    </row>
    <row r="1652" spans="1:39" x14ac:dyDescent="0.25">
      <c r="A1652" s="115">
        <v>20100242</v>
      </c>
      <c r="B1652" t="s">
        <v>1</v>
      </c>
      <c r="C1652" s="81">
        <v>700</v>
      </c>
      <c r="D1652">
        <v>1.6</v>
      </c>
      <c r="E1652">
        <v>1.85</v>
      </c>
      <c r="F1652">
        <v>2</v>
      </c>
      <c r="G1652">
        <v>2</v>
      </c>
      <c r="H1652">
        <v>1.61</v>
      </c>
      <c r="I1652">
        <v>201</v>
      </c>
      <c r="J1652" t="s">
        <v>231</v>
      </c>
      <c r="K1652" t="s">
        <v>169</v>
      </c>
      <c r="L1652" t="s">
        <v>278</v>
      </c>
      <c r="M1652" t="s">
        <v>278</v>
      </c>
      <c r="N1652" t="s">
        <v>18</v>
      </c>
      <c r="O1652" t="s">
        <v>74</v>
      </c>
      <c r="P1652" t="s">
        <v>42</v>
      </c>
      <c r="Q1652" t="s">
        <v>16</v>
      </c>
      <c r="R1652" t="s">
        <v>28</v>
      </c>
      <c r="S1652" t="s">
        <v>22</v>
      </c>
      <c r="T1652" t="s">
        <v>22</v>
      </c>
      <c r="U1652" t="s">
        <v>939</v>
      </c>
      <c r="V1652" t="s">
        <v>50</v>
      </c>
      <c r="W1652" t="s">
        <v>51</v>
      </c>
      <c r="X1652" t="s">
        <v>52</v>
      </c>
      <c r="Y1652" t="s">
        <v>943</v>
      </c>
      <c r="Z1652" s="81">
        <v>0</v>
      </c>
      <c r="AA1652" s="68">
        <v>0</v>
      </c>
      <c r="AB1652" s="82">
        <f t="shared" si="888"/>
        <v>0</v>
      </c>
      <c r="AF1652">
        <v>1</v>
      </c>
      <c r="AG1652" s="83">
        <f t="shared" si="889"/>
        <v>1</v>
      </c>
      <c r="AH1652" s="87">
        <v>0</v>
      </c>
      <c r="AI1652" s="88">
        <v>0</v>
      </c>
      <c r="AJ1652">
        <f t="shared" si="912"/>
        <v>1</v>
      </c>
      <c r="AK1652" s="108">
        <f t="shared" si="913"/>
        <v>2254</v>
      </c>
      <c r="AL1652" s="108">
        <f t="shared" si="914"/>
        <v>1400</v>
      </c>
      <c r="AM1652" s="108">
        <f t="shared" si="915"/>
        <v>854</v>
      </c>
    </row>
    <row r="1653" spans="1:39" x14ac:dyDescent="0.25">
      <c r="A1653" s="115">
        <v>20100242</v>
      </c>
      <c r="B1653" t="s">
        <v>1</v>
      </c>
      <c r="C1653" s="81">
        <v>700</v>
      </c>
      <c r="D1653">
        <v>1.6</v>
      </c>
      <c r="E1653">
        <v>1.85</v>
      </c>
      <c r="F1653">
        <v>2</v>
      </c>
      <c r="G1653">
        <v>2</v>
      </c>
      <c r="H1653">
        <v>1.61</v>
      </c>
      <c r="I1653">
        <v>201</v>
      </c>
      <c r="J1653" t="s">
        <v>231</v>
      </c>
      <c r="K1653" t="s">
        <v>169</v>
      </c>
      <c r="L1653" t="s">
        <v>278</v>
      </c>
      <c r="M1653" t="s">
        <v>278</v>
      </c>
      <c r="N1653" t="s">
        <v>18</v>
      </c>
      <c r="O1653" t="s">
        <v>74</v>
      </c>
      <c r="P1653" t="s">
        <v>42</v>
      </c>
      <c r="Q1653" t="s">
        <v>16</v>
      </c>
      <c r="R1653" t="s">
        <v>28</v>
      </c>
      <c r="S1653" t="s">
        <v>44</v>
      </c>
      <c r="U1653" t="s">
        <v>939</v>
      </c>
      <c r="V1653" t="s">
        <v>56</v>
      </c>
      <c r="W1653" t="s">
        <v>57</v>
      </c>
      <c r="X1653" t="s">
        <v>12</v>
      </c>
      <c r="Y1653" t="s">
        <v>21</v>
      </c>
      <c r="Z1653" s="80">
        <v>600</v>
      </c>
      <c r="AA1653" s="68">
        <v>0</v>
      </c>
      <c r="AB1653" s="82">
        <f t="shared" si="888"/>
        <v>9000</v>
      </c>
      <c r="AC1653">
        <v>15</v>
      </c>
      <c r="AG1653" s="83">
        <f t="shared" si="889"/>
        <v>15</v>
      </c>
      <c r="AH1653" s="87">
        <v>0</v>
      </c>
      <c r="AI1653" s="88">
        <v>0</v>
      </c>
      <c r="AJ1653">
        <f t="shared" si="912"/>
        <v>15</v>
      </c>
      <c r="AK1653" s="108">
        <f t="shared" si="913"/>
        <v>33810</v>
      </c>
      <c r="AL1653" s="108">
        <f t="shared" si="914"/>
        <v>21000</v>
      </c>
      <c r="AM1653" s="108">
        <f t="shared" si="915"/>
        <v>12810</v>
      </c>
    </row>
    <row r="1654" spans="1:39" x14ac:dyDescent="0.25">
      <c r="A1654" s="115">
        <v>20100242</v>
      </c>
      <c r="B1654" t="s">
        <v>1</v>
      </c>
      <c r="C1654" s="81">
        <v>700</v>
      </c>
      <c r="D1654">
        <v>1.6</v>
      </c>
      <c r="E1654">
        <v>1.85</v>
      </c>
      <c r="F1654">
        <v>2</v>
      </c>
      <c r="G1654">
        <v>2</v>
      </c>
      <c r="H1654">
        <v>1.61</v>
      </c>
      <c r="I1654">
        <v>201</v>
      </c>
      <c r="J1654" t="s">
        <v>231</v>
      </c>
      <c r="K1654" t="s">
        <v>169</v>
      </c>
      <c r="L1654" t="s">
        <v>278</v>
      </c>
      <c r="M1654" t="s">
        <v>278</v>
      </c>
      <c r="N1654" t="s">
        <v>18</v>
      </c>
      <c r="O1654" t="s">
        <v>80</v>
      </c>
      <c r="P1654" t="s">
        <v>42</v>
      </c>
      <c r="Q1654" t="s">
        <v>16</v>
      </c>
      <c r="R1654" t="s">
        <v>91</v>
      </c>
      <c r="S1654" t="s">
        <v>22</v>
      </c>
      <c r="T1654" t="s">
        <v>22</v>
      </c>
      <c r="U1654" t="s">
        <v>939</v>
      </c>
      <c r="V1654" t="s">
        <v>50</v>
      </c>
      <c r="W1654" t="s">
        <v>51</v>
      </c>
      <c r="X1654" t="s">
        <v>52</v>
      </c>
      <c r="Y1654" t="s">
        <v>943</v>
      </c>
      <c r="Z1654" s="81">
        <v>0</v>
      </c>
      <c r="AA1654" s="68">
        <v>0</v>
      </c>
      <c r="AB1654" s="82">
        <f t="shared" si="888"/>
        <v>0</v>
      </c>
      <c r="AF1654">
        <v>1</v>
      </c>
      <c r="AG1654" s="83">
        <f t="shared" si="889"/>
        <v>1</v>
      </c>
      <c r="AH1654" s="87">
        <v>0</v>
      </c>
      <c r="AI1654" s="88">
        <v>0</v>
      </c>
      <c r="AJ1654">
        <f t="shared" si="912"/>
        <v>1</v>
      </c>
      <c r="AK1654" s="108">
        <f t="shared" si="913"/>
        <v>2254</v>
      </c>
      <c r="AL1654" s="108">
        <f t="shared" si="914"/>
        <v>1400</v>
      </c>
      <c r="AM1654" s="108">
        <f t="shared" si="915"/>
        <v>854</v>
      </c>
    </row>
    <row r="1655" spans="1:39" x14ac:dyDescent="0.25">
      <c r="A1655" s="115">
        <v>20100242</v>
      </c>
      <c r="B1655" t="s">
        <v>1</v>
      </c>
      <c r="C1655" s="81">
        <v>700</v>
      </c>
      <c r="D1655">
        <v>1.6</v>
      </c>
      <c r="E1655">
        <v>1.85</v>
      </c>
      <c r="F1655">
        <v>2</v>
      </c>
      <c r="G1655">
        <v>2</v>
      </c>
      <c r="H1655">
        <v>1.61</v>
      </c>
      <c r="I1655">
        <v>201</v>
      </c>
      <c r="J1655" t="s">
        <v>231</v>
      </c>
      <c r="K1655" t="s">
        <v>169</v>
      </c>
      <c r="L1655" t="s">
        <v>278</v>
      </c>
      <c r="M1655" t="s">
        <v>278</v>
      </c>
      <c r="N1655" t="s">
        <v>18</v>
      </c>
      <c r="O1655" t="s">
        <v>80</v>
      </c>
      <c r="P1655" t="s">
        <v>42</v>
      </c>
      <c r="Q1655" t="s">
        <v>16</v>
      </c>
      <c r="R1655" t="s">
        <v>91</v>
      </c>
      <c r="S1655" t="s">
        <v>44</v>
      </c>
      <c r="T1655" t="s">
        <v>944</v>
      </c>
      <c r="U1655" t="s">
        <v>939</v>
      </c>
      <c r="V1655" t="s">
        <v>60</v>
      </c>
      <c r="W1655" t="s">
        <v>61</v>
      </c>
      <c r="X1655" t="s">
        <v>31</v>
      </c>
      <c r="Y1655" t="s">
        <v>938</v>
      </c>
      <c r="Z1655" s="81">
        <v>0</v>
      </c>
      <c r="AA1655" s="68">
        <v>0</v>
      </c>
      <c r="AB1655" s="82">
        <f t="shared" si="888"/>
        <v>0</v>
      </c>
      <c r="AE1655">
        <v>1</v>
      </c>
      <c r="AG1655" s="83">
        <f t="shared" si="889"/>
        <v>1</v>
      </c>
      <c r="AH1655" s="87">
        <v>0</v>
      </c>
      <c r="AI1655" s="88">
        <v>0</v>
      </c>
      <c r="AJ1655">
        <f t="shared" si="912"/>
        <v>1</v>
      </c>
      <c r="AK1655" s="108">
        <f t="shared" si="913"/>
        <v>2254</v>
      </c>
      <c r="AL1655" s="108">
        <f t="shared" si="914"/>
        <v>1400</v>
      </c>
      <c r="AM1655" s="108">
        <f t="shared" si="915"/>
        <v>854</v>
      </c>
    </row>
    <row r="1656" spans="1:39" x14ac:dyDescent="0.25">
      <c r="A1656" s="115">
        <v>20100242</v>
      </c>
      <c r="B1656" t="s">
        <v>1</v>
      </c>
      <c r="C1656" s="81">
        <v>700</v>
      </c>
      <c r="D1656">
        <v>1.6</v>
      </c>
      <c r="E1656">
        <v>1.85</v>
      </c>
      <c r="F1656">
        <v>2</v>
      </c>
      <c r="G1656">
        <v>2</v>
      </c>
      <c r="H1656">
        <v>1.61</v>
      </c>
      <c r="I1656">
        <v>201</v>
      </c>
      <c r="J1656" t="s">
        <v>231</v>
      </c>
      <c r="K1656" t="s">
        <v>169</v>
      </c>
      <c r="L1656" t="s">
        <v>278</v>
      </c>
      <c r="M1656" t="s">
        <v>278</v>
      </c>
      <c r="N1656" t="s">
        <v>27</v>
      </c>
      <c r="O1656" t="s">
        <v>80</v>
      </c>
      <c r="P1656" t="s">
        <v>42</v>
      </c>
      <c r="Q1656" t="s">
        <v>16</v>
      </c>
      <c r="R1656" t="s">
        <v>28</v>
      </c>
      <c r="S1656" t="s">
        <v>22</v>
      </c>
      <c r="T1656" t="s">
        <v>22</v>
      </c>
      <c r="U1656" t="s">
        <v>939</v>
      </c>
      <c r="V1656" t="s">
        <v>50</v>
      </c>
      <c r="W1656" t="s">
        <v>51</v>
      </c>
      <c r="X1656" t="s">
        <v>52</v>
      </c>
      <c r="Y1656" t="s">
        <v>943</v>
      </c>
      <c r="Z1656" s="81">
        <v>0</v>
      </c>
      <c r="AA1656" s="68">
        <v>0</v>
      </c>
      <c r="AB1656" s="82">
        <f t="shared" si="888"/>
        <v>0</v>
      </c>
      <c r="AF1656">
        <v>1</v>
      </c>
      <c r="AG1656" s="83">
        <f t="shared" si="889"/>
        <v>1</v>
      </c>
      <c r="AH1656" s="87">
        <v>0</v>
      </c>
      <c r="AI1656" s="88">
        <v>0</v>
      </c>
      <c r="AJ1656">
        <f t="shared" si="912"/>
        <v>1</v>
      </c>
      <c r="AK1656" s="108">
        <f t="shared" si="913"/>
        <v>2254</v>
      </c>
      <c r="AL1656" s="108">
        <f t="shared" si="914"/>
        <v>1400</v>
      </c>
      <c r="AM1656" s="108">
        <f t="shared" si="915"/>
        <v>854</v>
      </c>
    </row>
    <row r="1657" spans="1:39" x14ac:dyDescent="0.25">
      <c r="A1657" s="115">
        <v>20100242</v>
      </c>
      <c r="B1657" t="s">
        <v>1</v>
      </c>
      <c r="C1657" s="81">
        <v>700</v>
      </c>
      <c r="D1657">
        <v>1.6</v>
      </c>
      <c r="E1657">
        <v>1.85</v>
      </c>
      <c r="F1657">
        <v>2</v>
      </c>
      <c r="G1657">
        <v>2</v>
      </c>
      <c r="H1657">
        <v>1.61</v>
      </c>
      <c r="I1657">
        <v>201</v>
      </c>
      <c r="J1657" t="s">
        <v>231</v>
      </c>
      <c r="K1657" t="s">
        <v>169</v>
      </c>
      <c r="L1657" t="s">
        <v>278</v>
      </c>
      <c r="M1657" t="s">
        <v>278</v>
      </c>
      <c r="N1657" t="s">
        <v>27</v>
      </c>
      <c r="O1657" t="s">
        <v>80</v>
      </c>
      <c r="P1657" t="s">
        <v>42</v>
      </c>
      <c r="Q1657" t="s">
        <v>16</v>
      </c>
      <c r="R1657" t="s">
        <v>28</v>
      </c>
      <c r="S1657" t="s">
        <v>9</v>
      </c>
      <c r="U1657" t="s">
        <v>179</v>
      </c>
      <c r="V1657" t="s">
        <v>56</v>
      </c>
      <c r="W1657" t="s">
        <v>57</v>
      </c>
      <c r="X1657" t="s">
        <v>12</v>
      </c>
      <c r="Y1657" t="s">
        <v>21</v>
      </c>
      <c r="Z1657" s="80">
        <v>3095</v>
      </c>
      <c r="AA1657" s="68">
        <v>0</v>
      </c>
      <c r="AB1657" s="82">
        <f t="shared" si="888"/>
        <v>9285</v>
      </c>
      <c r="AD1657">
        <v>3</v>
      </c>
      <c r="AG1657" s="83">
        <f t="shared" si="889"/>
        <v>3</v>
      </c>
      <c r="AH1657" s="87">
        <v>0</v>
      </c>
      <c r="AI1657" s="88">
        <v>0</v>
      </c>
    </row>
    <row r="1658" spans="1:39" x14ac:dyDescent="0.25">
      <c r="A1658" s="115">
        <v>20100242</v>
      </c>
      <c r="B1658" t="s">
        <v>1</v>
      </c>
      <c r="C1658" s="81">
        <v>700</v>
      </c>
      <c r="D1658">
        <v>1.6</v>
      </c>
      <c r="E1658">
        <v>1.85</v>
      </c>
      <c r="F1658">
        <v>2</v>
      </c>
      <c r="G1658">
        <v>2</v>
      </c>
      <c r="H1658">
        <v>1.61</v>
      </c>
      <c r="I1658">
        <v>201</v>
      </c>
      <c r="J1658" t="s">
        <v>231</v>
      </c>
      <c r="K1658" t="s">
        <v>169</v>
      </c>
      <c r="L1658" t="s">
        <v>278</v>
      </c>
      <c r="M1658" t="s">
        <v>278</v>
      </c>
      <c r="N1658" t="s">
        <v>27</v>
      </c>
      <c r="O1658" t="s">
        <v>80</v>
      </c>
      <c r="P1658" t="s">
        <v>42</v>
      </c>
      <c r="Q1658" t="s">
        <v>16</v>
      </c>
      <c r="R1658" t="s">
        <v>28</v>
      </c>
      <c r="S1658" t="s">
        <v>44</v>
      </c>
      <c r="U1658" t="s">
        <v>939</v>
      </c>
      <c r="V1658" t="s">
        <v>45</v>
      </c>
      <c r="W1658" t="s">
        <v>46</v>
      </c>
      <c r="X1658" t="s">
        <v>12</v>
      </c>
      <c r="Y1658" t="s">
        <v>21</v>
      </c>
      <c r="Z1658" s="80">
        <v>600</v>
      </c>
      <c r="AA1658" s="68">
        <v>0</v>
      </c>
      <c r="AB1658" s="82">
        <f t="shared" si="888"/>
        <v>600</v>
      </c>
      <c r="AC1658">
        <v>1</v>
      </c>
      <c r="AG1658" s="83">
        <f t="shared" si="889"/>
        <v>1</v>
      </c>
      <c r="AH1658" s="87">
        <v>0</v>
      </c>
      <c r="AI1658" s="88">
        <v>0</v>
      </c>
      <c r="AJ1658">
        <f t="shared" ref="AJ1658:AJ1661" si="916">AG1658</f>
        <v>1</v>
      </c>
      <c r="AK1658" s="108">
        <f t="shared" ref="AK1658:AK1661" si="917">AJ1658*C1658*F1658*H1658</f>
        <v>2254</v>
      </c>
      <c r="AL1658" s="108">
        <f t="shared" ref="AL1658:AL1661" si="918">AJ1658*C1658*F1658</f>
        <v>1400</v>
      </c>
      <c r="AM1658" s="108">
        <f t="shared" ref="AM1658:AM1661" si="919">AK1658-AL1658</f>
        <v>854</v>
      </c>
    </row>
    <row r="1659" spans="1:39" x14ac:dyDescent="0.25">
      <c r="A1659" s="115">
        <v>20100242</v>
      </c>
      <c r="B1659" t="s">
        <v>1</v>
      </c>
      <c r="C1659" s="81">
        <v>700</v>
      </c>
      <c r="D1659">
        <v>1.6</v>
      </c>
      <c r="E1659">
        <v>1.85</v>
      </c>
      <c r="F1659">
        <v>2</v>
      </c>
      <c r="G1659">
        <v>2</v>
      </c>
      <c r="H1659">
        <v>1.61</v>
      </c>
      <c r="I1659">
        <v>201</v>
      </c>
      <c r="J1659" t="s">
        <v>231</v>
      </c>
      <c r="K1659" t="s">
        <v>169</v>
      </c>
      <c r="L1659" t="s">
        <v>278</v>
      </c>
      <c r="M1659" t="s">
        <v>278</v>
      </c>
      <c r="N1659" t="s">
        <v>27</v>
      </c>
      <c r="O1659" t="s">
        <v>80</v>
      </c>
      <c r="P1659" t="s">
        <v>42</v>
      </c>
      <c r="Q1659" t="s">
        <v>16</v>
      </c>
      <c r="R1659" t="s">
        <v>28</v>
      </c>
      <c r="S1659" t="s">
        <v>44</v>
      </c>
      <c r="U1659" t="s">
        <v>939</v>
      </c>
      <c r="V1659" t="s">
        <v>56</v>
      </c>
      <c r="W1659" t="s">
        <v>57</v>
      </c>
      <c r="X1659" t="s">
        <v>12</v>
      </c>
      <c r="Y1659" t="s">
        <v>21</v>
      </c>
      <c r="Z1659" s="80">
        <v>600</v>
      </c>
      <c r="AA1659" s="68">
        <v>0</v>
      </c>
      <c r="AB1659" s="82">
        <f t="shared" si="888"/>
        <v>10800</v>
      </c>
      <c r="AC1659">
        <v>18</v>
      </c>
      <c r="AG1659" s="83">
        <f t="shared" si="889"/>
        <v>18</v>
      </c>
      <c r="AH1659" s="87">
        <v>0</v>
      </c>
      <c r="AI1659" s="88">
        <v>0</v>
      </c>
      <c r="AJ1659">
        <f t="shared" si="916"/>
        <v>18</v>
      </c>
      <c r="AK1659" s="108">
        <f t="shared" si="917"/>
        <v>40572</v>
      </c>
      <c r="AL1659" s="108">
        <f t="shared" si="918"/>
        <v>25200</v>
      </c>
      <c r="AM1659" s="108">
        <f t="shared" si="919"/>
        <v>15372</v>
      </c>
    </row>
    <row r="1660" spans="1:39" x14ac:dyDescent="0.25">
      <c r="A1660" s="115">
        <v>20100242</v>
      </c>
      <c r="B1660" t="s">
        <v>1</v>
      </c>
      <c r="C1660" s="81">
        <v>700</v>
      </c>
      <c r="D1660">
        <v>1.6</v>
      </c>
      <c r="E1660">
        <v>1.85</v>
      </c>
      <c r="F1660">
        <v>2</v>
      </c>
      <c r="G1660">
        <v>2</v>
      </c>
      <c r="H1660">
        <v>1.61</v>
      </c>
      <c r="I1660">
        <v>201</v>
      </c>
      <c r="J1660" t="s">
        <v>231</v>
      </c>
      <c r="K1660" t="s">
        <v>169</v>
      </c>
      <c r="L1660" t="s">
        <v>278</v>
      </c>
      <c r="M1660" t="s">
        <v>278</v>
      </c>
      <c r="N1660" t="s">
        <v>27</v>
      </c>
      <c r="O1660" t="s">
        <v>80</v>
      </c>
      <c r="P1660" t="s">
        <v>42</v>
      </c>
      <c r="Q1660" t="s">
        <v>16</v>
      </c>
      <c r="R1660" t="s">
        <v>28</v>
      </c>
      <c r="S1660" t="s">
        <v>44</v>
      </c>
      <c r="U1660" t="s">
        <v>939</v>
      </c>
      <c r="V1660" t="s">
        <v>60</v>
      </c>
      <c r="W1660" t="s">
        <v>61</v>
      </c>
      <c r="X1660" t="s">
        <v>31</v>
      </c>
      <c r="Y1660" t="s">
        <v>21</v>
      </c>
      <c r="Z1660" s="80">
        <v>600</v>
      </c>
      <c r="AA1660" s="68">
        <v>0</v>
      </c>
      <c r="AB1660" s="82">
        <f t="shared" si="888"/>
        <v>600</v>
      </c>
      <c r="AC1660">
        <v>1</v>
      </c>
      <c r="AG1660" s="83">
        <f t="shared" si="889"/>
        <v>1</v>
      </c>
      <c r="AH1660" s="87">
        <v>0</v>
      </c>
      <c r="AI1660" s="88">
        <v>0</v>
      </c>
      <c r="AJ1660">
        <f t="shared" si="916"/>
        <v>1</v>
      </c>
      <c r="AK1660" s="108">
        <f t="shared" si="917"/>
        <v>2254</v>
      </c>
      <c r="AL1660" s="108">
        <f t="shared" si="918"/>
        <v>1400</v>
      </c>
      <c r="AM1660" s="108">
        <f t="shared" si="919"/>
        <v>854</v>
      </c>
    </row>
    <row r="1661" spans="1:39" x14ac:dyDescent="0.25">
      <c r="A1661" s="115">
        <v>20100242</v>
      </c>
      <c r="B1661" t="s">
        <v>1</v>
      </c>
      <c r="C1661" s="81">
        <v>700</v>
      </c>
      <c r="D1661">
        <v>1.6</v>
      </c>
      <c r="E1661">
        <v>1.85</v>
      </c>
      <c r="F1661">
        <v>2</v>
      </c>
      <c r="G1661">
        <v>2</v>
      </c>
      <c r="H1661">
        <v>1.61</v>
      </c>
      <c r="I1661">
        <v>201</v>
      </c>
      <c r="J1661" t="s">
        <v>231</v>
      </c>
      <c r="K1661" t="s">
        <v>169</v>
      </c>
      <c r="L1661" t="s">
        <v>278</v>
      </c>
      <c r="M1661" t="s">
        <v>278</v>
      </c>
      <c r="N1661" t="s">
        <v>27</v>
      </c>
      <c r="O1661" t="s">
        <v>80</v>
      </c>
      <c r="P1661" t="s">
        <v>42</v>
      </c>
      <c r="Q1661" t="s">
        <v>16</v>
      </c>
      <c r="R1661" t="s">
        <v>28</v>
      </c>
      <c r="S1661" t="s">
        <v>44</v>
      </c>
      <c r="U1661" t="s">
        <v>939</v>
      </c>
      <c r="V1661" t="s">
        <v>102</v>
      </c>
      <c r="W1661" t="s">
        <v>103</v>
      </c>
      <c r="X1661" t="s">
        <v>12</v>
      </c>
      <c r="Y1661" t="s">
        <v>21</v>
      </c>
      <c r="Z1661" s="80">
        <v>600</v>
      </c>
      <c r="AA1661" s="68">
        <v>0</v>
      </c>
      <c r="AB1661" s="82">
        <f t="shared" si="888"/>
        <v>600</v>
      </c>
      <c r="AC1661">
        <v>1</v>
      </c>
      <c r="AG1661" s="83">
        <f t="shared" si="889"/>
        <v>1</v>
      </c>
      <c r="AH1661" s="87">
        <v>0</v>
      </c>
      <c r="AI1661" s="88">
        <v>0</v>
      </c>
      <c r="AJ1661">
        <f t="shared" si="916"/>
        <v>1</v>
      </c>
      <c r="AK1661" s="108">
        <f t="shared" si="917"/>
        <v>2254</v>
      </c>
      <c r="AL1661" s="108">
        <f t="shared" si="918"/>
        <v>1400</v>
      </c>
      <c r="AM1661" s="108">
        <f t="shared" si="919"/>
        <v>854</v>
      </c>
    </row>
    <row r="1662" spans="1:39" x14ac:dyDescent="0.25">
      <c r="A1662" s="115">
        <v>2010024303</v>
      </c>
      <c r="B1662" t="s">
        <v>1</v>
      </c>
      <c r="C1662" s="81">
        <v>700</v>
      </c>
      <c r="D1662">
        <v>1.6</v>
      </c>
      <c r="E1662">
        <v>1.85</v>
      </c>
      <c r="F1662">
        <v>2</v>
      </c>
      <c r="G1662">
        <v>2</v>
      </c>
      <c r="H1662">
        <v>1.61</v>
      </c>
      <c r="I1662">
        <v>201</v>
      </c>
      <c r="J1662" t="s">
        <v>231</v>
      </c>
      <c r="K1662" t="s">
        <v>169</v>
      </c>
      <c r="L1662" t="s">
        <v>278</v>
      </c>
      <c r="M1662" t="s">
        <v>281</v>
      </c>
      <c r="N1662" t="s">
        <v>27</v>
      </c>
      <c r="O1662" t="s">
        <v>6</v>
      </c>
      <c r="P1662" t="s">
        <v>7</v>
      </c>
      <c r="Q1662" t="s">
        <v>16</v>
      </c>
      <c r="R1662" t="s">
        <v>28</v>
      </c>
      <c r="S1662" t="s">
        <v>9</v>
      </c>
      <c r="U1662" t="s">
        <v>179</v>
      </c>
      <c r="V1662" t="s">
        <v>10</v>
      </c>
      <c r="W1662" t="s">
        <v>11</v>
      </c>
      <c r="X1662" t="s">
        <v>104</v>
      </c>
      <c r="Y1662" t="s">
        <v>21</v>
      </c>
      <c r="Z1662" s="80">
        <v>1650</v>
      </c>
      <c r="AA1662" s="68">
        <v>0</v>
      </c>
      <c r="AB1662" s="82">
        <f t="shared" si="888"/>
        <v>1650</v>
      </c>
      <c r="AD1662">
        <v>1</v>
      </c>
      <c r="AG1662" s="83">
        <f t="shared" si="889"/>
        <v>1</v>
      </c>
      <c r="AH1662" s="87">
        <v>0</v>
      </c>
      <c r="AI1662" s="88">
        <v>0</v>
      </c>
    </row>
    <row r="1663" spans="1:39" x14ac:dyDescent="0.25">
      <c r="A1663" s="115">
        <v>2010024303</v>
      </c>
      <c r="B1663" t="s">
        <v>1</v>
      </c>
      <c r="C1663" s="81">
        <v>700</v>
      </c>
      <c r="D1663">
        <v>1.6</v>
      </c>
      <c r="E1663">
        <v>1.85</v>
      </c>
      <c r="F1663">
        <v>2</v>
      </c>
      <c r="G1663">
        <v>2</v>
      </c>
      <c r="H1663">
        <v>1.61</v>
      </c>
      <c r="I1663">
        <v>201</v>
      </c>
      <c r="J1663" t="s">
        <v>231</v>
      </c>
      <c r="K1663" t="s">
        <v>169</v>
      </c>
      <c r="L1663" t="s">
        <v>278</v>
      </c>
      <c r="M1663" t="s">
        <v>281</v>
      </c>
      <c r="N1663" t="s">
        <v>27</v>
      </c>
      <c r="O1663" t="s">
        <v>6</v>
      </c>
      <c r="P1663" t="s">
        <v>7</v>
      </c>
      <c r="Q1663" t="s">
        <v>16</v>
      </c>
      <c r="R1663" t="s">
        <v>28</v>
      </c>
      <c r="S1663" t="s">
        <v>44</v>
      </c>
      <c r="U1663" t="s">
        <v>939</v>
      </c>
      <c r="V1663" t="s">
        <v>14</v>
      </c>
      <c r="W1663" t="s">
        <v>49</v>
      </c>
      <c r="X1663" t="s">
        <v>12</v>
      </c>
      <c r="Y1663" t="s">
        <v>21</v>
      </c>
      <c r="Z1663" s="80">
        <v>600</v>
      </c>
      <c r="AA1663" s="68">
        <v>0</v>
      </c>
      <c r="AB1663" s="82">
        <f t="shared" si="888"/>
        <v>1200</v>
      </c>
      <c r="AC1663">
        <v>2</v>
      </c>
      <c r="AG1663" s="83">
        <f t="shared" si="889"/>
        <v>2</v>
      </c>
      <c r="AH1663" s="87">
        <v>0</v>
      </c>
      <c r="AI1663" s="88">
        <v>0</v>
      </c>
      <c r="AJ1663">
        <f>AG1663</f>
        <v>2</v>
      </c>
      <c r="AK1663" s="108">
        <f t="shared" ref="AK1663:AK1664" si="920">AJ1663*C1663*F1663*H1663</f>
        <v>4508</v>
      </c>
      <c r="AL1663" s="108">
        <f t="shared" ref="AL1663:AL1664" si="921">AJ1663*C1663*F1663</f>
        <v>2800</v>
      </c>
      <c r="AM1663" s="108">
        <f t="shared" ref="AM1663:AM1664" si="922">AK1663-AL1663</f>
        <v>1708</v>
      </c>
    </row>
    <row r="1664" spans="1:39" x14ac:dyDescent="0.25">
      <c r="A1664" s="115">
        <v>2010024304</v>
      </c>
      <c r="B1664" t="s">
        <v>1</v>
      </c>
      <c r="C1664" s="81">
        <v>700</v>
      </c>
      <c r="D1664">
        <v>1.6</v>
      </c>
      <c r="E1664">
        <v>1.85</v>
      </c>
      <c r="F1664">
        <v>2</v>
      </c>
      <c r="G1664">
        <v>2</v>
      </c>
      <c r="H1664">
        <v>1.61</v>
      </c>
      <c r="I1664">
        <v>201</v>
      </c>
      <c r="J1664" t="s">
        <v>231</v>
      </c>
      <c r="K1664" t="s">
        <v>169</v>
      </c>
      <c r="L1664" t="s">
        <v>278</v>
      </c>
      <c r="M1664" t="s">
        <v>281</v>
      </c>
      <c r="N1664" t="s">
        <v>18</v>
      </c>
      <c r="O1664" t="s">
        <v>6</v>
      </c>
      <c r="P1664" t="s">
        <v>7</v>
      </c>
      <c r="Q1664" t="s">
        <v>16</v>
      </c>
      <c r="R1664" t="s">
        <v>91</v>
      </c>
      <c r="S1664" t="s">
        <v>44</v>
      </c>
      <c r="T1664" t="s">
        <v>944</v>
      </c>
      <c r="U1664" t="s">
        <v>946</v>
      </c>
      <c r="V1664" t="s">
        <v>14</v>
      </c>
      <c r="W1664" t="s">
        <v>49</v>
      </c>
      <c r="X1664" t="s">
        <v>282</v>
      </c>
      <c r="Y1664" t="s">
        <v>938</v>
      </c>
      <c r="Z1664" s="81">
        <v>0</v>
      </c>
      <c r="AA1664" s="68">
        <v>0</v>
      </c>
      <c r="AB1664" s="82">
        <f t="shared" si="888"/>
        <v>0</v>
      </c>
      <c r="AE1664">
        <v>1</v>
      </c>
      <c r="AG1664" s="83">
        <f t="shared" si="889"/>
        <v>1</v>
      </c>
      <c r="AH1664" s="87">
        <v>0</v>
      </c>
      <c r="AI1664" s="88">
        <v>0</v>
      </c>
      <c r="AJ1664">
        <f>AG1664</f>
        <v>1</v>
      </c>
      <c r="AK1664" s="108">
        <f t="shared" si="920"/>
        <v>2254</v>
      </c>
      <c r="AL1664" s="108">
        <f t="shared" si="921"/>
        <v>1400</v>
      </c>
      <c r="AM1664" s="108">
        <f t="shared" si="922"/>
        <v>854</v>
      </c>
    </row>
    <row r="1665" spans="1:41" x14ac:dyDescent="0.25">
      <c r="A1665" s="115">
        <v>2010024304</v>
      </c>
      <c r="B1665" t="s">
        <v>1</v>
      </c>
      <c r="C1665" s="81">
        <v>700</v>
      </c>
      <c r="D1665">
        <v>1.6</v>
      </c>
      <c r="E1665">
        <v>1.85</v>
      </c>
      <c r="F1665">
        <v>2</v>
      </c>
      <c r="G1665">
        <v>2</v>
      </c>
      <c r="H1665">
        <v>1.61</v>
      </c>
      <c r="I1665">
        <v>201</v>
      </c>
      <c r="J1665" t="s">
        <v>231</v>
      </c>
      <c r="K1665" t="s">
        <v>169</v>
      </c>
      <c r="L1665" t="s">
        <v>278</v>
      </c>
      <c r="M1665" t="s">
        <v>281</v>
      </c>
      <c r="N1665" t="s">
        <v>27</v>
      </c>
      <c r="O1665" t="s">
        <v>6</v>
      </c>
      <c r="P1665" t="s">
        <v>7</v>
      </c>
      <c r="Q1665" t="s">
        <v>16</v>
      </c>
      <c r="R1665" t="s">
        <v>28</v>
      </c>
      <c r="S1665" t="s">
        <v>9</v>
      </c>
      <c r="U1665" t="s">
        <v>179</v>
      </c>
      <c r="V1665" t="s">
        <v>10</v>
      </c>
      <c r="W1665" t="s">
        <v>11</v>
      </c>
      <c r="X1665" t="s">
        <v>12</v>
      </c>
      <c r="Y1665" t="s">
        <v>21</v>
      </c>
      <c r="Z1665" s="80">
        <v>1650</v>
      </c>
      <c r="AA1665" s="68">
        <v>0</v>
      </c>
      <c r="AB1665" s="82">
        <f t="shared" si="888"/>
        <v>1650</v>
      </c>
      <c r="AD1665">
        <v>1</v>
      </c>
      <c r="AG1665" s="83">
        <f t="shared" si="889"/>
        <v>1</v>
      </c>
      <c r="AH1665" s="87">
        <v>0</v>
      </c>
      <c r="AI1665" s="88">
        <v>1</v>
      </c>
    </row>
    <row r="1666" spans="1:41" x14ac:dyDescent="0.25">
      <c r="A1666" s="115">
        <v>2010024304</v>
      </c>
      <c r="B1666" t="s">
        <v>1</v>
      </c>
      <c r="C1666" s="81">
        <v>700</v>
      </c>
      <c r="D1666">
        <v>1.6</v>
      </c>
      <c r="E1666">
        <v>1.85</v>
      </c>
      <c r="F1666">
        <v>2</v>
      </c>
      <c r="G1666">
        <v>2</v>
      </c>
      <c r="H1666">
        <v>1.61</v>
      </c>
      <c r="I1666">
        <v>201</v>
      </c>
      <c r="J1666" t="s">
        <v>231</v>
      </c>
      <c r="K1666" t="s">
        <v>169</v>
      </c>
      <c r="L1666" t="s">
        <v>278</v>
      </c>
      <c r="M1666" t="s">
        <v>281</v>
      </c>
      <c r="N1666" t="s">
        <v>27</v>
      </c>
      <c r="O1666" t="s">
        <v>6</v>
      </c>
      <c r="P1666" t="s">
        <v>7</v>
      </c>
      <c r="Q1666" t="s">
        <v>16</v>
      </c>
      <c r="R1666" t="s">
        <v>28</v>
      </c>
      <c r="S1666" t="s">
        <v>44</v>
      </c>
      <c r="U1666" t="s">
        <v>939</v>
      </c>
      <c r="V1666" t="s">
        <v>14</v>
      </c>
      <c r="W1666" t="s">
        <v>49</v>
      </c>
      <c r="X1666" t="s">
        <v>12</v>
      </c>
      <c r="Y1666" t="s">
        <v>21</v>
      </c>
      <c r="Z1666" s="80">
        <v>600</v>
      </c>
      <c r="AA1666" s="68">
        <v>0</v>
      </c>
      <c r="AB1666" s="82">
        <f t="shared" si="888"/>
        <v>600</v>
      </c>
      <c r="AC1666">
        <v>1</v>
      </c>
      <c r="AG1666" s="83">
        <f t="shared" si="889"/>
        <v>1</v>
      </c>
      <c r="AH1666" s="87">
        <v>0</v>
      </c>
      <c r="AI1666" s="88">
        <v>0</v>
      </c>
      <c r="AJ1666">
        <f t="shared" ref="AJ1666:AJ1674" si="923">AG1666</f>
        <v>1</v>
      </c>
      <c r="AK1666" s="108">
        <f>AJ1666*C1666*F1666*H1666</f>
        <v>2254</v>
      </c>
      <c r="AL1666" s="108">
        <f>AJ1666*C1666*F1666</f>
        <v>1400</v>
      </c>
      <c r="AM1666" s="108">
        <f t="shared" ref="AM1666:AM1674" si="924">AK1666-AL1666</f>
        <v>854</v>
      </c>
    </row>
    <row r="1667" spans="1:41" x14ac:dyDescent="0.25">
      <c r="A1667" s="115">
        <v>20100252</v>
      </c>
      <c r="B1667" t="s">
        <v>1</v>
      </c>
      <c r="C1667" s="81">
        <v>700</v>
      </c>
      <c r="D1667">
        <v>1.6</v>
      </c>
      <c r="E1667">
        <v>1.85</v>
      </c>
      <c r="F1667">
        <v>2</v>
      </c>
      <c r="G1667">
        <v>2</v>
      </c>
      <c r="H1667">
        <v>1.61</v>
      </c>
      <c r="I1667">
        <v>201</v>
      </c>
      <c r="J1667" t="s">
        <v>231</v>
      </c>
      <c r="K1667" t="s">
        <v>169</v>
      </c>
      <c r="L1667" t="s">
        <v>283</v>
      </c>
      <c r="M1667" t="s">
        <v>283</v>
      </c>
      <c r="N1667" t="s">
        <v>5</v>
      </c>
      <c r="O1667" t="s">
        <v>47</v>
      </c>
      <c r="P1667" t="s">
        <v>42</v>
      </c>
      <c r="Q1667" t="s">
        <v>16</v>
      </c>
      <c r="R1667" t="s">
        <v>28</v>
      </c>
      <c r="S1667" t="s">
        <v>44</v>
      </c>
      <c r="U1667" t="s">
        <v>939</v>
      </c>
      <c r="V1667" t="s">
        <v>56</v>
      </c>
      <c r="W1667" t="s">
        <v>57</v>
      </c>
      <c r="X1667" t="s">
        <v>12</v>
      </c>
      <c r="Y1667" t="s">
        <v>21</v>
      </c>
      <c r="Z1667" s="80">
        <v>600</v>
      </c>
      <c r="AA1667" s="68">
        <v>0</v>
      </c>
      <c r="AB1667" s="82">
        <f t="shared" si="888"/>
        <v>1800</v>
      </c>
      <c r="AC1667">
        <v>3</v>
      </c>
      <c r="AG1667" s="83">
        <f t="shared" si="889"/>
        <v>3</v>
      </c>
      <c r="AH1667" s="87">
        <v>0</v>
      </c>
      <c r="AI1667" s="88">
        <v>0</v>
      </c>
      <c r="AJ1667">
        <f t="shared" si="923"/>
        <v>3</v>
      </c>
      <c r="AK1667" s="108">
        <f>AJ1667*C1667*E1667*H1667</f>
        <v>6254.85</v>
      </c>
      <c r="AL1667" s="108">
        <f>AJ1667*C1667*E1667</f>
        <v>3885</v>
      </c>
      <c r="AM1667" s="108">
        <f t="shared" si="924"/>
        <v>2369.8500000000004</v>
      </c>
    </row>
    <row r="1668" spans="1:41" x14ac:dyDescent="0.25">
      <c r="A1668" s="115">
        <v>20100252</v>
      </c>
      <c r="B1668" t="s">
        <v>1</v>
      </c>
      <c r="C1668" s="81">
        <v>700</v>
      </c>
      <c r="D1668">
        <v>1.6</v>
      </c>
      <c r="E1668">
        <v>1.85</v>
      </c>
      <c r="F1668">
        <v>2</v>
      </c>
      <c r="G1668">
        <v>2</v>
      </c>
      <c r="H1668">
        <v>1.61</v>
      </c>
      <c r="I1668">
        <v>201</v>
      </c>
      <c r="J1668" t="s">
        <v>231</v>
      </c>
      <c r="K1668" t="s">
        <v>169</v>
      </c>
      <c r="L1668" t="s">
        <v>283</v>
      </c>
      <c r="M1668" t="s">
        <v>283</v>
      </c>
      <c r="N1668" t="s">
        <v>15</v>
      </c>
      <c r="O1668" t="s">
        <v>41</v>
      </c>
      <c r="P1668" t="s">
        <v>42</v>
      </c>
      <c r="Q1668" t="s">
        <v>16</v>
      </c>
      <c r="R1668" t="s">
        <v>28</v>
      </c>
      <c r="S1668" t="s">
        <v>44</v>
      </c>
      <c r="U1668" t="s">
        <v>939</v>
      </c>
      <c r="V1668" t="s">
        <v>14</v>
      </c>
      <c r="W1668" t="s">
        <v>49</v>
      </c>
      <c r="X1668" t="s">
        <v>12</v>
      </c>
      <c r="Y1668" t="s">
        <v>21</v>
      </c>
      <c r="Z1668" s="80">
        <v>600</v>
      </c>
      <c r="AA1668" s="68">
        <v>0</v>
      </c>
      <c r="AB1668" s="82">
        <f t="shared" ref="AB1668:AB1731" si="925">Z1668*AG1668+AA1668*AG1668*1.95583</f>
        <v>600</v>
      </c>
      <c r="AC1668">
        <v>1</v>
      </c>
      <c r="AG1668" s="83">
        <f t="shared" si="889"/>
        <v>1</v>
      </c>
      <c r="AH1668" s="87">
        <v>0</v>
      </c>
      <c r="AI1668" s="88">
        <v>0</v>
      </c>
      <c r="AJ1668">
        <f t="shared" si="923"/>
        <v>1</v>
      </c>
      <c r="AK1668" s="108">
        <f t="shared" ref="AK1668:AK1674" si="926">AJ1668*C1668*F1668*H1668</f>
        <v>2254</v>
      </c>
      <c r="AL1668" s="108">
        <f t="shared" ref="AL1668:AL1674" si="927">AJ1668*C1668*F1668</f>
        <v>1400</v>
      </c>
      <c r="AM1668" s="108">
        <f t="shared" si="924"/>
        <v>854</v>
      </c>
    </row>
    <row r="1669" spans="1:41" x14ac:dyDescent="0.25">
      <c r="A1669" s="115">
        <v>20100252</v>
      </c>
      <c r="B1669" t="s">
        <v>1</v>
      </c>
      <c r="C1669" s="81">
        <v>700</v>
      </c>
      <c r="D1669">
        <v>1.6</v>
      </c>
      <c r="E1669">
        <v>1.85</v>
      </c>
      <c r="F1669">
        <v>2</v>
      </c>
      <c r="G1669">
        <v>2</v>
      </c>
      <c r="H1669">
        <v>1.61</v>
      </c>
      <c r="I1669">
        <v>201</v>
      </c>
      <c r="J1669" t="s">
        <v>231</v>
      </c>
      <c r="K1669" t="s">
        <v>169</v>
      </c>
      <c r="L1669" t="s">
        <v>283</v>
      </c>
      <c r="M1669" t="s">
        <v>283</v>
      </c>
      <c r="N1669" t="s">
        <v>15</v>
      </c>
      <c r="O1669" t="s">
        <v>41</v>
      </c>
      <c r="P1669" t="s">
        <v>42</v>
      </c>
      <c r="Q1669" t="s">
        <v>16</v>
      </c>
      <c r="R1669" t="s">
        <v>28</v>
      </c>
      <c r="S1669" t="s">
        <v>44</v>
      </c>
      <c r="U1669" t="s">
        <v>939</v>
      </c>
      <c r="V1669" t="s">
        <v>14</v>
      </c>
      <c r="W1669" t="s">
        <v>49</v>
      </c>
      <c r="X1669" t="s">
        <v>85</v>
      </c>
      <c r="Y1669" t="s">
        <v>21</v>
      </c>
      <c r="Z1669" s="80">
        <v>600</v>
      </c>
      <c r="AA1669" s="68">
        <v>0</v>
      </c>
      <c r="AB1669" s="82">
        <f t="shared" si="925"/>
        <v>600</v>
      </c>
      <c r="AC1669">
        <v>1</v>
      </c>
      <c r="AG1669" s="83">
        <f t="shared" ref="AG1669:AG1732" si="928">SUM(AC1669:AF1669)</f>
        <v>1</v>
      </c>
      <c r="AH1669" s="87">
        <v>0</v>
      </c>
      <c r="AI1669" s="88">
        <v>0</v>
      </c>
      <c r="AJ1669">
        <f t="shared" si="923"/>
        <v>1</v>
      </c>
      <c r="AK1669" s="108">
        <f t="shared" si="926"/>
        <v>2254</v>
      </c>
      <c r="AL1669" s="108">
        <f t="shared" si="927"/>
        <v>1400</v>
      </c>
      <c r="AM1669" s="108">
        <f t="shared" si="924"/>
        <v>854</v>
      </c>
    </row>
    <row r="1670" spans="1:41" x14ac:dyDescent="0.25">
      <c r="A1670" s="115">
        <v>20100252</v>
      </c>
      <c r="B1670" t="s">
        <v>1</v>
      </c>
      <c r="C1670" s="81">
        <v>700</v>
      </c>
      <c r="D1670">
        <v>1.6</v>
      </c>
      <c r="E1670">
        <v>1.85</v>
      </c>
      <c r="F1670">
        <v>2</v>
      </c>
      <c r="G1670">
        <v>2</v>
      </c>
      <c r="H1670">
        <v>1.61</v>
      </c>
      <c r="I1670">
        <v>201</v>
      </c>
      <c r="J1670" t="s">
        <v>231</v>
      </c>
      <c r="K1670" t="s">
        <v>169</v>
      </c>
      <c r="L1670" t="s">
        <v>283</v>
      </c>
      <c r="M1670" t="s">
        <v>283</v>
      </c>
      <c r="N1670" t="s">
        <v>15</v>
      </c>
      <c r="O1670" t="s">
        <v>41</v>
      </c>
      <c r="P1670" t="s">
        <v>42</v>
      </c>
      <c r="Q1670" t="s">
        <v>16</v>
      </c>
      <c r="R1670" t="s">
        <v>28</v>
      </c>
      <c r="S1670" t="s">
        <v>44</v>
      </c>
      <c r="U1670" t="s">
        <v>939</v>
      </c>
      <c r="V1670" t="s">
        <v>56</v>
      </c>
      <c r="W1670" t="s">
        <v>57</v>
      </c>
      <c r="X1670" t="s">
        <v>12</v>
      </c>
      <c r="Y1670" t="s">
        <v>21</v>
      </c>
      <c r="Z1670" s="80">
        <v>600</v>
      </c>
      <c r="AA1670" s="68">
        <v>0</v>
      </c>
      <c r="AB1670" s="82">
        <f t="shared" si="925"/>
        <v>1200</v>
      </c>
      <c r="AC1670">
        <v>2</v>
      </c>
      <c r="AG1670" s="83">
        <f t="shared" si="928"/>
        <v>2</v>
      </c>
      <c r="AH1670" s="87">
        <v>0</v>
      </c>
      <c r="AI1670" s="88">
        <v>0</v>
      </c>
      <c r="AJ1670">
        <f t="shared" si="923"/>
        <v>2</v>
      </c>
      <c r="AK1670" s="108">
        <f t="shared" si="926"/>
        <v>4508</v>
      </c>
      <c r="AL1670" s="108">
        <f t="shared" si="927"/>
        <v>2800</v>
      </c>
      <c r="AM1670" s="108">
        <f t="shared" si="924"/>
        <v>1708</v>
      </c>
    </row>
    <row r="1671" spans="1:41" x14ac:dyDescent="0.25">
      <c r="A1671" s="115">
        <v>20100252</v>
      </c>
      <c r="B1671" t="s">
        <v>1</v>
      </c>
      <c r="C1671" s="81">
        <v>700</v>
      </c>
      <c r="D1671">
        <v>1.6</v>
      </c>
      <c r="E1671">
        <v>1.85</v>
      </c>
      <c r="F1671">
        <v>2</v>
      </c>
      <c r="G1671">
        <v>2</v>
      </c>
      <c r="H1671">
        <v>1.61</v>
      </c>
      <c r="I1671">
        <v>201</v>
      </c>
      <c r="J1671" t="s">
        <v>231</v>
      </c>
      <c r="K1671" t="s">
        <v>169</v>
      </c>
      <c r="L1671" t="s">
        <v>283</v>
      </c>
      <c r="M1671" t="s">
        <v>283</v>
      </c>
      <c r="N1671" t="s">
        <v>15</v>
      </c>
      <c r="O1671" t="s">
        <v>41</v>
      </c>
      <c r="P1671" t="s">
        <v>42</v>
      </c>
      <c r="Q1671" t="s">
        <v>16</v>
      </c>
      <c r="R1671" t="s">
        <v>28</v>
      </c>
      <c r="S1671" t="s">
        <v>44</v>
      </c>
      <c r="U1671" t="s">
        <v>939</v>
      </c>
      <c r="V1671" t="s">
        <v>56</v>
      </c>
      <c r="W1671" t="s">
        <v>57</v>
      </c>
      <c r="X1671" t="s">
        <v>85</v>
      </c>
      <c r="Y1671" t="s">
        <v>21</v>
      </c>
      <c r="Z1671" s="80">
        <v>600</v>
      </c>
      <c r="AA1671" s="68">
        <v>0</v>
      </c>
      <c r="AB1671" s="82">
        <f t="shared" si="925"/>
        <v>600</v>
      </c>
      <c r="AC1671">
        <v>1</v>
      </c>
      <c r="AG1671" s="83">
        <f t="shared" si="928"/>
        <v>1</v>
      </c>
      <c r="AH1671" s="87">
        <v>0</v>
      </c>
      <c r="AI1671" s="88">
        <v>0</v>
      </c>
      <c r="AJ1671">
        <f t="shared" si="923"/>
        <v>1</v>
      </c>
      <c r="AK1671" s="108">
        <f t="shared" si="926"/>
        <v>2254</v>
      </c>
      <c r="AL1671" s="108">
        <f t="shared" si="927"/>
        <v>1400</v>
      </c>
      <c r="AM1671" s="108">
        <f t="shared" si="924"/>
        <v>854</v>
      </c>
    </row>
    <row r="1672" spans="1:41" x14ac:dyDescent="0.25">
      <c r="A1672" s="115">
        <v>20100252</v>
      </c>
      <c r="B1672" t="s">
        <v>1</v>
      </c>
      <c r="C1672" s="81">
        <v>700</v>
      </c>
      <c r="D1672">
        <v>1.6</v>
      </c>
      <c r="E1672">
        <v>1.85</v>
      </c>
      <c r="F1672">
        <v>2</v>
      </c>
      <c r="G1672">
        <v>2</v>
      </c>
      <c r="H1672">
        <v>1.61</v>
      </c>
      <c r="I1672">
        <v>201</v>
      </c>
      <c r="J1672" t="s">
        <v>231</v>
      </c>
      <c r="K1672" t="s">
        <v>169</v>
      </c>
      <c r="L1672" t="s">
        <v>283</v>
      </c>
      <c r="M1672" t="s">
        <v>283</v>
      </c>
      <c r="N1672" t="s">
        <v>15</v>
      </c>
      <c r="O1672" t="s">
        <v>41</v>
      </c>
      <c r="P1672" t="s">
        <v>42</v>
      </c>
      <c r="Q1672" t="s">
        <v>16</v>
      </c>
      <c r="R1672" t="s">
        <v>28</v>
      </c>
      <c r="S1672" t="s">
        <v>44</v>
      </c>
      <c r="U1672" t="s">
        <v>939</v>
      </c>
      <c r="V1672" t="s">
        <v>123</v>
      </c>
      <c r="W1672" t="s">
        <v>145</v>
      </c>
      <c r="X1672" t="s">
        <v>12</v>
      </c>
      <c r="Y1672" t="s">
        <v>21</v>
      </c>
      <c r="Z1672" s="80">
        <v>600</v>
      </c>
      <c r="AA1672" s="68">
        <v>0</v>
      </c>
      <c r="AB1672" s="82">
        <f t="shared" si="925"/>
        <v>600</v>
      </c>
      <c r="AC1672">
        <v>1</v>
      </c>
      <c r="AG1672" s="83">
        <f t="shared" si="928"/>
        <v>1</v>
      </c>
      <c r="AH1672" s="87">
        <v>0</v>
      </c>
      <c r="AI1672" s="88">
        <v>0</v>
      </c>
      <c r="AJ1672">
        <f t="shared" si="923"/>
        <v>1</v>
      </c>
      <c r="AK1672" s="108">
        <f t="shared" si="926"/>
        <v>2254</v>
      </c>
      <c r="AL1672" s="108">
        <f t="shared" si="927"/>
        <v>1400</v>
      </c>
      <c r="AM1672" s="108">
        <f t="shared" si="924"/>
        <v>854</v>
      </c>
    </row>
    <row r="1673" spans="1:41" x14ac:dyDescent="0.25">
      <c r="A1673" s="115">
        <v>20100252</v>
      </c>
      <c r="B1673" t="s">
        <v>1</v>
      </c>
      <c r="C1673" s="81">
        <v>700</v>
      </c>
      <c r="D1673">
        <v>1.6</v>
      </c>
      <c r="E1673">
        <v>1.85</v>
      </c>
      <c r="F1673">
        <v>2</v>
      </c>
      <c r="G1673">
        <v>2</v>
      </c>
      <c r="H1673">
        <v>1.61</v>
      </c>
      <c r="I1673">
        <v>201</v>
      </c>
      <c r="J1673" t="s">
        <v>231</v>
      </c>
      <c r="K1673" t="s">
        <v>169</v>
      </c>
      <c r="L1673" t="s">
        <v>283</v>
      </c>
      <c r="M1673" t="s">
        <v>283</v>
      </c>
      <c r="N1673" t="s">
        <v>18</v>
      </c>
      <c r="O1673" t="s">
        <v>74</v>
      </c>
      <c r="P1673" t="s">
        <v>42</v>
      </c>
      <c r="Q1673" t="s">
        <v>16</v>
      </c>
      <c r="R1673" t="s">
        <v>28</v>
      </c>
      <c r="S1673" t="s">
        <v>44</v>
      </c>
      <c r="T1673" t="s">
        <v>952</v>
      </c>
      <c r="U1673" t="s">
        <v>939</v>
      </c>
      <c r="V1673" t="s">
        <v>45</v>
      </c>
      <c r="W1673" t="s">
        <v>46</v>
      </c>
      <c r="X1673" t="s">
        <v>12</v>
      </c>
      <c r="Y1673" t="s">
        <v>943</v>
      </c>
      <c r="Z1673" s="80">
        <v>0</v>
      </c>
      <c r="AA1673" s="68">
        <v>0</v>
      </c>
      <c r="AB1673" s="82">
        <f t="shared" si="925"/>
        <v>0</v>
      </c>
      <c r="AC1673">
        <v>1</v>
      </c>
      <c r="AG1673" s="83">
        <f t="shared" si="928"/>
        <v>1</v>
      </c>
      <c r="AH1673" s="87">
        <v>0</v>
      </c>
      <c r="AI1673" s="88">
        <v>0</v>
      </c>
      <c r="AJ1673">
        <f t="shared" si="923"/>
        <v>1</v>
      </c>
      <c r="AK1673" s="108">
        <f t="shared" si="926"/>
        <v>2254</v>
      </c>
      <c r="AL1673" s="108">
        <f t="shared" si="927"/>
        <v>1400</v>
      </c>
      <c r="AM1673" s="108">
        <f t="shared" si="924"/>
        <v>854</v>
      </c>
      <c r="AN1673">
        <v>595</v>
      </c>
      <c r="AO1673">
        <f t="shared" ref="AO1673:AO1674" si="929">AG1673*AN1673</f>
        <v>595</v>
      </c>
    </row>
    <row r="1674" spans="1:41" x14ac:dyDescent="0.25">
      <c r="A1674" s="115">
        <v>20100252</v>
      </c>
      <c r="B1674" t="s">
        <v>1</v>
      </c>
      <c r="C1674" s="81">
        <v>700</v>
      </c>
      <c r="D1674">
        <v>1.6</v>
      </c>
      <c r="E1674">
        <v>1.85</v>
      </c>
      <c r="F1674">
        <v>2</v>
      </c>
      <c r="G1674">
        <v>2</v>
      </c>
      <c r="H1674">
        <v>1.61</v>
      </c>
      <c r="I1674">
        <v>201</v>
      </c>
      <c r="J1674" t="s">
        <v>231</v>
      </c>
      <c r="K1674" t="s">
        <v>169</v>
      </c>
      <c r="L1674" t="s">
        <v>283</v>
      </c>
      <c r="M1674" t="s">
        <v>283</v>
      </c>
      <c r="N1674" t="s">
        <v>18</v>
      </c>
      <c r="O1674" t="s">
        <v>74</v>
      </c>
      <c r="P1674" t="s">
        <v>42</v>
      </c>
      <c r="Q1674" t="s">
        <v>16</v>
      </c>
      <c r="R1674" t="s">
        <v>28</v>
      </c>
      <c r="S1674" t="s">
        <v>44</v>
      </c>
      <c r="T1674" t="s">
        <v>952</v>
      </c>
      <c r="U1674" t="s">
        <v>939</v>
      </c>
      <c r="V1674" t="s">
        <v>56</v>
      </c>
      <c r="W1674" t="s">
        <v>57</v>
      </c>
      <c r="X1674" t="s">
        <v>12</v>
      </c>
      <c r="Y1674" t="s">
        <v>943</v>
      </c>
      <c r="Z1674" s="80">
        <v>0</v>
      </c>
      <c r="AA1674" s="68">
        <v>0</v>
      </c>
      <c r="AB1674" s="82">
        <f t="shared" si="925"/>
        <v>0</v>
      </c>
      <c r="AC1674">
        <v>8</v>
      </c>
      <c r="AG1674" s="83">
        <f t="shared" si="928"/>
        <v>8</v>
      </c>
      <c r="AH1674" s="87">
        <v>0</v>
      </c>
      <c r="AI1674" s="88">
        <v>0</v>
      </c>
      <c r="AJ1674">
        <f t="shared" si="923"/>
        <v>8</v>
      </c>
      <c r="AK1674" s="108">
        <f t="shared" si="926"/>
        <v>18032</v>
      </c>
      <c r="AL1674" s="108">
        <f t="shared" si="927"/>
        <v>11200</v>
      </c>
      <c r="AM1674" s="108">
        <f t="shared" si="924"/>
        <v>6832</v>
      </c>
      <c r="AN1674">
        <v>595</v>
      </c>
      <c r="AO1674">
        <f t="shared" si="929"/>
        <v>4760</v>
      </c>
    </row>
    <row r="1675" spans="1:41" x14ac:dyDescent="0.25">
      <c r="A1675" s="115">
        <v>20100252</v>
      </c>
      <c r="B1675" t="s">
        <v>1</v>
      </c>
      <c r="C1675" s="81">
        <v>700</v>
      </c>
      <c r="D1675">
        <v>1.6</v>
      </c>
      <c r="E1675">
        <v>1.85</v>
      </c>
      <c r="F1675">
        <v>2</v>
      </c>
      <c r="G1675">
        <v>2</v>
      </c>
      <c r="H1675">
        <v>1.61</v>
      </c>
      <c r="I1675">
        <v>201</v>
      </c>
      <c r="J1675" t="s">
        <v>231</v>
      </c>
      <c r="K1675" t="s">
        <v>169</v>
      </c>
      <c r="L1675" t="s">
        <v>283</v>
      </c>
      <c r="M1675" t="s">
        <v>283</v>
      </c>
      <c r="N1675" t="s">
        <v>27</v>
      </c>
      <c r="O1675" t="s">
        <v>80</v>
      </c>
      <c r="P1675" t="s">
        <v>42</v>
      </c>
      <c r="Q1675" t="s">
        <v>16</v>
      </c>
      <c r="R1675" t="s">
        <v>28</v>
      </c>
      <c r="S1675" t="s">
        <v>9</v>
      </c>
      <c r="U1675" t="s">
        <v>179</v>
      </c>
      <c r="V1675" t="s">
        <v>56</v>
      </c>
      <c r="W1675" t="s">
        <v>57</v>
      </c>
      <c r="X1675" t="s">
        <v>12</v>
      </c>
      <c r="Y1675" t="s">
        <v>21</v>
      </c>
      <c r="Z1675" s="80">
        <v>3095</v>
      </c>
      <c r="AA1675" s="68">
        <v>0</v>
      </c>
      <c r="AB1675" s="82">
        <f t="shared" si="925"/>
        <v>3095</v>
      </c>
      <c r="AD1675">
        <v>1</v>
      </c>
      <c r="AG1675" s="83">
        <f t="shared" si="928"/>
        <v>1</v>
      </c>
      <c r="AH1675" s="87">
        <v>0</v>
      </c>
      <c r="AI1675" s="88">
        <v>0</v>
      </c>
    </row>
    <row r="1676" spans="1:41" x14ac:dyDescent="0.25">
      <c r="A1676" s="115">
        <v>20100252</v>
      </c>
      <c r="B1676" t="s">
        <v>1</v>
      </c>
      <c r="C1676" s="81">
        <v>700</v>
      </c>
      <c r="D1676">
        <v>1.6</v>
      </c>
      <c r="E1676">
        <v>1.85</v>
      </c>
      <c r="F1676">
        <v>2</v>
      </c>
      <c r="G1676">
        <v>2</v>
      </c>
      <c r="H1676">
        <v>1.61</v>
      </c>
      <c r="I1676">
        <v>201</v>
      </c>
      <c r="J1676" t="s">
        <v>231</v>
      </c>
      <c r="K1676" t="s">
        <v>169</v>
      </c>
      <c r="L1676" t="s">
        <v>283</v>
      </c>
      <c r="M1676" t="s">
        <v>283</v>
      </c>
      <c r="N1676" t="s">
        <v>27</v>
      </c>
      <c r="O1676" t="s">
        <v>80</v>
      </c>
      <c r="P1676" t="s">
        <v>42</v>
      </c>
      <c r="Q1676" t="s">
        <v>16</v>
      </c>
      <c r="R1676" t="s">
        <v>28</v>
      </c>
      <c r="S1676" t="s">
        <v>44</v>
      </c>
      <c r="T1676" t="s">
        <v>951</v>
      </c>
      <c r="U1676" t="s">
        <v>939</v>
      </c>
      <c r="V1676" t="s">
        <v>45</v>
      </c>
      <c r="W1676" t="s">
        <v>46</v>
      </c>
      <c r="X1676" t="s">
        <v>12</v>
      </c>
      <c r="Y1676" t="s">
        <v>943</v>
      </c>
      <c r="Z1676" s="81">
        <v>0</v>
      </c>
      <c r="AA1676" s="68">
        <v>0</v>
      </c>
      <c r="AB1676" s="82">
        <f t="shared" si="925"/>
        <v>0</v>
      </c>
      <c r="AF1676">
        <v>4</v>
      </c>
      <c r="AG1676" s="83">
        <f t="shared" si="928"/>
        <v>4</v>
      </c>
      <c r="AH1676" s="87">
        <v>0</v>
      </c>
      <c r="AI1676" s="88">
        <v>0</v>
      </c>
      <c r="AJ1676">
        <f t="shared" ref="AJ1676:AJ1678" si="930">AG1676</f>
        <v>4</v>
      </c>
      <c r="AK1676" s="108">
        <f t="shared" ref="AK1676:AK1679" si="931">AJ1676*C1676*F1676*H1676</f>
        <v>9016</v>
      </c>
      <c r="AL1676" s="108">
        <f t="shared" ref="AL1676:AL1679" si="932">AJ1676*C1676*F1676</f>
        <v>5600</v>
      </c>
      <c r="AM1676" s="108">
        <f t="shared" ref="AM1676:AM1679" si="933">AK1676-AL1676</f>
        <v>3416</v>
      </c>
      <c r="AN1676">
        <v>597.5</v>
      </c>
      <c r="AO1676">
        <f t="shared" ref="AO1676:AO1678" si="934">AG1676*AN1676</f>
        <v>2390</v>
      </c>
    </row>
    <row r="1677" spans="1:41" x14ac:dyDescent="0.25">
      <c r="A1677" s="115">
        <v>20100252</v>
      </c>
      <c r="B1677" t="s">
        <v>1</v>
      </c>
      <c r="C1677" s="81">
        <v>700</v>
      </c>
      <c r="D1677">
        <v>1.6</v>
      </c>
      <c r="E1677">
        <v>1.85</v>
      </c>
      <c r="F1677">
        <v>2</v>
      </c>
      <c r="G1677">
        <v>2</v>
      </c>
      <c r="H1677">
        <v>1.61</v>
      </c>
      <c r="I1677">
        <v>201</v>
      </c>
      <c r="J1677" t="s">
        <v>231</v>
      </c>
      <c r="K1677" t="s">
        <v>169</v>
      </c>
      <c r="L1677" t="s">
        <v>283</v>
      </c>
      <c r="M1677" t="s">
        <v>283</v>
      </c>
      <c r="N1677" t="s">
        <v>27</v>
      </c>
      <c r="O1677" t="s">
        <v>80</v>
      </c>
      <c r="P1677" t="s">
        <v>42</v>
      </c>
      <c r="Q1677" t="s">
        <v>16</v>
      </c>
      <c r="R1677" t="s">
        <v>28</v>
      </c>
      <c r="S1677" t="s">
        <v>44</v>
      </c>
      <c r="T1677" t="s">
        <v>951</v>
      </c>
      <c r="U1677" t="s">
        <v>939</v>
      </c>
      <c r="V1677" t="s">
        <v>56</v>
      </c>
      <c r="W1677" t="s">
        <v>57</v>
      </c>
      <c r="X1677" t="s">
        <v>12</v>
      </c>
      <c r="Y1677" t="s">
        <v>943</v>
      </c>
      <c r="Z1677" s="81">
        <v>0</v>
      </c>
      <c r="AA1677" s="68">
        <v>0</v>
      </c>
      <c r="AB1677" s="82">
        <f t="shared" si="925"/>
        <v>0</v>
      </c>
      <c r="AF1677">
        <v>10</v>
      </c>
      <c r="AG1677" s="83">
        <f t="shared" si="928"/>
        <v>10</v>
      </c>
      <c r="AH1677" s="87">
        <v>0</v>
      </c>
      <c r="AI1677" s="88">
        <v>0</v>
      </c>
      <c r="AJ1677">
        <f t="shared" si="930"/>
        <v>10</v>
      </c>
      <c r="AK1677" s="108">
        <f t="shared" si="931"/>
        <v>22540</v>
      </c>
      <c r="AL1677" s="108">
        <f t="shared" si="932"/>
        <v>14000</v>
      </c>
      <c r="AM1677" s="108">
        <f t="shared" si="933"/>
        <v>8540</v>
      </c>
      <c r="AN1677">
        <v>597.5</v>
      </c>
      <c r="AO1677">
        <f t="shared" si="934"/>
        <v>5975</v>
      </c>
    </row>
    <row r="1678" spans="1:41" x14ac:dyDescent="0.25">
      <c r="A1678" s="115">
        <v>20100252</v>
      </c>
      <c r="B1678" t="s">
        <v>1</v>
      </c>
      <c r="C1678" s="81">
        <v>700</v>
      </c>
      <c r="D1678">
        <v>1.6</v>
      </c>
      <c r="E1678">
        <v>1.85</v>
      </c>
      <c r="F1678">
        <v>2</v>
      </c>
      <c r="G1678">
        <v>2</v>
      </c>
      <c r="H1678">
        <v>1.61</v>
      </c>
      <c r="I1678">
        <v>201</v>
      </c>
      <c r="J1678" t="s">
        <v>231</v>
      </c>
      <c r="K1678" t="s">
        <v>169</v>
      </c>
      <c r="L1678" t="s">
        <v>283</v>
      </c>
      <c r="M1678" t="s">
        <v>283</v>
      </c>
      <c r="N1678" t="s">
        <v>27</v>
      </c>
      <c r="O1678" t="s">
        <v>80</v>
      </c>
      <c r="P1678" t="s">
        <v>42</v>
      </c>
      <c r="Q1678" t="s">
        <v>16</v>
      </c>
      <c r="R1678" t="s">
        <v>28</v>
      </c>
      <c r="S1678" t="s">
        <v>44</v>
      </c>
      <c r="T1678" t="s">
        <v>951</v>
      </c>
      <c r="U1678" t="s">
        <v>939</v>
      </c>
      <c r="V1678" t="s">
        <v>123</v>
      </c>
      <c r="W1678" t="s">
        <v>145</v>
      </c>
      <c r="X1678" t="s">
        <v>12</v>
      </c>
      <c r="Y1678" t="s">
        <v>943</v>
      </c>
      <c r="Z1678" s="81">
        <v>0</v>
      </c>
      <c r="AA1678" s="68">
        <v>0</v>
      </c>
      <c r="AB1678" s="82">
        <f t="shared" si="925"/>
        <v>0</v>
      </c>
      <c r="AF1678">
        <v>3</v>
      </c>
      <c r="AG1678" s="83">
        <f t="shared" si="928"/>
        <v>3</v>
      </c>
      <c r="AH1678" s="87">
        <v>0</v>
      </c>
      <c r="AI1678" s="88">
        <v>0</v>
      </c>
      <c r="AJ1678">
        <f t="shared" si="930"/>
        <v>3</v>
      </c>
      <c r="AK1678" s="108">
        <f t="shared" si="931"/>
        <v>6762</v>
      </c>
      <c r="AL1678" s="108">
        <f t="shared" si="932"/>
        <v>4200</v>
      </c>
      <c r="AM1678" s="108">
        <f t="shared" si="933"/>
        <v>2562</v>
      </c>
      <c r="AN1678">
        <v>597.5</v>
      </c>
      <c r="AO1678">
        <f t="shared" si="934"/>
        <v>1792.5</v>
      </c>
    </row>
    <row r="1679" spans="1:41" x14ac:dyDescent="0.25">
      <c r="A1679" s="115">
        <v>2010025302</v>
      </c>
      <c r="B1679" t="s">
        <v>1</v>
      </c>
      <c r="C1679" s="81">
        <v>700</v>
      </c>
      <c r="D1679">
        <v>1.6</v>
      </c>
      <c r="E1679">
        <v>1.85</v>
      </c>
      <c r="F1679">
        <v>2</v>
      </c>
      <c r="G1679">
        <v>2</v>
      </c>
      <c r="H1679">
        <v>1.61</v>
      </c>
      <c r="I1679">
        <v>201</v>
      </c>
      <c r="J1679" t="s">
        <v>231</v>
      </c>
      <c r="K1679" t="s">
        <v>169</v>
      </c>
      <c r="L1679" t="s">
        <v>283</v>
      </c>
      <c r="M1679" t="s">
        <v>284</v>
      </c>
      <c r="N1679" t="s">
        <v>18</v>
      </c>
      <c r="O1679" t="s">
        <v>33</v>
      </c>
      <c r="P1679" t="s">
        <v>7</v>
      </c>
      <c r="Q1679" t="s">
        <v>16</v>
      </c>
      <c r="R1679" t="s">
        <v>28</v>
      </c>
      <c r="S1679" t="s">
        <v>44</v>
      </c>
      <c r="U1679" t="s">
        <v>946</v>
      </c>
      <c r="V1679" t="s">
        <v>14</v>
      </c>
      <c r="W1679" t="s">
        <v>49</v>
      </c>
      <c r="X1679" t="s">
        <v>12</v>
      </c>
      <c r="Y1679" t="s">
        <v>21</v>
      </c>
      <c r="Z1679" s="80">
        <v>600</v>
      </c>
      <c r="AA1679" s="68">
        <v>0</v>
      </c>
      <c r="AB1679" s="82">
        <f t="shared" si="925"/>
        <v>600</v>
      </c>
      <c r="AC1679">
        <v>1</v>
      </c>
      <c r="AG1679" s="83">
        <f t="shared" si="928"/>
        <v>1</v>
      </c>
      <c r="AH1679" s="87">
        <v>0</v>
      </c>
      <c r="AI1679" s="88">
        <v>0</v>
      </c>
      <c r="AJ1679">
        <f>AG1679</f>
        <v>1</v>
      </c>
      <c r="AK1679" s="108">
        <f t="shared" si="931"/>
        <v>2254</v>
      </c>
      <c r="AL1679" s="108">
        <f t="shared" si="932"/>
        <v>1400</v>
      </c>
      <c r="AM1679" s="108">
        <f t="shared" si="933"/>
        <v>854</v>
      </c>
    </row>
    <row r="1680" spans="1:41" x14ac:dyDescent="0.25">
      <c r="A1680" s="115">
        <v>20100262</v>
      </c>
      <c r="B1680" t="s">
        <v>1</v>
      </c>
      <c r="C1680" s="81">
        <v>700</v>
      </c>
      <c r="D1680">
        <v>1.6</v>
      </c>
      <c r="E1680">
        <v>1.85</v>
      </c>
      <c r="F1680">
        <v>2</v>
      </c>
      <c r="G1680">
        <v>2</v>
      </c>
      <c r="H1680">
        <v>1.61</v>
      </c>
      <c r="I1680">
        <v>201</v>
      </c>
      <c r="J1680" t="s">
        <v>231</v>
      </c>
      <c r="K1680" t="s">
        <v>169</v>
      </c>
      <c r="L1680" t="s">
        <v>285</v>
      </c>
      <c r="M1680" t="s">
        <v>285</v>
      </c>
      <c r="N1680" t="s">
        <v>48</v>
      </c>
      <c r="O1680" t="s">
        <v>19</v>
      </c>
      <c r="P1680" t="s">
        <v>42</v>
      </c>
      <c r="Q1680" t="s">
        <v>16</v>
      </c>
      <c r="R1680" t="s">
        <v>20</v>
      </c>
      <c r="S1680" t="s">
        <v>9</v>
      </c>
      <c r="T1680" s="70" t="s">
        <v>933</v>
      </c>
      <c r="U1680" t="s">
        <v>179</v>
      </c>
      <c r="V1680" t="s">
        <v>53</v>
      </c>
      <c r="W1680" t="s">
        <v>54</v>
      </c>
      <c r="X1680" t="s">
        <v>12</v>
      </c>
      <c r="Y1680" t="s">
        <v>938</v>
      </c>
      <c r="Z1680" s="80">
        <v>0</v>
      </c>
      <c r="AA1680" s="68">
        <v>0</v>
      </c>
      <c r="AB1680" s="82">
        <f t="shared" si="925"/>
        <v>0</v>
      </c>
      <c r="AE1680">
        <v>1</v>
      </c>
      <c r="AG1680" s="83">
        <f t="shared" si="928"/>
        <v>1</v>
      </c>
      <c r="AH1680" s="87">
        <v>0</v>
      </c>
      <c r="AI1680" s="88">
        <v>0</v>
      </c>
    </row>
    <row r="1681" spans="1:39" x14ac:dyDescent="0.25">
      <c r="A1681" s="115">
        <v>20100262</v>
      </c>
      <c r="B1681" t="s">
        <v>1</v>
      </c>
      <c r="C1681" s="81">
        <v>700</v>
      </c>
      <c r="D1681">
        <v>1.6</v>
      </c>
      <c r="E1681">
        <v>1.85</v>
      </c>
      <c r="F1681">
        <v>2</v>
      </c>
      <c r="G1681">
        <v>2</v>
      </c>
      <c r="H1681">
        <v>1.61</v>
      </c>
      <c r="I1681">
        <v>201</v>
      </c>
      <c r="J1681" t="s">
        <v>231</v>
      </c>
      <c r="K1681" t="s">
        <v>169</v>
      </c>
      <c r="L1681" t="s">
        <v>285</v>
      </c>
      <c r="M1681" t="s">
        <v>285</v>
      </c>
      <c r="N1681" t="s">
        <v>5</v>
      </c>
      <c r="O1681" t="s">
        <v>47</v>
      </c>
      <c r="P1681" t="s">
        <v>42</v>
      </c>
      <c r="Q1681" t="s">
        <v>16</v>
      </c>
      <c r="R1681" t="s">
        <v>28</v>
      </c>
      <c r="S1681" t="s">
        <v>44</v>
      </c>
      <c r="U1681" t="s">
        <v>939</v>
      </c>
      <c r="V1681" t="s">
        <v>14</v>
      </c>
      <c r="W1681" t="s">
        <v>49</v>
      </c>
      <c r="X1681" t="s">
        <v>12</v>
      </c>
      <c r="Y1681" t="s">
        <v>21</v>
      </c>
      <c r="Z1681" s="80">
        <v>600</v>
      </c>
      <c r="AA1681" s="68">
        <v>0</v>
      </c>
      <c r="AB1681" s="82">
        <f t="shared" si="925"/>
        <v>8400</v>
      </c>
      <c r="AC1681">
        <v>14</v>
      </c>
      <c r="AG1681" s="83">
        <f t="shared" si="928"/>
        <v>14</v>
      </c>
      <c r="AH1681" s="87">
        <v>0</v>
      </c>
      <c r="AI1681" s="88">
        <v>0</v>
      </c>
      <c r="AJ1681">
        <f t="shared" ref="AJ1681:AJ1687" si="935">AG1681</f>
        <v>14</v>
      </c>
      <c r="AK1681" s="108">
        <f t="shared" ref="AK1681:AK1682" si="936">AJ1681*C1681*E1681*H1681</f>
        <v>29189.300000000003</v>
      </c>
      <c r="AL1681" s="108">
        <f t="shared" ref="AL1681:AL1682" si="937">AJ1681*C1681*E1681</f>
        <v>18130</v>
      </c>
      <c r="AM1681" s="108">
        <f t="shared" ref="AM1681:AM1687" si="938">AK1681-AL1681</f>
        <v>11059.300000000003</v>
      </c>
    </row>
    <row r="1682" spans="1:39" x14ac:dyDescent="0.25">
      <c r="A1682" s="115">
        <v>20100262</v>
      </c>
      <c r="B1682" t="s">
        <v>1</v>
      </c>
      <c r="C1682" s="81">
        <v>700</v>
      </c>
      <c r="D1682">
        <v>1.6</v>
      </c>
      <c r="E1682">
        <v>1.85</v>
      </c>
      <c r="F1682">
        <v>2</v>
      </c>
      <c r="G1682">
        <v>2</v>
      </c>
      <c r="H1682">
        <v>1.61</v>
      </c>
      <c r="I1682">
        <v>201</v>
      </c>
      <c r="J1682" t="s">
        <v>231</v>
      </c>
      <c r="K1682" t="s">
        <v>169</v>
      </c>
      <c r="L1682" t="s">
        <v>285</v>
      </c>
      <c r="M1682" t="s">
        <v>285</v>
      </c>
      <c r="N1682" t="s">
        <v>5</v>
      </c>
      <c r="O1682" t="s">
        <v>47</v>
      </c>
      <c r="P1682" t="s">
        <v>42</v>
      </c>
      <c r="Q1682" t="s">
        <v>16</v>
      </c>
      <c r="R1682" t="s">
        <v>28</v>
      </c>
      <c r="S1682" t="s">
        <v>44</v>
      </c>
      <c r="U1682" t="s">
        <v>939</v>
      </c>
      <c r="V1682" t="s">
        <v>102</v>
      </c>
      <c r="W1682" t="s">
        <v>103</v>
      </c>
      <c r="X1682" t="s">
        <v>12</v>
      </c>
      <c r="Y1682" t="s">
        <v>21</v>
      </c>
      <c r="Z1682" s="80">
        <v>600</v>
      </c>
      <c r="AA1682" s="68">
        <v>0</v>
      </c>
      <c r="AB1682" s="82">
        <f t="shared" si="925"/>
        <v>600</v>
      </c>
      <c r="AC1682">
        <v>1</v>
      </c>
      <c r="AG1682" s="83">
        <f t="shared" si="928"/>
        <v>1</v>
      </c>
      <c r="AH1682" s="87">
        <v>0</v>
      </c>
      <c r="AI1682" s="88">
        <v>0</v>
      </c>
      <c r="AJ1682">
        <f t="shared" si="935"/>
        <v>1</v>
      </c>
      <c r="AK1682" s="108">
        <f t="shared" si="936"/>
        <v>2084.9500000000003</v>
      </c>
      <c r="AL1682" s="108">
        <f t="shared" si="937"/>
        <v>1295</v>
      </c>
      <c r="AM1682" s="108">
        <f t="shared" si="938"/>
        <v>789.95000000000027</v>
      </c>
    </row>
    <row r="1683" spans="1:39" x14ac:dyDescent="0.25">
      <c r="A1683" s="115">
        <v>20100262</v>
      </c>
      <c r="B1683" t="s">
        <v>1</v>
      </c>
      <c r="C1683" s="81">
        <v>700</v>
      </c>
      <c r="D1683">
        <v>1.6</v>
      </c>
      <c r="E1683">
        <v>1.85</v>
      </c>
      <c r="F1683">
        <v>2</v>
      </c>
      <c r="G1683">
        <v>2</v>
      </c>
      <c r="H1683">
        <v>1.61</v>
      </c>
      <c r="I1683">
        <v>201</v>
      </c>
      <c r="J1683" t="s">
        <v>231</v>
      </c>
      <c r="K1683" t="s">
        <v>169</v>
      </c>
      <c r="L1683" t="s">
        <v>285</v>
      </c>
      <c r="M1683" t="s">
        <v>285</v>
      </c>
      <c r="N1683" t="s">
        <v>15</v>
      </c>
      <c r="O1683" t="s">
        <v>74</v>
      </c>
      <c r="P1683" t="s">
        <v>42</v>
      </c>
      <c r="Q1683" t="s">
        <v>16</v>
      </c>
      <c r="R1683" t="s">
        <v>91</v>
      </c>
      <c r="S1683" t="s">
        <v>44</v>
      </c>
      <c r="T1683" t="s">
        <v>944</v>
      </c>
      <c r="U1683" t="s">
        <v>939</v>
      </c>
      <c r="V1683" t="s">
        <v>56</v>
      </c>
      <c r="W1683" t="s">
        <v>57</v>
      </c>
      <c r="X1683" t="s">
        <v>12</v>
      </c>
      <c r="Y1683" t="s">
        <v>938</v>
      </c>
      <c r="Z1683" s="81">
        <v>0</v>
      </c>
      <c r="AA1683" s="68">
        <v>0</v>
      </c>
      <c r="AB1683" s="82">
        <f t="shared" si="925"/>
        <v>0</v>
      </c>
      <c r="AE1683">
        <v>1</v>
      </c>
      <c r="AG1683" s="83">
        <f t="shared" si="928"/>
        <v>1</v>
      </c>
      <c r="AH1683" s="87">
        <v>0</v>
      </c>
      <c r="AI1683" s="88">
        <v>0</v>
      </c>
      <c r="AJ1683">
        <f t="shared" si="935"/>
        <v>1</v>
      </c>
      <c r="AK1683" s="108">
        <f t="shared" ref="AK1683:AK1687" si="939">AJ1683*C1683*F1683*H1683</f>
        <v>2254</v>
      </c>
      <c r="AL1683" s="108">
        <f t="shared" ref="AL1683:AL1687" si="940">AJ1683*C1683*F1683</f>
        <v>1400</v>
      </c>
      <c r="AM1683" s="108">
        <f t="shared" si="938"/>
        <v>854</v>
      </c>
    </row>
    <row r="1684" spans="1:39" x14ac:dyDescent="0.25">
      <c r="A1684" s="115">
        <v>20100262</v>
      </c>
      <c r="B1684" t="s">
        <v>1</v>
      </c>
      <c r="C1684" s="81">
        <v>700</v>
      </c>
      <c r="D1684">
        <v>1.6</v>
      </c>
      <c r="E1684">
        <v>1.85</v>
      </c>
      <c r="F1684">
        <v>2</v>
      </c>
      <c r="G1684">
        <v>2</v>
      </c>
      <c r="H1684">
        <v>1.61</v>
      </c>
      <c r="I1684">
        <v>201</v>
      </c>
      <c r="J1684" t="s">
        <v>231</v>
      </c>
      <c r="K1684" t="s">
        <v>169</v>
      </c>
      <c r="L1684" t="s">
        <v>285</v>
      </c>
      <c r="M1684" t="s">
        <v>285</v>
      </c>
      <c r="N1684" t="s">
        <v>15</v>
      </c>
      <c r="O1684" t="s">
        <v>41</v>
      </c>
      <c r="P1684" t="s">
        <v>42</v>
      </c>
      <c r="Q1684" t="s">
        <v>16</v>
      </c>
      <c r="R1684" t="s">
        <v>28</v>
      </c>
      <c r="S1684" t="s">
        <v>22</v>
      </c>
      <c r="T1684" t="s">
        <v>22</v>
      </c>
      <c r="U1684" t="s">
        <v>939</v>
      </c>
      <c r="V1684" t="s">
        <v>23</v>
      </c>
      <c r="W1684" t="s">
        <v>24</v>
      </c>
      <c r="X1684" t="s">
        <v>12</v>
      </c>
      <c r="Y1684" t="s">
        <v>943</v>
      </c>
      <c r="Z1684" s="81">
        <v>0</v>
      </c>
      <c r="AA1684" s="68">
        <v>0</v>
      </c>
      <c r="AB1684" s="82">
        <f t="shared" si="925"/>
        <v>0</v>
      </c>
      <c r="AF1684">
        <v>1</v>
      </c>
      <c r="AG1684" s="83">
        <f t="shared" si="928"/>
        <v>1</v>
      </c>
      <c r="AH1684" s="87">
        <v>0</v>
      </c>
      <c r="AI1684" s="88">
        <v>0</v>
      </c>
      <c r="AJ1684">
        <f t="shared" si="935"/>
        <v>1</v>
      </c>
      <c r="AK1684" s="108">
        <f t="shared" si="939"/>
        <v>2254</v>
      </c>
      <c r="AL1684" s="108">
        <f t="shared" si="940"/>
        <v>1400</v>
      </c>
      <c r="AM1684" s="108">
        <f t="shared" si="938"/>
        <v>854</v>
      </c>
    </row>
    <row r="1685" spans="1:39" x14ac:dyDescent="0.25">
      <c r="A1685" s="115">
        <v>20100262</v>
      </c>
      <c r="B1685" t="s">
        <v>1</v>
      </c>
      <c r="C1685" s="81">
        <v>700</v>
      </c>
      <c r="D1685">
        <v>1.6</v>
      </c>
      <c r="E1685">
        <v>1.85</v>
      </c>
      <c r="F1685">
        <v>2</v>
      </c>
      <c r="G1685">
        <v>2</v>
      </c>
      <c r="H1685">
        <v>1.61</v>
      </c>
      <c r="I1685">
        <v>201</v>
      </c>
      <c r="J1685" t="s">
        <v>231</v>
      </c>
      <c r="K1685" t="s">
        <v>169</v>
      </c>
      <c r="L1685" t="s">
        <v>285</v>
      </c>
      <c r="M1685" t="s">
        <v>285</v>
      </c>
      <c r="N1685" t="s">
        <v>15</v>
      </c>
      <c r="O1685" t="s">
        <v>41</v>
      </c>
      <c r="P1685" t="s">
        <v>42</v>
      </c>
      <c r="Q1685" t="s">
        <v>16</v>
      </c>
      <c r="R1685" t="s">
        <v>28</v>
      </c>
      <c r="S1685" t="s">
        <v>44</v>
      </c>
      <c r="U1685" t="s">
        <v>939</v>
      </c>
      <c r="V1685" t="s">
        <v>14</v>
      </c>
      <c r="W1685" t="s">
        <v>49</v>
      </c>
      <c r="X1685" t="s">
        <v>12</v>
      </c>
      <c r="Y1685" t="s">
        <v>21</v>
      </c>
      <c r="Z1685" s="80">
        <v>600</v>
      </c>
      <c r="AA1685" s="68">
        <v>0</v>
      </c>
      <c r="AB1685" s="82">
        <f t="shared" si="925"/>
        <v>5400</v>
      </c>
      <c r="AC1685">
        <v>9</v>
      </c>
      <c r="AG1685" s="83">
        <f t="shared" si="928"/>
        <v>9</v>
      </c>
      <c r="AH1685" s="87">
        <v>0</v>
      </c>
      <c r="AI1685" s="88">
        <v>0</v>
      </c>
      <c r="AJ1685">
        <f t="shared" si="935"/>
        <v>9</v>
      </c>
      <c r="AK1685" s="108">
        <f t="shared" si="939"/>
        <v>20286</v>
      </c>
      <c r="AL1685" s="108">
        <f t="shared" si="940"/>
        <v>12600</v>
      </c>
      <c r="AM1685" s="108">
        <f t="shared" si="938"/>
        <v>7686</v>
      </c>
    </row>
    <row r="1686" spans="1:39" x14ac:dyDescent="0.25">
      <c r="A1686" s="115">
        <v>20100262</v>
      </c>
      <c r="B1686" t="s">
        <v>1</v>
      </c>
      <c r="C1686" s="81">
        <v>700</v>
      </c>
      <c r="D1686">
        <v>1.6</v>
      </c>
      <c r="E1686">
        <v>1.85</v>
      </c>
      <c r="F1686">
        <v>2</v>
      </c>
      <c r="G1686">
        <v>2</v>
      </c>
      <c r="H1686">
        <v>1.61</v>
      </c>
      <c r="I1686">
        <v>201</v>
      </c>
      <c r="J1686" t="s">
        <v>231</v>
      </c>
      <c r="K1686" t="s">
        <v>169</v>
      </c>
      <c r="L1686" t="s">
        <v>285</v>
      </c>
      <c r="M1686" t="s">
        <v>285</v>
      </c>
      <c r="N1686" t="s">
        <v>15</v>
      </c>
      <c r="O1686" t="s">
        <v>41</v>
      </c>
      <c r="P1686" t="s">
        <v>42</v>
      </c>
      <c r="Q1686" t="s">
        <v>16</v>
      </c>
      <c r="R1686" t="s">
        <v>28</v>
      </c>
      <c r="S1686" t="s">
        <v>44</v>
      </c>
      <c r="U1686" t="s">
        <v>939</v>
      </c>
      <c r="V1686" t="s">
        <v>102</v>
      </c>
      <c r="W1686" t="s">
        <v>103</v>
      </c>
      <c r="X1686" t="s">
        <v>12</v>
      </c>
      <c r="Y1686" t="s">
        <v>21</v>
      </c>
      <c r="Z1686" s="80">
        <v>600</v>
      </c>
      <c r="AA1686" s="68">
        <v>0</v>
      </c>
      <c r="AB1686" s="82">
        <f t="shared" si="925"/>
        <v>600</v>
      </c>
      <c r="AC1686">
        <v>1</v>
      </c>
      <c r="AG1686" s="83">
        <f t="shared" si="928"/>
        <v>1</v>
      </c>
      <c r="AH1686" s="87">
        <v>0</v>
      </c>
      <c r="AI1686" s="88">
        <v>0</v>
      </c>
      <c r="AJ1686">
        <f t="shared" si="935"/>
        <v>1</v>
      </c>
      <c r="AK1686" s="108">
        <f t="shared" si="939"/>
        <v>2254</v>
      </c>
      <c r="AL1686" s="108">
        <f t="shared" si="940"/>
        <v>1400</v>
      </c>
      <c r="AM1686" s="108">
        <f t="shared" si="938"/>
        <v>854</v>
      </c>
    </row>
    <row r="1687" spans="1:39" x14ac:dyDescent="0.25">
      <c r="A1687" s="115">
        <v>20100262</v>
      </c>
      <c r="B1687" t="s">
        <v>1</v>
      </c>
      <c r="C1687" s="81">
        <v>700</v>
      </c>
      <c r="D1687">
        <v>1.6</v>
      </c>
      <c r="E1687">
        <v>1.85</v>
      </c>
      <c r="F1687">
        <v>2</v>
      </c>
      <c r="G1687">
        <v>2</v>
      </c>
      <c r="H1687">
        <v>1.61</v>
      </c>
      <c r="I1687">
        <v>201</v>
      </c>
      <c r="J1687" t="s">
        <v>231</v>
      </c>
      <c r="K1687" t="s">
        <v>169</v>
      </c>
      <c r="L1687" t="s">
        <v>285</v>
      </c>
      <c r="M1687" t="s">
        <v>285</v>
      </c>
      <c r="N1687" t="s">
        <v>18</v>
      </c>
      <c r="O1687" t="s">
        <v>74</v>
      </c>
      <c r="P1687" t="s">
        <v>42</v>
      </c>
      <c r="Q1687" t="s">
        <v>16</v>
      </c>
      <c r="R1687" t="s">
        <v>28</v>
      </c>
      <c r="S1687" t="s">
        <v>22</v>
      </c>
      <c r="T1687" t="s">
        <v>22</v>
      </c>
      <c r="U1687" t="s">
        <v>939</v>
      </c>
      <c r="V1687" t="s">
        <v>50</v>
      </c>
      <c r="W1687" t="s">
        <v>51</v>
      </c>
      <c r="X1687" t="s">
        <v>52</v>
      </c>
      <c r="Y1687" t="s">
        <v>943</v>
      </c>
      <c r="Z1687" s="81">
        <v>0</v>
      </c>
      <c r="AA1687" s="68">
        <v>0</v>
      </c>
      <c r="AB1687" s="82">
        <f t="shared" si="925"/>
        <v>0</v>
      </c>
      <c r="AF1687">
        <v>1</v>
      </c>
      <c r="AG1687" s="83">
        <f t="shared" si="928"/>
        <v>1</v>
      </c>
      <c r="AH1687" s="87">
        <v>0</v>
      </c>
      <c r="AI1687" s="88">
        <v>0</v>
      </c>
      <c r="AJ1687">
        <f t="shared" si="935"/>
        <v>1</v>
      </c>
      <c r="AK1687" s="108">
        <f t="shared" si="939"/>
        <v>2254</v>
      </c>
      <c r="AL1687" s="108">
        <f t="shared" si="940"/>
        <v>1400</v>
      </c>
      <c r="AM1687" s="108">
        <f t="shared" si="938"/>
        <v>854</v>
      </c>
    </row>
    <row r="1688" spans="1:39" x14ac:dyDescent="0.25">
      <c r="A1688" s="115">
        <v>20100262</v>
      </c>
      <c r="B1688" t="s">
        <v>1</v>
      </c>
      <c r="C1688" s="81">
        <v>700</v>
      </c>
      <c r="D1688">
        <v>1.6</v>
      </c>
      <c r="E1688">
        <v>1.85</v>
      </c>
      <c r="F1688">
        <v>2</v>
      </c>
      <c r="G1688">
        <v>2</v>
      </c>
      <c r="H1688">
        <v>1.61</v>
      </c>
      <c r="I1688">
        <v>201</v>
      </c>
      <c r="J1688" t="s">
        <v>231</v>
      </c>
      <c r="K1688" t="s">
        <v>169</v>
      </c>
      <c r="L1688" t="s">
        <v>285</v>
      </c>
      <c r="M1688" t="s">
        <v>285</v>
      </c>
      <c r="N1688" t="s">
        <v>18</v>
      </c>
      <c r="O1688" t="s">
        <v>74</v>
      </c>
      <c r="P1688" t="s">
        <v>42</v>
      </c>
      <c r="Q1688" t="s">
        <v>16</v>
      </c>
      <c r="R1688" t="s">
        <v>28</v>
      </c>
      <c r="S1688" t="s">
        <v>9</v>
      </c>
      <c r="U1688" t="s">
        <v>179</v>
      </c>
      <c r="V1688" t="s">
        <v>53</v>
      </c>
      <c r="W1688" t="s">
        <v>54</v>
      </c>
      <c r="X1688" t="s">
        <v>78</v>
      </c>
      <c r="Y1688" t="s">
        <v>21</v>
      </c>
      <c r="Z1688" s="80">
        <v>3220</v>
      </c>
      <c r="AA1688" s="68">
        <v>0</v>
      </c>
      <c r="AB1688" s="82">
        <f t="shared" si="925"/>
        <v>3220</v>
      </c>
      <c r="AD1688">
        <v>1</v>
      </c>
      <c r="AG1688" s="83">
        <f t="shared" si="928"/>
        <v>1</v>
      </c>
      <c r="AH1688" s="87">
        <v>0</v>
      </c>
      <c r="AI1688" s="88">
        <v>0</v>
      </c>
    </row>
    <row r="1689" spans="1:39" x14ac:dyDescent="0.25">
      <c r="A1689" s="115">
        <v>20100262</v>
      </c>
      <c r="B1689" t="s">
        <v>1</v>
      </c>
      <c r="C1689" s="81">
        <v>700</v>
      </c>
      <c r="D1689">
        <v>1.6</v>
      </c>
      <c r="E1689">
        <v>1.85</v>
      </c>
      <c r="F1689">
        <v>2</v>
      </c>
      <c r="G1689">
        <v>2</v>
      </c>
      <c r="H1689">
        <v>1.61</v>
      </c>
      <c r="I1689">
        <v>201</v>
      </c>
      <c r="J1689" t="s">
        <v>231</v>
      </c>
      <c r="K1689" t="s">
        <v>169</v>
      </c>
      <c r="L1689" t="s">
        <v>285</v>
      </c>
      <c r="M1689" t="s">
        <v>285</v>
      </c>
      <c r="N1689" t="s">
        <v>18</v>
      </c>
      <c r="O1689" t="s">
        <v>74</v>
      </c>
      <c r="P1689" t="s">
        <v>42</v>
      </c>
      <c r="Q1689" t="s">
        <v>16</v>
      </c>
      <c r="R1689" t="s">
        <v>28</v>
      </c>
      <c r="S1689" t="s">
        <v>9</v>
      </c>
      <c r="U1689" t="s">
        <v>179</v>
      </c>
      <c r="V1689" t="s">
        <v>53</v>
      </c>
      <c r="W1689" t="s">
        <v>54</v>
      </c>
      <c r="X1689" t="s">
        <v>12</v>
      </c>
      <c r="Y1689" t="s">
        <v>21</v>
      </c>
      <c r="Z1689" s="80">
        <v>3220</v>
      </c>
      <c r="AA1689" s="68">
        <v>0</v>
      </c>
      <c r="AB1689" s="82">
        <f t="shared" si="925"/>
        <v>6440</v>
      </c>
      <c r="AD1689">
        <v>2</v>
      </c>
      <c r="AG1689" s="83">
        <f t="shared" si="928"/>
        <v>2</v>
      </c>
      <c r="AH1689" s="87">
        <v>0</v>
      </c>
      <c r="AI1689" s="88">
        <v>0</v>
      </c>
    </row>
    <row r="1690" spans="1:39" x14ac:dyDescent="0.25">
      <c r="A1690" s="115">
        <v>20100262</v>
      </c>
      <c r="B1690" t="s">
        <v>1</v>
      </c>
      <c r="C1690" s="81">
        <v>700</v>
      </c>
      <c r="D1690">
        <v>1.6</v>
      </c>
      <c r="E1690">
        <v>1.85</v>
      </c>
      <c r="F1690">
        <v>2</v>
      </c>
      <c r="G1690">
        <v>2</v>
      </c>
      <c r="H1690">
        <v>1.61</v>
      </c>
      <c r="I1690">
        <v>201</v>
      </c>
      <c r="J1690" t="s">
        <v>231</v>
      </c>
      <c r="K1690" t="s">
        <v>169</v>
      </c>
      <c r="L1690" t="s">
        <v>285</v>
      </c>
      <c r="M1690" t="s">
        <v>285</v>
      </c>
      <c r="N1690" t="s">
        <v>18</v>
      </c>
      <c r="O1690" t="s">
        <v>74</v>
      </c>
      <c r="P1690" t="s">
        <v>42</v>
      </c>
      <c r="Q1690" t="s">
        <v>16</v>
      </c>
      <c r="R1690" t="s">
        <v>28</v>
      </c>
      <c r="S1690" t="s">
        <v>44</v>
      </c>
      <c r="U1690" t="s">
        <v>939</v>
      </c>
      <c r="V1690" t="s">
        <v>56</v>
      </c>
      <c r="W1690" t="s">
        <v>57</v>
      </c>
      <c r="X1690" t="s">
        <v>12</v>
      </c>
      <c r="Y1690" t="s">
        <v>21</v>
      </c>
      <c r="Z1690" s="80">
        <v>600</v>
      </c>
      <c r="AA1690" s="68">
        <v>0</v>
      </c>
      <c r="AB1690" s="82">
        <f t="shared" si="925"/>
        <v>8400</v>
      </c>
      <c r="AC1690">
        <v>14</v>
      </c>
      <c r="AG1690" s="83">
        <f t="shared" si="928"/>
        <v>14</v>
      </c>
      <c r="AH1690" s="87">
        <v>0</v>
      </c>
      <c r="AI1690" s="88">
        <v>0</v>
      </c>
      <c r="AJ1690">
        <f t="shared" ref="AJ1690:AJ1692" si="941">AG1690</f>
        <v>14</v>
      </c>
      <c r="AK1690" s="108">
        <f t="shared" ref="AK1690:AK1692" si="942">AJ1690*C1690*F1690*H1690</f>
        <v>31556.000000000004</v>
      </c>
      <c r="AL1690" s="108">
        <f t="shared" ref="AL1690:AL1692" si="943">AJ1690*C1690*F1690</f>
        <v>19600</v>
      </c>
      <c r="AM1690" s="108">
        <f t="shared" ref="AM1690:AM1692" si="944">AK1690-AL1690</f>
        <v>11956.000000000004</v>
      </c>
    </row>
    <row r="1691" spans="1:39" x14ac:dyDescent="0.25">
      <c r="A1691" s="115">
        <v>20100262</v>
      </c>
      <c r="B1691" t="s">
        <v>1</v>
      </c>
      <c r="C1691" s="81">
        <v>700</v>
      </c>
      <c r="D1691">
        <v>1.6</v>
      </c>
      <c r="E1691">
        <v>1.85</v>
      </c>
      <c r="F1691">
        <v>2</v>
      </c>
      <c r="G1691">
        <v>2</v>
      </c>
      <c r="H1691">
        <v>1.61</v>
      </c>
      <c r="I1691">
        <v>201</v>
      </c>
      <c r="J1691" t="s">
        <v>231</v>
      </c>
      <c r="K1691" t="s">
        <v>169</v>
      </c>
      <c r="L1691" t="s">
        <v>285</v>
      </c>
      <c r="M1691" t="s">
        <v>285</v>
      </c>
      <c r="N1691" t="s">
        <v>18</v>
      </c>
      <c r="O1691" t="s">
        <v>74</v>
      </c>
      <c r="P1691" t="s">
        <v>42</v>
      </c>
      <c r="Q1691" t="s">
        <v>16</v>
      </c>
      <c r="R1691" t="s">
        <v>28</v>
      </c>
      <c r="S1691" t="s">
        <v>44</v>
      </c>
      <c r="U1691" t="s">
        <v>939</v>
      </c>
      <c r="V1691" t="s">
        <v>102</v>
      </c>
      <c r="W1691" t="s">
        <v>103</v>
      </c>
      <c r="X1691" t="s">
        <v>12</v>
      </c>
      <c r="Y1691" t="s">
        <v>21</v>
      </c>
      <c r="Z1691" s="80">
        <v>600</v>
      </c>
      <c r="AA1691" s="68">
        <v>0</v>
      </c>
      <c r="AB1691" s="82">
        <f t="shared" si="925"/>
        <v>1200</v>
      </c>
      <c r="AC1691">
        <v>2</v>
      </c>
      <c r="AG1691" s="83">
        <f t="shared" si="928"/>
        <v>2</v>
      </c>
      <c r="AH1691" s="87">
        <v>0</v>
      </c>
      <c r="AI1691" s="88">
        <v>0</v>
      </c>
      <c r="AJ1691">
        <f t="shared" si="941"/>
        <v>2</v>
      </c>
      <c r="AK1691" s="108">
        <f t="shared" si="942"/>
        <v>4508</v>
      </c>
      <c r="AL1691" s="108">
        <f t="shared" si="943"/>
        <v>2800</v>
      </c>
      <c r="AM1691" s="108">
        <f t="shared" si="944"/>
        <v>1708</v>
      </c>
    </row>
    <row r="1692" spans="1:39" x14ac:dyDescent="0.25">
      <c r="A1692" s="115">
        <v>20100262</v>
      </c>
      <c r="B1692" t="s">
        <v>1</v>
      </c>
      <c r="C1692" s="81">
        <v>700</v>
      </c>
      <c r="D1692">
        <v>1.6</v>
      </c>
      <c r="E1692">
        <v>1.85</v>
      </c>
      <c r="F1692">
        <v>2</v>
      </c>
      <c r="G1692">
        <v>2</v>
      </c>
      <c r="H1692">
        <v>1.61</v>
      </c>
      <c r="I1692">
        <v>201</v>
      </c>
      <c r="J1692" t="s">
        <v>231</v>
      </c>
      <c r="K1692" t="s">
        <v>169</v>
      </c>
      <c r="L1692" t="s">
        <v>285</v>
      </c>
      <c r="M1692" t="s">
        <v>285</v>
      </c>
      <c r="N1692" t="s">
        <v>27</v>
      </c>
      <c r="O1692" t="s">
        <v>80</v>
      </c>
      <c r="P1692" t="s">
        <v>42</v>
      </c>
      <c r="Q1692" t="s">
        <v>16</v>
      </c>
      <c r="R1692" t="s">
        <v>28</v>
      </c>
      <c r="S1692" t="s">
        <v>22</v>
      </c>
      <c r="T1692" t="s">
        <v>22</v>
      </c>
      <c r="U1692" t="s">
        <v>939</v>
      </c>
      <c r="V1692" t="s">
        <v>50</v>
      </c>
      <c r="W1692" t="s">
        <v>51</v>
      </c>
      <c r="X1692" t="s">
        <v>77</v>
      </c>
      <c r="Y1692" t="s">
        <v>943</v>
      </c>
      <c r="Z1692" s="81">
        <v>0</v>
      </c>
      <c r="AA1692" s="68">
        <v>0</v>
      </c>
      <c r="AB1692" s="82">
        <f t="shared" si="925"/>
        <v>0</v>
      </c>
      <c r="AF1692">
        <v>1</v>
      </c>
      <c r="AG1692" s="83">
        <f t="shared" si="928"/>
        <v>1</v>
      </c>
      <c r="AH1692" s="87">
        <v>0</v>
      </c>
      <c r="AI1692" s="88">
        <v>0</v>
      </c>
      <c r="AJ1692">
        <f t="shared" si="941"/>
        <v>1</v>
      </c>
      <c r="AK1692" s="108">
        <f t="shared" si="942"/>
        <v>2254</v>
      </c>
      <c r="AL1692" s="108">
        <f t="shared" si="943"/>
        <v>1400</v>
      </c>
      <c r="AM1692" s="108">
        <f t="shared" si="944"/>
        <v>854</v>
      </c>
    </row>
    <row r="1693" spans="1:39" x14ac:dyDescent="0.25">
      <c r="A1693" s="115">
        <v>20100262</v>
      </c>
      <c r="B1693" t="s">
        <v>1</v>
      </c>
      <c r="C1693" s="81">
        <v>700</v>
      </c>
      <c r="D1693">
        <v>1.6</v>
      </c>
      <c r="E1693">
        <v>1.85</v>
      </c>
      <c r="F1693">
        <v>2</v>
      </c>
      <c r="G1693">
        <v>2</v>
      </c>
      <c r="H1693">
        <v>1.61</v>
      </c>
      <c r="I1693">
        <v>201</v>
      </c>
      <c r="J1693" t="s">
        <v>231</v>
      </c>
      <c r="K1693" t="s">
        <v>169</v>
      </c>
      <c r="L1693" t="s">
        <v>285</v>
      </c>
      <c r="M1693" t="s">
        <v>285</v>
      </c>
      <c r="N1693" t="s">
        <v>27</v>
      </c>
      <c r="O1693" t="s">
        <v>80</v>
      </c>
      <c r="P1693" t="s">
        <v>42</v>
      </c>
      <c r="Q1693" t="s">
        <v>16</v>
      </c>
      <c r="R1693" t="s">
        <v>28</v>
      </c>
      <c r="S1693" t="s">
        <v>9</v>
      </c>
      <c r="U1693" t="s">
        <v>179</v>
      </c>
      <c r="V1693" t="s">
        <v>56</v>
      </c>
      <c r="W1693" t="s">
        <v>57</v>
      </c>
      <c r="X1693" t="s">
        <v>12</v>
      </c>
      <c r="Y1693" t="s">
        <v>21</v>
      </c>
      <c r="Z1693" s="80">
        <v>3095</v>
      </c>
      <c r="AA1693" s="68">
        <v>0</v>
      </c>
      <c r="AB1693" s="82">
        <f t="shared" si="925"/>
        <v>12380</v>
      </c>
      <c r="AD1693">
        <v>4</v>
      </c>
      <c r="AG1693" s="83">
        <f t="shared" si="928"/>
        <v>4</v>
      </c>
      <c r="AH1693" s="87">
        <v>0</v>
      </c>
      <c r="AI1693" s="88">
        <v>0</v>
      </c>
    </row>
    <row r="1694" spans="1:39" x14ac:dyDescent="0.25">
      <c r="A1694" s="115">
        <v>20100262</v>
      </c>
      <c r="B1694" t="s">
        <v>1</v>
      </c>
      <c r="C1694" s="81">
        <v>700</v>
      </c>
      <c r="D1694">
        <v>1.6</v>
      </c>
      <c r="E1694">
        <v>1.85</v>
      </c>
      <c r="F1694">
        <v>2</v>
      </c>
      <c r="G1694">
        <v>2</v>
      </c>
      <c r="H1694">
        <v>1.61</v>
      </c>
      <c r="I1694">
        <v>201</v>
      </c>
      <c r="J1694" t="s">
        <v>231</v>
      </c>
      <c r="K1694" t="s">
        <v>169</v>
      </c>
      <c r="L1694" t="s">
        <v>285</v>
      </c>
      <c r="M1694" t="s">
        <v>285</v>
      </c>
      <c r="N1694" t="s">
        <v>27</v>
      </c>
      <c r="O1694" t="s">
        <v>80</v>
      </c>
      <c r="P1694" t="s">
        <v>42</v>
      </c>
      <c r="Q1694" t="s">
        <v>16</v>
      </c>
      <c r="R1694" t="s">
        <v>28</v>
      </c>
      <c r="S1694" t="s">
        <v>44</v>
      </c>
      <c r="U1694" t="s">
        <v>939</v>
      </c>
      <c r="V1694" t="s">
        <v>56</v>
      </c>
      <c r="W1694" t="s">
        <v>57</v>
      </c>
      <c r="X1694" t="s">
        <v>12</v>
      </c>
      <c r="Y1694" t="s">
        <v>21</v>
      </c>
      <c r="Z1694" s="80">
        <v>600</v>
      </c>
      <c r="AA1694" s="68">
        <v>0</v>
      </c>
      <c r="AB1694" s="82">
        <f t="shared" si="925"/>
        <v>9600</v>
      </c>
      <c r="AC1694">
        <v>16</v>
      </c>
      <c r="AG1694" s="83">
        <f t="shared" si="928"/>
        <v>16</v>
      </c>
      <c r="AH1694" s="87">
        <v>0</v>
      </c>
      <c r="AI1694" s="88">
        <v>0</v>
      </c>
      <c r="AJ1694">
        <f t="shared" ref="AJ1694:AJ1697" si="945">AG1694</f>
        <v>16</v>
      </c>
      <c r="AK1694" s="108">
        <f t="shared" ref="AK1694:AK1695" si="946">AJ1694*C1694*F1694*H1694</f>
        <v>36064</v>
      </c>
      <c r="AL1694" s="108">
        <f t="shared" ref="AL1694:AL1695" si="947">AJ1694*C1694*F1694</f>
        <v>22400</v>
      </c>
      <c r="AM1694" s="108">
        <f t="shared" ref="AM1694:AM1697" si="948">AK1694-AL1694</f>
        <v>13664</v>
      </c>
    </row>
    <row r="1695" spans="1:39" x14ac:dyDescent="0.25">
      <c r="A1695" s="115">
        <v>20100262</v>
      </c>
      <c r="B1695" t="s">
        <v>1</v>
      </c>
      <c r="C1695" s="81">
        <v>700</v>
      </c>
      <c r="D1695">
        <v>1.6</v>
      </c>
      <c r="E1695">
        <v>1.85</v>
      </c>
      <c r="F1695">
        <v>2</v>
      </c>
      <c r="G1695">
        <v>2</v>
      </c>
      <c r="H1695">
        <v>1.61</v>
      </c>
      <c r="I1695">
        <v>201</v>
      </c>
      <c r="J1695" t="s">
        <v>231</v>
      </c>
      <c r="K1695" t="s">
        <v>169</v>
      </c>
      <c r="L1695" t="s">
        <v>285</v>
      </c>
      <c r="M1695" t="s">
        <v>285</v>
      </c>
      <c r="N1695" t="s">
        <v>27</v>
      </c>
      <c r="O1695" t="s">
        <v>80</v>
      </c>
      <c r="P1695" t="s">
        <v>42</v>
      </c>
      <c r="Q1695" t="s">
        <v>16</v>
      </c>
      <c r="R1695" t="s">
        <v>28</v>
      </c>
      <c r="S1695" t="s">
        <v>44</v>
      </c>
      <c r="U1695" t="s">
        <v>939</v>
      </c>
      <c r="V1695" t="s">
        <v>102</v>
      </c>
      <c r="W1695" t="s">
        <v>103</v>
      </c>
      <c r="X1695" t="s">
        <v>12</v>
      </c>
      <c r="Y1695" t="s">
        <v>21</v>
      </c>
      <c r="Z1695" s="80">
        <v>600</v>
      </c>
      <c r="AA1695" s="68">
        <v>0</v>
      </c>
      <c r="AB1695" s="82">
        <f t="shared" si="925"/>
        <v>1200</v>
      </c>
      <c r="AC1695">
        <v>2</v>
      </c>
      <c r="AG1695" s="83">
        <f t="shared" si="928"/>
        <v>2</v>
      </c>
      <c r="AH1695" s="87">
        <v>0</v>
      </c>
      <c r="AI1695" s="88">
        <v>0</v>
      </c>
      <c r="AJ1695">
        <f t="shared" si="945"/>
        <v>2</v>
      </c>
      <c r="AK1695" s="108">
        <f t="shared" si="946"/>
        <v>4508</v>
      </c>
      <c r="AL1695" s="108">
        <f t="shared" si="947"/>
        <v>2800</v>
      </c>
      <c r="AM1695" s="108">
        <f t="shared" si="948"/>
        <v>1708</v>
      </c>
    </row>
    <row r="1696" spans="1:39" x14ac:dyDescent="0.25">
      <c r="A1696" s="115">
        <v>20100272</v>
      </c>
      <c r="B1696" t="s">
        <v>1</v>
      </c>
      <c r="C1696" s="81">
        <v>700</v>
      </c>
      <c r="D1696">
        <v>1.6</v>
      </c>
      <c r="E1696">
        <v>1.85</v>
      </c>
      <c r="F1696">
        <v>2</v>
      </c>
      <c r="G1696">
        <v>2</v>
      </c>
      <c r="H1696">
        <v>1.61</v>
      </c>
      <c r="I1696">
        <v>201</v>
      </c>
      <c r="J1696" t="s">
        <v>231</v>
      </c>
      <c r="K1696" t="s">
        <v>169</v>
      </c>
      <c r="L1696" t="s">
        <v>286</v>
      </c>
      <c r="M1696" t="s">
        <v>286</v>
      </c>
      <c r="N1696" t="s">
        <v>40</v>
      </c>
      <c r="O1696" t="s">
        <v>19</v>
      </c>
      <c r="P1696" t="s">
        <v>42</v>
      </c>
      <c r="Q1696" t="s">
        <v>16</v>
      </c>
      <c r="R1696" t="s">
        <v>20</v>
      </c>
      <c r="S1696" t="s">
        <v>44</v>
      </c>
      <c r="T1696" s="70" t="s">
        <v>933</v>
      </c>
      <c r="U1696" t="s">
        <v>949</v>
      </c>
      <c r="V1696" t="s">
        <v>56</v>
      </c>
      <c r="W1696" t="s">
        <v>57</v>
      </c>
      <c r="X1696" t="s">
        <v>12</v>
      </c>
      <c r="Y1696" t="s">
        <v>938</v>
      </c>
      <c r="Z1696" s="80">
        <v>0</v>
      </c>
      <c r="AA1696" s="68">
        <v>0</v>
      </c>
      <c r="AB1696" s="82">
        <f t="shared" si="925"/>
        <v>0</v>
      </c>
      <c r="AE1696">
        <v>2</v>
      </c>
      <c r="AG1696" s="83">
        <f t="shared" si="928"/>
        <v>2</v>
      </c>
      <c r="AH1696" s="87">
        <v>0</v>
      </c>
      <c r="AI1696" s="88">
        <v>0</v>
      </c>
      <c r="AJ1696">
        <f t="shared" si="945"/>
        <v>2</v>
      </c>
      <c r="AK1696" s="108">
        <f t="shared" ref="AK1696:AK1697" si="949">AJ1696*C1696*E1696*H1696</f>
        <v>4169.9000000000005</v>
      </c>
      <c r="AL1696" s="108">
        <f t="shared" ref="AL1696:AL1697" si="950">AJ1696*C1696*E1696</f>
        <v>2590</v>
      </c>
      <c r="AM1696" s="108">
        <f t="shared" si="948"/>
        <v>1579.9000000000005</v>
      </c>
    </row>
    <row r="1697" spans="1:41" x14ac:dyDescent="0.25">
      <c r="A1697" s="115">
        <v>20100272</v>
      </c>
      <c r="B1697" t="s">
        <v>1</v>
      </c>
      <c r="C1697" s="81">
        <v>700</v>
      </c>
      <c r="D1697">
        <v>1.6</v>
      </c>
      <c r="E1697">
        <v>1.85</v>
      </c>
      <c r="F1697">
        <v>2</v>
      </c>
      <c r="G1697">
        <v>2</v>
      </c>
      <c r="H1697">
        <v>1.61</v>
      </c>
      <c r="I1697">
        <v>201</v>
      </c>
      <c r="J1697" t="s">
        <v>231</v>
      </c>
      <c r="K1697" t="s">
        <v>169</v>
      </c>
      <c r="L1697" t="s">
        <v>286</v>
      </c>
      <c r="M1697" t="s">
        <v>286</v>
      </c>
      <c r="N1697" t="s">
        <v>48</v>
      </c>
      <c r="O1697" t="s">
        <v>19</v>
      </c>
      <c r="P1697" t="s">
        <v>42</v>
      </c>
      <c r="Q1697" t="s">
        <v>16</v>
      </c>
      <c r="R1697" t="s">
        <v>20</v>
      </c>
      <c r="S1697" t="s">
        <v>44</v>
      </c>
      <c r="T1697" s="70" t="s">
        <v>933</v>
      </c>
      <c r="U1697" t="s">
        <v>949</v>
      </c>
      <c r="V1697" t="s">
        <v>56</v>
      </c>
      <c r="W1697" t="s">
        <v>57</v>
      </c>
      <c r="X1697" t="s">
        <v>12</v>
      </c>
      <c r="Y1697" t="s">
        <v>938</v>
      </c>
      <c r="Z1697" s="80">
        <v>0</v>
      </c>
      <c r="AA1697" s="68">
        <v>0</v>
      </c>
      <c r="AB1697" s="82">
        <f t="shared" si="925"/>
        <v>0</v>
      </c>
      <c r="AE1697">
        <v>1</v>
      </c>
      <c r="AG1697" s="83">
        <f t="shared" si="928"/>
        <v>1</v>
      </c>
      <c r="AH1697" s="87">
        <v>0</v>
      </c>
      <c r="AI1697" s="88">
        <v>0</v>
      </c>
      <c r="AJ1697">
        <f t="shared" si="945"/>
        <v>1</v>
      </c>
      <c r="AK1697" s="108">
        <f t="shared" si="949"/>
        <v>2084.9500000000003</v>
      </c>
      <c r="AL1697" s="108">
        <f t="shared" si="950"/>
        <v>1295</v>
      </c>
      <c r="AM1697" s="108">
        <f t="shared" si="948"/>
        <v>789.95000000000027</v>
      </c>
    </row>
    <row r="1698" spans="1:41" x14ac:dyDescent="0.25">
      <c r="A1698" s="115">
        <v>20100272</v>
      </c>
      <c r="B1698" t="s">
        <v>1</v>
      </c>
      <c r="C1698" s="81">
        <v>700</v>
      </c>
      <c r="D1698">
        <v>1.6</v>
      </c>
      <c r="E1698">
        <v>1.85</v>
      </c>
      <c r="F1698">
        <v>2</v>
      </c>
      <c r="G1698">
        <v>2</v>
      </c>
      <c r="H1698">
        <v>1.61</v>
      </c>
      <c r="I1698">
        <v>201</v>
      </c>
      <c r="J1698" t="s">
        <v>231</v>
      </c>
      <c r="K1698" t="s">
        <v>169</v>
      </c>
      <c r="L1698" t="s">
        <v>286</v>
      </c>
      <c r="M1698" t="s">
        <v>286</v>
      </c>
      <c r="N1698" t="s">
        <v>48</v>
      </c>
      <c r="O1698" t="s">
        <v>47</v>
      </c>
      <c r="P1698" t="s">
        <v>42</v>
      </c>
      <c r="Q1698" t="s">
        <v>16</v>
      </c>
      <c r="R1698" t="s">
        <v>28</v>
      </c>
      <c r="S1698" t="s">
        <v>9</v>
      </c>
      <c r="U1698" t="s">
        <v>179</v>
      </c>
      <c r="V1698" t="s">
        <v>53</v>
      </c>
      <c r="W1698" t="s">
        <v>54</v>
      </c>
      <c r="X1698" t="s">
        <v>12</v>
      </c>
      <c r="Y1698" t="s">
        <v>21</v>
      </c>
      <c r="Z1698" s="80">
        <v>1872</v>
      </c>
      <c r="AA1698" s="68">
        <v>0</v>
      </c>
      <c r="AB1698" s="82">
        <f t="shared" si="925"/>
        <v>1872</v>
      </c>
      <c r="AD1698">
        <v>1</v>
      </c>
      <c r="AG1698" s="83">
        <f t="shared" si="928"/>
        <v>1</v>
      </c>
      <c r="AH1698" s="87">
        <v>0</v>
      </c>
      <c r="AI1698" s="88">
        <v>0</v>
      </c>
    </row>
    <row r="1699" spans="1:41" x14ac:dyDescent="0.25">
      <c r="A1699" s="115">
        <v>20100272</v>
      </c>
      <c r="B1699" t="s">
        <v>1</v>
      </c>
      <c r="C1699" s="81">
        <v>700</v>
      </c>
      <c r="D1699">
        <v>1.6</v>
      </c>
      <c r="E1699">
        <v>1.85</v>
      </c>
      <c r="F1699">
        <v>2</v>
      </c>
      <c r="G1699">
        <v>2</v>
      </c>
      <c r="H1699">
        <v>1.61</v>
      </c>
      <c r="I1699">
        <v>201</v>
      </c>
      <c r="J1699" t="s">
        <v>231</v>
      </c>
      <c r="K1699" t="s">
        <v>169</v>
      </c>
      <c r="L1699" t="s">
        <v>286</v>
      </c>
      <c r="M1699" t="s">
        <v>286</v>
      </c>
      <c r="N1699" t="s">
        <v>5</v>
      </c>
      <c r="O1699" t="s">
        <v>47</v>
      </c>
      <c r="P1699" t="s">
        <v>42</v>
      </c>
      <c r="Q1699" t="s">
        <v>16</v>
      </c>
      <c r="R1699" t="s">
        <v>28</v>
      </c>
      <c r="S1699" t="s">
        <v>44</v>
      </c>
      <c r="U1699" t="s">
        <v>939</v>
      </c>
      <c r="V1699" t="s">
        <v>14</v>
      </c>
      <c r="W1699" t="s">
        <v>49</v>
      </c>
      <c r="X1699" t="s">
        <v>12</v>
      </c>
      <c r="Y1699" t="s">
        <v>21</v>
      </c>
      <c r="Z1699" s="80">
        <v>600</v>
      </c>
      <c r="AA1699" s="68">
        <v>0</v>
      </c>
      <c r="AB1699" s="82">
        <f t="shared" si="925"/>
        <v>1200</v>
      </c>
      <c r="AC1699">
        <v>2</v>
      </c>
      <c r="AG1699" s="83">
        <f t="shared" si="928"/>
        <v>2</v>
      </c>
      <c r="AH1699" s="87">
        <v>0</v>
      </c>
      <c r="AI1699" s="88">
        <v>0</v>
      </c>
      <c r="AJ1699">
        <f t="shared" ref="AJ1699:AJ1708" si="951">AG1699</f>
        <v>2</v>
      </c>
      <c r="AK1699" s="108">
        <f t="shared" ref="AK1699:AK1701" si="952">AJ1699*C1699*E1699*H1699</f>
        <v>4169.9000000000005</v>
      </c>
      <c r="AL1699" s="108">
        <f t="shared" ref="AL1699:AL1701" si="953">AJ1699*C1699*E1699</f>
        <v>2590</v>
      </c>
      <c r="AM1699" s="108">
        <f t="shared" ref="AM1699:AM1708" si="954">AK1699-AL1699</f>
        <v>1579.9000000000005</v>
      </c>
    </row>
    <row r="1700" spans="1:41" x14ac:dyDescent="0.25">
      <c r="A1700" s="115">
        <v>20100272</v>
      </c>
      <c r="B1700" t="s">
        <v>1</v>
      </c>
      <c r="C1700" s="81">
        <v>700</v>
      </c>
      <c r="D1700">
        <v>1.6</v>
      </c>
      <c r="E1700">
        <v>1.85</v>
      </c>
      <c r="F1700">
        <v>2</v>
      </c>
      <c r="G1700">
        <v>2</v>
      </c>
      <c r="H1700">
        <v>1.61</v>
      </c>
      <c r="I1700">
        <v>201</v>
      </c>
      <c r="J1700" t="s">
        <v>231</v>
      </c>
      <c r="K1700" t="s">
        <v>169</v>
      </c>
      <c r="L1700" t="s">
        <v>286</v>
      </c>
      <c r="M1700" t="s">
        <v>286</v>
      </c>
      <c r="N1700" t="s">
        <v>5</v>
      </c>
      <c r="O1700" t="s">
        <v>47</v>
      </c>
      <c r="P1700" t="s">
        <v>42</v>
      </c>
      <c r="Q1700" t="s">
        <v>16</v>
      </c>
      <c r="R1700" t="s">
        <v>28</v>
      </c>
      <c r="S1700" t="s">
        <v>44</v>
      </c>
      <c r="U1700" t="s">
        <v>939</v>
      </c>
      <c r="V1700" t="s">
        <v>56</v>
      </c>
      <c r="W1700" t="s">
        <v>57</v>
      </c>
      <c r="X1700" t="s">
        <v>12</v>
      </c>
      <c r="Y1700" t="s">
        <v>21</v>
      </c>
      <c r="Z1700" s="80">
        <v>600</v>
      </c>
      <c r="AA1700" s="68">
        <v>0</v>
      </c>
      <c r="AB1700" s="82">
        <f t="shared" si="925"/>
        <v>2400</v>
      </c>
      <c r="AC1700">
        <v>4</v>
      </c>
      <c r="AG1700" s="83">
        <f t="shared" si="928"/>
        <v>4</v>
      </c>
      <c r="AH1700" s="87">
        <v>0</v>
      </c>
      <c r="AI1700" s="88">
        <v>0</v>
      </c>
      <c r="AJ1700">
        <f t="shared" si="951"/>
        <v>4</v>
      </c>
      <c r="AK1700" s="108">
        <f t="shared" si="952"/>
        <v>8339.8000000000011</v>
      </c>
      <c r="AL1700" s="108">
        <f t="shared" si="953"/>
        <v>5180</v>
      </c>
      <c r="AM1700" s="108">
        <f t="shared" si="954"/>
        <v>3159.8000000000011</v>
      </c>
    </row>
    <row r="1701" spans="1:41" x14ac:dyDescent="0.25">
      <c r="A1701" s="115">
        <v>20100272</v>
      </c>
      <c r="B1701" t="s">
        <v>1</v>
      </c>
      <c r="C1701" s="81">
        <v>700</v>
      </c>
      <c r="D1701">
        <v>1.6</v>
      </c>
      <c r="E1701">
        <v>1.85</v>
      </c>
      <c r="F1701">
        <v>2</v>
      </c>
      <c r="G1701">
        <v>2</v>
      </c>
      <c r="H1701">
        <v>1.61</v>
      </c>
      <c r="I1701">
        <v>201</v>
      </c>
      <c r="J1701" t="s">
        <v>231</v>
      </c>
      <c r="K1701" t="s">
        <v>169</v>
      </c>
      <c r="L1701" t="s">
        <v>286</v>
      </c>
      <c r="M1701" t="s">
        <v>286</v>
      </c>
      <c r="N1701" t="s">
        <v>5</v>
      </c>
      <c r="O1701" t="s">
        <v>47</v>
      </c>
      <c r="P1701" t="s">
        <v>42</v>
      </c>
      <c r="Q1701" t="s">
        <v>16</v>
      </c>
      <c r="R1701" t="s">
        <v>28</v>
      </c>
      <c r="S1701" t="s">
        <v>44</v>
      </c>
      <c r="U1701" t="s">
        <v>939</v>
      </c>
      <c r="V1701" t="s">
        <v>92</v>
      </c>
      <c r="W1701" t="s">
        <v>93</v>
      </c>
      <c r="X1701" t="s">
        <v>12</v>
      </c>
      <c r="Y1701" t="s">
        <v>21</v>
      </c>
      <c r="Z1701" s="80">
        <v>600</v>
      </c>
      <c r="AA1701" s="68">
        <v>0</v>
      </c>
      <c r="AB1701" s="82">
        <f t="shared" si="925"/>
        <v>600</v>
      </c>
      <c r="AC1701">
        <v>1</v>
      </c>
      <c r="AG1701" s="83">
        <f t="shared" si="928"/>
        <v>1</v>
      </c>
      <c r="AH1701" s="87">
        <v>0</v>
      </c>
      <c r="AI1701" s="88">
        <v>0</v>
      </c>
      <c r="AJ1701">
        <f t="shared" si="951"/>
        <v>1</v>
      </c>
      <c r="AK1701" s="108">
        <f t="shared" si="952"/>
        <v>2084.9500000000003</v>
      </c>
      <c r="AL1701" s="108">
        <f t="shared" si="953"/>
        <v>1295</v>
      </c>
      <c r="AM1701" s="108">
        <f t="shared" si="954"/>
        <v>789.95000000000027</v>
      </c>
    </row>
    <row r="1702" spans="1:41" x14ac:dyDescent="0.25">
      <c r="A1702" s="115">
        <v>20100272</v>
      </c>
      <c r="B1702" t="s">
        <v>1</v>
      </c>
      <c r="C1702" s="81">
        <v>700</v>
      </c>
      <c r="D1702">
        <v>1.6</v>
      </c>
      <c r="E1702">
        <v>1.85</v>
      </c>
      <c r="F1702">
        <v>2</v>
      </c>
      <c r="G1702">
        <v>2</v>
      </c>
      <c r="H1702">
        <v>1.61</v>
      </c>
      <c r="I1702">
        <v>201</v>
      </c>
      <c r="J1702" t="s">
        <v>231</v>
      </c>
      <c r="K1702" t="s">
        <v>169</v>
      </c>
      <c r="L1702" t="s">
        <v>286</v>
      </c>
      <c r="M1702" t="s">
        <v>286</v>
      </c>
      <c r="N1702" t="s">
        <v>15</v>
      </c>
      <c r="O1702" t="s">
        <v>74</v>
      </c>
      <c r="P1702" t="s">
        <v>42</v>
      </c>
      <c r="Q1702" t="s">
        <v>16</v>
      </c>
      <c r="R1702" t="s">
        <v>28</v>
      </c>
      <c r="S1702" t="s">
        <v>44</v>
      </c>
      <c r="U1702" t="s">
        <v>939</v>
      </c>
      <c r="V1702" t="s">
        <v>56</v>
      </c>
      <c r="W1702" t="s">
        <v>57</v>
      </c>
      <c r="X1702" t="s">
        <v>12</v>
      </c>
      <c r="Y1702" t="s">
        <v>21</v>
      </c>
      <c r="Z1702" s="80">
        <v>600</v>
      </c>
      <c r="AA1702" s="68">
        <v>0</v>
      </c>
      <c r="AB1702" s="82">
        <f t="shared" si="925"/>
        <v>600</v>
      </c>
      <c r="AC1702">
        <v>1</v>
      </c>
      <c r="AG1702" s="83">
        <f t="shared" si="928"/>
        <v>1</v>
      </c>
      <c r="AH1702" s="87">
        <v>0</v>
      </c>
      <c r="AI1702" s="88">
        <v>0</v>
      </c>
      <c r="AJ1702">
        <f t="shared" si="951"/>
        <v>1</v>
      </c>
      <c r="AK1702" s="108">
        <f t="shared" ref="AK1702:AK1708" si="955">AJ1702*C1702*F1702*H1702</f>
        <v>2254</v>
      </c>
      <c r="AL1702" s="108">
        <f t="shared" ref="AL1702:AL1708" si="956">AJ1702*C1702*F1702</f>
        <v>1400</v>
      </c>
      <c r="AM1702" s="108">
        <f t="shared" si="954"/>
        <v>854</v>
      </c>
    </row>
    <row r="1703" spans="1:41" x14ac:dyDescent="0.25">
      <c r="A1703" s="115">
        <v>20100272</v>
      </c>
      <c r="B1703" t="s">
        <v>1</v>
      </c>
      <c r="C1703" s="81">
        <v>700</v>
      </c>
      <c r="D1703">
        <v>1.6</v>
      </c>
      <c r="E1703">
        <v>1.85</v>
      </c>
      <c r="F1703">
        <v>2</v>
      </c>
      <c r="G1703">
        <v>2</v>
      </c>
      <c r="H1703">
        <v>1.61</v>
      </c>
      <c r="I1703">
        <v>201</v>
      </c>
      <c r="J1703" t="s">
        <v>231</v>
      </c>
      <c r="K1703" t="s">
        <v>169</v>
      </c>
      <c r="L1703" t="s">
        <v>286</v>
      </c>
      <c r="M1703" t="s">
        <v>286</v>
      </c>
      <c r="N1703" t="s">
        <v>15</v>
      </c>
      <c r="O1703" t="s">
        <v>41</v>
      </c>
      <c r="P1703" t="s">
        <v>42</v>
      </c>
      <c r="Q1703" t="s">
        <v>16</v>
      </c>
      <c r="R1703" t="s">
        <v>28</v>
      </c>
      <c r="S1703" t="s">
        <v>44</v>
      </c>
      <c r="U1703" t="s">
        <v>939</v>
      </c>
      <c r="V1703" t="s">
        <v>14</v>
      </c>
      <c r="W1703" t="s">
        <v>49</v>
      </c>
      <c r="X1703" t="s">
        <v>55</v>
      </c>
      <c r="Y1703" t="s">
        <v>21</v>
      </c>
      <c r="Z1703" s="80">
        <v>600</v>
      </c>
      <c r="AA1703" s="68">
        <v>0</v>
      </c>
      <c r="AB1703" s="82">
        <f t="shared" si="925"/>
        <v>600</v>
      </c>
      <c r="AC1703">
        <v>1</v>
      </c>
      <c r="AG1703" s="83">
        <f t="shared" si="928"/>
        <v>1</v>
      </c>
      <c r="AH1703" s="87">
        <v>0</v>
      </c>
      <c r="AI1703" s="88">
        <v>0</v>
      </c>
      <c r="AJ1703">
        <f t="shared" si="951"/>
        <v>1</v>
      </c>
      <c r="AK1703" s="108">
        <f t="shared" si="955"/>
        <v>2254</v>
      </c>
      <c r="AL1703" s="108">
        <f t="shared" si="956"/>
        <v>1400</v>
      </c>
      <c r="AM1703" s="108">
        <f t="shared" si="954"/>
        <v>854</v>
      </c>
    </row>
    <row r="1704" spans="1:41" x14ac:dyDescent="0.25">
      <c r="A1704" s="115">
        <v>20100272</v>
      </c>
      <c r="B1704" t="s">
        <v>1</v>
      </c>
      <c r="C1704" s="81">
        <v>700</v>
      </c>
      <c r="D1704">
        <v>1.6</v>
      </c>
      <c r="E1704">
        <v>1.85</v>
      </c>
      <c r="F1704">
        <v>2</v>
      </c>
      <c r="G1704">
        <v>2</v>
      </c>
      <c r="H1704">
        <v>1.61</v>
      </c>
      <c r="I1704">
        <v>201</v>
      </c>
      <c r="J1704" t="s">
        <v>231</v>
      </c>
      <c r="K1704" t="s">
        <v>169</v>
      </c>
      <c r="L1704" t="s">
        <v>286</v>
      </c>
      <c r="M1704" t="s">
        <v>286</v>
      </c>
      <c r="N1704" t="s">
        <v>15</v>
      </c>
      <c r="O1704" t="s">
        <v>41</v>
      </c>
      <c r="P1704" t="s">
        <v>42</v>
      </c>
      <c r="Q1704" t="s">
        <v>16</v>
      </c>
      <c r="R1704" t="s">
        <v>28</v>
      </c>
      <c r="S1704" t="s">
        <v>44</v>
      </c>
      <c r="U1704" t="s">
        <v>939</v>
      </c>
      <c r="V1704" t="s">
        <v>56</v>
      </c>
      <c r="W1704" t="s">
        <v>57</v>
      </c>
      <c r="X1704" t="s">
        <v>12</v>
      </c>
      <c r="Y1704" t="s">
        <v>21</v>
      </c>
      <c r="Z1704" s="80">
        <v>600</v>
      </c>
      <c r="AA1704" s="68">
        <v>0</v>
      </c>
      <c r="AB1704" s="82">
        <f t="shared" si="925"/>
        <v>3000</v>
      </c>
      <c r="AC1704">
        <v>5</v>
      </c>
      <c r="AG1704" s="83">
        <f t="shared" si="928"/>
        <v>5</v>
      </c>
      <c r="AH1704" s="87">
        <v>0</v>
      </c>
      <c r="AI1704" s="88">
        <v>0</v>
      </c>
      <c r="AJ1704">
        <f t="shared" si="951"/>
        <v>5</v>
      </c>
      <c r="AK1704" s="108">
        <f t="shared" si="955"/>
        <v>11270</v>
      </c>
      <c r="AL1704" s="108">
        <f t="shared" si="956"/>
        <v>7000</v>
      </c>
      <c r="AM1704" s="108">
        <f t="shared" si="954"/>
        <v>4270</v>
      </c>
    </row>
    <row r="1705" spans="1:41" x14ac:dyDescent="0.25">
      <c r="A1705" s="115">
        <v>20100272</v>
      </c>
      <c r="B1705" t="s">
        <v>1</v>
      </c>
      <c r="C1705" s="81">
        <v>700</v>
      </c>
      <c r="D1705">
        <v>1.6</v>
      </c>
      <c r="E1705">
        <v>1.85</v>
      </c>
      <c r="F1705">
        <v>2</v>
      </c>
      <c r="G1705">
        <v>2</v>
      </c>
      <c r="H1705">
        <v>1.61</v>
      </c>
      <c r="I1705">
        <v>201</v>
      </c>
      <c r="J1705" t="s">
        <v>231</v>
      </c>
      <c r="K1705" t="s">
        <v>169</v>
      </c>
      <c r="L1705" t="s">
        <v>286</v>
      </c>
      <c r="M1705" t="s">
        <v>286</v>
      </c>
      <c r="N1705" t="s">
        <v>15</v>
      </c>
      <c r="O1705" t="s">
        <v>41</v>
      </c>
      <c r="P1705" t="s">
        <v>42</v>
      </c>
      <c r="Q1705" t="s">
        <v>16</v>
      </c>
      <c r="R1705" t="s">
        <v>28</v>
      </c>
      <c r="S1705" t="s">
        <v>44</v>
      </c>
      <c r="U1705" t="s">
        <v>939</v>
      </c>
      <c r="V1705" t="s">
        <v>123</v>
      </c>
      <c r="W1705" t="s">
        <v>145</v>
      </c>
      <c r="X1705" t="s">
        <v>12</v>
      </c>
      <c r="Y1705" t="s">
        <v>21</v>
      </c>
      <c r="Z1705" s="80">
        <v>600</v>
      </c>
      <c r="AA1705" s="68">
        <v>0</v>
      </c>
      <c r="AB1705" s="82">
        <f t="shared" si="925"/>
        <v>600</v>
      </c>
      <c r="AC1705">
        <v>1</v>
      </c>
      <c r="AG1705" s="83">
        <f t="shared" si="928"/>
        <v>1</v>
      </c>
      <c r="AH1705" s="87">
        <v>0</v>
      </c>
      <c r="AI1705" s="88">
        <v>0</v>
      </c>
      <c r="AJ1705">
        <f t="shared" si="951"/>
        <v>1</v>
      </c>
      <c r="AK1705" s="108">
        <f t="shared" si="955"/>
        <v>2254</v>
      </c>
      <c r="AL1705" s="108">
        <f t="shared" si="956"/>
        <v>1400</v>
      </c>
      <c r="AM1705" s="108">
        <f t="shared" si="954"/>
        <v>854</v>
      </c>
    </row>
    <row r="1706" spans="1:41" x14ac:dyDescent="0.25">
      <c r="A1706" s="115">
        <v>20100272</v>
      </c>
      <c r="B1706" t="s">
        <v>1</v>
      </c>
      <c r="C1706" s="81">
        <v>700</v>
      </c>
      <c r="D1706">
        <v>1.6</v>
      </c>
      <c r="E1706">
        <v>1.85</v>
      </c>
      <c r="F1706">
        <v>2</v>
      </c>
      <c r="G1706">
        <v>2</v>
      </c>
      <c r="H1706">
        <v>1.61</v>
      </c>
      <c r="I1706">
        <v>201</v>
      </c>
      <c r="J1706" t="s">
        <v>231</v>
      </c>
      <c r="K1706" t="s">
        <v>169</v>
      </c>
      <c r="L1706" t="s">
        <v>286</v>
      </c>
      <c r="M1706" t="s">
        <v>286</v>
      </c>
      <c r="N1706" t="s">
        <v>18</v>
      </c>
      <c r="O1706" t="s">
        <v>74</v>
      </c>
      <c r="P1706" t="s">
        <v>42</v>
      </c>
      <c r="Q1706" t="s">
        <v>16</v>
      </c>
      <c r="R1706" t="s">
        <v>28</v>
      </c>
      <c r="S1706" t="s">
        <v>44</v>
      </c>
      <c r="T1706" t="s">
        <v>952</v>
      </c>
      <c r="U1706" t="s">
        <v>939</v>
      </c>
      <c r="V1706" t="s">
        <v>14</v>
      </c>
      <c r="W1706" t="s">
        <v>49</v>
      </c>
      <c r="X1706" t="s">
        <v>12</v>
      </c>
      <c r="Y1706" t="s">
        <v>943</v>
      </c>
      <c r="Z1706" s="81">
        <v>0</v>
      </c>
      <c r="AA1706" s="68">
        <v>0</v>
      </c>
      <c r="AB1706" s="82">
        <f t="shared" si="925"/>
        <v>0</v>
      </c>
      <c r="AF1706">
        <v>1</v>
      </c>
      <c r="AG1706" s="83">
        <f t="shared" si="928"/>
        <v>1</v>
      </c>
      <c r="AH1706" s="87">
        <v>0</v>
      </c>
      <c r="AI1706" s="88">
        <v>0</v>
      </c>
      <c r="AJ1706">
        <f t="shared" si="951"/>
        <v>1</v>
      </c>
      <c r="AK1706" s="108">
        <f t="shared" si="955"/>
        <v>2254</v>
      </c>
      <c r="AL1706" s="108">
        <f t="shared" si="956"/>
        <v>1400</v>
      </c>
      <c r="AM1706" s="108">
        <f t="shared" si="954"/>
        <v>854</v>
      </c>
      <c r="AN1706">
        <v>595</v>
      </c>
      <c r="AO1706">
        <f t="shared" ref="AO1706:AO1708" si="957">AG1706*AN1706</f>
        <v>595</v>
      </c>
    </row>
    <row r="1707" spans="1:41" x14ac:dyDescent="0.25">
      <c r="A1707" s="115">
        <v>20100272</v>
      </c>
      <c r="B1707" t="s">
        <v>1</v>
      </c>
      <c r="C1707" s="81">
        <v>700</v>
      </c>
      <c r="D1707">
        <v>1.6</v>
      </c>
      <c r="E1707">
        <v>1.85</v>
      </c>
      <c r="F1707">
        <v>2</v>
      </c>
      <c r="G1707">
        <v>2</v>
      </c>
      <c r="H1707">
        <v>1.61</v>
      </c>
      <c r="I1707">
        <v>201</v>
      </c>
      <c r="J1707" t="s">
        <v>231</v>
      </c>
      <c r="K1707" t="s">
        <v>169</v>
      </c>
      <c r="L1707" t="s">
        <v>286</v>
      </c>
      <c r="M1707" t="s">
        <v>286</v>
      </c>
      <c r="N1707" t="s">
        <v>18</v>
      </c>
      <c r="O1707" t="s">
        <v>74</v>
      </c>
      <c r="P1707" t="s">
        <v>42</v>
      </c>
      <c r="Q1707" t="s">
        <v>16</v>
      </c>
      <c r="R1707" t="s">
        <v>28</v>
      </c>
      <c r="S1707" t="s">
        <v>44</v>
      </c>
      <c r="T1707" t="s">
        <v>952</v>
      </c>
      <c r="U1707" t="s">
        <v>939</v>
      </c>
      <c r="V1707" t="s">
        <v>56</v>
      </c>
      <c r="W1707" t="s">
        <v>57</v>
      </c>
      <c r="X1707" t="s">
        <v>12</v>
      </c>
      <c r="Y1707" t="s">
        <v>943</v>
      </c>
      <c r="Z1707" s="81">
        <v>0</v>
      </c>
      <c r="AA1707" s="68">
        <v>0</v>
      </c>
      <c r="AB1707" s="82">
        <f t="shared" si="925"/>
        <v>0</v>
      </c>
      <c r="AF1707">
        <v>6</v>
      </c>
      <c r="AG1707" s="83">
        <f t="shared" si="928"/>
        <v>6</v>
      </c>
      <c r="AH1707" s="87">
        <v>0</v>
      </c>
      <c r="AI1707" s="88">
        <v>0</v>
      </c>
      <c r="AJ1707">
        <f t="shared" si="951"/>
        <v>6</v>
      </c>
      <c r="AK1707" s="108">
        <f t="shared" si="955"/>
        <v>13524</v>
      </c>
      <c r="AL1707" s="108">
        <f t="shared" si="956"/>
        <v>8400</v>
      </c>
      <c r="AM1707" s="108">
        <f t="shared" si="954"/>
        <v>5124</v>
      </c>
      <c r="AN1707">
        <v>595</v>
      </c>
      <c r="AO1707">
        <f t="shared" si="957"/>
        <v>3570</v>
      </c>
    </row>
    <row r="1708" spans="1:41" x14ac:dyDescent="0.25">
      <c r="A1708" s="115">
        <v>20100272</v>
      </c>
      <c r="B1708" t="s">
        <v>1</v>
      </c>
      <c r="C1708" s="81">
        <v>700</v>
      </c>
      <c r="D1708">
        <v>1.6</v>
      </c>
      <c r="E1708">
        <v>1.85</v>
      </c>
      <c r="F1708">
        <v>2</v>
      </c>
      <c r="G1708">
        <v>2</v>
      </c>
      <c r="H1708">
        <v>1.61</v>
      </c>
      <c r="I1708">
        <v>201</v>
      </c>
      <c r="J1708" t="s">
        <v>231</v>
      </c>
      <c r="K1708" t="s">
        <v>169</v>
      </c>
      <c r="L1708" t="s">
        <v>286</v>
      </c>
      <c r="M1708" t="s">
        <v>286</v>
      </c>
      <c r="N1708" t="s">
        <v>18</v>
      </c>
      <c r="O1708" t="s">
        <v>80</v>
      </c>
      <c r="P1708" t="s">
        <v>42</v>
      </c>
      <c r="Q1708" t="s">
        <v>16</v>
      </c>
      <c r="R1708" t="s">
        <v>91</v>
      </c>
      <c r="S1708" t="s">
        <v>44</v>
      </c>
      <c r="T1708" t="s">
        <v>952</v>
      </c>
      <c r="U1708" t="s">
        <v>939</v>
      </c>
      <c r="V1708" t="s">
        <v>56</v>
      </c>
      <c r="W1708" t="s">
        <v>57</v>
      </c>
      <c r="X1708" t="s">
        <v>12</v>
      </c>
      <c r="Y1708" t="s">
        <v>943</v>
      </c>
      <c r="Z1708" s="81">
        <v>0</v>
      </c>
      <c r="AA1708" s="68">
        <v>0</v>
      </c>
      <c r="AB1708" s="82">
        <f t="shared" si="925"/>
        <v>0</v>
      </c>
      <c r="AF1708">
        <v>1</v>
      </c>
      <c r="AG1708" s="83">
        <f t="shared" si="928"/>
        <v>1</v>
      </c>
      <c r="AH1708" s="87">
        <v>0</v>
      </c>
      <c r="AI1708" s="88">
        <v>0</v>
      </c>
      <c r="AJ1708">
        <f t="shared" si="951"/>
        <v>1</v>
      </c>
      <c r="AK1708" s="108">
        <f t="shared" si="955"/>
        <v>2254</v>
      </c>
      <c r="AL1708" s="108">
        <f t="shared" si="956"/>
        <v>1400</v>
      </c>
      <c r="AM1708" s="108">
        <f t="shared" si="954"/>
        <v>854</v>
      </c>
      <c r="AN1708">
        <v>595</v>
      </c>
      <c r="AO1708">
        <f t="shared" si="957"/>
        <v>595</v>
      </c>
    </row>
    <row r="1709" spans="1:41" x14ac:dyDescent="0.25">
      <c r="A1709" s="115">
        <v>20100272</v>
      </c>
      <c r="B1709" t="s">
        <v>1</v>
      </c>
      <c r="C1709" s="81">
        <v>700</v>
      </c>
      <c r="D1709">
        <v>1.6</v>
      </c>
      <c r="E1709">
        <v>1.85</v>
      </c>
      <c r="F1709">
        <v>2</v>
      </c>
      <c r="G1709">
        <v>2</v>
      </c>
      <c r="H1709">
        <v>1.61</v>
      </c>
      <c r="I1709">
        <v>201</v>
      </c>
      <c r="J1709" t="s">
        <v>231</v>
      </c>
      <c r="K1709" t="s">
        <v>169</v>
      </c>
      <c r="L1709" t="s">
        <v>286</v>
      </c>
      <c r="M1709" t="s">
        <v>286</v>
      </c>
      <c r="N1709" t="s">
        <v>27</v>
      </c>
      <c r="O1709" t="s">
        <v>80</v>
      </c>
      <c r="P1709" t="s">
        <v>42</v>
      </c>
      <c r="Q1709" t="s">
        <v>16</v>
      </c>
      <c r="R1709" t="s">
        <v>28</v>
      </c>
      <c r="S1709" t="s">
        <v>9</v>
      </c>
      <c r="U1709" t="s">
        <v>179</v>
      </c>
      <c r="V1709" t="s">
        <v>56</v>
      </c>
      <c r="W1709" t="s">
        <v>57</v>
      </c>
      <c r="X1709" t="s">
        <v>12</v>
      </c>
      <c r="Y1709" t="s">
        <v>21</v>
      </c>
      <c r="Z1709" s="80">
        <v>4158</v>
      </c>
      <c r="AA1709" s="68">
        <v>0</v>
      </c>
      <c r="AB1709" s="82">
        <f t="shared" si="925"/>
        <v>4158</v>
      </c>
      <c r="AD1709">
        <v>1</v>
      </c>
      <c r="AG1709" s="83">
        <f t="shared" si="928"/>
        <v>1</v>
      </c>
      <c r="AH1709" s="87">
        <v>0</v>
      </c>
      <c r="AI1709" s="88">
        <v>0</v>
      </c>
    </row>
    <row r="1710" spans="1:41" x14ac:dyDescent="0.25">
      <c r="A1710" s="115">
        <v>20100272</v>
      </c>
      <c r="B1710" t="s">
        <v>1</v>
      </c>
      <c r="C1710" s="81">
        <v>700</v>
      </c>
      <c r="D1710">
        <v>1.6</v>
      </c>
      <c r="E1710">
        <v>1.85</v>
      </c>
      <c r="F1710">
        <v>2</v>
      </c>
      <c r="G1710">
        <v>2</v>
      </c>
      <c r="H1710">
        <v>1.61</v>
      </c>
      <c r="I1710">
        <v>201</v>
      </c>
      <c r="J1710" t="s">
        <v>231</v>
      </c>
      <c r="K1710" t="s">
        <v>169</v>
      </c>
      <c r="L1710" t="s">
        <v>286</v>
      </c>
      <c r="M1710" t="s">
        <v>286</v>
      </c>
      <c r="N1710" t="s">
        <v>27</v>
      </c>
      <c r="O1710" t="s">
        <v>80</v>
      </c>
      <c r="P1710" t="s">
        <v>42</v>
      </c>
      <c r="Q1710" t="s">
        <v>16</v>
      </c>
      <c r="R1710" t="s">
        <v>28</v>
      </c>
      <c r="S1710" t="s">
        <v>44</v>
      </c>
      <c r="T1710" t="s">
        <v>951</v>
      </c>
      <c r="U1710" t="s">
        <v>939</v>
      </c>
      <c r="V1710" t="s">
        <v>45</v>
      </c>
      <c r="W1710" t="s">
        <v>46</v>
      </c>
      <c r="X1710" t="s">
        <v>12</v>
      </c>
      <c r="Y1710" t="s">
        <v>943</v>
      </c>
      <c r="Z1710" s="81">
        <v>0</v>
      </c>
      <c r="AA1710" s="68">
        <v>0</v>
      </c>
      <c r="AB1710" s="82">
        <f t="shared" si="925"/>
        <v>0</v>
      </c>
      <c r="AF1710">
        <v>1</v>
      </c>
      <c r="AG1710" s="83">
        <f t="shared" si="928"/>
        <v>1</v>
      </c>
      <c r="AH1710" s="87">
        <v>0</v>
      </c>
      <c r="AI1710" s="88">
        <v>0</v>
      </c>
      <c r="AJ1710">
        <f t="shared" ref="AJ1710:AJ1715" si="958">AG1710</f>
        <v>1</v>
      </c>
      <c r="AK1710" s="108">
        <f t="shared" ref="AK1710:AK1711" si="959">AJ1710*C1710*F1710*H1710</f>
        <v>2254</v>
      </c>
      <c r="AL1710" s="108">
        <f t="shared" ref="AL1710:AL1711" si="960">AJ1710*C1710*F1710</f>
        <v>1400</v>
      </c>
      <c r="AM1710" s="108">
        <f t="shared" ref="AM1710:AM1711" si="961">AK1710-AL1710</f>
        <v>854</v>
      </c>
      <c r="AN1710">
        <v>597.5</v>
      </c>
      <c r="AO1710">
        <f t="shared" ref="AO1710:AO1711" si="962">AG1710*AN1710</f>
        <v>597.5</v>
      </c>
    </row>
    <row r="1711" spans="1:41" x14ac:dyDescent="0.25">
      <c r="A1711" s="115">
        <v>20100272</v>
      </c>
      <c r="B1711" t="s">
        <v>1</v>
      </c>
      <c r="C1711" s="81">
        <v>700</v>
      </c>
      <c r="D1711">
        <v>1.6</v>
      </c>
      <c r="E1711">
        <v>1.85</v>
      </c>
      <c r="F1711">
        <v>2</v>
      </c>
      <c r="G1711">
        <v>2</v>
      </c>
      <c r="H1711">
        <v>1.61</v>
      </c>
      <c r="I1711">
        <v>201</v>
      </c>
      <c r="J1711" t="s">
        <v>231</v>
      </c>
      <c r="K1711" t="s">
        <v>169</v>
      </c>
      <c r="L1711" t="s">
        <v>286</v>
      </c>
      <c r="M1711" t="s">
        <v>286</v>
      </c>
      <c r="N1711" t="s">
        <v>27</v>
      </c>
      <c r="O1711" t="s">
        <v>80</v>
      </c>
      <c r="P1711" t="s">
        <v>42</v>
      </c>
      <c r="Q1711" t="s">
        <v>16</v>
      </c>
      <c r="R1711" t="s">
        <v>28</v>
      </c>
      <c r="S1711" t="s">
        <v>44</v>
      </c>
      <c r="T1711" t="s">
        <v>951</v>
      </c>
      <c r="U1711" t="s">
        <v>939</v>
      </c>
      <c r="V1711" t="s">
        <v>56</v>
      </c>
      <c r="W1711" t="s">
        <v>57</v>
      </c>
      <c r="X1711" t="s">
        <v>12</v>
      </c>
      <c r="Y1711" t="s">
        <v>943</v>
      </c>
      <c r="Z1711" s="81">
        <v>0</v>
      </c>
      <c r="AA1711" s="68">
        <v>0</v>
      </c>
      <c r="AB1711" s="82">
        <f t="shared" si="925"/>
        <v>0</v>
      </c>
      <c r="AF1711">
        <v>12</v>
      </c>
      <c r="AG1711" s="83">
        <f t="shared" si="928"/>
        <v>12</v>
      </c>
      <c r="AH1711" s="87">
        <v>0</v>
      </c>
      <c r="AI1711" s="88">
        <v>0</v>
      </c>
      <c r="AJ1711">
        <f t="shared" si="958"/>
        <v>12</v>
      </c>
      <c r="AK1711" s="108">
        <f t="shared" si="959"/>
        <v>27048</v>
      </c>
      <c r="AL1711" s="108">
        <f t="shared" si="960"/>
        <v>16800</v>
      </c>
      <c r="AM1711" s="108">
        <f t="shared" si="961"/>
        <v>10248</v>
      </c>
      <c r="AN1711">
        <v>597.5</v>
      </c>
      <c r="AO1711">
        <f t="shared" si="962"/>
        <v>7170</v>
      </c>
    </row>
    <row r="1712" spans="1:41" x14ac:dyDescent="0.25">
      <c r="A1712" s="115">
        <v>20100282</v>
      </c>
      <c r="B1712" t="s">
        <v>1</v>
      </c>
      <c r="C1712" s="81">
        <v>700</v>
      </c>
      <c r="D1712">
        <v>1.6</v>
      </c>
      <c r="E1712">
        <v>1.85</v>
      </c>
      <c r="F1712">
        <v>2</v>
      </c>
      <c r="G1712">
        <v>2</v>
      </c>
      <c r="H1712">
        <v>1.61</v>
      </c>
      <c r="I1712">
        <v>201</v>
      </c>
      <c r="J1712" t="s">
        <v>231</v>
      </c>
      <c r="K1712" t="s">
        <v>169</v>
      </c>
      <c r="L1712" t="s">
        <v>287</v>
      </c>
      <c r="M1712" t="s">
        <v>287</v>
      </c>
      <c r="N1712" t="s">
        <v>90</v>
      </c>
      <c r="O1712" t="s">
        <v>19</v>
      </c>
      <c r="P1712" t="s">
        <v>42</v>
      </c>
      <c r="Q1712" t="s">
        <v>16</v>
      </c>
      <c r="R1712" t="s">
        <v>20</v>
      </c>
      <c r="S1712" t="s">
        <v>44</v>
      </c>
      <c r="T1712" s="70" t="s">
        <v>933</v>
      </c>
      <c r="U1712" t="s">
        <v>949</v>
      </c>
      <c r="V1712" t="s">
        <v>56</v>
      </c>
      <c r="W1712" t="s">
        <v>57</v>
      </c>
      <c r="X1712" t="s">
        <v>12</v>
      </c>
      <c r="Y1712" t="s">
        <v>938</v>
      </c>
      <c r="Z1712" s="80">
        <v>0</v>
      </c>
      <c r="AA1712" s="68">
        <v>0</v>
      </c>
      <c r="AB1712" s="82">
        <f t="shared" si="925"/>
        <v>0</v>
      </c>
      <c r="AE1712">
        <v>1</v>
      </c>
      <c r="AG1712" s="83">
        <f t="shared" si="928"/>
        <v>1</v>
      </c>
      <c r="AH1712" s="87">
        <v>0</v>
      </c>
      <c r="AI1712" s="88">
        <v>0</v>
      </c>
      <c r="AJ1712">
        <f t="shared" si="958"/>
        <v>1</v>
      </c>
      <c r="AK1712" s="108">
        <f>AJ1712*C1712*D1712*H1712</f>
        <v>1803.2</v>
      </c>
      <c r="AL1712" s="108">
        <f>AJ1712*C1712*D1712</f>
        <v>1120</v>
      </c>
      <c r="AM1712" s="108">
        <f>AK1712-AL1712</f>
        <v>683.2</v>
      </c>
    </row>
    <row r="1713" spans="1:39" x14ac:dyDescent="0.25">
      <c r="A1713" s="115">
        <v>20100282</v>
      </c>
      <c r="B1713" t="s">
        <v>1</v>
      </c>
      <c r="C1713" s="81">
        <v>700</v>
      </c>
      <c r="D1713">
        <v>1.6</v>
      </c>
      <c r="E1713">
        <v>1.85</v>
      </c>
      <c r="F1713">
        <v>2</v>
      </c>
      <c r="G1713">
        <v>2</v>
      </c>
      <c r="H1713">
        <v>1.61</v>
      </c>
      <c r="I1713">
        <v>201</v>
      </c>
      <c r="J1713" t="s">
        <v>231</v>
      </c>
      <c r="K1713" t="s">
        <v>169</v>
      </c>
      <c r="L1713" t="s">
        <v>287</v>
      </c>
      <c r="M1713" t="s">
        <v>287</v>
      </c>
      <c r="N1713" t="s">
        <v>48</v>
      </c>
      <c r="O1713" t="s">
        <v>19</v>
      </c>
      <c r="P1713" t="s">
        <v>42</v>
      </c>
      <c r="Q1713" t="s">
        <v>16</v>
      </c>
      <c r="R1713" t="s">
        <v>20</v>
      </c>
      <c r="S1713" t="s">
        <v>44</v>
      </c>
      <c r="T1713" s="70" t="s">
        <v>933</v>
      </c>
      <c r="U1713" t="s">
        <v>949</v>
      </c>
      <c r="V1713" t="s">
        <v>14</v>
      </c>
      <c r="W1713" t="s">
        <v>49</v>
      </c>
      <c r="X1713" t="s">
        <v>12</v>
      </c>
      <c r="Y1713" t="s">
        <v>938</v>
      </c>
      <c r="Z1713" s="80">
        <v>0</v>
      </c>
      <c r="AA1713" s="68">
        <v>0</v>
      </c>
      <c r="AB1713" s="82">
        <f t="shared" si="925"/>
        <v>0</v>
      </c>
      <c r="AE1713">
        <v>1</v>
      </c>
      <c r="AG1713" s="83">
        <f t="shared" si="928"/>
        <v>1</v>
      </c>
      <c r="AH1713" s="87">
        <v>0</v>
      </c>
      <c r="AI1713" s="88">
        <v>0</v>
      </c>
      <c r="AJ1713">
        <f t="shared" si="958"/>
        <v>1</v>
      </c>
      <c r="AK1713" s="108">
        <f t="shared" ref="AK1713:AK1715" si="963">AJ1713*C1713*E1713*H1713</f>
        <v>2084.9500000000003</v>
      </c>
      <c r="AL1713" s="108">
        <f t="shared" ref="AL1713:AL1715" si="964">AJ1713*C1713*E1713</f>
        <v>1295</v>
      </c>
      <c r="AM1713" s="108">
        <f t="shared" ref="AM1713:AM1715" si="965">AK1713-AL1713</f>
        <v>789.95000000000027</v>
      </c>
    </row>
    <row r="1714" spans="1:39" x14ac:dyDescent="0.25">
      <c r="A1714" s="115">
        <v>20100282</v>
      </c>
      <c r="B1714" t="s">
        <v>1</v>
      </c>
      <c r="C1714" s="81">
        <v>700</v>
      </c>
      <c r="D1714">
        <v>1.6</v>
      </c>
      <c r="E1714">
        <v>1.85</v>
      </c>
      <c r="F1714">
        <v>2</v>
      </c>
      <c r="G1714">
        <v>2</v>
      </c>
      <c r="H1714">
        <v>1.61</v>
      </c>
      <c r="I1714">
        <v>201</v>
      </c>
      <c r="J1714" t="s">
        <v>231</v>
      </c>
      <c r="K1714" t="s">
        <v>169</v>
      </c>
      <c r="L1714" t="s">
        <v>287</v>
      </c>
      <c r="M1714" t="s">
        <v>287</v>
      </c>
      <c r="N1714" t="s">
        <v>48</v>
      </c>
      <c r="O1714" t="s">
        <v>19</v>
      </c>
      <c r="P1714" t="s">
        <v>42</v>
      </c>
      <c r="Q1714" t="s">
        <v>16</v>
      </c>
      <c r="R1714" t="s">
        <v>20</v>
      </c>
      <c r="S1714" t="s">
        <v>44</v>
      </c>
      <c r="T1714" s="70" t="s">
        <v>933</v>
      </c>
      <c r="U1714" t="s">
        <v>949</v>
      </c>
      <c r="V1714" t="s">
        <v>56</v>
      </c>
      <c r="W1714" t="s">
        <v>57</v>
      </c>
      <c r="X1714" t="s">
        <v>12</v>
      </c>
      <c r="Y1714" t="s">
        <v>938</v>
      </c>
      <c r="Z1714" s="80">
        <v>0</v>
      </c>
      <c r="AA1714" s="68">
        <v>0</v>
      </c>
      <c r="AB1714" s="82">
        <f t="shared" si="925"/>
        <v>0</v>
      </c>
      <c r="AE1714">
        <v>4</v>
      </c>
      <c r="AG1714" s="83">
        <f t="shared" si="928"/>
        <v>4</v>
      </c>
      <c r="AH1714" s="87">
        <v>0</v>
      </c>
      <c r="AI1714" s="88">
        <v>0</v>
      </c>
      <c r="AJ1714">
        <f t="shared" si="958"/>
        <v>4</v>
      </c>
      <c r="AK1714" s="108">
        <f t="shared" si="963"/>
        <v>8339.8000000000011</v>
      </c>
      <c r="AL1714" s="108">
        <f t="shared" si="964"/>
        <v>5180</v>
      </c>
      <c r="AM1714" s="108">
        <f t="shared" si="965"/>
        <v>3159.8000000000011</v>
      </c>
    </row>
    <row r="1715" spans="1:39" x14ac:dyDescent="0.25">
      <c r="A1715" s="115">
        <v>20100282</v>
      </c>
      <c r="B1715" t="s">
        <v>1</v>
      </c>
      <c r="C1715" s="81">
        <v>700</v>
      </c>
      <c r="D1715">
        <v>1.6</v>
      </c>
      <c r="E1715">
        <v>1.85</v>
      </c>
      <c r="F1715">
        <v>2</v>
      </c>
      <c r="G1715">
        <v>2</v>
      </c>
      <c r="H1715">
        <v>1.61</v>
      </c>
      <c r="I1715">
        <v>201</v>
      </c>
      <c r="J1715" t="s">
        <v>231</v>
      </c>
      <c r="K1715" t="s">
        <v>169</v>
      </c>
      <c r="L1715" t="s">
        <v>287</v>
      </c>
      <c r="M1715" t="s">
        <v>287</v>
      </c>
      <c r="N1715" t="s">
        <v>48</v>
      </c>
      <c r="O1715" t="s">
        <v>19</v>
      </c>
      <c r="P1715" t="s">
        <v>42</v>
      </c>
      <c r="Q1715" t="s">
        <v>16</v>
      </c>
      <c r="R1715" t="s">
        <v>20</v>
      </c>
      <c r="S1715" t="s">
        <v>44</v>
      </c>
      <c r="T1715" s="70" t="s">
        <v>933</v>
      </c>
      <c r="U1715" t="s">
        <v>949</v>
      </c>
      <c r="V1715" t="s">
        <v>102</v>
      </c>
      <c r="W1715" t="s">
        <v>103</v>
      </c>
      <c r="X1715" t="s">
        <v>12</v>
      </c>
      <c r="Y1715" t="s">
        <v>938</v>
      </c>
      <c r="Z1715" s="80">
        <v>0</v>
      </c>
      <c r="AA1715" s="68">
        <v>0</v>
      </c>
      <c r="AB1715" s="82">
        <f t="shared" si="925"/>
        <v>0</v>
      </c>
      <c r="AE1715">
        <v>1</v>
      </c>
      <c r="AG1715" s="83">
        <f t="shared" si="928"/>
        <v>1</v>
      </c>
      <c r="AH1715" s="87">
        <v>0</v>
      </c>
      <c r="AI1715" s="88">
        <v>0</v>
      </c>
      <c r="AJ1715">
        <f t="shared" si="958"/>
        <v>1</v>
      </c>
      <c r="AK1715" s="108">
        <f t="shared" si="963"/>
        <v>2084.9500000000003</v>
      </c>
      <c r="AL1715" s="108">
        <f t="shared" si="964"/>
        <v>1295</v>
      </c>
      <c r="AM1715" s="108">
        <f t="shared" si="965"/>
        <v>789.95000000000027</v>
      </c>
    </row>
    <row r="1716" spans="1:39" x14ac:dyDescent="0.25">
      <c r="A1716" s="115">
        <v>20100282</v>
      </c>
      <c r="B1716" t="s">
        <v>1</v>
      </c>
      <c r="C1716" s="81">
        <v>700</v>
      </c>
      <c r="D1716">
        <v>1.6</v>
      </c>
      <c r="E1716">
        <v>1.85</v>
      </c>
      <c r="F1716">
        <v>2</v>
      </c>
      <c r="G1716">
        <v>2</v>
      </c>
      <c r="H1716">
        <v>1.61</v>
      </c>
      <c r="I1716">
        <v>201</v>
      </c>
      <c r="J1716" t="s">
        <v>231</v>
      </c>
      <c r="K1716" t="s">
        <v>169</v>
      </c>
      <c r="L1716" t="s">
        <v>287</v>
      </c>
      <c r="M1716" t="s">
        <v>287</v>
      </c>
      <c r="N1716" t="s">
        <v>48</v>
      </c>
      <c r="O1716" t="s">
        <v>47</v>
      </c>
      <c r="P1716" t="s">
        <v>42</v>
      </c>
      <c r="Q1716" t="s">
        <v>16</v>
      </c>
      <c r="R1716" t="s">
        <v>28</v>
      </c>
      <c r="S1716" t="s">
        <v>44</v>
      </c>
      <c r="U1716" t="s">
        <v>939</v>
      </c>
      <c r="V1716" t="s">
        <v>14</v>
      </c>
      <c r="W1716" t="s">
        <v>49</v>
      </c>
      <c r="X1716" t="s">
        <v>12</v>
      </c>
      <c r="Y1716" t="s">
        <v>21</v>
      </c>
      <c r="Z1716" s="80">
        <v>590</v>
      </c>
      <c r="AA1716" s="68">
        <v>0</v>
      </c>
      <c r="AB1716" s="82">
        <f t="shared" si="925"/>
        <v>590</v>
      </c>
      <c r="AC1716">
        <v>1</v>
      </c>
      <c r="AG1716" s="83">
        <f t="shared" si="928"/>
        <v>1</v>
      </c>
      <c r="AH1716" s="87">
        <v>0</v>
      </c>
      <c r="AI1716" s="88">
        <v>0</v>
      </c>
      <c r="AJ1716">
        <f t="shared" ref="AJ1716:AJ1722" si="966">AG1716</f>
        <v>1</v>
      </c>
      <c r="AK1716" s="108">
        <f t="shared" ref="AK1716:AK1720" si="967">AJ1716*C1716*E1716*H1716</f>
        <v>2084.9500000000003</v>
      </c>
      <c r="AL1716" s="108">
        <f t="shared" ref="AL1716:AL1720" si="968">AJ1716*C1716*E1716</f>
        <v>1295</v>
      </c>
      <c r="AM1716" s="108">
        <f t="shared" ref="AM1716:AM1722" si="969">AK1716-AL1716</f>
        <v>789.95000000000027</v>
      </c>
    </row>
    <row r="1717" spans="1:39" x14ac:dyDescent="0.25">
      <c r="A1717" s="115">
        <v>20100282</v>
      </c>
      <c r="B1717" t="s">
        <v>1</v>
      </c>
      <c r="C1717" s="81">
        <v>700</v>
      </c>
      <c r="D1717">
        <v>1.6</v>
      </c>
      <c r="E1717">
        <v>1.85</v>
      </c>
      <c r="F1717">
        <v>2</v>
      </c>
      <c r="G1717">
        <v>2</v>
      </c>
      <c r="H1717">
        <v>1.61</v>
      </c>
      <c r="I1717">
        <v>201</v>
      </c>
      <c r="J1717" t="s">
        <v>231</v>
      </c>
      <c r="K1717" t="s">
        <v>169</v>
      </c>
      <c r="L1717" t="s">
        <v>287</v>
      </c>
      <c r="M1717" t="s">
        <v>287</v>
      </c>
      <c r="N1717" t="s">
        <v>5</v>
      </c>
      <c r="O1717" t="s">
        <v>41</v>
      </c>
      <c r="P1717" t="s">
        <v>42</v>
      </c>
      <c r="Q1717" t="s">
        <v>16</v>
      </c>
      <c r="R1717" t="s">
        <v>91</v>
      </c>
      <c r="S1717" t="s">
        <v>44</v>
      </c>
      <c r="T1717" t="s">
        <v>944</v>
      </c>
      <c r="U1717" t="s">
        <v>939</v>
      </c>
      <c r="V1717" t="s">
        <v>56</v>
      </c>
      <c r="W1717" t="s">
        <v>57</v>
      </c>
      <c r="X1717" t="s">
        <v>12</v>
      </c>
      <c r="Y1717" t="s">
        <v>938</v>
      </c>
      <c r="Z1717" s="81">
        <v>0</v>
      </c>
      <c r="AA1717" s="68">
        <v>0</v>
      </c>
      <c r="AB1717" s="82">
        <f t="shared" si="925"/>
        <v>0</v>
      </c>
      <c r="AE1717">
        <v>1</v>
      </c>
      <c r="AG1717" s="83">
        <f t="shared" si="928"/>
        <v>1</v>
      </c>
      <c r="AH1717" s="87">
        <v>0</v>
      </c>
      <c r="AI1717" s="88">
        <v>0</v>
      </c>
      <c r="AJ1717">
        <f t="shared" si="966"/>
        <v>1</v>
      </c>
      <c r="AK1717" s="108">
        <f t="shared" si="967"/>
        <v>2084.9500000000003</v>
      </c>
      <c r="AL1717" s="108">
        <f t="shared" si="968"/>
        <v>1295</v>
      </c>
      <c r="AM1717" s="108">
        <f t="shared" si="969"/>
        <v>789.95000000000027</v>
      </c>
    </row>
    <row r="1718" spans="1:39" x14ac:dyDescent="0.25">
      <c r="A1718" s="115">
        <v>20100282</v>
      </c>
      <c r="B1718" t="s">
        <v>1</v>
      </c>
      <c r="C1718" s="81">
        <v>700</v>
      </c>
      <c r="D1718">
        <v>1.6</v>
      </c>
      <c r="E1718">
        <v>1.85</v>
      </c>
      <c r="F1718">
        <v>2</v>
      </c>
      <c r="G1718">
        <v>2</v>
      </c>
      <c r="H1718">
        <v>1.61</v>
      </c>
      <c r="I1718">
        <v>201</v>
      </c>
      <c r="J1718" t="s">
        <v>231</v>
      </c>
      <c r="K1718" t="s">
        <v>169</v>
      </c>
      <c r="L1718" t="s">
        <v>287</v>
      </c>
      <c r="M1718" t="s">
        <v>287</v>
      </c>
      <c r="N1718" t="s">
        <v>5</v>
      </c>
      <c r="O1718" t="s">
        <v>47</v>
      </c>
      <c r="P1718" t="s">
        <v>42</v>
      </c>
      <c r="Q1718" t="s">
        <v>16</v>
      </c>
      <c r="R1718" t="s">
        <v>28</v>
      </c>
      <c r="S1718" t="s">
        <v>22</v>
      </c>
      <c r="T1718" t="s">
        <v>22</v>
      </c>
      <c r="U1718" t="s">
        <v>939</v>
      </c>
      <c r="V1718" t="s">
        <v>23</v>
      </c>
      <c r="W1718" t="s">
        <v>24</v>
      </c>
      <c r="X1718" t="s">
        <v>12</v>
      </c>
      <c r="Y1718" t="s">
        <v>943</v>
      </c>
      <c r="Z1718" s="81">
        <v>0</v>
      </c>
      <c r="AA1718" s="68">
        <v>0</v>
      </c>
      <c r="AB1718" s="82">
        <f t="shared" si="925"/>
        <v>0</v>
      </c>
      <c r="AF1718">
        <v>1</v>
      </c>
      <c r="AG1718" s="83">
        <f t="shared" si="928"/>
        <v>1</v>
      </c>
      <c r="AH1718" s="87">
        <v>0</v>
      </c>
      <c r="AI1718" s="88">
        <v>0</v>
      </c>
      <c r="AJ1718">
        <f t="shared" si="966"/>
        <v>1</v>
      </c>
      <c r="AK1718" s="108">
        <f t="shared" si="967"/>
        <v>2084.9500000000003</v>
      </c>
      <c r="AL1718" s="108">
        <f t="shared" si="968"/>
        <v>1295</v>
      </c>
      <c r="AM1718" s="108">
        <f t="shared" si="969"/>
        <v>789.95000000000027</v>
      </c>
    </row>
    <row r="1719" spans="1:39" x14ac:dyDescent="0.25">
      <c r="A1719" s="115">
        <v>20100282</v>
      </c>
      <c r="B1719" t="s">
        <v>1</v>
      </c>
      <c r="C1719" s="81">
        <v>700</v>
      </c>
      <c r="D1719">
        <v>1.6</v>
      </c>
      <c r="E1719">
        <v>1.85</v>
      </c>
      <c r="F1719">
        <v>2</v>
      </c>
      <c r="G1719">
        <v>2</v>
      </c>
      <c r="H1719">
        <v>1.61</v>
      </c>
      <c r="I1719">
        <v>201</v>
      </c>
      <c r="J1719" t="s">
        <v>231</v>
      </c>
      <c r="K1719" t="s">
        <v>169</v>
      </c>
      <c r="L1719" t="s">
        <v>287</v>
      </c>
      <c r="M1719" t="s">
        <v>287</v>
      </c>
      <c r="N1719" t="s">
        <v>5</v>
      </c>
      <c r="O1719" t="s">
        <v>47</v>
      </c>
      <c r="P1719" t="s">
        <v>42</v>
      </c>
      <c r="Q1719" t="s">
        <v>16</v>
      </c>
      <c r="R1719" t="s">
        <v>28</v>
      </c>
      <c r="S1719" t="s">
        <v>44</v>
      </c>
      <c r="U1719" t="s">
        <v>939</v>
      </c>
      <c r="V1719" t="s">
        <v>14</v>
      </c>
      <c r="W1719" t="s">
        <v>49</v>
      </c>
      <c r="X1719" t="s">
        <v>12</v>
      </c>
      <c r="Y1719" t="s">
        <v>21</v>
      </c>
      <c r="Z1719" s="80">
        <v>600</v>
      </c>
      <c r="AA1719" s="68">
        <v>0</v>
      </c>
      <c r="AB1719" s="82">
        <f t="shared" si="925"/>
        <v>1800</v>
      </c>
      <c r="AC1719">
        <v>3</v>
      </c>
      <c r="AG1719" s="83">
        <f t="shared" si="928"/>
        <v>3</v>
      </c>
      <c r="AH1719" s="87">
        <v>0</v>
      </c>
      <c r="AI1719" s="88">
        <v>0</v>
      </c>
      <c r="AJ1719">
        <f t="shared" si="966"/>
        <v>3</v>
      </c>
      <c r="AK1719" s="108">
        <f t="shared" si="967"/>
        <v>6254.85</v>
      </c>
      <c r="AL1719" s="108">
        <f t="shared" si="968"/>
        <v>3885</v>
      </c>
      <c r="AM1719" s="108">
        <f t="shared" si="969"/>
        <v>2369.8500000000004</v>
      </c>
    </row>
    <row r="1720" spans="1:39" x14ac:dyDescent="0.25">
      <c r="A1720" s="115">
        <v>20100282</v>
      </c>
      <c r="B1720" t="s">
        <v>1</v>
      </c>
      <c r="C1720" s="81">
        <v>700</v>
      </c>
      <c r="D1720">
        <v>1.6</v>
      </c>
      <c r="E1720">
        <v>1.85</v>
      </c>
      <c r="F1720">
        <v>2</v>
      </c>
      <c r="G1720">
        <v>2</v>
      </c>
      <c r="H1720">
        <v>1.61</v>
      </c>
      <c r="I1720">
        <v>201</v>
      </c>
      <c r="J1720" t="s">
        <v>231</v>
      </c>
      <c r="K1720" t="s">
        <v>169</v>
      </c>
      <c r="L1720" t="s">
        <v>287</v>
      </c>
      <c r="M1720" t="s">
        <v>287</v>
      </c>
      <c r="N1720" t="s">
        <v>5</v>
      </c>
      <c r="O1720" t="s">
        <v>47</v>
      </c>
      <c r="P1720" t="s">
        <v>42</v>
      </c>
      <c r="Q1720" t="s">
        <v>16</v>
      </c>
      <c r="R1720" t="s">
        <v>28</v>
      </c>
      <c r="S1720" t="s">
        <v>44</v>
      </c>
      <c r="U1720" t="s">
        <v>939</v>
      </c>
      <c r="V1720" t="s">
        <v>56</v>
      </c>
      <c r="W1720" t="s">
        <v>57</v>
      </c>
      <c r="X1720" t="s">
        <v>12</v>
      </c>
      <c r="Y1720" t="s">
        <v>21</v>
      </c>
      <c r="Z1720" s="80">
        <v>600</v>
      </c>
      <c r="AA1720" s="68">
        <v>0</v>
      </c>
      <c r="AB1720" s="82">
        <f t="shared" si="925"/>
        <v>4200</v>
      </c>
      <c r="AC1720">
        <v>7</v>
      </c>
      <c r="AG1720" s="83">
        <f t="shared" si="928"/>
        <v>7</v>
      </c>
      <c r="AH1720" s="87">
        <v>0</v>
      </c>
      <c r="AI1720" s="88">
        <v>0</v>
      </c>
      <c r="AJ1720">
        <f t="shared" si="966"/>
        <v>7</v>
      </c>
      <c r="AK1720" s="108">
        <f t="shared" si="967"/>
        <v>14594.650000000001</v>
      </c>
      <c r="AL1720" s="108">
        <f t="shared" si="968"/>
        <v>9065</v>
      </c>
      <c r="AM1720" s="108">
        <f t="shared" si="969"/>
        <v>5529.6500000000015</v>
      </c>
    </row>
    <row r="1721" spans="1:39" x14ac:dyDescent="0.25">
      <c r="A1721" s="115">
        <v>20100282</v>
      </c>
      <c r="B1721" t="s">
        <v>1</v>
      </c>
      <c r="C1721" s="81">
        <v>700</v>
      </c>
      <c r="D1721">
        <v>1.6</v>
      </c>
      <c r="E1721">
        <v>1.85</v>
      </c>
      <c r="F1721">
        <v>2</v>
      </c>
      <c r="G1721">
        <v>2</v>
      </c>
      <c r="H1721">
        <v>1.61</v>
      </c>
      <c r="I1721">
        <v>201</v>
      </c>
      <c r="J1721" t="s">
        <v>231</v>
      </c>
      <c r="K1721" t="s">
        <v>169</v>
      </c>
      <c r="L1721" t="s">
        <v>287</v>
      </c>
      <c r="M1721" t="s">
        <v>287</v>
      </c>
      <c r="N1721" t="s">
        <v>15</v>
      </c>
      <c r="O1721" t="s">
        <v>41</v>
      </c>
      <c r="P1721" t="s">
        <v>42</v>
      </c>
      <c r="Q1721" t="s">
        <v>16</v>
      </c>
      <c r="R1721" t="s">
        <v>28</v>
      </c>
      <c r="S1721" t="s">
        <v>44</v>
      </c>
      <c r="U1721" t="s">
        <v>939</v>
      </c>
      <c r="V1721" t="s">
        <v>14</v>
      </c>
      <c r="W1721" t="s">
        <v>49</v>
      </c>
      <c r="X1721" t="s">
        <v>12</v>
      </c>
      <c r="Y1721" t="s">
        <v>21</v>
      </c>
      <c r="Z1721" s="80">
        <v>600</v>
      </c>
      <c r="AA1721" s="68">
        <v>0</v>
      </c>
      <c r="AB1721" s="82">
        <f t="shared" si="925"/>
        <v>3600</v>
      </c>
      <c r="AC1721">
        <v>6</v>
      </c>
      <c r="AG1721" s="83">
        <f t="shared" si="928"/>
        <v>6</v>
      </c>
      <c r="AH1721" s="87">
        <v>0</v>
      </c>
      <c r="AI1721" s="88">
        <v>0</v>
      </c>
      <c r="AJ1721">
        <f t="shared" si="966"/>
        <v>6</v>
      </c>
      <c r="AK1721" s="108">
        <f t="shared" ref="AK1721:AK1722" si="970">AJ1721*C1721*F1721*H1721</f>
        <v>13524</v>
      </c>
      <c r="AL1721" s="108">
        <f t="shared" ref="AL1721:AL1722" si="971">AJ1721*C1721*F1721</f>
        <v>8400</v>
      </c>
      <c r="AM1721" s="108">
        <f t="shared" si="969"/>
        <v>5124</v>
      </c>
    </row>
    <row r="1722" spans="1:39" x14ac:dyDescent="0.25">
      <c r="A1722" s="115">
        <v>20100282</v>
      </c>
      <c r="B1722" t="s">
        <v>1</v>
      </c>
      <c r="C1722" s="81">
        <v>700</v>
      </c>
      <c r="D1722">
        <v>1.6</v>
      </c>
      <c r="E1722">
        <v>1.85</v>
      </c>
      <c r="F1722">
        <v>2</v>
      </c>
      <c r="G1722">
        <v>2</v>
      </c>
      <c r="H1722">
        <v>1.61</v>
      </c>
      <c r="I1722">
        <v>201</v>
      </c>
      <c r="J1722" t="s">
        <v>231</v>
      </c>
      <c r="K1722" t="s">
        <v>169</v>
      </c>
      <c r="L1722" t="s">
        <v>287</v>
      </c>
      <c r="M1722" t="s">
        <v>287</v>
      </c>
      <c r="N1722" t="s">
        <v>15</v>
      </c>
      <c r="O1722" t="s">
        <v>41</v>
      </c>
      <c r="P1722" t="s">
        <v>42</v>
      </c>
      <c r="Q1722" t="s">
        <v>16</v>
      </c>
      <c r="R1722" t="s">
        <v>28</v>
      </c>
      <c r="S1722" t="s">
        <v>44</v>
      </c>
      <c r="U1722" t="s">
        <v>939</v>
      </c>
      <c r="V1722" t="s">
        <v>56</v>
      </c>
      <c r="W1722" t="s">
        <v>57</v>
      </c>
      <c r="X1722" t="s">
        <v>12</v>
      </c>
      <c r="Y1722" t="s">
        <v>21</v>
      </c>
      <c r="Z1722" s="80">
        <v>600</v>
      </c>
      <c r="AA1722" s="68">
        <v>0</v>
      </c>
      <c r="AB1722" s="82">
        <f t="shared" si="925"/>
        <v>3000</v>
      </c>
      <c r="AC1722">
        <v>5</v>
      </c>
      <c r="AG1722" s="83">
        <f t="shared" si="928"/>
        <v>5</v>
      </c>
      <c r="AH1722" s="87">
        <v>0</v>
      </c>
      <c r="AI1722" s="88">
        <v>0</v>
      </c>
      <c r="AJ1722">
        <f t="shared" si="966"/>
        <v>5</v>
      </c>
      <c r="AK1722" s="108">
        <f t="shared" si="970"/>
        <v>11270</v>
      </c>
      <c r="AL1722" s="108">
        <f t="shared" si="971"/>
        <v>7000</v>
      </c>
      <c r="AM1722" s="108">
        <f t="shared" si="969"/>
        <v>4270</v>
      </c>
    </row>
    <row r="1723" spans="1:39" x14ac:dyDescent="0.25">
      <c r="A1723" s="115">
        <v>20100282</v>
      </c>
      <c r="B1723" t="s">
        <v>1</v>
      </c>
      <c r="C1723" s="81">
        <v>700</v>
      </c>
      <c r="D1723">
        <v>1.6</v>
      </c>
      <c r="E1723">
        <v>1.85</v>
      </c>
      <c r="F1723">
        <v>2</v>
      </c>
      <c r="G1723">
        <v>2</v>
      </c>
      <c r="H1723">
        <v>1.61</v>
      </c>
      <c r="I1723">
        <v>201</v>
      </c>
      <c r="J1723" t="s">
        <v>231</v>
      </c>
      <c r="K1723" t="s">
        <v>169</v>
      </c>
      <c r="L1723" t="s">
        <v>287</v>
      </c>
      <c r="M1723" t="s">
        <v>287</v>
      </c>
      <c r="N1723" t="s">
        <v>18</v>
      </c>
      <c r="O1723" t="s">
        <v>74</v>
      </c>
      <c r="P1723" t="s">
        <v>42</v>
      </c>
      <c r="Q1723" t="s">
        <v>16</v>
      </c>
      <c r="R1723" t="s">
        <v>28</v>
      </c>
      <c r="S1723" t="s">
        <v>9</v>
      </c>
      <c r="U1723" t="s">
        <v>179</v>
      </c>
      <c r="V1723" t="s">
        <v>53</v>
      </c>
      <c r="W1723" t="s">
        <v>54</v>
      </c>
      <c r="X1723" t="s">
        <v>12</v>
      </c>
      <c r="Y1723" t="s">
        <v>21</v>
      </c>
      <c r="Z1723" s="80">
        <v>3220</v>
      </c>
      <c r="AA1723" s="68">
        <v>0</v>
      </c>
      <c r="AB1723" s="82">
        <f t="shared" si="925"/>
        <v>3220</v>
      </c>
      <c r="AD1723">
        <v>1</v>
      </c>
      <c r="AG1723" s="83">
        <f t="shared" si="928"/>
        <v>1</v>
      </c>
      <c r="AH1723" s="87">
        <v>0</v>
      </c>
      <c r="AI1723" s="88">
        <v>0</v>
      </c>
    </row>
    <row r="1724" spans="1:39" x14ac:dyDescent="0.25">
      <c r="A1724" s="115">
        <v>20100282</v>
      </c>
      <c r="B1724" t="s">
        <v>1</v>
      </c>
      <c r="C1724" s="81">
        <v>700</v>
      </c>
      <c r="D1724">
        <v>1.6</v>
      </c>
      <c r="E1724">
        <v>1.85</v>
      </c>
      <c r="F1724">
        <v>2</v>
      </c>
      <c r="G1724">
        <v>2</v>
      </c>
      <c r="H1724">
        <v>1.61</v>
      </c>
      <c r="I1724">
        <v>201</v>
      </c>
      <c r="J1724" t="s">
        <v>231</v>
      </c>
      <c r="K1724" t="s">
        <v>169</v>
      </c>
      <c r="L1724" t="s">
        <v>287</v>
      </c>
      <c r="M1724" t="s">
        <v>287</v>
      </c>
      <c r="N1724" t="s">
        <v>18</v>
      </c>
      <c r="O1724" t="s">
        <v>74</v>
      </c>
      <c r="P1724" t="s">
        <v>42</v>
      </c>
      <c r="Q1724" t="s">
        <v>16</v>
      </c>
      <c r="R1724" t="s">
        <v>28</v>
      </c>
      <c r="S1724" t="s">
        <v>44</v>
      </c>
      <c r="U1724" t="s">
        <v>939</v>
      </c>
      <c r="V1724" t="s">
        <v>45</v>
      </c>
      <c r="W1724" t="s">
        <v>46</v>
      </c>
      <c r="X1724" t="s">
        <v>12</v>
      </c>
      <c r="Y1724" t="s">
        <v>21</v>
      </c>
      <c r="Z1724" s="80">
        <v>600</v>
      </c>
      <c r="AA1724" s="68">
        <v>0</v>
      </c>
      <c r="AB1724" s="82">
        <f t="shared" si="925"/>
        <v>600</v>
      </c>
      <c r="AC1724">
        <v>1</v>
      </c>
      <c r="AG1724" s="83">
        <f t="shared" si="928"/>
        <v>1</v>
      </c>
      <c r="AH1724" s="87">
        <v>0</v>
      </c>
      <c r="AI1724" s="88">
        <v>0</v>
      </c>
      <c r="AJ1724">
        <f t="shared" ref="AJ1724:AJ1727" si="972">AG1724</f>
        <v>1</v>
      </c>
      <c r="AK1724" s="108">
        <f t="shared" ref="AK1724:AK1727" si="973">AJ1724*C1724*F1724*H1724</f>
        <v>2254</v>
      </c>
      <c r="AL1724" s="108">
        <f t="shared" ref="AL1724:AL1727" si="974">AJ1724*C1724*F1724</f>
        <v>1400</v>
      </c>
      <c r="AM1724" s="108">
        <f t="shared" ref="AM1724:AM1727" si="975">AK1724-AL1724</f>
        <v>854</v>
      </c>
    </row>
    <row r="1725" spans="1:39" x14ac:dyDescent="0.25">
      <c r="A1725" s="115">
        <v>20100282</v>
      </c>
      <c r="B1725" t="s">
        <v>1</v>
      </c>
      <c r="C1725" s="81">
        <v>700</v>
      </c>
      <c r="D1725">
        <v>1.6</v>
      </c>
      <c r="E1725">
        <v>1.85</v>
      </c>
      <c r="F1725">
        <v>2</v>
      </c>
      <c r="G1725">
        <v>2</v>
      </c>
      <c r="H1725">
        <v>1.61</v>
      </c>
      <c r="I1725">
        <v>201</v>
      </c>
      <c r="J1725" t="s">
        <v>231</v>
      </c>
      <c r="K1725" t="s">
        <v>169</v>
      </c>
      <c r="L1725" t="s">
        <v>287</v>
      </c>
      <c r="M1725" t="s">
        <v>287</v>
      </c>
      <c r="N1725" t="s">
        <v>18</v>
      </c>
      <c r="O1725" t="s">
        <v>74</v>
      </c>
      <c r="P1725" t="s">
        <v>42</v>
      </c>
      <c r="Q1725" t="s">
        <v>16</v>
      </c>
      <c r="R1725" t="s">
        <v>28</v>
      </c>
      <c r="S1725" t="s">
        <v>44</v>
      </c>
      <c r="U1725" t="s">
        <v>939</v>
      </c>
      <c r="V1725" t="s">
        <v>56</v>
      </c>
      <c r="W1725" t="s">
        <v>57</v>
      </c>
      <c r="X1725" t="s">
        <v>12</v>
      </c>
      <c r="Y1725" t="s">
        <v>21</v>
      </c>
      <c r="Z1725" s="80">
        <v>600</v>
      </c>
      <c r="AA1725" s="68">
        <v>0</v>
      </c>
      <c r="AB1725" s="82">
        <f t="shared" si="925"/>
        <v>8400</v>
      </c>
      <c r="AC1725">
        <v>14</v>
      </c>
      <c r="AG1725" s="83">
        <f t="shared" si="928"/>
        <v>14</v>
      </c>
      <c r="AH1725" s="87">
        <v>0</v>
      </c>
      <c r="AI1725" s="88">
        <v>0</v>
      </c>
      <c r="AJ1725">
        <f t="shared" si="972"/>
        <v>14</v>
      </c>
      <c r="AK1725" s="108">
        <f t="shared" si="973"/>
        <v>31556.000000000004</v>
      </c>
      <c r="AL1725" s="108">
        <f t="shared" si="974"/>
        <v>19600</v>
      </c>
      <c r="AM1725" s="108">
        <f t="shared" si="975"/>
        <v>11956.000000000004</v>
      </c>
    </row>
    <row r="1726" spans="1:39" x14ac:dyDescent="0.25">
      <c r="A1726" s="115">
        <v>20100282</v>
      </c>
      <c r="B1726" t="s">
        <v>1</v>
      </c>
      <c r="C1726" s="81">
        <v>700</v>
      </c>
      <c r="D1726">
        <v>1.6</v>
      </c>
      <c r="E1726">
        <v>1.85</v>
      </c>
      <c r="F1726">
        <v>2</v>
      </c>
      <c r="G1726">
        <v>2</v>
      </c>
      <c r="H1726">
        <v>1.61</v>
      </c>
      <c r="I1726">
        <v>201</v>
      </c>
      <c r="J1726" t="s">
        <v>231</v>
      </c>
      <c r="K1726" t="s">
        <v>169</v>
      </c>
      <c r="L1726" t="s">
        <v>287</v>
      </c>
      <c r="M1726" t="s">
        <v>287</v>
      </c>
      <c r="N1726" t="s">
        <v>27</v>
      </c>
      <c r="O1726" t="s">
        <v>80</v>
      </c>
      <c r="P1726" t="s">
        <v>42</v>
      </c>
      <c r="Q1726" t="s">
        <v>16</v>
      </c>
      <c r="R1726" t="s">
        <v>28</v>
      </c>
      <c r="S1726" t="s">
        <v>44</v>
      </c>
      <c r="U1726" t="s">
        <v>939</v>
      </c>
      <c r="V1726" t="s">
        <v>56</v>
      </c>
      <c r="W1726" t="s">
        <v>57</v>
      </c>
      <c r="X1726" t="s">
        <v>12</v>
      </c>
      <c r="Y1726" t="s">
        <v>21</v>
      </c>
      <c r="Z1726" s="80">
        <v>600</v>
      </c>
      <c r="AA1726" s="68">
        <v>0</v>
      </c>
      <c r="AB1726" s="82">
        <f t="shared" si="925"/>
        <v>13200</v>
      </c>
      <c r="AC1726">
        <v>22</v>
      </c>
      <c r="AG1726" s="83">
        <f t="shared" si="928"/>
        <v>22</v>
      </c>
      <c r="AH1726" s="87">
        <v>0</v>
      </c>
      <c r="AI1726" s="88">
        <v>0</v>
      </c>
      <c r="AJ1726">
        <f t="shared" si="972"/>
        <v>22</v>
      </c>
      <c r="AK1726" s="108">
        <f t="shared" si="973"/>
        <v>49588</v>
      </c>
      <c r="AL1726" s="108">
        <f t="shared" si="974"/>
        <v>30800</v>
      </c>
      <c r="AM1726" s="108">
        <f t="shared" si="975"/>
        <v>18788</v>
      </c>
    </row>
    <row r="1727" spans="1:39" x14ac:dyDescent="0.25">
      <c r="A1727" s="115">
        <v>20100282</v>
      </c>
      <c r="B1727" t="s">
        <v>1</v>
      </c>
      <c r="C1727" s="81">
        <v>700</v>
      </c>
      <c r="D1727">
        <v>1.6</v>
      </c>
      <c r="E1727">
        <v>1.85</v>
      </c>
      <c r="F1727">
        <v>2</v>
      </c>
      <c r="G1727">
        <v>2</v>
      </c>
      <c r="H1727">
        <v>1.61</v>
      </c>
      <c r="I1727">
        <v>201</v>
      </c>
      <c r="J1727" t="s">
        <v>231</v>
      </c>
      <c r="K1727" t="s">
        <v>169</v>
      </c>
      <c r="L1727" t="s">
        <v>287</v>
      </c>
      <c r="M1727" t="s">
        <v>287</v>
      </c>
      <c r="N1727" t="s">
        <v>27</v>
      </c>
      <c r="O1727" t="s">
        <v>80</v>
      </c>
      <c r="P1727" t="s">
        <v>42</v>
      </c>
      <c r="Q1727" t="s">
        <v>16</v>
      </c>
      <c r="R1727" t="s">
        <v>28</v>
      </c>
      <c r="S1727" t="s">
        <v>44</v>
      </c>
      <c r="U1727" t="s">
        <v>939</v>
      </c>
      <c r="V1727" t="s">
        <v>123</v>
      </c>
      <c r="W1727" t="s">
        <v>145</v>
      </c>
      <c r="X1727" t="s">
        <v>12</v>
      </c>
      <c r="Y1727" t="s">
        <v>21</v>
      </c>
      <c r="Z1727" s="80">
        <v>600</v>
      </c>
      <c r="AA1727" s="68">
        <v>0</v>
      </c>
      <c r="AB1727" s="82">
        <f t="shared" si="925"/>
        <v>600</v>
      </c>
      <c r="AC1727">
        <v>1</v>
      </c>
      <c r="AG1727" s="83">
        <f t="shared" si="928"/>
        <v>1</v>
      </c>
      <c r="AH1727" s="87">
        <v>0</v>
      </c>
      <c r="AI1727" s="88">
        <v>0</v>
      </c>
      <c r="AJ1727">
        <f t="shared" si="972"/>
        <v>1</v>
      </c>
      <c r="AK1727" s="108">
        <f t="shared" si="973"/>
        <v>2254</v>
      </c>
      <c r="AL1727" s="108">
        <f t="shared" si="974"/>
        <v>1400</v>
      </c>
      <c r="AM1727" s="108">
        <f t="shared" si="975"/>
        <v>854</v>
      </c>
    </row>
    <row r="1728" spans="1:39" x14ac:dyDescent="0.25">
      <c r="A1728" s="115">
        <v>2010028302</v>
      </c>
      <c r="B1728" t="s">
        <v>1</v>
      </c>
      <c r="C1728" s="81">
        <v>700</v>
      </c>
      <c r="D1728">
        <v>1.6</v>
      </c>
      <c r="E1728">
        <v>1.85</v>
      </c>
      <c r="F1728">
        <v>2</v>
      </c>
      <c r="G1728">
        <v>2</v>
      </c>
      <c r="H1728">
        <v>1.61</v>
      </c>
      <c r="I1728">
        <v>201</v>
      </c>
      <c r="J1728" t="s">
        <v>231</v>
      </c>
      <c r="K1728" t="s">
        <v>169</v>
      </c>
      <c r="L1728" t="s">
        <v>287</v>
      </c>
      <c r="M1728" t="s">
        <v>276</v>
      </c>
      <c r="N1728" t="s">
        <v>18</v>
      </c>
      <c r="O1728" t="s">
        <v>19</v>
      </c>
      <c r="P1728" t="s">
        <v>7</v>
      </c>
      <c r="Q1728" t="s">
        <v>16</v>
      </c>
      <c r="R1728" t="s">
        <v>20</v>
      </c>
      <c r="S1728" t="s">
        <v>44</v>
      </c>
      <c r="T1728" s="70" t="s">
        <v>933</v>
      </c>
      <c r="U1728" t="s">
        <v>949</v>
      </c>
      <c r="V1728" t="s">
        <v>14</v>
      </c>
      <c r="W1728" t="s">
        <v>49</v>
      </c>
      <c r="X1728" t="s">
        <v>12</v>
      </c>
      <c r="Y1728" t="s">
        <v>938</v>
      </c>
      <c r="Z1728" s="80">
        <v>0</v>
      </c>
      <c r="AA1728" s="68">
        <v>0</v>
      </c>
      <c r="AB1728" s="82">
        <f t="shared" si="925"/>
        <v>0</v>
      </c>
      <c r="AE1728">
        <v>6</v>
      </c>
      <c r="AG1728" s="83">
        <f t="shared" si="928"/>
        <v>6</v>
      </c>
      <c r="AH1728" s="87">
        <v>0</v>
      </c>
      <c r="AI1728" s="88">
        <v>0</v>
      </c>
      <c r="AJ1728">
        <f>AG1728</f>
        <v>6</v>
      </c>
      <c r="AK1728" s="108">
        <f>AJ1728*C1728*F1728*H1728</f>
        <v>13524</v>
      </c>
      <c r="AL1728" s="108">
        <f>AJ1728*C1728*F1728</f>
        <v>8400</v>
      </c>
      <c r="AM1728" s="108">
        <f>AK1728-AL1728</f>
        <v>5124</v>
      </c>
    </row>
    <row r="1729" spans="1:41" x14ac:dyDescent="0.25">
      <c r="A1729" s="115">
        <v>2010028302</v>
      </c>
      <c r="B1729" t="s">
        <v>1</v>
      </c>
      <c r="C1729" s="81">
        <v>700</v>
      </c>
      <c r="D1729">
        <v>1.6</v>
      </c>
      <c r="E1729">
        <v>1.85</v>
      </c>
      <c r="F1729">
        <v>2</v>
      </c>
      <c r="G1729">
        <v>2</v>
      </c>
      <c r="H1729">
        <v>1.61</v>
      </c>
      <c r="I1729">
        <v>201</v>
      </c>
      <c r="J1729" t="s">
        <v>231</v>
      </c>
      <c r="K1729" t="s">
        <v>169</v>
      </c>
      <c r="L1729" t="s">
        <v>287</v>
      </c>
      <c r="M1729" t="s">
        <v>276</v>
      </c>
      <c r="N1729" t="s">
        <v>27</v>
      </c>
      <c r="O1729" t="s">
        <v>6</v>
      </c>
      <c r="P1729" t="s">
        <v>7</v>
      </c>
      <c r="Q1729" t="s">
        <v>16</v>
      </c>
      <c r="R1729" t="s">
        <v>28</v>
      </c>
      <c r="S1729" t="s">
        <v>9</v>
      </c>
      <c r="U1729" t="s">
        <v>179</v>
      </c>
      <c r="V1729" t="s">
        <v>10</v>
      </c>
      <c r="W1729" t="s">
        <v>11</v>
      </c>
      <c r="X1729" t="s">
        <v>12</v>
      </c>
      <c r="Y1729" t="s">
        <v>21</v>
      </c>
      <c r="Z1729" s="80">
        <v>1650</v>
      </c>
      <c r="AA1729" s="68">
        <v>0</v>
      </c>
      <c r="AB1729" s="82">
        <f t="shared" si="925"/>
        <v>3300</v>
      </c>
      <c r="AD1729">
        <v>2</v>
      </c>
      <c r="AG1729" s="83">
        <f t="shared" si="928"/>
        <v>2</v>
      </c>
      <c r="AH1729" s="87">
        <v>0</v>
      </c>
      <c r="AI1729" s="88">
        <v>0</v>
      </c>
    </row>
    <row r="1730" spans="1:41" x14ac:dyDescent="0.25">
      <c r="A1730" s="115">
        <v>2010028302</v>
      </c>
      <c r="B1730" t="s">
        <v>1</v>
      </c>
      <c r="C1730" s="81">
        <v>700</v>
      </c>
      <c r="D1730">
        <v>1.6</v>
      </c>
      <c r="E1730">
        <v>1.85</v>
      </c>
      <c r="F1730">
        <v>2</v>
      </c>
      <c r="G1730">
        <v>2</v>
      </c>
      <c r="H1730">
        <v>1.61</v>
      </c>
      <c r="I1730">
        <v>201</v>
      </c>
      <c r="J1730" t="s">
        <v>231</v>
      </c>
      <c r="K1730" t="s">
        <v>169</v>
      </c>
      <c r="L1730" t="s">
        <v>287</v>
      </c>
      <c r="M1730" t="s">
        <v>276</v>
      </c>
      <c r="N1730" t="s">
        <v>27</v>
      </c>
      <c r="O1730" t="s">
        <v>6</v>
      </c>
      <c r="P1730" t="s">
        <v>7</v>
      </c>
      <c r="Q1730" t="s">
        <v>16</v>
      </c>
      <c r="R1730" t="s">
        <v>28</v>
      </c>
      <c r="S1730" t="s">
        <v>44</v>
      </c>
      <c r="U1730" t="s">
        <v>939</v>
      </c>
      <c r="V1730" t="s">
        <v>14</v>
      </c>
      <c r="W1730" t="s">
        <v>49</v>
      </c>
      <c r="X1730" t="s">
        <v>12</v>
      </c>
      <c r="Y1730" t="s">
        <v>21</v>
      </c>
      <c r="Z1730" s="80">
        <v>600</v>
      </c>
      <c r="AA1730" s="68">
        <v>0</v>
      </c>
      <c r="AB1730" s="82">
        <f t="shared" si="925"/>
        <v>1200</v>
      </c>
      <c r="AC1730">
        <v>2</v>
      </c>
      <c r="AG1730" s="83">
        <f t="shared" si="928"/>
        <v>2</v>
      </c>
      <c r="AH1730" s="87">
        <v>0</v>
      </c>
      <c r="AI1730" s="88">
        <v>0</v>
      </c>
      <c r="AJ1730">
        <f t="shared" ref="AJ1730:AJ1739" si="976">AG1730</f>
        <v>2</v>
      </c>
      <c r="AK1730" s="108">
        <f>AJ1730*C1730*F1730*H1730</f>
        <v>4508</v>
      </c>
      <c r="AL1730" s="108">
        <f>AJ1730*C1730*F1730</f>
        <v>2800</v>
      </c>
      <c r="AM1730" s="108">
        <f t="shared" ref="AM1730:AM1739" si="977">AK1730-AL1730</f>
        <v>1708</v>
      </c>
    </row>
    <row r="1731" spans="1:41" x14ac:dyDescent="0.25">
      <c r="A1731" s="115">
        <v>20100292</v>
      </c>
      <c r="B1731" t="s">
        <v>1</v>
      </c>
      <c r="C1731" s="81">
        <v>700</v>
      </c>
      <c r="D1731">
        <v>1.6</v>
      </c>
      <c r="E1731">
        <v>1.85</v>
      </c>
      <c r="F1731">
        <v>2</v>
      </c>
      <c r="G1731">
        <v>2</v>
      </c>
      <c r="H1731">
        <v>1.61</v>
      </c>
      <c r="I1731">
        <v>201</v>
      </c>
      <c r="J1731" t="s">
        <v>231</v>
      </c>
      <c r="K1731" t="s">
        <v>169</v>
      </c>
      <c r="L1731" t="s">
        <v>288</v>
      </c>
      <c r="M1731" t="s">
        <v>288</v>
      </c>
      <c r="N1731" t="s">
        <v>5</v>
      </c>
      <c r="O1731" t="s">
        <v>47</v>
      </c>
      <c r="P1731" t="s">
        <v>42</v>
      </c>
      <c r="Q1731" t="s">
        <v>16</v>
      </c>
      <c r="R1731" t="s">
        <v>28</v>
      </c>
      <c r="S1731" t="s">
        <v>44</v>
      </c>
      <c r="U1731" t="s">
        <v>939</v>
      </c>
      <c r="V1731" t="s">
        <v>14</v>
      </c>
      <c r="W1731" t="s">
        <v>49</v>
      </c>
      <c r="X1731" t="s">
        <v>12</v>
      </c>
      <c r="Y1731" t="s">
        <v>21</v>
      </c>
      <c r="Z1731" s="80">
        <v>600</v>
      </c>
      <c r="AA1731" s="68">
        <v>0</v>
      </c>
      <c r="AB1731" s="82">
        <f t="shared" si="925"/>
        <v>600</v>
      </c>
      <c r="AC1731">
        <v>1</v>
      </c>
      <c r="AG1731" s="83">
        <f t="shared" si="928"/>
        <v>1</v>
      </c>
      <c r="AH1731" s="87">
        <v>0</v>
      </c>
      <c r="AI1731" s="88">
        <v>0</v>
      </c>
      <c r="AJ1731">
        <f t="shared" si="976"/>
        <v>1</v>
      </c>
      <c r="AK1731" s="108">
        <f t="shared" ref="AK1731:AK1733" si="978">AJ1731*C1731*E1731*H1731</f>
        <v>2084.9500000000003</v>
      </c>
      <c r="AL1731" s="108">
        <f t="shared" ref="AL1731:AL1733" si="979">AJ1731*C1731*E1731</f>
        <v>1295</v>
      </c>
      <c r="AM1731" s="108">
        <f t="shared" si="977"/>
        <v>789.95000000000027</v>
      </c>
    </row>
    <row r="1732" spans="1:41" x14ac:dyDescent="0.25">
      <c r="A1732" s="115">
        <v>20100292</v>
      </c>
      <c r="B1732" t="s">
        <v>1</v>
      </c>
      <c r="C1732" s="81">
        <v>700</v>
      </c>
      <c r="D1732">
        <v>1.6</v>
      </c>
      <c r="E1732">
        <v>1.85</v>
      </c>
      <c r="F1732">
        <v>2</v>
      </c>
      <c r="G1732">
        <v>2</v>
      </c>
      <c r="H1732">
        <v>1.61</v>
      </c>
      <c r="I1732">
        <v>201</v>
      </c>
      <c r="J1732" t="s">
        <v>231</v>
      </c>
      <c r="K1732" t="s">
        <v>169</v>
      </c>
      <c r="L1732" t="s">
        <v>288</v>
      </c>
      <c r="M1732" t="s">
        <v>288</v>
      </c>
      <c r="N1732" t="s">
        <v>5</v>
      </c>
      <c r="O1732" t="s">
        <v>47</v>
      </c>
      <c r="P1732" t="s">
        <v>42</v>
      </c>
      <c r="Q1732" t="s">
        <v>16</v>
      </c>
      <c r="R1732" t="s">
        <v>28</v>
      </c>
      <c r="S1732" t="s">
        <v>44</v>
      </c>
      <c r="U1732" t="s">
        <v>939</v>
      </c>
      <c r="V1732" t="s">
        <v>45</v>
      </c>
      <c r="W1732" t="s">
        <v>46</v>
      </c>
      <c r="X1732" t="s">
        <v>12</v>
      </c>
      <c r="Y1732" t="s">
        <v>21</v>
      </c>
      <c r="Z1732" s="80">
        <v>600</v>
      </c>
      <c r="AA1732" s="68">
        <v>0</v>
      </c>
      <c r="AB1732" s="82">
        <f t="shared" ref="AB1732:AB1795" si="980">Z1732*AG1732+AA1732*AG1732*1.95583</f>
        <v>600</v>
      </c>
      <c r="AC1732">
        <v>1</v>
      </c>
      <c r="AG1732" s="83">
        <f t="shared" si="928"/>
        <v>1</v>
      </c>
      <c r="AH1732" s="87">
        <v>0</v>
      </c>
      <c r="AI1732" s="88">
        <v>0</v>
      </c>
      <c r="AJ1732">
        <f t="shared" si="976"/>
        <v>1</v>
      </c>
      <c r="AK1732" s="108">
        <f t="shared" si="978"/>
        <v>2084.9500000000003</v>
      </c>
      <c r="AL1732" s="108">
        <f t="shared" si="979"/>
        <v>1295</v>
      </c>
      <c r="AM1732" s="108">
        <f t="shared" si="977"/>
        <v>789.95000000000027</v>
      </c>
    </row>
    <row r="1733" spans="1:41" x14ac:dyDescent="0.25">
      <c r="A1733" s="115">
        <v>20100292</v>
      </c>
      <c r="B1733" t="s">
        <v>1</v>
      </c>
      <c r="C1733" s="81">
        <v>700</v>
      </c>
      <c r="D1733">
        <v>1.6</v>
      </c>
      <c r="E1733">
        <v>1.85</v>
      </c>
      <c r="F1733">
        <v>2</v>
      </c>
      <c r="G1733">
        <v>2</v>
      </c>
      <c r="H1733">
        <v>1.61</v>
      </c>
      <c r="I1733">
        <v>201</v>
      </c>
      <c r="J1733" t="s">
        <v>231</v>
      </c>
      <c r="K1733" t="s">
        <v>169</v>
      </c>
      <c r="L1733" t="s">
        <v>288</v>
      </c>
      <c r="M1733" t="s">
        <v>288</v>
      </c>
      <c r="N1733" t="s">
        <v>5</v>
      </c>
      <c r="O1733" t="s">
        <v>47</v>
      </c>
      <c r="P1733" t="s">
        <v>42</v>
      </c>
      <c r="Q1733" t="s">
        <v>16</v>
      </c>
      <c r="R1733" t="s">
        <v>28</v>
      </c>
      <c r="S1733" t="s">
        <v>44</v>
      </c>
      <c r="U1733" t="s">
        <v>939</v>
      </c>
      <c r="V1733" t="s">
        <v>56</v>
      </c>
      <c r="W1733" t="s">
        <v>57</v>
      </c>
      <c r="X1733" t="s">
        <v>12</v>
      </c>
      <c r="Y1733" t="s">
        <v>21</v>
      </c>
      <c r="Z1733" s="80">
        <v>600</v>
      </c>
      <c r="AA1733" s="68">
        <v>0</v>
      </c>
      <c r="AB1733" s="82">
        <f t="shared" si="980"/>
        <v>600</v>
      </c>
      <c r="AC1733">
        <v>1</v>
      </c>
      <c r="AG1733" s="83">
        <f t="shared" ref="AG1733:AG1796" si="981">SUM(AC1733:AF1733)</f>
        <v>1</v>
      </c>
      <c r="AH1733" s="87">
        <v>0</v>
      </c>
      <c r="AI1733" s="88">
        <v>0</v>
      </c>
      <c r="AJ1733">
        <f t="shared" si="976"/>
        <v>1</v>
      </c>
      <c r="AK1733" s="108">
        <f t="shared" si="978"/>
        <v>2084.9500000000003</v>
      </c>
      <c r="AL1733" s="108">
        <f t="shared" si="979"/>
        <v>1295</v>
      </c>
      <c r="AM1733" s="108">
        <f t="shared" si="977"/>
        <v>789.95000000000027</v>
      </c>
    </row>
    <row r="1734" spans="1:41" x14ac:dyDescent="0.25">
      <c r="A1734" s="115">
        <v>20100292</v>
      </c>
      <c r="B1734" t="s">
        <v>1</v>
      </c>
      <c r="C1734" s="81">
        <v>700</v>
      </c>
      <c r="D1734">
        <v>1.6</v>
      </c>
      <c r="E1734">
        <v>1.85</v>
      </c>
      <c r="F1734">
        <v>2</v>
      </c>
      <c r="G1734">
        <v>2</v>
      </c>
      <c r="H1734">
        <v>1.61</v>
      </c>
      <c r="I1734">
        <v>201</v>
      </c>
      <c r="J1734" t="s">
        <v>231</v>
      </c>
      <c r="K1734" t="s">
        <v>169</v>
      </c>
      <c r="L1734" t="s">
        <v>288</v>
      </c>
      <c r="M1734" t="s">
        <v>288</v>
      </c>
      <c r="N1734" t="s">
        <v>15</v>
      </c>
      <c r="O1734" t="s">
        <v>41</v>
      </c>
      <c r="P1734" t="s">
        <v>42</v>
      </c>
      <c r="Q1734" t="s">
        <v>16</v>
      </c>
      <c r="R1734" t="s">
        <v>28</v>
      </c>
      <c r="S1734" t="s">
        <v>44</v>
      </c>
      <c r="U1734" t="s">
        <v>939</v>
      </c>
      <c r="V1734" t="s">
        <v>14</v>
      </c>
      <c r="W1734" t="s">
        <v>49</v>
      </c>
      <c r="X1734" t="s">
        <v>12</v>
      </c>
      <c r="Y1734" t="s">
        <v>21</v>
      </c>
      <c r="Z1734" s="80">
        <v>600</v>
      </c>
      <c r="AA1734" s="68">
        <v>0</v>
      </c>
      <c r="AB1734" s="82">
        <f t="shared" si="980"/>
        <v>600</v>
      </c>
      <c r="AC1734">
        <v>1</v>
      </c>
      <c r="AG1734" s="83">
        <f t="shared" si="981"/>
        <v>1</v>
      </c>
      <c r="AH1734" s="87">
        <v>0</v>
      </c>
      <c r="AI1734" s="88">
        <v>0</v>
      </c>
      <c r="AJ1734">
        <f t="shared" si="976"/>
        <v>1</v>
      </c>
      <c r="AK1734" s="108">
        <f t="shared" ref="AK1734:AK1739" si="982">AJ1734*C1734*F1734*H1734</f>
        <v>2254</v>
      </c>
      <c r="AL1734" s="108">
        <f t="shared" ref="AL1734:AL1739" si="983">AJ1734*C1734*F1734</f>
        <v>1400</v>
      </c>
      <c r="AM1734" s="108">
        <f t="shared" si="977"/>
        <v>854</v>
      </c>
    </row>
    <row r="1735" spans="1:41" x14ac:dyDescent="0.25">
      <c r="A1735" s="115">
        <v>20100292</v>
      </c>
      <c r="B1735" t="s">
        <v>1</v>
      </c>
      <c r="C1735" s="81">
        <v>700</v>
      </c>
      <c r="D1735">
        <v>1.6</v>
      </c>
      <c r="E1735">
        <v>1.85</v>
      </c>
      <c r="F1735">
        <v>2</v>
      </c>
      <c r="G1735">
        <v>2</v>
      </c>
      <c r="H1735">
        <v>1.61</v>
      </c>
      <c r="I1735">
        <v>201</v>
      </c>
      <c r="J1735" t="s">
        <v>231</v>
      </c>
      <c r="K1735" t="s">
        <v>169</v>
      </c>
      <c r="L1735" t="s">
        <v>288</v>
      </c>
      <c r="M1735" t="s">
        <v>288</v>
      </c>
      <c r="N1735" t="s">
        <v>15</v>
      </c>
      <c r="O1735" t="s">
        <v>41</v>
      </c>
      <c r="P1735" t="s">
        <v>42</v>
      </c>
      <c r="Q1735" t="s">
        <v>16</v>
      </c>
      <c r="R1735" t="s">
        <v>28</v>
      </c>
      <c r="S1735" t="s">
        <v>44</v>
      </c>
      <c r="U1735" t="s">
        <v>939</v>
      </c>
      <c r="V1735" t="s">
        <v>56</v>
      </c>
      <c r="W1735" t="s">
        <v>57</v>
      </c>
      <c r="X1735" t="s">
        <v>12</v>
      </c>
      <c r="Y1735" t="s">
        <v>21</v>
      </c>
      <c r="Z1735" s="80">
        <v>600</v>
      </c>
      <c r="AA1735" s="68">
        <v>0</v>
      </c>
      <c r="AB1735" s="82">
        <f t="shared" si="980"/>
        <v>1800</v>
      </c>
      <c r="AC1735">
        <v>3</v>
      </c>
      <c r="AG1735" s="83">
        <f t="shared" si="981"/>
        <v>3</v>
      </c>
      <c r="AH1735" s="87">
        <v>0</v>
      </c>
      <c r="AI1735" s="88">
        <v>0</v>
      </c>
      <c r="AJ1735">
        <f t="shared" si="976"/>
        <v>3</v>
      </c>
      <c r="AK1735" s="108">
        <f t="shared" si="982"/>
        <v>6762</v>
      </c>
      <c r="AL1735" s="108">
        <f t="shared" si="983"/>
        <v>4200</v>
      </c>
      <c r="AM1735" s="108">
        <f t="shared" si="977"/>
        <v>2562</v>
      </c>
    </row>
    <row r="1736" spans="1:41" x14ac:dyDescent="0.25">
      <c r="A1736" s="115">
        <v>20100292</v>
      </c>
      <c r="B1736" t="s">
        <v>1</v>
      </c>
      <c r="C1736" s="81">
        <v>700</v>
      </c>
      <c r="D1736">
        <v>1.6</v>
      </c>
      <c r="E1736">
        <v>1.85</v>
      </c>
      <c r="F1736">
        <v>2</v>
      </c>
      <c r="G1736">
        <v>2</v>
      </c>
      <c r="H1736">
        <v>1.61</v>
      </c>
      <c r="I1736">
        <v>201</v>
      </c>
      <c r="J1736" t="s">
        <v>231</v>
      </c>
      <c r="K1736" t="s">
        <v>169</v>
      </c>
      <c r="L1736" t="s">
        <v>288</v>
      </c>
      <c r="M1736" t="s">
        <v>288</v>
      </c>
      <c r="N1736" t="s">
        <v>15</v>
      </c>
      <c r="O1736" t="s">
        <v>41</v>
      </c>
      <c r="P1736" t="s">
        <v>42</v>
      </c>
      <c r="Q1736" t="s">
        <v>16</v>
      </c>
      <c r="R1736" t="s">
        <v>28</v>
      </c>
      <c r="S1736" t="s">
        <v>44</v>
      </c>
      <c r="U1736" t="s">
        <v>939</v>
      </c>
      <c r="V1736" t="s">
        <v>123</v>
      </c>
      <c r="W1736" t="s">
        <v>145</v>
      </c>
      <c r="X1736" t="s">
        <v>12</v>
      </c>
      <c r="Y1736" t="s">
        <v>21</v>
      </c>
      <c r="Z1736" s="80">
        <v>600</v>
      </c>
      <c r="AA1736" s="68">
        <v>0</v>
      </c>
      <c r="AB1736" s="82">
        <f t="shared" si="980"/>
        <v>600</v>
      </c>
      <c r="AC1736">
        <v>1</v>
      </c>
      <c r="AG1736" s="83">
        <f t="shared" si="981"/>
        <v>1</v>
      </c>
      <c r="AH1736" s="87">
        <v>0</v>
      </c>
      <c r="AI1736" s="88">
        <v>0</v>
      </c>
      <c r="AJ1736">
        <f t="shared" si="976"/>
        <v>1</v>
      </c>
      <c r="AK1736" s="108">
        <f t="shared" si="982"/>
        <v>2254</v>
      </c>
      <c r="AL1736" s="108">
        <f t="shared" si="983"/>
        <v>1400</v>
      </c>
      <c r="AM1736" s="108">
        <f t="shared" si="977"/>
        <v>854</v>
      </c>
    </row>
    <row r="1737" spans="1:41" x14ac:dyDescent="0.25">
      <c r="A1737" s="115">
        <v>20100292</v>
      </c>
      <c r="B1737" t="s">
        <v>1</v>
      </c>
      <c r="C1737" s="81">
        <v>700</v>
      </c>
      <c r="D1737">
        <v>1.6</v>
      </c>
      <c r="E1737">
        <v>1.85</v>
      </c>
      <c r="F1737">
        <v>2</v>
      </c>
      <c r="G1737">
        <v>2</v>
      </c>
      <c r="H1737">
        <v>1.61</v>
      </c>
      <c r="I1737">
        <v>201</v>
      </c>
      <c r="J1737" t="s">
        <v>231</v>
      </c>
      <c r="K1737" t="s">
        <v>169</v>
      </c>
      <c r="L1737" t="s">
        <v>288</v>
      </c>
      <c r="M1737" t="s">
        <v>288</v>
      </c>
      <c r="N1737" t="s">
        <v>18</v>
      </c>
      <c r="O1737" t="s">
        <v>74</v>
      </c>
      <c r="P1737" t="s">
        <v>42</v>
      </c>
      <c r="Q1737" t="s">
        <v>16</v>
      </c>
      <c r="R1737" t="s">
        <v>28</v>
      </c>
      <c r="S1737" t="s">
        <v>22</v>
      </c>
      <c r="T1737" t="s">
        <v>22</v>
      </c>
      <c r="U1737" t="s">
        <v>939</v>
      </c>
      <c r="V1737" t="s">
        <v>50</v>
      </c>
      <c r="W1737" t="s">
        <v>51</v>
      </c>
      <c r="X1737" t="s">
        <v>81</v>
      </c>
      <c r="Y1737" t="s">
        <v>943</v>
      </c>
      <c r="Z1737" s="81">
        <v>0</v>
      </c>
      <c r="AA1737" s="68">
        <v>0</v>
      </c>
      <c r="AB1737" s="82">
        <f t="shared" si="980"/>
        <v>0</v>
      </c>
      <c r="AF1737">
        <v>1</v>
      </c>
      <c r="AG1737" s="83">
        <f t="shared" si="981"/>
        <v>1</v>
      </c>
      <c r="AH1737" s="87">
        <v>0</v>
      </c>
      <c r="AI1737" s="88">
        <v>0</v>
      </c>
      <c r="AJ1737">
        <f t="shared" si="976"/>
        <v>1</v>
      </c>
      <c r="AK1737" s="108">
        <f t="shared" si="982"/>
        <v>2254</v>
      </c>
      <c r="AL1737" s="108">
        <f t="shared" si="983"/>
        <v>1400</v>
      </c>
      <c r="AM1737" s="108">
        <f t="shared" si="977"/>
        <v>854</v>
      </c>
    </row>
    <row r="1738" spans="1:41" x14ac:dyDescent="0.25">
      <c r="A1738" s="115">
        <v>20100292</v>
      </c>
      <c r="B1738" t="s">
        <v>1</v>
      </c>
      <c r="C1738" s="81">
        <v>700</v>
      </c>
      <c r="D1738">
        <v>1.6</v>
      </c>
      <c r="E1738">
        <v>1.85</v>
      </c>
      <c r="F1738">
        <v>2</v>
      </c>
      <c r="G1738">
        <v>2</v>
      </c>
      <c r="H1738">
        <v>1.61</v>
      </c>
      <c r="I1738">
        <v>201</v>
      </c>
      <c r="J1738" t="s">
        <v>231</v>
      </c>
      <c r="K1738" t="s">
        <v>169</v>
      </c>
      <c r="L1738" t="s">
        <v>288</v>
      </c>
      <c r="M1738" t="s">
        <v>288</v>
      </c>
      <c r="N1738" t="s">
        <v>18</v>
      </c>
      <c r="O1738" t="s">
        <v>74</v>
      </c>
      <c r="P1738" t="s">
        <v>42</v>
      </c>
      <c r="Q1738" t="s">
        <v>16</v>
      </c>
      <c r="R1738" t="s">
        <v>28</v>
      </c>
      <c r="S1738" t="s">
        <v>44</v>
      </c>
      <c r="T1738" t="s">
        <v>952</v>
      </c>
      <c r="U1738" t="s">
        <v>939</v>
      </c>
      <c r="V1738" t="s">
        <v>45</v>
      </c>
      <c r="W1738" t="s">
        <v>46</v>
      </c>
      <c r="X1738" t="s">
        <v>12</v>
      </c>
      <c r="Y1738" t="s">
        <v>943</v>
      </c>
      <c r="Z1738" s="80">
        <v>0</v>
      </c>
      <c r="AA1738" s="68">
        <v>0</v>
      </c>
      <c r="AB1738" s="82">
        <f t="shared" si="980"/>
        <v>0</v>
      </c>
      <c r="AC1738">
        <v>4</v>
      </c>
      <c r="AG1738" s="83">
        <f t="shared" si="981"/>
        <v>4</v>
      </c>
      <c r="AH1738" s="87">
        <v>0</v>
      </c>
      <c r="AI1738" s="88">
        <v>0</v>
      </c>
      <c r="AJ1738">
        <f t="shared" si="976"/>
        <v>4</v>
      </c>
      <c r="AK1738" s="108">
        <f t="shared" si="982"/>
        <v>9016</v>
      </c>
      <c r="AL1738" s="108">
        <f t="shared" si="983"/>
        <v>5600</v>
      </c>
      <c r="AM1738" s="108">
        <f t="shared" si="977"/>
        <v>3416</v>
      </c>
      <c r="AN1738">
        <v>595</v>
      </c>
      <c r="AO1738">
        <f t="shared" ref="AO1738:AO1739" si="984">AG1738*AN1738</f>
        <v>2380</v>
      </c>
    </row>
    <row r="1739" spans="1:41" x14ac:dyDescent="0.25">
      <c r="A1739" s="115">
        <v>20100292</v>
      </c>
      <c r="B1739" t="s">
        <v>1</v>
      </c>
      <c r="C1739" s="81">
        <v>700</v>
      </c>
      <c r="D1739">
        <v>1.6</v>
      </c>
      <c r="E1739">
        <v>1.85</v>
      </c>
      <c r="F1739">
        <v>2</v>
      </c>
      <c r="G1739">
        <v>2</v>
      </c>
      <c r="H1739">
        <v>1.61</v>
      </c>
      <c r="I1739">
        <v>201</v>
      </c>
      <c r="J1739" t="s">
        <v>231</v>
      </c>
      <c r="K1739" t="s">
        <v>169</v>
      </c>
      <c r="L1739" t="s">
        <v>288</v>
      </c>
      <c r="M1739" t="s">
        <v>288</v>
      </c>
      <c r="N1739" t="s">
        <v>18</v>
      </c>
      <c r="O1739" t="s">
        <v>74</v>
      </c>
      <c r="P1739" t="s">
        <v>42</v>
      </c>
      <c r="Q1739" t="s">
        <v>16</v>
      </c>
      <c r="R1739" t="s">
        <v>28</v>
      </c>
      <c r="S1739" t="s">
        <v>44</v>
      </c>
      <c r="T1739" t="s">
        <v>952</v>
      </c>
      <c r="U1739" t="s">
        <v>939</v>
      </c>
      <c r="V1739" t="s">
        <v>56</v>
      </c>
      <c r="W1739" t="s">
        <v>57</v>
      </c>
      <c r="X1739" t="s">
        <v>12</v>
      </c>
      <c r="Y1739" t="s">
        <v>943</v>
      </c>
      <c r="Z1739" s="80">
        <v>0</v>
      </c>
      <c r="AA1739" s="68">
        <v>0</v>
      </c>
      <c r="AB1739" s="82">
        <f t="shared" si="980"/>
        <v>0</v>
      </c>
      <c r="AC1739">
        <v>1</v>
      </c>
      <c r="AG1739" s="83">
        <f t="shared" si="981"/>
        <v>1</v>
      </c>
      <c r="AH1739" s="87">
        <v>0</v>
      </c>
      <c r="AI1739" s="88">
        <v>0</v>
      </c>
      <c r="AJ1739">
        <f t="shared" si="976"/>
        <v>1</v>
      </c>
      <c r="AK1739" s="108">
        <f t="shared" si="982"/>
        <v>2254</v>
      </c>
      <c r="AL1739" s="108">
        <f t="shared" si="983"/>
        <v>1400</v>
      </c>
      <c r="AM1739" s="108">
        <f t="shared" si="977"/>
        <v>854</v>
      </c>
      <c r="AN1739">
        <v>595</v>
      </c>
      <c r="AO1739">
        <f t="shared" si="984"/>
        <v>595</v>
      </c>
    </row>
    <row r="1740" spans="1:41" x14ac:dyDescent="0.25">
      <c r="A1740" s="115">
        <v>20100292</v>
      </c>
      <c r="B1740" t="s">
        <v>1</v>
      </c>
      <c r="C1740" s="81">
        <v>700</v>
      </c>
      <c r="D1740">
        <v>1.6</v>
      </c>
      <c r="E1740">
        <v>1.85</v>
      </c>
      <c r="F1740">
        <v>2</v>
      </c>
      <c r="G1740">
        <v>2</v>
      </c>
      <c r="H1740">
        <v>1.61</v>
      </c>
      <c r="I1740">
        <v>201</v>
      </c>
      <c r="J1740" t="s">
        <v>231</v>
      </c>
      <c r="K1740" t="s">
        <v>169</v>
      </c>
      <c r="L1740" t="s">
        <v>288</v>
      </c>
      <c r="M1740" t="s">
        <v>288</v>
      </c>
      <c r="N1740" t="s">
        <v>18</v>
      </c>
      <c r="O1740" t="s">
        <v>80</v>
      </c>
      <c r="P1740" t="s">
        <v>42</v>
      </c>
      <c r="Q1740" t="s">
        <v>16</v>
      </c>
      <c r="R1740" t="s">
        <v>91</v>
      </c>
      <c r="S1740" t="s">
        <v>9</v>
      </c>
      <c r="T1740" t="s">
        <v>944</v>
      </c>
      <c r="U1740" t="s">
        <v>179</v>
      </c>
      <c r="V1740" t="s">
        <v>53</v>
      </c>
      <c r="W1740" t="s">
        <v>54</v>
      </c>
      <c r="X1740" t="s">
        <v>12</v>
      </c>
      <c r="Y1740" t="s">
        <v>938</v>
      </c>
      <c r="Z1740" s="81">
        <v>0</v>
      </c>
      <c r="AA1740" s="68">
        <v>0</v>
      </c>
      <c r="AB1740" s="82">
        <f t="shared" si="980"/>
        <v>0</v>
      </c>
      <c r="AE1740">
        <v>1</v>
      </c>
      <c r="AG1740" s="83">
        <f t="shared" si="981"/>
        <v>1</v>
      </c>
      <c r="AH1740" s="87">
        <v>0</v>
      </c>
      <c r="AI1740" s="88">
        <v>0</v>
      </c>
    </row>
    <row r="1741" spans="1:41" x14ac:dyDescent="0.25">
      <c r="A1741" s="115">
        <v>20100292</v>
      </c>
      <c r="B1741" t="s">
        <v>1</v>
      </c>
      <c r="C1741" s="81">
        <v>700</v>
      </c>
      <c r="D1741">
        <v>1.6</v>
      </c>
      <c r="E1741">
        <v>1.85</v>
      </c>
      <c r="F1741">
        <v>2</v>
      </c>
      <c r="G1741">
        <v>2</v>
      </c>
      <c r="H1741">
        <v>1.61</v>
      </c>
      <c r="I1741">
        <v>201</v>
      </c>
      <c r="J1741" t="s">
        <v>231</v>
      </c>
      <c r="K1741" t="s">
        <v>169</v>
      </c>
      <c r="L1741" t="s">
        <v>288</v>
      </c>
      <c r="M1741" t="s">
        <v>288</v>
      </c>
      <c r="N1741" t="s">
        <v>27</v>
      </c>
      <c r="O1741" t="s">
        <v>80</v>
      </c>
      <c r="P1741" t="s">
        <v>42</v>
      </c>
      <c r="Q1741" t="s">
        <v>16</v>
      </c>
      <c r="R1741" t="s">
        <v>28</v>
      </c>
      <c r="S1741" t="s">
        <v>44</v>
      </c>
      <c r="T1741" t="s">
        <v>951</v>
      </c>
      <c r="U1741" t="s">
        <v>939</v>
      </c>
      <c r="V1741" t="s">
        <v>14</v>
      </c>
      <c r="W1741" t="s">
        <v>49</v>
      </c>
      <c r="X1741" t="s">
        <v>12</v>
      </c>
      <c r="Y1741" t="s">
        <v>943</v>
      </c>
      <c r="Z1741" s="81">
        <v>0</v>
      </c>
      <c r="AA1741" s="68">
        <v>0</v>
      </c>
      <c r="AB1741" s="82">
        <f t="shared" si="980"/>
        <v>0</v>
      </c>
      <c r="AF1741">
        <v>1</v>
      </c>
      <c r="AG1741" s="83">
        <f t="shared" si="981"/>
        <v>1</v>
      </c>
      <c r="AH1741" s="87">
        <v>0</v>
      </c>
      <c r="AI1741" s="88">
        <v>0</v>
      </c>
      <c r="AJ1741">
        <f t="shared" ref="AJ1741:AJ1748" si="985">AG1741</f>
        <v>1</v>
      </c>
      <c r="AK1741" s="108">
        <f t="shared" ref="AK1741:AK1743" si="986">AJ1741*C1741*F1741*H1741</f>
        <v>2254</v>
      </c>
      <c r="AL1741" s="108">
        <f t="shared" ref="AL1741:AL1743" si="987">AJ1741*C1741*F1741</f>
        <v>1400</v>
      </c>
      <c r="AM1741" s="108">
        <f t="shared" ref="AM1741:AM1748" si="988">AK1741-AL1741</f>
        <v>854</v>
      </c>
      <c r="AN1741">
        <v>597.5</v>
      </c>
      <c r="AO1741">
        <f t="shared" ref="AO1741:AO1743" si="989">AG1741*AN1741</f>
        <v>597.5</v>
      </c>
    </row>
    <row r="1742" spans="1:41" x14ac:dyDescent="0.25">
      <c r="A1742" s="115">
        <v>20100292</v>
      </c>
      <c r="B1742" t="s">
        <v>1</v>
      </c>
      <c r="C1742" s="81">
        <v>700</v>
      </c>
      <c r="D1742">
        <v>1.6</v>
      </c>
      <c r="E1742">
        <v>1.85</v>
      </c>
      <c r="F1742">
        <v>2</v>
      </c>
      <c r="G1742">
        <v>2</v>
      </c>
      <c r="H1742">
        <v>1.61</v>
      </c>
      <c r="I1742">
        <v>201</v>
      </c>
      <c r="J1742" t="s">
        <v>231</v>
      </c>
      <c r="K1742" t="s">
        <v>169</v>
      </c>
      <c r="L1742" t="s">
        <v>288</v>
      </c>
      <c r="M1742" t="s">
        <v>288</v>
      </c>
      <c r="N1742" t="s">
        <v>27</v>
      </c>
      <c r="O1742" t="s">
        <v>80</v>
      </c>
      <c r="P1742" t="s">
        <v>42</v>
      </c>
      <c r="Q1742" t="s">
        <v>16</v>
      </c>
      <c r="R1742" t="s">
        <v>28</v>
      </c>
      <c r="S1742" t="s">
        <v>44</v>
      </c>
      <c r="T1742" t="s">
        <v>951</v>
      </c>
      <c r="U1742" t="s">
        <v>939</v>
      </c>
      <c r="V1742" t="s">
        <v>45</v>
      </c>
      <c r="W1742" t="s">
        <v>46</v>
      </c>
      <c r="X1742" t="s">
        <v>12</v>
      </c>
      <c r="Y1742" t="s">
        <v>943</v>
      </c>
      <c r="Z1742" s="81">
        <v>0</v>
      </c>
      <c r="AA1742" s="68">
        <v>0</v>
      </c>
      <c r="AB1742" s="82">
        <f t="shared" si="980"/>
        <v>0</v>
      </c>
      <c r="AF1742">
        <v>3</v>
      </c>
      <c r="AG1742" s="83">
        <f t="shared" si="981"/>
        <v>3</v>
      </c>
      <c r="AH1742" s="87">
        <v>0</v>
      </c>
      <c r="AI1742" s="88">
        <v>0</v>
      </c>
      <c r="AJ1742">
        <f t="shared" si="985"/>
        <v>3</v>
      </c>
      <c r="AK1742" s="108">
        <f t="shared" si="986"/>
        <v>6762</v>
      </c>
      <c r="AL1742" s="108">
        <f t="shared" si="987"/>
        <v>4200</v>
      </c>
      <c r="AM1742" s="108">
        <f t="shared" si="988"/>
        <v>2562</v>
      </c>
      <c r="AN1742">
        <v>597.5</v>
      </c>
      <c r="AO1742">
        <f t="shared" si="989"/>
        <v>1792.5</v>
      </c>
    </row>
    <row r="1743" spans="1:41" x14ac:dyDescent="0.25">
      <c r="A1743" s="115">
        <v>20100292</v>
      </c>
      <c r="B1743" t="s">
        <v>1</v>
      </c>
      <c r="C1743" s="81">
        <v>700</v>
      </c>
      <c r="D1743">
        <v>1.6</v>
      </c>
      <c r="E1743">
        <v>1.85</v>
      </c>
      <c r="F1743">
        <v>2</v>
      </c>
      <c r="G1743">
        <v>2</v>
      </c>
      <c r="H1743">
        <v>1.61</v>
      </c>
      <c r="I1743">
        <v>201</v>
      </c>
      <c r="J1743" t="s">
        <v>231</v>
      </c>
      <c r="K1743" t="s">
        <v>169</v>
      </c>
      <c r="L1743" t="s">
        <v>288</v>
      </c>
      <c r="M1743" t="s">
        <v>288</v>
      </c>
      <c r="N1743" t="s">
        <v>27</v>
      </c>
      <c r="O1743" t="s">
        <v>80</v>
      </c>
      <c r="P1743" t="s">
        <v>42</v>
      </c>
      <c r="Q1743" t="s">
        <v>16</v>
      </c>
      <c r="R1743" t="s">
        <v>28</v>
      </c>
      <c r="S1743" t="s">
        <v>44</v>
      </c>
      <c r="T1743" t="s">
        <v>951</v>
      </c>
      <c r="U1743" t="s">
        <v>939</v>
      </c>
      <c r="V1743" t="s">
        <v>56</v>
      </c>
      <c r="W1743" t="s">
        <v>57</v>
      </c>
      <c r="X1743" t="s">
        <v>12</v>
      </c>
      <c r="Y1743" t="s">
        <v>943</v>
      </c>
      <c r="Z1743" s="81">
        <v>0</v>
      </c>
      <c r="AA1743" s="68">
        <v>0</v>
      </c>
      <c r="AB1743" s="82">
        <f t="shared" si="980"/>
        <v>0</v>
      </c>
      <c r="AF1743">
        <v>4</v>
      </c>
      <c r="AG1743" s="83">
        <f t="shared" si="981"/>
        <v>4</v>
      </c>
      <c r="AH1743" s="87">
        <v>0</v>
      </c>
      <c r="AI1743" s="88">
        <v>0</v>
      </c>
      <c r="AJ1743">
        <f t="shared" si="985"/>
        <v>4</v>
      </c>
      <c r="AK1743" s="108">
        <f t="shared" si="986"/>
        <v>9016</v>
      </c>
      <c r="AL1743" s="108">
        <f t="shared" si="987"/>
        <v>5600</v>
      </c>
      <c r="AM1743" s="108">
        <f t="shared" si="988"/>
        <v>3416</v>
      </c>
      <c r="AN1743">
        <v>597.5</v>
      </c>
      <c r="AO1743">
        <f t="shared" si="989"/>
        <v>2390</v>
      </c>
    </row>
    <row r="1744" spans="1:41" x14ac:dyDescent="0.25">
      <c r="A1744" s="115">
        <v>20100302</v>
      </c>
      <c r="B1744" t="s">
        <v>1</v>
      </c>
      <c r="C1744" s="81">
        <v>700</v>
      </c>
      <c r="D1744">
        <v>1.6</v>
      </c>
      <c r="E1744">
        <v>1.85</v>
      </c>
      <c r="F1744">
        <v>2</v>
      </c>
      <c r="G1744">
        <v>2</v>
      </c>
      <c r="H1744">
        <v>1.61</v>
      </c>
      <c r="I1744">
        <v>201</v>
      </c>
      <c r="J1744" t="s">
        <v>231</v>
      </c>
      <c r="K1744" t="s">
        <v>169</v>
      </c>
      <c r="L1744" t="s">
        <v>289</v>
      </c>
      <c r="M1744" t="s">
        <v>289</v>
      </c>
      <c r="N1744" t="s">
        <v>5</v>
      </c>
      <c r="O1744" t="s">
        <v>41</v>
      </c>
      <c r="P1744" t="s">
        <v>42</v>
      </c>
      <c r="Q1744" t="s">
        <v>16</v>
      </c>
      <c r="R1744" t="s">
        <v>28</v>
      </c>
      <c r="S1744" t="s">
        <v>44</v>
      </c>
      <c r="U1744" t="s">
        <v>939</v>
      </c>
      <c r="V1744" t="s">
        <v>56</v>
      </c>
      <c r="W1744" t="s">
        <v>57</v>
      </c>
      <c r="X1744" t="s">
        <v>12</v>
      </c>
      <c r="Y1744" t="s">
        <v>21</v>
      </c>
      <c r="Z1744" s="80">
        <v>600</v>
      </c>
      <c r="AA1744" s="68">
        <v>0</v>
      </c>
      <c r="AB1744" s="82">
        <f t="shared" si="980"/>
        <v>600</v>
      </c>
      <c r="AC1744">
        <v>1</v>
      </c>
      <c r="AG1744" s="83">
        <f t="shared" si="981"/>
        <v>1</v>
      </c>
      <c r="AH1744" s="87">
        <v>0</v>
      </c>
      <c r="AI1744" s="88">
        <v>0</v>
      </c>
      <c r="AJ1744">
        <f t="shared" si="985"/>
        <v>1</v>
      </c>
      <c r="AK1744" s="108">
        <f t="shared" ref="AK1744:AK1747" si="990">AJ1744*C1744*E1744*H1744</f>
        <v>2084.9500000000003</v>
      </c>
      <c r="AL1744" s="108">
        <f t="shared" ref="AL1744:AL1747" si="991">AJ1744*C1744*E1744</f>
        <v>1295</v>
      </c>
      <c r="AM1744" s="108">
        <f t="shared" si="988"/>
        <v>789.95000000000027</v>
      </c>
    </row>
    <row r="1745" spans="1:39" x14ac:dyDescent="0.25">
      <c r="A1745" s="115">
        <v>20100302</v>
      </c>
      <c r="B1745" t="s">
        <v>1</v>
      </c>
      <c r="C1745" s="81">
        <v>700</v>
      </c>
      <c r="D1745">
        <v>1.6</v>
      </c>
      <c r="E1745">
        <v>1.85</v>
      </c>
      <c r="F1745">
        <v>2</v>
      </c>
      <c r="G1745">
        <v>2</v>
      </c>
      <c r="H1745">
        <v>1.61</v>
      </c>
      <c r="I1745">
        <v>201</v>
      </c>
      <c r="J1745" t="s">
        <v>231</v>
      </c>
      <c r="K1745" t="s">
        <v>169</v>
      </c>
      <c r="L1745" t="s">
        <v>289</v>
      </c>
      <c r="M1745" t="s">
        <v>289</v>
      </c>
      <c r="N1745" t="s">
        <v>5</v>
      </c>
      <c r="O1745" t="s">
        <v>47</v>
      </c>
      <c r="P1745" t="s">
        <v>42</v>
      </c>
      <c r="Q1745" t="s">
        <v>16</v>
      </c>
      <c r="R1745" t="s">
        <v>28</v>
      </c>
      <c r="S1745" t="s">
        <v>44</v>
      </c>
      <c r="U1745" t="s">
        <v>939</v>
      </c>
      <c r="V1745" t="s">
        <v>14</v>
      </c>
      <c r="W1745" t="s">
        <v>49</v>
      </c>
      <c r="X1745" t="s">
        <v>12</v>
      </c>
      <c r="Y1745" t="s">
        <v>21</v>
      </c>
      <c r="Z1745" s="80">
        <v>600</v>
      </c>
      <c r="AA1745" s="68">
        <v>0</v>
      </c>
      <c r="AB1745" s="82">
        <f t="shared" si="980"/>
        <v>1200</v>
      </c>
      <c r="AC1745">
        <v>2</v>
      </c>
      <c r="AG1745" s="83">
        <f t="shared" si="981"/>
        <v>2</v>
      </c>
      <c r="AH1745" s="87">
        <v>0</v>
      </c>
      <c r="AI1745" s="88">
        <v>0</v>
      </c>
      <c r="AJ1745">
        <f t="shared" si="985"/>
        <v>2</v>
      </c>
      <c r="AK1745" s="108">
        <f t="shared" si="990"/>
        <v>4169.9000000000005</v>
      </c>
      <c r="AL1745" s="108">
        <f t="shared" si="991"/>
        <v>2590</v>
      </c>
      <c r="AM1745" s="108">
        <f t="shared" si="988"/>
        <v>1579.9000000000005</v>
      </c>
    </row>
    <row r="1746" spans="1:39" x14ac:dyDescent="0.25">
      <c r="A1746" s="115">
        <v>20100302</v>
      </c>
      <c r="B1746" t="s">
        <v>1</v>
      </c>
      <c r="C1746" s="81">
        <v>700</v>
      </c>
      <c r="D1746">
        <v>1.6</v>
      </c>
      <c r="E1746">
        <v>1.85</v>
      </c>
      <c r="F1746">
        <v>2</v>
      </c>
      <c r="G1746">
        <v>2</v>
      </c>
      <c r="H1746">
        <v>1.61</v>
      </c>
      <c r="I1746">
        <v>201</v>
      </c>
      <c r="J1746" t="s">
        <v>231</v>
      </c>
      <c r="K1746" t="s">
        <v>169</v>
      </c>
      <c r="L1746" t="s">
        <v>289</v>
      </c>
      <c r="M1746" t="s">
        <v>289</v>
      </c>
      <c r="N1746" t="s">
        <v>5</v>
      </c>
      <c r="O1746" t="s">
        <v>47</v>
      </c>
      <c r="P1746" t="s">
        <v>42</v>
      </c>
      <c r="Q1746" t="s">
        <v>16</v>
      </c>
      <c r="R1746" t="s">
        <v>28</v>
      </c>
      <c r="S1746" t="s">
        <v>44</v>
      </c>
      <c r="U1746" t="s">
        <v>939</v>
      </c>
      <c r="V1746" t="s">
        <v>56</v>
      </c>
      <c r="W1746" t="s">
        <v>57</v>
      </c>
      <c r="X1746" t="s">
        <v>12</v>
      </c>
      <c r="Y1746" t="s">
        <v>21</v>
      </c>
      <c r="Z1746" s="80">
        <v>600</v>
      </c>
      <c r="AA1746" s="68">
        <v>0</v>
      </c>
      <c r="AB1746" s="82">
        <f t="shared" si="980"/>
        <v>3000</v>
      </c>
      <c r="AC1746">
        <v>5</v>
      </c>
      <c r="AG1746" s="83">
        <f t="shared" si="981"/>
        <v>5</v>
      </c>
      <c r="AH1746" s="87">
        <v>0</v>
      </c>
      <c r="AI1746" s="88">
        <v>0</v>
      </c>
      <c r="AJ1746">
        <f t="shared" si="985"/>
        <v>5</v>
      </c>
      <c r="AK1746" s="108">
        <f t="shared" si="990"/>
        <v>10424.75</v>
      </c>
      <c r="AL1746" s="108">
        <f t="shared" si="991"/>
        <v>6475</v>
      </c>
      <c r="AM1746" s="108">
        <f t="shared" si="988"/>
        <v>3949.75</v>
      </c>
    </row>
    <row r="1747" spans="1:39" x14ac:dyDescent="0.25">
      <c r="A1747" s="115">
        <v>20100302</v>
      </c>
      <c r="B1747" t="s">
        <v>1</v>
      </c>
      <c r="C1747" s="81">
        <v>700</v>
      </c>
      <c r="D1747">
        <v>1.6</v>
      </c>
      <c r="E1747">
        <v>1.85</v>
      </c>
      <c r="F1747">
        <v>2</v>
      </c>
      <c r="G1747">
        <v>2</v>
      </c>
      <c r="H1747">
        <v>1.61</v>
      </c>
      <c r="I1747">
        <v>201</v>
      </c>
      <c r="J1747" t="s">
        <v>231</v>
      </c>
      <c r="K1747" t="s">
        <v>169</v>
      </c>
      <c r="L1747" t="s">
        <v>289</v>
      </c>
      <c r="M1747" t="s">
        <v>289</v>
      </c>
      <c r="N1747" t="s">
        <v>5</v>
      </c>
      <c r="O1747" t="s">
        <v>47</v>
      </c>
      <c r="P1747" t="s">
        <v>42</v>
      </c>
      <c r="Q1747" t="s">
        <v>16</v>
      </c>
      <c r="R1747" t="s">
        <v>28</v>
      </c>
      <c r="S1747" t="s">
        <v>44</v>
      </c>
      <c r="U1747" t="s">
        <v>939</v>
      </c>
      <c r="V1747" t="s">
        <v>68</v>
      </c>
      <c r="W1747" t="s">
        <v>69</v>
      </c>
      <c r="X1747" t="s">
        <v>77</v>
      </c>
      <c r="Y1747" t="s">
        <v>21</v>
      </c>
      <c r="Z1747" s="80">
        <v>600</v>
      </c>
      <c r="AA1747" s="68">
        <v>0</v>
      </c>
      <c r="AB1747" s="82">
        <f t="shared" si="980"/>
        <v>600</v>
      </c>
      <c r="AC1747">
        <v>1</v>
      </c>
      <c r="AG1747" s="83">
        <f t="shared" si="981"/>
        <v>1</v>
      </c>
      <c r="AH1747" s="87">
        <v>0</v>
      </c>
      <c r="AI1747" s="88">
        <v>0</v>
      </c>
      <c r="AJ1747">
        <f t="shared" si="985"/>
        <v>1</v>
      </c>
      <c r="AK1747" s="108">
        <f t="shared" si="990"/>
        <v>2084.9500000000003</v>
      </c>
      <c r="AL1747" s="108">
        <f t="shared" si="991"/>
        <v>1295</v>
      </c>
      <c r="AM1747" s="108">
        <f t="shared" si="988"/>
        <v>789.95000000000027</v>
      </c>
    </row>
    <row r="1748" spans="1:39" x14ac:dyDescent="0.25">
      <c r="A1748" s="115">
        <v>20100302</v>
      </c>
      <c r="B1748" t="s">
        <v>1</v>
      </c>
      <c r="C1748" s="81">
        <v>700</v>
      </c>
      <c r="D1748">
        <v>1.6</v>
      </c>
      <c r="E1748">
        <v>1.85</v>
      </c>
      <c r="F1748">
        <v>2</v>
      </c>
      <c r="G1748">
        <v>2</v>
      </c>
      <c r="H1748">
        <v>1.61</v>
      </c>
      <c r="I1748">
        <v>201</v>
      </c>
      <c r="J1748" t="s">
        <v>231</v>
      </c>
      <c r="K1748" t="s">
        <v>169</v>
      </c>
      <c r="L1748" t="s">
        <v>289</v>
      </c>
      <c r="M1748" t="s">
        <v>289</v>
      </c>
      <c r="N1748" t="s">
        <v>15</v>
      </c>
      <c r="O1748" t="s">
        <v>74</v>
      </c>
      <c r="P1748" t="s">
        <v>42</v>
      </c>
      <c r="Q1748" t="s">
        <v>16</v>
      </c>
      <c r="R1748" t="s">
        <v>28</v>
      </c>
      <c r="S1748" t="s">
        <v>44</v>
      </c>
      <c r="U1748" t="s">
        <v>939</v>
      </c>
      <c r="V1748" t="s">
        <v>56</v>
      </c>
      <c r="W1748" t="s">
        <v>57</v>
      </c>
      <c r="X1748" t="s">
        <v>12</v>
      </c>
      <c r="Y1748" t="s">
        <v>21</v>
      </c>
      <c r="Z1748" s="80">
        <v>600</v>
      </c>
      <c r="AA1748" s="68">
        <v>0</v>
      </c>
      <c r="AB1748" s="82">
        <f t="shared" si="980"/>
        <v>600</v>
      </c>
      <c r="AC1748">
        <v>1</v>
      </c>
      <c r="AG1748" s="83">
        <f t="shared" si="981"/>
        <v>1</v>
      </c>
      <c r="AH1748" s="87">
        <v>0</v>
      </c>
      <c r="AI1748" s="88">
        <v>0</v>
      </c>
      <c r="AJ1748">
        <f t="shared" si="985"/>
        <v>1</v>
      </c>
      <c r="AK1748" s="108">
        <f>AJ1748*C1748*F1748*H1748</f>
        <v>2254</v>
      </c>
      <c r="AL1748" s="108">
        <f>AJ1748*C1748*F1748</f>
        <v>1400</v>
      </c>
      <c r="AM1748" s="108">
        <f t="shared" si="988"/>
        <v>854</v>
      </c>
    </row>
    <row r="1749" spans="1:39" x14ac:dyDescent="0.25">
      <c r="A1749" s="115">
        <v>20100302</v>
      </c>
      <c r="B1749" t="s">
        <v>1</v>
      </c>
      <c r="C1749" s="81">
        <v>700</v>
      </c>
      <c r="D1749">
        <v>1.6</v>
      </c>
      <c r="E1749">
        <v>1.85</v>
      </c>
      <c r="F1749">
        <v>2</v>
      </c>
      <c r="G1749">
        <v>2</v>
      </c>
      <c r="H1749">
        <v>1.61</v>
      </c>
      <c r="I1749">
        <v>201</v>
      </c>
      <c r="J1749" t="s">
        <v>231</v>
      </c>
      <c r="K1749" t="s">
        <v>169</v>
      </c>
      <c r="L1749" t="s">
        <v>289</v>
      </c>
      <c r="M1749" t="s">
        <v>289</v>
      </c>
      <c r="N1749" t="s">
        <v>15</v>
      </c>
      <c r="O1749" t="s">
        <v>41</v>
      </c>
      <c r="P1749" t="s">
        <v>42</v>
      </c>
      <c r="Q1749" t="s">
        <v>16</v>
      </c>
      <c r="R1749" t="s">
        <v>28</v>
      </c>
      <c r="S1749" t="s">
        <v>9</v>
      </c>
      <c r="U1749" t="s">
        <v>179</v>
      </c>
      <c r="V1749" t="s">
        <v>53</v>
      </c>
      <c r="W1749" t="s">
        <v>54</v>
      </c>
      <c r="X1749" t="s">
        <v>12</v>
      </c>
      <c r="Y1749" t="s">
        <v>21</v>
      </c>
      <c r="Z1749" s="80">
        <v>1882</v>
      </c>
      <c r="AA1749" s="68">
        <v>0</v>
      </c>
      <c r="AB1749" s="82">
        <f t="shared" si="980"/>
        <v>1882</v>
      </c>
      <c r="AD1749">
        <v>1</v>
      </c>
      <c r="AG1749" s="83">
        <f t="shared" si="981"/>
        <v>1</v>
      </c>
      <c r="AH1749" s="87">
        <v>0</v>
      </c>
      <c r="AI1749" s="88">
        <v>0</v>
      </c>
    </row>
    <row r="1750" spans="1:39" x14ac:dyDescent="0.25">
      <c r="A1750" s="115">
        <v>20100302</v>
      </c>
      <c r="B1750" t="s">
        <v>1</v>
      </c>
      <c r="C1750" s="81">
        <v>700</v>
      </c>
      <c r="D1750">
        <v>1.6</v>
      </c>
      <c r="E1750">
        <v>1.85</v>
      </c>
      <c r="F1750">
        <v>2</v>
      </c>
      <c r="G1750">
        <v>2</v>
      </c>
      <c r="H1750">
        <v>1.61</v>
      </c>
      <c r="I1750">
        <v>201</v>
      </c>
      <c r="J1750" t="s">
        <v>231</v>
      </c>
      <c r="K1750" t="s">
        <v>169</v>
      </c>
      <c r="L1750" t="s">
        <v>289</v>
      </c>
      <c r="M1750" t="s">
        <v>289</v>
      </c>
      <c r="N1750" t="s">
        <v>15</v>
      </c>
      <c r="O1750" t="s">
        <v>41</v>
      </c>
      <c r="P1750" t="s">
        <v>42</v>
      </c>
      <c r="Q1750" t="s">
        <v>16</v>
      </c>
      <c r="R1750" t="s">
        <v>28</v>
      </c>
      <c r="S1750" t="s">
        <v>44</v>
      </c>
      <c r="U1750" t="s">
        <v>939</v>
      </c>
      <c r="V1750" t="s">
        <v>56</v>
      </c>
      <c r="W1750" t="s">
        <v>57</v>
      </c>
      <c r="X1750" t="s">
        <v>12</v>
      </c>
      <c r="Y1750" t="s">
        <v>21</v>
      </c>
      <c r="Z1750" s="80">
        <v>600</v>
      </c>
      <c r="AA1750" s="68">
        <v>0</v>
      </c>
      <c r="AB1750" s="82">
        <f t="shared" si="980"/>
        <v>600</v>
      </c>
      <c r="AC1750">
        <v>1</v>
      </c>
      <c r="AG1750" s="83">
        <f t="shared" si="981"/>
        <v>1</v>
      </c>
      <c r="AH1750" s="87">
        <v>0</v>
      </c>
      <c r="AI1750" s="88">
        <v>0</v>
      </c>
      <c r="AJ1750">
        <f t="shared" ref="AJ1750:AJ1756" si="992">AG1750</f>
        <v>1</v>
      </c>
      <c r="AK1750" s="108">
        <f t="shared" ref="AK1750:AK1756" si="993">AJ1750*C1750*F1750*H1750</f>
        <v>2254</v>
      </c>
      <c r="AL1750" s="108">
        <f t="shared" ref="AL1750:AL1756" si="994">AJ1750*C1750*F1750</f>
        <v>1400</v>
      </c>
      <c r="AM1750" s="108">
        <f t="shared" ref="AM1750:AM1756" si="995">AK1750-AL1750</f>
        <v>854</v>
      </c>
    </row>
    <row r="1751" spans="1:39" x14ac:dyDescent="0.25">
      <c r="A1751" s="115">
        <v>20100302</v>
      </c>
      <c r="B1751" t="s">
        <v>1</v>
      </c>
      <c r="C1751" s="81">
        <v>700</v>
      </c>
      <c r="D1751">
        <v>1.6</v>
      </c>
      <c r="E1751">
        <v>1.85</v>
      </c>
      <c r="F1751">
        <v>2</v>
      </c>
      <c r="G1751">
        <v>2</v>
      </c>
      <c r="H1751">
        <v>1.61</v>
      </c>
      <c r="I1751">
        <v>201</v>
      </c>
      <c r="J1751" t="s">
        <v>231</v>
      </c>
      <c r="K1751" t="s">
        <v>169</v>
      </c>
      <c r="L1751" t="s">
        <v>289</v>
      </c>
      <c r="M1751" t="s">
        <v>289</v>
      </c>
      <c r="N1751" t="s">
        <v>18</v>
      </c>
      <c r="O1751" t="s">
        <v>74</v>
      </c>
      <c r="P1751" t="s">
        <v>42</v>
      </c>
      <c r="Q1751" t="s">
        <v>16</v>
      </c>
      <c r="R1751" t="s">
        <v>28</v>
      </c>
      <c r="S1751" t="s">
        <v>44</v>
      </c>
      <c r="U1751" t="s">
        <v>939</v>
      </c>
      <c r="V1751" t="s">
        <v>83</v>
      </c>
      <c r="W1751" t="s">
        <v>290</v>
      </c>
      <c r="X1751" t="s">
        <v>12</v>
      </c>
      <c r="Y1751" t="s">
        <v>21</v>
      </c>
      <c r="Z1751" s="80">
        <v>600</v>
      </c>
      <c r="AA1751" s="68">
        <v>0</v>
      </c>
      <c r="AB1751" s="82">
        <f t="shared" si="980"/>
        <v>600</v>
      </c>
      <c r="AC1751">
        <v>1</v>
      </c>
      <c r="AG1751" s="83">
        <f t="shared" si="981"/>
        <v>1</v>
      </c>
      <c r="AH1751" s="87">
        <v>0</v>
      </c>
      <c r="AI1751" s="88">
        <v>0</v>
      </c>
      <c r="AJ1751">
        <f t="shared" si="992"/>
        <v>1</v>
      </c>
      <c r="AK1751" s="108">
        <f t="shared" si="993"/>
        <v>2254</v>
      </c>
      <c r="AL1751" s="108">
        <f t="shared" si="994"/>
        <v>1400</v>
      </c>
      <c r="AM1751" s="108">
        <f t="shared" si="995"/>
        <v>854</v>
      </c>
    </row>
    <row r="1752" spans="1:39" x14ac:dyDescent="0.25">
      <c r="A1752" s="115">
        <v>20100302</v>
      </c>
      <c r="B1752" t="s">
        <v>1</v>
      </c>
      <c r="C1752" s="81">
        <v>700</v>
      </c>
      <c r="D1752">
        <v>1.6</v>
      </c>
      <c r="E1752">
        <v>1.85</v>
      </c>
      <c r="F1752">
        <v>2</v>
      </c>
      <c r="G1752">
        <v>2</v>
      </c>
      <c r="H1752">
        <v>1.61</v>
      </c>
      <c r="I1752">
        <v>201</v>
      </c>
      <c r="J1752" t="s">
        <v>231</v>
      </c>
      <c r="K1752" t="s">
        <v>169</v>
      </c>
      <c r="L1752" t="s">
        <v>289</v>
      </c>
      <c r="M1752" t="s">
        <v>289</v>
      </c>
      <c r="N1752" t="s">
        <v>18</v>
      </c>
      <c r="O1752" t="s">
        <v>74</v>
      </c>
      <c r="P1752" t="s">
        <v>42</v>
      </c>
      <c r="Q1752" t="s">
        <v>16</v>
      </c>
      <c r="R1752" t="s">
        <v>28</v>
      </c>
      <c r="S1752" t="s">
        <v>44</v>
      </c>
      <c r="U1752" t="s">
        <v>939</v>
      </c>
      <c r="V1752" t="s">
        <v>45</v>
      </c>
      <c r="W1752" t="s">
        <v>46</v>
      </c>
      <c r="X1752" t="s">
        <v>12</v>
      </c>
      <c r="Y1752" t="s">
        <v>21</v>
      </c>
      <c r="Z1752" s="80">
        <v>600</v>
      </c>
      <c r="AA1752" s="68">
        <v>0</v>
      </c>
      <c r="AB1752" s="82">
        <f t="shared" si="980"/>
        <v>3000</v>
      </c>
      <c r="AC1752">
        <v>5</v>
      </c>
      <c r="AG1752" s="83">
        <f t="shared" si="981"/>
        <v>5</v>
      </c>
      <c r="AH1752" s="87">
        <v>0</v>
      </c>
      <c r="AI1752" s="88">
        <v>0</v>
      </c>
      <c r="AJ1752">
        <f t="shared" si="992"/>
        <v>5</v>
      </c>
      <c r="AK1752" s="108">
        <f t="shared" si="993"/>
        <v>11270</v>
      </c>
      <c r="AL1752" s="108">
        <f t="shared" si="994"/>
        <v>7000</v>
      </c>
      <c r="AM1752" s="108">
        <f t="shared" si="995"/>
        <v>4270</v>
      </c>
    </row>
    <row r="1753" spans="1:39" x14ac:dyDescent="0.25">
      <c r="A1753" s="115">
        <v>20100302</v>
      </c>
      <c r="B1753" t="s">
        <v>1</v>
      </c>
      <c r="C1753" s="81">
        <v>700</v>
      </c>
      <c r="D1753">
        <v>1.6</v>
      </c>
      <c r="E1753">
        <v>1.85</v>
      </c>
      <c r="F1753">
        <v>2</v>
      </c>
      <c r="G1753">
        <v>2</v>
      </c>
      <c r="H1753">
        <v>1.61</v>
      </c>
      <c r="I1753">
        <v>201</v>
      </c>
      <c r="J1753" t="s">
        <v>231</v>
      </c>
      <c r="K1753" t="s">
        <v>169</v>
      </c>
      <c r="L1753" t="s">
        <v>289</v>
      </c>
      <c r="M1753" t="s">
        <v>289</v>
      </c>
      <c r="N1753" t="s">
        <v>18</v>
      </c>
      <c r="O1753" t="s">
        <v>74</v>
      </c>
      <c r="P1753" t="s">
        <v>42</v>
      </c>
      <c r="Q1753" t="s">
        <v>16</v>
      </c>
      <c r="R1753" t="s">
        <v>28</v>
      </c>
      <c r="S1753" t="s">
        <v>44</v>
      </c>
      <c r="U1753" t="s">
        <v>939</v>
      </c>
      <c r="V1753" t="s">
        <v>56</v>
      </c>
      <c r="W1753" t="s">
        <v>57</v>
      </c>
      <c r="X1753" t="s">
        <v>12</v>
      </c>
      <c r="Y1753" t="s">
        <v>21</v>
      </c>
      <c r="Z1753" s="80">
        <v>600</v>
      </c>
      <c r="AA1753" s="68">
        <v>0</v>
      </c>
      <c r="AB1753" s="82">
        <f t="shared" si="980"/>
        <v>1800</v>
      </c>
      <c r="AC1753">
        <v>3</v>
      </c>
      <c r="AG1753" s="83">
        <f t="shared" si="981"/>
        <v>3</v>
      </c>
      <c r="AH1753" s="87">
        <v>0</v>
      </c>
      <c r="AI1753" s="88">
        <v>0</v>
      </c>
      <c r="AJ1753">
        <f t="shared" si="992"/>
        <v>3</v>
      </c>
      <c r="AK1753" s="108">
        <f t="shared" si="993"/>
        <v>6762</v>
      </c>
      <c r="AL1753" s="108">
        <f t="shared" si="994"/>
        <v>4200</v>
      </c>
      <c r="AM1753" s="108">
        <f t="shared" si="995"/>
        <v>2562</v>
      </c>
    </row>
    <row r="1754" spans="1:39" x14ac:dyDescent="0.25">
      <c r="A1754" s="115">
        <v>20100302</v>
      </c>
      <c r="B1754" t="s">
        <v>1</v>
      </c>
      <c r="C1754" s="81">
        <v>700</v>
      </c>
      <c r="D1754">
        <v>1.6</v>
      </c>
      <c r="E1754">
        <v>1.85</v>
      </c>
      <c r="F1754">
        <v>2</v>
      </c>
      <c r="G1754">
        <v>2</v>
      </c>
      <c r="H1754">
        <v>1.61</v>
      </c>
      <c r="I1754">
        <v>201</v>
      </c>
      <c r="J1754" t="s">
        <v>231</v>
      </c>
      <c r="K1754" t="s">
        <v>169</v>
      </c>
      <c r="L1754" t="s">
        <v>289</v>
      </c>
      <c r="M1754" t="s">
        <v>289</v>
      </c>
      <c r="N1754" t="s">
        <v>18</v>
      </c>
      <c r="O1754" t="s">
        <v>74</v>
      </c>
      <c r="P1754" t="s">
        <v>42</v>
      </c>
      <c r="Q1754" t="s">
        <v>16</v>
      </c>
      <c r="R1754" t="s">
        <v>91</v>
      </c>
      <c r="S1754" t="s">
        <v>44</v>
      </c>
      <c r="T1754" t="s">
        <v>944</v>
      </c>
      <c r="U1754" t="s">
        <v>939</v>
      </c>
      <c r="V1754" t="s">
        <v>56</v>
      </c>
      <c r="W1754" t="s">
        <v>57</v>
      </c>
      <c r="X1754" t="s">
        <v>12</v>
      </c>
      <c r="Y1754" t="s">
        <v>938</v>
      </c>
      <c r="Z1754" s="81">
        <v>0</v>
      </c>
      <c r="AA1754" s="68">
        <v>0</v>
      </c>
      <c r="AB1754" s="82">
        <f t="shared" si="980"/>
        <v>0</v>
      </c>
      <c r="AE1754">
        <v>1</v>
      </c>
      <c r="AG1754" s="83">
        <f t="shared" si="981"/>
        <v>1</v>
      </c>
      <c r="AH1754" s="87">
        <v>0</v>
      </c>
      <c r="AI1754" s="88">
        <v>0</v>
      </c>
      <c r="AJ1754">
        <f t="shared" si="992"/>
        <v>1</v>
      </c>
      <c r="AK1754" s="108">
        <f t="shared" si="993"/>
        <v>2254</v>
      </c>
      <c r="AL1754" s="108">
        <f t="shared" si="994"/>
        <v>1400</v>
      </c>
      <c r="AM1754" s="108">
        <f t="shared" si="995"/>
        <v>854</v>
      </c>
    </row>
    <row r="1755" spans="1:39" x14ac:dyDescent="0.25">
      <c r="A1755" s="115">
        <v>20100302</v>
      </c>
      <c r="B1755" t="s">
        <v>1</v>
      </c>
      <c r="C1755" s="81">
        <v>700</v>
      </c>
      <c r="D1755">
        <v>1.6</v>
      </c>
      <c r="E1755">
        <v>1.85</v>
      </c>
      <c r="F1755">
        <v>2</v>
      </c>
      <c r="G1755">
        <v>2</v>
      </c>
      <c r="H1755">
        <v>1.61</v>
      </c>
      <c r="I1755">
        <v>201</v>
      </c>
      <c r="J1755" t="s">
        <v>231</v>
      </c>
      <c r="K1755" t="s">
        <v>169</v>
      </c>
      <c r="L1755" t="s">
        <v>289</v>
      </c>
      <c r="M1755" t="s">
        <v>289</v>
      </c>
      <c r="N1755" t="s">
        <v>18</v>
      </c>
      <c r="O1755" t="s">
        <v>80</v>
      </c>
      <c r="P1755" t="s">
        <v>42</v>
      </c>
      <c r="Q1755" t="s">
        <v>16</v>
      </c>
      <c r="R1755" t="s">
        <v>75</v>
      </c>
      <c r="S1755" t="s">
        <v>44</v>
      </c>
      <c r="T1755" t="s">
        <v>944</v>
      </c>
      <c r="U1755" t="s">
        <v>939</v>
      </c>
      <c r="V1755" t="s">
        <v>45</v>
      </c>
      <c r="W1755" t="s">
        <v>46</v>
      </c>
      <c r="X1755" t="s">
        <v>12</v>
      </c>
      <c r="Y1755" t="s">
        <v>938</v>
      </c>
      <c r="Z1755" s="81">
        <v>0</v>
      </c>
      <c r="AA1755" s="68">
        <v>0</v>
      </c>
      <c r="AB1755" s="82">
        <f t="shared" si="980"/>
        <v>0</v>
      </c>
      <c r="AE1755">
        <v>1</v>
      </c>
      <c r="AG1755" s="83">
        <f t="shared" si="981"/>
        <v>1</v>
      </c>
      <c r="AH1755" s="87">
        <v>0</v>
      </c>
      <c r="AI1755" s="88">
        <v>0</v>
      </c>
      <c r="AJ1755">
        <f t="shared" si="992"/>
        <v>1</v>
      </c>
      <c r="AK1755" s="108">
        <f t="shared" si="993"/>
        <v>2254</v>
      </c>
      <c r="AL1755" s="108">
        <f t="shared" si="994"/>
        <v>1400</v>
      </c>
      <c r="AM1755" s="108">
        <f t="shared" si="995"/>
        <v>854</v>
      </c>
    </row>
    <row r="1756" spans="1:39" x14ac:dyDescent="0.25">
      <c r="A1756" s="115">
        <v>20100302</v>
      </c>
      <c r="B1756" t="s">
        <v>1</v>
      </c>
      <c r="C1756" s="81">
        <v>700</v>
      </c>
      <c r="D1756">
        <v>1.6</v>
      </c>
      <c r="E1756">
        <v>1.85</v>
      </c>
      <c r="F1756">
        <v>2</v>
      </c>
      <c r="G1756">
        <v>2</v>
      </c>
      <c r="H1756">
        <v>1.61</v>
      </c>
      <c r="I1756">
        <v>201</v>
      </c>
      <c r="J1756" t="s">
        <v>231</v>
      </c>
      <c r="K1756" t="s">
        <v>169</v>
      </c>
      <c r="L1756" t="s">
        <v>289</v>
      </c>
      <c r="M1756" t="s">
        <v>289</v>
      </c>
      <c r="N1756" t="s">
        <v>27</v>
      </c>
      <c r="O1756" t="s">
        <v>80</v>
      </c>
      <c r="P1756" t="s">
        <v>42</v>
      </c>
      <c r="Q1756" t="s">
        <v>16</v>
      </c>
      <c r="R1756" t="s">
        <v>28</v>
      </c>
      <c r="S1756" t="s">
        <v>22</v>
      </c>
      <c r="T1756" t="s">
        <v>22</v>
      </c>
      <c r="U1756" t="s">
        <v>939</v>
      </c>
      <c r="V1756" t="s">
        <v>23</v>
      </c>
      <c r="W1756" t="s">
        <v>24</v>
      </c>
      <c r="X1756" t="s">
        <v>12</v>
      </c>
      <c r="Y1756" t="s">
        <v>943</v>
      </c>
      <c r="Z1756" s="81">
        <v>0</v>
      </c>
      <c r="AA1756" s="68">
        <v>0</v>
      </c>
      <c r="AB1756" s="82">
        <f t="shared" si="980"/>
        <v>0</v>
      </c>
      <c r="AF1756">
        <v>1</v>
      </c>
      <c r="AG1756" s="83">
        <f t="shared" si="981"/>
        <v>1</v>
      </c>
      <c r="AH1756" s="87">
        <v>0</v>
      </c>
      <c r="AI1756" s="88">
        <v>0</v>
      </c>
      <c r="AJ1756">
        <f t="shared" si="992"/>
        <v>1</v>
      </c>
      <c r="AK1756" s="108">
        <f t="shared" si="993"/>
        <v>2254</v>
      </c>
      <c r="AL1756" s="108">
        <f t="shared" si="994"/>
        <v>1400</v>
      </c>
      <c r="AM1756" s="108">
        <f t="shared" si="995"/>
        <v>854</v>
      </c>
    </row>
    <row r="1757" spans="1:39" x14ac:dyDescent="0.25">
      <c r="A1757" s="115">
        <v>20100302</v>
      </c>
      <c r="B1757" t="s">
        <v>1</v>
      </c>
      <c r="C1757" s="81">
        <v>700</v>
      </c>
      <c r="D1757">
        <v>1.6</v>
      </c>
      <c r="E1757">
        <v>1.85</v>
      </c>
      <c r="F1757">
        <v>2</v>
      </c>
      <c r="G1757">
        <v>2</v>
      </c>
      <c r="H1757">
        <v>1.61</v>
      </c>
      <c r="I1757">
        <v>201</v>
      </c>
      <c r="J1757" t="s">
        <v>231</v>
      </c>
      <c r="K1757" t="s">
        <v>169</v>
      </c>
      <c r="L1757" t="s">
        <v>289</v>
      </c>
      <c r="M1757" t="s">
        <v>289</v>
      </c>
      <c r="N1757" t="s">
        <v>27</v>
      </c>
      <c r="O1757" t="s">
        <v>80</v>
      </c>
      <c r="P1757" t="s">
        <v>42</v>
      </c>
      <c r="Q1757" t="s">
        <v>16</v>
      </c>
      <c r="R1757" t="s">
        <v>28</v>
      </c>
      <c r="S1757" t="s">
        <v>9</v>
      </c>
      <c r="U1757" t="s">
        <v>179</v>
      </c>
      <c r="V1757" t="s">
        <v>45</v>
      </c>
      <c r="W1757" t="s">
        <v>46</v>
      </c>
      <c r="X1757" t="s">
        <v>12</v>
      </c>
      <c r="Y1757" t="s">
        <v>21</v>
      </c>
      <c r="Z1757" s="80">
        <v>3095</v>
      </c>
      <c r="AA1757" s="68">
        <v>0</v>
      </c>
      <c r="AB1757" s="82">
        <f t="shared" si="980"/>
        <v>6190</v>
      </c>
      <c r="AD1757">
        <v>2</v>
      </c>
      <c r="AG1757" s="83">
        <f t="shared" si="981"/>
        <v>2</v>
      </c>
      <c r="AH1757" s="87">
        <v>0</v>
      </c>
      <c r="AI1757" s="88">
        <v>0</v>
      </c>
    </row>
    <row r="1758" spans="1:39" x14ac:dyDescent="0.25">
      <c r="A1758" s="115">
        <v>20100302</v>
      </c>
      <c r="B1758" t="s">
        <v>1</v>
      </c>
      <c r="C1758" s="81">
        <v>700</v>
      </c>
      <c r="D1758">
        <v>1.6</v>
      </c>
      <c r="E1758">
        <v>1.85</v>
      </c>
      <c r="F1758">
        <v>2</v>
      </c>
      <c r="G1758">
        <v>2</v>
      </c>
      <c r="H1758">
        <v>1.61</v>
      </c>
      <c r="I1758">
        <v>201</v>
      </c>
      <c r="J1758" t="s">
        <v>231</v>
      </c>
      <c r="K1758" t="s">
        <v>169</v>
      </c>
      <c r="L1758" t="s">
        <v>289</v>
      </c>
      <c r="M1758" t="s">
        <v>289</v>
      </c>
      <c r="N1758" t="s">
        <v>27</v>
      </c>
      <c r="O1758" t="s">
        <v>80</v>
      </c>
      <c r="P1758" t="s">
        <v>42</v>
      </c>
      <c r="Q1758" t="s">
        <v>16</v>
      </c>
      <c r="R1758" t="s">
        <v>28</v>
      </c>
      <c r="S1758" t="s">
        <v>9</v>
      </c>
      <c r="U1758" t="s">
        <v>179</v>
      </c>
      <c r="V1758" t="s">
        <v>66</v>
      </c>
      <c r="W1758" t="s">
        <v>67</v>
      </c>
      <c r="X1758" t="s">
        <v>12</v>
      </c>
      <c r="Y1758" t="s">
        <v>21</v>
      </c>
      <c r="Z1758" s="80">
        <v>3095</v>
      </c>
      <c r="AA1758" s="68">
        <v>0</v>
      </c>
      <c r="AB1758" s="82">
        <f t="shared" si="980"/>
        <v>3095</v>
      </c>
      <c r="AD1758">
        <v>1</v>
      </c>
      <c r="AG1758" s="83">
        <f t="shared" si="981"/>
        <v>1</v>
      </c>
      <c r="AH1758" s="87">
        <v>0</v>
      </c>
      <c r="AI1758" s="88">
        <v>0</v>
      </c>
    </row>
    <row r="1759" spans="1:39" x14ac:dyDescent="0.25">
      <c r="A1759" s="115">
        <v>20100302</v>
      </c>
      <c r="B1759" t="s">
        <v>1</v>
      </c>
      <c r="C1759" s="81">
        <v>700</v>
      </c>
      <c r="D1759">
        <v>1.6</v>
      </c>
      <c r="E1759">
        <v>1.85</v>
      </c>
      <c r="F1759">
        <v>2</v>
      </c>
      <c r="G1759">
        <v>2</v>
      </c>
      <c r="H1759">
        <v>1.61</v>
      </c>
      <c r="I1759">
        <v>201</v>
      </c>
      <c r="J1759" t="s">
        <v>231</v>
      </c>
      <c r="K1759" t="s">
        <v>169</v>
      </c>
      <c r="L1759" t="s">
        <v>289</v>
      </c>
      <c r="M1759" t="s">
        <v>289</v>
      </c>
      <c r="N1759" t="s">
        <v>27</v>
      </c>
      <c r="O1759" t="s">
        <v>80</v>
      </c>
      <c r="P1759" t="s">
        <v>42</v>
      </c>
      <c r="Q1759" t="s">
        <v>16</v>
      </c>
      <c r="R1759" t="s">
        <v>28</v>
      </c>
      <c r="S1759" t="s">
        <v>44</v>
      </c>
      <c r="U1759" t="s">
        <v>939</v>
      </c>
      <c r="V1759" t="s">
        <v>45</v>
      </c>
      <c r="W1759" t="s">
        <v>46</v>
      </c>
      <c r="X1759" t="s">
        <v>12</v>
      </c>
      <c r="Y1759" t="s">
        <v>21</v>
      </c>
      <c r="Z1759" s="80">
        <v>600</v>
      </c>
      <c r="AA1759" s="68">
        <v>0</v>
      </c>
      <c r="AB1759" s="82">
        <f t="shared" si="980"/>
        <v>4200</v>
      </c>
      <c r="AC1759">
        <v>7</v>
      </c>
      <c r="AG1759" s="83">
        <f t="shared" si="981"/>
        <v>7</v>
      </c>
      <c r="AH1759" s="87">
        <v>0</v>
      </c>
      <c r="AI1759" s="88">
        <v>0</v>
      </c>
      <c r="AJ1759">
        <f t="shared" ref="AJ1759:AJ1762" si="996">AG1759</f>
        <v>7</v>
      </c>
      <c r="AK1759" s="108">
        <f t="shared" ref="AK1759:AK1762" si="997">AJ1759*C1759*F1759*H1759</f>
        <v>15778.000000000002</v>
      </c>
      <c r="AL1759" s="108">
        <f t="shared" ref="AL1759:AL1762" si="998">AJ1759*C1759*F1759</f>
        <v>9800</v>
      </c>
      <c r="AM1759" s="108">
        <f t="shared" ref="AM1759:AM1762" si="999">AK1759-AL1759</f>
        <v>5978.0000000000018</v>
      </c>
    </row>
    <row r="1760" spans="1:39" x14ac:dyDescent="0.25">
      <c r="A1760" s="115">
        <v>20100302</v>
      </c>
      <c r="B1760" t="s">
        <v>1</v>
      </c>
      <c r="C1760" s="81">
        <v>700</v>
      </c>
      <c r="D1760">
        <v>1.6</v>
      </c>
      <c r="E1760">
        <v>1.85</v>
      </c>
      <c r="F1760">
        <v>2</v>
      </c>
      <c r="G1760">
        <v>2</v>
      </c>
      <c r="H1760">
        <v>1.61</v>
      </c>
      <c r="I1760">
        <v>201</v>
      </c>
      <c r="J1760" t="s">
        <v>231</v>
      </c>
      <c r="K1760" t="s">
        <v>169</v>
      </c>
      <c r="L1760" t="s">
        <v>289</v>
      </c>
      <c r="M1760" t="s">
        <v>289</v>
      </c>
      <c r="N1760" t="s">
        <v>27</v>
      </c>
      <c r="O1760" t="s">
        <v>80</v>
      </c>
      <c r="P1760" t="s">
        <v>42</v>
      </c>
      <c r="Q1760" t="s">
        <v>16</v>
      </c>
      <c r="R1760" t="s">
        <v>28</v>
      </c>
      <c r="S1760" t="s">
        <v>44</v>
      </c>
      <c r="U1760" t="s">
        <v>939</v>
      </c>
      <c r="V1760" t="s">
        <v>56</v>
      </c>
      <c r="W1760" t="s">
        <v>57</v>
      </c>
      <c r="X1760" t="s">
        <v>12</v>
      </c>
      <c r="Y1760" t="s">
        <v>21</v>
      </c>
      <c r="Z1760" s="80">
        <v>600</v>
      </c>
      <c r="AA1760" s="68">
        <v>0</v>
      </c>
      <c r="AB1760" s="82">
        <f t="shared" si="980"/>
        <v>1800</v>
      </c>
      <c r="AC1760">
        <v>3</v>
      </c>
      <c r="AG1760" s="83">
        <f t="shared" si="981"/>
        <v>3</v>
      </c>
      <c r="AH1760" s="87">
        <v>0</v>
      </c>
      <c r="AI1760" s="88">
        <v>0</v>
      </c>
      <c r="AJ1760">
        <f t="shared" si="996"/>
        <v>3</v>
      </c>
      <c r="AK1760" s="108">
        <f t="shared" si="997"/>
        <v>6762</v>
      </c>
      <c r="AL1760" s="108">
        <f t="shared" si="998"/>
        <v>4200</v>
      </c>
      <c r="AM1760" s="108">
        <f t="shared" si="999"/>
        <v>2562</v>
      </c>
    </row>
    <row r="1761" spans="1:41" x14ac:dyDescent="0.25">
      <c r="A1761" s="115">
        <v>20100302</v>
      </c>
      <c r="B1761" t="s">
        <v>1</v>
      </c>
      <c r="C1761" s="81">
        <v>700</v>
      </c>
      <c r="D1761">
        <v>1.6</v>
      </c>
      <c r="E1761">
        <v>1.85</v>
      </c>
      <c r="F1761">
        <v>2</v>
      </c>
      <c r="G1761">
        <v>2</v>
      </c>
      <c r="H1761">
        <v>1.61</v>
      </c>
      <c r="I1761">
        <v>201</v>
      </c>
      <c r="J1761" t="s">
        <v>231</v>
      </c>
      <c r="K1761" t="s">
        <v>169</v>
      </c>
      <c r="L1761" t="s">
        <v>289</v>
      </c>
      <c r="M1761" t="s">
        <v>289</v>
      </c>
      <c r="N1761" t="s">
        <v>27</v>
      </c>
      <c r="O1761" t="s">
        <v>80</v>
      </c>
      <c r="P1761" t="s">
        <v>42</v>
      </c>
      <c r="Q1761" t="s">
        <v>16</v>
      </c>
      <c r="R1761" t="s">
        <v>28</v>
      </c>
      <c r="S1761" t="s">
        <v>44</v>
      </c>
      <c r="U1761" t="s">
        <v>939</v>
      </c>
      <c r="V1761" t="s">
        <v>173</v>
      </c>
      <c r="W1761" t="s">
        <v>174</v>
      </c>
      <c r="X1761" t="s">
        <v>12</v>
      </c>
      <c r="Y1761" t="s">
        <v>21</v>
      </c>
      <c r="Z1761" s="80">
        <v>600</v>
      </c>
      <c r="AA1761" s="68">
        <v>0</v>
      </c>
      <c r="AB1761" s="82">
        <f t="shared" si="980"/>
        <v>1200</v>
      </c>
      <c r="AC1761">
        <v>2</v>
      </c>
      <c r="AG1761" s="83">
        <f t="shared" si="981"/>
        <v>2</v>
      </c>
      <c r="AH1761" s="87">
        <v>0</v>
      </c>
      <c r="AI1761" s="88">
        <v>0</v>
      </c>
      <c r="AJ1761">
        <f t="shared" si="996"/>
        <v>2</v>
      </c>
      <c r="AK1761" s="108">
        <f t="shared" si="997"/>
        <v>4508</v>
      </c>
      <c r="AL1761" s="108">
        <f t="shared" si="998"/>
        <v>2800</v>
      </c>
      <c r="AM1761" s="108">
        <f t="shared" si="999"/>
        <v>1708</v>
      </c>
    </row>
    <row r="1762" spans="1:41" x14ac:dyDescent="0.25">
      <c r="A1762" s="115">
        <v>20100302</v>
      </c>
      <c r="B1762" t="s">
        <v>1</v>
      </c>
      <c r="C1762" s="81">
        <v>700</v>
      </c>
      <c r="D1762">
        <v>1.6</v>
      </c>
      <c r="E1762">
        <v>1.85</v>
      </c>
      <c r="F1762">
        <v>2</v>
      </c>
      <c r="G1762">
        <v>2</v>
      </c>
      <c r="H1762">
        <v>1.61</v>
      </c>
      <c r="I1762">
        <v>201</v>
      </c>
      <c r="J1762" t="s">
        <v>231</v>
      </c>
      <c r="K1762" t="s">
        <v>169</v>
      </c>
      <c r="L1762" t="s">
        <v>289</v>
      </c>
      <c r="M1762" t="s">
        <v>289</v>
      </c>
      <c r="N1762" t="s">
        <v>27</v>
      </c>
      <c r="O1762" t="s">
        <v>80</v>
      </c>
      <c r="P1762" t="s">
        <v>42</v>
      </c>
      <c r="Q1762" t="s">
        <v>16</v>
      </c>
      <c r="R1762" t="s">
        <v>28</v>
      </c>
      <c r="S1762" t="s">
        <v>44</v>
      </c>
      <c r="U1762" t="s">
        <v>939</v>
      </c>
      <c r="V1762" t="s">
        <v>66</v>
      </c>
      <c r="W1762" t="s">
        <v>67</v>
      </c>
      <c r="X1762" t="s">
        <v>12</v>
      </c>
      <c r="Y1762" t="s">
        <v>21</v>
      </c>
      <c r="Z1762" s="80">
        <v>600</v>
      </c>
      <c r="AA1762" s="68">
        <v>0</v>
      </c>
      <c r="AB1762" s="82">
        <f t="shared" si="980"/>
        <v>1200</v>
      </c>
      <c r="AC1762">
        <v>2</v>
      </c>
      <c r="AG1762" s="83">
        <f t="shared" si="981"/>
        <v>2</v>
      </c>
      <c r="AH1762" s="87">
        <v>0</v>
      </c>
      <c r="AI1762" s="88">
        <v>0</v>
      </c>
      <c r="AJ1762">
        <f t="shared" si="996"/>
        <v>2</v>
      </c>
      <c r="AK1762" s="108">
        <f t="shared" si="997"/>
        <v>4508</v>
      </c>
      <c r="AL1762" s="108">
        <f t="shared" si="998"/>
        <v>2800</v>
      </c>
      <c r="AM1762" s="108">
        <f t="shared" si="999"/>
        <v>1708</v>
      </c>
    </row>
    <row r="1763" spans="1:41" x14ac:dyDescent="0.25">
      <c r="A1763" s="115">
        <v>20100312</v>
      </c>
      <c r="B1763" t="s">
        <v>1</v>
      </c>
      <c r="C1763" s="81">
        <v>700</v>
      </c>
      <c r="D1763">
        <v>1.6</v>
      </c>
      <c r="E1763">
        <v>1.85</v>
      </c>
      <c r="F1763">
        <v>2</v>
      </c>
      <c r="G1763">
        <v>2</v>
      </c>
      <c r="H1763">
        <v>1.61</v>
      </c>
      <c r="I1763">
        <v>201</v>
      </c>
      <c r="J1763" t="s">
        <v>231</v>
      </c>
      <c r="K1763" t="s">
        <v>169</v>
      </c>
      <c r="L1763" t="s">
        <v>291</v>
      </c>
      <c r="M1763" t="s">
        <v>291</v>
      </c>
      <c r="N1763" t="s">
        <v>87</v>
      </c>
      <c r="O1763" t="s">
        <v>19</v>
      </c>
      <c r="P1763" t="s">
        <v>42</v>
      </c>
      <c r="Q1763" t="s">
        <v>16</v>
      </c>
      <c r="R1763" t="s">
        <v>20</v>
      </c>
      <c r="S1763" t="s">
        <v>44</v>
      </c>
      <c r="T1763" s="70" t="s">
        <v>933</v>
      </c>
      <c r="U1763" t="s">
        <v>949</v>
      </c>
      <c r="V1763" t="s">
        <v>96</v>
      </c>
      <c r="W1763" t="s">
        <v>97</v>
      </c>
      <c r="X1763" t="s">
        <v>12</v>
      </c>
      <c r="Y1763" t="s">
        <v>938</v>
      </c>
      <c r="Z1763" s="80">
        <v>0</v>
      </c>
      <c r="AA1763" s="68">
        <v>0</v>
      </c>
      <c r="AB1763" s="82">
        <f t="shared" si="980"/>
        <v>0</v>
      </c>
      <c r="AE1763">
        <v>1</v>
      </c>
      <c r="AG1763" s="83">
        <f t="shared" si="981"/>
        <v>1</v>
      </c>
      <c r="AH1763" s="87">
        <v>0</v>
      </c>
      <c r="AI1763" s="88">
        <v>0</v>
      </c>
      <c r="AJ1763">
        <f>AG1763</f>
        <v>1</v>
      </c>
      <c r="AK1763" s="108">
        <f>AJ1763*C1763*D1763*H1763</f>
        <v>1803.2</v>
      </c>
      <c r="AL1763" s="108">
        <f>AJ1763*C1763*D1763</f>
        <v>1120</v>
      </c>
      <c r="AM1763" s="108">
        <f>AK1763-AL1763</f>
        <v>683.2</v>
      </c>
    </row>
    <row r="1764" spans="1:41" x14ac:dyDescent="0.25">
      <c r="A1764" s="115">
        <v>20100312</v>
      </c>
      <c r="B1764" t="s">
        <v>1</v>
      </c>
      <c r="C1764" s="81">
        <v>700</v>
      </c>
      <c r="D1764">
        <v>1.6</v>
      </c>
      <c r="E1764">
        <v>1.85</v>
      </c>
      <c r="F1764">
        <v>2</v>
      </c>
      <c r="G1764">
        <v>2</v>
      </c>
      <c r="H1764">
        <v>1.61</v>
      </c>
      <c r="I1764">
        <v>201</v>
      </c>
      <c r="J1764" t="s">
        <v>231</v>
      </c>
      <c r="K1764" t="s">
        <v>169</v>
      </c>
      <c r="L1764" t="s">
        <v>291</v>
      </c>
      <c r="M1764" t="s">
        <v>291</v>
      </c>
      <c r="N1764" t="s">
        <v>5</v>
      </c>
      <c r="O1764" t="s">
        <v>41</v>
      </c>
      <c r="P1764" t="s">
        <v>42</v>
      </c>
      <c r="Q1764" t="s">
        <v>16</v>
      </c>
      <c r="R1764" t="s">
        <v>91</v>
      </c>
      <c r="S1764" t="s">
        <v>44</v>
      </c>
      <c r="T1764" t="s">
        <v>944</v>
      </c>
      <c r="U1764" t="s">
        <v>939</v>
      </c>
      <c r="V1764" t="s">
        <v>56</v>
      </c>
      <c r="W1764" t="s">
        <v>57</v>
      </c>
      <c r="X1764" t="s">
        <v>12</v>
      </c>
      <c r="Y1764" t="s">
        <v>938</v>
      </c>
      <c r="Z1764" s="81">
        <v>0</v>
      </c>
      <c r="AA1764" s="68">
        <v>0</v>
      </c>
      <c r="AB1764" s="82">
        <f t="shared" si="980"/>
        <v>0</v>
      </c>
      <c r="AE1764">
        <v>1</v>
      </c>
      <c r="AG1764" s="83">
        <f t="shared" si="981"/>
        <v>1</v>
      </c>
      <c r="AH1764" s="87">
        <v>0</v>
      </c>
      <c r="AI1764" s="88">
        <v>0</v>
      </c>
      <c r="AJ1764">
        <f t="shared" ref="AJ1764:AJ1771" si="1000">AG1764</f>
        <v>1</v>
      </c>
      <c r="AK1764" s="108">
        <f t="shared" ref="AK1764:AK1766" si="1001">AJ1764*C1764*E1764*H1764</f>
        <v>2084.9500000000003</v>
      </c>
      <c r="AL1764" s="108">
        <f t="shared" ref="AL1764:AL1766" si="1002">AJ1764*C1764*E1764</f>
        <v>1295</v>
      </c>
      <c r="AM1764" s="108">
        <f t="shared" ref="AM1764:AM1772" si="1003">AK1764-AL1764</f>
        <v>789.95000000000027</v>
      </c>
    </row>
    <row r="1765" spans="1:41" x14ac:dyDescent="0.25">
      <c r="A1765" s="115">
        <v>20100312</v>
      </c>
      <c r="B1765" t="s">
        <v>1</v>
      </c>
      <c r="C1765" s="81">
        <v>700</v>
      </c>
      <c r="D1765">
        <v>1.6</v>
      </c>
      <c r="E1765">
        <v>1.85</v>
      </c>
      <c r="F1765">
        <v>2</v>
      </c>
      <c r="G1765">
        <v>2</v>
      </c>
      <c r="H1765">
        <v>1.61</v>
      </c>
      <c r="I1765">
        <v>201</v>
      </c>
      <c r="J1765" t="s">
        <v>231</v>
      </c>
      <c r="K1765" t="s">
        <v>169</v>
      </c>
      <c r="L1765" t="s">
        <v>291</v>
      </c>
      <c r="M1765" t="s">
        <v>291</v>
      </c>
      <c r="N1765" t="s">
        <v>5</v>
      </c>
      <c r="O1765" t="s">
        <v>47</v>
      </c>
      <c r="P1765" t="s">
        <v>42</v>
      </c>
      <c r="Q1765" t="s">
        <v>16</v>
      </c>
      <c r="R1765" t="s">
        <v>28</v>
      </c>
      <c r="S1765" t="s">
        <v>44</v>
      </c>
      <c r="U1765" t="s">
        <v>939</v>
      </c>
      <c r="V1765" t="s">
        <v>56</v>
      </c>
      <c r="W1765" t="s">
        <v>57</v>
      </c>
      <c r="X1765" t="s">
        <v>12</v>
      </c>
      <c r="Y1765" t="s">
        <v>21</v>
      </c>
      <c r="Z1765" s="80">
        <v>600</v>
      </c>
      <c r="AA1765" s="68">
        <v>0</v>
      </c>
      <c r="AB1765" s="82">
        <f t="shared" si="980"/>
        <v>1200</v>
      </c>
      <c r="AC1765">
        <v>2</v>
      </c>
      <c r="AG1765" s="83">
        <f t="shared" si="981"/>
        <v>2</v>
      </c>
      <c r="AH1765" s="87">
        <v>0</v>
      </c>
      <c r="AI1765" s="88">
        <v>0</v>
      </c>
      <c r="AJ1765">
        <f t="shared" si="1000"/>
        <v>2</v>
      </c>
      <c r="AK1765" s="108">
        <f t="shared" si="1001"/>
        <v>4169.9000000000005</v>
      </c>
      <c r="AL1765" s="108">
        <f t="shared" si="1002"/>
        <v>2590</v>
      </c>
      <c r="AM1765" s="108">
        <f t="shared" si="1003"/>
        <v>1579.9000000000005</v>
      </c>
    </row>
    <row r="1766" spans="1:41" x14ac:dyDescent="0.25">
      <c r="A1766" s="115">
        <v>20100312</v>
      </c>
      <c r="B1766" t="s">
        <v>1</v>
      </c>
      <c r="C1766" s="81">
        <v>700</v>
      </c>
      <c r="D1766">
        <v>1.6</v>
      </c>
      <c r="E1766">
        <v>1.85</v>
      </c>
      <c r="F1766">
        <v>2</v>
      </c>
      <c r="G1766">
        <v>2</v>
      </c>
      <c r="H1766">
        <v>1.61</v>
      </c>
      <c r="I1766">
        <v>201</v>
      </c>
      <c r="J1766" t="s">
        <v>231</v>
      </c>
      <c r="K1766" t="s">
        <v>169</v>
      </c>
      <c r="L1766" t="s">
        <v>291</v>
      </c>
      <c r="M1766" t="s">
        <v>291</v>
      </c>
      <c r="N1766" t="s">
        <v>5</v>
      </c>
      <c r="O1766" t="s">
        <v>47</v>
      </c>
      <c r="P1766" t="s">
        <v>42</v>
      </c>
      <c r="Q1766" t="s">
        <v>16</v>
      </c>
      <c r="R1766" t="s">
        <v>28</v>
      </c>
      <c r="S1766" t="s">
        <v>44</v>
      </c>
      <c r="U1766" t="s">
        <v>939</v>
      </c>
      <c r="V1766" t="s">
        <v>123</v>
      </c>
      <c r="W1766" t="s">
        <v>145</v>
      </c>
      <c r="X1766" t="s">
        <v>12</v>
      </c>
      <c r="Y1766" t="s">
        <v>21</v>
      </c>
      <c r="Z1766" s="80">
        <v>600</v>
      </c>
      <c r="AA1766" s="68">
        <v>0</v>
      </c>
      <c r="AB1766" s="82">
        <f t="shared" si="980"/>
        <v>600</v>
      </c>
      <c r="AC1766">
        <v>1</v>
      </c>
      <c r="AG1766" s="83">
        <f t="shared" si="981"/>
        <v>1</v>
      </c>
      <c r="AH1766" s="87">
        <v>0</v>
      </c>
      <c r="AI1766" s="88">
        <v>0</v>
      </c>
      <c r="AJ1766">
        <f t="shared" si="1000"/>
        <v>1</v>
      </c>
      <c r="AK1766" s="108">
        <f t="shared" si="1001"/>
        <v>2084.9500000000003</v>
      </c>
      <c r="AL1766" s="108">
        <f t="shared" si="1002"/>
        <v>1295</v>
      </c>
      <c r="AM1766" s="108">
        <f t="shared" si="1003"/>
        <v>789.95000000000027</v>
      </c>
    </row>
    <row r="1767" spans="1:41" x14ac:dyDescent="0.25">
      <c r="A1767" s="115">
        <v>20100312</v>
      </c>
      <c r="B1767" t="s">
        <v>1</v>
      </c>
      <c r="C1767" s="81">
        <v>700</v>
      </c>
      <c r="D1767">
        <v>1.6</v>
      </c>
      <c r="E1767">
        <v>1.85</v>
      </c>
      <c r="F1767">
        <v>2</v>
      </c>
      <c r="G1767">
        <v>2</v>
      </c>
      <c r="H1767">
        <v>1.61</v>
      </c>
      <c r="I1767">
        <v>201</v>
      </c>
      <c r="J1767" t="s">
        <v>231</v>
      </c>
      <c r="K1767" t="s">
        <v>169</v>
      </c>
      <c r="L1767" t="s">
        <v>291</v>
      </c>
      <c r="M1767" t="s">
        <v>291</v>
      </c>
      <c r="N1767" t="s">
        <v>15</v>
      </c>
      <c r="O1767" t="s">
        <v>41</v>
      </c>
      <c r="P1767" t="s">
        <v>42</v>
      </c>
      <c r="Q1767" t="s">
        <v>16</v>
      </c>
      <c r="R1767" t="s">
        <v>28</v>
      </c>
      <c r="S1767" t="s">
        <v>44</v>
      </c>
      <c r="U1767" t="s">
        <v>939</v>
      </c>
      <c r="V1767" t="s">
        <v>14</v>
      </c>
      <c r="W1767" t="s">
        <v>49</v>
      </c>
      <c r="X1767" t="s">
        <v>12</v>
      </c>
      <c r="Y1767" t="s">
        <v>21</v>
      </c>
      <c r="Z1767" s="80">
        <v>600</v>
      </c>
      <c r="AA1767" s="68">
        <v>0</v>
      </c>
      <c r="AB1767" s="82">
        <f t="shared" si="980"/>
        <v>1200</v>
      </c>
      <c r="AC1767">
        <v>2</v>
      </c>
      <c r="AG1767" s="83">
        <f t="shared" si="981"/>
        <v>2</v>
      </c>
      <c r="AH1767" s="87">
        <v>0</v>
      </c>
      <c r="AI1767" s="88">
        <v>0</v>
      </c>
      <c r="AJ1767">
        <f t="shared" si="1000"/>
        <v>2</v>
      </c>
      <c r="AK1767" s="108">
        <f t="shared" ref="AK1767:AK1772" si="1004">AJ1767*C1767*F1767*H1767</f>
        <v>4508</v>
      </c>
      <c r="AL1767" s="108">
        <f t="shared" ref="AL1767:AL1772" si="1005">AJ1767*C1767*F1767</f>
        <v>2800</v>
      </c>
      <c r="AM1767" s="108">
        <f t="shared" si="1003"/>
        <v>1708</v>
      </c>
    </row>
    <row r="1768" spans="1:41" x14ac:dyDescent="0.25">
      <c r="A1768" s="115">
        <v>20100312</v>
      </c>
      <c r="B1768" t="s">
        <v>1</v>
      </c>
      <c r="C1768" s="81">
        <v>700</v>
      </c>
      <c r="D1768">
        <v>1.6</v>
      </c>
      <c r="E1768">
        <v>1.85</v>
      </c>
      <c r="F1768">
        <v>2</v>
      </c>
      <c r="G1768">
        <v>2</v>
      </c>
      <c r="H1768">
        <v>1.61</v>
      </c>
      <c r="I1768">
        <v>201</v>
      </c>
      <c r="J1768" t="s">
        <v>231</v>
      </c>
      <c r="K1768" t="s">
        <v>169</v>
      </c>
      <c r="L1768" t="s">
        <v>291</v>
      </c>
      <c r="M1768" t="s">
        <v>291</v>
      </c>
      <c r="N1768" t="s">
        <v>15</v>
      </c>
      <c r="O1768" t="s">
        <v>41</v>
      </c>
      <c r="P1768" t="s">
        <v>42</v>
      </c>
      <c r="Q1768" t="s">
        <v>16</v>
      </c>
      <c r="R1768" t="s">
        <v>28</v>
      </c>
      <c r="S1768" t="s">
        <v>44</v>
      </c>
      <c r="U1768" t="s">
        <v>939</v>
      </c>
      <c r="V1768" t="s">
        <v>56</v>
      </c>
      <c r="W1768" t="s">
        <v>57</v>
      </c>
      <c r="X1768" t="s">
        <v>12</v>
      </c>
      <c r="Y1768" t="s">
        <v>21</v>
      </c>
      <c r="Z1768" s="80">
        <v>600</v>
      </c>
      <c r="AA1768" s="68">
        <v>0</v>
      </c>
      <c r="AB1768" s="82">
        <f t="shared" si="980"/>
        <v>600</v>
      </c>
      <c r="AC1768">
        <v>1</v>
      </c>
      <c r="AG1768" s="83">
        <f t="shared" si="981"/>
        <v>1</v>
      </c>
      <c r="AH1768" s="87">
        <v>0</v>
      </c>
      <c r="AI1768" s="88">
        <v>0</v>
      </c>
      <c r="AJ1768">
        <f t="shared" si="1000"/>
        <v>1</v>
      </c>
      <c r="AK1768" s="108">
        <f t="shared" si="1004"/>
        <v>2254</v>
      </c>
      <c r="AL1768" s="108">
        <f t="shared" si="1005"/>
        <v>1400</v>
      </c>
      <c r="AM1768" s="108">
        <f t="shared" si="1003"/>
        <v>854</v>
      </c>
    </row>
    <row r="1769" spans="1:41" x14ac:dyDescent="0.25">
      <c r="A1769" s="115">
        <v>20100312</v>
      </c>
      <c r="B1769" t="s">
        <v>1</v>
      </c>
      <c r="C1769" s="81">
        <v>700</v>
      </c>
      <c r="D1769">
        <v>1.6</v>
      </c>
      <c r="E1769">
        <v>1.85</v>
      </c>
      <c r="F1769">
        <v>2</v>
      </c>
      <c r="G1769">
        <v>2</v>
      </c>
      <c r="H1769">
        <v>1.61</v>
      </c>
      <c r="I1769">
        <v>201</v>
      </c>
      <c r="J1769" t="s">
        <v>231</v>
      </c>
      <c r="K1769" t="s">
        <v>169</v>
      </c>
      <c r="L1769" t="s">
        <v>291</v>
      </c>
      <c r="M1769" t="s">
        <v>291</v>
      </c>
      <c r="N1769" t="s">
        <v>18</v>
      </c>
      <c r="O1769" t="s">
        <v>74</v>
      </c>
      <c r="P1769" t="s">
        <v>42</v>
      </c>
      <c r="Q1769" t="s">
        <v>16</v>
      </c>
      <c r="R1769" t="s">
        <v>28</v>
      </c>
      <c r="S1769" t="s">
        <v>44</v>
      </c>
      <c r="T1769" t="s">
        <v>952</v>
      </c>
      <c r="U1769" t="s">
        <v>939</v>
      </c>
      <c r="V1769" t="s">
        <v>56</v>
      </c>
      <c r="W1769" t="s">
        <v>57</v>
      </c>
      <c r="X1769" t="s">
        <v>12</v>
      </c>
      <c r="Y1769" t="s">
        <v>943</v>
      </c>
      <c r="Z1769" s="81">
        <v>0</v>
      </c>
      <c r="AA1769" s="68">
        <v>0</v>
      </c>
      <c r="AB1769" s="82">
        <f t="shared" si="980"/>
        <v>0</v>
      </c>
      <c r="AF1769">
        <v>2</v>
      </c>
      <c r="AG1769" s="83">
        <f t="shared" si="981"/>
        <v>2</v>
      </c>
      <c r="AH1769" s="87">
        <v>0</v>
      </c>
      <c r="AI1769" s="88">
        <v>0</v>
      </c>
      <c r="AJ1769">
        <f t="shared" si="1000"/>
        <v>2</v>
      </c>
      <c r="AK1769" s="108">
        <f t="shared" si="1004"/>
        <v>4508</v>
      </c>
      <c r="AL1769" s="108">
        <f t="shared" si="1005"/>
        <v>2800</v>
      </c>
      <c r="AM1769" s="108">
        <f t="shared" si="1003"/>
        <v>1708</v>
      </c>
      <c r="AN1769">
        <v>595</v>
      </c>
      <c r="AO1769">
        <f t="shared" ref="AO1769" si="1006">AG1769*AN1769</f>
        <v>1190</v>
      </c>
    </row>
    <row r="1770" spans="1:41" x14ac:dyDescent="0.25">
      <c r="A1770" s="115">
        <v>20100312</v>
      </c>
      <c r="B1770" t="s">
        <v>1</v>
      </c>
      <c r="C1770" s="81">
        <v>700</v>
      </c>
      <c r="D1770">
        <v>1.6</v>
      </c>
      <c r="E1770">
        <v>1.85</v>
      </c>
      <c r="F1770">
        <v>2</v>
      </c>
      <c r="G1770">
        <v>2</v>
      </c>
      <c r="H1770">
        <v>1.61</v>
      </c>
      <c r="I1770">
        <v>201</v>
      </c>
      <c r="J1770" t="s">
        <v>231</v>
      </c>
      <c r="K1770" t="s">
        <v>169</v>
      </c>
      <c r="L1770" t="s">
        <v>291</v>
      </c>
      <c r="M1770" t="s">
        <v>291</v>
      </c>
      <c r="N1770" t="s">
        <v>27</v>
      </c>
      <c r="O1770" t="s">
        <v>80</v>
      </c>
      <c r="P1770" t="s">
        <v>42</v>
      </c>
      <c r="Q1770" t="s">
        <v>16</v>
      </c>
      <c r="R1770" t="s">
        <v>28</v>
      </c>
      <c r="S1770" t="s">
        <v>44</v>
      </c>
      <c r="T1770" t="s">
        <v>951</v>
      </c>
      <c r="U1770" t="s">
        <v>939</v>
      </c>
      <c r="V1770" t="s">
        <v>45</v>
      </c>
      <c r="W1770" t="s">
        <v>46</v>
      </c>
      <c r="X1770" t="s">
        <v>12</v>
      </c>
      <c r="Y1770" t="s">
        <v>943</v>
      </c>
      <c r="Z1770" s="81">
        <v>0</v>
      </c>
      <c r="AA1770" s="68">
        <v>0</v>
      </c>
      <c r="AB1770" s="82">
        <f t="shared" si="980"/>
        <v>0</v>
      </c>
      <c r="AF1770">
        <v>3</v>
      </c>
      <c r="AG1770" s="83">
        <f t="shared" si="981"/>
        <v>3</v>
      </c>
      <c r="AH1770" s="87">
        <v>0</v>
      </c>
      <c r="AI1770" s="88">
        <v>0</v>
      </c>
      <c r="AJ1770">
        <f t="shared" si="1000"/>
        <v>3</v>
      </c>
      <c r="AK1770" s="108">
        <f t="shared" si="1004"/>
        <v>6762</v>
      </c>
      <c r="AL1770" s="108">
        <f t="shared" si="1005"/>
        <v>4200</v>
      </c>
      <c r="AM1770" s="108">
        <f t="shared" si="1003"/>
        <v>2562</v>
      </c>
      <c r="AN1770">
        <v>597.5</v>
      </c>
      <c r="AO1770">
        <f t="shared" ref="AO1770:AO1772" si="1007">AG1770*AN1770</f>
        <v>1792.5</v>
      </c>
    </row>
    <row r="1771" spans="1:41" x14ac:dyDescent="0.25">
      <c r="A1771" s="115">
        <v>20100312</v>
      </c>
      <c r="B1771" t="s">
        <v>1</v>
      </c>
      <c r="C1771" s="81">
        <v>700</v>
      </c>
      <c r="D1771">
        <v>1.6</v>
      </c>
      <c r="E1771">
        <v>1.85</v>
      </c>
      <c r="F1771">
        <v>2</v>
      </c>
      <c r="G1771">
        <v>2</v>
      </c>
      <c r="H1771">
        <v>1.61</v>
      </c>
      <c r="I1771">
        <v>201</v>
      </c>
      <c r="J1771" t="s">
        <v>231</v>
      </c>
      <c r="K1771" t="s">
        <v>169</v>
      </c>
      <c r="L1771" t="s">
        <v>291</v>
      </c>
      <c r="M1771" t="s">
        <v>291</v>
      </c>
      <c r="N1771" t="s">
        <v>27</v>
      </c>
      <c r="O1771" t="s">
        <v>80</v>
      </c>
      <c r="P1771" t="s">
        <v>42</v>
      </c>
      <c r="Q1771" t="s">
        <v>16</v>
      </c>
      <c r="R1771" t="s">
        <v>28</v>
      </c>
      <c r="S1771" t="s">
        <v>44</v>
      </c>
      <c r="T1771" t="s">
        <v>951</v>
      </c>
      <c r="U1771" t="s">
        <v>939</v>
      </c>
      <c r="V1771" t="s">
        <v>56</v>
      </c>
      <c r="W1771" t="s">
        <v>57</v>
      </c>
      <c r="X1771" t="s">
        <v>12</v>
      </c>
      <c r="Y1771" t="s">
        <v>943</v>
      </c>
      <c r="Z1771" s="81">
        <v>0</v>
      </c>
      <c r="AA1771" s="68">
        <v>0</v>
      </c>
      <c r="AB1771" s="82">
        <f t="shared" si="980"/>
        <v>0</v>
      </c>
      <c r="AF1771">
        <v>1</v>
      </c>
      <c r="AG1771" s="83">
        <f t="shared" si="981"/>
        <v>1</v>
      </c>
      <c r="AH1771" s="87">
        <v>0</v>
      </c>
      <c r="AI1771" s="88">
        <v>0</v>
      </c>
      <c r="AJ1771">
        <f t="shared" si="1000"/>
        <v>1</v>
      </c>
      <c r="AK1771" s="108">
        <f t="shared" si="1004"/>
        <v>2254</v>
      </c>
      <c r="AL1771" s="108">
        <f t="shared" si="1005"/>
        <v>1400</v>
      </c>
      <c r="AM1771" s="108">
        <f t="shared" si="1003"/>
        <v>854</v>
      </c>
      <c r="AN1771">
        <v>597.5</v>
      </c>
      <c r="AO1771">
        <f t="shared" si="1007"/>
        <v>597.5</v>
      </c>
    </row>
    <row r="1772" spans="1:41" x14ac:dyDescent="0.25">
      <c r="A1772" s="115">
        <v>2010031302</v>
      </c>
      <c r="B1772" t="s">
        <v>1</v>
      </c>
      <c r="C1772" s="81">
        <v>700</v>
      </c>
      <c r="D1772">
        <v>1.6</v>
      </c>
      <c r="E1772">
        <v>1.85</v>
      </c>
      <c r="F1772">
        <v>2</v>
      </c>
      <c r="G1772">
        <v>2</v>
      </c>
      <c r="H1772">
        <v>1.61</v>
      </c>
      <c r="I1772">
        <v>201</v>
      </c>
      <c r="J1772" t="s">
        <v>231</v>
      </c>
      <c r="K1772" t="s">
        <v>169</v>
      </c>
      <c r="L1772" t="s">
        <v>291</v>
      </c>
      <c r="M1772" t="s">
        <v>292</v>
      </c>
      <c r="N1772" t="s">
        <v>18</v>
      </c>
      <c r="O1772" t="s">
        <v>33</v>
      </c>
      <c r="P1772" t="s">
        <v>7</v>
      </c>
      <c r="Q1772" t="s">
        <v>16</v>
      </c>
      <c r="R1772" t="s">
        <v>28</v>
      </c>
      <c r="S1772" t="s">
        <v>44</v>
      </c>
      <c r="T1772" t="s">
        <v>952</v>
      </c>
      <c r="U1772" t="s">
        <v>946</v>
      </c>
      <c r="V1772" t="s">
        <v>14</v>
      </c>
      <c r="W1772" t="s">
        <v>49</v>
      </c>
      <c r="X1772" t="s">
        <v>12</v>
      </c>
      <c r="Y1772" t="s">
        <v>943</v>
      </c>
      <c r="Z1772" s="81">
        <v>0</v>
      </c>
      <c r="AA1772" s="68">
        <v>0</v>
      </c>
      <c r="AB1772" s="82">
        <f t="shared" si="980"/>
        <v>0</v>
      </c>
      <c r="AF1772">
        <v>2</v>
      </c>
      <c r="AG1772" s="83">
        <f t="shared" si="981"/>
        <v>2</v>
      </c>
      <c r="AH1772" s="87">
        <v>0</v>
      </c>
      <c r="AI1772" s="88">
        <v>0</v>
      </c>
      <c r="AJ1772">
        <f>AG1772</f>
        <v>2</v>
      </c>
      <c r="AK1772" s="108">
        <f t="shared" si="1004"/>
        <v>4508</v>
      </c>
      <c r="AL1772" s="108">
        <f t="shared" si="1005"/>
        <v>2800</v>
      </c>
      <c r="AM1772" s="108">
        <f t="shared" si="1003"/>
        <v>1708</v>
      </c>
      <c r="AN1772">
        <v>595</v>
      </c>
      <c r="AO1772">
        <f t="shared" si="1007"/>
        <v>1190</v>
      </c>
    </row>
    <row r="1773" spans="1:41" x14ac:dyDescent="0.25">
      <c r="A1773" s="115">
        <v>20100322</v>
      </c>
      <c r="B1773" t="s">
        <v>1</v>
      </c>
      <c r="C1773" s="81">
        <v>700</v>
      </c>
      <c r="D1773">
        <v>1.6</v>
      </c>
      <c r="E1773">
        <v>1.85</v>
      </c>
      <c r="F1773">
        <v>2</v>
      </c>
      <c r="G1773">
        <v>2</v>
      </c>
      <c r="H1773">
        <v>1.61</v>
      </c>
      <c r="I1773">
        <v>201</v>
      </c>
      <c r="J1773" t="s">
        <v>231</v>
      </c>
      <c r="K1773" t="s">
        <v>169</v>
      </c>
      <c r="L1773" t="s">
        <v>293</v>
      </c>
      <c r="M1773" t="s">
        <v>293</v>
      </c>
      <c r="N1773" t="s">
        <v>48</v>
      </c>
      <c r="O1773" t="s">
        <v>19</v>
      </c>
      <c r="P1773" t="s">
        <v>42</v>
      </c>
      <c r="Q1773" t="s">
        <v>16</v>
      </c>
      <c r="R1773" t="s">
        <v>20</v>
      </c>
      <c r="S1773" t="s">
        <v>9</v>
      </c>
      <c r="T1773" s="70" t="s">
        <v>933</v>
      </c>
      <c r="U1773" t="s">
        <v>179</v>
      </c>
      <c r="V1773" t="s">
        <v>53</v>
      </c>
      <c r="W1773" t="s">
        <v>54</v>
      </c>
      <c r="X1773" t="s">
        <v>12</v>
      </c>
      <c r="Y1773" t="s">
        <v>938</v>
      </c>
      <c r="Z1773" s="80">
        <v>0</v>
      </c>
      <c r="AA1773" s="68">
        <v>0</v>
      </c>
      <c r="AB1773" s="82">
        <f t="shared" si="980"/>
        <v>0</v>
      </c>
      <c r="AE1773">
        <v>1</v>
      </c>
      <c r="AG1773" s="83">
        <f t="shared" si="981"/>
        <v>1</v>
      </c>
      <c r="AH1773" s="87">
        <v>0</v>
      </c>
      <c r="AI1773" s="88">
        <v>0</v>
      </c>
    </row>
    <row r="1774" spans="1:41" x14ac:dyDescent="0.25">
      <c r="A1774" s="115">
        <v>20100322</v>
      </c>
      <c r="B1774" t="s">
        <v>1</v>
      </c>
      <c r="C1774" s="81">
        <v>700</v>
      </c>
      <c r="D1774">
        <v>1.6</v>
      </c>
      <c r="E1774">
        <v>1.85</v>
      </c>
      <c r="F1774">
        <v>2</v>
      </c>
      <c r="G1774">
        <v>2</v>
      </c>
      <c r="H1774">
        <v>1.61</v>
      </c>
      <c r="I1774">
        <v>201</v>
      </c>
      <c r="J1774" t="s">
        <v>231</v>
      </c>
      <c r="K1774" t="s">
        <v>169</v>
      </c>
      <c r="L1774" t="s">
        <v>293</v>
      </c>
      <c r="M1774" t="s">
        <v>293</v>
      </c>
      <c r="N1774" t="s">
        <v>48</v>
      </c>
      <c r="O1774" t="s">
        <v>19</v>
      </c>
      <c r="P1774" t="s">
        <v>42</v>
      </c>
      <c r="Q1774" t="s">
        <v>16</v>
      </c>
      <c r="R1774" t="s">
        <v>20</v>
      </c>
      <c r="S1774" t="s">
        <v>44</v>
      </c>
      <c r="T1774" s="70" t="s">
        <v>933</v>
      </c>
      <c r="U1774" t="s">
        <v>949</v>
      </c>
      <c r="V1774" t="s">
        <v>14</v>
      </c>
      <c r="W1774" t="s">
        <v>49</v>
      </c>
      <c r="X1774" t="s">
        <v>12</v>
      </c>
      <c r="Y1774" t="s">
        <v>938</v>
      </c>
      <c r="Z1774" s="80">
        <v>0</v>
      </c>
      <c r="AA1774" s="68">
        <v>0</v>
      </c>
      <c r="AB1774" s="82">
        <f t="shared" si="980"/>
        <v>0</v>
      </c>
      <c r="AE1774">
        <v>5</v>
      </c>
      <c r="AG1774" s="83">
        <f t="shared" si="981"/>
        <v>5</v>
      </c>
      <c r="AH1774" s="87">
        <v>0</v>
      </c>
      <c r="AI1774" s="88">
        <v>0</v>
      </c>
      <c r="AJ1774">
        <f t="shared" ref="AJ1774:AJ1775" si="1008">AG1774</f>
        <v>5</v>
      </c>
      <c r="AK1774" s="108">
        <f t="shared" ref="AK1774:AK1775" si="1009">AJ1774*C1774*E1774*H1774</f>
        <v>10424.75</v>
      </c>
      <c r="AL1774" s="108">
        <f t="shared" ref="AL1774:AL1775" si="1010">AJ1774*C1774*E1774</f>
        <v>6475</v>
      </c>
      <c r="AM1774" s="108">
        <f t="shared" ref="AM1774:AM1775" si="1011">AK1774-AL1774</f>
        <v>3949.75</v>
      </c>
    </row>
    <row r="1775" spans="1:41" x14ac:dyDescent="0.25">
      <c r="A1775" s="115">
        <v>20100322</v>
      </c>
      <c r="B1775" t="s">
        <v>1</v>
      </c>
      <c r="C1775" s="81">
        <v>700</v>
      </c>
      <c r="D1775">
        <v>1.6</v>
      </c>
      <c r="E1775">
        <v>1.85</v>
      </c>
      <c r="F1775">
        <v>2</v>
      </c>
      <c r="G1775">
        <v>2</v>
      </c>
      <c r="H1775">
        <v>1.61</v>
      </c>
      <c r="I1775">
        <v>201</v>
      </c>
      <c r="J1775" t="s">
        <v>231</v>
      </c>
      <c r="K1775" t="s">
        <v>169</v>
      </c>
      <c r="L1775" t="s">
        <v>293</v>
      </c>
      <c r="M1775" t="s">
        <v>293</v>
      </c>
      <c r="N1775" t="s">
        <v>48</v>
      </c>
      <c r="O1775" t="s">
        <v>19</v>
      </c>
      <c r="P1775" t="s">
        <v>42</v>
      </c>
      <c r="Q1775" t="s">
        <v>16</v>
      </c>
      <c r="R1775" t="s">
        <v>20</v>
      </c>
      <c r="S1775" t="s">
        <v>44</v>
      </c>
      <c r="T1775" s="70" t="s">
        <v>933</v>
      </c>
      <c r="U1775" t="s">
        <v>949</v>
      </c>
      <c r="V1775" t="s">
        <v>94</v>
      </c>
      <c r="W1775" t="s">
        <v>105</v>
      </c>
      <c r="X1775" t="s">
        <v>12</v>
      </c>
      <c r="Y1775" t="s">
        <v>938</v>
      </c>
      <c r="Z1775" s="80">
        <v>0</v>
      </c>
      <c r="AA1775" s="68">
        <v>0</v>
      </c>
      <c r="AB1775" s="82">
        <f t="shared" si="980"/>
        <v>0</v>
      </c>
      <c r="AE1775">
        <v>1</v>
      </c>
      <c r="AG1775" s="83">
        <f t="shared" si="981"/>
        <v>1</v>
      </c>
      <c r="AH1775" s="87">
        <v>0</v>
      </c>
      <c r="AI1775" s="88">
        <v>0</v>
      </c>
      <c r="AJ1775">
        <f t="shared" si="1008"/>
        <v>1</v>
      </c>
      <c r="AK1775" s="108">
        <f t="shared" si="1009"/>
        <v>2084.9500000000003</v>
      </c>
      <c r="AL1775" s="108">
        <f t="shared" si="1010"/>
        <v>1295</v>
      </c>
      <c r="AM1775" s="108">
        <f t="shared" si="1011"/>
        <v>789.95000000000027</v>
      </c>
    </row>
    <row r="1776" spans="1:41" x14ac:dyDescent="0.25">
      <c r="A1776" s="115">
        <v>20100322</v>
      </c>
      <c r="B1776" t="s">
        <v>1</v>
      </c>
      <c r="C1776" s="81">
        <v>700</v>
      </c>
      <c r="D1776">
        <v>1.6</v>
      </c>
      <c r="E1776">
        <v>1.85</v>
      </c>
      <c r="F1776">
        <v>2</v>
      </c>
      <c r="G1776">
        <v>2</v>
      </c>
      <c r="H1776">
        <v>1.61</v>
      </c>
      <c r="I1776">
        <v>201</v>
      </c>
      <c r="J1776" t="s">
        <v>231</v>
      </c>
      <c r="K1776" t="s">
        <v>169</v>
      </c>
      <c r="L1776" t="s">
        <v>293</v>
      </c>
      <c r="M1776" t="s">
        <v>293</v>
      </c>
      <c r="N1776" t="s">
        <v>48</v>
      </c>
      <c r="O1776" t="s">
        <v>41</v>
      </c>
      <c r="P1776" t="s">
        <v>42</v>
      </c>
      <c r="Q1776" t="s">
        <v>16</v>
      </c>
      <c r="R1776" t="s">
        <v>91</v>
      </c>
      <c r="S1776" t="s">
        <v>44</v>
      </c>
      <c r="T1776" t="s">
        <v>944</v>
      </c>
      <c r="U1776" t="s">
        <v>939</v>
      </c>
      <c r="V1776" t="s">
        <v>14</v>
      </c>
      <c r="W1776" t="s">
        <v>49</v>
      </c>
      <c r="X1776" t="s">
        <v>12</v>
      </c>
      <c r="Y1776" t="s">
        <v>938</v>
      </c>
      <c r="Z1776" s="81">
        <v>0</v>
      </c>
      <c r="AA1776" s="68">
        <v>0</v>
      </c>
      <c r="AB1776" s="82">
        <f t="shared" si="980"/>
        <v>0</v>
      </c>
      <c r="AE1776">
        <v>1</v>
      </c>
      <c r="AG1776" s="83">
        <f t="shared" si="981"/>
        <v>1</v>
      </c>
      <c r="AH1776" s="87">
        <v>0</v>
      </c>
      <c r="AI1776" s="88">
        <v>0</v>
      </c>
      <c r="AJ1776">
        <f t="shared" ref="AJ1776:AJ1777" si="1012">AG1776</f>
        <v>1</v>
      </c>
      <c r="AK1776" s="108">
        <f t="shared" ref="AK1776:AK1777" si="1013">AJ1776*C1776*E1776*H1776</f>
        <v>2084.9500000000003</v>
      </c>
      <c r="AL1776" s="108">
        <f t="shared" ref="AL1776:AL1777" si="1014">AJ1776*C1776*E1776</f>
        <v>1295</v>
      </c>
      <c r="AM1776" s="108">
        <f t="shared" ref="AM1776:AM1777" si="1015">AK1776-AL1776</f>
        <v>789.95000000000027</v>
      </c>
    </row>
    <row r="1777" spans="1:39" x14ac:dyDescent="0.25">
      <c r="A1777" s="115">
        <v>20100322</v>
      </c>
      <c r="B1777" t="s">
        <v>1</v>
      </c>
      <c r="C1777" s="81">
        <v>700</v>
      </c>
      <c r="D1777">
        <v>1.6</v>
      </c>
      <c r="E1777">
        <v>1.85</v>
      </c>
      <c r="F1777">
        <v>2</v>
      </c>
      <c r="G1777">
        <v>2</v>
      </c>
      <c r="H1777">
        <v>1.61</v>
      </c>
      <c r="I1777">
        <v>201</v>
      </c>
      <c r="J1777" t="s">
        <v>231</v>
      </c>
      <c r="K1777" t="s">
        <v>169</v>
      </c>
      <c r="L1777" t="s">
        <v>293</v>
      </c>
      <c r="M1777" t="s">
        <v>293</v>
      </c>
      <c r="N1777" t="s">
        <v>48</v>
      </c>
      <c r="O1777" t="s">
        <v>47</v>
      </c>
      <c r="P1777" t="s">
        <v>42</v>
      </c>
      <c r="Q1777" t="s">
        <v>16</v>
      </c>
      <c r="R1777" t="s">
        <v>28</v>
      </c>
      <c r="S1777" t="s">
        <v>44</v>
      </c>
      <c r="U1777" t="s">
        <v>939</v>
      </c>
      <c r="V1777" t="s">
        <v>14</v>
      </c>
      <c r="W1777" t="s">
        <v>49</v>
      </c>
      <c r="X1777" t="s">
        <v>12</v>
      </c>
      <c r="Y1777" t="s">
        <v>21</v>
      </c>
      <c r="Z1777" s="80">
        <v>690</v>
      </c>
      <c r="AA1777" s="68">
        <v>0</v>
      </c>
      <c r="AB1777" s="82">
        <f t="shared" si="980"/>
        <v>2070</v>
      </c>
      <c r="AC1777">
        <v>3</v>
      </c>
      <c r="AG1777" s="83">
        <f t="shared" si="981"/>
        <v>3</v>
      </c>
      <c r="AH1777" s="87">
        <v>0</v>
      </c>
      <c r="AI1777" s="88">
        <v>0</v>
      </c>
      <c r="AJ1777">
        <f t="shared" si="1012"/>
        <v>3</v>
      </c>
      <c r="AK1777" s="108">
        <f t="shared" si="1013"/>
        <v>6254.85</v>
      </c>
      <c r="AL1777" s="108">
        <f t="shared" si="1014"/>
        <v>3885</v>
      </c>
      <c r="AM1777" s="108">
        <f t="shared" si="1015"/>
        <v>2369.8500000000004</v>
      </c>
    </row>
    <row r="1778" spans="1:39" x14ac:dyDescent="0.25">
      <c r="A1778" s="115">
        <v>20100322</v>
      </c>
      <c r="B1778" t="s">
        <v>1</v>
      </c>
      <c r="C1778" s="81">
        <v>700</v>
      </c>
      <c r="D1778">
        <v>1.6</v>
      </c>
      <c r="E1778">
        <v>1.85</v>
      </c>
      <c r="F1778">
        <v>2</v>
      </c>
      <c r="G1778">
        <v>2</v>
      </c>
      <c r="H1778">
        <v>1.61</v>
      </c>
      <c r="I1778">
        <v>201</v>
      </c>
      <c r="J1778" t="s">
        <v>231</v>
      </c>
      <c r="K1778" t="s">
        <v>169</v>
      </c>
      <c r="L1778" t="s">
        <v>293</v>
      </c>
      <c r="M1778" t="s">
        <v>293</v>
      </c>
      <c r="N1778" t="s">
        <v>5</v>
      </c>
      <c r="O1778" t="s">
        <v>74</v>
      </c>
      <c r="P1778" t="s">
        <v>42</v>
      </c>
      <c r="Q1778" t="s">
        <v>16</v>
      </c>
      <c r="R1778" t="s">
        <v>43</v>
      </c>
      <c r="S1778" t="s">
        <v>9</v>
      </c>
      <c r="U1778" t="s">
        <v>179</v>
      </c>
      <c r="V1778" t="s">
        <v>53</v>
      </c>
      <c r="W1778" t="s">
        <v>54</v>
      </c>
      <c r="X1778" t="s">
        <v>12</v>
      </c>
      <c r="Y1778" t="s">
        <v>21</v>
      </c>
      <c r="Z1778" s="80">
        <v>1882</v>
      </c>
      <c r="AA1778" s="68">
        <v>0</v>
      </c>
      <c r="AB1778" s="82">
        <f t="shared" si="980"/>
        <v>1882</v>
      </c>
      <c r="AD1778">
        <v>1</v>
      </c>
      <c r="AG1778" s="83">
        <f t="shared" si="981"/>
        <v>1</v>
      </c>
      <c r="AH1778" s="87">
        <v>0</v>
      </c>
      <c r="AI1778" s="88">
        <v>0</v>
      </c>
    </row>
    <row r="1779" spans="1:39" x14ac:dyDescent="0.25">
      <c r="A1779" s="115">
        <v>20100322</v>
      </c>
      <c r="B1779" t="s">
        <v>1</v>
      </c>
      <c r="C1779" s="81">
        <v>700</v>
      </c>
      <c r="D1779">
        <v>1.6</v>
      </c>
      <c r="E1779">
        <v>1.85</v>
      </c>
      <c r="F1779">
        <v>2</v>
      </c>
      <c r="G1779">
        <v>2</v>
      </c>
      <c r="H1779">
        <v>1.61</v>
      </c>
      <c r="I1779">
        <v>201</v>
      </c>
      <c r="J1779" t="s">
        <v>231</v>
      </c>
      <c r="K1779" t="s">
        <v>169</v>
      </c>
      <c r="L1779" t="s">
        <v>293</v>
      </c>
      <c r="M1779" t="s">
        <v>293</v>
      </c>
      <c r="N1779" t="s">
        <v>5</v>
      </c>
      <c r="O1779" t="s">
        <v>74</v>
      </c>
      <c r="P1779" t="s">
        <v>42</v>
      </c>
      <c r="Q1779" t="s">
        <v>16</v>
      </c>
      <c r="R1779" t="s">
        <v>91</v>
      </c>
      <c r="S1779" t="s">
        <v>44</v>
      </c>
      <c r="T1779" t="s">
        <v>944</v>
      </c>
      <c r="U1779" t="s">
        <v>939</v>
      </c>
      <c r="V1779" t="s">
        <v>14</v>
      </c>
      <c r="W1779" t="s">
        <v>49</v>
      </c>
      <c r="X1779" t="s">
        <v>12</v>
      </c>
      <c r="Y1779" t="s">
        <v>938</v>
      </c>
      <c r="Z1779" s="81">
        <v>0</v>
      </c>
      <c r="AA1779" s="68">
        <v>0</v>
      </c>
      <c r="AB1779" s="82">
        <f t="shared" si="980"/>
        <v>0</v>
      </c>
      <c r="AE1779">
        <v>1</v>
      </c>
      <c r="AG1779" s="83">
        <f t="shared" si="981"/>
        <v>1</v>
      </c>
      <c r="AH1779" s="87">
        <v>0</v>
      </c>
      <c r="AI1779" s="88">
        <v>0</v>
      </c>
      <c r="AJ1779">
        <f>AG1779</f>
        <v>1</v>
      </c>
      <c r="AK1779" s="108">
        <f>AJ1779*C1779*E1779*H1779</f>
        <v>2084.9500000000003</v>
      </c>
      <c r="AL1779" s="108">
        <f>AJ1779*C1779*E1779</f>
        <v>1295</v>
      </c>
      <c r="AM1779" s="108">
        <f>AK1779-AL1779</f>
        <v>789.95000000000027</v>
      </c>
    </row>
    <row r="1780" spans="1:39" x14ac:dyDescent="0.25">
      <c r="A1780" s="115">
        <v>20100322</v>
      </c>
      <c r="B1780" t="s">
        <v>1</v>
      </c>
      <c r="C1780" s="81">
        <v>700</v>
      </c>
      <c r="D1780">
        <v>1.6</v>
      </c>
      <c r="E1780">
        <v>1.85</v>
      </c>
      <c r="F1780">
        <v>2</v>
      </c>
      <c r="G1780">
        <v>2</v>
      </c>
      <c r="H1780">
        <v>1.61</v>
      </c>
      <c r="I1780">
        <v>201</v>
      </c>
      <c r="J1780" t="s">
        <v>231</v>
      </c>
      <c r="K1780" t="s">
        <v>169</v>
      </c>
      <c r="L1780" t="s">
        <v>293</v>
      </c>
      <c r="M1780" t="s">
        <v>293</v>
      </c>
      <c r="N1780" t="s">
        <v>5</v>
      </c>
      <c r="O1780" t="s">
        <v>74</v>
      </c>
      <c r="P1780" t="s">
        <v>42</v>
      </c>
      <c r="Q1780" t="s">
        <v>16</v>
      </c>
      <c r="R1780" t="s">
        <v>91</v>
      </c>
      <c r="S1780" t="s">
        <v>70</v>
      </c>
      <c r="T1780" t="s">
        <v>944</v>
      </c>
      <c r="U1780" t="s">
        <v>179</v>
      </c>
      <c r="V1780" t="s">
        <v>71</v>
      </c>
      <c r="W1780" t="s">
        <v>72</v>
      </c>
      <c r="X1780" t="s">
        <v>73</v>
      </c>
      <c r="Y1780" t="s">
        <v>938</v>
      </c>
      <c r="Z1780" s="81">
        <v>0</v>
      </c>
      <c r="AA1780" s="68">
        <v>0</v>
      </c>
      <c r="AB1780" s="82">
        <f t="shared" si="980"/>
        <v>0</v>
      </c>
      <c r="AE1780">
        <v>1</v>
      </c>
      <c r="AG1780" s="83">
        <f t="shared" si="981"/>
        <v>1</v>
      </c>
      <c r="AH1780" s="87">
        <v>0</v>
      </c>
      <c r="AI1780" s="88">
        <v>0</v>
      </c>
    </row>
    <row r="1781" spans="1:39" x14ac:dyDescent="0.25">
      <c r="A1781" s="115">
        <v>20100322</v>
      </c>
      <c r="B1781" t="s">
        <v>1</v>
      </c>
      <c r="C1781" s="81">
        <v>700</v>
      </c>
      <c r="D1781">
        <v>1.6</v>
      </c>
      <c r="E1781">
        <v>1.85</v>
      </c>
      <c r="F1781">
        <v>2</v>
      </c>
      <c r="G1781">
        <v>2</v>
      </c>
      <c r="H1781">
        <v>1.61</v>
      </c>
      <c r="I1781">
        <v>201</v>
      </c>
      <c r="J1781" t="s">
        <v>231</v>
      </c>
      <c r="K1781" t="s">
        <v>169</v>
      </c>
      <c r="L1781" t="s">
        <v>293</v>
      </c>
      <c r="M1781" t="s">
        <v>293</v>
      </c>
      <c r="N1781" t="s">
        <v>5</v>
      </c>
      <c r="O1781" t="s">
        <v>41</v>
      </c>
      <c r="P1781" t="s">
        <v>42</v>
      </c>
      <c r="Q1781" t="s">
        <v>16</v>
      </c>
      <c r="R1781" t="s">
        <v>91</v>
      </c>
      <c r="S1781" t="s">
        <v>44</v>
      </c>
      <c r="T1781" t="s">
        <v>944</v>
      </c>
      <c r="U1781" t="s">
        <v>939</v>
      </c>
      <c r="V1781" t="s">
        <v>14</v>
      </c>
      <c r="W1781" t="s">
        <v>49</v>
      </c>
      <c r="X1781" t="s">
        <v>12</v>
      </c>
      <c r="Y1781" t="s">
        <v>938</v>
      </c>
      <c r="Z1781" s="81">
        <v>0</v>
      </c>
      <c r="AA1781" s="68">
        <v>0</v>
      </c>
      <c r="AB1781" s="82">
        <f t="shared" si="980"/>
        <v>0</v>
      </c>
      <c r="AE1781">
        <v>3</v>
      </c>
      <c r="AG1781" s="83">
        <f t="shared" si="981"/>
        <v>3</v>
      </c>
      <c r="AH1781" s="87">
        <v>0</v>
      </c>
      <c r="AI1781" s="88">
        <v>0</v>
      </c>
      <c r="AJ1781">
        <f t="shared" ref="AJ1781:AJ1782" si="1016">AG1781</f>
        <v>3</v>
      </c>
      <c r="AK1781" s="108">
        <f t="shared" ref="AK1781:AK1782" si="1017">AJ1781*C1781*E1781*H1781</f>
        <v>6254.85</v>
      </c>
      <c r="AL1781" s="108">
        <f t="shared" ref="AL1781:AL1782" si="1018">AJ1781*C1781*E1781</f>
        <v>3885</v>
      </c>
      <c r="AM1781" s="108">
        <f t="shared" ref="AM1781:AM1782" si="1019">AK1781-AL1781</f>
        <v>2369.8500000000004</v>
      </c>
    </row>
    <row r="1782" spans="1:39" x14ac:dyDescent="0.25">
      <c r="A1782" s="115">
        <v>20100322</v>
      </c>
      <c r="B1782" t="s">
        <v>1</v>
      </c>
      <c r="C1782" s="81">
        <v>700</v>
      </c>
      <c r="D1782">
        <v>1.6</v>
      </c>
      <c r="E1782">
        <v>1.85</v>
      </c>
      <c r="F1782">
        <v>2</v>
      </c>
      <c r="G1782">
        <v>2</v>
      </c>
      <c r="H1782">
        <v>1.61</v>
      </c>
      <c r="I1782">
        <v>201</v>
      </c>
      <c r="J1782" t="s">
        <v>231</v>
      </c>
      <c r="K1782" t="s">
        <v>169</v>
      </c>
      <c r="L1782" t="s">
        <v>293</v>
      </c>
      <c r="M1782" t="s">
        <v>293</v>
      </c>
      <c r="N1782" t="s">
        <v>5</v>
      </c>
      <c r="O1782" t="s">
        <v>47</v>
      </c>
      <c r="P1782" t="s">
        <v>42</v>
      </c>
      <c r="Q1782" t="s">
        <v>16</v>
      </c>
      <c r="R1782" t="s">
        <v>28</v>
      </c>
      <c r="S1782" t="s">
        <v>22</v>
      </c>
      <c r="T1782" t="s">
        <v>22</v>
      </c>
      <c r="U1782" t="s">
        <v>939</v>
      </c>
      <c r="V1782" t="s">
        <v>50</v>
      </c>
      <c r="W1782" t="s">
        <v>51</v>
      </c>
      <c r="X1782" t="s">
        <v>52</v>
      </c>
      <c r="Y1782" t="s">
        <v>943</v>
      </c>
      <c r="Z1782" s="81">
        <v>0</v>
      </c>
      <c r="AA1782" s="68">
        <v>0</v>
      </c>
      <c r="AB1782" s="82">
        <f t="shared" si="980"/>
        <v>0</v>
      </c>
      <c r="AF1782">
        <v>1</v>
      </c>
      <c r="AG1782" s="83">
        <f t="shared" si="981"/>
        <v>1</v>
      </c>
      <c r="AH1782" s="87">
        <v>0</v>
      </c>
      <c r="AI1782" s="88">
        <v>0</v>
      </c>
      <c r="AJ1782">
        <f t="shared" si="1016"/>
        <v>1</v>
      </c>
      <c r="AK1782" s="108">
        <f t="shared" si="1017"/>
        <v>2084.9500000000003</v>
      </c>
      <c r="AL1782" s="108">
        <f t="shared" si="1018"/>
        <v>1295</v>
      </c>
      <c r="AM1782" s="108">
        <f t="shared" si="1019"/>
        <v>789.95000000000027</v>
      </c>
    </row>
    <row r="1783" spans="1:39" x14ac:dyDescent="0.25">
      <c r="A1783" s="115">
        <v>20100322</v>
      </c>
      <c r="B1783" t="s">
        <v>1</v>
      </c>
      <c r="C1783" s="81">
        <v>700</v>
      </c>
      <c r="D1783">
        <v>1.6</v>
      </c>
      <c r="E1783">
        <v>1.85</v>
      </c>
      <c r="F1783">
        <v>2</v>
      </c>
      <c r="G1783">
        <v>2</v>
      </c>
      <c r="H1783">
        <v>1.61</v>
      </c>
      <c r="I1783">
        <v>201</v>
      </c>
      <c r="J1783" t="s">
        <v>231</v>
      </c>
      <c r="K1783" t="s">
        <v>169</v>
      </c>
      <c r="L1783" t="s">
        <v>293</v>
      </c>
      <c r="M1783" t="s">
        <v>293</v>
      </c>
      <c r="N1783" t="s">
        <v>5</v>
      </c>
      <c r="O1783" t="s">
        <v>47</v>
      </c>
      <c r="P1783" t="s">
        <v>42</v>
      </c>
      <c r="Q1783" t="s">
        <v>16</v>
      </c>
      <c r="R1783" t="s">
        <v>28</v>
      </c>
      <c r="S1783" t="s">
        <v>9</v>
      </c>
      <c r="U1783" t="s">
        <v>179</v>
      </c>
      <c r="V1783" t="s">
        <v>53</v>
      </c>
      <c r="W1783" t="s">
        <v>54</v>
      </c>
      <c r="X1783" t="s">
        <v>12</v>
      </c>
      <c r="Y1783" t="s">
        <v>21</v>
      </c>
      <c r="Z1783" s="80">
        <v>1882</v>
      </c>
      <c r="AA1783" s="68">
        <v>0</v>
      </c>
      <c r="AB1783" s="82">
        <f t="shared" si="980"/>
        <v>1882</v>
      </c>
      <c r="AD1783">
        <v>1</v>
      </c>
      <c r="AG1783" s="83">
        <f t="shared" si="981"/>
        <v>1</v>
      </c>
      <c r="AH1783" s="87">
        <v>0</v>
      </c>
      <c r="AI1783" s="88">
        <v>0</v>
      </c>
    </row>
    <row r="1784" spans="1:39" x14ac:dyDescent="0.25">
      <c r="A1784" s="115">
        <v>20100322</v>
      </c>
      <c r="B1784" t="s">
        <v>1</v>
      </c>
      <c r="C1784" s="81">
        <v>700</v>
      </c>
      <c r="D1784">
        <v>1.6</v>
      </c>
      <c r="E1784">
        <v>1.85</v>
      </c>
      <c r="F1784">
        <v>2</v>
      </c>
      <c r="G1784">
        <v>2</v>
      </c>
      <c r="H1784">
        <v>1.61</v>
      </c>
      <c r="I1784">
        <v>201</v>
      </c>
      <c r="J1784" t="s">
        <v>231</v>
      </c>
      <c r="K1784" t="s">
        <v>169</v>
      </c>
      <c r="L1784" t="s">
        <v>293</v>
      </c>
      <c r="M1784" t="s">
        <v>293</v>
      </c>
      <c r="N1784" t="s">
        <v>5</v>
      </c>
      <c r="O1784" t="s">
        <v>47</v>
      </c>
      <c r="P1784" t="s">
        <v>42</v>
      </c>
      <c r="Q1784" t="s">
        <v>16</v>
      </c>
      <c r="R1784" t="s">
        <v>28</v>
      </c>
      <c r="S1784" t="s">
        <v>44</v>
      </c>
      <c r="U1784" t="s">
        <v>939</v>
      </c>
      <c r="V1784" t="s">
        <v>14</v>
      </c>
      <c r="W1784" t="s">
        <v>49</v>
      </c>
      <c r="X1784" t="s">
        <v>12</v>
      </c>
      <c r="Y1784" t="s">
        <v>21</v>
      </c>
      <c r="Z1784" s="80">
        <v>600</v>
      </c>
      <c r="AA1784" s="68">
        <v>0</v>
      </c>
      <c r="AB1784" s="82">
        <f t="shared" si="980"/>
        <v>12000</v>
      </c>
      <c r="AC1784">
        <v>20</v>
      </c>
      <c r="AG1784" s="83">
        <f t="shared" si="981"/>
        <v>20</v>
      </c>
      <c r="AH1784" s="87">
        <v>0</v>
      </c>
      <c r="AI1784" s="88">
        <v>0</v>
      </c>
      <c r="AJ1784">
        <f t="shared" ref="AJ1784:AJ1786" si="1020">AG1784</f>
        <v>20</v>
      </c>
      <c r="AK1784" s="108">
        <f t="shared" ref="AK1784:AK1785" si="1021">AJ1784*C1784*E1784*H1784</f>
        <v>41699</v>
      </c>
      <c r="AL1784" s="108">
        <f t="shared" ref="AL1784:AL1785" si="1022">AJ1784*C1784*E1784</f>
        <v>25900</v>
      </c>
      <c r="AM1784" s="108">
        <f t="shared" ref="AM1784:AM1786" si="1023">AK1784-AL1784</f>
        <v>15799</v>
      </c>
    </row>
    <row r="1785" spans="1:39" x14ac:dyDescent="0.25">
      <c r="A1785" s="115">
        <v>20100322</v>
      </c>
      <c r="B1785" t="s">
        <v>1</v>
      </c>
      <c r="C1785" s="81">
        <v>700</v>
      </c>
      <c r="D1785">
        <v>1.6</v>
      </c>
      <c r="E1785">
        <v>1.85</v>
      </c>
      <c r="F1785">
        <v>2</v>
      </c>
      <c r="G1785">
        <v>2</v>
      </c>
      <c r="H1785">
        <v>1.61</v>
      </c>
      <c r="I1785">
        <v>201</v>
      </c>
      <c r="J1785" t="s">
        <v>231</v>
      </c>
      <c r="K1785" t="s">
        <v>169</v>
      </c>
      <c r="L1785" t="s">
        <v>293</v>
      </c>
      <c r="M1785" t="s">
        <v>293</v>
      </c>
      <c r="N1785" t="s">
        <v>5</v>
      </c>
      <c r="O1785" t="s">
        <v>47</v>
      </c>
      <c r="P1785" t="s">
        <v>42</v>
      </c>
      <c r="Q1785" t="s">
        <v>16</v>
      </c>
      <c r="R1785" t="s">
        <v>28</v>
      </c>
      <c r="S1785" t="s">
        <v>44</v>
      </c>
      <c r="U1785" t="s">
        <v>939</v>
      </c>
      <c r="V1785" t="s">
        <v>68</v>
      </c>
      <c r="W1785" t="s">
        <v>69</v>
      </c>
      <c r="X1785" t="s">
        <v>77</v>
      </c>
      <c r="Y1785" t="s">
        <v>21</v>
      </c>
      <c r="Z1785" s="80">
        <v>600</v>
      </c>
      <c r="AA1785" s="68">
        <v>0</v>
      </c>
      <c r="AB1785" s="82">
        <f t="shared" si="980"/>
        <v>600</v>
      </c>
      <c r="AC1785">
        <v>1</v>
      </c>
      <c r="AG1785" s="83">
        <f t="shared" si="981"/>
        <v>1</v>
      </c>
      <c r="AH1785" s="87">
        <v>0</v>
      </c>
      <c r="AI1785" s="88">
        <v>0</v>
      </c>
      <c r="AJ1785">
        <f t="shared" si="1020"/>
        <v>1</v>
      </c>
      <c r="AK1785" s="108">
        <f t="shared" si="1021"/>
        <v>2084.9500000000003</v>
      </c>
      <c r="AL1785" s="108">
        <f t="shared" si="1022"/>
        <v>1295</v>
      </c>
      <c r="AM1785" s="108">
        <f t="shared" si="1023"/>
        <v>789.95000000000027</v>
      </c>
    </row>
    <row r="1786" spans="1:39" x14ac:dyDescent="0.25">
      <c r="A1786" s="115">
        <v>20100322</v>
      </c>
      <c r="B1786" t="s">
        <v>1</v>
      </c>
      <c r="C1786" s="81">
        <v>700</v>
      </c>
      <c r="D1786">
        <v>1.6</v>
      </c>
      <c r="E1786">
        <v>1.85</v>
      </c>
      <c r="F1786">
        <v>2</v>
      </c>
      <c r="G1786">
        <v>2</v>
      </c>
      <c r="H1786">
        <v>1.61</v>
      </c>
      <c r="I1786">
        <v>201</v>
      </c>
      <c r="J1786" t="s">
        <v>231</v>
      </c>
      <c r="K1786" t="s">
        <v>169</v>
      </c>
      <c r="L1786" t="s">
        <v>293</v>
      </c>
      <c r="M1786" t="s">
        <v>293</v>
      </c>
      <c r="N1786" t="s">
        <v>15</v>
      </c>
      <c r="O1786" t="s">
        <v>74</v>
      </c>
      <c r="P1786" t="s">
        <v>42</v>
      </c>
      <c r="Q1786" t="s">
        <v>16</v>
      </c>
      <c r="R1786" t="s">
        <v>91</v>
      </c>
      <c r="S1786" t="s">
        <v>44</v>
      </c>
      <c r="T1786" t="s">
        <v>944</v>
      </c>
      <c r="U1786" t="s">
        <v>939</v>
      </c>
      <c r="V1786" t="s">
        <v>14</v>
      </c>
      <c r="W1786" t="s">
        <v>49</v>
      </c>
      <c r="X1786" t="s">
        <v>12</v>
      </c>
      <c r="Y1786" t="s">
        <v>938</v>
      </c>
      <c r="Z1786" s="81">
        <v>0</v>
      </c>
      <c r="AA1786" s="68">
        <v>0</v>
      </c>
      <c r="AB1786" s="82">
        <f t="shared" si="980"/>
        <v>0</v>
      </c>
      <c r="AE1786">
        <v>1</v>
      </c>
      <c r="AG1786" s="83">
        <f t="shared" si="981"/>
        <v>1</v>
      </c>
      <c r="AH1786" s="87">
        <v>0</v>
      </c>
      <c r="AI1786" s="88">
        <v>0</v>
      </c>
      <c r="AJ1786">
        <f t="shared" si="1020"/>
        <v>1</v>
      </c>
      <c r="AK1786" s="108">
        <f>AJ1786*C1786*F1786*H1786</f>
        <v>2254</v>
      </c>
      <c r="AL1786" s="108">
        <f>AJ1786*C1786*F1786</f>
        <v>1400</v>
      </c>
      <c r="AM1786" s="108">
        <f t="shared" si="1023"/>
        <v>854</v>
      </c>
    </row>
    <row r="1787" spans="1:39" x14ac:dyDescent="0.25">
      <c r="A1787" s="115">
        <v>20100322</v>
      </c>
      <c r="B1787" t="s">
        <v>1</v>
      </c>
      <c r="C1787" s="81">
        <v>700</v>
      </c>
      <c r="D1787">
        <v>1.6</v>
      </c>
      <c r="E1787">
        <v>1.85</v>
      </c>
      <c r="F1787">
        <v>2</v>
      </c>
      <c r="G1787">
        <v>2</v>
      </c>
      <c r="H1787">
        <v>1.61</v>
      </c>
      <c r="I1787">
        <v>201</v>
      </c>
      <c r="J1787" t="s">
        <v>231</v>
      </c>
      <c r="K1787" t="s">
        <v>169</v>
      </c>
      <c r="L1787" t="s">
        <v>293</v>
      </c>
      <c r="M1787" t="s">
        <v>293</v>
      </c>
      <c r="N1787" t="s">
        <v>15</v>
      </c>
      <c r="O1787" t="s">
        <v>80</v>
      </c>
      <c r="P1787" t="s">
        <v>42</v>
      </c>
      <c r="Q1787" t="s">
        <v>16</v>
      </c>
      <c r="R1787" t="s">
        <v>91</v>
      </c>
      <c r="S1787" t="s">
        <v>9</v>
      </c>
      <c r="T1787" t="s">
        <v>944</v>
      </c>
      <c r="U1787" t="s">
        <v>179</v>
      </c>
      <c r="V1787" t="s">
        <v>53</v>
      </c>
      <c r="W1787" t="s">
        <v>54</v>
      </c>
      <c r="X1787" t="s">
        <v>12</v>
      </c>
      <c r="Y1787" t="s">
        <v>938</v>
      </c>
      <c r="Z1787" s="81">
        <v>0</v>
      </c>
      <c r="AA1787" s="68">
        <v>0</v>
      </c>
      <c r="AB1787" s="82">
        <f t="shared" si="980"/>
        <v>0</v>
      </c>
      <c r="AE1787">
        <v>1</v>
      </c>
      <c r="AG1787" s="83">
        <f t="shared" si="981"/>
        <v>1</v>
      </c>
      <c r="AH1787" s="87">
        <v>0</v>
      </c>
      <c r="AI1787" s="88">
        <v>0</v>
      </c>
    </row>
    <row r="1788" spans="1:39" x14ac:dyDescent="0.25">
      <c r="A1788" s="115">
        <v>20100322</v>
      </c>
      <c r="B1788" t="s">
        <v>1</v>
      </c>
      <c r="C1788" s="81">
        <v>700</v>
      </c>
      <c r="D1788">
        <v>1.6</v>
      </c>
      <c r="E1788">
        <v>1.85</v>
      </c>
      <c r="F1788">
        <v>2</v>
      </c>
      <c r="G1788">
        <v>2</v>
      </c>
      <c r="H1788">
        <v>1.61</v>
      </c>
      <c r="I1788">
        <v>201</v>
      </c>
      <c r="J1788" t="s">
        <v>231</v>
      </c>
      <c r="K1788" t="s">
        <v>169</v>
      </c>
      <c r="L1788" t="s">
        <v>293</v>
      </c>
      <c r="M1788" t="s">
        <v>293</v>
      </c>
      <c r="N1788" t="s">
        <v>15</v>
      </c>
      <c r="O1788" t="s">
        <v>41</v>
      </c>
      <c r="P1788" t="s">
        <v>42</v>
      </c>
      <c r="Q1788" t="s">
        <v>16</v>
      </c>
      <c r="R1788" t="s">
        <v>28</v>
      </c>
      <c r="S1788" t="s">
        <v>22</v>
      </c>
      <c r="T1788" t="s">
        <v>22</v>
      </c>
      <c r="U1788" t="s">
        <v>939</v>
      </c>
      <c r="V1788" t="s">
        <v>50</v>
      </c>
      <c r="W1788" t="s">
        <v>51</v>
      </c>
      <c r="X1788" t="s">
        <v>52</v>
      </c>
      <c r="Y1788" t="s">
        <v>943</v>
      </c>
      <c r="Z1788" s="81">
        <v>0</v>
      </c>
      <c r="AA1788" s="68">
        <v>0</v>
      </c>
      <c r="AB1788" s="82">
        <f t="shared" si="980"/>
        <v>0</v>
      </c>
      <c r="AF1788">
        <v>2</v>
      </c>
      <c r="AG1788" s="83">
        <f t="shared" si="981"/>
        <v>2</v>
      </c>
      <c r="AH1788" s="87">
        <v>0</v>
      </c>
      <c r="AI1788" s="88">
        <v>0</v>
      </c>
      <c r="AJ1788">
        <f>AG1788</f>
        <v>2</v>
      </c>
      <c r="AK1788" s="108">
        <f>AJ1788*C1788*F1788*H1788</f>
        <v>4508</v>
      </c>
      <c r="AL1788" s="108">
        <f>AJ1788*C1788*F1788</f>
        <v>2800</v>
      </c>
      <c r="AM1788" s="108">
        <f>AK1788-AL1788</f>
        <v>1708</v>
      </c>
    </row>
    <row r="1789" spans="1:39" x14ac:dyDescent="0.25">
      <c r="A1789" s="115">
        <v>20100322</v>
      </c>
      <c r="B1789" t="s">
        <v>1</v>
      </c>
      <c r="C1789" s="81">
        <v>700</v>
      </c>
      <c r="D1789">
        <v>1.6</v>
      </c>
      <c r="E1789">
        <v>1.85</v>
      </c>
      <c r="F1789">
        <v>2</v>
      </c>
      <c r="G1789">
        <v>2</v>
      </c>
      <c r="H1789">
        <v>1.61</v>
      </c>
      <c r="I1789">
        <v>201</v>
      </c>
      <c r="J1789" t="s">
        <v>231</v>
      </c>
      <c r="K1789" t="s">
        <v>169</v>
      </c>
      <c r="L1789" t="s">
        <v>293</v>
      </c>
      <c r="M1789" t="s">
        <v>293</v>
      </c>
      <c r="N1789" t="s">
        <v>15</v>
      </c>
      <c r="O1789" t="s">
        <v>41</v>
      </c>
      <c r="P1789" t="s">
        <v>42</v>
      </c>
      <c r="Q1789" t="s">
        <v>16</v>
      </c>
      <c r="R1789" t="s">
        <v>28</v>
      </c>
      <c r="S1789" t="s">
        <v>9</v>
      </c>
      <c r="U1789" t="s">
        <v>179</v>
      </c>
      <c r="V1789" t="s">
        <v>53</v>
      </c>
      <c r="W1789" t="s">
        <v>54</v>
      </c>
      <c r="X1789" t="s">
        <v>12</v>
      </c>
      <c r="Y1789" t="s">
        <v>21</v>
      </c>
      <c r="Z1789" s="80">
        <v>1882</v>
      </c>
      <c r="AA1789" s="68">
        <v>0</v>
      </c>
      <c r="AB1789" s="82">
        <f t="shared" si="980"/>
        <v>5646</v>
      </c>
      <c r="AD1789">
        <v>3</v>
      </c>
      <c r="AG1789" s="83">
        <f t="shared" si="981"/>
        <v>3</v>
      </c>
      <c r="AH1789" s="87">
        <v>0</v>
      </c>
      <c r="AI1789" s="88">
        <v>0</v>
      </c>
    </row>
    <row r="1790" spans="1:39" x14ac:dyDescent="0.25">
      <c r="A1790" s="115">
        <v>20100322</v>
      </c>
      <c r="B1790" t="s">
        <v>1</v>
      </c>
      <c r="C1790" s="81">
        <v>700</v>
      </c>
      <c r="D1790">
        <v>1.6</v>
      </c>
      <c r="E1790">
        <v>1.85</v>
      </c>
      <c r="F1790">
        <v>2</v>
      </c>
      <c r="G1790">
        <v>2</v>
      </c>
      <c r="H1790">
        <v>1.61</v>
      </c>
      <c r="I1790">
        <v>201</v>
      </c>
      <c r="J1790" t="s">
        <v>231</v>
      </c>
      <c r="K1790" t="s">
        <v>169</v>
      </c>
      <c r="L1790" t="s">
        <v>293</v>
      </c>
      <c r="M1790" t="s">
        <v>293</v>
      </c>
      <c r="N1790" t="s">
        <v>15</v>
      </c>
      <c r="O1790" t="s">
        <v>41</v>
      </c>
      <c r="P1790" t="s">
        <v>42</v>
      </c>
      <c r="Q1790" t="s">
        <v>16</v>
      </c>
      <c r="R1790" t="s">
        <v>28</v>
      </c>
      <c r="S1790" t="s">
        <v>44</v>
      </c>
      <c r="U1790" t="s">
        <v>939</v>
      </c>
      <c r="V1790" t="s">
        <v>14</v>
      </c>
      <c r="W1790" t="s">
        <v>49</v>
      </c>
      <c r="X1790" t="s">
        <v>12</v>
      </c>
      <c r="Y1790" t="s">
        <v>21</v>
      </c>
      <c r="Z1790" s="80">
        <v>600</v>
      </c>
      <c r="AA1790" s="68">
        <v>0</v>
      </c>
      <c r="AB1790" s="82">
        <f t="shared" si="980"/>
        <v>11400</v>
      </c>
      <c r="AC1790">
        <v>19</v>
      </c>
      <c r="AG1790" s="83">
        <f t="shared" si="981"/>
        <v>19</v>
      </c>
      <c r="AH1790" s="87">
        <v>0</v>
      </c>
      <c r="AI1790" s="88">
        <v>0</v>
      </c>
      <c r="AJ1790">
        <f t="shared" ref="AJ1790:AJ1793" si="1024">AG1790</f>
        <v>19</v>
      </c>
      <c r="AK1790" s="108">
        <f t="shared" ref="AK1790:AK1793" si="1025">AJ1790*C1790*F1790*H1790</f>
        <v>42826</v>
      </c>
      <c r="AL1790" s="108">
        <f t="shared" ref="AL1790:AL1793" si="1026">AJ1790*C1790*F1790</f>
        <v>26600</v>
      </c>
      <c r="AM1790" s="108">
        <f t="shared" ref="AM1790:AM1793" si="1027">AK1790-AL1790</f>
        <v>16226</v>
      </c>
    </row>
    <row r="1791" spans="1:39" x14ac:dyDescent="0.25">
      <c r="A1791" s="115">
        <v>20100322</v>
      </c>
      <c r="B1791" t="s">
        <v>1</v>
      </c>
      <c r="C1791" s="81">
        <v>700</v>
      </c>
      <c r="D1791">
        <v>1.6</v>
      </c>
      <c r="E1791">
        <v>1.85</v>
      </c>
      <c r="F1791">
        <v>2</v>
      </c>
      <c r="G1791">
        <v>2</v>
      </c>
      <c r="H1791">
        <v>1.61</v>
      </c>
      <c r="I1791">
        <v>201</v>
      </c>
      <c r="J1791" t="s">
        <v>231</v>
      </c>
      <c r="K1791" t="s">
        <v>169</v>
      </c>
      <c r="L1791" t="s">
        <v>293</v>
      </c>
      <c r="M1791" t="s">
        <v>293</v>
      </c>
      <c r="N1791" t="s">
        <v>15</v>
      </c>
      <c r="O1791" t="s">
        <v>41</v>
      </c>
      <c r="P1791" t="s">
        <v>42</v>
      </c>
      <c r="Q1791" t="s">
        <v>16</v>
      </c>
      <c r="R1791" t="s">
        <v>28</v>
      </c>
      <c r="S1791" t="s">
        <v>44</v>
      </c>
      <c r="U1791" t="s">
        <v>939</v>
      </c>
      <c r="V1791" t="s">
        <v>126</v>
      </c>
      <c r="W1791" t="s">
        <v>127</v>
      </c>
      <c r="X1791" t="s">
        <v>12</v>
      </c>
      <c r="Y1791" t="s">
        <v>21</v>
      </c>
      <c r="Z1791" s="80">
        <v>600</v>
      </c>
      <c r="AA1791" s="68">
        <v>0</v>
      </c>
      <c r="AB1791" s="82">
        <f t="shared" si="980"/>
        <v>600</v>
      </c>
      <c r="AC1791">
        <v>1</v>
      </c>
      <c r="AG1791" s="83">
        <f t="shared" si="981"/>
        <v>1</v>
      </c>
      <c r="AH1791" s="87">
        <v>0</v>
      </c>
      <c r="AI1791" s="88">
        <v>0</v>
      </c>
      <c r="AJ1791">
        <f t="shared" si="1024"/>
        <v>1</v>
      </c>
      <c r="AK1791" s="108">
        <f t="shared" si="1025"/>
        <v>2254</v>
      </c>
      <c r="AL1791" s="108">
        <f t="shared" si="1026"/>
        <v>1400</v>
      </c>
      <c r="AM1791" s="108">
        <f t="shared" si="1027"/>
        <v>854</v>
      </c>
    </row>
    <row r="1792" spans="1:39" x14ac:dyDescent="0.25">
      <c r="A1792" s="115">
        <v>20100322</v>
      </c>
      <c r="B1792" t="s">
        <v>1</v>
      </c>
      <c r="C1792" s="81">
        <v>700</v>
      </c>
      <c r="D1792">
        <v>1.6</v>
      </c>
      <c r="E1792">
        <v>1.85</v>
      </c>
      <c r="F1792">
        <v>2</v>
      </c>
      <c r="G1792">
        <v>2</v>
      </c>
      <c r="H1792">
        <v>1.61</v>
      </c>
      <c r="I1792">
        <v>201</v>
      </c>
      <c r="J1792" t="s">
        <v>231</v>
      </c>
      <c r="K1792" t="s">
        <v>169</v>
      </c>
      <c r="L1792" t="s">
        <v>293</v>
      </c>
      <c r="M1792" t="s">
        <v>293</v>
      </c>
      <c r="N1792" t="s">
        <v>15</v>
      </c>
      <c r="O1792" t="s">
        <v>41</v>
      </c>
      <c r="P1792" t="s">
        <v>42</v>
      </c>
      <c r="Q1792" t="s">
        <v>16</v>
      </c>
      <c r="R1792" t="s">
        <v>28</v>
      </c>
      <c r="S1792" t="s">
        <v>44</v>
      </c>
      <c r="U1792" t="s">
        <v>939</v>
      </c>
      <c r="V1792" t="s">
        <v>102</v>
      </c>
      <c r="W1792" t="s">
        <v>103</v>
      </c>
      <c r="X1792" t="s">
        <v>12</v>
      </c>
      <c r="Y1792" t="s">
        <v>21</v>
      </c>
      <c r="Z1792" s="80">
        <v>600</v>
      </c>
      <c r="AA1792" s="68">
        <v>0</v>
      </c>
      <c r="AB1792" s="82">
        <f t="shared" si="980"/>
        <v>600</v>
      </c>
      <c r="AC1792">
        <v>1</v>
      </c>
      <c r="AG1792" s="83">
        <f t="shared" si="981"/>
        <v>1</v>
      </c>
      <c r="AH1792" s="87">
        <v>0</v>
      </c>
      <c r="AI1792" s="88">
        <v>0</v>
      </c>
      <c r="AJ1792">
        <f t="shared" si="1024"/>
        <v>1</v>
      </c>
      <c r="AK1792" s="108">
        <f t="shared" si="1025"/>
        <v>2254</v>
      </c>
      <c r="AL1792" s="108">
        <f t="shared" si="1026"/>
        <v>1400</v>
      </c>
      <c r="AM1792" s="108">
        <f t="shared" si="1027"/>
        <v>854</v>
      </c>
    </row>
    <row r="1793" spans="1:39" x14ac:dyDescent="0.25">
      <c r="A1793" s="115">
        <v>20100322</v>
      </c>
      <c r="B1793" t="s">
        <v>1</v>
      </c>
      <c r="C1793" s="81">
        <v>700</v>
      </c>
      <c r="D1793">
        <v>1.6</v>
      </c>
      <c r="E1793">
        <v>1.85</v>
      </c>
      <c r="F1793">
        <v>2</v>
      </c>
      <c r="G1793">
        <v>2</v>
      </c>
      <c r="H1793">
        <v>1.61</v>
      </c>
      <c r="I1793">
        <v>201</v>
      </c>
      <c r="J1793" t="s">
        <v>231</v>
      </c>
      <c r="K1793" t="s">
        <v>169</v>
      </c>
      <c r="L1793" t="s">
        <v>293</v>
      </c>
      <c r="M1793" t="s">
        <v>293</v>
      </c>
      <c r="N1793" t="s">
        <v>18</v>
      </c>
      <c r="O1793" t="s">
        <v>74</v>
      </c>
      <c r="P1793" t="s">
        <v>42</v>
      </c>
      <c r="Q1793" t="s">
        <v>16</v>
      </c>
      <c r="R1793" t="s">
        <v>28</v>
      </c>
      <c r="S1793" t="s">
        <v>22</v>
      </c>
      <c r="T1793" t="s">
        <v>22</v>
      </c>
      <c r="U1793" t="s">
        <v>939</v>
      </c>
      <c r="V1793" t="s">
        <v>50</v>
      </c>
      <c r="W1793" t="s">
        <v>51</v>
      </c>
      <c r="X1793" t="s">
        <v>52</v>
      </c>
      <c r="Y1793" t="s">
        <v>943</v>
      </c>
      <c r="Z1793" s="81">
        <v>0</v>
      </c>
      <c r="AA1793" s="68">
        <v>0</v>
      </c>
      <c r="AB1793" s="82">
        <f t="shared" si="980"/>
        <v>0</v>
      </c>
      <c r="AF1793">
        <v>2</v>
      </c>
      <c r="AG1793" s="83">
        <f t="shared" si="981"/>
        <v>2</v>
      </c>
      <c r="AH1793" s="87">
        <v>0</v>
      </c>
      <c r="AI1793" s="88">
        <v>0</v>
      </c>
      <c r="AJ1793">
        <f t="shared" si="1024"/>
        <v>2</v>
      </c>
      <c r="AK1793" s="108">
        <f t="shared" si="1025"/>
        <v>4508</v>
      </c>
      <c r="AL1793" s="108">
        <f t="shared" si="1026"/>
        <v>2800</v>
      </c>
      <c r="AM1793" s="108">
        <f t="shared" si="1027"/>
        <v>1708</v>
      </c>
    </row>
    <row r="1794" spans="1:39" x14ac:dyDescent="0.25">
      <c r="A1794" s="115">
        <v>20100322</v>
      </c>
      <c r="B1794" t="s">
        <v>1</v>
      </c>
      <c r="C1794" s="81">
        <v>700</v>
      </c>
      <c r="D1794">
        <v>1.6</v>
      </c>
      <c r="E1794">
        <v>1.85</v>
      </c>
      <c r="F1794">
        <v>2</v>
      </c>
      <c r="G1794">
        <v>2</v>
      </c>
      <c r="H1794">
        <v>1.61</v>
      </c>
      <c r="I1794">
        <v>201</v>
      </c>
      <c r="J1794" t="s">
        <v>231</v>
      </c>
      <c r="K1794" t="s">
        <v>169</v>
      </c>
      <c r="L1794" t="s">
        <v>293</v>
      </c>
      <c r="M1794" t="s">
        <v>293</v>
      </c>
      <c r="N1794" t="s">
        <v>18</v>
      </c>
      <c r="O1794" t="s">
        <v>74</v>
      </c>
      <c r="P1794" t="s">
        <v>42</v>
      </c>
      <c r="Q1794" t="s">
        <v>16</v>
      </c>
      <c r="R1794" t="s">
        <v>28</v>
      </c>
      <c r="S1794" t="s">
        <v>9</v>
      </c>
      <c r="U1794" t="s">
        <v>179</v>
      </c>
      <c r="V1794" t="s">
        <v>53</v>
      </c>
      <c r="W1794" t="s">
        <v>54</v>
      </c>
      <c r="X1794" t="s">
        <v>12</v>
      </c>
      <c r="Y1794" t="s">
        <v>21</v>
      </c>
      <c r="Z1794" s="80">
        <v>3220</v>
      </c>
      <c r="AA1794" s="68">
        <v>0</v>
      </c>
      <c r="AB1794" s="82">
        <f t="shared" si="980"/>
        <v>3220</v>
      </c>
      <c r="AD1794">
        <v>1</v>
      </c>
      <c r="AG1794" s="83">
        <f t="shared" si="981"/>
        <v>1</v>
      </c>
      <c r="AH1794" s="87">
        <v>0</v>
      </c>
      <c r="AI1794" s="88">
        <v>0</v>
      </c>
    </row>
    <row r="1795" spans="1:39" x14ac:dyDescent="0.25">
      <c r="A1795" s="115">
        <v>20100322</v>
      </c>
      <c r="B1795" t="s">
        <v>1</v>
      </c>
      <c r="C1795" s="81">
        <v>700</v>
      </c>
      <c r="D1795">
        <v>1.6</v>
      </c>
      <c r="E1795">
        <v>1.85</v>
      </c>
      <c r="F1795">
        <v>2</v>
      </c>
      <c r="G1795">
        <v>2</v>
      </c>
      <c r="H1795">
        <v>1.61</v>
      </c>
      <c r="I1795">
        <v>201</v>
      </c>
      <c r="J1795" t="s">
        <v>231</v>
      </c>
      <c r="K1795" t="s">
        <v>169</v>
      </c>
      <c r="L1795" t="s">
        <v>293</v>
      </c>
      <c r="M1795" t="s">
        <v>293</v>
      </c>
      <c r="N1795" t="s">
        <v>18</v>
      </c>
      <c r="O1795" t="s">
        <v>74</v>
      </c>
      <c r="P1795" t="s">
        <v>42</v>
      </c>
      <c r="Q1795" t="s">
        <v>16</v>
      </c>
      <c r="R1795" t="s">
        <v>28</v>
      </c>
      <c r="S1795" t="s">
        <v>44</v>
      </c>
      <c r="U1795" t="s">
        <v>939</v>
      </c>
      <c r="V1795" t="s">
        <v>45</v>
      </c>
      <c r="W1795" t="s">
        <v>46</v>
      </c>
      <c r="X1795" t="s">
        <v>12</v>
      </c>
      <c r="Y1795" t="s">
        <v>21</v>
      </c>
      <c r="Z1795" s="80">
        <v>600</v>
      </c>
      <c r="AA1795" s="68">
        <v>0</v>
      </c>
      <c r="AB1795" s="82">
        <f t="shared" si="980"/>
        <v>600</v>
      </c>
      <c r="AC1795">
        <v>1</v>
      </c>
      <c r="AG1795" s="83">
        <f t="shared" si="981"/>
        <v>1</v>
      </c>
      <c r="AH1795" s="87">
        <v>0</v>
      </c>
      <c r="AI1795" s="88">
        <v>0</v>
      </c>
      <c r="AJ1795">
        <f t="shared" ref="AJ1795:AJ1801" si="1028">AG1795</f>
        <v>1</v>
      </c>
      <c r="AK1795" s="108">
        <f t="shared" ref="AK1795:AK1801" si="1029">AJ1795*C1795*F1795*H1795</f>
        <v>2254</v>
      </c>
      <c r="AL1795" s="108">
        <f t="shared" ref="AL1795:AL1801" si="1030">AJ1795*C1795*F1795</f>
        <v>1400</v>
      </c>
      <c r="AM1795" s="108">
        <f t="shared" ref="AM1795:AM1801" si="1031">AK1795-AL1795</f>
        <v>854</v>
      </c>
    </row>
    <row r="1796" spans="1:39" x14ac:dyDescent="0.25">
      <c r="A1796" s="115">
        <v>20100322</v>
      </c>
      <c r="B1796" t="s">
        <v>1</v>
      </c>
      <c r="C1796" s="81">
        <v>700</v>
      </c>
      <c r="D1796">
        <v>1.6</v>
      </c>
      <c r="E1796">
        <v>1.85</v>
      </c>
      <c r="F1796">
        <v>2</v>
      </c>
      <c r="G1796">
        <v>2</v>
      </c>
      <c r="H1796">
        <v>1.61</v>
      </c>
      <c r="I1796">
        <v>201</v>
      </c>
      <c r="J1796" t="s">
        <v>231</v>
      </c>
      <c r="K1796" t="s">
        <v>169</v>
      </c>
      <c r="L1796" t="s">
        <v>293</v>
      </c>
      <c r="M1796" t="s">
        <v>293</v>
      </c>
      <c r="N1796" t="s">
        <v>18</v>
      </c>
      <c r="O1796" t="s">
        <v>74</v>
      </c>
      <c r="P1796" t="s">
        <v>42</v>
      </c>
      <c r="Q1796" t="s">
        <v>16</v>
      </c>
      <c r="R1796" t="s">
        <v>28</v>
      </c>
      <c r="S1796" t="s">
        <v>44</v>
      </c>
      <c r="U1796" t="s">
        <v>939</v>
      </c>
      <c r="V1796" t="s">
        <v>56</v>
      </c>
      <c r="W1796" t="s">
        <v>57</v>
      </c>
      <c r="X1796" t="s">
        <v>12</v>
      </c>
      <c r="Y1796" t="s">
        <v>21</v>
      </c>
      <c r="Z1796" s="80">
        <v>600</v>
      </c>
      <c r="AA1796" s="68">
        <v>0</v>
      </c>
      <c r="AB1796" s="82">
        <f t="shared" ref="AB1796:AB1859" si="1032">Z1796*AG1796+AA1796*AG1796*1.95583</f>
        <v>13800</v>
      </c>
      <c r="AC1796">
        <v>23</v>
      </c>
      <c r="AG1796" s="83">
        <f t="shared" si="981"/>
        <v>23</v>
      </c>
      <c r="AH1796" s="87">
        <v>0</v>
      </c>
      <c r="AI1796" s="88">
        <v>0</v>
      </c>
      <c r="AJ1796">
        <f t="shared" si="1028"/>
        <v>23</v>
      </c>
      <c r="AK1796" s="108">
        <f t="shared" si="1029"/>
        <v>51842</v>
      </c>
      <c r="AL1796" s="108">
        <f t="shared" si="1030"/>
        <v>32200</v>
      </c>
      <c r="AM1796" s="108">
        <f t="shared" si="1031"/>
        <v>19642</v>
      </c>
    </row>
    <row r="1797" spans="1:39" x14ac:dyDescent="0.25">
      <c r="A1797" s="115">
        <v>20100322</v>
      </c>
      <c r="B1797" t="s">
        <v>1</v>
      </c>
      <c r="C1797" s="81">
        <v>700</v>
      </c>
      <c r="D1797">
        <v>1.6</v>
      </c>
      <c r="E1797">
        <v>1.85</v>
      </c>
      <c r="F1797">
        <v>2</v>
      </c>
      <c r="G1797">
        <v>2</v>
      </c>
      <c r="H1797">
        <v>1.61</v>
      </c>
      <c r="I1797">
        <v>201</v>
      </c>
      <c r="J1797" t="s">
        <v>231</v>
      </c>
      <c r="K1797" t="s">
        <v>169</v>
      </c>
      <c r="L1797" t="s">
        <v>293</v>
      </c>
      <c r="M1797" t="s">
        <v>293</v>
      </c>
      <c r="N1797" t="s">
        <v>18</v>
      </c>
      <c r="O1797" t="s">
        <v>74</v>
      </c>
      <c r="P1797" t="s">
        <v>42</v>
      </c>
      <c r="Q1797" t="s">
        <v>16</v>
      </c>
      <c r="R1797" t="s">
        <v>28</v>
      </c>
      <c r="S1797" t="s">
        <v>44</v>
      </c>
      <c r="U1797" t="s">
        <v>939</v>
      </c>
      <c r="V1797" t="s">
        <v>102</v>
      </c>
      <c r="W1797" t="s">
        <v>103</v>
      </c>
      <c r="X1797" t="s">
        <v>12</v>
      </c>
      <c r="Y1797" t="s">
        <v>21</v>
      </c>
      <c r="Z1797" s="80">
        <v>600</v>
      </c>
      <c r="AA1797" s="68">
        <v>0</v>
      </c>
      <c r="AB1797" s="82">
        <f t="shared" si="1032"/>
        <v>1200</v>
      </c>
      <c r="AC1797">
        <v>2</v>
      </c>
      <c r="AG1797" s="83">
        <f t="shared" ref="AG1797:AG1860" si="1033">SUM(AC1797:AF1797)</f>
        <v>2</v>
      </c>
      <c r="AH1797" s="87">
        <v>0</v>
      </c>
      <c r="AI1797" s="88">
        <v>0</v>
      </c>
      <c r="AJ1797">
        <f t="shared" si="1028"/>
        <v>2</v>
      </c>
      <c r="AK1797" s="108">
        <f t="shared" si="1029"/>
        <v>4508</v>
      </c>
      <c r="AL1797" s="108">
        <f t="shared" si="1030"/>
        <v>2800</v>
      </c>
      <c r="AM1797" s="108">
        <f t="shared" si="1031"/>
        <v>1708</v>
      </c>
    </row>
    <row r="1798" spans="1:39" x14ac:dyDescent="0.25">
      <c r="A1798" s="115">
        <v>20100322</v>
      </c>
      <c r="B1798" t="s">
        <v>1</v>
      </c>
      <c r="C1798" s="81">
        <v>700</v>
      </c>
      <c r="D1798">
        <v>1.6</v>
      </c>
      <c r="E1798">
        <v>1.85</v>
      </c>
      <c r="F1798">
        <v>2</v>
      </c>
      <c r="G1798">
        <v>2</v>
      </c>
      <c r="H1798">
        <v>1.61</v>
      </c>
      <c r="I1798">
        <v>201</v>
      </c>
      <c r="J1798" t="s">
        <v>231</v>
      </c>
      <c r="K1798" t="s">
        <v>169</v>
      </c>
      <c r="L1798" t="s">
        <v>293</v>
      </c>
      <c r="M1798" t="s">
        <v>293</v>
      </c>
      <c r="N1798" t="s">
        <v>18</v>
      </c>
      <c r="O1798" t="s">
        <v>80</v>
      </c>
      <c r="P1798" t="s">
        <v>42</v>
      </c>
      <c r="Q1798" t="s">
        <v>16</v>
      </c>
      <c r="R1798" t="s">
        <v>91</v>
      </c>
      <c r="S1798" t="s">
        <v>22</v>
      </c>
      <c r="T1798" t="s">
        <v>22</v>
      </c>
      <c r="U1798" t="s">
        <v>939</v>
      </c>
      <c r="V1798" t="s">
        <v>50</v>
      </c>
      <c r="W1798" t="s">
        <v>51</v>
      </c>
      <c r="X1798" t="s">
        <v>77</v>
      </c>
      <c r="Y1798" t="s">
        <v>943</v>
      </c>
      <c r="Z1798" s="81">
        <v>0</v>
      </c>
      <c r="AA1798" s="68">
        <v>0</v>
      </c>
      <c r="AB1798" s="82">
        <f t="shared" si="1032"/>
        <v>0</v>
      </c>
      <c r="AF1798">
        <v>1</v>
      </c>
      <c r="AG1798" s="83">
        <f t="shared" si="1033"/>
        <v>1</v>
      </c>
      <c r="AH1798" s="87">
        <v>0</v>
      </c>
      <c r="AI1798" s="88">
        <v>0</v>
      </c>
      <c r="AJ1798">
        <f t="shared" si="1028"/>
        <v>1</v>
      </c>
      <c r="AK1798" s="108">
        <f t="shared" si="1029"/>
        <v>2254</v>
      </c>
      <c r="AL1798" s="108">
        <f t="shared" si="1030"/>
        <v>1400</v>
      </c>
      <c r="AM1798" s="108">
        <f t="shared" si="1031"/>
        <v>854</v>
      </c>
    </row>
    <row r="1799" spans="1:39" x14ac:dyDescent="0.25">
      <c r="A1799" s="115">
        <v>20100322</v>
      </c>
      <c r="B1799" t="s">
        <v>1</v>
      </c>
      <c r="C1799" s="81">
        <v>700</v>
      </c>
      <c r="D1799">
        <v>1.6</v>
      </c>
      <c r="E1799">
        <v>1.85</v>
      </c>
      <c r="F1799">
        <v>2</v>
      </c>
      <c r="G1799">
        <v>2</v>
      </c>
      <c r="H1799">
        <v>1.61</v>
      </c>
      <c r="I1799">
        <v>201</v>
      </c>
      <c r="J1799" t="s">
        <v>231</v>
      </c>
      <c r="K1799" t="s">
        <v>169</v>
      </c>
      <c r="L1799" t="s">
        <v>293</v>
      </c>
      <c r="M1799" t="s">
        <v>293</v>
      </c>
      <c r="N1799" t="s">
        <v>18</v>
      </c>
      <c r="O1799" t="s">
        <v>80</v>
      </c>
      <c r="P1799" t="s">
        <v>42</v>
      </c>
      <c r="Q1799" t="s">
        <v>16</v>
      </c>
      <c r="R1799" t="s">
        <v>91</v>
      </c>
      <c r="S1799" t="s">
        <v>44</v>
      </c>
      <c r="T1799" t="s">
        <v>944</v>
      </c>
      <c r="U1799" t="s">
        <v>939</v>
      </c>
      <c r="V1799" t="s">
        <v>56</v>
      </c>
      <c r="W1799" t="s">
        <v>57</v>
      </c>
      <c r="X1799" t="s">
        <v>12</v>
      </c>
      <c r="Y1799" t="s">
        <v>938</v>
      </c>
      <c r="Z1799" s="81">
        <v>0</v>
      </c>
      <c r="AA1799" s="68">
        <v>0</v>
      </c>
      <c r="AB1799" s="82">
        <f t="shared" si="1032"/>
        <v>0</v>
      </c>
      <c r="AE1799">
        <v>1</v>
      </c>
      <c r="AG1799" s="83">
        <f t="shared" si="1033"/>
        <v>1</v>
      </c>
      <c r="AH1799" s="87">
        <v>0</v>
      </c>
      <c r="AI1799" s="88">
        <v>0</v>
      </c>
      <c r="AJ1799">
        <f t="shared" si="1028"/>
        <v>1</v>
      </c>
      <c r="AK1799" s="108">
        <f t="shared" si="1029"/>
        <v>2254</v>
      </c>
      <c r="AL1799" s="108">
        <f t="shared" si="1030"/>
        <v>1400</v>
      </c>
      <c r="AM1799" s="108">
        <f t="shared" si="1031"/>
        <v>854</v>
      </c>
    </row>
    <row r="1800" spans="1:39" x14ac:dyDescent="0.25">
      <c r="A1800" s="115">
        <v>20100322</v>
      </c>
      <c r="B1800" t="s">
        <v>1</v>
      </c>
      <c r="C1800" s="81">
        <v>700</v>
      </c>
      <c r="D1800">
        <v>1.6</v>
      </c>
      <c r="E1800">
        <v>1.85</v>
      </c>
      <c r="F1800">
        <v>2</v>
      </c>
      <c r="G1800">
        <v>2</v>
      </c>
      <c r="H1800">
        <v>1.61</v>
      </c>
      <c r="I1800">
        <v>201</v>
      </c>
      <c r="J1800" t="s">
        <v>231</v>
      </c>
      <c r="K1800" t="s">
        <v>169</v>
      </c>
      <c r="L1800" t="s">
        <v>293</v>
      </c>
      <c r="M1800" t="s">
        <v>293</v>
      </c>
      <c r="N1800" t="s">
        <v>27</v>
      </c>
      <c r="O1800" t="s">
        <v>80</v>
      </c>
      <c r="P1800" t="s">
        <v>42</v>
      </c>
      <c r="Q1800" t="s">
        <v>16</v>
      </c>
      <c r="R1800" t="s">
        <v>28</v>
      </c>
      <c r="S1800" t="s">
        <v>22</v>
      </c>
      <c r="T1800" t="s">
        <v>22</v>
      </c>
      <c r="U1800" t="s">
        <v>939</v>
      </c>
      <c r="V1800" t="s">
        <v>50</v>
      </c>
      <c r="W1800" t="s">
        <v>51</v>
      </c>
      <c r="X1800" t="s">
        <v>81</v>
      </c>
      <c r="Y1800" t="s">
        <v>943</v>
      </c>
      <c r="Z1800" s="81">
        <v>0</v>
      </c>
      <c r="AA1800" s="68">
        <v>0</v>
      </c>
      <c r="AB1800" s="82">
        <f t="shared" si="1032"/>
        <v>0</v>
      </c>
      <c r="AF1800">
        <v>1</v>
      </c>
      <c r="AG1800" s="83">
        <f t="shared" si="1033"/>
        <v>1</v>
      </c>
      <c r="AH1800" s="87">
        <v>0</v>
      </c>
      <c r="AI1800" s="88">
        <v>0</v>
      </c>
      <c r="AJ1800">
        <f t="shared" si="1028"/>
        <v>1</v>
      </c>
      <c r="AK1800" s="108">
        <f t="shared" si="1029"/>
        <v>2254</v>
      </c>
      <c r="AL1800" s="108">
        <f t="shared" si="1030"/>
        <v>1400</v>
      </c>
      <c r="AM1800" s="108">
        <f t="shared" si="1031"/>
        <v>854</v>
      </c>
    </row>
    <row r="1801" spans="1:39" x14ac:dyDescent="0.25">
      <c r="A1801" s="115">
        <v>20100322</v>
      </c>
      <c r="B1801" t="s">
        <v>1</v>
      </c>
      <c r="C1801" s="81">
        <v>700</v>
      </c>
      <c r="D1801">
        <v>1.6</v>
      </c>
      <c r="E1801">
        <v>1.85</v>
      </c>
      <c r="F1801">
        <v>2</v>
      </c>
      <c r="G1801">
        <v>2</v>
      </c>
      <c r="H1801">
        <v>1.61</v>
      </c>
      <c r="I1801">
        <v>201</v>
      </c>
      <c r="J1801" t="s">
        <v>231</v>
      </c>
      <c r="K1801" t="s">
        <v>169</v>
      </c>
      <c r="L1801" t="s">
        <v>293</v>
      </c>
      <c r="M1801" t="s">
        <v>293</v>
      </c>
      <c r="N1801" t="s">
        <v>27</v>
      </c>
      <c r="O1801" t="s">
        <v>80</v>
      </c>
      <c r="P1801" t="s">
        <v>42</v>
      </c>
      <c r="Q1801" t="s">
        <v>16</v>
      </c>
      <c r="R1801" t="s">
        <v>28</v>
      </c>
      <c r="S1801" t="s">
        <v>22</v>
      </c>
      <c r="T1801" t="s">
        <v>22</v>
      </c>
      <c r="U1801" t="s">
        <v>939</v>
      </c>
      <c r="V1801" t="s">
        <v>50</v>
      </c>
      <c r="W1801" t="s">
        <v>51</v>
      </c>
      <c r="X1801" t="s">
        <v>52</v>
      </c>
      <c r="Y1801" t="s">
        <v>943</v>
      </c>
      <c r="Z1801" s="81">
        <v>0</v>
      </c>
      <c r="AA1801" s="68">
        <v>0</v>
      </c>
      <c r="AB1801" s="82">
        <f t="shared" si="1032"/>
        <v>0</v>
      </c>
      <c r="AF1801">
        <v>2</v>
      </c>
      <c r="AG1801" s="83">
        <f t="shared" si="1033"/>
        <v>2</v>
      </c>
      <c r="AH1801" s="87">
        <v>0</v>
      </c>
      <c r="AI1801" s="88">
        <v>0</v>
      </c>
      <c r="AJ1801">
        <f t="shared" si="1028"/>
        <v>2</v>
      </c>
      <c r="AK1801" s="108">
        <f t="shared" si="1029"/>
        <v>4508</v>
      </c>
      <c r="AL1801" s="108">
        <f t="shared" si="1030"/>
        <v>2800</v>
      </c>
      <c r="AM1801" s="108">
        <f t="shared" si="1031"/>
        <v>1708</v>
      </c>
    </row>
    <row r="1802" spans="1:39" x14ac:dyDescent="0.25">
      <c r="A1802" s="115">
        <v>20100322</v>
      </c>
      <c r="B1802" t="s">
        <v>1</v>
      </c>
      <c r="C1802" s="81">
        <v>700</v>
      </c>
      <c r="D1802">
        <v>1.6</v>
      </c>
      <c r="E1802">
        <v>1.85</v>
      </c>
      <c r="F1802">
        <v>2</v>
      </c>
      <c r="G1802">
        <v>2</v>
      </c>
      <c r="H1802">
        <v>1.61</v>
      </c>
      <c r="I1802">
        <v>201</v>
      </c>
      <c r="J1802" t="s">
        <v>231</v>
      </c>
      <c r="K1802" t="s">
        <v>169</v>
      </c>
      <c r="L1802" t="s">
        <v>293</v>
      </c>
      <c r="M1802" t="s">
        <v>293</v>
      </c>
      <c r="N1802" t="s">
        <v>27</v>
      </c>
      <c r="O1802" t="s">
        <v>80</v>
      </c>
      <c r="P1802" t="s">
        <v>42</v>
      </c>
      <c r="Q1802" t="s">
        <v>16</v>
      </c>
      <c r="R1802" t="s">
        <v>28</v>
      </c>
      <c r="S1802" t="s">
        <v>9</v>
      </c>
      <c r="U1802" t="s">
        <v>179</v>
      </c>
      <c r="V1802" t="s">
        <v>56</v>
      </c>
      <c r="W1802" t="s">
        <v>57</v>
      </c>
      <c r="X1802" t="s">
        <v>12</v>
      </c>
      <c r="Y1802" t="s">
        <v>21</v>
      </c>
      <c r="Z1802" s="80">
        <v>3095</v>
      </c>
      <c r="AA1802" s="68">
        <v>0</v>
      </c>
      <c r="AB1802" s="82">
        <f t="shared" si="1032"/>
        <v>9285</v>
      </c>
      <c r="AD1802">
        <v>3</v>
      </c>
      <c r="AG1802" s="83">
        <f t="shared" si="1033"/>
        <v>3</v>
      </c>
      <c r="AH1802" s="87">
        <v>0</v>
      </c>
      <c r="AI1802" s="88">
        <v>0</v>
      </c>
    </row>
    <row r="1803" spans="1:39" x14ac:dyDescent="0.25">
      <c r="A1803" s="115">
        <v>20100322</v>
      </c>
      <c r="B1803" t="s">
        <v>1</v>
      </c>
      <c r="C1803" s="81">
        <v>700</v>
      </c>
      <c r="D1803">
        <v>1.6</v>
      </c>
      <c r="E1803">
        <v>1.85</v>
      </c>
      <c r="F1803">
        <v>2</v>
      </c>
      <c r="G1803">
        <v>2</v>
      </c>
      <c r="H1803">
        <v>1.61</v>
      </c>
      <c r="I1803">
        <v>201</v>
      </c>
      <c r="J1803" t="s">
        <v>231</v>
      </c>
      <c r="K1803" t="s">
        <v>169</v>
      </c>
      <c r="L1803" t="s">
        <v>293</v>
      </c>
      <c r="M1803" t="s">
        <v>293</v>
      </c>
      <c r="N1803" t="s">
        <v>27</v>
      </c>
      <c r="O1803" t="s">
        <v>80</v>
      </c>
      <c r="P1803" t="s">
        <v>42</v>
      </c>
      <c r="Q1803" t="s">
        <v>16</v>
      </c>
      <c r="R1803" t="s">
        <v>28</v>
      </c>
      <c r="S1803" t="s">
        <v>44</v>
      </c>
      <c r="U1803" t="s">
        <v>939</v>
      </c>
      <c r="V1803" t="s">
        <v>56</v>
      </c>
      <c r="W1803" t="s">
        <v>57</v>
      </c>
      <c r="X1803" t="s">
        <v>12</v>
      </c>
      <c r="Y1803" t="s">
        <v>21</v>
      </c>
      <c r="Z1803" s="80">
        <v>600</v>
      </c>
      <c r="AA1803" s="68">
        <v>0</v>
      </c>
      <c r="AB1803" s="82">
        <f t="shared" si="1032"/>
        <v>14400</v>
      </c>
      <c r="AC1803">
        <v>24</v>
      </c>
      <c r="AG1803" s="83">
        <f t="shared" si="1033"/>
        <v>24</v>
      </c>
      <c r="AH1803" s="87">
        <v>0</v>
      </c>
      <c r="AI1803" s="88">
        <v>0</v>
      </c>
      <c r="AJ1803">
        <f t="shared" ref="AJ1803:AJ1805" si="1034">AG1803</f>
        <v>24</v>
      </c>
      <c r="AK1803" s="108">
        <f t="shared" ref="AK1803:AK1805" si="1035">AJ1803*C1803*F1803*H1803</f>
        <v>54096</v>
      </c>
      <c r="AL1803" s="108">
        <f t="shared" ref="AL1803:AL1805" si="1036">AJ1803*C1803*F1803</f>
        <v>33600</v>
      </c>
      <c r="AM1803" s="108">
        <f t="shared" ref="AM1803:AM1805" si="1037">AK1803-AL1803</f>
        <v>20496</v>
      </c>
    </row>
    <row r="1804" spans="1:39" x14ac:dyDescent="0.25">
      <c r="A1804" s="115">
        <v>20100322</v>
      </c>
      <c r="B1804" t="s">
        <v>1</v>
      </c>
      <c r="C1804" s="81">
        <v>700</v>
      </c>
      <c r="D1804">
        <v>1.6</v>
      </c>
      <c r="E1804">
        <v>1.85</v>
      </c>
      <c r="F1804">
        <v>2</v>
      </c>
      <c r="G1804">
        <v>2</v>
      </c>
      <c r="H1804">
        <v>1.61</v>
      </c>
      <c r="I1804">
        <v>201</v>
      </c>
      <c r="J1804" t="s">
        <v>231</v>
      </c>
      <c r="K1804" t="s">
        <v>169</v>
      </c>
      <c r="L1804" t="s">
        <v>293</v>
      </c>
      <c r="M1804" t="s">
        <v>293</v>
      </c>
      <c r="N1804" t="s">
        <v>27</v>
      </c>
      <c r="O1804" t="s">
        <v>80</v>
      </c>
      <c r="P1804" t="s">
        <v>42</v>
      </c>
      <c r="Q1804" t="s">
        <v>16</v>
      </c>
      <c r="R1804" t="s">
        <v>28</v>
      </c>
      <c r="S1804" t="s">
        <v>44</v>
      </c>
      <c r="U1804" t="s">
        <v>939</v>
      </c>
      <c r="V1804" t="s">
        <v>56</v>
      </c>
      <c r="W1804" t="s">
        <v>57</v>
      </c>
      <c r="X1804" t="s">
        <v>52</v>
      </c>
      <c r="Y1804" t="s">
        <v>21</v>
      </c>
      <c r="Z1804" s="80">
        <v>600</v>
      </c>
      <c r="AA1804" s="68">
        <v>0</v>
      </c>
      <c r="AB1804" s="82">
        <f t="shared" si="1032"/>
        <v>600</v>
      </c>
      <c r="AC1804">
        <v>1</v>
      </c>
      <c r="AG1804" s="83">
        <f t="shared" si="1033"/>
        <v>1</v>
      </c>
      <c r="AH1804" s="87">
        <v>0</v>
      </c>
      <c r="AI1804" s="88">
        <v>0</v>
      </c>
      <c r="AJ1804">
        <f t="shared" si="1034"/>
        <v>1</v>
      </c>
      <c r="AK1804" s="108">
        <f t="shared" si="1035"/>
        <v>2254</v>
      </c>
      <c r="AL1804" s="108">
        <f t="shared" si="1036"/>
        <v>1400</v>
      </c>
      <c r="AM1804" s="108">
        <f t="shared" si="1037"/>
        <v>854</v>
      </c>
    </row>
    <row r="1805" spans="1:39" x14ac:dyDescent="0.25">
      <c r="A1805" s="115">
        <v>20100322</v>
      </c>
      <c r="B1805" t="s">
        <v>1</v>
      </c>
      <c r="C1805" s="81">
        <v>700</v>
      </c>
      <c r="D1805">
        <v>1.6</v>
      </c>
      <c r="E1805">
        <v>1.85</v>
      </c>
      <c r="F1805">
        <v>2</v>
      </c>
      <c r="G1805">
        <v>2</v>
      </c>
      <c r="H1805">
        <v>1.61</v>
      </c>
      <c r="I1805">
        <v>201</v>
      </c>
      <c r="J1805" t="s">
        <v>231</v>
      </c>
      <c r="K1805" t="s">
        <v>169</v>
      </c>
      <c r="L1805" t="s">
        <v>293</v>
      </c>
      <c r="M1805" t="s">
        <v>293</v>
      </c>
      <c r="N1805" t="s">
        <v>27</v>
      </c>
      <c r="O1805" t="s">
        <v>80</v>
      </c>
      <c r="P1805" t="s">
        <v>42</v>
      </c>
      <c r="Q1805" t="s">
        <v>16</v>
      </c>
      <c r="R1805" t="s">
        <v>28</v>
      </c>
      <c r="S1805" t="s">
        <v>44</v>
      </c>
      <c r="U1805" t="s">
        <v>939</v>
      </c>
      <c r="V1805" t="s">
        <v>102</v>
      </c>
      <c r="W1805" t="s">
        <v>103</v>
      </c>
      <c r="X1805" t="s">
        <v>12</v>
      </c>
      <c r="Y1805" t="s">
        <v>21</v>
      </c>
      <c r="Z1805" s="80">
        <v>600</v>
      </c>
      <c r="AA1805" s="68">
        <v>0</v>
      </c>
      <c r="AB1805" s="82">
        <f t="shared" si="1032"/>
        <v>600</v>
      </c>
      <c r="AC1805">
        <v>1</v>
      </c>
      <c r="AG1805" s="83">
        <f t="shared" si="1033"/>
        <v>1</v>
      </c>
      <c r="AH1805" s="87">
        <v>0</v>
      </c>
      <c r="AI1805" s="88">
        <v>0</v>
      </c>
      <c r="AJ1805">
        <f t="shared" si="1034"/>
        <v>1</v>
      </c>
      <c r="AK1805" s="108">
        <f t="shared" si="1035"/>
        <v>2254</v>
      </c>
      <c r="AL1805" s="108">
        <f t="shared" si="1036"/>
        <v>1400</v>
      </c>
      <c r="AM1805" s="108">
        <f t="shared" si="1037"/>
        <v>854</v>
      </c>
    </row>
    <row r="1806" spans="1:39" x14ac:dyDescent="0.25">
      <c r="A1806" s="115">
        <v>20100322</v>
      </c>
      <c r="B1806" t="s">
        <v>1</v>
      </c>
      <c r="C1806" s="81">
        <v>700</v>
      </c>
      <c r="D1806">
        <v>1.6</v>
      </c>
      <c r="E1806">
        <v>1.85</v>
      </c>
      <c r="F1806">
        <v>2</v>
      </c>
      <c r="G1806">
        <v>2</v>
      </c>
      <c r="H1806">
        <v>1.61</v>
      </c>
      <c r="I1806">
        <v>201</v>
      </c>
      <c r="J1806" t="s">
        <v>231</v>
      </c>
      <c r="K1806" t="s">
        <v>169</v>
      </c>
      <c r="L1806" t="s">
        <v>293</v>
      </c>
      <c r="M1806" t="s">
        <v>293</v>
      </c>
      <c r="N1806" t="s">
        <v>27</v>
      </c>
      <c r="O1806" t="s">
        <v>80</v>
      </c>
      <c r="P1806" t="s">
        <v>42</v>
      </c>
      <c r="Q1806" t="s">
        <v>16</v>
      </c>
      <c r="R1806" t="s">
        <v>28</v>
      </c>
      <c r="S1806" t="s">
        <v>70</v>
      </c>
      <c r="U1806" t="s">
        <v>179</v>
      </c>
      <c r="V1806" t="s">
        <v>71</v>
      </c>
      <c r="W1806" t="s">
        <v>72</v>
      </c>
      <c r="X1806" t="s">
        <v>294</v>
      </c>
      <c r="Y1806" t="s">
        <v>677</v>
      </c>
      <c r="Z1806" s="80">
        <v>0</v>
      </c>
      <c r="AA1806" s="68">
        <v>1450</v>
      </c>
      <c r="AB1806" s="82">
        <f t="shared" si="1032"/>
        <v>2835.9535000000001</v>
      </c>
      <c r="AD1806">
        <v>1</v>
      </c>
      <c r="AG1806" s="83">
        <f t="shared" si="1033"/>
        <v>1</v>
      </c>
      <c r="AH1806" s="87">
        <v>0</v>
      </c>
      <c r="AI1806" s="88">
        <v>0</v>
      </c>
    </row>
    <row r="1807" spans="1:39" x14ac:dyDescent="0.25">
      <c r="A1807" s="115">
        <v>2010032303</v>
      </c>
      <c r="B1807" t="s">
        <v>1</v>
      </c>
      <c r="C1807" s="81">
        <v>700</v>
      </c>
      <c r="D1807">
        <v>1.6</v>
      </c>
      <c r="E1807">
        <v>1.85</v>
      </c>
      <c r="F1807">
        <v>2</v>
      </c>
      <c r="G1807">
        <v>2</v>
      </c>
      <c r="H1807">
        <v>1.61</v>
      </c>
      <c r="I1807">
        <v>201</v>
      </c>
      <c r="J1807" t="s">
        <v>231</v>
      </c>
      <c r="K1807" t="s">
        <v>169</v>
      </c>
      <c r="L1807" t="s">
        <v>293</v>
      </c>
      <c r="M1807" t="s">
        <v>295</v>
      </c>
      <c r="N1807" t="s">
        <v>18</v>
      </c>
      <c r="O1807" t="s">
        <v>19</v>
      </c>
      <c r="P1807" t="s">
        <v>7</v>
      </c>
      <c r="Q1807" t="s">
        <v>16</v>
      </c>
      <c r="R1807" t="s">
        <v>20</v>
      </c>
      <c r="S1807" t="s">
        <v>44</v>
      </c>
      <c r="T1807" s="70" t="s">
        <v>933</v>
      </c>
      <c r="U1807" t="s">
        <v>949</v>
      </c>
      <c r="V1807" t="s">
        <v>14</v>
      </c>
      <c r="W1807" t="s">
        <v>49</v>
      </c>
      <c r="X1807" t="s">
        <v>12</v>
      </c>
      <c r="Y1807" t="s">
        <v>938</v>
      </c>
      <c r="Z1807" s="80">
        <v>0</v>
      </c>
      <c r="AA1807" s="68">
        <v>0</v>
      </c>
      <c r="AB1807" s="82">
        <f t="shared" si="1032"/>
        <v>0</v>
      </c>
      <c r="AE1807">
        <v>1</v>
      </c>
      <c r="AG1807" s="83">
        <f t="shared" si="1033"/>
        <v>1</v>
      </c>
      <c r="AH1807" s="87">
        <v>0</v>
      </c>
      <c r="AI1807" s="88">
        <v>0</v>
      </c>
      <c r="AJ1807">
        <f>AG1807</f>
        <v>1</v>
      </c>
      <c r="AK1807" s="108">
        <f>AJ1807*C1807*F1807*H1807</f>
        <v>2254</v>
      </c>
      <c r="AL1807" s="108">
        <f>AJ1807*C1807*F1807</f>
        <v>1400</v>
      </c>
      <c r="AM1807" s="108">
        <f>AK1807-AL1807</f>
        <v>854</v>
      </c>
    </row>
    <row r="1808" spans="1:39" x14ac:dyDescent="0.25">
      <c r="A1808" s="115">
        <v>2010032303</v>
      </c>
      <c r="B1808" t="s">
        <v>1</v>
      </c>
      <c r="C1808" s="81">
        <v>700</v>
      </c>
      <c r="D1808">
        <v>1.6</v>
      </c>
      <c r="E1808">
        <v>1.85</v>
      </c>
      <c r="F1808">
        <v>2</v>
      </c>
      <c r="G1808">
        <v>2</v>
      </c>
      <c r="H1808">
        <v>1.61</v>
      </c>
      <c r="I1808">
        <v>201</v>
      </c>
      <c r="J1808" t="s">
        <v>231</v>
      </c>
      <c r="K1808" t="s">
        <v>169</v>
      </c>
      <c r="L1808" t="s">
        <v>293</v>
      </c>
      <c r="M1808" t="s">
        <v>295</v>
      </c>
      <c r="N1808" t="s">
        <v>18</v>
      </c>
      <c r="O1808" t="s">
        <v>19</v>
      </c>
      <c r="P1808" t="s">
        <v>7</v>
      </c>
      <c r="Q1808" t="s">
        <v>16</v>
      </c>
      <c r="R1808" t="s">
        <v>20</v>
      </c>
      <c r="S1808" t="s">
        <v>44</v>
      </c>
      <c r="T1808" s="70" t="s">
        <v>933</v>
      </c>
      <c r="U1808" t="s">
        <v>179</v>
      </c>
      <c r="V1808" t="s">
        <v>14</v>
      </c>
      <c r="W1808" t="s">
        <v>49</v>
      </c>
      <c r="X1808" t="s">
        <v>296</v>
      </c>
      <c r="Y1808" t="s">
        <v>938</v>
      </c>
      <c r="Z1808" s="80">
        <v>0</v>
      </c>
      <c r="AA1808" s="68">
        <v>0</v>
      </c>
      <c r="AB1808" s="82">
        <f t="shared" si="1032"/>
        <v>0</v>
      </c>
      <c r="AE1808">
        <v>1</v>
      </c>
      <c r="AG1808" s="83">
        <f t="shared" si="1033"/>
        <v>1</v>
      </c>
      <c r="AH1808" s="87">
        <v>0</v>
      </c>
      <c r="AI1808" s="88">
        <v>0</v>
      </c>
    </row>
    <row r="1809" spans="1:39" x14ac:dyDescent="0.25">
      <c r="A1809" s="115">
        <v>2010036305</v>
      </c>
      <c r="B1809" t="s">
        <v>1</v>
      </c>
      <c r="C1809" s="81">
        <v>700</v>
      </c>
      <c r="D1809">
        <v>1.6</v>
      </c>
      <c r="E1809">
        <v>1.85</v>
      </c>
      <c r="F1809">
        <v>2</v>
      </c>
      <c r="G1809">
        <v>2</v>
      </c>
      <c r="H1809">
        <v>1.61</v>
      </c>
      <c r="I1809">
        <v>201</v>
      </c>
      <c r="J1809" t="s">
        <v>231</v>
      </c>
      <c r="K1809" t="s">
        <v>169</v>
      </c>
      <c r="L1809" t="s">
        <v>297</v>
      </c>
      <c r="M1809" t="s">
        <v>298</v>
      </c>
      <c r="N1809" t="s">
        <v>18</v>
      </c>
      <c r="O1809" t="s">
        <v>33</v>
      </c>
      <c r="P1809" t="s">
        <v>7</v>
      </c>
      <c r="Q1809" t="s">
        <v>16</v>
      </c>
      <c r="R1809" t="s">
        <v>28</v>
      </c>
      <c r="S1809" t="s">
        <v>9</v>
      </c>
      <c r="U1809" t="s">
        <v>179</v>
      </c>
      <c r="V1809" t="s">
        <v>10</v>
      </c>
      <c r="W1809" t="s">
        <v>11</v>
      </c>
      <c r="X1809" t="s">
        <v>12</v>
      </c>
      <c r="Y1809" t="s">
        <v>21</v>
      </c>
      <c r="Z1809" s="80">
        <v>1610</v>
      </c>
      <c r="AA1809" s="68">
        <v>0</v>
      </c>
      <c r="AB1809" s="82">
        <f t="shared" si="1032"/>
        <v>1610</v>
      </c>
      <c r="AD1809">
        <v>1</v>
      </c>
      <c r="AG1809" s="83">
        <f t="shared" si="1033"/>
        <v>1</v>
      </c>
      <c r="AH1809" s="87">
        <v>0</v>
      </c>
      <c r="AI1809" s="88">
        <v>0</v>
      </c>
    </row>
    <row r="1810" spans="1:39" x14ac:dyDescent="0.25">
      <c r="A1810" s="115">
        <v>2010036306</v>
      </c>
      <c r="B1810" t="s">
        <v>1</v>
      </c>
      <c r="C1810" s="81">
        <v>700</v>
      </c>
      <c r="D1810">
        <v>1.6</v>
      </c>
      <c r="E1810">
        <v>1.85</v>
      </c>
      <c r="F1810">
        <v>2</v>
      </c>
      <c r="G1810">
        <v>2</v>
      </c>
      <c r="H1810">
        <v>1.61</v>
      </c>
      <c r="I1810">
        <v>201</v>
      </c>
      <c r="J1810" t="s">
        <v>231</v>
      </c>
      <c r="K1810" t="s">
        <v>169</v>
      </c>
      <c r="L1810" t="s">
        <v>297</v>
      </c>
      <c r="M1810" t="s">
        <v>299</v>
      </c>
      <c r="N1810" t="s">
        <v>15</v>
      </c>
      <c r="O1810" t="s">
        <v>19</v>
      </c>
      <c r="P1810" t="s">
        <v>7</v>
      </c>
      <c r="Q1810" t="s">
        <v>16</v>
      </c>
      <c r="R1810" t="s">
        <v>20</v>
      </c>
      <c r="S1810" t="s">
        <v>44</v>
      </c>
      <c r="T1810" s="70" t="s">
        <v>933</v>
      </c>
      <c r="U1810" t="s">
        <v>949</v>
      </c>
      <c r="V1810" t="s">
        <v>14</v>
      </c>
      <c r="W1810" t="s">
        <v>49</v>
      </c>
      <c r="X1810" t="s">
        <v>12</v>
      </c>
      <c r="Y1810" t="s">
        <v>938</v>
      </c>
      <c r="Z1810" s="80">
        <v>0</v>
      </c>
      <c r="AA1810" s="68">
        <v>0</v>
      </c>
      <c r="AB1810" s="82">
        <f t="shared" si="1032"/>
        <v>0</v>
      </c>
      <c r="AE1810">
        <v>1</v>
      </c>
      <c r="AG1810" s="83">
        <f t="shared" si="1033"/>
        <v>1</v>
      </c>
      <c r="AH1810" s="87">
        <v>0</v>
      </c>
      <c r="AI1810" s="88">
        <v>0</v>
      </c>
      <c r="AJ1810">
        <f>AG1810</f>
        <v>1</v>
      </c>
      <c r="AK1810" s="108">
        <f>AJ1810*C1810*F1810*H1810</f>
        <v>2254</v>
      </c>
      <c r="AL1810" s="108">
        <f>AJ1810*C1810*F1810</f>
        <v>1400</v>
      </c>
      <c r="AM1810" s="108">
        <f>AK1810-AL1810</f>
        <v>854</v>
      </c>
    </row>
    <row r="1811" spans="1:39" x14ac:dyDescent="0.25">
      <c r="A1811" s="115">
        <v>2010036306</v>
      </c>
      <c r="B1811" t="s">
        <v>1</v>
      </c>
      <c r="C1811" s="81">
        <v>700</v>
      </c>
      <c r="D1811">
        <v>1.6</v>
      </c>
      <c r="E1811">
        <v>1.85</v>
      </c>
      <c r="F1811">
        <v>2</v>
      </c>
      <c r="G1811">
        <v>2</v>
      </c>
      <c r="H1811">
        <v>1.61</v>
      </c>
      <c r="I1811">
        <v>201</v>
      </c>
      <c r="J1811" t="s">
        <v>231</v>
      </c>
      <c r="K1811" t="s">
        <v>169</v>
      </c>
      <c r="L1811" t="s">
        <v>297</v>
      </c>
      <c r="M1811" t="s">
        <v>299</v>
      </c>
      <c r="N1811" t="s">
        <v>27</v>
      </c>
      <c r="O1811" t="s">
        <v>6</v>
      </c>
      <c r="P1811" t="s">
        <v>7</v>
      </c>
      <c r="Q1811" t="s">
        <v>16</v>
      </c>
      <c r="R1811" t="s">
        <v>28</v>
      </c>
      <c r="S1811" t="s">
        <v>44</v>
      </c>
      <c r="U1811" t="s">
        <v>939</v>
      </c>
      <c r="V1811" t="s">
        <v>14</v>
      </c>
      <c r="W1811" t="s">
        <v>49</v>
      </c>
      <c r="X1811" t="s">
        <v>12</v>
      </c>
      <c r="Y1811" t="s">
        <v>21</v>
      </c>
      <c r="Z1811" s="80">
        <v>600</v>
      </c>
      <c r="AA1811" s="68">
        <v>0</v>
      </c>
      <c r="AB1811" s="82">
        <f t="shared" si="1032"/>
        <v>1800</v>
      </c>
      <c r="AC1811">
        <v>3</v>
      </c>
      <c r="AG1811" s="83">
        <f t="shared" si="1033"/>
        <v>3</v>
      </c>
      <c r="AH1811" s="87">
        <v>0</v>
      </c>
      <c r="AI1811" s="88">
        <v>0</v>
      </c>
      <c r="AJ1811">
        <f>AG1811</f>
        <v>3</v>
      </c>
      <c r="AK1811" s="108">
        <f>AJ1811*C1811*F1811*H1811</f>
        <v>6762</v>
      </c>
      <c r="AL1811" s="108">
        <f>AJ1811*C1811*F1811</f>
        <v>4200</v>
      </c>
      <c r="AM1811" s="108">
        <f>AK1811-AL1811</f>
        <v>2562</v>
      </c>
    </row>
    <row r="1812" spans="1:39" x14ac:dyDescent="0.25">
      <c r="A1812" s="115">
        <v>20100882</v>
      </c>
      <c r="B1812" t="s">
        <v>1</v>
      </c>
      <c r="C1812" s="81">
        <v>700</v>
      </c>
      <c r="D1812">
        <v>1.6</v>
      </c>
      <c r="E1812">
        <v>1.85</v>
      </c>
      <c r="F1812">
        <v>2</v>
      </c>
      <c r="G1812">
        <v>2</v>
      </c>
      <c r="H1812">
        <v>1.61</v>
      </c>
      <c r="I1812">
        <v>201</v>
      </c>
      <c r="J1812" t="s">
        <v>231</v>
      </c>
      <c r="K1812" t="s">
        <v>169</v>
      </c>
      <c r="L1812" t="s">
        <v>297</v>
      </c>
      <c r="M1812" t="s">
        <v>297</v>
      </c>
      <c r="N1812" t="s">
        <v>48</v>
      </c>
      <c r="O1812" t="s">
        <v>19</v>
      </c>
      <c r="P1812" t="s">
        <v>42</v>
      </c>
      <c r="Q1812" t="s">
        <v>16</v>
      </c>
      <c r="R1812" t="s">
        <v>20</v>
      </c>
      <c r="S1812" t="s">
        <v>9</v>
      </c>
      <c r="T1812" s="70" t="s">
        <v>933</v>
      </c>
      <c r="U1812" t="s">
        <v>179</v>
      </c>
      <c r="V1812" t="s">
        <v>53</v>
      </c>
      <c r="W1812" t="s">
        <v>54</v>
      </c>
      <c r="X1812" t="s">
        <v>12</v>
      </c>
      <c r="Y1812" t="s">
        <v>938</v>
      </c>
      <c r="Z1812" s="80">
        <v>0</v>
      </c>
      <c r="AA1812" s="68">
        <v>0</v>
      </c>
      <c r="AB1812" s="82">
        <f t="shared" si="1032"/>
        <v>0</v>
      </c>
      <c r="AE1812">
        <v>4</v>
      </c>
      <c r="AG1812" s="83">
        <f t="shared" si="1033"/>
        <v>4</v>
      </c>
      <c r="AH1812" s="87">
        <v>0</v>
      </c>
      <c r="AI1812" s="88">
        <v>0</v>
      </c>
    </row>
    <row r="1813" spans="1:39" x14ac:dyDescent="0.25">
      <c r="A1813" s="115">
        <v>20100882</v>
      </c>
      <c r="B1813" t="s">
        <v>1</v>
      </c>
      <c r="C1813" s="81">
        <v>700</v>
      </c>
      <c r="D1813">
        <v>1.6</v>
      </c>
      <c r="E1813">
        <v>1.85</v>
      </c>
      <c r="F1813">
        <v>2</v>
      </c>
      <c r="G1813">
        <v>2</v>
      </c>
      <c r="H1813">
        <v>1.61</v>
      </c>
      <c r="I1813">
        <v>201</v>
      </c>
      <c r="J1813" t="s">
        <v>231</v>
      </c>
      <c r="K1813" t="s">
        <v>169</v>
      </c>
      <c r="L1813" t="s">
        <v>297</v>
      </c>
      <c r="M1813" t="s">
        <v>297</v>
      </c>
      <c r="N1813" t="s">
        <v>48</v>
      </c>
      <c r="O1813" t="s">
        <v>19</v>
      </c>
      <c r="P1813" t="s">
        <v>42</v>
      </c>
      <c r="Q1813" t="s">
        <v>16</v>
      </c>
      <c r="R1813" t="s">
        <v>20</v>
      </c>
      <c r="S1813" t="s">
        <v>44</v>
      </c>
      <c r="T1813" s="70" t="s">
        <v>933</v>
      </c>
      <c r="U1813" t="s">
        <v>949</v>
      </c>
      <c r="V1813" t="s">
        <v>14</v>
      </c>
      <c r="W1813" t="s">
        <v>49</v>
      </c>
      <c r="X1813" t="s">
        <v>12</v>
      </c>
      <c r="Y1813" t="s">
        <v>938</v>
      </c>
      <c r="Z1813" s="80">
        <v>0</v>
      </c>
      <c r="AA1813" s="68">
        <v>0</v>
      </c>
      <c r="AB1813" s="82">
        <f t="shared" si="1032"/>
        <v>0</v>
      </c>
      <c r="AE1813">
        <v>13</v>
      </c>
      <c r="AG1813" s="83">
        <f t="shared" si="1033"/>
        <v>13</v>
      </c>
      <c r="AH1813" s="87">
        <v>0</v>
      </c>
      <c r="AI1813" s="88">
        <v>0</v>
      </c>
      <c r="AJ1813">
        <f>AG1813</f>
        <v>13</v>
      </c>
      <c r="AK1813" s="108">
        <f>AJ1813*C1813*E1813*H1813</f>
        <v>27104.350000000002</v>
      </c>
      <c r="AL1813" s="108">
        <f>AJ1813*C1813*E1813</f>
        <v>16835</v>
      </c>
      <c r="AM1813" s="108">
        <f>AK1813-AL1813</f>
        <v>10269.350000000002</v>
      </c>
    </row>
    <row r="1814" spans="1:39" x14ac:dyDescent="0.25">
      <c r="A1814" s="115">
        <v>20100882</v>
      </c>
      <c r="B1814" t="s">
        <v>1</v>
      </c>
      <c r="C1814" s="81">
        <v>700</v>
      </c>
      <c r="D1814">
        <v>1.6</v>
      </c>
      <c r="E1814">
        <v>1.85</v>
      </c>
      <c r="F1814">
        <v>2</v>
      </c>
      <c r="G1814">
        <v>2</v>
      </c>
      <c r="H1814">
        <v>1.61</v>
      </c>
      <c r="I1814">
        <v>201</v>
      </c>
      <c r="J1814" t="s">
        <v>231</v>
      </c>
      <c r="K1814" t="s">
        <v>169</v>
      </c>
      <c r="L1814" t="s">
        <v>297</v>
      </c>
      <c r="M1814" t="s">
        <v>297</v>
      </c>
      <c r="N1814" t="s">
        <v>5</v>
      </c>
      <c r="O1814" t="s">
        <v>41</v>
      </c>
      <c r="P1814" t="s">
        <v>42</v>
      </c>
      <c r="Q1814" t="s">
        <v>16</v>
      </c>
      <c r="R1814" t="s">
        <v>91</v>
      </c>
      <c r="S1814" t="s">
        <v>44</v>
      </c>
      <c r="T1814" t="s">
        <v>944</v>
      </c>
      <c r="U1814" t="s">
        <v>939</v>
      </c>
      <c r="V1814" t="s">
        <v>14</v>
      </c>
      <c r="W1814" t="s">
        <v>49</v>
      </c>
      <c r="X1814" t="s">
        <v>12</v>
      </c>
      <c r="Y1814" t="s">
        <v>938</v>
      </c>
      <c r="Z1814" s="81">
        <v>0</v>
      </c>
      <c r="AA1814" s="68">
        <v>0</v>
      </c>
      <c r="AB1814" s="82">
        <f t="shared" si="1032"/>
        <v>0</v>
      </c>
      <c r="AE1814">
        <v>1</v>
      </c>
      <c r="AG1814" s="83">
        <f t="shared" si="1033"/>
        <v>1</v>
      </c>
      <c r="AH1814" s="87">
        <v>0</v>
      </c>
      <c r="AI1814" s="88">
        <v>0</v>
      </c>
      <c r="AJ1814">
        <f>AG1814</f>
        <v>1</v>
      </c>
      <c r="AK1814" s="108">
        <f>AJ1814*C1814*E1814*H1814</f>
        <v>2084.9500000000003</v>
      </c>
      <c r="AL1814" s="108">
        <f>AJ1814*C1814*E1814</f>
        <v>1295</v>
      </c>
      <c r="AM1814" s="108">
        <f>AK1814-AL1814</f>
        <v>789.95000000000027</v>
      </c>
    </row>
    <row r="1815" spans="1:39" x14ac:dyDescent="0.25">
      <c r="A1815" s="115">
        <v>20100882</v>
      </c>
      <c r="B1815" t="s">
        <v>1</v>
      </c>
      <c r="C1815" s="81">
        <v>700</v>
      </c>
      <c r="D1815">
        <v>1.6</v>
      </c>
      <c r="E1815">
        <v>1.85</v>
      </c>
      <c r="F1815">
        <v>2</v>
      </c>
      <c r="G1815">
        <v>2</v>
      </c>
      <c r="H1815">
        <v>1.61</v>
      </c>
      <c r="I1815">
        <v>201</v>
      </c>
      <c r="J1815" t="s">
        <v>231</v>
      </c>
      <c r="K1815" t="s">
        <v>169</v>
      </c>
      <c r="L1815" t="s">
        <v>297</v>
      </c>
      <c r="M1815" t="s">
        <v>297</v>
      </c>
      <c r="N1815" t="s">
        <v>5</v>
      </c>
      <c r="O1815" t="s">
        <v>47</v>
      </c>
      <c r="P1815" t="s">
        <v>42</v>
      </c>
      <c r="Q1815" t="s">
        <v>16</v>
      </c>
      <c r="R1815" t="s">
        <v>28</v>
      </c>
      <c r="S1815" t="s">
        <v>9</v>
      </c>
      <c r="U1815" t="s">
        <v>179</v>
      </c>
      <c r="V1815" t="s">
        <v>53</v>
      </c>
      <c r="W1815" t="s">
        <v>54</v>
      </c>
      <c r="X1815" t="s">
        <v>12</v>
      </c>
      <c r="Y1815" t="s">
        <v>21</v>
      </c>
      <c r="Z1815" s="80">
        <v>1882</v>
      </c>
      <c r="AA1815" s="68">
        <v>0</v>
      </c>
      <c r="AB1815" s="82">
        <f t="shared" si="1032"/>
        <v>3764</v>
      </c>
      <c r="AD1815">
        <v>2</v>
      </c>
      <c r="AG1815" s="83">
        <f t="shared" si="1033"/>
        <v>2</v>
      </c>
      <c r="AH1815" s="87">
        <v>0</v>
      </c>
      <c r="AI1815" s="88">
        <v>0</v>
      </c>
    </row>
    <row r="1816" spans="1:39" x14ac:dyDescent="0.25">
      <c r="A1816" s="115">
        <v>20100882</v>
      </c>
      <c r="B1816" t="s">
        <v>1</v>
      </c>
      <c r="C1816" s="81">
        <v>700</v>
      </c>
      <c r="D1816">
        <v>1.6</v>
      </c>
      <c r="E1816">
        <v>1.85</v>
      </c>
      <c r="F1816">
        <v>2</v>
      </c>
      <c r="G1816">
        <v>2</v>
      </c>
      <c r="H1816">
        <v>1.61</v>
      </c>
      <c r="I1816">
        <v>201</v>
      </c>
      <c r="J1816" t="s">
        <v>231</v>
      </c>
      <c r="K1816" t="s">
        <v>169</v>
      </c>
      <c r="L1816" t="s">
        <v>297</v>
      </c>
      <c r="M1816" t="s">
        <v>297</v>
      </c>
      <c r="N1816" t="s">
        <v>5</v>
      </c>
      <c r="O1816" t="s">
        <v>47</v>
      </c>
      <c r="P1816" t="s">
        <v>42</v>
      </c>
      <c r="Q1816" t="s">
        <v>16</v>
      </c>
      <c r="R1816" t="s">
        <v>28</v>
      </c>
      <c r="S1816" t="s">
        <v>44</v>
      </c>
      <c r="U1816" t="s">
        <v>939</v>
      </c>
      <c r="V1816" t="s">
        <v>14</v>
      </c>
      <c r="W1816" t="s">
        <v>49</v>
      </c>
      <c r="X1816" t="s">
        <v>12</v>
      </c>
      <c r="Y1816" t="s">
        <v>21</v>
      </c>
      <c r="Z1816" s="80">
        <v>600</v>
      </c>
      <c r="AA1816" s="68">
        <v>0</v>
      </c>
      <c r="AB1816" s="82">
        <f t="shared" si="1032"/>
        <v>8400</v>
      </c>
      <c r="AC1816">
        <v>14</v>
      </c>
      <c r="AG1816" s="83">
        <f t="shared" si="1033"/>
        <v>14</v>
      </c>
      <c r="AH1816" s="87">
        <v>0</v>
      </c>
      <c r="AI1816" s="88">
        <v>0</v>
      </c>
      <c r="AJ1816">
        <f t="shared" ref="AJ1816:AJ1820" si="1038">AG1816</f>
        <v>14</v>
      </c>
      <c r="AK1816" s="108">
        <f t="shared" ref="AK1816:AK1818" si="1039">AJ1816*C1816*E1816*H1816</f>
        <v>29189.300000000003</v>
      </c>
      <c r="AL1816" s="108">
        <f t="shared" ref="AL1816:AL1818" si="1040">AJ1816*C1816*E1816</f>
        <v>18130</v>
      </c>
      <c r="AM1816" s="108">
        <f t="shared" ref="AM1816:AM1820" si="1041">AK1816-AL1816</f>
        <v>11059.300000000003</v>
      </c>
    </row>
    <row r="1817" spans="1:39" x14ac:dyDescent="0.25">
      <c r="A1817" s="115">
        <v>20100882</v>
      </c>
      <c r="B1817" t="s">
        <v>1</v>
      </c>
      <c r="C1817" s="81">
        <v>700</v>
      </c>
      <c r="D1817">
        <v>1.6</v>
      </c>
      <c r="E1817">
        <v>1.85</v>
      </c>
      <c r="F1817">
        <v>2</v>
      </c>
      <c r="G1817">
        <v>2</v>
      </c>
      <c r="H1817">
        <v>1.61</v>
      </c>
      <c r="I1817">
        <v>201</v>
      </c>
      <c r="J1817" t="s">
        <v>231</v>
      </c>
      <c r="K1817" t="s">
        <v>169</v>
      </c>
      <c r="L1817" t="s">
        <v>297</v>
      </c>
      <c r="M1817" t="s">
        <v>297</v>
      </c>
      <c r="N1817" t="s">
        <v>5</v>
      </c>
      <c r="O1817" t="s">
        <v>47</v>
      </c>
      <c r="P1817" t="s">
        <v>42</v>
      </c>
      <c r="Q1817" t="s">
        <v>16</v>
      </c>
      <c r="R1817" t="s">
        <v>28</v>
      </c>
      <c r="S1817" t="s">
        <v>44</v>
      </c>
      <c r="U1817" t="s">
        <v>939</v>
      </c>
      <c r="V1817" t="s">
        <v>17</v>
      </c>
      <c r="W1817" t="s">
        <v>63</v>
      </c>
      <c r="X1817" t="s">
        <v>12</v>
      </c>
      <c r="Y1817" t="s">
        <v>21</v>
      </c>
      <c r="Z1817" s="80">
        <v>600</v>
      </c>
      <c r="AA1817" s="68">
        <v>0</v>
      </c>
      <c r="AB1817" s="82">
        <f t="shared" si="1032"/>
        <v>1200</v>
      </c>
      <c r="AC1817">
        <v>2</v>
      </c>
      <c r="AG1817" s="83">
        <f t="shared" si="1033"/>
        <v>2</v>
      </c>
      <c r="AH1817" s="87">
        <v>0</v>
      </c>
      <c r="AI1817" s="88">
        <v>0</v>
      </c>
      <c r="AJ1817">
        <f t="shared" si="1038"/>
        <v>2</v>
      </c>
      <c r="AK1817" s="108">
        <f t="shared" si="1039"/>
        <v>4169.9000000000005</v>
      </c>
      <c r="AL1817" s="108">
        <f t="shared" si="1040"/>
        <v>2590</v>
      </c>
      <c r="AM1817" s="108">
        <f t="shared" si="1041"/>
        <v>1579.9000000000005</v>
      </c>
    </row>
    <row r="1818" spans="1:39" x14ac:dyDescent="0.25">
      <c r="A1818" s="115">
        <v>20100882</v>
      </c>
      <c r="B1818" t="s">
        <v>1</v>
      </c>
      <c r="C1818" s="81">
        <v>700</v>
      </c>
      <c r="D1818">
        <v>1.6</v>
      </c>
      <c r="E1818">
        <v>1.85</v>
      </c>
      <c r="F1818">
        <v>2</v>
      </c>
      <c r="G1818">
        <v>2</v>
      </c>
      <c r="H1818">
        <v>1.61</v>
      </c>
      <c r="I1818">
        <v>201</v>
      </c>
      <c r="J1818" t="s">
        <v>231</v>
      </c>
      <c r="K1818" t="s">
        <v>169</v>
      </c>
      <c r="L1818" t="s">
        <v>297</v>
      </c>
      <c r="M1818" t="s">
        <v>297</v>
      </c>
      <c r="N1818" t="s">
        <v>5</v>
      </c>
      <c r="O1818" t="s">
        <v>47</v>
      </c>
      <c r="P1818" t="s">
        <v>42</v>
      </c>
      <c r="Q1818" t="s">
        <v>16</v>
      </c>
      <c r="R1818" t="s">
        <v>28</v>
      </c>
      <c r="S1818" t="s">
        <v>44</v>
      </c>
      <c r="U1818" t="s">
        <v>939</v>
      </c>
      <c r="V1818" t="s">
        <v>68</v>
      </c>
      <c r="W1818" t="s">
        <v>69</v>
      </c>
      <c r="X1818" t="s">
        <v>77</v>
      </c>
      <c r="Y1818" t="s">
        <v>21</v>
      </c>
      <c r="Z1818" s="80">
        <v>600</v>
      </c>
      <c r="AA1818" s="68">
        <v>0</v>
      </c>
      <c r="AB1818" s="82">
        <f t="shared" si="1032"/>
        <v>600</v>
      </c>
      <c r="AC1818">
        <v>1</v>
      </c>
      <c r="AG1818" s="83">
        <f t="shared" si="1033"/>
        <v>1</v>
      </c>
      <c r="AH1818" s="87">
        <v>0</v>
      </c>
      <c r="AI1818" s="88">
        <v>0</v>
      </c>
      <c r="AJ1818">
        <f t="shared" si="1038"/>
        <v>1</v>
      </c>
      <c r="AK1818" s="108">
        <f t="shared" si="1039"/>
        <v>2084.9500000000003</v>
      </c>
      <c r="AL1818" s="108">
        <f t="shared" si="1040"/>
        <v>1295</v>
      </c>
      <c r="AM1818" s="108">
        <f t="shared" si="1041"/>
        <v>789.95000000000027</v>
      </c>
    </row>
    <row r="1819" spans="1:39" x14ac:dyDescent="0.25">
      <c r="A1819" s="115">
        <v>20100882</v>
      </c>
      <c r="B1819" t="s">
        <v>1</v>
      </c>
      <c r="C1819" s="81">
        <v>700</v>
      </c>
      <c r="D1819">
        <v>1.6</v>
      </c>
      <c r="E1819">
        <v>1.85</v>
      </c>
      <c r="F1819">
        <v>2</v>
      </c>
      <c r="G1819">
        <v>2</v>
      </c>
      <c r="H1819">
        <v>1.61</v>
      </c>
      <c r="I1819">
        <v>201</v>
      </c>
      <c r="J1819" t="s">
        <v>231</v>
      </c>
      <c r="K1819" t="s">
        <v>169</v>
      </c>
      <c r="L1819" t="s">
        <v>297</v>
      </c>
      <c r="M1819" t="s">
        <v>297</v>
      </c>
      <c r="N1819" t="s">
        <v>15</v>
      </c>
      <c r="O1819" t="s">
        <v>74</v>
      </c>
      <c r="P1819" t="s">
        <v>42</v>
      </c>
      <c r="Q1819" t="s">
        <v>16</v>
      </c>
      <c r="R1819" t="s">
        <v>91</v>
      </c>
      <c r="S1819" t="s">
        <v>44</v>
      </c>
      <c r="T1819" t="s">
        <v>944</v>
      </c>
      <c r="U1819" t="s">
        <v>939</v>
      </c>
      <c r="V1819" t="s">
        <v>14</v>
      </c>
      <c r="W1819" t="s">
        <v>49</v>
      </c>
      <c r="X1819" t="s">
        <v>12</v>
      </c>
      <c r="Y1819" t="s">
        <v>938</v>
      </c>
      <c r="Z1819" s="81">
        <v>0</v>
      </c>
      <c r="AA1819" s="68">
        <v>0</v>
      </c>
      <c r="AB1819" s="82">
        <f t="shared" si="1032"/>
        <v>0</v>
      </c>
      <c r="AE1819">
        <v>1</v>
      </c>
      <c r="AG1819" s="83">
        <f t="shared" si="1033"/>
        <v>1</v>
      </c>
      <c r="AH1819" s="87">
        <v>0</v>
      </c>
      <c r="AI1819" s="88">
        <v>0</v>
      </c>
      <c r="AJ1819">
        <f t="shared" si="1038"/>
        <v>1</v>
      </c>
      <c r="AK1819" s="108">
        <f t="shared" ref="AK1819:AK1820" si="1042">AJ1819*C1819*F1819*H1819</f>
        <v>2254</v>
      </c>
      <c r="AL1819" s="108">
        <f t="shared" ref="AL1819:AL1820" si="1043">AJ1819*C1819*F1819</f>
        <v>1400</v>
      </c>
      <c r="AM1819" s="108">
        <f t="shared" si="1041"/>
        <v>854</v>
      </c>
    </row>
    <row r="1820" spans="1:39" x14ac:dyDescent="0.25">
      <c r="A1820" s="115">
        <v>20100882</v>
      </c>
      <c r="B1820" t="s">
        <v>1</v>
      </c>
      <c r="C1820" s="81">
        <v>700</v>
      </c>
      <c r="D1820">
        <v>1.6</v>
      </c>
      <c r="E1820">
        <v>1.85</v>
      </c>
      <c r="F1820">
        <v>2</v>
      </c>
      <c r="G1820">
        <v>2</v>
      </c>
      <c r="H1820">
        <v>1.61</v>
      </c>
      <c r="I1820">
        <v>201</v>
      </c>
      <c r="J1820" t="s">
        <v>231</v>
      </c>
      <c r="K1820" t="s">
        <v>169</v>
      </c>
      <c r="L1820" t="s">
        <v>297</v>
      </c>
      <c r="M1820" t="s">
        <v>297</v>
      </c>
      <c r="N1820" t="s">
        <v>15</v>
      </c>
      <c r="O1820" t="s">
        <v>74</v>
      </c>
      <c r="P1820" t="s">
        <v>42</v>
      </c>
      <c r="Q1820" t="s">
        <v>16</v>
      </c>
      <c r="R1820" t="s">
        <v>75</v>
      </c>
      <c r="S1820" t="s">
        <v>44</v>
      </c>
      <c r="T1820" t="s">
        <v>944</v>
      </c>
      <c r="U1820" t="s">
        <v>939</v>
      </c>
      <c r="V1820" t="s">
        <v>14</v>
      </c>
      <c r="W1820" t="s">
        <v>49</v>
      </c>
      <c r="X1820" t="s">
        <v>12</v>
      </c>
      <c r="Y1820" t="s">
        <v>938</v>
      </c>
      <c r="Z1820" s="81">
        <v>0</v>
      </c>
      <c r="AA1820" s="68">
        <v>0</v>
      </c>
      <c r="AB1820" s="82">
        <f t="shared" si="1032"/>
        <v>0</v>
      </c>
      <c r="AE1820">
        <v>1</v>
      </c>
      <c r="AG1820" s="83">
        <f t="shared" si="1033"/>
        <v>1</v>
      </c>
      <c r="AH1820" s="87">
        <v>0</v>
      </c>
      <c r="AI1820" s="88">
        <v>0</v>
      </c>
      <c r="AJ1820">
        <f t="shared" si="1038"/>
        <v>1</v>
      </c>
      <c r="AK1820" s="108">
        <f t="shared" si="1042"/>
        <v>2254</v>
      </c>
      <c r="AL1820" s="108">
        <f t="shared" si="1043"/>
        <v>1400</v>
      </c>
      <c r="AM1820" s="108">
        <f t="shared" si="1041"/>
        <v>854</v>
      </c>
    </row>
    <row r="1821" spans="1:39" x14ac:dyDescent="0.25">
      <c r="A1821" s="115">
        <v>20100882</v>
      </c>
      <c r="B1821" t="s">
        <v>1</v>
      </c>
      <c r="C1821" s="81">
        <v>700</v>
      </c>
      <c r="D1821">
        <v>1.6</v>
      </c>
      <c r="E1821">
        <v>1.85</v>
      </c>
      <c r="F1821">
        <v>2</v>
      </c>
      <c r="G1821">
        <v>2</v>
      </c>
      <c r="H1821">
        <v>1.61</v>
      </c>
      <c r="I1821">
        <v>201</v>
      </c>
      <c r="J1821" t="s">
        <v>231</v>
      </c>
      <c r="K1821" t="s">
        <v>169</v>
      </c>
      <c r="L1821" t="s">
        <v>297</v>
      </c>
      <c r="M1821" t="s">
        <v>297</v>
      </c>
      <c r="N1821" t="s">
        <v>15</v>
      </c>
      <c r="O1821" t="s">
        <v>41</v>
      </c>
      <c r="P1821" t="s">
        <v>42</v>
      </c>
      <c r="Q1821" t="s">
        <v>16</v>
      </c>
      <c r="R1821" t="s">
        <v>28</v>
      </c>
      <c r="S1821" t="s">
        <v>9</v>
      </c>
      <c r="U1821" t="s">
        <v>179</v>
      </c>
      <c r="V1821" t="s">
        <v>53</v>
      </c>
      <c r="W1821" t="s">
        <v>54</v>
      </c>
      <c r="X1821" t="s">
        <v>12</v>
      </c>
      <c r="Y1821" t="s">
        <v>21</v>
      </c>
      <c r="Z1821" s="80">
        <v>1882</v>
      </c>
      <c r="AA1821" s="68">
        <v>0</v>
      </c>
      <c r="AB1821" s="82">
        <f t="shared" si="1032"/>
        <v>3764</v>
      </c>
      <c r="AD1821">
        <v>2</v>
      </c>
      <c r="AG1821" s="83">
        <f t="shared" si="1033"/>
        <v>2</v>
      </c>
      <c r="AH1821" s="87">
        <v>0</v>
      </c>
      <c r="AI1821" s="88">
        <v>0</v>
      </c>
    </row>
    <row r="1822" spans="1:39" x14ac:dyDescent="0.25">
      <c r="A1822" s="115">
        <v>20100882</v>
      </c>
      <c r="B1822" t="s">
        <v>1</v>
      </c>
      <c r="C1822" s="81">
        <v>700</v>
      </c>
      <c r="D1822">
        <v>1.6</v>
      </c>
      <c r="E1822">
        <v>1.85</v>
      </c>
      <c r="F1822">
        <v>2</v>
      </c>
      <c r="G1822">
        <v>2</v>
      </c>
      <c r="H1822">
        <v>1.61</v>
      </c>
      <c r="I1822">
        <v>201</v>
      </c>
      <c r="J1822" t="s">
        <v>231</v>
      </c>
      <c r="K1822" t="s">
        <v>169</v>
      </c>
      <c r="L1822" t="s">
        <v>297</v>
      </c>
      <c r="M1822" t="s">
        <v>297</v>
      </c>
      <c r="N1822" t="s">
        <v>15</v>
      </c>
      <c r="O1822" t="s">
        <v>41</v>
      </c>
      <c r="P1822" t="s">
        <v>42</v>
      </c>
      <c r="Q1822" t="s">
        <v>16</v>
      </c>
      <c r="R1822" t="s">
        <v>28</v>
      </c>
      <c r="S1822" t="s">
        <v>44</v>
      </c>
      <c r="U1822" t="s">
        <v>939</v>
      </c>
      <c r="V1822" t="s">
        <v>14</v>
      </c>
      <c r="W1822" t="s">
        <v>49</v>
      </c>
      <c r="X1822" t="s">
        <v>12</v>
      </c>
      <c r="Y1822" t="s">
        <v>21</v>
      </c>
      <c r="Z1822" s="80">
        <v>600</v>
      </c>
      <c r="AA1822" s="68">
        <v>0</v>
      </c>
      <c r="AB1822" s="82">
        <f t="shared" si="1032"/>
        <v>10200</v>
      </c>
      <c r="AC1822">
        <v>17</v>
      </c>
      <c r="AG1822" s="83">
        <f t="shared" si="1033"/>
        <v>17</v>
      </c>
      <c r="AH1822" s="87">
        <v>0</v>
      </c>
      <c r="AI1822" s="88">
        <v>0</v>
      </c>
      <c r="AJ1822">
        <f t="shared" ref="AJ1822:AJ1826" si="1044">AG1822</f>
        <v>17</v>
      </c>
      <c r="AK1822" s="108">
        <f t="shared" ref="AK1822:AK1826" si="1045">AJ1822*C1822*F1822*H1822</f>
        <v>38318</v>
      </c>
      <c r="AL1822" s="108">
        <f t="shared" ref="AL1822:AL1826" si="1046">AJ1822*C1822*F1822</f>
        <v>23800</v>
      </c>
      <c r="AM1822" s="108">
        <f t="shared" ref="AM1822:AM1826" si="1047">AK1822-AL1822</f>
        <v>14518</v>
      </c>
    </row>
    <row r="1823" spans="1:39" x14ac:dyDescent="0.25">
      <c r="A1823" s="115">
        <v>20100882</v>
      </c>
      <c r="B1823" t="s">
        <v>1</v>
      </c>
      <c r="C1823" s="81">
        <v>700</v>
      </c>
      <c r="D1823">
        <v>1.6</v>
      </c>
      <c r="E1823">
        <v>1.85</v>
      </c>
      <c r="F1823">
        <v>2</v>
      </c>
      <c r="G1823">
        <v>2</v>
      </c>
      <c r="H1823">
        <v>1.61</v>
      </c>
      <c r="I1823">
        <v>201</v>
      </c>
      <c r="J1823" t="s">
        <v>231</v>
      </c>
      <c r="K1823" t="s">
        <v>169</v>
      </c>
      <c r="L1823" t="s">
        <v>297</v>
      </c>
      <c r="M1823" t="s">
        <v>297</v>
      </c>
      <c r="N1823" t="s">
        <v>15</v>
      </c>
      <c r="O1823" t="s">
        <v>41</v>
      </c>
      <c r="P1823" t="s">
        <v>42</v>
      </c>
      <c r="Q1823" t="s">
        <v>16</v>
      </c>
      <c r="R1823" t="s">
        <v>28</v>
      </c>
      <c r="S1823" t="s">
        <v>44</v>
      </c>
      <c r="U1823" t="s">
        <v>939</v>
      </c>
      <c r="V1823" t="s">
        <v>94</v>
      </c>
      <c r="W1823" t="s">
        <v>105</v>
      </c>
      <c r="X1823" t="s">
        <v>12</v>
      </c>
      <c r="Y1823" t="s">
        <v>21</v>
      </c>
      <c r="Z1823" s="80">
        <v>600</v>
      </c>
      <c r="AA1823" s="68">
        <v>0</v>
      </c>
      <c r="AB1823" s="82">
        <f t="shared" si="1032"/>
        <v>600</v>
      </c>
      <c r="AC1823">
        <v>1</v>
      </c>
      <c r="AG1823" s="83">
        <f t="shared" si="1033"/>
        <v>1</v>
      </c>
      <c r="AH1823" s="87">
        <v>0</v>
      </c>
      <c r="AI1823" s="88">
        <v>0</v>
      </c>
      <c r="AJ1823">
        <f t="shared" si="1044"/>
        <v>1</v>
      </c>
      <c r="AK1823" s="108">
        <f t="shared" si="1045"/>
        <v>2254</v>
      </c>
      <c r="AL1823" s="108">
        <f t="shared" si="1046"/>
        <v>1400</v>
      </c>
      <c r="AM1823" s="108">
        <f t="shared" si="1047"/>
        <v>854</v>
      </c>
    </row>
    <row r="1824" spans="1:39" x14ac:dyDescent="0.25">
      <c r="A1824" s="115">
        <v>20100882</v>
      </c>
      <c r="B1824" t="s">
        <v>1</v>
      </c>
      <c r="C1824" s="81">
        <v>700</v>
      </c>
      <c r="D1824">
        <v>1.6</v>
      </c>
      <c r="E1824">
        <v>1.85</v>
      </c>
      <c r="F1824">
        <v>2</v>
      </c>
      <c r="G1824">
        <v>2</v>
      </c>
      <c r="H1824">
        <v>1.61</v>
      </c>
      <c r="I1824">
        <v>201</v>
      </c>
      <c r="J1824" t="s">
        <v>231</v>
      </c>
      <c r="K1824" t="s">
        <v>169</v>
      </c>
      <c r="L1824" t="s">
        <v>297</v>
      </c>
      <c r="M1824" t="s">
        <v>297</v>
      </c>
      <c r="N1824" t="s">
        <v>15</v>
      </c>
      <c r="O1824" t="s">
        <v>41</v>
      </c>
      <c r="P1824" t="s">
        <v>42</v>
      </c>
      <c r="Q1824" t="s">
        <v>16</v>
      </c>
      <c r="R1824" t="s">
        <v>28</v>
      </c>
      <c r="S1824" t="s">
        <v>44</v>
      </c>
      <c r="U1824" t="s">
        <v>939</v>
      </c>
      <c r="V1824" t="s">
        <v>56</v>
      </c>
      <c r="W1824" t="s">
        <v>57</v>
      </c>
      <c r="X1824" t="s">
        <v>12</v>
      </c>
      <c r="Y1824" t="s">
        <v>21</v>
      </c>
      <c r="Z1824" s="80">
        <v>600</v>
      </c>
      <c r="AA1824" s="68">
        <v>0</v>
      </c>
      <c r="AB1824" s="82">
        <f t="shared" si="1032"/>
        <v>1800</v>
      </c>
      <c r="AC1824">
        <v>3</v>
      </c>
      <c r="AG1824" s="83">
        <f t="shared" si="1033"/>
        <v>3</v>
      </c>
      <c r="AH1824" s="87">
        <v>0</v>
      </c>
      <c r="AI1824" s="88">
        <v>0</v>
      </c>
      <c r="AJ1824">
        <f t="shared" si="1044"/>
        <v>3</v>
      </c>
      <c r="AK1824" s="108">
        <f t="shared" si="1045"/>
        <v>6762</v>
      </c>
      <c r="AL1824" s="108">
        <f t="shared" si="1046"/>
        <v>4200</v>
      </c>
      <c r="AM1824" s="108">
        <f t="shared" si="1047"/>
        <v>2562</v>
      </c>
    </row>
    <row r="1825" spans="1:41" x14ac:dyDescent="0.25">
      <c r="A1825" s="115">
        <v>20100882</v>
      </c>
      <c r="B1825" t="s">
        <v>1</v>
      </c>
      <c r="C1825" s="81">
        <v>700</v>
      </c>
      <c r="D1825">
        <v>1.6</v>
      </c>
      <c r="E1825">
        <v>1.85</v>
      </c>
      <c r="F1825">
        <v>2</v>
      </c>
      <c r="G1825">
        <v>2</v>
      </c>
      <c r="H1825">
        <v>1.61</v>
      </c>
      <c r="I1825">
        <v>201</v>
      </c>
      <c r="J1825" t="s">
        <v>231</v>
      </c>
      <c r="K1825" t="s">
        <v>169</v>
      </c>
      <c r="L1825" t="s">
        <v>297</v>
      </c>
      <c r="M1825" t="s">
        <v>297</v>
      </c>
      <c r="N1825" t="s">
        <v>15</v>
      </c>
      <c r="O1825" t="s">
        <v>41</v>
      </c>
      <c r="P1825" t="s">
        <v>42</v>
      </c>
      <c r="Q1825" t="s">
        <v>16</v>
      </c>
      <c r="R1825" t="s">
        <v>28</v>
      </c>
      <c r="S1825" t="s">
        <v>44</v>
      </c>
      <c r="U1825" t="s">
        <v>939</v>
      </c>
      <c r="V1825" t="s">
        <v>68</v>
      </c>
      <c r="W1825" t="s">
        <v>69</v>
      </c>
      <c r="X1825" t="s">
        <v>77</v>
      </c>
      <c r="Y1825" t="s">
        <v>21</v>
      </c>
      <c r="Z1825" s="80">
        <v>600</v>
      </c>
      <c r="AA1825" s="68">
        <v>0</v>
      </c>
      <c r="AB1825" s="82">
        <f t="shared" si="1032"/>
        <v>600</v>
      </c>
      <c r="AC1825">
        <v>1</v>
      </c>
      <c r="AG1825" s="83">
        <f t="shared" si="1033"/>
        <v>1</v>
      </c>
      <c r="AH1825" s="87">
        <v>0</v>
      </c>
      <c r="AI1825" s="88">
        <v>0</v>
      </c>
      <c r="AJ1825">
        <f t="shared" si="1044"/>
        <v>1</v>
      </c>
      <c r="AK1825" s="108">
        <f t="shared" si="1045"/>
        <v>2254</v>
      </c>
      <c r="AL1825" s="108">
        <f t="shared" si="1046"/>
        <v>1400</v>
      </c>
      <c r="AM1825" s="108">
        <f t="shared" si="1047"/>
        <v>854</v>
      </c>
    </row>
    <row r="1826" spans="1:41" x14ac:dyDescent="0.25">
      <c r="A1826" s="115">
        <v>20100882</v>
      </c>
      <c r="B1826" t="s">
        <v>1</v>
      </c>
      <c r="C1826" s="81">
        <v>700</v>
      </c>
      <c r="D1826">
        <v>1.6</v>
      </c>
      <c r="E1826">
        <v>1.85</v>
      </c>
      <c r="F1826">
        <v>2</v>
      </c>
      <c r="G1826">
        <v>2</v>
      </c>
      <c r="H1826">
        <v>1.61</v>
      </c>
      <c r="I1826">
        <v>201</v>
      </c>
      <c r="J1826" t="s">
        <v>231</v>
      </c>
      <c r="K1826" t="s">
        <v>169</v>
      </c>
      <c r="L1826" t="s">
        <v>297</v>
      </c>
      <c r="M1826" t="s">
        <v>297</v>
      </c>
      <c r="N1826" t="s">
        <v>18</v>
      </c>
      <c r="O1826" t="s">
        <v>74</v>
      </c>
      <c r="P1826" t="s">
        <v>42</v>
      </c>
      <c r="Q1826" t="s">
        <v>16</v>
      </c>
      <c r="R1826" t="s">
        <v>28</v>
      </c>
      <c r="S1826" t="s">
        <v>22</v>
      </c>
      <c r="T1826" t="s">
        <v>22</v>
      </c>
      <c r="U1826" t="s">
        <v>939</v>
      </c>
      <c r="V1826" t="s">
        <v>50</v>
      </c>
      <c r="W1826" t="s">
        <v>51</v>
      </c>
      <c r="X1826" t="s">
        <v>77</v>
      </c>
      <c r="Y1826" t="s">
        <v>943</v>
      </c>
      <c r="Z1826" s="81">
        <v>0</v>
      </c>
      <c r="AA1826" s="68">
        <v>0</v>
      </c>
      <c r="AB1826" s="82">
        <f t="shared" si="1032"/>
        <v>0</v>
      </c>
      <c r="AF1826">
        <v>2</v>
      </c>
      <c r="AG1826" s="83">
        <f t="shared" si="1033"/>
        <v>2</v>
      </c>
      <c r="AH1826" s="87">
        <v>0</v>
      </c>
      <c r="AI1826" s="88">
        <v>0</v>
      </c>
      <c r="AJ1826">
        <f t="shared" si="1044"/>
        <v>2</v>
      </c>
      <c r="AK1826" s="108">
        <f t="shared" si="1045"/>
        <v>4508</v>
      </c>
      <c r="AL1826" s="108">
        <f t="shared" si="1046"/>
        <v>2800</v>
      </c>
      <c r="AM1826" s="108">
        <f t="shared" si="1047"/>
        <v>1708</v>
      </c>
    </row>
    <row r="1827" spans="1:41" x14ac:dyDescent="0.25">
      <c r="A1827" s="115">
        <v>20100882</v>
      </c>
      <c r="B1827" t="s">
        <v>1</v>
      </c>
      <c r="C1827" s="81">
        <v>700</v>
      </c>
      <c r="D1827">
        <v>1.6</v>
      </c>
      <c r="E1827">
        <v>1.85</v>
      </c>
      <c r="F1827">
        <v>2</v>
      </c>
      <c r="G1827">
        <v>2</v>
      </c>
      <c r="H1827">
        <v>1.61</v>
      </c>
      <c r="I1827">
        <v>201</v>
      </c>
      <c r="J1827" t="s">
        <v>231</v>
      </c>
      <c r="K1827" t="s">
        <v>169</v>
      </c>
      <c r="L1827" t="s">
        <v>297</v>
      </c>
      <c r="M1827" t="s">
        <v>297</v>
      </c>
      <c r="N1827" t="s">
        <v>18</v>
      </c>
      <c r="O1827" t="s">
        <v>74</v>
      </c>
      <c r="P1827" t="s">
        <v>42</v>
      </c>
      <c r="Q1827" t="s">
        <v>16</v>
      </c>
      <c r="R1827" t="s">
        <v>28</v>
      </c>
      <c r="S1827" t="s">
        <v>9</v>
      </c>
      <c r="U1827" t="s">
        <v>179</v>
      </c>
      <c r="V1827" t="s">
        <v>53</v>
      </c>
      <c r="W1827" t="s">
        <v>54</v>
      </c>
      <c r="X1827" t="s">
        <v>12</v>
      </c>
      <c r="Y1827" t="s">
        <v>21</v>
      </c>
      <c r="Z1827" s="80">
        <v>3220</v>
      </c>
      <c r="AA1827" s="68">
        <v>0</v>
      </c>
      <c r="AB1827" s="82">
        <f t="shared" si="1032"/>
        <v>6440</v>
      </c>
      <c r="AD1827">
        <v>2</v>
      </c>
      <c r="AG1827" s="83">
        <f t="shared" si="1033"/>
        <v>2</v>
      </c>
      <c r="AH1827" s="87">
        <v>0</v>
      </c>
      <c r="AI1827" s="88">
        <v>0</v>
      </c>
    </row>
    <row r="1828" spans="1:41" x14ac:dyDescent="0.25">
      <c r="A1828" s="115">
        <v>20100882</v>
      </c>
      <c r="B1828" t="s">
        <v>1</v>
      </c>
      <c r="C1828" s="81">
        <v>700</v>
      </c>
      <c r="D1828">
        <v>1.6</v>
      </c>
      <c r="E1828">
        <v>1.85</v>
      </c>
      <c r="F1828">
        <v>2</v>
      </c>
      <c r="G1828">
        <v>2</v>
      </c>
      <c r="H1828">
        <v>1.61</v>
      </c>
      <c r="I1828">
        <v>201</v>
      </c>
      <c r="J1828" t="s">
        <v>231</v>
      </c>
      <c r="K1828" t="s">
        <v>169</v>
      </c>
      <c r="L1828" t="s">
        <v>297</v>
      </c>
      <c r="M1828" t="s">
        <v>297</v>
      </c>
      <c r="N1828" t="s">
        <v>18</v>
      </c>
      <c r="O1828" t="s">
        <v>74</v>
      </c>
      <c r="P1828" t="s">
        <v>42</v>
      </c>
      <c r="Q1828" t="s">
        <v>16</v>
      </c>
      <c r="R1828" t="s">
        <v>28</v>
      </c>
      <c r="S1828" t="s">
        <v>44</v>
      </c>
      <c r="U1828" t="s">
        <v>939</v>
      </c>
      <c r="V1828" t="s">
        <v>56</v>
      </c>
      <c r="W1828" t="s">
        <v>57</v>
      </c>
      <c r="X1828" t="s">
        <v>12</v>
      </c>
      <c r="Y1828" t="s">
        <v>21</v>
      </c>
      <c r="Z1828" s="80">
        <v>600</v>
      </c>
      <c r="AA1828" s="68">
        <v>0</v>
      </c>
      <c r="AB1828" s="82">
        <f t="shared" si="1032"/>
        <v>10800</v>
      </c>
      <c r="AC1828">
        <v>18</v>
      </c>
      <c r="AG1828" s="83">
        <f t="shared" si="1033"/>
        <v>18</v>
      </c>
      <c r="AH1828" s="87">
        <v>0</v>
      </c>
      <c r="AI1828" s="88">
        <v>0</v>
      </c>
      <c r="AJ1828">
        <f t="shared" ref="AJ1828:AJ1830" si="1048">AG1828</f>
        <v>18</v>
      </c>
      <c r="AK1828" s="108">
        <f t="shared" ref="AK1828:AK1830" si="1049">AJ1828*C1828*F1828*H1828</f>
        <v>40572</v>
      </c>
      <c r="AL1828" s="108">
        <f t="shared" ref="AL1828:AL1830" si="1050">AJ1828*C1828*F1828</f>
        <v>25200</v>
      </c>
      <c r="AM1828" s="108">
        <f t="shared" ref="AM1828:AM1830" si="1051">AK1828-AL1828</f>
        <v>15372</v>
      </c>
    </row>
    <row r="1829" spans="1:41" x14ac:dyDescent="0.25">
      <c r="A1829" s="115">
        <v>20100882</v>
      </c>
      <c r="B1829" t="s">
        <v>1</v>
      </c>
      <c r="C1829" s="81">
        <v>700</v>
      </c>
      <c r="D1829">
        <v>1.6</v>
      </c>
      <c r="E1829">
        <v>1.85</v>
      </c>
      <c r="F1829">
        <v>2</v>
      </c>
      <c r="G1829">
        <v>2</v>
      </c>
      <c r="H1829">
        <v>1.61</v>
      </c>
      <c r="I1829">
        <v>201</v>
      </c>
      <c r="J1829" t="s">
        <v>231</v>
      </c>
      <c r="K1829" t="s">
        <v>169</v>
      </c>
      <c r="L1829" t="s">
        <v>297</v>
      </c>
      <c r="M1829" t="s">
        <v>297</v>
      </c>
      <c r="N1829" t="s">
        <v>18</v>
      </c>
      <c r="O1829" t="s">
        <v>74</v>
      </c>
      <c r="P1829" t="s">
        <v>42</v>
      </c>
      <c r="Q1829" t="s">
        <v>16</v>
      </c>
      <c r="R1829" t="s">
        <v>28</v>
      </c>
      <c r="S1829" t="s">
        <v>44</v>
      </c>
      <c r="U1829" t="s">
        <v>939</v>
      </c>
      <c r="V1829" t="s">
        <v>102</v>
      </c>
      <c r="W1829" t="s">
        <v>103</v>
      </c>
      <c r="X1829" t="s">
        <v>12</v>
      </c>
      <c r="Y1829" t="s">
        <v>21</v>
      </c>
      <c r="Z1829" s="80">
        <v>600</v>
      </c>
      <c r="AA1829" s="68">
        <v>0</v>
      </c>
      <c r="AB1829" s="82">
        <f t="shared" si="1032"/>
        <v>600</v>
      </c>
      <c r="AC1829">
        <v>1</v>
      </c>
      <c r="AG1829" s="83">
        <f t="shared" si="1033"/>
        <v>1</v>
      </c>
      <c r="AH1829" s="87">
        <v>0</v>
      </c>
      <c r="AI1829" s="88">
        <v>0</v>
      </c>
      <c r="AJ1829">
        <f t="shared" si="1048"/>
        <v>1</v>
      </c>
      <c r="AK1829" s="108">
        <f t="shared" si="1049"/>
        <v>2254</v>
      </c>
      <c r="AL1829" s="108">
        <f t="shared" si="1050"/>
        <v>1400</v>
      </c>
      <c r="AM1829" s="108">
        <f t="shared" si="1051"/>
        <v>854</v>
      </c>
    </row>
    <row r="1830" spans="1:41" x14ac:dyDescent="0.25">
      <c r="A1830" s="115">
        <v>20100882</v>
      </c>
      <c r="B1830" t="s">
        <v>1</v>
      </c>
      <c r="C1830" s="81">
        <v>700</v>
      </c>
      <c r="D1830">
        <v>1.6</v>
      </c>
      <c r="E1830">
        <v>1.85</v>
      </c>
      <c r="F1830">
        <v>2</v>
      </c>
      <c r="G1830">
        <v>2</v>
      </c>
      <c r="H1830">
        <v>1.61</v>
      </c>
      <c r="I1830">
        <v>201</v>
      </c>
      <c r="J1830" t="s">
        <v>231</v>
      </c>
      <c r="K1830" t="s">
        <v>169</v>
      </c>
      <c r="L1830" t="s">
        <v>297</v>
      </c>
      <c r="M1830" t="s">
        <v>297</v>
      </c>
      <c r="N1830" t="s">
        <v>27</v>
      </c>
      <c r="O1830" t="s">
        <v>80</v>
      </c>
      <c r="P1830" t="s">
        <v>42</v>
      </c>
      <c r="Q1830" t="s">
        <v>16</v>
      </c>
      <c r="R1830" t="s">
        <v>28</v>
      </c>
      <c r="S1830" t="s">
        <v>22</v>
      </c>
      <c r="T1830" t="s">
        <v>22</v>
      </c>
      <c r="U1830" t="s">
        <v>939</v>
      </c>
      <c r="V1830" t="s">
        <v>50</v>
      </c>
      <c r="W1830" t="s">
        <v>51</v>
      </c>
      <c r="X1830" t="s">
        <v>77</v>
      </c>
      <c r="Y1830" t="s">
        <v>943</v>
      </c>
      <c r="Z1830" s="81">
        <v>0</v>
      </c>
      <c r="AA1830" s="68">
        <v>0</v>
      </c>
      <c r="AB1830" s="82">
        <f t="shared" si="1032"/>
        <v>0</v>
      </c>
      <c r="AF1830">
        <v>1</v>
      </c>
      <c r="AG1830" s="83">
        <f t="shared" si="1033"/>
        <v>1</v>
      </c>
      <c r="AH1830" s="87">
        <v>0</v>
      </c>
      <c r="AI1830" s="88">
        <v>0</v>
      </c>
      <c r="AJ1830">
        <f t="shared" si="1048"/>
        <v>1</v>
      </c>
      <c r="AK1830" s="108">
        <f t="shared" si="1049"/>
        <v>2254</v>
      </c>
      <c r="AL1830" s="108">
        <f t="shared" si="1050"/>
        <v>1400</v>
      </c>
      <c r="AM1830" s="108">
        <f t="shared" si="1051"/>
        <v>854</v>
      </c>
    </row>
    <row r="1831" spans="1:41" x14ac:dyDescent="0.25">
      <c r="A1831" s="115">
        <v>20100882</v>
      </c>
      <c r="B1831" t="s">
        <v>1</v>
      </c>
      <c r="C1831" s="81">
        <v>700</v>
      </c>
      <c r="D1831">
        <v>1.6</v>
      </c>
      <c r="E1831">
        <v>1.85</v>
      </c>
      <c r="F1831">
        <v>2</v>
      </c>
      <c r="G1831">
        <v>2</v>
      </c>
      <c r="H1831">
        <v>1.61</v>
      </c>
      <c r="I1831">
        <v>201</v>
      </c>
      <c r="J1831" t="s">
        <v>231</v>
      </c>
      <c r="K1831" t="s">
        <v>169</v>
      </c>
      <c r="L1831" t="s">
        <v>297</v>
      </c>
      <c r="M1831" t="s">
        <v>297</v>
      </c>
      <c r="N1831" t="s">
        <v>27</v>
      </c>
      <c r="O1831" t="s">
        <v>80</v>
      </c>
      <c r="P1831" t="s">
        <v>42</v>
      </c>
      <c r="Q1831" t="s">
        <v>16</v>
      </c>
      <c r="R1831" t="s">
        <v>28</v>
      </c>
      <c r="S1831" t="s">
        <v>9</v>
      </c>
      <c r="U1831" t="s">
        <v>179</v>
      </c>
      <c r="V1831" t="s">
        <v>45</v>
      </c>
      <c r="W1831" t="s">
        <v>46</v>
      </c>
      <c r="X1831" t="s">
        <v>12</v>
      </c>
      <c r="Y1831" t="s">
        <v>21</v>
      </c>
      <c r="Z1831" s="80">
        <v>3095</v>
      </c>
      <c r="AA1831" s="68">
        <v>0</v>
      </c>
      <c r="AB1831" s="82">
        <f t="shared" si="1032"/>
        <v>9285</v>
      </c>
      <c r="AD1831">
        <v>3</v>
      </c>
      <c r="AG1831" s="83">
        <f t="shared" si="1033"/>
        <v>3</v>
      </c>
      <c r="AH1831" s="87">
        <v>0</v>
      </c>
      <c r="AI1831" s="88">
        <v>0</v>
      </c>
    </row>
    <row r="1832" spans="1:41" x14ac:dyDescent="0.25">
      <c r="A1832" s="115">
        <v>20100882</v>
      </c>
      <c r="B1832" t="s">
        <v>1</v>
      </c>
      <c r="C1832" s="81">
        <v>700</v>
      </c>
      <c r="D1832">
        <v>1.6</v>
      </c>
      <c r="E1832">
        <v>1.85</v>
      </c>
      <c r="F1832">
        <v>2</v>
      </c>
      <c r="G1832">
        <v>2</v>
      </c>
      <c r="H1832">
        <v>1.61</v>
      </c>
      <c r="I1832">
        <v>201</v>
      </c>
      <c r="J1832" t="s">
        <v>231</v>
      </c>
      <c r="K1832" t="s">
        <v>169</v>
      </c>
      <c r="L1832" t="s">
        <v>297</v>
      </c>
      <c r="M1832" t="s">
        <v>297</v>
      </c>
      <c r="N1832" t="s">
        <v>27</v>
      </c>
      <c r="O1832" t="s">
        <v>80</v>
      </c>
      <c r="P1832" t="s">
        <v>42</v>
      </c>
      <c r="Q1832" t="s">
        <v>16</v>
      </c>
      <c r="R1832" t="s">
        <v>28</v>
      </c>
      <c r="S1832" t="s">
        <v>9</v>
      </c>
      <c r="U1832" t="s">
        <v>179</v>
      </c>
      <c r="V1832" t="s">
        <v>56</v>
      </c>
      <c r="W1832" t="s">
        <v>57</v>
      </c>
      <c r="X1832" t="s">
        <v>12</v>
      </c>
      <c r="Y1832" t="s">
        <v>21</v>
      </c>
      <c r="Z1832" s="80">
        <v>3095</v>
      </c>
      <c r="AA1832" s="68">
        <v>0</v>
      </c>
      <c r="AB1832" s="82">
        <f t="shared" si="1032"/>
        <v>9285</v>
      </c>
      <c r="AD1832">
        <v>3</v>
      </c>
      <c r="AG1832" s="83">
        <f t="shared" si="1033"/>
        <v>3</v>
      </c>
      <c r="AH1832" s="87">
        <v>0</v>
      </c>
      <c r="AI1832" s="88">
        <v>0</v>
      </c>
    </row>
    <row r="1833" spans="1:41" x14ac:dyDescent="0.25">
      <c r="A1833" s="115">
        <v>20100882</v>
      </c>
      <c r="B1833" t="s">
        <v>1</v>
      </c>
      <c r="C1833" s="81">
        <v>700</v>
      </c>
      <c r="D1833">
        <v>1.6</v>
      </c>
      <c r="E1833">
        <v>1.85</v>
      </c>
      <c r="F1833">
        <v>2</v>
      </c>
      <c r="G1833">
        <v>2</v>
      </c>
      <c r="H1833">
        <v>1.61</v>
      </c>
      <c r="I1833">
        <v>201</v>
      </c>
      <c r="J1833" t="s">
        <v>231</v>
      </c>
      <c r="K1833" t="s">
        <v>169</v>
      </c>
      <c r="L1833" t="s">
        <v>297</v>
      </c>
      <c r="M1833" t="s">
        <v>297</v>
      </c>
      <c r="N1833" t="s">
        <v>27</v>
      </c>
      <c r="O1833" t="s">
        <v>80</v>
      </c>
      <c r="P1833" t="s">
        <v>42</v>
      </c>
      <c r="Q1833" t="s">
        <v>16</v>
      </c>
      <c r="R1833" t="s">
        <v>28</v>
      </c>
      <c r="S1833" t="s">
        <v>44</v>
      </c>
      <c r="U1833" t="s">
        <v>939</v>
      </c>
      <c r="V1833" t="s">
        <v>45</v>
      </c>
      <c r="W1833" t="s">
        <v>46</v>
      </c>
      <c r="X1833" t="s">
        <v>12</v>
      </c>
      <c r="Y1833" t="s">
        <v>21</v>
      </c>
      <c r="Z1833" s="80">
        <v>600</v>
      </c>
      <c r="AA1833" s="68">
        <v>0</v>
      </c>
      <c r="AB1833" s="82">
        <f t="shared" si="1032"/>
        <v>1200</v>
      </c>
      <c r="AC1833">
        <v>2</v>
      </c>
      <c r="AG1833" s="83">
        <f t="shared" si="1033"/>
        <v>2</v>
      </c>
      <c r="AH1833" s="87">
        <v>0</v>
      </c>
      <c r="AI1833" s="88">
        <v>0</v>
      </c>
      <c r="AJ1833">
        <f t="shared" ref="AJ1833:AJ1838" si="1052">AG1833</f>
        <v>2</v>
      </c>
      <c r="AK1833" s="108">
        <f t="shared" ref="AK1833:AK1835" si="1053">AJ1833*C1833*F1833*H1833</f>
        <v>4508</v>
      </c>
      <c r="AL1833" s="108">
        <f t="shared" ref="AL1833:AL1835" si="1054">AJ1833*C1833*F1833</f>
        <v>2800</v>
      </c>
      <c r="AM1833" s="108">
        <f t="shared" ref="AM1833:AM1843" si="1055">AK1833-AL1833</f>
        <v>1708</v>
      </c>
    </row>
    <row r="1834" spans="1:41" x14ac:dyDescent="0.25">
      <c r="A1834" s="115">
        <v>20100882</v>
      </c>
      <c r="B1834" t="s">
        <v>1</v>
      </c>
      <c r="C1834" s="81">
        <v>700</v>
      </c>
      <c r="D1834">
        <v>1.6</v>
      </c>
      <c r="E1834">
        <v>1.85</v>
      </c>
      <c r="F1834">
        <v>2</v>
      </c>
      <c r="G1834">
        <v>2</v>
      </c>
      <c r="H1834">
        <v>1.61</v>
      </c>
      <c r="I1834">
        <v>201</v>
      </c>
      <c r="J1834" t="s">
        <v>231</v>
      </c>
      <c r="K1834" t="s">
        <v>169</v>
      </c>
      <c r="L1834" t="s">
        <v>297</v>
      </c>
      <c r="M1834" t="s">
        <v>297</v>
      </c>
      <c r="N1834" t="s">
        <v>27</v>
      </c>
      <c r="O1834" t="s">
        <v>80</v>
      </c>
      <c r="P1834" t="s">
        <v>42</v>
      </c>
      <c r="Q1834" t="s">
        <v>16</v>
      </c>
      <c r="R1834" t="s">
        <v>28</v>
      </c>
      <c r="S1834" t="s">
        <v>44</v>
      </c>
      <c r="U1834" t="s">
        <v>939</v>
      </c>
      <c r="V1834" t="s">
        <v>56</v>
      </c>
      <c r="W1834" t="s">
        <v>57</v>
      </c>
      <c r="X1834" t="s">
        <v>12</v>
      </c>
      <c r="Y1834" t="s">
        <v>21</v>
      </c>
      <c r="Z1834" s="80">
        <v>600</v>
      </c>
      <c r="AA1834" s="68">
        <v>0</v>
      </c>
      <c r="AB1834" s="82">
        <f t="shared" si="1032"/>
        <v>15600</v>
      </c>
      <c r="AC1834">
        <v>26</v>
      </c>
      <c r="AG1834" s="83">
        <f t="shared" si="1033"/>
        <v>26</v>
      </c>
      <c r="AH1834" s="87">
        <v>0</v>
      </c>
      <c r="AI1834" s="88">
        <v>0</v>
      </c>
      <c r="AJ1834">
        <f t="shared" si="1052"/>
        <v>26</v>
      </c>
      <c r="AK1834" s="108">
        <f t="shared" si="1053"/>
        <v>58604</v>
      </c>
      <c r="AL1834" s="108">
        <f t="shared" si="1054"/>
        <v>36400</v>
      </c>
      <c r="AM1834" s="108">
        <f t="shared" si="1055"/>
        <v>22204</v>
      </c>
    </row>
    <row r="1835" spans="1:41" x14ac:dyDescent="0.25">
      <c r="A1835" s="115">
        <v>20100882</v>
      </c>
      <c r="B1835" t="s">
        <v>1</v>
      </c>
      <c r="C1835" s="81">
        <v>700</v>
      </c>
      <c r="D1835">
        <v>1.6</v>
      </c>
      <c r="E1835">
        <v>1.85</v>
      </c>
      <c r="F1835">
        <v>2</v>
      </c>
      <c r="G1835">
        <v>2</v>
      </c>
      <c r="H1835">
        <v>1.61</v>
      </c>
      <c r="I1835">
        <v>201</v>
      </c>
      <c r="J1835" t="s">
        <v>231</v>
      </c>
      <c r="K1835" t="s">
        <v>169</v>
      </c>
      <c r="L1835" t="s">
        <v>297</v>
      </c>
      <c r="M1835" t="s">
        <v>297</v>
      </c>
      <c r="N1835" t="s">
        <v>27</v>
      </c>
      <c r="O1835" t="s">
        <v>80</v>
      </c>
      <c r="P1835" t="s">
        <v>42</v>
      </c>
      <c r="Q1835" t="s">
        <v>16</v>
      </c>
      <c r="R1835" t="s">
        <v>28</v>
      </c>
      <c r="S1835" t="s">
        <v>44</v>
      </c>
      <c r="U1835" t="s">
        <v>939</v>
      </c>
      <c r="V1835" t="s">
        <v>102</v>
      </c>
      <c r="W1835" t="s">
        <v>103</v>
      </c>
      <c r="X1835" t="s">
        <v>12</v>
      </c>
      <c r="Y1835" t="s">
        <v>21</v>
      </c>
      <c r="Z1835" s="80">
        <v>600</v>
      </c>
      <c r="AA1835" s="68">
        <v>0</v>
      </c>
      <c r="AB1835" s="82">
        <f t="shared" si="1032"/>
        <v>1200</v>
      </c>
      <c r="AC1835">
        <v>2</v>
      </c>
      <c r="AG1835" s="83">
        <f t="shared" si="1033"/>
        <v>2</v>
      </c>
      <c r="AH1835" s="87">
        <v>0</v>
      </c>
      <c r="AI1835" s="88">
        <v>0</v>
      </c>
      <c r="AJ1835">
        <f t="shared" si="1052"/>
        <v>2</v>
      </c>
      <c r="AK1835" s="108">
        <f t="shared" si="1053"/>
        <v>4508</v>
      </c>
      <c r="AL1835" s="108">
        <f t="shared" si="1054"/>
        <v>2800</v>
      </c>
      <c r="AM1835" s="108">
        <f t="shared" si="1055"/>
        <v>1708</v>
      </c>
    </row>
    <row r="1836" spans="1:41" x14ac:dyDescent="0.25">
      <c r="A1836" s="115">
        <v>20101132</v>
      </c>
      <c r="B1836" t="s">
        <v>1</v>
      </c>
      <c r="C1836" s="81">
        <v>700</v>
      </c>
      <c r="D1836">
        <v>1.6</v>
      </c>
      <c r="E1836">
        <v>1.85</v>
      </c>
      <c r="F1836">
        <v>2</v>
      </c>
      <c r="G1836">
        <v>2</v>
      </c>
      <c r="H1836">
        <v>1.61</v>
      </c>
      <c r="I1836">
        <v>201</v>
      </c>
      <c r="J1836" t="s">
        <v>231</v>
      </c>
      <c r="K1836" t="s">
        <v>169</v>
      </c>
      <c r="L1836" t="s">
        <v>300</v>
      </c>
      <c r="M1836" t="s">
        <v>300</v>
      </c>
      <c r="N1836" t="s">
        <v>87</v>
      </c>
      <c r="O1836" t="s">
        <v>47</v>
      </c>
      <c r="P1836" t="s">
        <v>42</v>
      </c>
      <c r="Q1836" t="s">
        <v>16</v>
      </c>
      <c r="R1836" t="s">
        <v>43</v>
      </c>
      <c r="S1836" t="s">
        <v>44</v>
      </c>
      <c r="U1836" t="s">
        <v>939</v>
      </c>
      <c r="V1836" t="s">
        <v>45</v>
      </c>
      <c r="W1836" t="s">
        <v>46</v>
      </c>
      <c r="X1836" t="s">
        <v>12</v>
      </c>
      <c r="Y1836" t="s">
        <v>21</v>
      </c>
      <c r="Z1836" s="80">
        <v>590</v>
      </c>
      <c r="AA1836" s="68">
        <v>0</v>
      </c>
      <c r="AB1836" s="82">
        <f t="shared" si="1032"/>
        <v>590</v>
      </c>
      <c r="AC1836">
        <v>1</v>
      </c>
      <c r="AG1836" s="83">
        <f t="shared" si="1033"/>
        <v>1</v>
      </c>
      <c r="AH1836" s="87">
        <v>0</v>
      </c>
      <c r="AI1836" s="88">
        <v>0</v>
      </c>
      <c r="AJ1836">
        <f t="shared" si="1052"/>
        <v>1</v>
      </c>
      <c r="AK1836" s="108">
        <f>AJ1836*C1836*D1836*H1836</f>
        <v>1803.2</v>
      </c>
      <c r="AL1836" s="108">
        <f>AJ1836*C1836*D1836</f>
        <v>1120</v>
      </c>
      <c r="AM1836" s="108">
        <f t="shared" si="1055"/>
        <v>683.2</v>
      </c>
    </row>
    <row r="1837" spans="1:41" x14ac:dyDescent="0.25">
      <c r="A1837" s="115">
        <v>20101132</v>
      </c>
      <c r="B1837" t="s">
        <v>1</v>
      </c>
      <c r="C1837" s="81">
        <v>700</v>
      </c>
      <c r="D1837">
        <v>1.6</v>
      </c>
      <c r="E1837">
        <v>1.85</v>
      </c>
      <c r="F1837">
        <v>2</v>
      </c>
      <c r="G1837">
        <v>2</v>
      </c>
      <c r="H1837">
        <v>1.61</v>
      </c>
      <c r="I1837">
        <v>201</v>
      </c>
      <c r="J1837" t="s">
        <v>231</v>
      </c>
      <c r="K1837" t="s">
        <v>169</v>
      </c>
      <c r="L1837" t="s">
        <v>300</v>
      </c>
      <c r="M1837" t="s">
        <v>300</v>
      </c>
      <c r="N1837" t="s">
        <v>15</v>
      </c>
      <c r="O1837" t="s">
        <v>41</v>
      </c>
      <c r="P1837" t="s">
        <v>42</v>
      </c>
      <c r="Q1837" t="s">
        <v>16</v>
      </c>
      <c r="R1837" t="s">
        <v>28</v>
      </c>
      <c r="S1837" t="s">
        <v>44</v>
      </c>
      <c r="U1837" t="s">
        <v>939</v>
      </c>
      <c r="V1837" t="s">
        <v>45</v>
      </c>
      <c r="W1837" t="s">
        <v>46</v>
      </c>
      <c r="X1837" t="s">
        <v>12</v>
      </c>
      <c r="Y1837" t="s">
        <v>21</v>
      </c>
      <c r="Z1837" s="80">
        <v>600</v>
      </c>
      <c r="AA1837" s="68">
        <v>0</v>
      </c>
      <c r="AB1837" s="82">
        <f t="shared" si="1032"/>
        <v>600</v>
      </c>
      <c r="AC1837">
        <v>1</v>
      </c>
      <c r="AG1837" s="83">
        <f t="shared" si="1033"/>
        <v>1</v>
      </c>
      <c r="AH1837" s="87">
        <v>0</v>
      </c>
      <c r="AI1837" s="88">
        <v>0</v>
      </c>
      <c r="AJ1837">
        <f t="shared" si="1052"/>
        <v>1</v>
      </c>
      <c r="AK1837" s="108">
        <f t="shared" ref="AK1837:AK1840" si="1056">AJ1837*C1837*F1837*H1837</f>
        <v>2254</v>
      </c>
      <c r="AL1837" s="108">
        <f t="shared" ref="AL1837:AL1840" si="1057">AJ1837*C1837*F1837</f>
        <v>1400</v>
      </c>
      <c r="AM1837" s="108">
        <f t="shared" si="1055"/>
        <v>854</v>
      </c>
    </row>
    <row r="1838" spans="1:41" x14ac:dyDescent="0.25">
      <c r="A1838" s="115">
        <v>20101132</v>
      </c>
      <c r="B1838" t="s">
        <v>1</v>
      </c>
      <c r="C1838" s="81">
        <v>700</v>
      </c>
      <c r="D1838">
        <v>1.6</v>
      </c>
      <c r="E1838">
        <v>1.85</v>
      </c>
      <c r="F1838">
        <v>2</v>
      </c>
      <c r="G1838">
        <v>2</v>
      </c>
      <c r="H1838">
        <v>1.61</v>
      </c>
      <c r="I1838">
        <v>201</v>
      </c>
      <c r="J1838" t="s">
        <v>231</v>
      </c>
      <c r="K1838" t="s">
        <v>169</v>
      </c>
      <c r="L1838" t="s">
        <v>300</v>
      </c>
      <c r="M1838" t="s">
        <v>300</v>
      </c>
      <c r="N1838" t="s">
        <v>27</v>
      </c>
      <c r="O1838" t="s">
        <v>80</v>
      </c>
      <c r="P1838" t="s">
        <v>42</v>
      </c>
      <c r="Q1838" t="s">
        <v>16</v>
      </c>
      <c r="R1838" t="s">
        <v>28</v>
      </c>
      <c r="S1838" t="s">
        <v>44</v>
      </c>
      <c r="T1838" t="s">
        <v>951</v>
      </c>
      <c r="U1838" t="s">
        <v>939</v>
      </c>
      <c r="V1838" t="s">
        <v>45</v>
      </c>
      <c r="W1838" t="s">
        <v>46</v>
      </c>
      <c r="X1838" t="s">
        <v>12</v>
      </c>
      <c r="Y1838" t="s">
        <v>943</v>
      </c>
      <c r="Z1838" s="81">
        <v>0</v>
      </c>
      <c r="AA1838" s="68">
        <v>0</v>
      </c>
      <c r="AB1838" s="82">
        <f t="shared" si="1032"/>
        <v>0</v>
      </c>
      <c r="AF1838">
        <v>1</v>
      </c>
      <c r="AG1838" s="83">
        <f t="shared" si="1033"/>
        <v>1</v>
      </c>
      <c r="AH1838" s="87">
        <v>0</v>
      </c>
      <c r="AI1838" s="88">
        <v>0</v>
      </c>
      <c r="AJ1838">
        <f t="shared" si="1052"/>
        <v>1</v>
      </c>
      <c r="AK1838" s="108">
        <f t="shared" si="1056"/>
        <v>2254</v>
      </c>
      <c r="AL1838" s="108">
        <f t="shared" si="1057"/>
        <v>1400</v>
      </c>
      <c r="AM1838" s="108">
        <f t="shared" si="1055"/>
        <v>854</v>
      </c>
      <c r="AN1838">
        <v>597.5</v>
      </c>
      <c r="AO1838">
        <f>AG1838*AN1838</f>
        <v>597.5</v>
      </c>
    </row>
    <row r="1839" spans="1:41" x14ac:dyDescent="0.25">
      <c r="A1839" s="115">
        <v>20101324</v>
      </c>
      <c r="B1839" t="s">
        <v>1</v>
      </c>
      <c r="C1839" s="81">
        <v>700</v>
      </c>
      <c r="D1839">
        <v>1.6</v>
      </c>
      <c r="E1839">
        <v>1.85</v>
      </c>
      <c r="F1839">
        <v>2</v>
      </c>
      <c r="G1839">
        <v>2</v>
      </c>
      <c r="H1839">
        <v>1.61</v>
      </c>
      <c r="I1839">
        <v>201</v>
      </c>
      <c r="J1839" t="s">
        <v>231</v>
      </c>
      <c r="K1839" t="s">
        <v>240</v>
      </c>
      <c r="L1839" t="s">
        <v>265</v>
      </c>
      <c r="M1839" t="s">
        <v>716</v>
      </c>
      <c r="N1839" t="s">
        <v>18</v>
      </c>
      <c r="O1839" t="s">
        <v>688</v>
      </c>
      <c r="P1839" t="s">
        <v>689</v>
      </c>
      <c r="Q1839" t="s">
        <v>16</v>
      </c>
      <c r="R1839" t="s">
        <v>28</v>
      </c>
      <c r="S1839" t="s">
        <v>44</v>
      </c>
      <c r="U1839" t="s">
        <v>939</v>
      </c>
      <c r="V1839" t="s">
        <v>14</v>
      </c>
      <c r="W1839" t="s">
        <v>49</v>
      </c>
      <c r="X1839" t="s">
        <v>12</v>
      </c>
      <c r="Y1839" t="s">
        <v>21</v>
      </c>
      <c r="Z1839" s="80">
        <v>1500</v>
      </c>
      <c r="AA1839" s="68">
        <v>0</v>
      </c>
      <c r="AB1839" s="82">
        <f t="shared" si="1032"/>
        <v>1500</v>
      </c>
      <c r="AC1839">
        <v>1</v>
      </c>
      <c r="AG1839" s="83">
        <f t="shared" si="1033"/>
        <v>1</v>
      </c>
      <c r="AH1839" s="87">
        <v>0</v>
      </c>
      <c r="AI1839" s="88">
        <v>0</v>
      </c>
      <c r="AJ1839">
        <f>AG1839*2</f>
        <v>2</v>
      </c>
      <c r="AK1839" s="108">
        <f t="shared" si="1056"/>
        <v>4508</v>
      </c>
      <c r="AL1839" s="108">
        <f t="shared" si="1057"/>
        <v>2800</v>
      </c>
      <c r="AM1839" s="108">
        <f t="shared" si="1055"/>
        <v>1708</v>
      </c>
    </row>
    <row r="1840" spans="1:41" x14ac:dyDescent="0.25">
      <c r="A1840" s="115">
        <v>20101324</v>
      </c>
      <c r="B1840" t="s">
        <v>1</v>
      </c>
      <c r="C1840" s="81">
        <v>700</v>
      </c>
      <c r="D1840">
        <v>1.6</v>
      </c>
      <c r="E1840">
        <v>1.85</v>
      </c>
      <c r="F1840">
        <v>2</v>
      </c>
      <c r="G1840">
        <v>2</v>
      </c>
      <c r="H1840">
        <v>1.61</v>
      </c>
      <c r="I1840">
        <v>201</v>
      </c>
      <c r="J1840" t="s">
        <v>231</v>
      </c>
      <c r="K1840" t="s">
        <v>240</v>
      </c>
      <c r="L1840" t="s">
        <v>265</v>
      </c>
      <c r="M1840" t="s">
        <v>716</v>
      </c>
      <c r="N1840" t="s">
        <v>18</v>
      </c>
      <c r="O1840" t="s">
        <v>688</v>
      </c>
      <c r="P1840" t="s">
        <v>689</v>
      </c>
      <c r="Q1840" t="s">
        <v>8</v>
      </c>
      <c r="R1840" t="s">
        <v>28</v>
      </c>
      <c r="S1840" t="s">
        <v>44</v>
      </c>
      <c r="U1840" t="s">
        <v>939</v>
      </c>
      <c r="V1840" t="s">
        <v>14</v>
      </c>
      <c r="W1840" t="s">
        <v>49</v>
      </c>
      <c r="X1840" t="s">
        <v>12</v>
      </c>
      <c r="Y1840" t="s">
        <v>21</v>
      </c>
      <c r="Z1840" s="80">
        <v>1200</v>
      </c>
      <c r="AA1840" s="68">
        <v>0</v>
      </c>
      <c r="AB1840" s="82">
        <f t="shared" si="1032"/>
        <v>1200</v>
      </c>
      <c r="AC1840">
        <v>1</v>
      </c>
      <c r="AG1840" s="83">
        <f t="shared" si="1033"/>
        <v>1</v>
      </c>
      <c r="AH1840" s="87">
        <v>0</v>
      </c>
      <c r="AI1840" s="88">
        <v>0</v>
      </c>
      <c r="AJ1840" s="90">
        <f>AG1840*2/3</f>
        <v>0.66666666666666663</v>
      </c>
      <c r="AK1840" s="108">
        <f t="shared" si="1056"/>
        <v>1502.6666666666667</v>
      </c>
      <c r="AL1840" s="108">
        <f t="shared" si="1057"/>
        <v>933.33333333333326</v>
      </c>
      <c r="AM1840" s="108">
        <f t="shared" si="1055"/>
        <v>569.33333333333348</v>
      </c>
    </row>
    <row r="1841" spans="1:39" x14ac:dyDescent="0.25">
      <c r="A1841" s="115">
        <v>20101334</v>
      </c>
      <c r="B1841" t="s">
        <v>1</v>
      </c>
      <c r="C1841" s="81">
        <v>700</v>
      </c>
      <c r="D1841">
        <v>1.6</v>
      </c>
      <c r="E1841">
        <v>1.85</v>
      </c>
      <c r="F1841">
        <v>2</v>
      </c>
      <c r="G1841">
        <v>2</v>
      </c>
      <c r="H1841">
        <v>1.61</v>
      </c>
      <c r="I1841">
        <v>201</v>
      </c>
      <c r="J1841" t="s">
        <v>231</v>
      </c>
      <c r="K1841" t="s">
        <v>240</v>
      </c>
      <c r="L1841" t="s">
        <v>245</v>
      </c>
      <c r="M1841" t="s">
        <v>717</v>
      </c>
      <c r="N1841" t="s">
        <v>48</v>
      </c>
      <c r="O1841" t="s">
        <v>688</v>
      </c>
      <c r="P1841" t="s">
        <v>689</v>
      </c>
      <c r="Q1841" t="s">
        <v>16</v>
      </c>
      <c r="R1841" t="s">
        <v>28</v>
      </c>
      <c r="S1841" t="s">
        <v>44</v>
      </c>
      <c r="U1841" t="s">
        <v>946</v>
      </c>
      <c r="V1841" t="s">
        <v>14</v>
      </c>
      <c r="W1841" t="s">
        <v>49</v>
      </c>
      <c r="X1841" t="s">
        <v>12</v>
      </c>
      <c r="Y1841" t="s">
        <v>21</v>
      </c>
      <c r="Z1841" s="80">
        <v>1478</v>
      </c>
      <c r="AA1841" s="68">
        <v>0</v>
      </c>
      <c r="AB1841" s="82">
        <f t="shared" si="1032"/>
        <v>1478</v>
      </c>
      <c r="AC1841">
        <v>1</v>
      </c>
      <c r="AG1841" s="83">
        <f t="shared" si="1033"/>
        <v>1</v>
      </c>
      <c r="AH1841" s="87">
        <v>0</v>
      </c>
      <c r="AI1841" s="88">
        <v>0</v>
      </c>
      <c r="AJ1841">
        <f>AG1841*2</f>
        <v>2</v>
      </c>
      <c r="AK1841" s="108">
        <f t="shared" ref="AK1841:AK1842" si="1058">AJ1841*C1841*E1841*H1841</f>
        <v>4169.9000000000005</v>
      </c>
      <c r="AL1841" s="108">
        <f t="shared" ref="AL1841:AL1842" si="1059">AJ1841*C1841*E1841</f>
        <v>2590</v>
      </c>
      <c r="AM1841" s="108">
        <f t="shared" si="1055"/>
        <v>1579.9000000000005</v>
      </c>
    </row>
    <row r="1842" spans="1:39" x14ac:dyDescent="0.25">
      <c r="A1842" s="115">
        <v>20101334</v>
      </c>
      <c r="C1842" s="81">
        <v>700</v>
      </c>
      <c r="D1842">
        <v>1.6</v>
      </c>
      <c r="E1842">
        <v>1.85</v>
      </c>
      <c r="F1842">
        <v>2</v>
      </c>
      <c r="G1842">
        <v>2</v>
      </c>
      <c r="H1842">
        <v>1.61</v>
      </c>
      <c r="I1842">
        <v>201</v>
      </c>
      <c r="J1842" t="s">
        <v>231</v>
      </c>
      <c r="K1842" t="s">
        <v>240</v>
      </c>
      <c r="L1842" t="s">
        <v>245</v>
      </c>
      <c r="M1842" t="s">
        <v>717</v>
      </c>
      <c r="N1842" t="s">
        <v>5</v>
      </c>
      <c r="O1842" t="s">
        <v>688</v>
      </c>
      <c r="P1842" t="s">
        <v>689</v>
      </c>
      <c r="Q1842" t="s">
        <v>16</v>
      </c>
      <c r="R1842" t="s">
        <v>28</v>
      </c>
      <c r="S1842" t="s">
        <v>22</v>
      </c>
      <c r="T1842" t="s">
        <v>22</v>
      </c>
      <c r="U1842" t="s">
        <v>946</v>
      </c>
      <c r="V1842" t="s">
        <v>135</v>
      </c>
      <c r="W1842" t="s">
        <v>136</v>
      </c>
      <c r="X1842" t="s">
        <v>409</v>
      </c>
      <c r="Y1842" t="s">
        <v>943</v>
      </c>
      <c r="Z1842" s="81">
        <v>0</v>
      </c>
      <c r="AA1842" s="68">
        <v>0</v>
      </c>
      <c r="AB1842" s="82">
        <f t="shared" si="1032"/>
        <v>0</v>
      </c>
      <c r="AF1842">
        <v>1</v>
      </c>
      <c r="AG1842" s="83">
        <f t="shared" si="1033"/>
        <v>1</v>
      </c>
      <c r="AH1842" s="87">
        <v>0</v>
      </c>
      <c r="AI1842" s="88">
        <v>0</v>
      </c>
      <c r="AJ1842">
        <f>AG1842*2</f>
        <v>2</v>
      </c>
      <c r="AK1842" s="108">
        <f t="shared" si="1058"/>
        <v>4169.9000000000005</v>
      </c>
      <c r="AL1842" s="108">
        <f t="shared" si="1059"/>
        <v>2590</v>
      </c>
      <c r="AM1842" s="108">
        <f t="shared" si="1055"/>
        <v>1579.9000000000005</v>
      </c>
    </row>
    <row r="1843" spans="1:39" x14ac:dyDescent="0.25">
      <c r="A1843" s="115">
        <v>20101334</v>
      </c>
      <c r="B1843" t="s">
        <v>1</v>
      </c>
      <c r="C1843" s="81">
        <v>700</v>
      </c>
      <c r="D1843">
        <v>1.6</v>
      </c>
      <c r="E1843">
        <v>1.85</v>
      </c>
      <c r="F1843">
        <v>2</v>
      </c>
      <c r="G1843">
        <v>2</v>
      </c>
      <c r="H1843">
        <v>1.61</v>
      </c>
      <c r="I1843">
        <v>201</v>
      </c>
      <c r="J1843" t="s">
        <v>231</v>
      </c>
      <c r="K1843" t="s">
        <v>240</v>
      </c>
      <c r="L1843" t="s">
        <v>245</v>
      </c>
      <c r="M1843" t="s">
        <v>717</v>
      </c>
      <c r="N1843" t="s">
        <v>15</v>
      </c>
      <c r="O1843" t="s">
        <v>688</v>
      </c>
      <c r="P1843" t="s">
        <v>689</v>
      </c>
      <c r="Q1843" t="s">
        <v>16</v>
      </c>
      <c r="R1843" t="s">
        <v>28</v>
      </c>
      <c r="S1843" t="s">
        <v>44</v>
      </c>
      <c r="U1843" t="s">
        <v>939</v>
      </c>
      <c r="V1843" t="s">
        <v>14</v>
      </c>
      <c r="W1843" t="s">
        <v>49</v>
      </c>
      <c r="X1843" t="s">
        <v>12</v>
      </c>
      <c r="Y1843" t="s">
        <v>21</v>
      </c>
      <c r="Z1843" s="80">
        <v>1500</v>
      </c>
      <c r="AA1843" s="68">
        <v>0</v>
      </c>
      <c r="AB1843" s="82">
        <f t="shared" si="1032"/>
        <v>4500</v>
      </c>
      <c r="AC1843">
        <v>3</v>
      </c>
      <c r="AG1843" s="83">
        <f t="shared" si="1033"/>
        <v>3</v>
      </c>
      <c r="AH1843" s="87">
        <v>0</v>
      </c>
      <c r="AI1843" s="88">
        <v>0</v>
      </c>
      <c r="AJ1843">
        <f>AG1843*2</f>
        <v>6</v>
      </c>
      <c r="AK1843" s="108">
        <f>AJ1843*C1843*F1843*H1843</f>
        <v>13524</v>
      </c>
      <c r="AL1843" s="108">
        <f>AJ1843*C1843*F1843</f>
        <v>8400</v>
      </c>
      <c r="AM1843" s="108">
        <f t="shared" si="1055"/>
        <v>5124</v>
      </c>
    </row>
    <row r="1844" spans="1:39" x14ac:dyDescent="0.25">
      <c r="A1844" s="115">
        <v>20101334</v>
      </c>
      <c r="B1844" t="s">
        <v>1</v>
      </c>
      <c r="C1844" s="81">
        <v>700</v>
      </c>
      <c r="D1844">
        <v>1.6</v>
      </c>
      <c r="E1844">
        <v>1.85</v>
      </c>
      <c r="F1844">
        <v>2</v>
      </c>
      <c r="G1844">
        <v>2</v>
      </c>
      <c r="H1844">
        <v>1.61</v>
      </c>
      <c r="I1844">
        <v>201</v>
      </c>
      <c r="J1844" t="s">
        <v>231</v>
      </c>
      <c r="K1844" t="s">
        <v>240</v>
      </c>
      <c r="L1844" t="s">
        <v>245</v>
      </c>
      <c r="M1844" t="s">
        <v>717</v>
      </c>
      <c r="N1844" t="s">
        <v>15</v>
      </c>
      <c r="O1844" t="s">
        <v>688</v>
      </c>
      <c r="P1844" t="s">
        <v>689</v>
      </c>
      <c r="Q1844" t="s">
        <v>690</v>
      </c>
      <c r="R1844" t="s">
        <v>28</v>
      </c>
      <c r="S1844" t="s">
        <v>9</v>
      </c>
      <c r="T1844" t="s">
        <v>937</v>
      </c>
      <c r="U1844" t="s">
        <v>179</v>
      </c>
      <c r="V1844" t="s">
        <v>692</v>
      </c>
      <c r="W1844" t="s">
        <v>691</v>
      </c>
      <c r="X1844" t="s">
        <v>12</v>
      </c>
      <c r="Y1844" t="s">
        <v>21</v>
      </c>
      <c r="Z1844" s="80">
        <f>3*650</f>
        <v>1950</v>
      </c>
      <c r="AA1844" s="68">
        <v>0</v>
      </c>
      <c r="AB1844" s="82">
        <f t="shared" si="1032"/>
        <v>1950</v>
      </c>
      <c r="AD1844">
        <v>1</v>
      </c>
      <c r="AG1844" s="83">
        <f t="shared" si="1033"/>
        <v>1</v>
      </c>
      <c r="AH1844" s="87">
        <v>0</v>
      </c>
      <c r="AI1844" s="88">
        <v>0</v>
      </c>
    </row>
    <row r="1845" spans="1:39" x14ac:dyDescent="0.25">
      <c r="A1845" s="115">
        <v>20101334</v>
      </c>
      <c r="B1845" t="s">
        <v>1</v>
      </c>
      <c r="C1845" s="81">
        <v>700</v>
      </c>
      <c r="D1845">
        <v>1.6</v>
      </c>
      <c r="E1845">
        <v>1.85</v>
      </c>
      <c r="F1845">
        <v>2</v>
      </c>
      <c r="G1845">
        <v>2</v>
      </c>
      <c r="H1845">
        <v>1.61</v>
      </c>
      <c r="I1845">
        <v>201</v>
      </c>
      <c r="J1845" t="s">
        <v>231</v>
      </c>
      <c r="K1845" t="s">
        <v>240</v>
      </c>
      <c r="L1845" t="s">
        <v>245</v>
      </c>
      <c r="M1845" t="s">
        <v>717</v>
      </c>
      <c r="N1845" t="s">
        <v>18</v>
      </c>
      <c r="O1845" t="s">
        <v>688</v>
      </c>
      <c r="P1845" t="s">
        <v>689</v>
      </c>
      <c r="Q1845" t="s">
        <v>16</v>
      </c>
      <c r="R1845" t="s">
        <v>28</v>
      </c>
      <c r="S1845" t="s">
        <v>44</v>
      </c>
      <c r="U1845" t="s">
        <v>939</v>
      </c>
      <c r="V1845" t="s">
        <v>14</v>
      </c>
      <c r="W1845" t="s">
        <v>49</v>
      </c>
      <c r="X1845" t="s">
        <v>12</v>
      </c>
      <c r="Y1845" t="s">
        <v>21</v>
      </c>
      <c r="Z1845" s="80">
        <v>1500</v>
      </c>
      <c r="AA1845" s="68">
        <v>0</v>
      </c>
      <c r="AB1845" s="82">
        <f t="shared" si="1032"/>
        <v>7500</v>
      </c>
      <c r="AC1845">
        <v>5</v>
      </c>
      <c r="AG1845" s="83">
        <f t="shared" si="1033"/>
        <v>5</v>
      </c>
      <c r="AH1845" s="87">
        <v>0</v>
      </c>
      <c r="AI1845" s="88">
        <v>0</v>
      </c>
      <c r="AJ1845">
        <f t="shared" ref="AJ1845:AJ1846" si="1060">AG1845*2</f>
        <v>10</v>
      </c>
      <c r="AK1845" s="108">
        <f t="shared" ref="AK1845:AK1846" si="1061">AJ1845*C1845*F1845*H1845</f>
        <v>22540</v>
      </c>
      <c r="AL1845" s="108">
        <f t="shared" ref="AL1845:AL1846" si="1062">AJ1845*C1845*F1845</f>
        <v>14000</v>
      </c>
      <c r="AM1845" s="108">
        <f t="shared" ref="AM1845:AM1846" si="1063">AK1845-AL1845</f>
        <v>8540</v>
      </c>
    </row>
    <row r="1846" spans="1:39" x14ac:dyDescent="0.25">
      <c r="A1846" s="115">
        <v>20101344</v>
      </c>
      <c r="B1846" t="s">
        <v>1</v>
      </c>
      <c r="C1846" s="81">
        <v>700</v>
      </c>
      <c r="D1846">
        <v>1.6</v>
      </c>
      <c r="E1846">
        <v>1.85</v>
      </c>
      <c r="F1846">
        <v>2</v>
      </c>
      <c r="G1846">
        <v>2</v>
      </c>
      <c r="H1846">
        <v>1.61</v>
      </c>
      <c r="I1846">
        <v>201</v>
      </c>
      <c r="J1846" t="s">
        <v>231</v>
      </c>
      <c r="K1846" t="s">
        <v>169</v>
      </c>
      <c r="L1846" t="s">
        <v>231</v>
      </c>
      <c r="M1846" t="s">
        <v>718</v>
      </c>
      <c r="N1846" t="s">
        <v>15</v>
      </c>
      <c r="O1846" t="s">
        <v>688</v>
      </c>
      <c r="P1846" t="s">
        <v>689</v>
      </c>
      <c r="Q1846" t="s">
        <v>16</v>
      </c>
      <c r="R1846" t="s">
        <v>28</v>
      </c>
      <c r="S1846" t="s">
        <v>44</v>
      </c>
      <c r="U1846" t="s">
        <v>939</v>
      </c>
      <c r="V1846" t="s">
        <v>14</v>
      </c>
      <c r="W1846" t="s">
        <v>49</v>
      </c>
      <c r="X1846" t="s">
        <v>395</v>
      </c>
      <c r="Y1846" t="s">
        <v>21</v>
      </c>
      <c r="Z1846" s="80">
        <v>1500</v>
      </c>
      <c r="AA1846" s="68">
        <v>0</v>
      </c>
      <c r="AB1846" s="82">
        <f t="shared" si="1032"/>
        <v>1500</v>
      </c>
      <c r="AC1846">
        <v>1</v>
      </c>
      <c r="AG1846" s="83">
        <f t="shared" si="1033"/>
        <v>1</v>
      </c>
      <c r="AH1846" s="87">
        <v>0</v>
      </c>
      <c r="AI1846" s="88">
        <v>0</v>
      </c>
      <c r="AJ1846">
        <f t="shared" si="1060"/>
        <v>2</v>
      </c>
      <c r="AK1846" s="108">
        <f t="shared" si="1061"/>
        <v>4508</v>
      </c>
      <c r="AL1846" s="108">
        <f t="shared" si="1062"/>
        <v>2800</v>
      </c>
      <c r="AM1846" s="108">
        <f t="shared" si="1063"/>
        <v>1708</v>
      </c>
    </row>
    <row r="1847" spans="1:39" x14ac:dyDescent="0.25">
      <c r="A1847" s="115">
        <v>20101344</v>
      </c>
      <c r="B1847" t="s">
        <v>1</v>
      </c>
      <c r="C1847" s="81">
        <v>700</v>
      </c>
      <c r="D1847">
        <v>1.6</v>
      </c>
      <c r="E1847">
        <v>1.85</v>
      </c>
      <c r="F1847">
        <v>2</v>
      </c>
      <c r="G1847">
        <v>2</v>
      </c>
      <c r="H1847">
        <v>1.61</v>
      </c>
      <c r="I1847">
        <v>201</v>
      </c>
      <c r="J1847" t="s">
        <v>231</v>
      </c>
      <c r="K1847" t="s">
        <v>169</v>
      </c>
      <c r="L1847" t="s">
        <v>231</v>
      </c>
      <c r="M1847" t="s">
        <v>718</v>
      </c>
      <c r="N1847" t="s">
        <v>18</v>
      </c>
      <c r="O1847" t="s">
        <v>693</v>
      </c>
      <c r="P1847" t="s">
        <v>689</v>
      </c>
      <c r="Q1847" t="s">
        <v>690</v>
      </c>
      <c r="R1847" t="s">
        <v>20</v>
      </c>
      <c r="S1847" t="s">
        <v>9</v>
      </c>
      <c r="T1847" s="70" t="s">
        <v>933</v>
      </c>
      <c r="U1847" t="s">
        <v>179</v>
      </c>
      <c r="V1847" t="s">
        <v>692</v>
      </c>
      <c r="W1847" t="s">
        <v>691</v>
      </c>
      <c r="X1847" t="s">
        <v>12</v>
      </c>
      <c r="Y1847" t="s">
        <v>938</v>
      </c>
      <c r="Z1847" s="80">
        <v>0</v>
      </c>
      <c r="AA1847" s="68">
        <v>0</v>
      </c>
      <c r="AB1847" s="82">
        <f t="shared" si="1032"/>
        <v>0</v>
      </c>
      <c r="AE1847">
        <v>1</v>
      </c>
      <c r="AG1847" s="83">
        <f t="shared" si="1033"/>
        <v>1</v>
      </c>
      <c r="AH1847" s="87">
        <v>0</v>
      </c>
      <c r="AI1847" s="88">
        <v>0</v>
      </c>
    </row>
    <row r="1848" spans="1:39" x14ac:dyDescent="0.25">
      <c r="A1848" s="115">
        <v>20101344</v>
      </c>
      <c r="B1848" t="s">
        <v>1</v>
      </c>
      <c r="C1848" s="81">
        <v>700</v>
      </c>
      <c r="D1848">
        <v>1.6</v>
      </c>
      <c r="E1848">
        <v>1.85</v>
      </c>
      <c r="F1848">
        <v>2</v>
      </c>
      <c r="G1848">
        <v>2</v>
      </c>
      <c r="H1848">
        <v>1.61</v>
      </c>
      <c r="I1848">
        <v>201</v>
      </c>
      <c r="J1848" t="s">
        <v>231</v>
      </c>
      <c r="K1848" t="s">
        <v>240</v>
      </c>
      <c r="L1848" t="s">
        <v>245</v>
      </c>
      <c r="M1848" t="s">
        <v>718</v>
      </c>
      <c r="N1848" t="s">
        <v>40</v>
      </c>
      <c r="O1848" t="s">
        <v>688</v>
      </c>
      <c r="P1848" t="s">
        <v>689</v>
      </c>
      <c r="Q1848" t="s">
        <v>16</v>
      </c>
      <c r="R1848" t="s">
        <v>110</v>
      </c>
      <c r="S1848" t="s">
        <v>44</v>
      </c>
      <c r="T1848" t="s">
        <v>944</v>
      </c>
      <c r="U1848" t="s">
        <v>946</v>
      </c>
      <c r="V1848" t="s">
        <v>14</v>
      </c>
      <c r="W1848" t="s">
        <v>49</v>
      </c>
      <c r="X1848" t="s">
        <v>12</v>
      </c>
      <c r="Y1848" t="s">
        <v>938</v>
      </c>
      <c r="Z1848" s="81">
        <v>0</v>
      </c>
      <c r="AA1848" s="68">
        <v>0</v>
      </c>
      <c r="AB1848" s="82">
        <f t="shared" si="1032"/>
        <v>0</v>
      </c>
      <c r="AE1848">
        <v>1</v>
      </c>
      <c r="AG1848" s="83">
        <f t="shared" si="1033"/>
        <v>1</v>
      </c>
      <c r="AH1848" s="87">
        <v>0</v>
      </c>
      <c r="AI1848" s="88">
        <v>0</v>
      </c>
      <c r="AJ1848">
        <f>AG1848*2</f>
        <v>2</v>
      </c>
      <c r="AK1848" s="108">
        <f t="shared" ref="AK1848:AK1849" si="1064">AJ1848*C1848*E1848*H1848</f>
        <v>4169.9000000000005</v>
      </c>
      <c r="AL1848" s="108">
        <f t="shared" ref="AL1848:AL1849" si="1065">AJ1848*C1848*E1848</f>
        <v>2590</v>
      </c>
      <c r="AM1848" s="108">
        <f t="shared" ref="AM1848:AM1849" si="1066">AK1848-AL1848</f>
        <v>1579.9000000000005</v>
      </c>
    </row>
    <row r="1849" spans="1:39" x14ac:dyDescent="0.25">
      <c r="A1849" s="115">
        <v>20101344</v>
      </c>
      <c r="B1849" t="s">
        <v>1</v>
      </c>
      <c r="C1849" s="81">
        <v>700</v>
      </c>
      <c r="D1849">
        <v>1.6</v>
      </c>
      <c r="E1849">
        <v>1.85</v>
      </c>
      <c r="F1849">
        <v>2</v>
      </c>
      <c r="G1849">
        <v>2</v>
      </c>
      <c r="H1849">
        <v>1.61</v>
      </c>
      <c r="I1849">
        <v>201</v>
      </c>
      <c r="J1849" t="s">
        <v>231</v>
      </c>
      <c r="K1849" t="s">
        <v>240</v>
      </c>
      <c r="L1849" t="s">
        <v>245</v>
      </c>
      <c r="M1849" t="s">
        <v>718</v>
      </c>
      <c r="N1849" t="s">
        <v>5</v>
      </c>
      <c r="O1849" t="s">
        <v>688</v>
      </c>
      <c r="P1849" t="s">
        <v>689</v>
      </c>
      <c r="Q1849" t="s">
        <v>8</v>
      </c>
      <c r="R1849" t="s">
        <v>28</v>
      </c>
      <c r="S1849" t="s">
        <v>44</v>
      </c>
      <c r="U1849" t="s">
        <v>939</v>
      </c>
      <c r="V1849" t="s">
        <v>14</v>
      </c>
      <c r="W1849" t="s">
        <v>49</v>
      </c>
      <c r="X1849" t="s">
        <v>12</v>
      </c>
      <c r="Y1849" t="s">
        <v>21</v>
      </c>
      <c r="Z1849" s="80">
        <v>1000</v>
      </c>
      <c r="AA1849" s="68">
        <v>0</v>
      </c>
      <c r="AB1849" s="82">
        <f t="shared" si="1032"/>
        <v>1000</v>
      </c>
      <c r="AC1849">
        <v>1</v>
      </c>
      <c r="AG1849" s="83">
        <f t="shared" si="1033"/>
        <v>1</v>
      </c>
      <c r="AH1849" s="87">
        <v>0</v>
      </c>
      <c r="AI1849" s="88">
        <v>0</v>
      </c>
      <c r="AJ1849" s="90">
        <f>AG1849*2/3</f>
        <v>0.66666666666666663</v>
      </c>
      <c r="AK1849" s="108">
        <f t="shared" si="1064"/>
        <v>1389.9666666666667</v>
      </c>
      <c r="AL1849" s="108">
        <f t="shared" si="1065"/>
        <v>863.33333333333326</v>
      </c>
      <c r="AM1849" s="108">
        <f t="shared" si="1066"/>
        <v>526.63333333333344</v>
      </c>
    </row>
    <row r="1850" spans="1:39" x14ac:dyDescent="0.25">
      <c r="A1850" s="115">
        <v>20101344</v>
      </c>
      <c r="C1850" s="81">
        <v>700</v>
      </c>
      <c r="D1850">
        <v>1.6</v>
      </c>
      <c r="E1850">
        <v>1.85</v>
      </c>
      <c r="F1850">
        <v>2</v>
      </c>
      <c r="G1850">
        <v>2</v>
      </c>
      <c r="H1850">
        <v>1.61</v>
      </c>
      <c r="I1850">
        <v>201</v>
      </c>
      <c r="J1850" t="s">
        <v>231</v>
      </c>
      <c r="K1850" t="s">
        <v>240</v>
      </c>
      <c r="L1850" t="s">
        <v>245</v>
      </c>
      <c r="M1850" t="s">
        <v>718</v>
      </c>
      <c r="N1850" t="s">
        <v>5</v>
      </c>
      <c r="O1850" t="s">
        <v>688</v>
      </c>
      <c r="P1850" t="s">
        <v>689</v>
      </c>
      <c r="Q1850" t="s">
        <v>690</v>
      </c>
      <c r="R1850" t="s">
        <v>28</v>
      </c>
      <c r="S1850" t="s">
        <v>9</v>
      </c>
      <c r="T1850" t="s">
        <v>937</v>
      </c>
      <c r="U1850" t="s">
        <v>179</v>
      </c>
      <c r="V1850" t="s">
        <v>29</v>
      </c>
      <c r="W1850" t="s">
        <v>30</v>
      </c>
      <c r="X1850" t="s">
        <v>77</v>
      </c>
      <c r="Y1850" t="s">
        <v>21</v>
      </c>
      <c r="Z1850" s="80">
        <f>3*650</f>
        <v>1950</v>
      </c>
      <c r="AA1850" s="68">
        <v>0</v>
      </c>
      <c r="AB1850" s="82">
        <f t="shared" si="1032"/>
        <v>1950</v>
      </c>
      <c r="AD1850">
        <v>1</v>
      </c>
      <c r="AG1850" s="83">
        <f t="shared" si="1033"/>
        <v>1</v>
      </c>
      <c r="AH1850" s="87">
        <v>0</v>
      </c>
      <c r="AI1850" s="88">
        <v>0</v>
      </c>
    </row>
    <row r="1851" spans="1:39" x14ac:dyDescent="0.25">
      <c r="A1851" s="115">
        <v>20101344</v>
      </c>
      <c r="B1851" t="s">
        <v>1</v>
      </c>
      <c r="C1851" s="81">
        <v>700</v>
      </c>
      <c r="D1851">
        <v>1.6</v>
      </c>
      <c r="E1851">
        <v>1.85</v>
      </c>
      <c r="F1851">
        <v>2</v>
      </c>
      <c r="G1851">
        <v>2</v>
      </c>
      <c r="H1851">
        <v>1.61</v>
      </c>
      <c r="I1851">
        <v>201</v>
      </c>
      <c r="J1851" t="s">
        <v>231</v>
      </c>
      <c r="K1851" t="s">
        <v>240</v>
      </c>
      <c r="L1851" t="s">
        <v>245</v>
      </c>
      <c r="M1851" t="s">
        <v>718</v>
      </c>
      <c r="N1851" t="s">
        <v>15</v>
      </c>
      <c r="O1851" t="s">
        <v>688</v>
      </c>
      <c r="P1851" t="s">
        <v>689</v>
      </c>
      <c r="Q1851" t="s">
        <v>16</v>
      </c>
      <c r="R1851" t="s">
        <v>28</v>
      </c>
      <c r="S1851" t="s">
        <v>44</v>
      </c>
      <c r="U1851" t="s">
        <v>939</v>
      </c>
      <c r="V1851" t="s">
        <v>14</v>
      </c>
      <c r="W1851" t="s">
        <v>49</v>
      </c>
      <c r="X1851" t="s">
        <v>12</v>
      </c>
      <c r="Y1851" t="s">
        <v>21</v>
      </c>
      <c r="Z1851" s="80">
        <v>1500</v>
      </c>
      <c r="AA1851" s="68">
        <v>0</v>
      </c>
      <c r="AB1851" s="82">
        <f t="shared" si="1032"/>
        <v>1500</v>
      </c>
      <c r="AC1851">
        <v>1</v>
      </c>
      <c r="AG1851" s="83">
        <f t="shared" si="1033"/>
        <v>1</v>
      </c>
      <c r="AH1851" s="87">
        <v>0</v>
      </c>
      <c r="AI1851" s="88">
        <v>0</v>
      </c>
      <c r="AJ1851">
        <f>AG1851*2</f>
        <v>2</v>
      </c>
      <c r="AK1851" s="108">
        <f t="shared" ref="AK1851:AK1853" si="1067">AJ1851*C1851*F1851*H1851</f>
        <v>4508</v>
      </c>
      <c r="AL1851" s="108">
        <f t="shared" ref="AL1851:AL1853" si="1068">AJ1851*C1851*F1851</f>
        <v>2800</v>
      </c>
      <c r="AM1851" s="108">
        <f t="shared" ref="AM1851:AM1853" si="1069">AK1851-AL1851</f>
        <v>1708</v>
      </c>
    </row>
    <row r="1852" spans="1:39" x14ac:dyDescent="0.25">
      <c r="A1852" s="115">
        <v>20101344</v>
      </c>
      <c r="B1852" t="s">
        <v>1</v>
      </c>
      <c r="C1852" s="81">
        <v>700</v>
      </c>
      <c r="D1852">
        <v>1.6</v>
      </c>
      <c r="E1852">
        <v>1.85</v>
      </c>
      <c r="F1852">
        <v>2</v>
      </c>
      <c r="G1852">
        <v>2</v>
      </c>
      <c r="H1852">
        <v>1.61</v>
      </c>
      <c r="I1852">
        <v>201</v>
      </c>
      <c r="J1852" t="s">
        <v>231</v>
      </c>
      <c r="K1852" t="s">
        <v>240</v>
      </c>
      <c r="L1852" t="s">
        <v>245</v>
      </c>
      <c r="M1852" t="s">
        <v>718</v>
      </c>
      <c r="N1852" t="s">
        <v>15</v>
      </c>
      <c r="O1852" t="s">
        <v>688</v>
      </c>
      <c r="P1852" t="s">
        <v>689</v>
      </c>
      <c r="Q1852" t="s">
        <v>8</v>
      </c>
      <c r="R1852" t="s">
        <v>28</v>
      </c>
      <c r="S1852" t="s">
        <v>44</v>
      </c>
      <c r="U1852" t="s">
        <v>939</v>
      </c>
      <c r="V1852" t="s">
        <v>14</v>
      </c>
      <c r="W1852" t="s">
        <v>49</v>
      </c>
      <c r="X1852" t="s">
        <v>12</v>
      </c>
      <c r="Y1852" t="s">
        <v>21</v>
      </c>
      <c r="Z1852" s="80">
        <v>1000</v>
      </c>
      <c r="AA1852" s="68">
        <v>0</v>
      </c>
      <c r="AB1852" s="82">
        <f t="shared" si="1032"/>
        <v>1000</v>
      </c>
      <c r="AC1852">
        <v>1</v>
      </c>
      <c r="AG1852" s="83">
        <f t="shared" si="1033"/>
        <v>1</v>
      </c>
      <c r="AH1852" s="87">
        <v>0</v>
      </c>
      <c r="AI1852" s="88">
        <v>0</v>
      </c>
      <c r="AJ1852" s="90">
        <f>AG1852*2/3</f>
        <v>0.66666666666666663</v>
      </c>
      <c r="AK1852" s="108">
        <f t="shared" si="1067"/>
        <v>1502.6666666666667</v>
      </c>
      <c r="AL1852" s="108">
        <f t="shared" si="1068"/>
        <v>933.33333333333326</v>
      </c>
      <c r="AM1852" s="108">
        <f t="shared" si="1069"/>
        <v>569.33333333333348</v>
      </c>
    </row>
    <row r="1853" spans="1:39" x14ac:dyDescent="0.25">
      <c r="A1853" s="115">
        <v>20101344</v>
      </c>
      <c r="B1853" t="s">
        <v>1</v>
      </c>
      <c r="C1853" s="81">
        <v>700</v>
      </c>
      <c r="D1853">
        <v>1.6</v>
      </c>
      <c r="E1853">
        <v>1.85</v>
      </c>
      <c r="F1853">
        <v>2</v>
      </c>
      <c r="G1853">
        <v>2</v>
      </c>
      <c r="H1853">
        <v>1.61</v>
      </c>
      <c r="I1853">
        <v>201</v>
      </c>
      <c r="J1853" t="s">
        <v>231</v>
      </c>
      <c r="K1853" t="s">
        <v>240</v>
      </c>
      <c r="L1853" t="s">
        <v>245</v>
      </c>
      <c r="M1853" t="s">
        <v>718</v>
      </c>
      <c r="N1853" t="s">
        <v>18</v>
      </c>
      <c r="O1853" t="s">
        <v>688</v>
      </c>
      <c r="P1853" t="s">
        <v>689</v>
      </c>
      <c r="Q1853" t="s">
        <v>16</v>
      </c>
      <c r="R1853" t="s">
        <v>28</v>
      </c>
      <c r="S1853" t="s">
        <v>44</v>
      </c>
      <c r="U1853" t="s">
        <v>939</v>
      </c>
      <c r="V1853" t="s">
        <v>14</v>
      </c>
      <c r="W1853" t="s">
        <v>49</v>
      </c>
      <c r="X1853" t="s">
        <v>12</v>
      </c>
      <c r="Y1853" t="s">
        <v>21</v>
      </c>
      <c r="Z1853" s="80">
        <v>1500</v>
      </c>
      <c r="AA1853" s="68">
        <v>0</v>
      </c>
      <c r="AB1853" s="82">
        <f t="shared" si="1032"/>
        <v>1500</v>
      </c>
      <c r="AC1853">
        <v>1</v>
      </c>
      <c r="AG1853" s="83">
        <f t="shared" si="1033"/>
        <v>1</v>
      </c>
      <c r="AH1853" s="87">
        <v>0</v>
      </c>
      <c r="AI1853" s="88">
        <v>0</v>
      </c>
      <c r="AJ1853">
        <f>AG1853*2</f>
        <v>2</v>
      </c>
      <c r="AK1853" s="108">
        <f t="shared" si="1067"/>
        <v>4508</v>
      </c>
      <c r="AL1853" s="108">
        <f t="shared" si="1068"/>
        <v>2800</v>
      </c>
      <c r="AM1853" s="108">
        <f t="shared" si="1069"/>
        <v>1708</v>
      </c>
    </row>
    <row r="1854" spans="1:39" x14ac:dyDescent="0.25">
      <c r="A1854" s="115">
        <v>20101344</v>
      </c>
      <c r="B1854" t="s">
        <v>1</v>
      </c>
      <c r="C1854" s="81">
        <v>700</v>
      </c>
      <c r="D1854">
        <v>1.6</v>
      </c>
      <c r="E1854">
        <v>1.85</v>
      </c>
      <c r="F1854">
        <v>2</v>
      </c>
      <c r="G1854">
        <v>2</v>
      </c>
      <c r="H1854">
        <v>1.61</v>
      </c>
      <c r="I1854">
        <v>201</v>
      </c>
      <c r="J1854" t="s">
        <v>231</v>
      </c>
      <c r="K1854" t="s">
        <v>240</v>
      </c>
      <c r="L1854" t="s">
        <v>245</v>
      </c>
      <c r="M1854" t="s">
        <v>718</v>
      </c>
      <c r="N1854" t="s">
        <v>18</v>
      </c>
      <c r="O1854" t="s">
        <v>688</v>
      </c>
      <c r="P1854" t="s">
        <v>689</v>
      </c>
      <c r="Q1854" t="s">
        <v>690</v>
      </c>
      <c r="R1854" t="s">
        <v>28</v>
      </c>
      <c r="S1854" t="s">
        <v>9</v>
      </c>
      <c r="T1854" t="s">
        <v>937</v>
      </c>
      <c r="U1854" t="s">
        <v>179</v>
      </c>
      <c r="V1854" t="s">
        <v>692</v>
      </c>
      <c r="W1854" t="s">
        <v>691</v>
      </c>
      <c r="X1854" t="s">
        <v>12</v>
      </c>
      <c r="Y1854" t="s">
        <v>21</v>
      </c>
      <c r="Z1854" s="80">
        <f>3*650</f>
        <v>1950</v>
      </c>
      <c r="AA1854" s="68">
        <v>0</v>
      </c>
      <c r="AB1854" s="82">
        <f t="shared" si="1032"/>
        <v>1950</v>
      </c>
      <c r="AD1854">
        <v>1</v>
      </c>
      <c r="AG1854" s="83">
        <f t="shared" si="1033"/>
        <v>1</v>
      </c>
      <c r="AH1854" s="87">
        <v>0</v>
      </c>
      <c r="AI1854" s="88">
        <v>0</v>
      </c>
    </row>
    <row r="1855" spans="1:39" x14ac:dyDescent="0.25">
      <c r="A1855" s="115">
        <v>20101354</v>
      </c>
      <c r="B1855" t="s">
        <v>1</v>
      </c>
      <c r="C1855" s="81">
        <v>700</v>
      </c>
      <c r="D1855">
        <v>1.6</v>
      </c>
      <c r="E1855">
        <v>1.85</v>
      </c>
      <c r="F1855">
        <v>2</v>
      </c>
      <c r="G1855">
        <v>2</v>
      </c>
      <c r="H1855">
        <v>1.61</v>
      </c>
      <c r="I1855">
        <v>201</v>
      </c>
      <c r="J1855" t="s">
        <v>231</v>
      </c>
      <c r="K1855" t="s">
        <v>240</v>
      </c>
      <c r="L1855" t="s">
        <v>245</v>
      </c>
      <c r="M1855" t="s">
        <v>719</v>
      </c>
      <c r="N1855" t="s">
        <v>5</v>
      </c>
      <c r="O1855" t="s">
        <v>688</v>
      </c>
      <c r="P1855" t="s">
        <v>689</v>
      </c>
      <c r="Q1855" t="s">
        <v>16</v>
      </c>
      <c r="R1855" t="s">
        <v>28</v>
      </c>
      <c r="S1855" t="s">
        <v>44</v>
      </c>
      <c r="U1855" t="s">
        <v>946</v>
      </c>
      <c r="V1855" t="s">
        <v>14</v>
      </c>
      <c r="W1855" t="s">
        <v>49</v>
      </c>
      <c r="X1855" t="s">
        <v>12</v>
      </c>
      <c r="Y1855" t="s">
        <v>21</v>
      </c>
      <c r="Z1855" s="80">
        <v>1500</v>
      </c>
      <c r="AA1855" s="68">
        <v>0</v>
      </c>
      <c r="AB1855" s="82">
        <f t="shared" si="1032"/>
        <v>3000</v>
      </c>
      <c r="AC1855">
        <v>2</v>
      </c>
      <c r="AG1855" s="83">
        <f t="shared" si="1033"/>
        <v>2</v>
      </c>
      <c r="AH1855" s="87">
        <v>0</v>
      </c>
      <c r="AI1855" s="88">
        <v>0</v>
      </c>
      <c r="AJ1855">
        <f>AG1855*2</f>
        <v>4</v>
      </c>
      <c r="AK1855" s="108">
        <f>AJ1855*C1855*E1855*H1855</f>
        <v>8339.8000000000011</v>
      </c>
      <c r="AL1855" s="108">
        <f>AJ1855*C1855*E1855</f>
        <v>5180</v>
      </c>
      <c r="AM1855" s="108">
        <f t="shared" ref="AM1855:AM1861" si="1070">AK1855-AL1855</f>
        <v>3159.8000000000011</v>
      </c>
    </row>
    <row r="1856" spans="1:39" x14ac:dyDescent="0.25">
      <c r="A1856" s="115">
        <v>20101354</v>
      </c>
      <c r="B1856" t="s">
        <v>1</v>
      </c>
      <c r="C1856" s="81">
        <v>700</v>
      </c>
      <c r="D1856">
        <v>1.6</v>
      </c>
      <c r="E1856">
        <v>1.85</v>
      </c>
      <c r="F1856">
        <v>2</v>
      </c>
      <c r="G1856">
        <v>2</v>
      </c>
      <c r="H1856">
        <v>1.61</v>
      </c>
      <c r="I1856">
        <v>201</v>
      </c>
      <c r="J1856" t="s">
        <v>231</v>
      </c>
      <c r="K1856" t="s">
        <v>240</v>
      </c>
      <c r="L1856" t="s">
        <v>245</v>
      </c>
      <c r="M1856" t="s">
        <v>719</v>
      </c>
      <c r="N1856" t="s">
        <v>15</v>
      </c>
      <c r="O1856" t="s">
        <v>688</v>
      </c>
      <c r="P1856" t="s">
        <v>689</v>
      </c>
      <c r="Q1856" t="s">
        <v>16</v>
      </c>
      <c r="R1856" t="s">
        <v>28</v>
      </c>
      <c r="S1856" t="s">
        <v>44</v>
      </c>
      <c r="U1856" t="s">
        <v>939</v>
      </c>
      <c r="V1856" t="s">
        <v>14</v>
      </c>
      <c r="W1856" t="s">
        <v>49</v>
      </c>
      <c r="X1856" t="s">
        <v>12</v>
      </c>
      <c r="Y1856" t="s">
        <v>21</v>
      </c>
      <c r="Z1856" s="80">
        <v>1500</v>
      </c>
      <c r="AA1856" s="68">
        <v>0</v>
      </c>
      <c r="AB1856" s="82">
        <f t="shared" si="1032"/>
        <v>1500</v>
      </c>
      <c r="AC1856">
        <v>1</v>
      </c>
      <c r="AG1856" s="83">
        <f t="shared" si="1033"/>
        <v>1</v>
      </c>
      <c r="AH1856" s="87">
        <v>0</v>
      </c>
      <c r="AI1856" s="88">
        <v>0</v>
      </c>
      <c r="AJ1856">
        <f t="shared" ref="AJ1856:AJ1859" si="1071">AG1856*2</f>
        <v>2</v>
      </c>
      <c r="AK1856" s="108">
        <f t="shared" ref="AK1856:AK1857" si="1072">AJ1856*C1856*F1856*H1856</f>
        <v>4508</v>
      </c>
      <c r="AL1856" s="108">
        <f t="shared" ref="AL1856:AL1857" si="1073">AJ1856*C1856*F1856</f>
        <v>2800</v>
      </c>
      <c r="AM1856" s="108">
        <f t="shared" si="1070"/>
        <v>1708</v>
      </c>
    </row>
    <row r="1857" spans="1:39" x14ac:dyDescent="0.25">
      <c r="A1857" s="115">
        <v>20101354</v>
      </c>
      <c r="B1857" t="s">
        <v>1</v>
      </c>
      <c r="C1857" s="81">
        <v>700</v>
      </c>
      <c r="D1857">
        <v>1.6</v>
      </c>
      <c r="E1857">
        <v>1.85</v>
      </c>
      <c r="F1857">
        <v>2</v>
      </c>
      <c r="G1857">
        <v>2</v>
      </c>
      <c r="H1857">
        <v>1.61</v>
      </c>
      <c r="I1857">
        <v>201</v>
      </c>
      <c r="J1857" t="s">
        <v>231</v>
      </c>
      <c r="K1857" t="s">
        <v>240</v>
      </c>
      <c r="L1857" t="s">
        <v>245</v>
      </c>
      <c r="M1857" t="s">
        <v>719</v>
      </c>
      <c r="N1857" t="s">
        <v>18</v>
      </c>
      <c r="O1857" t="s">
        <v>688</v>
      </c>
      <c r="P1857" t="s">
        <v>689</v>
      </c>
      <c r="Q1857" t="s">
        <v>16</v>
      </c>
      <c r="R1857" t="s">
        <v>28</v>
      </c>
      <c r="S1857" t="s">
        <v>44</v>
      </c>
      <c r="U1857" t="s">
        <v>939</v>
      </c>
      <c r="V1857" t="s">
        <v>14</v>
      </c>
      <c r="W1857" t="s">
        <v>49</v>
      </c>
      <c r="X1857" t="s">
        <v>12</v>
      </c>
      <c r="Y1857" t="s">
        <v>21</v>
      </c>
      <c r="Z1857" s="80">
        <v>1500</v>
      </c>
      <c r="AA1857" s="68">
        <v>0</v>
      </c>
      <c r="AB1857" s="82">
        <f t="shared" si="1032"/>
        <v>1500</v>
      </c>
      <c r="AC1857">
        <v>1</v>
      </c>
      <c r="AG1857" s="83">
        <f t="shared" si="1033"/>
        <v>1</v>
      </c>
      <c r="AH1857" s="87">
        <v>0</v>
      </c>
      <c r="AI1857" s="88">
        <v>0</v>
      </c>
      <c r="AJ1857">
        <f t="shared" si="1071"/>
        <v>2</v>
      </c>
      <c r="AK1857" s="108">
        <f t="shared" si="1072"/>
        <v>4508</v>
      </c>
      <c r="AL1857" s="108">
        <f t="shared" si="1073"/>
        <v>2800</v>
      </c>
      <c r="AM1857" s="108">
        <f t="shared" si="1070"/>
        <v>1708</v>
      </c>
    </row>
    <row r="1858" spans="1:39" x14ac:dyDescent="0.25">
      <c r="A1858" s="115">
        <v>20101364</v>
      </c>
      <c r="B1858" t="s">
        <v>1</v>
      </c>
      <c r="C1858" s="81">
        <v>700</v>
      </c>
      <c r="D1858">
        <v>1.6</v>
      </c>
      <c r="E1858">
        <v>1.85</v>
      </c>
      <c r="F1858">
        <v>2</v>
      </c>
      <c r="G1858">
        <v>2</v>
      </c>
      <c r="H1858">
        <v>1.61</v>
      </c>
      <c r="I1858">
        <v>201</v>
      </c>
      <c r="J1858" t="s">
        <v>231</v>
      </c>
      <c r="K1858" t="s">
        <v>169</v>
      </c>
      <c r="L1858" t="s">
        <v>288</v>
      </c>
      <c r="M1858" t="s">
        <v>720</v>
      </c>
      <c r="N1858" t="s">
        <v>48</v>
      </c>
      <c r="O1858" t="s">
        <v>688</v>
      </c>
      <c r="P1858" t="s">
        <v>689</v>
      </c>
      <c r="Q1858" t="s">
        <v>16</v>
      </c>
      <c r="R1858" t="s">
        <v>28</v>
      </c>
      <c r="S1858" t="s">
        <v>44</v>
      </c>
      <c r="U1858" t="s">
        <v>946</v>
      </c>
      <c r="V1858" t="s">
        <v>14</v>
      </c>
      <c r="W1858" t="s">
        <v>49</v>
      </c>
      <c r="X1858" t="s">
        <v>12</v>
      </c>
      <c r="Y1858" t="s">
        <v>21</v>
      </c>
      <c r="Z1858" s="80">
        <v>1478</v>
      </c>
      <c r="AA1858" s="68">
        <v>0</v>
      </c>
      <c r="AB1858" s="82">
        <f t="shared" si="1032"/>
        <v>1478</v>
      </c>
      <c r="AC1858">
        <v>1</v>
      </c>
      <c r="AG1858" s="83">
        <f t="shared" si="1033"/>
        <v>1</v>
      </c>
      <c r="AH1858" s="87">
        <v>0</v>
      </c>
      <c r="AI1858" s="88">
        <v>0</v>
      </c>
      <c r="AJ1858">
        <f t="shared" si="1071"/>
        <v>2</v>
      </c>
      <c r="AK1858" s="108">
        <f t="shared" ref="AK1858:AK1859" si="1074">AJ1858*C1858*E1858*H1858</f>
        <v>4169.9000000000005</v>
      </c>
      <c r="AL1858" s="108">
        <f t="shared" ref="AL1858:AL1859" si="1075">AJ1858*C1858*E1858</f>
        <v>2590</v>
      </c>
      <c r="AM1858" s="108">
        <f t="shared" si="1070"/>
        <v>1579.9000000000005</v>
      </c>
    </row>
    <row r="1859" spans="1:39" x14ac:dyDescent="0.25">
      <c r="A1859" s="115">
        <v>20101364</v>
      </c>
      <c r="B1859" t="s">
        <v>1</v>
      </c>
      <c r="C1859" s="81">
        <v>700</v>
      </c>
      <c r="D1859">
        <v>1.6</v>
      </c>
      <c r="E1859">
        <v>1.85</v>
      </c>
      <c r="F1859">
        <v>2</v>
      </c>
      <c r="G1859">
        <v>2</v>
      </c>
      <c r="H1859">
        <v>1.61</v>
      </c>
      <c r="I1859">
        <v>201</v>
      </c>
      <c r="J1859" t="s">
        <v>231</v>
      </c>
      <c r="K1859" t="s">
        <v>169</v>
      </c>
      <c r="L1859" t="s">
        <v>287</v>
      </c>
      <c r="M1859" t="s">
        <v>720</v>
      </c>
      <c r="N1859" t="s">
        <v>5</v>
      </c>
      <c r="O1859" t="s">
        <v>688</v>
      </c>
      <c r="P1859" t="s">
        <v>689</v>
      </c>
      <c r="Q1859" t="s">
        <v>16</v>
      </c>
      <c r="R1859" t="s">
        <v>28</v>
      </c>
      <c r="S1859" t="s">
        <v>44</v>
      </c>
      <c r="U1859" t="s">
        <v>946</v>
      </c>
      <c r="V1859" t="s">
        <v>14</v>
      </c>
      <c r="W1859" t="s">
        <v>49</v>
      </c>
      <c r="X1859" t="s">
        <v>12</v>
      </c>
      <c r="Y1859" t="s">
        <v>21</v>
      </c>
      <c r="Z1859" s="80">
        <v>1500</v>
      </c>
      <c r="AA1859" s="68">
        <v>0</v>
      </c>
      <c r="AB1859" s="82">
        <f t="shared" si="1032"/>
        <v>1500</v>
      </c>
      <c r="AC1859">
        <v>1</v>
      </c>
      <c r="AG1859" s="83">
        <f t="shared" si="1033"/>
        <v>1</v>
      </c>
      <c r="AH1859" s="87">
        <v>0</v>
      </c>
      <c r="AI1859" s="88">
        <v>0</v>
      </c>
      <c r="AJ1859">
        <f t="shared" si="1071"/>
        <v>2</v>
      </c>
      <c r="AK1859" s="108">
        <f t="shared" si="1074"/>
        <v>4169.9000000000005</v>
      </c>
      <c r="AL1859" s="108">
        <f t="shared" si="1075"/>
        <v>2590</v>
      </c>
      <c r="AM1859" s="108">
        <f t="shared" si="1070"/>
        <v>1579.9000000000005</v>
      </c>
    </row>
    <row r="1860" spans="1:39" x14ac:dyDescent="0.25">
      <c r="A1860" s="115">
        <v>20101364</v>
      </c>
      <c r="B1860" t="s">
        <v>1</v>
      </c>
      <c r="C1860" s="81">
        <v>700</v>
      </c>
      <c r="D1860">
        <v>1.6</v>
      </c>
      <c r="E1860">
        <v>1.85</v>
      </c>
      <c r="F1860">
        <v>2</v>
      </c>
      <c r="G1860">
        <v>2</v>
      </c>
      <c r="H1860">
        <v>1.61</v>
      </c>
      <c r="I1860">
        <v>201</v>
      </c>
      <c r="J1860" t="s">
        <v>231</v>
      </c>
      <c r="K1860" t="s">
        <v>169</v>
      </c>
      <c r="L1860" t="s">
        <v>225</v>
      </c>
      <c r="M1860" t="s">
        <v>720</v>
      </c>
      <c r="N1860" t="s">
        <v>18</v>
      </c>
      <c r="O1860" t="s">
        <v>688</v>
      </c>
      <c r="P1860" t="s">
        <v>689</v>
      </c>
      <c r="Q1860" t="s">
        <v>16</v>
      </c>
      <c r="R1860" t="s">
        <v>28</v>
      </c>
      <c r="S1860" t="s">
        <v>44</v>
      </c>
      <c r="U1860" t="s">
        <v>939</v>
      </c>
      <c r="V1860" t="s">
        <v>14</v>
      </c>
      <c r="W1860" t="s">
        <v>49</v>
      </c>
      <c r="X1860" t="s">
        <v>232</v>
      </c>
      <c r="Y1860" t="s">
        <v>21</v>
      </c>
      <c r="Z1860" s="80">
        <v>1500</v>
      </c>
      <c r="AA1860" s="68">
        <v>0</v>
      </c>
      <c r="AB1860" s="82">
        <f t="shared" ref="AB1860:AB1923" si="1076">Z1860*AG1860+AA1860*AG1860*1.95583</f>
        <v>1500</v>
      </c>
      <c r="AC1860">
        <v>1</v>
      </c>
      <c r="AG1860" s="83">
        <f t="shared" si="1033"/>
        <v>1</v>
      </c>
      <c r="AH1860" s="87">
        <v>0</v>
      </c>
      <c r="AI1860" s="88">
        <v>0</v>
      </c>
      <c r="AJ1860">
        <f>AG1860*2</f>
        <v>2</v>
      </c>
      <c r="AK1860" s="108">
        <f t="shared" ref="AK1860:AK1861" si="1077">AJ1860*C1860*F1860*H1860</f>
        <v>4508</v>
      </c>
      <c r="AL1860" s="108">
        <f t="shared" ref="AL1860:AL1861" si="1078">AJ1860*C1860*F1860</f>
        <v>2800</v>
      </c>
      <c r="AM1860" s="108">
        <f t="shared" si="1070"/>
        <v>1708</v>
      </c>
    </row>
    <row r="1861" spans="1:39" x14ac:dyDescent="0.25">
      <c r="A1861" s="115">
        <v>20101364</v>
      </c>
      <c r="B1861" t="s">
        <v>1</v>
      </c>
      <c r="C1861" s="81">
        <v>700</v>
      </c>
      <c r="D1861">
        <v>1.6</v>
      </c>
      <c r="E1861">
        <v>1.85</v>
      </c>
      <c r="F1861">
        <v>2</v>
      </c>
      <c r="G1861">
        <v>2</v>
      </c>
      <c r="H1861">
        <v>1.61</v>
      </c>
      <c r="I1861">
        <v>201</v>
      </c>
      <c r="J1861" t="s">
        <v>231</v>
      </c>
      <c r="K1861" t="s">
        <v>169</v>
      </c>
      <c r="L1861" t="s">
        <v>227</v>
      </c>
      <c r="M1861" t="s">
        <v>720</v>
      </c>
      <c r="N1861" t="s">
        <v>18</v>
      </c>
      <c r="O1861" t="s">
        <v>688</v>
      </c>
      <c r="P1861" t="s">
        <v>689</v>
      </c>
      <c r="Q1861" t="s">
        <v>8</v>
      </c>
      <c r="R1861" t="s">
        <v>28</v>
      </c>
      <c r="S1861" t="s">
        <v>44</v>
      </c>
      <c r="U1861" t="s">
        <v>939</v>
      </c>
      <c r="V1861" t="s">
        <v>14</v>
      </c>
      <c r="W1861" t="s">
        <v>49</v>
      </c>
      <c r="X1861" t="s">
        <v>12</v>
      </c>
      <c r="Y1861" t="s">
        <v>21</v>
      </c>
      <c r="Z1861" s="80">
        <v>1200</v>
      </c>
      <c r="AA1861" s="68">
        <v>0</v>
      </c>
      <c r="AB1861" s="82">
        <f t="shared" si="1076"/>
        <v>1200</v>
      </c>
      <c r="AC1861">
        <v>1</v>
      </c>
      <c r="AG1861" s="83">
        <f t="shared" ref="AG1861:AG1924" si="1079">SUM(AC1861:AF1861)</f>
        <v>1</v>
      </c>
      <c r="AH1861" s="87">
        <v>0</v>
      </c>
      <c r="AI1861" s="88">
        <v>0</v>
      </c>
      <c r="AJ1861" s="90">
        <f>AG1861*2/3</f>
        <v>0.66666666666666663</v>
      </c>
      <c r="AK1861" s="108">
        <f t="shared" si="1077"/>
        <v>1502.6666666666667</v>
      </c>
      <c r="AL1861" s="108">
        <f t="shared" si="1078"/>
        <v>933.33333333333326</v>
      </c>
      <c r="AM1861" s="108">
        <f t="shared" si="1070"/>
        <v>569.33333333333348</v>
      </c>
    </row>
    <row r="1862" spans="1:39" x14ac:dyDescent="0.25">
      <c r="A1862" s="115">
        <v>20101374</v>
      </c>
      <c r="B1862" t="s">
        <v>1</v>
      </c>
      <c r="C1862" s="81">
        <v>700</v>
      </c>
      <c r="D1862">
        <v>1.6</v>
      </c>
      <c r="E1862">
        <v>1.85</v>
      </c>
      <c r="F1862">
        <v>2</v>
      </c>
      <c r="G1862">
        <v>2</v>
      </c>
      <c r="H1862">
        <v>1.61</v>
      </c>
      <c r="I1862">
        <v>201</v>
      </c>
      <c r="J1862" t="s">
        <v>231</v>
      </c>
      <c r="K1862" t="s">
        <v>169</v>
      </c>
      <c r="L1862" t="s">
        <v>231</v>
      </c>
      <c r="M1862" t="s">
        <v>721</v>
      </c>
      <c r="N1862" t="s">
        <v>48</v>
      </c>
      <c r="O1862" t="s">
        <v>693</v>
      </c>
      <c r="P1862" t="s">
        <v>689</v>
      </c>
      <c r="Q1862" t="s">
        <v>690</v>
      </c>
      <c r="R1862" t="s">
        <v>20</v>
      </c>
      <c r="S1862" t="s">
        <v>22</v>
      </c>
      <c r="T1862" t="s">
        <v>22</v>
      </c>
      <c r="U1862" t="s">
        <v>179</v>
      </c>
      <c r="V1862" t="s">
        <v>692</v>
      </c>
      <c r="W1862" t="s">
        <v>691</v>
      </c>
      <c r="X1862" t="s">
        <v>12</v>
      </c>
      <c r="Y1862" t="s">
        <v>943</v>
      </c>
      <c r="Z1862" s="81">
        <v>0</v>
      </c>
      <c r="AA1862" s="68">
        <v>0</v>
      </c>
      <c r="AB1862" s="82">
        <f t="shared" si="1076"/>
        <v>0</v>
      </c>
      <c r="AF1862">
        <v>1</v>
      </c>
      <c r="AG1862" s="83">
        <f t="shared" si="1079"/>
        <v>1</v>
      </c>
      <c r="AH1862" s="87">
        <v>0</v>
      </c>
      <c r="AI1862" s="88">
        <v>0</v>
      </c>
    </row>
    <row r="1863" spans="1:39" x14ac:dyDescent="0.25">
      <c r="A1863" s="115">
        <v>20101374</v>
      </c>
      <c r="B1863" t="s">
        <v>1</v>
      </c>
      <c r="C1863" s="81">
        <v>700</v>
      </c>
      <c r="D1863">
        <v>1.6</v>
      </c>
      <c r="E1863">
        <v>1.85</v>
      </c>
      <c r="F1863">
        <v>2</v>
      </c>
      <c r="G1863">
        <v>2</v>
      </c>
      <c r="H1863">
        <v>1.61</v>
      </c>
      <c r="I1863">
        <v>201</v>
      </c>
      <c r="J1863" t="s">
        <v>231</v>
      </c>
      <c r="K1863" t="s">
        <v>169</v>
      </c>
      <c r="L1863" t="s">
        <v>231</v>
      </c>
      <c r="M1863" t="s">
        <v>721</v>
      </c>
      <c r="N1863" t="s">
        <v>48</v>
      </c>
      <c r="O1863" t="s">
        <v>688</v>
      </c>
      <c r="P1863" t="s">
        <v>689</v>
      </c>
      <c r="Q1863" t="s">
        <v>8</v>
      </c>
      <c r="R1863" t="s">
        <v>28</v>
      </c>
      <c r="S1863" t="s">
        <v>9</v>
      </c>
      <c r="T1863" t="s">
        <v>936</v>
      </c>
      <c r="U1863" t="s">
        <v>179</v>
      </c>
      <c r="V1863" t="s">
        <v>695</v>
      </c>
      <c r="W1863" t="s">
        <v>694</v>
      </c>
      <c r="X1863" t="s">
        <v>12</v>
      </c>
      <c r="Y1863" t="s">
        <v>21</v>
      </c>
      <c r="Z1863" s="80">
        <f>6*650</f>
        <v>3900</v>
      </c>
      <c r="AA1863" s="68">
        <v>0</v>
      </c>
      <c r="AB1863" s="82">
        <f t="shared" si="1076"/>
        <v>3900</v>
      </c>
      <c r="AD1863">
        <v>1</v>
      </c>
      <c r="AG1863" s="83">
        <f t="shared" si="1079"/>
        <v>1</v>
      </c>
      <c r="AH1863" s="87">
        <v>0</v>
      </c>
      <c r="AI1863" s="88">
        <v>0</v>
      </c>
    </row>
    <row r="1864" spans="1:39" x14ac:dyDescent="0.25">
      <c r="A1864" s="115">
        <v>20101374</v>
      </c>
      <c r="B1864" t="s">
        <v>1</v>
      </c>
      <c r="C1864" s="81">
        <v>700</v>
      </c>
      <c r="D1864">
        <v>1.6</v>
      </c>
      <c r="E1864">
        <v>1.85</v>
      </c>
      <c r="F1864">
        <v>2</v>
      </c>
      <c r="G1864">
        <v>2</v>
      </c>
      <c r="H1864">
        <v>1.61</v>
      </c>
      <c r="I1864">
        <v>201</v>
      </c>
      <c r="J1864" t="s">
        <v>231</v>
      </c>
      <c r="K1864" t="s">
        <v>169</v>
      </c>
      <c r="L1864" t="s">
        <v>231</v>
      </c>
      <c r="M1864" t="s">
        <v>721</v>
      </c>
      <c r="N1864" t="s">
        <v>5</v>
      </c>
      <c r="O1864" t="s">
        <v>688</v>
      </c>
      <c r="P1864" t="s">
        <v>689</v>
      </c>
      <c r="Q1864" t="s">
        <v>16</v>
      </c>
      <c r="R1864" t="s">
        <v>28</v>
      </c>
      <c r="S1864" t="s">
        <v>44</v>
      </c>
      <c r="U1864" t="s">
        <v>946</v>
      </c>
      <c r="V1864" t="s">
        <v>14</v>
      </c>
      <c r="W1864" t="s">
        <v>49</v>
      </c>
      <c r="X1864" t="s">
        <v>12</v>
      </c>
      <c r="Y1864" t="s">
        <v>21</v>
      </c>
      <c r="Z1864" s="80">
        <v>1500</v>
      </c>
      <c r="AA1864" s="68">
        <v>0</v>
      </c>
      <c r="AB1864" s="82">
        <f t="shared" si="1076"/>
        <v>6000</v>
      </c>
      <c r="AC1864">
        <v>4</v>
      </c>
      <c r="AG1864" s="83">
        <f t="shared" si="1079"/>
        <v>4</v>
      </c>
      <c r="AH1864" s="87">
        <v>0</v>
      </c>
      <c r="AI1864" s="88">
        <v>0</v>
      </c>
      <c r="AJ1864">
        <f>AG1864*2</f>
        <v>8</v>
      </c>
      <c r="AK1864" s="108">
        <f>AJ1864*C1864*E1864*H1864</f>
        <v>16679.600000000002</v>
      </c>
      <c r="AL1864" s="108">
        <f>AJ1864*C1864*E1864</f>
        <v>10360</v>
      </c>
      <c r="AM1864" s="108">
        <f t="shared" ref="AM1864:AM1869" si="1080">AK1864-AL1864</f>
        <v>6319.6000000000022</v>
      </c>
    </row>
    <row r="1865" spans="1:39" x14ac:dyDescent="0.25">
      <c r="A1865" s="115">
        <v>20101374</v>
      </c>
      <c r="B1865" t="s">
        <v>1</v>
      </c>
      <c r="C1865" s="81">
        <v>700</v>
      </c>
      <c r="D1865">
        <v>1.6</v>
      </c>
      <c r="E1865">
        <v>1.85</v>
      </c>
      <c r="F1865">
        <v>2</v>
      </c>
      <c r="G1865">
        <v>2</v>
      </c>
      <c r="H1865">
        <v>1.61</v>
      </c>
      <c r="I1865">
        <v>201</v>
      </c>
      <c r="J1865" t="s">
        <v>231</v>
      </c>
      <c r="K1865" t="s">
        <v>169</v>
      </c>
      <c r="L1865" t="s">
        <v>231</v>
      </c>
      <c r="M1865" t="s">
        <v>721</v>
      </c>
      <c r="N1865" t="s">
        <v>15</v>
      </c>
      <c r="O1865" t="s">
        <v>688</v>
      </c>
      <c r="P1865" t="s">
        <v>689</v>
      </c>
      <c r="Q1865" t="s">
        <v>16</v>
      </c>
      <c r="R1865" t="s">
        <v>28</v>
      </c>
      <c r="S1865" t="s">
        <v>44</v>
      </c>
      <c r="U1865" t="s">
        <v>939</v>
      </c>
      <c r="V1865" t="s">
        <v>68</v>
      </c>
      <c r="W1865" t="s">
        <v>69</v>
      </c>
      <c r="X1865" t="s">
        <v>77</v>
      </c>
      <c r="Y1865" t="s">
        <v>21</v>
      </c>
      <c r="Z1865" s="80">
        <v>1500</v>
      </c>
      <c r="AA1865" s="68">
        <v>0</v>
      </c>
      <c r="AB1865" s="82">
        <f t="shared" si="1076"/>
        <v>1500</v>
      </c>
      <c r="AC1865">
        <v>1</v>
      </c>
      <c r="AG1865" s="83">
        <f t="shared" si="1079"/>
        <v>1</v>
      </c>
      <c r="AH1865" s="87">
        <v>0</v>
      </c>
      <c r="AI1865" s="88">
        <v>0</v>
      </c>
      <c r="AJ1865">
        <f t="shared" ref="AJ1865:AJ1866" si="1081">AG1865*2</f>
        <v>2</v>
      </c>
      <c r="AK1865" s="108">
        <f t="shared" ref="AK1865:AK1869" si="1082">AJ1865*C1865*F1865*H1865</f>
        <v>4508</v>
      </c>
      <c r="AL1865" s="108">
        <f t="shared" ref="AL1865:AL1869" si="1083">AJ1865*C1865*F1865</f>
        <v>2800</v>
      </c>
      <c r="AM1865" s="108">
        <f t="shared" si="1080"/>
        <v>1708</v>
      </c>
    </row>
    <row r="1866" spans="1:39" x14ac:dyDescent="0.25">
      <c r="A1866" s="115">
        <v>20101374</v>
      </c>
      <c r="B1866" t="s">
        <v>1</v>
      </c>
      <c r="C1866" s="81">
        <v>700</v>
      </c>
      <c r="D1866">
        <v>1.6</v>
      </c>
      <c r="E1866">
        <v>1.85</v>
      </c>
      <c r="F1866">
        <v>2</v>
      </c>
      <c r="G1866">
        <v>2</v>
      </c>
      <c r="H1866">
        <v>1.61</v>
      </c>
      <c r="I1866">
        <v>201</v>
      </c>
      <c r="J1866" t="s">
        <v>231</v>
      </c>
      <c r="K1866" t="s">
        <v>169</v>
      </c>
      <c r="L1866" t="s">
        <v>231</v>
      </c>
      <c r="M1866" t="s">
        <v>721</v>
      </c>
      <c r="N1866" t="s">
        <v>15</v>
      </c>
      <c r="O1866" t="s">
        <v>688</v>
      </c>
      <c r="P1866" t="s">
        <v>689</v>
      </c>
      <c r="Q1866" t="s">
        <v>16</v>
      </c>
      <c r="R1866" t="s">
        <v>28</v>
      </c>
      <c r="S1866" t="s">
        <v>44</v>
      </c>
      <c r="U1866" t="s">
        <v>939</v>
      </c>
      <c r="V1866" t="s">
        <v>14</v>
      </c>
      <c r="W1866" t="s">
        <v>49</v>
      </c>
      <c r="X1866" t="s">
        <v>12</v>
      </c>
      <c r="Y1866" t="s">
        <v>21</v>
      </c>
      <c r="Z1866" s="80">
        <v>1500</v>
      </c>
      <c r="AA1866" s="68">
        <v>0</v>
      </c>
      <c r="AB1866" s="82">
        <f t="shared" si="1076"/>
        <v>9000</v>
      </c>
      <c r="AC1866">
        <v>6</v>
      </c>
      <c r="AG1866" s="83">
        <f t="shared" si="1079"/>
        <v>6</v>
      </c>
      <c r="AH1866" s="87">
        <v>0</v>
      </c>
      <c r="AI1866" s="88">
        <v>0</v>
      </c>
      <c r="AJ1866">
        <f t="shared" si="1081"/>
        <v>12</v>
      </c>
      <c r="AK1866" s="108">
        <f t="shared" si="1082"/>
        <v>27048</v>
      </c>
      <c r="AL1866" s="108">
        <f t="shared" si="1083"/>
        <v>16800</v>
      </c>
      <c r="AM1866" s="108">
        <f t="shared" si="1080"/>
        <v>10248</v>
      </c>
    </row>
    <row r="1867" spans="1:39" x14ac:dyDescent="0.25">
      <c r="A1867" s="115">
        <v>20101374</v>
      </c>
      <c r="B1867" t="s">
        <v>1</v>
      </c>
      <c r="C1867" s="81">
        <v>700</v>
      </c>
      <c r="D1867">
        <v>1.6</v>
      </c>
      <c r="E1867">
        <v>1.85</v>
      </c>
      <c r="F1867">
        <v>2</v>
      </c>
      <c r="G1867">
        <v>2</v>
      </c>
      <c r="H1867">
        <v>1.61</v>
      </c>
      <c r="I1867">
        <v>201</v>
      </c>
      <c r="J1867" t="s">
        <v>231</v>
      </c>
      <c r="K1867" t="s">
        <v>169</v>
      </c>
      <c r="L1867" t="s">
        <v>231</v>
      </c>
      <c r="M1867" t="s">
        <v>721</v>
      </c>
      <c r="N1867" t="s">
        <v>15</v>
      </c>
      <c r="O1867" t="s">
        <v>688</v>
      </c>
      <c r="P1867" t="s">
        <v>689</v>
      </c>
      <c r="Q1867" t="s">
        <v>8</v>
      </c>
      <c r="R1867" t="s">
        <v>28</v>
      </c>
      <c r="S1867" t="s">
        <v>44</v>
      </c>
      <c r="U1867" t="s">
        <v>939</v>
      </c>
      <c r="V1867" t="s">
        <v>14</v>
      </c>
      <c r="W1867" t="s">
        <v>49</v>
      </c>
      <c r="X1867" t="s">
        <v>12</v>
      </c>
      <c r="Y1867" t="s">
        <v>21</v>
      </c>
      <c r="Z1867" s="80">
        <v>1000</v>
      </c>
      <c r="AA1867" s="68">
        <v>0</v>
      </c>
      <c r="AB1867" s="82">
        <f t="shared" si="1076"/>
        <v>2000</v>
      </c>
      <c r="AC1867">
        <v>2</v>
      </c>
      <c r="AG1867" s="83">
        <f t="shared" si="1079"/>
        <v>2</v>
      </c>
      <c r="AH1867" s="87">
        <v>0</v>
      </c>
      <c r="AI1867" s="88">
        <v>0</v>
      </c>
      <c r="AJ1867" s="90">
        <f>AG1867*2/3</f>
        <v>1.3333333333333333</v>
      </c>
      <c r="AK1867" s="108">
        <f t="shared" si="1082"/>
        <v>3005.3333333333335</v>
      </c>
      <c r="AL1867" s="108">
        <f t="shared" si="1083"/>
        <v>1866.6666666666665</v>
      </c>
      <c r="AM1867" s="108">
        <f t="shared" si="1080"/>
        <v>1138.666666666667</v>
      </c>
    </row>
    <row r="1868" spans="1:39" x14ac:dyDescent="0.25">
      <c r="A1868" s="115">
        <v>20101374</v>
      </c>
      <c r="B1868" t="s">
        <v>1</v>
      </c>
      <c r="C1868" s="81">
        <v>700</v>
      </c>
      <c r="D1868">
        <v>1.6</v>
      </c>
      <c r="E1868">
        <v>1.85</v>
      </c>
      <c r="F1868">
        <v>2</v>
      </c>
      <c r="G1868">
        <v>2</v>
      </c>
      <c r="H1868">
        <v>1.61</v>
      </c>
      <c r="I1868">
        <v>201</v>
      </c>
      <c r="J1868" t="s">
        <v>231</v>
      </c>
      <c r="K1868" t="s">
        <v>169</v>
      </c>
      <c r="L1868" t="s">
        <v>231</v>
      </c>
      <c r="M1868" t="s">
        <v>721</v>
      </c>
      <c r="N1868" t="s">
        <v>18</v>
      </c>
      <c r="O1868" t="s">
        <v>688</v>
      </c>
      <c r="P1868" t="s">
        <v>689</v>
      </c>
      <c r="Q1868" t="s">
        <v>16</v>
      </c>
      <c r="R1868" t="s">
        <v>28</v>
      </c>
      <c r="S1868" t="s">
        <v>44</v>
      </c>
      <c r="U1868" t="s">
        <v>939</v>
      </c>
      <c r="V1868" t="s">
        <v>14</v>
      </c>
      <c r="W1868" t="s">
        <v>49</v>
      </c>
      <c r="X1868" t="s">
        <v>12</v>
      </c>
      <c r="Y1868" t="s">
        <v>21</v>
      </c>
      <c r="Z1868" s="80">
        <v>1500</v>
      </c>
      <c r="AA1868" s="68">
        <v>0</v>
      </c>
      <c r="AB1868" s="82">
        <f t="shared" si="1076"/>
        <v>1500</v>
      </c>
      <c r="AC1868">
        <v>1</v>
      </c>
      <c r="AG1868" s="83">
        <f t="shared" si="1079"/>
        <v>1</v>
      </c>
      <c r="AH1868" s="87">
        <v>0</v>
      </c>
      <c r="AI1868" s="88">
        <v>0</v>
      </c>
      <c r="AJ1868">
        <f>AG1868*2</f>
        <v>2</v>
      </c>
      <c r="AK1868" s="108">
        <f t="shared" si="1082"/>
        <v>4508</v>
      </c>
      <c r="AL1868" s="108">
        <f t="shared" si="1083"/>
        <v>2800</v>
      </c>
      <c r="AM1868" s="108">
        <f t="shared" si="1080"/>
        <v>1708</v>
      </c>
    </row>
    <row r="1869" spans="1:39" x14ac:dyDescent="0.25">
      <c r="A1869" s="115">
        <v>20101374</v>
      </c>
      <c r="B1869" t="s">
        <v>1</v>
      </c>
      <c r="C1869" s="81">
        <v>700</v>
      </c>
      <c r="D1869">
        <v>1.6</v>
      </c>
      <c r="E1869">
        <v>1.85</v>
      </c>
      <c r="F1869">
        <v>2</v>
      </c>
      <c r="G1869">
        <v>2</v>
      </c>
      <c r="H1869">
        <v>1.61</v>
      </c>
      <c r="I1869">
        <v>201</v>
      </c>
      <c r="J1869" t="s">
        <v>231</v>
      </c>
      <c r="K1869" t="s">
        <v>169</v>
      </c>
      <c r="L1869" t="s">
        <v>231</v>
      </c>
      <c r="M1869" t="s">
        <v>721</v>
      </c>
      <c r="N1869" t="s">
        <v>18</v>
      </c>
      <c r="O1869" t="s">
        <v>688</v>
      </c>
      <c r="P1869" t="s">
        <v>689</v>
      </c>
      <c r="Q1869" t="s">
        <v>8</v>
      </c>
      <c r="R1869" t="s">
        <v>28</v>
      </c>
      <c r="S1869" t="s">
        <v>44</v>
      </c>
      <c r="U1869" t="s">
        <v>939</v>
      </c>
      <c r="V1869" t="s">
        <v>14</v>
      </c>
      <c r="W1869" t="s">
        <v>49</v>
      </c>
      <c r="X1869" t="s">
        <v>12</v>
      </c>
      <c r="Y1869" t="s">
        <v>21</v>
      </c>
      <c r="Z1869" s="80">
        <v>1200</v>
      </c>
      <c r="AA1869" s="68">
        <v>0</v>
      </c>
      <c r="AB1869" s="82">
        <f t="shared" si="1076"/>
        <v>1200</v>
      </c>
      <c r="AC1869">
        <v>1</v>
      </c>
      <c r="AG1869" s="83">
        <f t="shared" si="1079"/>
        <v>1</v>
      </c>
      <c r="AH1869" s="87">
        <v>0</v>
      </c>
      <c r="AI1869" s="88">
        <v>0</v>
      </c>
      <c r="AJ1869" s="90">
        <f>AG1869*2/3</f>
        <v>0.66666666666666663</v>
      </c>
      <c r="AK1869" s="108">
        <f t="shared" si="1082"/>
        <v>1502.6666666666667</v>
      </c>
      <c r="AL1869" s="108">
        <f t="shared" si="1083"/>
        <v>933.33333333333326</v>
      </c>
      <c r="AM1869" s="108">
        <f t="shared" si="1080"/>
        <v>569.33333333333348</v>
      </c>
    </row>
    <row r="1870" spans="1:39" x14ac:dyDescent="0.25">
      <c r="A1870" s="115">
        <v>20101374</v>
      </c>
      <c r="B1870" t="s">
        <v>1</v>
      </c>
      <c r="C1870" s="81">
        <v>700</v>
      </c>
      <c r="D1870">
        <v>1.6</v>
      </c>
      <c r="E1870">
        <v>1.85</v>
      </c>
      <c r="F1870">
        <v>2</v>
      </c>
      <c r="G1870">
        <v>2</v>
      </c>
      <c r="H1870">
        <v>1.61</v>
      </c>
      <c r="I1870">
        <v>201</v>
      </c>
      <c r="J1870" t="s">
        <v>231</v>
      </c>
      <c r="K1870" t="s">
        <v>169</v>
      </c>
      <c r="L1870" t="s">
        <v>231</v>
      </c>
      <c r="M1870" t="s">
        <v>721</v>
      </c>
      <c r="N1870" t="s">
        <v>18</v>
      </c>
      <c r="O1870" t="s">
        <v>688</v>
      </c>
      <c r="P1870" t="s">
        <v>689</v>
      </c>
      <c r="Q1870" t="s">
        <v>690</v>
      </c>
      <c r="R1870" t="s">
        <v>28</v>
      </c>
      <c r="S1870" t="s">
        <v>22</v>
      </c>
      <c r="T1870" t="s">
        <v>22</v>
      </c>
      <c r="U1870" t="s">
        <v>948</v>
      </c>
      <c r="V1870" t="s">
        <v>692</v>
      </c>
      <c r="W1870" t="s">
        <v>691</v>
      </c>
      <c r="X1870" t="s">
        <v>12</v>
      </c>
      <c r="Y1870" t="s">
        <v>943</v>
      </c>
      <c r="Z1870" s="81">
        <v>0</v>
      </c>
      <c r="AA1870" s="68">
        <v>0</v>
      </c>
      <c r="AB1870" s="82">
        <f t="shared" si="1076"/>
        <v>0</v>
      </c>
      <c r="AF1870">
        <v>1</v>
      </c>
      <c r="AG1870" s="83">
        <f t="shared" si="1079"/>
        <v>1</v>
      </c>
      <c r="AH1870" s="87">
        <v>0</v>
      </c>
      <c r="AI1870" s="88">
        <v>0</v>
      </c>
    </row>
    <row r="1871" spans="1:39" x14ac:dyDescent="0.25">
      <c r="A1871" s="115">
        <v>20101374</v>
      </c>
      <c r="B1871" t="s">
        <v>1</v>
      </c>
      <c r="C1871" s="81">
        <v>700</v>
      </c>
      <c r="D1871">
        <v>1.6</v>
      </c>
      <c r="E1871">
        <v>1.85</v>
      </c>
      <c r="F1871">
        <v>2</v>
      </c>
      <c r="G1871">
        <v>2</v>
      </c>
      <c r="H1871">
        <v>1.61</v>
      </c>
      <c r="I1871">
        <v>201</v>
      </c>
      <c r="J1871" t="s">
        <v>231</v>
      </c>
      <c r="K1871" t="s">
        <v>240</v>
      </c>
      <c r="L1871" t="s">
        <v>265</v>
      </c>
      <c r="M1871" t="s">
        <v>721</v>
      </c>
      <c r="N1871" t="s">
        <v>40</v>
      </c>
      <c r="O1871" t="s">
        <v>688</v>
      </c>
      <c r="P1871" t="s">
        <v>689</v>
      </c>
      <c r="Q1871" t="s">
        <v>16</v>
      </c>
      <c r="R1871" t="s">
        <v>28</v>
      </c>
      <c r="S1871" t="s">
        <v>44</v>
      </c>
      <c r="U1871" t="s">
        <v>946</v>
      </c>
      <c r="V1871" t="s">
        <v>14</v>
      </c>
      <c r="W1871" t="s">
        <v>49</v>
      </c>
      <c r="X1871" t="s">
        <v>12</v>
      </c>
      <c r="Y1871" t="s">
        <v>21</v>
      </c>
      <c r="Z1871" s="80">
        <v>1478</v>
      </c>
      <c r="AA1871" s="68">
        <v>0</v>
      </c>
      <c r="AB1871" s="82">
        <f t="shared" si="1076"/>
        <v>1478</v>
      </c>
      <c r="AC1871">
        <v>1</v>
      </c>
      <c r="AG1871" s="83">
        <f t="shared" si="1079"/>
        <v>1</v>
      </c>
      <c r="AH1871" s="87">
        <v>0</v>
      </c>
      <c r="AI1871" s="88">
        <v>0</v>
      </c>
      <c r="AJ1871">
        <f t="shared" ref="AJ1871:AJ1873" si="1084">AG1871*2</f>
        <v>2</v>
      </c>
      <c r="AK1871" s="108">
        <f t="shared" ref="AK1871:AK1873" si="1085">AJ1871*C1871*E1871*H1871</f>
        <v>4169.9000000000005</v>
      </c>
      <c r="AL1871" s="108">
        <f t="shared" ref="AL1871:AL1873" si="1086">AJ1871*C1871*E1871</f>
        <v>2590</v>
      </c>
      <c r="AM1871" s="108">
        <f t="shared" ref="AM1871:AM1873" si="1087">AK1871-AL1871</f>
        <v>1579.9000000000005</v>
      </c>
    </row>
    <row r="1872" spans="1:39" x14ac:dyDescent="0.25">
      <c r="A1872" s="115">
        <v>20101374</v>
      </c>
      <c r="B1872" t="s">
        <v>1</v>
      </c>
      <c r="C1872" s="81">
        <v>700</v>
      </c>
      <c r="D1872">
        <v>1.6</v>
      </c>
      <c r="E1872">
        <v>1.85</v>
      </c>
      <c r="F1872">
        <v>2</v>
      </c>
      <c r="G1872">
        <v>2</v>
      </c>
      <c r="H1872">
        <v>1.61</v>
      </c>
      <c r="I1872">
        <v>201</v>
      </c>
      <c r="J1872" t="s">
        <v>231</v>
      </c>
      <c r="K1872" t="s">
        <v>240</v>
      </c>
      <c r="L1872" t="s">
        <v>265</v>
      </c>
      <c r="M1872" t="s">
        <v>721</v>
      </c>
      <c r="N1872" t="s">
        <v>5</v>
      </c>
      <c r="O1872" t="s">
        <v>688</v>
      </c>
      <c r="P1872" t="s">
        <v>689</v>
      </c>
      <c r="Q1872" t="s">
        <v>16</v>
      </c>
      <c r="R1872" t="s">
        <v>28</v>
      </c>
      <c r="S1872" t="s">
        <v>44</v>
      </c>
      <c r="U1872" t="s">
        <v>946</v>
      </c>
      <c r="V1872" t="s">
        <v>68</v>
      </c>
      <c r="W1872" t="s">
        <v>69</v>
      </c>
      <c r="X1872" t="s">
        <v>77</v>
      </c>
      <c r="Y1872" t="s">
        <v>21</v>
      </c>
      <c r="Z1872" s="80">
        <v>1500</v>
      </c>
      <c r="AA1872" s="68">
        <v>0</v>
      </c>
      <c r="AB1872" s="82">
        <f t="shared" si="1076"/>
        <v>1500</v>
      </c>
      <c r="AC1872">
        <v>1</v>
      </c>
      <c r="AG1872" s="83">
        <f t="shared" si="1079"/>
        <v>1</v>
      </c>
      <c r="AH1872" s="87">
        <v>0</v>
      </c>
      <c r="AI1872" s="88">
        <v>0</v>
      </c>
      <c r="AJ1872">
        <f t="shared" si="1084"/>
        <v>2</v>
      </c>
      <c r="AK1872" s="108">
        <f t="shared" si="1085"/>
        <v>4169.9000000000005</v>
      </c>
      <c r="AL1872" s="108">
        <f t="shared" si="1086"/>
        <v>2590</v>
      </c>
      <c r="AM1872" s="108">
        <f t="shared" si="1087"/>
        <v>1579.9000000000005</v>
      </c>
    </row>
    <row r="1873" spans="1:39" x14ac:dyDescent="0.25">
      <c r="A1873" s="115">
        <v>20101374</v>
      </c>
      <c r="B1873" t="s">
        <v>1</v>
      </c>
      <c r="C1873" s="81">
        <v>700</v>
      </c>
      <c r="D1873">
        <v>1.6</v>
      </c>
      <c r="E1873">
        <v>1.85</v>
      </c>
      <c r="F1873">
        <v>2</v>
      </c>
      <c r="G1873">
        <v>2</v>
      </c>
      <c r="H1873">
        <v>1.61</v>
      </c>
      <c r="I1873">
        <v>201</v>
      </c>
      <c r="J1873" t="s">
        <v>231</v>
      </c>
      <c r="K1873" t="s">
        <v>240</v>
      </c>
      <c r="L1873" t="s">
        <v>265</v>
      </c>
      <c r="M1873" t="s">
        <v>721</v>
      </c>
      <c r="N1873" t="s">
        <v>5</v>
      </c>
      <c r="O1873" t="s">
        <v>688</v>
      </c>
      <c r="P1873" t="s">
        <v>689</v>
      </c>
      <c r="Q1873" t="s">
        <v>16</v>
      </c>
      <c r="R1873" t="s">
        <v>28</v>
      </c>
      <c r="S1873" t="s">
        <v>44</v>
      </c>
      <c r="U1873" t="s">
        <v>946</v>
      </c>
      <c r="V1873" t="s">
        <v>14</v>
      </c>
      <c r="W1873" t="s">
        <v>49</v>
      </c>
      <c r="X1873" t="s">
        <v>12</v>
      </c>
      <c r="Y1873" t="s">
        <v>21</v>
      </c>
      <c r="Z1873" s="80">
        <v>1500</v>
      </c>
      <c r="AA1873" s="68">
        <v>0</v>
      </c>
      <c r="AB1873" s="82">
        <f t="shared" si="1076"/>
        <v>4500</v>
      </c>
      <c r="AC1873">
        <v>3</v>
      </c>
      <c r="AG1873" s="83">
        <f t="shared" si="1079"/>
        <v>3</v>
      </c>
      <c r="AH1873" s="87">
        <v>0</v>
      </c>
      <c r="AI1873" s="88">
        <v>0</v>
      </c>
      <c r="AJ1873">
        <f t="shared" si="1084"/>
        <v>6</v>
      </c>
      <c r="AK1873" s="108">
        <f t="shared" si="1085"/>
        <v>12509.7</v>
      </c>
      <c r="AL1873" s="108">
        <f t="shared" si="1086"/>
        <v>7770</v>
      </c>
      <c r="AM1873" s="108">
        <f t="shared" si="1087"/>
        <v>4739.7000000000007</v>
      </c>
    </row>
    <row r="1874" spans="1:39" x14ac:dyDescent="0.25">
      <c r="A1874" s="115">
        <v>20101374</v>
      </c>
      <c r="C1874" s="81">
        <v>700</v>
      </c>
      <c r="D1874">
        <v>1.6</v>
      </c>
      <c r="E1874">
        <v>1.85</v>
      </c>
      <c r="F1874">
        <v>2</v>
      </c>
      <c r="G1874">
        <v>2</v>
      </c>
      <c r="H1874">
        <v>1.61</v>
      </c>
      <c r="I1874">
        <v>201</v>
      </c>
      <c r="J1874" t="s">
        <v>231</v>
      </c>
      <c r="K1874" t="s">
        <v>240</v>
      </c>
      <c r="L1874" t="s">
        <v>265</v>
      </c>
      <c r="M1874" t="s">
        <v>721</v>
      </c>
      <c r="N1874" t="s">
        <v>5</v>
      </c>
      <c r="O1874" t="s">
        <v>688</v>
      </c>
      <c r="P1874" t="s">
        <v>689</v>
      </c>
      <c r="Q1874" t="s">
        <v>690</v>
      </c>
      <c r="R1874" t="s">
        <v>28</v>
      </c>
      <c r="S1874" t="s">
        <v>9</v>
      </c>
      <c r="T1874" t="s">
        <v>937</v>
      </c>
      <c r="U1874" t="s">
        <v>179</v>
      </c>
      <c r="V1874" t="s">
        <v>29</v>
      </c>
      <c r="W1874" t="s">
        <v>30</v>
      </c>
      <c r="X1874" t="s">
        <v>76</v>
      </c>
      <c r="Y1874" t="s">
        <v>21</v>
      </c>
      <c r="Z1874" s="80">
        <f>3*650</f>
        <v>1950</v>
      </c>
      <c r="AA1874" s="68">
        <v>0</v>
      </c>
      <c r="AB1874" s="82">
        <f t="shared" si="1076"/>
        <v>1950</v>
      </c>
      <c r="AD1874">
        <v>1</v>
      </c>
      <c r="AG1874" s="83">
        <f t="shared" si="1079"/>
        <v>1</v>
      </c>
      <c r="AH1874" s="87">
        <v>0</v>
      </c>
      <c r="AI1874" s="88">
        <v>0</v>
      </c>
    </row>
    <row r="1875" spans="1:39" x14ac:dyDescent="0.25">
      <c r="A1875" s="115">
        <v>20101374</v>
      </c>
      <c r="B1875" t="s">
        <v>1</v>
      </c>
      <c r="C1875" s="81">
        <v>700</v>
      </c>
      <c r="D1875">
        <v>1.6</v>
      </c>
      <c r="E1875">
        <v>1.85</v>
      </c>
      <c r="F1875">
        <v>2</v>
      </c>
      <c r="G1875">
        <v>2</v>
      </c>
      <c r="H1875">
        <v>1.61</v>
      </c>
      <c r="I1875">
        <v>201</v>
      </c>
      <c r="J1875" t="s">
        <v>231</v>
      </c>
      <c r="K1875" t="s">
        <v>240</v>
      </c>
      <c r="L1875" t="s">
        <v>265</v>
      </c>
      <c r="M1875" t="s">
        <v>721</v>
      </c>
      <c r="N1875" t="s">
        <v>15</v>
      </c>
      <c r="O1875" t="s">
        <v>688</v>
      </c>
      <c r="P1875" t="s">
        <v>689</v>
      </c>
      <c r="Q1875" t="s">
        <v>16</v>
      </c>
      <c r="R1875" t="s">
        <v>28</v>
      </c>
      <c r="S1875" t="s">
        <v>44</v>
      </c>
      <c r="U1875" t="s">
        <v>939</v>
      </c>
      <c r="V1875" t="s">
        <v>14</v>
      </c>
      <c r="W1875" t="s">
        <v>49</v>
      </c>
      <c r="X1875" t="s">
        <v>12</v>
      </c>
      <c r="Y1875" t="s">
        <v>21</v>
      </c>
      <c r="Z1875" s="80">
        <v>1500</v>
      </c>
      <c r="AA1875" s="68">
        <v>0</v>
      </c>
      <c r="AB1875" s="82">
        <f t="shared" si="1076"/>
        <v>6000</v>
      </c>
      <c r="AC1875">
        <v>4</v>
      </c>
      <c r="AG1875" s="83">
        <f t="shared" si="1079"/>
        <v>4</v>
      </c>
      <c r="AH1875" s="87">
        <v>0</v>
      </c>
      <c r="AI1875" s="88">
        <v>0</v>
      </c>
      <c r="AJ1875">
        <f t="shared" ref="AJ1875:AJ1876" si="1088">AG1875*2</f>
        <v>8</v>
      </c>
      <c r="AK1875" s="108">
        <f t="shared" ref="AK1875:AK1876" si="1089">AJ1875*C1875*F1875*H1875</f>
        <v>18032</v>
      </c>
      <c r="AL1875" s="108">
        <f t="shared" ref="AL1875:AL1876" si="1090">AJ1875*C1875*F1875</f>
        <v>11200</v>
      </c>
      <c r="AM1875" s="108">
        <f t="shared" ref="AM1875:AM1876" si="1091">AK1875-AL1875</f>
        <v>6832</v>
      </c>
    </row>
    <row r="1876" spans="1:39" x14ac:dyDescent="0.25">
      <c r="A1876" s="115">
        <v>20101374</v>
      </c>
      <c r="B1876" t="s">
        <v>1</v>
      </c>
      <c r="C1876" s="81">
        <v>700</v>
      </c>
      <c r="D1876">
        <v>1.6</v>
      </c>
      <c r="E1876">
        <v>1.85</v>
      </c>
      <c r="F1876">
        <v>2</v>
      </c>
      <c r="G1876">
        <v>2</v>
      </c>
      <c r="H1876">
        <v>1.61</v>
      </c>
      <c r="I1876">
        <v>201</v>
      </c>
      <c r="J1876" t="s">
        <v>231</v>
      </c>
      <c r="K1876" t="s">
        <v>240</v>
      </c>
      <c r="L1876" t="s">
        <v>265</v>
      </c>
      <c r="M1876" t="s">
        <v>721</v>
      </c>
      <c r="N1876" t="s">
        <v>18</v>
      </c>
      <c r="O1876" t="s">
        <v>688</v>
      </c>
      <c r="P1876" t="s">
        <v>689</v>
      </c>
      <c r="Q1876" t="s">
        <v>16</v>
      </c>
      <c r="R1876" t="s">
        <v>28</v>
      </c>
      <c r="S1876" t="s">
        <v>44</v>
      </c>
      <c r="U1876" t="s">
        <v>939</v>
      </c>
      <c r="V1876" t="s">
        <v>14</v>
      </c>
      <c r="W1876" t="s">
        <v>49</v>
      </c>
      <c r="X1876" t="s">
        <v>12</v>
      </c>
      <c r="Y1876" t="s">
        <v>21</v>
      </c>
      <c r="Z1876" s="80">
        <v>1500</v>
      </c>
      <c r="AA1876" s="68">
        <v>0</v>
      </c>
      <c r="AB1876" s="82">
        <f t="shared" si="1076"/>
        <v>1500</v>
      </c>
      <c r="AC1876">
        <v>1</v>
      </c>
      <c r="AG1876" s="83">
        <f t="shared" si="1079"/>
        <v>1</v>
      </c>
      <c r="AH1876" s="87">
        <v>0</v>
      </c>
      <c r="AI1876" s="88">
        <v>0</v>
      </c>
      <c r="AJ1876">
        <f t="shared" si="1088"/>
        <v>2</v>
      </c>
      <c r="AK1876" s="108">
        <f t="shared" si="1089"/>
        <v>4508</v>
      </c>
      <c r="AL1876" s="108">
        <f t="shared" si="1090"/>
        <v>2800</v>
      </c>
      <c r="AM1876" s="108">
        <f t="shared" si="1091"/>
        <v>1708</v>
      </c>
    </row>
    <row r="1877" spans="1:39" x14ac:dyDescent="0.25">
      <c r="A1877" s="115">
        <v>20101374</v>
      </c>
      <c r="C1877" s="81">
        <v>700</v>
      </c>
      <c r="D1877">
        <v>1.6</v>
      </c>
      <c r="E1877">
        <v>1.85</v>
      </c>
      <c r="F1877">
        <v>2</v>
      </c>
      <c r="G1877">
        <v>2</v>
      </c>
      <c r="H1877">
        <v>1.61</v>
      </c>
      <c r="I1877">
        <v>201</v>
      </c>
      <c r="J1877" t="s">
        <v>231</v>
      </c>
      <c r="K1877" t="s">
        <v>240</v>
      </c>
      <c r="L1877" t="s">
        <v>265</v>
      </c>
      <c r="M1877" t="s">
        <v>721</v>
      </c>
      <c r="N1877" t="s">
        <v>18</v>
      </c>
      <c r="O1877" t="s">
        <v>688</v>
      </c>
      <c r="P1877" t="s">
        <v>689</v>
      </c>
      <c r="Q1877" t="s">
        <v>690</v>
      </c>
      <c r="R1877" t="s">
        <v>28</v>
      </c>
      <c r="S1877" t="s">
        <v>9</v>
      </c>
      <c r="T1877" t="s">
        <v>937</v>
      </c>
      <c r="U1877" t="s">
        <v>179</v>
      </c>
      <c r="V1877" t="s">
        <v>29</v>
      </c>
      <c r="W1877" t="s">
        <v>30</v>
      </c>
      <c r="X1877" t="s">
        <v>76</v>
      </c>
      <c r="Y1877" t="s">
        <v>21</v>
      </c>
      <c r="Z1877" s="80">
        <f>3*650</f>
        <v>1950</v>
      </c>
      <c r="AA1877" s="68">
        <v>0</v>
      </c>
      <c r="AB1877" s="82">
        <f t="shared" si="1076"/>
        <v>3900</v>
      </c>
      <c r="AD1877">
        <v>2</v>
      </c>
      <c r="AG1877" s="83">
        <f t="shared" si="1079"/>
        <v>2</v>
      </c>
      <c r="AH1877" s="87">
        <v>0</v>
      </c>
      <c r="AI1877" s="88">
        <v>0</v>
      </c>
    </row>
    <row r="1878" spans="1:39" x14ac:dyDescent="0.25">
      <c r="A1878" s="115">
        <v>20101414</v>
      </c>
      <c r="B1878" t="s">
        <v>1</v>
      </c>
      <c r="C1878" s="81">
        <v>700</v>
      </c>
      <c r="D1878">
        <v>1.6</v>
      </c>
      <c r="E1878">
        <v>1.85</v>
      </c>
      <c r="F1878">
        <v>2</v>
      </c>
      <c r="G1878">
        <v>2</v>
      </c>
      <c r="H1878">
        <v>1.61</v>
      </c>
      <c r="I1878">
        <v>201</v>
      </c>
      <c r="J1878" t="s">
        <v>231</v>
      </c>
      <c r="K1878" t="s">
        <v>240</v>
      </c>
      <c r="L1878" t="s">
        <v>245</v>
      </c>
      <c r="M1878" t="s">
        <v>722</v>
      </c>
      <c r="N1878" t="s">
        <v>48</v>
      </c>
      <c r="O1878" t="s">
        <v>693</v>
      </c>
      <c r="P1878" t="s">
        <v>689</v>
      </c>
      <c r="Q1878" t="s">
        <v>16</v>
      </c>
      <c r="R1878" t="s">
        <v>20</v>
      </c>
      <c r="S1878" t="s">
        <v>44</v>
      </c>
      <c r="T1878" s="70" t="s">
        <v>933</v>
      </c>
      <c r="U1878" t="s">
        <v>949</v>
      </c>
      <c r="V1878" t="s">
        <v>14</v>
      </c>
      <c r="W1878" t="s">
        <v>49</v>
      </c>
      <c r="X1878" t="s">
        <v>12</v>
      </c>
      <c r="Y1878" t="s">
        <v>938</v>
      </c>
      <c r="Z1878" s="80">
        <v>0</v>
      </c>
      <c r="AA1878" s="68">
        <v>0</v>
      </c>
      <c r="AB1878" s="82">
        <f t="shared" si="1076"/>
        <v>0</v>
      </c>
      <c r="AE1878">
        <v>1</v>
      </c>
      <c r="AG1878" s="83">
        <f t="shared" si="1079"/>
        <v>1</v>
      </c>
      <c r="AH1878" s="87">
        <v>0</v>
      </c>
      <c r="AI1878" s="88">
        <v>0</v>
      </c>
      <c r="AJ1878">
        <f>AG1878*2</f>
        <v>2</v>
      </c>
      <c r="AK1878" s="108">
        <f>AJ1878*C1878*E1878*H1878</f>
        <v>4169.9000000000005</v>
      </c>
      <c r="AL1878" s="108">
        <f>AJ1878*C1878*E1878</f>
        <v>2590</v>
      </c>
      <c r="AM1878" s="108">
        <f>AK1878-AL1878</f>
        <v>1579.9000000000005</v>
      </c>
    </row>
    <row r="1879" spans="1:39" x14ac:dyDescent="0.25">
      <c r="A1879" s="115">
        <v>20101414</v>
      </c>
      <c r="B1879" t="s">
        <v>1</v>
      </c>
      <c r="C1879" s="81">
        <v>700</v>
      </c>
      <c r="D1879">
        <v>1.6</v>
      </c>
      <c r="E1879">
        <v>1.85</v>
      </c>
      <c r="F1879">
        <v>2</v>
      </c>
      <c r="G1879">
        <v>2</v>
      </c>
      <c r="H1879">
        <v>1.61</v>
      </c>
      <c r="I1879">
        <v>201</v>
      </c>
      <c r="J1879" t="s">
        <v>231</v>
      </c>
      <c r="K1879" t="s">
        <v>240</v>
      </c>
      <c r="L1879" t="s">
        <v>245</v>
      </c>
      <c r="M1879" t="s">
        <v>722</v>
      </c>
      <c r="N1879" t="s">
        <v>5</v>
      </c>
      <c r="O1879" t="s">
        <v>688</v>
      </c>
      <c r="P1879" t="s">
        <v>689</v>
      </c>
      <c r="Q1879" t="s">
        <v>16</v>
      </c>
      <c r="R1879" t="s">
        <v>28</v>
      </c>
      <c r="S1879" t="s">
        <v>44</v>
      </c>
      <c r="U1879" t="s">
        <v>946</v>
      </c>
      <c r="V1879" t="s">
        <v>14</v>
      </c>
      <c r="W1879" t="s">
        <v>49</v>
      </c>
      <c r="X1879" t="s">
        <v>12</v>
      </c>
      <c r="Y1879" t="s">
        <v>21</v>
      </c>
      <c r="Z1879" s="80">
        <v>1500</v>
      </c>
      <c r="AA1879" s="68">
        <v>0</v>
      </c>
      <c r="AB1879" s="82">
        <f t="shared" si="1076"/>
        <v>1500</v>
      </c>
      <c r="AC1879">
        <v>1</v>
      </c>
      <c r="AG1879" s="83">
        <f t="shared" si="1079"/>
        <v>1</v>
      </c>
      <c r="AH1879" s="87">
        <v>0</v>
      </c>
      <c r="AI1879" s="88">
        <v>0</v>
      </c>
      <c r="AJ1879">
        <f>AG1879*2</f>
        <v>2</v>
      </c>
      <c r="AK1879" s="108">
        <f>AJ1879*C1879*E1879*H1879</f>
        <v>4169.9000000000005</v>
      </c>
      <c r="AL1879" s="108">
        <f>AJ1879*C1879*E1879</f>
        <v>2590</v>
      </c>
      <c r="AM1879" s="108">
        <f t="shared" ref="AM1879:AM1883" si="1092">AK1879-AL1879</f>
        <v>1579.9000000000005</v>
      </c>
    </row>
    <row r="1880" spans="1:39" x14ac:dyDescent="0.25">
      <c r="A1880" s="115">
        <v>20101414</v>
      </c>
      <c r="B1880" t="s">
        <v>1</v>
      </c>
      <c r="C1880" s="81">
        <v>700</v>
      </c>
      <c r="D1880">
        <v>1.6</v>
      </c>
      <c r="E1880">
        <v>1.85</v>
      </c>
      <c r="F1880">
        <v>2</v>
      </c>
      <c r="G1880">
        <v>2</v>
      </c>
      <c r="H1880">
        <v>1.61</v>
      </c>
      <c r="I1880">
        <v>201</v>
      </c>
      <c r="J1880" t="s">
        <v>231</v>
      </c>
      <c r="K1880" t="s">
        <v>240</v>
      </c>
      <c r="L1880" t="s">
        <v>245</v>
      </c>
      <c r="M1880" t="s">
        <v>722</v>
      </c>
      <c r="N1880" t="s">
        <v>15</v>
      </c>
      <c r="O1880" t="s">
        <v>688</v>
      </c>
      <c r="P1880" t="s">
        <v>689</v>
      </c>
      <c r="Q1880" t="s">
        <v>16</v>
      </c>
      <c r="R1880" t="s">
        <v>28</v>
      </c>
      <c r="S1880" t="s">
        <v>44</v>
      </c>
      <c r="U1880" t="s">
        <v>939</v>
      </c>
      <c r="V1880" t="s">
        <v>14</v>
      </c>
      <c r="W1880" t="s">
        <v>49</v>
      </c>
      <c r="X1880" t="s">
        <v>12</v>
      </c>
      <c r="Y1880" t="s">
        <v>21</v>
      </c>
      <c r="Z1880" s="80">
        <v>1500</v>
      </c>
      <c r="AA1880" s="68">
        <v>0</v>
      </c>
      <c r="AB1880" s="82">
        <f t="shared" si="1076"/>
        <v>4500</v>
      </c>
      <c r="AC1880">
        <v>3</v>
      </c>
      <c r="AG1880" s="83">
        <f t="shared" si="1079"/>
        <v>3</v>
      </c>
      <c r="AH1880" s="87">
        <v>0</v>
      </c>
      <c r="AI1880" s="88">
        <v>0</v>
      </c>
      <c r="AJ1880">
        <f t="shared" ref="AJ1880:AJ1881" si="1093">AG1880*2</f>
        <v>6</v>
      </c>
      <c r="AK1880" s="108">
        <f t="shared" ref="AK1880:AK1881" si="1094">AJ1880*C1880*F1880*H1880</f>
        <v>13524</v>
      </c>
      <c r="AL1880" s="108">
        <f t="shared" ref="AL1880:AL1881" si="1095">AJ1880*C1880*F1880</f>
        <v>8400</v>
      </c>
      <c r="AM1880" s="108">
        <f t="shared" si="1092"/>
        <v>5124</v>
      </c>
    </row>
    <row r="1881" spans="1:39" x14ac:dyDescent="0.25">
      <c r="A1881" s="115">
        <v>20101414</v>
      </c>
      <c r="B1881" t="s">
        <v>1</v>
      </c>
      <c r="C1881" s="81">
        <v>700</v>
      </c>
      <c r="D1881">
        <v>1.6</v>
      </c>
      <c r="E1881">
        <v>1.85</v>
      </c>
      <c r="F1881">
        <v>2</v>
      </c>
      <c r="G1881">
        <v>2</v>
      </c>
      <c r="H1881">
        <v>1.61</v>
      </c>
      <c r="I1881">
        <v>201</v>
      </c>
      <c r="J1881" t="s">
        <v>231</v>
      </c>
      <c r="K1881" t="s">
        <v>240</v>
      </c>
      <c r="L1881" t="s">
        <v>245</v>
      </c>
      <c r="M1881" t="s">
        <v>722</v>
      </c>
      <c r="N1881" t="s">
        <v>15</v>
      </c>
      <c r="O1881" t="s">
        <v>688</v>
      </c>
      <c r="P1881" t="s">
        <v>689</v>
      </c>
      <c r="Q1881" t="s">
        <v>16</v>
      </c>
      <c r="R1881" t="s">
        <v>110</v>
      </c>
      <c r="S1881" t="s">
        <v>44</v>
      </c>
      <c r="T1881" t="s">
        <v>944</v>
      </c>
      <c r="U1881" t="s">
        <v>939</v>
      </c>
      <c r="V1881" t="s">
        <v>14</v>
      </c>
      <c r="W1881" t="s">
        <v>49</v>
      </c>
      <c r="X1881" t="s">
        <v>12</v>
      </c>
      <c r="Y1881" t="s">
        <v>938</v>
      </c>
      <c r="Z1881" s="81">
        <v>0</v>
      </c>
      <c r="AA1881" s="68">
        <v>0</v>
      </c>
      <c r="AB1881" s="82">
        <f t="shared" si="1076"/>
        <v>0</v>
      </c>
      <c r="AE1881">
        <v>1</v>
      </c>
      <c r="AG1881" s="83">
        <f t="shared" si="1079"/>
        <v>1</v>
      </c>
      <c r="AH1881" s="87">
        <v>0</v>
      </c>
      <c r="AI1881" s="88">
        <v>0</v>
      </c>
      <c r="AJ1881">
        <f t="shared" si="1093"/>
        <v>2</v>
      </c>
      <c r="AK1881" s="108">
        <f t="shared" si="1094"/>
        <v>4508</v>
      </c>
      <c r="AL1881" s="108">
        <f t="shared" si="1095"/>
        <v>2800</v>
      </c>
      <c r="AM1881" s="108">
        <f t="shared" si="1092"/>
        <v>1708</v>
      </c>
    </row>
    <row r="1882" spans="1:39" x14ac:dyDescent="0.25">
      <c r="A1882" s="115">
        <v>20101424</v>
      </c>
      <c r="B1882" t="s">
        <v>1</v>
      </c>
      <c r="C1882" s="81">
        <v>700</v>
      </c>
      <c r="D1882">
        <v>1.6</v>
      </c>
      <c r="E1882">
        <v>1.85</v>
      </c>
      <c r="F1882">
        <v>2</v>
      </c>
      <c r="G1882">
        <v>2</v>
      </c>
      <c r="H1882">
        <v>1.61</v>
      </c>
      <c r="I1882">
        <v>201</v>
      </c>
      <c r="J1882" t="s">
        <v>231</v>
      </c>
      <c r="K1882" t="s">
        <v>240</v>
      </c>
      <c r="L1882" t="s">
        <v>260</v>
      </c>
      <c r="M1882" t="s">
        <v>723</v>
      </c>
      <c r="N1882" t="s">
        <v>5</v>
      </c>
      <c r="O1882" t="s">
        <v>688</v>
      </c>
      <c r="P1882" t="s">
        <v>689</v>
      </c>
      <c r="Q1882" t="s">
        <v>16</v>
      </c>
      <c r="R1882" t="s">
        <v>28</v>
      </c>
      <c r="S1882" t="s">
        <v>44</v>
      </c>
      <c r="U1882" t="s">
        <v>946</v>
      </c>
      <c r="V1882" t="s">
        <v>14</v>
      </c>
      <c r="W1882" t="s">
        <v>49</v>
      </c>
      <c r="X1882" t="s">
        <v>12</v>
      </c>
      <c r="Y1882" t="s">
        <v>21</v>
      </c>
      <c r="Z1882" s="80">
        <v>1500</v>
      </c>
      <c r="AA1882" s="68">
        <v>0</v>
      </c>
      <c r="AB1882" s="82">
        <f t="shared" si="1076"/>
        <v>1500</v>
      </c>
      <c r="AC1882">
        <v>1</v>
      </c>
      <c r="AG1882" s="83">
        <f t="shared" si="1079"/>
        <v>1</v>
      </c>
      <c r="AH1882" s="87">
        <v>0</v>
      </c>
      <c r="AI1882" s="88">
        <v>0</v>
      </c>
      <c r="AJ1882">
        <f>AG1882*2</f>
        <v>2</v>
      </c>
      <c r="AK1882" s="108">
        <f>AJ1882*C1882*E1882*H1882</f>
        <v>4169.9000000000005</v>
      </c>
      <c r="AL1882" s="108">
        <f>AJ1882*C1882*E1882</f>
        <v>2590</v>
      </c>
      <c r="AM1882" s="108">
        <f t="shared" si="1092"/>
        <v>1579.9000000000005</v>
      </c>
    </row>
    <row r="1883" spans="1:39" x14ac:dyDescent="0.25">
      <c r="A1883" s="115">
        <v>20101424</v>
      </c>
      <c r="B1883" t="s">
        <v>1</v>
      </c>
      <c r="C1883" s="81">
        <v>700</v>
      </c>
      <c r="D1883">
        <v>1.6</v>
      </c>
      <c r="E1883">
        <v>1.85</v>
      </c>
      <c r="F1883">
        <v>2</v>
      </c>
      <c r="G1883">
        <v>2</v>
      </c>
      <c r="H1883">
        <v>1.61</v>
      </c>
      <c r="I1883">
        <v>201</v>
      </c>
      <c r="J1883" t="s">
        <v>231</v>
      </c>
      <c r="K1883" t="s">
        <v>240</v>
      </c>
      <c r="L1883" t="s">
        <v>260</v>
      </c>
      <c r="M1883" t="s">
        <v>723</v>
      </c>
      <c r="N1883" t="s">
        <v>15</v>
      </c>
      <c r="O1883" t="s">
        <v>688</v>
      </c>
      <c r="P1883" t="s">
        <v>689</v>
      </c>
      <c r="Q1883" t="s">
        <v>16</v>
      </c>
      <c r="R1883" t="s">
        <v>28</v>
      </c>
      <c r="S1883" t="s">
        <v>44</v>
      </c>
      <c r="U1883" t="s">
        <v>939</v>
      </c>
      <c r="V1883" t="s">
        <v>14</v>
      </c>
      <c r="W1883" t="s">
        <v>49</v>
      </c>
      <c r="X1883" t="s">
        <v>161</v>
      </c>
      <c r="Y1883" t="s">
        <v>21</v>
      </c>
      <c r="Z1883" s="80">
        <v>1500</v>
      </c>
      <c r="AA1883" s="68">
        <v>0</v>
      </c>
      <c r="AB1883" s="82">
        <f t="shared" si="1076"/>
        <v>1500</v>
      </c>
      <c r="AC1883">
        <v>1</v>
      </c>
      <c r="AG1883" s="83">
        <f t="shared" si="1079"/>
        <v>1</v>
      </c>
      <c r="AH1883" s="87">
        <v>0</v>
      </c>
      <c r="AI1883" s="88">
        <v>0</v>
      </c>
      <c r="AJ1883">
        <f>AG1883*2</f>
        <v>2</v>
      </c>
      <c r="AK1883" s="108">
        <f>AJ1883*C1883*F1883*H1883</f>
        <v>4508</v>
      </c>
      <c r="AL1883" s="108">
        <f>AJ1883*C1883*F1883</f>
        <v>2800</v>
      </c>
      <c r="AM1883" s="108">
        <f t="shared" si="1092"/>
        <v>1708</v>
      </c>
    </row>
    <row r="1884" spans="1:39" x14ac:dyDescent="0.25">
      <c r="A1884" s="115">
        <v>20101484</v>
      </c>
      <c r="B1884" t="s">
        <v>1</v>
      </c>
      <c r="C1884" s="81">
        <v>700</v>
      </c>
      <c r="D1884">
        <v>1.6</v>
      </c>
      <c r="E1884">
        <v>1.85</v>
      </c>
      <c r="F1884">
        <v>2</v>
      </c>
      <c r="G1884">
        <v>2</v>
      </c>
      <c r="H1884">
        <v>1.61</v>
      </c>
      <c r="I1884">
        <v>201</v>
      </c>
      <c r="J1884" t="s">
        <v>231</v>
      </c>
      <c r="K1884" t="s">
        <v>169</v>
      </c>
      <c r="L1884" t="s">
        <v>229</v>
      </c>
      <c r="M1884" t="s">
        <v>724</v>
      </c>
      <c r="N1884" t="s">
        <v>48</v>
      </c>
      <c r="O1884" t="s">
        <v>693</v>
      </c>
      <c r="P1884" t="s">
        <v>689</v>
      </c>
      <c r="Q1884" t="s">
        <v>690</v>
      </c>
      <c r="R1884" t="s">
        <v>20</v>
      </c>
      <c r="S1884" t="s">
        <v>22</v>
      </c>
      <c r="T1884" t="s">
        <v>22</v>
      </c>
      <c r="U1884" t="s">
        <v>179</v>
      </c>
      <c r="V1884" t="s">
        <v>692</v>
      </c>
      <c r="W1884" t="s">
        <v>691</v>
      </c>
      <c r="X1884" t="s">
        <v>12</v>
      </c>
      <c r="Y1884" t="s">
        <v>943</v>
      </c>
      <c r="Z1884" s="81">
        <v>0</v>
      </c>
      <c r="AA1884" s="68">
        <v>0</v>
      </c>
      <c r="AB1884" s="82">
        <f t="shared" si="1076"/>
        <v>0</v>
      </c>
      <c r="AF1884">
        <v>1</v>
      </c>
      <c r="AG1884" s="83">
        <f t="shared" si="1079"/>
        <v>1</v>
      </c>
      <c r="AH1884" s="87">
        <v>0</v>
      </c>
      <c r="AI1884" s="88">
        <v>0</v>
      </c>
    </row>
    <row r="1885" spans="1:39" x14ac:dyDescent="0.25">
      <c r="A1885" s="115">
        <v>20101484</v>
      </c>
      <c r="C1885" s="81">
        <v>700</v>
      </c>
      <c r="D1885">
        <v>1.6</v>
      </c>
      <c r="E1885">
        <v>1.85</v>
      </c>
      <c r="F1885">
        <v>2</v>
      </c>
      <c r="G1885">
        <v>2</v>
      </c>
      <c r="H1885">
        <v>1.61</v>
      </c>
      <c r="I1885">
        <v>201</v>
      </c>
      <c r="J1885" t="s">
        <v>231</v>
      </c>
      <c r="K1885" t="s">
        <v>169</v>
      </c>
      <c r="L1885" t="s">
        <v>229</v>
      </c>
      <c r="M1885" t="s">
        <v>724</v>
      </c>
      <c r="N1885" t="s">
        <v>15</v>
      </c>
      <c r="O1885" t="s">
        <v>688</v>
      </c>
      <c r="P1885" t="s">
        <v>689</v>
      </c>
      <c r="Q1885" t="s">
        <v>8</v>
      </c>
      <c r="R1885" t="s">
        <v>28</v>
      </c>
      <c r="S1885" t="s">
        <v>70</v>
      </c>
      <c r="T1885" t="s">
        <v>936</v>
      </c>
      <c r="U1885" t="s">
        <v>179</v>
      </c>
      <c r="V1885" t="s">
        <v>29</v>
      </c>
      <c r="W1885" t="s">
        <v>30</v>
      </c>
      <c r="X1885" t="s">
        <v>31</v>
      </c>
      <c r="Y1885" t="s">
        <v>677</v>
      </c>
      <c r="Z1885" s="80">
        <v>0</v>
      </c>
      <c r="AA1885" s="68">
        <v>2750</v>
      </c>
      <c r="AB1885" s="82">
        <f t="shared" si="1076"/>
        <v>5378.5325000000003</v>
      </c>
      <c r="AD1885">
        <v>1</v>
      </c>
      <c r="AG1885" s="83">
        <f t="shared" si="1079"/>
        <v>1</v>
      </c>
      <c r="AH1885" s="87">
        <v>0</v>
      </c>
      <c r="AI1885" s="88">
        <v>0</v>
      </c>
    </row>
    <row r="1886" spans="1:39" x14ac:dyDescent="0.25">
      <c r="A1886" s="115">
        <v>20102014</v>
      </c>
      <c r="B1886" t="s">
        <v>1</v>
      </c>
      <c r="C1886" s="81">
        <v>700</v>
      </c>
      <c r="D1886">
        <v>1.6</v>
      </c>
      <c r="E1886">
        <v>1.85</v>
      </c>
      <c r="F1886">
        <v>2</v>
      </c>
      <c r="G1886">
        <v>2</v>
      </c>
      <c r="H1886">
        <v>1.61</v>
      </c>
      <c r="I1886">
        <v>201</v>
      </c>
      <c r="J1886" t="s">
        <v>231</v>
      </c>
      <c r="K1886" t="s">
        <v>169</v>
      </c>
      <c r="L1886" t="s">
        <v>283</v>
      </c>
      <c r="M1886" t="s">
        <v>725</v>
      </c>
      <c r="N1886" t="s">
        <v>15</v>
      </c>
      <c r="O1886" t="s">
        <v>693</v>
      </c>
      <c r="P1886" t="s">
        <v>689</v>
      </c>
      <c r="Q1886" t="s">
        <v>690</v>
      </c>
      <c r="R1886" t="s">
        <v>20</v>
      </c>
      <c r="S1886" t="s">
        <v>22</v>
      </c>
      <c r="T1886" t="s">
        <v>22</v>
      </c>
      <c r="U1886" t="s">
        <v>179</v>
      </c>
      <c r="V1886" t="s">
        <v>692</v>
      </c>
      <c r="W1886" t="s">
        <v>691</v>
      </c>
      <c r="X1886" t="s">
        <v>12</v>
      </c>
      <c r="Y1886" t="s">
        <v>943</v>
      </c>
      <c r="Z1886" s="81">
        <v>0</v>
      </c>
      <c r="AA1886" s="68">
        <v>0</v>
      </c>
      <c r="AB1886" s="82">
        <f t="shared" si="1076"/>
        <v>0</v>
      </c>
      <c r="AF1886">
        <v>1</v>
      </c>
      <c r="AG1886" s="83">
        <f t="shared" si="1079"/>
        <v>1</v>
      </c>
      <c r="AH1886" s="87">
        <v>0</v>
      </c>
      <c r="AI1886" s="88">
        <v>0</v>
      </c>
    </row>
    <row r="1887" spans="1:39" x14ac:dyDescent="0.25">
      <c r="A1887" s="115">
        <v>20102024</v>
      </c>
      <c r="B1887" t="s">
        <v>1</v>
      </c>
      <c r="C1887" s="81">
        <v>700</v>
      </c>
      <c r="D1887">
        <v>1.6</v>
      </c>
      <c r="E1887">
        <v>1.85</v>
      </c>
      <c r="F1887">
        <v>2</v>
      </c>
      <c r="G1887">
        <v>2</v>
      </c>
      <c r="H1887">
        <v>1.61</v>
      </c>
      <c r="I1887">
        <v>201</v>
      </c>
      <c r="J1887" t="s">
        <v>231</v>
      </c>
      <c r="K1887" t="s">
        <v>169</v>
      </c>
      <c r="L1887" t="s">
        <v>231</v>
      </c>
      <c r="M1887" t="s">
        <v>726</v>
      </c>
      <c r="N1887" t="s">
        <v>5</v>
      </c>
      <c r="O1887" t="s">
        <v>688</v>
      </c>
      <c r="P1887" t="s">
        <v>689</v>
      </c>
      <c r="Q1887" t="s">
        <v>16</v>
      </c>
      <c r="R1887" t="s">
        <v>28</v>
      </c>
      <c r="S1887" t="s">
        <v>44</v>
      </c>
      <c r="U1887" t="s">
        <v>946</v>
      </c>
      <c r="V1887" t="s">
        <v>14</v>
      </c>
      <c r="W1887" t="s">
        <v>49</v>
      </c>
      <c r="X1887" t="s">
        <v>12</v>
      </c>
      <c r="Y1887" t="s">
        <v>21</v>
      </c>
      <c r="Z1887" s="80">
        <v>1500</v>
      </c>
      <c r="AA1887" s="68">
        <v>0</v>
      </c>
      <c r="AB1887" s="82">
        <f t="shared" si="1076"/>
        <v>1500</v>
      </c>
      <c r="AC1887">
        <v>1</v>
      </c>
      <c r="AG1887" s="83">
        <f t="shared" si="1079"/>
        <v>1</v>
      </c>
      <c r="AH1887" s="87">
        <v>0</v>
      </c>
      <c r="AI1887" s="88">
        <v>0</v>
      </c>
      <c r="AJ1887">
        <f>AG1887*2</f>
        <v>2</v>
      </c>
      <c r="AK1887" s="108">
        <f>AJ1887*C1887*E1887*H1887</f>
        <v>4169.9000000000005</v>
      </c>
      <c r="AL1887" s="108">
        <f>AJ1887*C1887*E1887</f>
        <v>2590</v>
      </c>
      <c r="AM1887" s="108">
        <f>AK1887-AL1887</f>
        <v>1579.9000000000005</v>
      </c>
    </row>
    <row r="1888" spans="1:39" x14ac:dyDescent="0.25">
      <c r="A1888" s="115">
        <v>20102024</v>
      </c>
      <c r="B1888" t="s">
        <v>1</v>
      </c>
      <c r="C1888" s="81">
        <v>700</v>
      </c>
      <c r="D1888">
        <v>1.6</v>
      </c>
      <c r="E1888">
        <v>1.85</v>
      </c>
      <c r="F1888">
        <v>2</v>
      </c>
      <c r="G1888">
        <v>2</v>
      </c>
      <c r="H1888">
        <v>1.61</v>
      </c>
      <c r="I1888">
        <v>201</v>
      </c>
      <c r="J1888" t="s">
        <v>231</v>
      </c>
      <c r="K1888" t="s">
        <v>169</v>
      </c>
      <c r="L1888" t="s">
        <v>231</v>
      </c>
      <c r="M1888" t="s">
        <v>726</v>
      </c>
      <c r="N1888" t="s">
        <v>5</v>
      </c>
      <c r="O1888" t="s">
        <v>688</v>
      </c>
      <c r="P1888" t="s">
        <v>689</v>
      </c>
      <c r="Q1888" t="s">
        <v>690</v>
      </c>
      <c r="R1888" t="s">
        <v>28</v>
      </c>
      <c r="S1888" t="s">
        <v>22</v>
      </c>
      <c r="T1888" t="s">
        <v>22</v>
      </c>
      <c r="U1888" t="s">
        <v>948</v>
      </c>
      <c r="V1888" t="s">
        <v>692</v>
      </c>
      <c r="W1888" t="s">
        <v>691</v>
      </c>
      <c r="X1888" t="s">
        <v>12</v>
      </c>
      <c r="Y1888" t="s">
        <v>943</v>
      </c>
      <c r="Z1888" s="81">
        <v>0</v>
      </c>
      <c r="AA1888" s="68">
        <v>0</v>
      </c>
      <c r="AB1888" s="82">
        <f t="shared" si="1076"/>
        <v>0</v>
      </c>
      <c r="AF1888">
        <v>1</v>
      </c>
      <c r="AG1888" s="83">
        <f t="shared" si="1079"/>
        <v>1</v>
      </c>
      <c r="AH1888" s="87">
        <v>0</v>
      </c>
      <c r="AI1888" s="88">
        <v>0</v>
      </c>
    </row>
    <row r="1889" spans="1:39" x14ac:dyDescent="0.25">
      <c r="A1889" s="115">
        <v>20102024</v>
      </c>
      <c r="B1889" t="s">
        <v>1</v>
      </c>
      <c r="C1889" s="81">
        <v>700</v>
      </c>
      <c r="D1889">
        <v>1.6</v>
      </c>
      <c r="E1889">
        <v>1.85</v>
      </c>
      <c r="F1889">
        <v>2</v>
      </c>
      <c r="G1889">
        <v>2</v>
      </c>
      <c r="H1889">
        <v>1.61</v>
      </c>
      <c r="I1889">
        <v>201</v>
      </c>
      <c r="J1889" t="s">
        <v>231</v>
      </c>
      <c r="K1889" t="s">
        <v>169</v>
      </c>
      <c r="L1889" t="s">
        <v>231</v>
      </c>
      <c r="M1889" t="s">
        <v>726</v>
      </c>
      <c r="N1889" t="s">
        <v>18</v>
      </c>
      <c r="O1889" t="s">
        <v>688</v>
      </c>
      <c r="P1889" t="s">
        <v>689</v>
      </c>
      <c r="Q1889" t="s">
        <v>16</v>
      </c>
      <c r="R1889" t="s">
        <v>28</v>
      </c>
      <c r="S1889" t="s">
        <v>44</v>
      </c>
      <c r="U1889" t="s">
        <v>939</v>
      </c>
      <c r="V1889" t="s">
        <v>14</v>
      </c>
      <c r="W1889" t="s">
        <v>49</v>
      </c>
      <c r="X1889" t="s">
        <v>12</v>
      </c>
      <c r="Y1889" t="s">
        <v>21</v>
      </c>
      <c r="Z1889" s="80">
        <v>1500</v>
      </c>
      <c r="AA1889" s="68">
        <v>0</v>
      </c>
      <c r="AB1889" s="82">
        <f t="shared" si="1076"/>
        <v>3000</v>
      </c>
      <c r="AC1889">
        <v>2</v>
      </c>
      <c r="AG1889" s="83">
        <f t="shared" si="1079"/>
        <v>2</v>
      </c>
      <c r="AH1889" s="87">
        <v>0</v>
      </c>
      <c r="AI1889" s="88">
        <v>0</v>
      </c>
      <c r="AJ1889">
        <f>AG1889*2</f>
        <v>4</v>
      </c>
      <c r="AK1889" s="108">
        <f>AJ1889*C1889*F1889*H1889</f>
        <v>9016</v>
      </c>
      <c r="AL1889" s="108">
        <f>AJ1889*C1889*F1889</f>
        <v>5600</v>
      </c>
      <c r="AM1889" s="108">
        <f>AK1889-AL1889</f>
        <v>3416</v>
      </c>
    </row>
    <row r="1890" spans="1:39" x14ac:dyDescent="0.25">
      <c r="A1890" s="115">
        <v>20102024</v>
      </c>
      <c r="B1890" t="s">
        <v>34</v>
      </c>
      <c r="C1890" s="81">
        <v>700</v>
      </c>
      <c r="D1890">
        <v>1.6</v>
      </c>
      <c r="E1890">
        <v>1.85</v>
      </c>
      <c r="F1890">
        <v>2</v>
      </c>
      <c r="G1890">
        <v>2</v>
      </c>
      <c r="H1890">
        <v>1.61</v>
      </c>
      <c r="I1890">
        <v>201</v>
      </c>
      <c r="J1890" t="s">
        <v>231</v>
      </c>
      <c r="K1890" t="s">
        <v>169</v>
      </c>
      <c r="L1890" t="s">
        <v>231</v>
      </c>
      <c r="M1890" t="s">
        <v>726</v>
      </c>
      <c r="N1890" t="s">
        <v>27</v>
      </c>
      <c r="O1890" t="s">
        <v>688</v>
      </c>
      <c r="P1890" t="s">
        <v>689</v>
      </c>
      <c r="Q1890" t="s">
        <v>16</v>
      </c>
      <c r="R1890" t="s">
        <v>112</v>
      </c>
      <c r="S1890" t="s">
        <v>22</v>
      </c>
      <c r="T1890" t="s">
        <v>22</v>
      </c>
      <c r="U1890" t="s">
        <v>179</v>
      </c>
      <c r="V1890" t="s">
        <v>107</v>
      </c>
      <c r="W1890" t="s">
        <v>108</v>
      </c>
      <c r="X1890" t="s">
        <v>475</v>
      </c>
      <c r="Y1890" t="s">
        <v>943</v>
      </c>
      <c r="Z1890" s="81">
        <v>0</v>
      </c>
      <c r="AA1890" s="68">
        <v>0</v>
      </c>
      <c r="AB1890" s="82">
        <f t="shared" si="1076"/>
        <v>0</v>
      </c>
      <c r="AF1890">
        <v>1</v>
      </c>
      <c r="AG1890" s="83">
        <f t="shared" si="1079"/>
        <v>1</v>
      </c>
      <c r="AH1890" s="87">
        <v>0</v>
      </c>
      <c r="AI1890" s="88">
        <v>0</v>
      </c>
    </row>
    <row r="1891" spans="1:39" x14ac:dyDescent="0.25">
      <c r="A1891" s="115">
        <v>20102824</v>
      </c>
      <c r="B1891" t="s">
        <v>1</v>
      </c>
      <c r="C1891" s="81">
        <v>700</v>
      </c>
      <c r="D1891">
        <v>1.6</v>
      </c>
      <c r="E1891">
        <v>1.85</v>
      </c>
      <c r="F1891">
        <v>2</v>
      </c>
      <c r="G1891">
        <v>2</v>
      </c>
      <c r="H1891">
        <v>1.61</v>
      </c>
      <c r="I1891">
        <v>201</v>
      </c>
      <c r="J1891" t="s">
        <v>231</v>
      </c>
      <c r="K1891" t="s">
        <v>169</v>
      </c>
      <c r="L1891" t="s">
        <v>231</v>
      </c>
      <c r="M1891" t="s">
        <v>727</v>
      </c>
      <c r="N1891" t="s">
        <v>5</v>
      </c>
      <c r="O1891" t="s">
        <v>688</v>
      </c>
      <c r="P1891" t="s">
        <v>689</v>
      </c>
      <c r="Q1891" t="s">
        <v>8</v>
      </c>
      <c r="R1891" t="s">
        <v>28</v>
      </c>
      <c r="S1891" t="s">
        <v>44</v>
      </c>
      <c r="U1891" t="s">
        <v>939</v>
      </c>
      <c r="V1891" t="s">
        <v>14</v>
      </c>
      <c r="W1891" t="s">
        <v>49</v>
      </c>
      <c r="X1891" t="s">
        <v>12</v>
      </c>
      <c r="Y1891" t="s">
        <v>21</v>
      </c>
      <c r="Z1891" s="80">
        <v>1000</v>
      </c>
      <c r="AA1891" s="68">
        <v>0</v>
      </c>
      <c r="AB1891" s="82">
        <f t="shared" si="1076"/>
        <v>1000</v>
      </c>
      <c r="AC1891">
        <v>1</v>
      </c>
      <c r="AG1891" s="83">
        <f t="shared" si="1079"/>
        <v>1</v>
      </c>
      <c r="AH1891" s="87">
        <v>0</v>
      </c>
      <c r="AI1891" s="88">
        <v>0</v>
      </c>
      <c r="AJ1891" s="90">
        <f>AG1891*2/3</f>
        <v>0.66666666666666663</v>
      </c>
      <c r="AK1891" s="108">
        <f>AJ1891*C1891*E1891*H1891</f>
        <v>1389.9666666666667</v>
      </c>
      <c r="AL1891" s="108">
        <f>AJ1891*C1891*E1891</f>
        <v>863.33333333333326</v>
      </c>
      <c r="AM1891" s="108">
        <f t="shared" ref="AM1891:AM1895" si="1096">AK1891-AL1891</f>
        <v>526.63333333333344</v>
      </c>
    </row>
    <row r="1892" spans="1:39" x14ac:dyDescent="0.25">
      <c r="A1892" s="115">
        <v>20102824</v>
      </c>
      <c r="B1892" t="s">
        <v>1</v>
      </c>
      <c r="C1892" s="81">
        <v>700</v>
      </c>
      <c r="D1892">
        <v>1.6</v>
      </c>
      <c r="E1892">
        <v>1.85</v>
      </c>
      <c r="F1892">
        <v>2</v>
      </c>
      <c r="G1892">
        <v>2</v>
      </c>
      <c r="H1892">
        <v>1.61</v>
      </c>
      <c r="I1892">
        <v>201</v>
      </c>
      <c r="J1892" t="s">
        <v>231</v>
      </c>
      <c r="K1892" t="s">
        <v>169</v>
      </c>
      <c r="L1892" t="s">
        <v>231</v>
      </c>
      <c r="M1892" t="s">
        <v>727</v>
      </c>
      <c r="N1892" t="s">
        <v>15</v>
      </c>
      <c r="O1892" t="s">
        <v>688</v>
      </c>
      <c r="P1892" t="s">
        <v>689</v>
      </c>
      <c r="Q1892" t="s">
        <v>16</v>
      </c>
      <c r="R1892" t="s">
        <v>28</v>
      </c>
      <c r="S1892" t="s">
        <v>44</v>
      </c>
      <c r="U1892" t="s">
        <v>939</v>
      </c>
      <c r="V1892" t="s">
        <v>14</v>
      </c>
      <c r="W1892" t="s">
        <v>49</v>
      </c>
      <c r="X1892" t="s">
        <v>12</v>
      </c>
      <c r="Y1892" t="s">
        <v>21</v>
      </c>
      <c r="Z1892" s="80">
        <v>1500</v>
      </c>
      <c r="AA1892" s="68">
        <v>0</v>
      </c>
      <c r="AB1892" s="82">
        <f t="shared" si="1076"/>
        <v>1500</v>
      </c>
      <c r="AC1892">
        <v>1</v>
      </c>
      <c r="AG1892" s="83">
        <f t="shared" si="1079"/>
        <v>1</v>
      </c>
      <c r="AH1892" s="87">
        <v>0</v>
      </c>
      <c r="AI1892" s="88">
        <v>0</v>
      </c>
      <c r="AJ1892">
        <f>AG1892*2</f>
        <v>2</v>
      </c>
      <c r="AK1892" s="108">
        <f t="shared" ref="AK1892:AK1895" si="1097">AJ1892*C1892*F1892*H1892</f>
        <v>4508</v>
      </c>
      <c r="AL1892" s="108">
        <f t="shared" ref="AL1892:AL1895" si="1098">AJ1892*C1892*F1892</f>
        <v>2800</v>
      </c>
      <c r="AM1892" s="108">
        <f t="shared" si="1096"/>
        <v>1708</v>
      </c>
    </row>
    <row r="1893" spans="1:39" x14ac:dyDescent="0.25">
      <c r="A1893" s="115">
        <v>20102824</v>
      </c>
      <c r="B1893" t="s">
        <v>1</v>
      </c>
      <c r="C1893" s="81">
        <v>700</v>
      </c>
      <c r="D1893">
        <v>1.6</v>
      </c>
      <c r="E1893">
        <v>1.85</v>
      </c>
      <c r="F1893">
        <v>2</v>
      </c>
      <c r="G1893">
        <v>2</v>
      </c>
      <c r="H1893">
        <v>1.61</v>
      </c>
      <c r="I1893">
        <v>201</v>
      </c>
      <c r="J1893" t="s">
        <v>231</v>
      </c>
      <c r="K1893" t="s">
        <v>169</v>
      </c>
      <c r="L1893" t="s">
        <v>231</v>
      </c>
      <c r="M1893" t="s">
        <v>727</v>
      </c>
      <c r="N1893" t="s">
        <v>15</v>
      </c>
      <c r="O1893" t="s">
        <v>688</v>
      </c>
      <c r="P1893" t="s">
        <v>689</v>
      </c>
      <c r="Q1893" t="s">
        <v>8</v>
      </c>
      <c r="R1893" t="s">
        <v>28</v>
      </c>
      <c r="S1893" t="s">
        <v>44</v>
      </c>
      <c r="U1893" t="s">
        <v>939</v>
      </c>
      <c r="V1893" t="s">
        <v>14</v>
      </c>
      <c r="W1893" t="s">
        <v>49</v>
      </c>
      <c r="X1893" t="s">
        <v>12</v>
      </c>
      <c r="Y1893" t="s">
        <v>21</v>
      </c>
      <c r="Z1893" s="80">
        <v>1000</v>
      </c>
      <c r="AA1893" s="68">
        <v>0</v>
      </c>
      <c r="AB1893" s="82">
        <f t="shared" si="1076"/>
        <v>1000</v>
      </c>
      <c r="AC1893">
        <v>1</v>
      </c>
      <c r="AG1893" s="83">
        <f t="shared" si="1079"/>
        <v>1</v>
      </c>
      <c r="AH1893" s="87">
        <v>0</v>
      </c>
      <c r="AI1893" s="88">
        <v>0</v>
      </c>
      <c r="AJ1893" s="90">
        <f>AG1893*2/3</f>
        <v>0.66666666666666663</v>
      </c>
      <c r="AK1893" s="108">
        <f t="shared" si="1097"/>
        <v>1502.6666666666667</v>
      </c>
      <c r="AL1893" s="108">
        <f t="shared" si="1098"/>
        <v>933.33333333333326</v>
      </c>
      <c r="AM1893" s="108">
        <f t="shared" si="1096"/>
        <v>569.33333333333348</v>
      </c>
    </row>
    <row r="1894" spans="1:39" x14ac:dyDescent="0.25">
      <c r="A1894" s="115">
        <v>20102824</v>
      </c>
      <c r="C1894" s="81">
        <v>700</v>
      </c>
      <c r="D1894">
        <v>1.6</v>
      </c>
      <c r="E1894">
        <v>1.85</v>
      </c>
      <c r="F1894">
        <v>2</v>
      </c>
      <c r="G1894">
        <v>2</v>
      </c>
      <c r="H1894">
        <v>1.61</v>
      </c>
      <c r="I1894">
        <v>201</v>
      </c>
      <c r="J1894" t="s">
        <v>231</v>
      </c>
      <c r="K1894" t="s">
        <v>169</v>
      </c>
      <c r="L1894" t="s">
        <v>231</v>
      </c>
      <c r="M1894" t="s">
        <v>727</v>
      </c>
      <c r="N1894" t="s">
        <v>18</v>
      </c>
      <c r="O1894" t="s">
        <v>688</v>
      </c>
      <c r="P1894" t="s">
        <v>689</v>
      </c>
      <c r="Q1894" t="s">
        <v>16</v>
      </c>
      <c r="R1894" t="s">
        <v>28</v>
      </c>
      <c r="S1894" t="s">
        <v>22</v>
      </c>
      <c r="T1894" t="s">
        <v>22</v>
      </c>
      <c r="U1894" t="s">
        <v>939</v>
      </c>
      <c r="V1894" t="s">
        <v>135</v>
      </c>
      <c r="W1894" t="s">
        <v>136</v>
      </c>
      <c r="X1894" t="s">
        <v>104</v>
      </c>
      <c r="Y1894" t="s">
        <v>943</v>
      </c>
      <c r="Z1894" s="81">
        <v>0</v>
      </c>
      <c r="AA1894" s="68">
        <v>0</v>
      </c>
      <c r="AB1894" s="82">
        <f t="shared" si="1076"/>
        <v>0</v>
      </c>
      <c r="AF1894">
        <v>1</v>
      </c>
      <c r="AG1894" s="83">
        <f t="shared" si="1079"/>
        <v>1</v>
      </c>
      <c r="AH1894" s="87">
        <v>0</v>
      </c>
      <c r="AI1894" s="88">
        <v>0</v>
      </c>
      <c r="AJ1894">
        <f>AG1894*2</f>
        <v>2</v>
      </c>
      <c r="AK1894" s="108">
        <f t="shared" si="1097"/>
        <v>4508</v>
      </c>
      <c r="AL1894" s="108">
        <f t="shared" si="1098"/>
        <v>2800</v>
      </c>
      <c r="AM1894" s="108">
        <f t="shared" si="1096"/>
        <v>1708</v>
      </c>
    </row>
    <row r="1895" spans="1:39" x14ac:dyDescent="0.25">
      <c r="A1895" s="115">
        <v>20102824</v>
      </c>
      <c r="B1895" t="s">
        <v>1</v>
      </c>
      <c r="C1895" s="81">
        <v>700</v>
      </c>
      <c r="D1895">
        <v>1.6</v>
      </c>
      <c r="E1895">
        <v>1.85</v>
      </c>
      <c r="F1895">
        <v>2</v>
      </c>
      <c r="G1895">
        <v>2</v>
      </c>
      <c r="H1895">
        <v>1.61</v>
      </c>
      <c r="I1895">
        <v>201</v>
      </c>
      <c r="J1895" t="s">
        <v>231</v>
      </c>
      <c r="K1895" t="s">
        <v>169</v>
      </c>
      <c r="L1895" t="s">
        <v>231</v>
      </c>
      <c r="M1895" t="s">
        <v>727</v>
      </c>
      <c r="N1895" t="s">
        <v>18</v>
      </c>
      <c r="O1895" t="s">
        <v>688</v>
      </c>
      <c r="P1895" t="s">
        <v>689</v>
      </c>
      <c r="Q1895" t="s">
        <v>8</v>
      </c>
      <c r="R1895" t="s">
        <v>28</v>
      </c>
      <c r="S1895" t="s">
        <v>44</v>
      </c>
      <c r="U1895" t="s">
        <v>939</v>
      </c>
      <c r="V1895" t="s">
        <v>14</v>
      </c>
      <c r="W1895" t="s">
        <v>49</v>
      </c>
      <c r="X1895" t="s">
        <v>12</v>
      </c>
      <c r="Y1895" t="s">
        <v>21</v>
      </c>
      <c r="Z1895" s="80">
        <v>1200</v>
      </c>
      <c r="AA1895" s="68">
        <v>0</v>
      </c>
      <c r="AB1895" s="82">
        <f t="shared" si="1076"/>
        <v>1200</v>
      </c>
      <c r="AC1895">
        <v>1</v>
      </c>
      <c r="AG1895" s="83">
        <f t="shared" si="1079"/>
        <v>1</v>
      </c>
      <c r="AH1895" s="87">
        <v>0</v>
      </c>
      <c r="AI1895" s="88">
        <v>0</v>
      </c>
      <c r="AJ1895" s="90">
        <f>AG1895*2/3</f>
        <v>0.66666666666666663</v>
      </c>
      <c r="AK1895" s="108">
        <f t="shared" si="1097"/>
        <v>1502.6666666666667</v>
      </c>
      <c r="AL1895" s="108">
        <f t="shared" si="1098"/>
        <v>933.33333333333326</v>
      </c>
      <c r="AM1895" s="108">
        <f t="shared" si="1096"/>
        <v>569.33333333333348</v>
      </c>
    </row>
    <row r="1896" spans="1:39" x14ac:dyDescent="0.25">
      <c r="A1896" s="115">
        <v>20102824</v>
      </c>
      <c r="B1896" t="s">
        <v>1</v>
      </c>
      <c r="C1896" s="81">
        <v>700</v>
      </c>
      <c r="D1896">
        <v>1.6</v>
      </c>
      <c r="E1896">
        <v>1.85</v>
      </c>
      <c r="F1896">
        <v>2</v>
      </c>
      <c r="G1896">
        <v>2</v>
      </c>
      <c r="H1896">
        <v>1.61</v>
      </c>
      <c r="I1896">
        <v>201</v>
      </c>
      <c r="J1896" t="s">
        <v>231</v>
      </c>
      <c r="K1896" t="s">
        <v>169</v>
      </c>
      <c r="L1896" t="s">
        <v>231</v>
      </c>
      <c r="M1896" t="s">
        <v>727</v>
      </c>
      <c r="N1896" t="s">
        <v>27</v>
      </c>
      <c r="O1896" t="s">
        <v>688</v>
      </c>
      <c r="P1896" t="s">
        <v>689</v>
      </c>
      <c r="Q1896" t="s">
        <v>690</v>
      </c>
      <c r="R1896" t="s">
        <v>28</v>
      </c>
      <c r="S1896" t="s">
        <v>22</v>
      </c>
      <c r="T1896" t="s">
        <v>22</v>
      </c>
      <c r="U1896" t="s">
        <v>948</v>
      </c>
      <c r="V1896" t="s">
        <v>692</v>
      </c>
      <c r="W1896" t="s">
        <v>691</v>
      </c>
      <c r="X1896" t="s">
        <v>12</v>
      </c>
      <c r="Y1896" t="s">
        <v>943</v>
      </c>
      <c r="Z1896" s="81">
        <v>0</v>
      </c>
      <c r="AA1896" s="68">
        <v>0</v>
      </c>
      <c r="AB1896" s="82">
        <f t="shared" si="1076"/>
        <v>0</v>
      </c>
      <c r="AF1896">
        <v>1</v>
      </c>
      <c r="AG1896" s="83">
        <f t="shared" si="1079"/>
        <v>1</v>
      </c>
      <c r="AH1896" s="87">
        <v>0</v>
      </c>
      <c r="AI1896" s="88">
        <v>0</v>
      </c>
    </row>
    <row r="1897" spans="1:39" x14ac:dyDescent="0.25">
      <c r="A1897" s="115">
        <v>20103114</v>
      </c>
      <c r="B1897" t="s">
        <v>1</v>
      </c>
      <c r="C1897" s="81">
        <v>700</v>
      </c>
      <c r="D1897">
        <v>1.6</v>
      </c>
      <c r="E1897">
        <v>1.85</v>
      </c>
      <c r="F1897">
        <v>2</v>
      </c>
      <c r="G1897">
        <v>2</v>
      </c>
      <c r="H1897">
        <v>1.61</v>
      </c>
      <c r="I1897">
        <v>201</v>
      </c>
      <c r="J1897" t="s">
        <v>231</v>
      </c>
      <c r="K1897" t="s">
        <v>240</v>
      </c>
      <c r="L1897" t="s">
        <v>241</v>
      </c>
      <c r="M1897" t="s">
        <v>728</v>
      </c>
      <c r="N1897" t="s">
        <v>18</v>
      </c>
      <c r="O1897" t="s">
        <v>688</v>
      </c>
      <c r="P1897" t="s">
        <v>689</v>
      </c>
      <c r="Q1897" t="s">
        <v>16</v>
      </c>
      <c r="R1897" t="s">
        <v>28</v>
      </c>
      <c r="S1897" t="s">
        <v>44</v>
      </c>
      <c r="U1897" t="s">
        <v>939</v>
      </c>
      <c r="V1897" t="s">
        <v>14</v>
      </c>
      <c r="W1897" t="s">
        <v>49</v>
      </c>
      <c r="X1897" t="s">
        <v>12</v>
      </c>
      <c r="Y1897" t="s">
        <v>21</v>
      </c>
      <c r="Z1897" s="80">
        <v>1500</v>
      </c>
      <c r="AA1897" s="68">
        <v>0</v>
      </c>
      <c r="AB1897" s="82">
        <f t="shared" si="1076"/>
        <v>1500</v>
      </c>
      <c r="AC1897">
        <v>1</v>
      </c>
      <c r="AG1897" s="83">
        <f t="shared" si="1079"/>
        <v>1</v>
      </c>
      <c r="AH1897" s="87">
        <v>0</v>
      </c>
      <c r="AI1897" s="88">
        <v>0</v>
      </c>
      <c r="AJ1897">
        <f>AG1897*2</f>
        <v>2</v>
      </c>
      <c r="AK1897" s="108">
        <f>AJ1897*C1897*F1897*H1897</f>
        <v>4508</v>
      </c>
      <c r="AL1897" s="108">
        <f>AJ1897*C1897*F1897</f>
        <v>2800</v>
      </c>
      <c r="AM1897" s="108">
        <f t="shared" ref="AM1897:AM1914" si="1099">AK1897-AL1897</f>
        <v>1708</v>
      </c>
    </row>
    <row r="1898" spans="1:39" x14ac:dyDescent="0.25">
      <c r="A1898" s="115">
        <v>20103372</v>
      </c>
      <c r="B1898" t="s">
        <v>1</v>
      </c>
      <c r="C1898" s="81">
        <v>700</v>
      </c>
      <c r="D1898">
        <v>1.6</v>
      </c>
      <c r="E1898">
        <v>1.85</v>
      </c>
      <c r="F1898">
        <v>2</v>
      </c>
      <c r="G1898">
        <v>2</v>
      </c>
      <c r="H1898">
        <v>1.61</v>
      </c>
      <c r="I1898">
        <v>201</v>
      </c>
      <c r="J1898" t="s">
        <v>231</v>
      </c>
      <c r="K1898" t="s">
        <v>169</v>
      </c>
      <c r="L1898" t="s">
        <v>229</v>
      </c>
      <c r="M1898" t="s">
        <v>229</v>
      </c>
      <c r="N1898" t="s">
        <v>87</v>
      </c>
      <c r="O1898" t="s">
        <v>47</v>
      </c>
      <c r="P1898" t="s">
        <v>42</v>
      </c>
      <c r="Q1898" t="s">
        <v>16</v>
      </c>
      <c r="R1898" t="s">
        <v>43</v>
      </c>
      <c r="S1898" t="s">
        <v>44</v>
      </c>
      <c r="U1898" t="s">
        <v>939</v>
      </c>
      <c r="V1898" t="s">
        <v>56</v>
      </c>
      <c r="W1898" t="s">
        <v>57</v>
      </c>
      <c r="X1898" t="s">
        <v>12</v>
      </c>
      <c r="Y1898" t="s">
        <v>21</v>
      </c>
      <c r="Z1898" s="80">
        <v>590</v>
      </c>
      <c r="AA1898" s="68">
        <v>0</v>
      </c>
      <c r="AB1898" s="82">
        <f t="shared" si="1076"/>
        <v>590</v>
      </c>
      <c r="AC1898">
        <v>1</v>
      </c>
      <c r="AG1898" s="83">
        <f t="shared" si="1079"/>
        <v>1</v>
      </c>
      <c r="AH1898" s="87">
        <v>0</v>
      </c>
      <c r="AI1898" s="88">
        <v>0</v>
      </c>
      <c r="AJ1898">
        <f t="shared" ref="AJ1898:AJ1914" si="1100">AG1898</f>
        <v>1</v>
      </c>
      <c r="AK1898" s="108">
        <f>AJ1898*C1898*D1898*H1898</f>
        <v>1803.2</v>
      </c>
      <c r="AL1898" s="108">
        <f>AJ1898*C1898*D1898</f>
        <v>1120</v>
      </c>
      <c r="AM1898" s="108">
        <f t="shared" si="1099"/>
        <v>683.2</v>
      </c>
    </row>
    <row r="1899" spans="1:39" x14ac:dyDescent="0.25">
      <c r="A1899" s="115">
        <v>20103372</v>
      </c>
      <c r="B1899" t="s">
        <v>1</v>
      </c>
      <c r="C1899" s="81">
        <v>700</v>
      </c>
      <c r="D1899">
        <v>1.6</v>
      </c>
      <c r="E1899">
        <v>1.85</v>
      </c>
      <c r="F1899">
        <v>2</v>
      </c>
      <c r="G1899">
        <v>2</v>
      </c>
      <c r="H1899">
        <v>1.61</v>
      </c>
      <c r="I1899">
        <v>201</v>
      </c>
      <c r="J1899" t="s">
        <v>231</v>
      </c>
      <c r="K1899" t="s">
        <v>169</v>
      </c>
      <c r="L1899" t="s">
        <v>229</v>
      </c>
      <c r="M1899" t="s">
        <v>229</v>
      </c>
      <c r="N1899" t="s">
        <v>48</v>
      </c>
      <c r="O1899" t="s">
        <v>41</v>
      </c>
      <c r="P1899" t="s">
        <v>42</v>
      </c>
      <c r="Q1899" t="s">
        <v>16</v>
      </c>
      <c r="R1899" t="s">
        <v>43</v>
      </c>
      <c r="S1899" t="s">
        <v>44</v>
      </c>
      <c r="U1899" t="s">
        <v>939</v>
      </c>
      <c r="V1899" t="s">
        <v>56</v>
      </c>
      <c r="W1899" t="s">
        <v>57</v>
      </c>
      <c r="X1899" t="s">
        <v>12</v>
      </c>
      <c r="Y1899" t="s">
        <v>21</v>
      </c>
      <c r="Z1899" s="80">
        <v>590</v>
      </c>
      <c r="AA1899" s="68">
        <v>0</v>
      </c>
      <c r="AB1899" s="82">
        <f t="shared" si="1076"/>
        <v>590</v>
      </c>
      <c r="AC1899">
        <v>1</v>
      </c>
      <c r="AG1899" s="83">
        <f t="shared" si="1079"/>
        <v>1</v>
      </c>
      <c r="AH1899" s="87">
        <v>0</v>
      </c>
      <c r="AI1899" s="88">
        <v>0</v>
      </c>
      <c r="AJ1899">
        <f t="shared" si="1100"/>
        <v>1</v>
      </c>
      <c r="AK1899" s="108">
        <f t="shared" ref="AK1899:AK1903" si="1101">AJ1899*C1899*E1899*H1899</f>
        <v>2084.9500000000003</v>
      </c>
      <c r="AL1899" s="108">
        <f t="shared" ref="AL1899:AL1903" si="1102">AJ1899*C1899*E1899</f>
        <v>1295</v>
      </c>
      <c r="AM1899" s="108">
        <f t="shared" si="1099"/>
        <v>789.95000000000027</v>
      </c>
    </row>
    <row r="1900" spans="1:39" x14ac:dyDescent="0.25">
      <c r="A1900" s="115">
        <v>20103372</v>
      </c>
      <c r="B1900" t="s">
        <v>1</v>
      </c>
      <c r="C1900" s="81">
        <v>700</v>
      </c>
      <c r="D1900">
        <v>1.6</v>
      </c>
      <c r="E1900">
        <v>1.85</v>
      </c>
      <c r="F1900">
        <v>2</v>
      </c>
      <c r="G1900">
        <v>2</v>
      </c>
      <c r="H1900">
        <v>1.61</v>
      </c>
      <c r="I1900">
        <v>201</v>
      </c>
      <c r="J1900" t="s">
        <v>231</v>
      </c>
      <c r="K1900" t="s">
        <v>169</v>
      </c>
      <c r="L1900" t="s">
        <v>229</v>
      </c>
      <c r="M1900" t="s">
        <v>229</v>
      </c>
      <c r="N1900" t="s">
        <v>5</v>
      </c>
      <c r="O1900" t="s">
        <v>41</v>
      </c>
      <c r="P1900" t="s">
        <v>42</v>
      </c>
      <c r="Q1900" t="s">
        <v>16</v>
      </c>
      <c r="R1900" t="s">
        <v>91</v>
      </c>
      <c r="S1900" t="s">
        <v>44</v>
      </c>
      <c r="T1900" t="s">
        <v>944</v>
      </c>
      <c r="U1900" t="s">
        <v>939</v>
      </c>
      <c r="V1900" t="s">
        <v>14</v>
      </c>
      <c r="W1900" t="s">
        <v>49</v>
      </c>
      <c r="X1900" t="s">
        <v>12</v>
      </c>
      <c r="Y1900" t="s">
        <v>938</v>
      </c>
      <c r="Z1900" s="81">
        <v>0</v>
      </c>
      <c r="AA1900" s="68">
        <v>0</v>
      </c>
      <c r="AB1900" s="82">
        <f t="shared" si="1076"/>
        <v>0</v>
      </c>
      <c r="AE1900">
        <v>1</v>
      </c>
      <c r="AG1900" s="83">
        <f t="shared" si="1079"/>
        <v>1</v>
      </c>
      <c r="AH1900" s="87">
        <v>0</v>
      </c>
      <c r="AI1900" s="88">
        <v>0</v>
      </c>
      <c r="AJ1900">
        <f t="shared" si="1100"/>
        <v>1</v>
      </c>
      <c r="AK1900" s="108">
        <f t="shared" si="1101"/>
        <v>2084.9500000000003</v>
      </c>
      <c r="AL1900" s="108">
        <f t="shared" si="1102"/>
        <v>1295</v>
      </c>
      <c r="AM1900" s="108">
        <f t="shared" si="1099"/>
        <v>789.95000000000027</v>
      </c>
    </row>
    <row r="1901" spans="1:39" x14ac:dyDescent="0.25">
      <c r="A1901" s="115">
        <v>20103372</v>
      </c>
      <c r="B1901" t="s">
        <v>1</v>
      </c>
      <c r="C1901" s="81">
        <v>700</v>
      </c>
      <c r="D1901">
        <v>1.6</v>
      </c>
      <c r="E1901">
        <v>1.85</v>
      </c>
      <c r="F1901">
        <v>2</v>
      </c>
      <c r="G1901">
        <v>2</v>
      </c>
      <c r="H1901">
        <v>1.61</v>
      </c>
      <c r="I1901">
        <v>201</v>
      </c>
      <c r="J1901" t="s">
        <v>231</v>
      </c>
      <c r="K1901" t="s">
        <v>169</v>
      </c>
      <c r="L1901" t="s">
        <v>229</v>
      </c>
      <c r="M1901" t="s">
        <v>229</v>
      </c>
      <c r="N1901" t="s">
        <v>5</v>
      </c>
      <c r="O1901" t="s">
        <v>41</v>
      </c>
      <c r="P1901" t="s">
        <v>42</v>
      </c>
      <c r="Q1901" t="s">
        <v>16</v>
      </c>
      <c r="R1901" t="s">
        <v>91</v>
      </c>
      <c r="S1901" t="s">
        <v>44</v>
      </c>
      <c r="T1901" t="s">
        <v>944</v>
      </c>
      <c r="U1901" t="s">
        <v>939</v>
      </c>
      <c r="V1901" t="s">
        <v>56</v>
      </c>
      <c r="W1901" t="s">
        <v>57</v>
      </c>
      <c r="X1901" t="s">
        <v>26</v>
      </c>
      <c r="Y1901" t="s">
        <v>938</v>
      </c>
      <c r="Z1901" s="81">
        <v>0</v>
      </c>
      <c r="AA1901" s="68">
        <v>0</v>
      </c>
      <c r="AB1901" s="82">
        <f t="shared" si="1076"/>
        <v>0</v>
      </c>
      <c r="AE1901">
        <v>1</v>
      </c>
      <c r="AG1901" s="83">
        <f t="shared" si="1079"/>
        <v>1</v>
      </c>
      <c r="AH1901" s="87">
        <v>0</v>
      </c>
      <c r="AI1901" s="88">
        <v>0</v>
      </c>
      <c r="AJ1901">
        <f t="shared" si="1100"/>
        <v>1</v>
      </c>
      <c r="AK1901" s="108">
        <f t="shared" si="1101"/>
        <v>2084.9500000000003</v>
      </c>
      <c r="AL1901" s="108">
        <f t="shared" si="1102"/>
        <v>1295</v>
      </c>
      <c r="AM1901" s="108">
        <f t="shared" si="1099"/>
        <v>789.95000000000027</v>
      </c>
    </row>
    <row r="1902" spans="1:39" x14ac:dyDescent="0.25">
      <c r="A1902" s="115">
        <v>20103372</v>
      </c>
      <c r="B1902" t="s">
        <v>1</v>
      </c>
      <c r="C1902" s="81">
        <v>700</v>
      </c>
      <c r="D1902">
        <v>1.6</v>
      </c>
      <c r="E1902">
        <v>1.85</v>
      </c>
      <c r="F1902">
        <v>2</v>
      </c>
      <c r="G1902">
        <v>2</v>
      </c>
      <c r="H1902">
        <v>1.61</v>
      </c>
      <c r="I1902">
        <v>201</v>
      </c>
      <c r="J1902" t="s">
        <v>231</v>
      </c>
      <c r="K1902" t="s">
        <v>169</v>
      </c>
      <c r="L1902" t="s">
        <v>229</v>
      </c>
      <c r="M1902" t="s">
        <v>229</v>
      </c>
      <c r="N1902" t="s">
        <v>5</v>
      </c>
      <c r="O1902" t="s">
        <v>47</v>
      </c>
      <c r="P1902" t="s">
        <v>42</v>
      </c>
      <c r="Q1902" t="s">
        <v>16</v>
      </c>
      <c r="R1902" t="s">
        <v>28</v>
      </c>
      <c r="S1902" t="s">
        <v>44</v>
      </c>
      <c r="U1902" t="s">
        <v>939</v>
      </c>
      <c r="V1902" t="s">
        <v>14</v>
      </c>
      <c r="W1902" t="s">
        <v>49</v>
      </c>
      <c r="X1902" t="s">
        <v>12</v>
      </c>
      <c r="Y1902" t="s">
        <v>21</v>
      </c>
      <c r="Z1902" s="80">
        <v>600</v>
      </c>
      <c r="AA1902" s="68">
        <v>0</v>
      </c>
      <c r="AB1902" s="82">
        <f t="shared" si="1076"/>
        <v>11400</v>
      </c>
      <c r="AC1902">
        <v>19</v>
      </c>
      <c r="AG1902" s="83">
        <f t="shared" si="1079"/>
        <v>19</v>
      </c>
      <c r="AH1902" s="87">
        <v>0</v>
      </c>
      <c r="AI1902" s="88">
        <v>0</v>
      </c>
      <c r="AJ1902">
        <f t="shared" si="1100"/>
        <v>19</v>
      </c>
      <c r="AK1902" s="108">
        <f t="shared" si="1101"/>
        <v>39614.050000000003</v>
      </c>
      <c r="AL1902" s="108">
        <f t="shared" si="1102"/>
        <v>24605</v>
      </c>
      <c r="AM1902" s="108">
        <f t="shared" si="1099"/>
        <v>15009.050000000003</v>
      </c>
    </row>
    <row r="1903" spans="1:39" x14ac:dyDescent="0.25">
      <c r="A1903" s="115">
        <v>20103372</v>
      </c>
      <c r="B1903" t="s">
        <v>1</v>
      </c>
      <c r="C1903" s="81">
        <v>700</v>
      </c>
      <c r="D1903">
        <v>1.6</v>
      </c>
      <c r="E1903">
        <v>1.85</v>
      </c>
      <c r="F1903">
        <v>2</v>
      </c>
      <c r="G1903">
        <v>2</v>
      </c>
      <c r="H1903">
        <v>1.61</v>
      </c>
      <c r="I1903">
        <v>201</v>
      </c>
      <c r="J1903" t="s">
        <v>231</v>
      </c>
      <c r="K1903" t="s">
        <v>169</v>
      </c>
      <c r="L1903" t="s">
        <v>229</v>
      </c>
      <c r="M1903" t="s">
        <v>229</v>
      </c>
      <c r="N1903" t="s">
        <v>5</v>
      </c>
      <c r="O1903" t="s">
        <v>47</v>
      </c>
      <c r="P1903" t="s">
        <v>42</v>
      </c>
      <c r="Q1903" t="s">
        <v>16</v>
      </c>
      <c r="R1903" t="s">
        <v>28</v>
      </c>
      <c r="S1903" t="s">
        <v>44</v>
      </c>
      <c r="U1903" t="s">
        <v>939</v>
      </c>
      <c r="V1903" t="s">
        <v>56</v>
      </c>
      <c r="W1903" t="s">
        <v>57</v>
      </c>
      <c r="X1903" t="s">
        <v>12</v>
      </c>
      <c r="Y1903" t="s">
        <v>21</v>
      </c>
      <c r="Z1903" s="80">
        <v>600</v>
      </c>
      <c r="AA1903" s="68">
        <v>0</v>
      </c>
      <c r="AB1903" s="82">
        <f t="shared" si="1076"/>
        <v>4800</v>
      </c>
      <c r="AC1903">
        <v>8</v>
      </c>
      <c r="AG1903" s="83">
        <f t="shared" si="1079"/>
        <v>8</v>
      </c>
      <c r="AH1903" s="87">
        <v>0</v>
      </c>
      <c r="AI1903" s="88">
        <v>0</v>
      </c>
      <c r="AJ1903">
        <f t="shared" si="1100"/>
        <v>8</v>
      </c>
      <c r="AK1903" s="108">
        <f t="shared" si="1101"/>
        <v>16679.600000000002</v>
      </c>
      <c r="AL1903" s="108">
        <f t="shared" si="1102"/>
        <v>10360</v>
      </c>
      <c r="AM1903" s="108">
        <f t="shared" si="1099"/>
        <v>6319.6000000000022</v>
      </c>
    </row>
    <row r="1904" spans="1:39" x14ac:dyDescent="0.25">
      <c r="A1904" s="115">
        <v>20103372</v>
      </c>
      <c r="B1904" t="s">
        <v>1</v>
      </c>
      <c r="C1904" s="81">
        <v>700</v>
      </c>
      <c r="D1904">
        <v>1.6</v>
      </c>
      <c r="E1904">
        <v>1.85</v>
      </c>
      <c r="F1904">
        <v>2</v>
      </c>
      <c r="G1904">
        <v>2</v>
      </c>
      <c r="H1904">
        <v>1.61</v>
      </c>
      <c r="I1904">
        <v>201</v>
      </c>
      <c r="J1904" t="s">
        <v>231</v>
      </c>
      <c r="K1904" t="s">
        <v>169</v>
      </c>
      <c r="L1904" t="s">
        <v>229</v>
      </c>
      <c r="M1904" t="s">
        <v>229</v>
      </c>
      <c r="N1904" t="s">
        <v>15</v>
      </c>
      <c r="O1904" t="s">
        <v>74</v>
      </c>
      <c r="P1904" t="s">
        <v>42</v>
      </c>
      <c r="Q1904" t="s">
        <v>16</v>
      </c>
      <c r="R1904" t="s">
        <v>28</v>
      </c>
      <c r="S1904" t="s">
        <v>44</v>
      </c>
      <c r="U1904" t="s">
        <v>939</v>
      </c>
      <c r="V1904" t="s">
        <v>14</v>
      </c>
      <c r="W1904" t="s">
        <v>49</v>
      </c>
      <c r="X1904" t="s">
        <v>12</v>
      </c>
      <c r="Y1904" t="s">
        <v>21</v>
      </c>
      <c r="Z1904" s="80">
        <v>600</v>
      </c>
      <c r="AA1904" s="68">
        <v>0</v>
      </c>
      <c r="AB1904" s="82">
        <f t="shared" si="1076"/>
        <v>600</v>
      </c>
      <c r="AC1904">
        <v>1</v>
      </c>
      <c r="AG1904" s="83">
        <f t="shared" si="1079"/>
        <v>1</v>
      </c>
      <c r="AH1904" s="87">
        <v>0</v>
      </c>
      <c r="AI1904" s="88">
        <v>0</v>
      </c>
      <c r="AJ1904">
        <f t="shared" si="1100"/>
        <v>1</v>
      </c>
      <c r="AK1904" s="108">
        <f t="shared" ref="AK1904:AK1914" si="1103">AJ1904*C1904*F1904*H1904</f>
        <v>2254</v>
      </c>
      <c r="AL1904" s="108">
        <f t="shared" ref="AL1904:AL1914" si="1104">AJ1904*C1904*F1904</f>
        <v>1400</v>
      </c>
      <c r="AM1904" s="108">
        <f t="shared" si="1099"/>
        <v>854</v>
      </c>
    </row>
    <row r="1905" spans="1:39" x14ac:dyDescent="0.25">
      <c r="A1905" s="115">
        <v>20103372</v>
      </c>
      <c r="B1905" t="s">
        <v>1</v>
      </c>
      <c r="C1905" s="81">
        <v>700</v>
      </c>
      <c r="D1905">
        <v>1.6</v>
      </c>
      <c r="E1905">
        <v>1.85</v>
      </c>
      <c r="F1905">
        <v>2</v>
      </c>
      <c r="G1905">
        <v>2</v>
      </c>
      <c r="H1905">
        <v>1.61</v>
      </c>
      <c r="I1905">
        <v>201</v>
      </c>
      <c r="J1905" t="s">
        <v>231</v>
      </c>
      <c r="K1905" t="s">
        <v>169</v>
      </c>
      <c r="L1905" t="s">
        <v>229</v>
      </c>
      <c r="M1905" t="s">
        <v>229</v>
      </c>
      <c r="N1905" t="s">
        <v>15</v>
      </c>
      <c r="O1905" t="s">
        <v>41</v>
      </c>
      <c r="P1905" t="s">
        <v>42</v>
      </c>
      <c r="Q1905" t="s">
        <v>16</v>
      </c>
      <c r="R1905" t="s">
        <v>28</v>
      </c>
      <c r="S1905" t="s">
        <v>44</v>
      </c>
      <c r="U1905" t="s">
        <v>939</v>
      </c>
      <c r="V1905" t="s">
        <v>14</v>
      </c>
      <c r="W1905" t="s">
        <v>49</v>
      </c>
      <c r="X1905" t="s">
        <v>12</v>
      </c>
      <c r="Y1905" t="s">
        <v>21</v>
      </c>
      <c r="Z1905" s="80">
        <v>600</v>
      </c>
      <c r="AA1905" s="68">
        <v>0</v>
      </c>
      <c r="AB1905" s="82">
        <f t="shared" si="1076"/>
        <v>12000</v>
      </c>
      <c r="AC1905">
        <v>20</v>
      </c>
      <c r="AG1905" s="83">
        <f t="shared" si="1079"/>
        <v>20</v>
      </c>
      <c r="AH1905" s="87">
        <v>0</v>
      </c>
      <c r="AI1905" s="88">
        <v>0</v>
      </c>
      <c r="AJ1905">
        <f t="shared" si="1100"/>
        <v>20</v>
      </c>
      <c r="AK1905" s="108">
        <f t="shared" si="1103"/>
        <v>45080</v>
      </c>
      <c r="AL1905" s="108">
        <f t="shared" si="1104"/>
        <v>28000</v>
      </c>
      <c r="AM1905" s="108">
        <f t="shared" si="1099"/>
        <v>17080</v>
      </c>
    </row>
    <row r="1906" spans="1:39" x14ac:dyDescent="0.25">
      <c r="A1906" s="115">
        <v>20103372</v>
      </c>
      <c r="B1906" t="s">
        <v>1</v>
      </c>
      <c r="C1906" s="81">
        <v>700</v>
      </c>
      <c r="D1906">
        <v>1.6</v>
      </c>
      <c r="E1906">
        <v>1.85</v>
      </c>
      <c r="F1906">
        <v>2</v>
      </c>
      <c r="G1906">
        <v>2</v>
      </c>
      <c r="H1906">
        <v>1.61</v>
      </c>
      <c r="I1906">
        <v>201</v>
      </c>
      <c r="J1906" t="s">
        <v>231</v>
      </c>
      <c r="K1906" t="s">
        <v>169</v>
      </c>
      <c r="L1906" t="s">
        <v>229</v>
      </c>
      <c r="M1906" t="s">
        <v>229</v>
      </c>
      <c r="N1906" t="s">
        <v>15</v>
      </c>
      <c r="O1906" t="s">
        <v>41</v>
      </c>
      <c r="P1906" t="s">
        <v>42</v>
      </c>
      <c r="Q1906" t="s">
        <v>16</v>
      </c>
      <c r="R1906" t="s">
        <v>28</v>
      </c>
      <c r="S1906" t="s">
        <v>44</v>
      </c>
      <c r="U1906" t="s">
        <v>939</v>
      </c>
      <c r="V1906" t="s">
        <v>56</v>
      </c>
      <c r="W1906" t="s">
        <v>57</v>
      </c>
      <c r="X1906" t="s">
        <v>12</v>
      </c>
      <c r="Y1906" t="s">
        <v>21</v>
      </c>
      <c r="Z1906" s="80">
        <v>600</v>
      </c>
      <c r="AA1906" s="68">
        <v>0</v>
      </c>
      <c r="AB1906" s="82">
        <f t="shared" si="1076"/>
        <v>4200</v>
      </c>
      <c r="AC1906">
        <v>7</v>
      </c>
      <c r="AG1906" s="83">
        <f t="shared" si="1079"/>
        <v>7</v>
      </c>
      <c r="AH1906" s="87">
        <v>0</v>
      </c>
      <c r="AI1906" s="88">
        <v>0</v>
      </c>
      <c r="AJ1906">
        <f t="shared" si="1100"/>
        <v>7</v>
      </c>
      <c r="AK1906" s="108">
        <f t="shared" si="1103"/>
        <v>15778.000000000002</v>
      </c>
      <c r="AL1906" s="108">
        <f t="shared" si="1104"/>
        <v>9800</v>
      </c>
      <c r="AM1906" s="108">
        <f t="shared" si="1099"/>
        <v>5978.0000000000018</v>
      </c>
    </row>
    <row r="1907" spans="1:39" x14ac:dyDescent="0.25">
      <c r="A1907" s="115">
        <v>20103372</v>
      </c>
      <c r="B1907" t="s">
        <v>1</v>
      </c>
      <c r="C1907" s="81">
        <v>700</v>
      </c>
      <c r="D1907">
        <v>1.6</v>
      </c>
      <c r="E1907">
        <v>1.85</v>
      </c>
      <c r="F1907">
        <v>2</v>
      </c>
      <c r="G1907">
        <v>2</v>
      </c>
      <c r="H1907">
        <v>1.61</v>
      </c>
      <c r="I1907">
        <v>201</v>
      </c>
      <c r="J1907" t="s">
        <v>231</v>
      </c>
      <c r="K1907" t="s">
        <v>169</v>
      </c>
      <c r="L1907" t="s">
        <v>229</v>
      </c>
      <c r="M1907" t="s">
        <v>229</v>
      </c>
      <c r="N1907" t="s">
        <v>15</v>
      </c>
      <c r="O1907" t="s">
        <v>41</v>
      </c>
      <c r="P1907" t="s">
        <v>42</v>
      </c>
      <c r="Q1907" t="s">
        <v>16</v>
      </c>
      <c r="R1907" t="s">
        <v>28</v>
      </c>
      <c r="S1907" t="s">
        <v>44</v>
      </c>
      <c r="U1907" t="s">
        <v>939</v>
      </c>
      <c r="V1907" t="s">
        <v>56</v>
      </c>
      <c r="W1907" t="s">
        <v>57</v>
      </c>
      <c r="X1907" t="s">
        <v>85</v>
      </c>
      <c r="Y1907" t="s">
        <v>21</v>
      </c>
      <c r="Z1907" s="80">
        <v>600</v>
      </c>
      <c r="AA1907" s="68">
        <v>0</v>
      </c>
      <c r="AB1907" s="82">
        <f t="shared" si="1076"/>
        <v>600</v>
      </c>
      <c r="AC1907">
        <v>1</v>
      </c>
      <c r="AG1907" s="83">
        <f t="shared" si="1079"/>
        <v>1</v>
      </c>
      <c r="AH1907" s="87">
        <v>0</v>
      </c>
      <c r="AI1907" s="88">
        <v>0</v>
      </c>
      <c r="AJ1907">
        <f t="shared" si="1100"/>
        <v>1</v>
      </c>
      <c r="AK1907" s="108">
        <f t="shared" si="1103"/>
        <v>2254</v>
      </c>
      <c r="AL1907" s="108">
        <f t="shared" si="1104"/>
        <v>1400</v>
      </c>
      <c r="AM1907" s="108">
        <f t="shared" si="1099"/>
        <v>854</v>
      </c>
    </row>
    <row r="1908" spans="1:39" x14ac:dyDescent="0.25">
      <c r="A1908" s="115">
        <v>20103372</v>
      </c>
      <c r="B1908" t="s">
        <v>1</v>
      </c>
      <c r="C1908" s="81">
        <v>700</v>
      </c>
      <c r="D1908">
        <v>1.6</v>
      </c>
      <c r="E1908">
        <v>1.85</v>
      </c>
      <c r="F1908">
        <v>2</v>
      </c>
      <c r="G1908">
        <v>2</v>
      </c>
      <c r="H1908">
        <v>1.61</v>
      </c>
      <c r="I1908">
        <v>201</v>
      </c>
      <c r="J1908" t="s">
        <v>231</v>
      </c>
      <c r="K1908" t="s">
        <v>169</v>
      </c>
      <c r="L1908" t="s">
        <v>229</v>
      </c>
      <c r="M1908" t="s">
        <v>229</v>
      </c>
      <c r="N1908" t="s">
        <v>18</v>
      </c>
      <c r="O1908" t="s">
        <v>74</v>
      </c>
      <c r="P1908" t="s">
        <v>42</v>
      </c>
      <c r="Q1908" t="s">
        <v>16</v>
      </c>
      <c r="R1908" t="s">
        <v>28</v>
      </c>
      <c r="S1908" t="s">
        <v>22</v>
      </c>
      <c r="T1908" t="s">
        <v>22</v>
      </c>
      <c r="U1908" t="s">
        <v>939</v>
      </c>
      <c r="V1908" t="s">
        <v>50</v>
      </c>
      <c r="W1908" t="s">
        <v>51</v>
      </c>
      <c r="X1908" t="s">
        <v>52</v>
      </c>
      <c r="Y1908" t="s">
        <v>943</v>
      </c>
      <c r="Z1908" s="81">
        <v>0</v>
      </c>
      <c r="AA1908" s="68">
        <v>0</v>
      </c>
      <c r="AB1908" s="82">
        <f t="shared" si="1076"/>
        <v>0</v>
      </c>
      <c r="AF1908">
        <v>1</v>
      </c>
      <c r="AG1908" s="83">
        <f t="shared" si="1079"/>
        <v>1</v>
      </c>
      <c r="AH1908" s="87">
        <v>0</v>
      </c>
      <c r="AI1908" s="88">
        <v>0</v>
      </c>
      <c r="AJ1908">
        <f t="shared" si="1100"/>
        <v>1</v>
      </c>
      <c r="AK1908" s="108">
        <f t="shared" si="1103"/>
        <v>2254</v>
      </c>
      <c r="AL1908" s="108">
        <f t="shared" si="1104"/>
        <v>1400</v>
      </c>
      <c r="AM1908" s="108">
        <f t="shared" si="1099"/>
        <v>854</v>
      </c>
    </row>
    <row r="1909" spans="1:39" x14ac:dyDescent="0.25">
      <c r="A1909" s="115">
        <v>20103372</v>
      </c>
      <c r="B1909" t="s">
        <v>1</v>
      </c>
      <c r="C1909" s="81">
        <v>700</v>
      </c>
      <c r="D1909">
        <v>1.6</v>
      </c>
      <c r="E1909">
        <v>1.85</v>
      </c>
      <c r="F1909">
        <v>2</v>
      </c>
      <c r="G1909">
        <v>2</v>
      </c>
      <c r="H1909">
        <v>1.61</v>
      </c>
      <c r="I1909">
        <v>201</v>
      </c>
      <c r="J1909" t="s">
        <v>231</v>
      </c>
      <c r="K1909" t="s">
        <v>169</v>
      </c>
      <c r="L1909" t="s">
        <v>229</v>
      </c>
      <c r="M1909" t="s">
        <v>229</v>
      </c>
      <c r="N1909" t="s">
        <v>18</v>
      </c>
      <c r="O1909" t="s">
        <v>74</v>
      </c>
      <c r="P1909" t="s">
        <v>42</v>
      </c>
      <c r="Q1909" t="s">
        <v>16</v>
      </c>
      <c r="R1909" t="s">
        <v>28</v>
      </c>
      <c r="S1909" t="s">
        <v>44</v>
      </c>
      <c r="U1909" t="s">
        <v>939</v>
      </c>
      <c r="V1909" t="s">
        <v>14</v>
      </c>
      <c r="W1909" t="s">
        <v>49</v>
      </c>
      <c r="X1909" t="s">
        <v>12</v>
      </c>
      <c r="Y1909" t="s">
        <v>21</v>
      </c>
      <c r="Z1909" s="80">
        <v>600</v>
      </c>
      <c r="AA1909" s="68">
        <v>0</v>
      </c>
      <c r="AB1909" s="82">
        <f t="shared" si="1076"/>
        <v>600</v>
      </c>
      <c r="AC1909">
        <v>1</v>
      </c>
      <c r="AG1909" s="83">
        <f t="shared" si="1079"/>
        <v>1</v>
      </c>
      <c r="AH1909" s="87">
        <v>0</v>
      </c>
      <c r="AI1909" s="88">
        <v>0</v>
      </c>
      <c r="AJ1909">
        <f t="shared" si="1100"/>
        <v>1</v>
      </c>
      <c r="AK1909" s="108">
        <f t="shared" si="1103"/>
        <v>2254</v>
      </c>
      <c r="AL1909" s="108">
        <f t="shared" si="1104"/>
        <v>1400</v>
      </c>
      <c r="AM1909" s="108">
        <f t="shared" si="1099"/>
        <v>854</v>
      </c>
    </row>
    <row r="1910" spans="1:39" x14ac:dyDescent="0.25">
      <c r="A1910" s="115">
        <v>20103372</v>
      </c>
      <c r="B1910" t="s">
        <v>1</v>
      </c>
      <c r="C1910" s="81">
        <v>700</v>
      </c>
      <c r="D1910">
        <v>1.6</v>
      </c>
      <c r="E1910">
        <v>1.85</v>
      </c>
      <c r="F1910">
        <v>2</v>
      </c>
      <c r="G1910">
        <v>2</v>
      </c>
      <c r="H1910">
        <v>1.61</v>
      </c>
      <c r="I1910">
        <v>201</v>
      </c>
      <c r="J1910" t="s">
        <v>231</v>
      </c>
      <c r="K1910" t="s">
        <v>169</v>
      </c>
      <c r="L1910" t="s">
        <v>229</v>
      </c>
      <c r="M1910" t="s">
        <v>229</v>
      </c>
      <c r="N1910" t="s">
        <v>18</v>
      </c>
      <c r="O1910" t="s">
        <v>74</v>
      </c>
      <c r="P1910" t="s">
        <v>42</v>
      </c>
      <c r="Q1910" t="s">
        <v>16</v>
      </c>
      <c r="R1910" t="s">
        <v>28</v>
      </c>
      <c r="S1910" t="s">
        <v>44</v>
      </c>
      <c r="U1910" t="s">
        <v>939</v>
      </c>
      <c r="V1910" t="s">
        <v>45</v>
      </c>
      <c r="W1910" t="s">
        <v>46</v>
      </c>
      <c r="X1910" t="s">
        <v>12</v>
      </c>
      <c r="Y1910" t="s">
        <v>21</v>
      </c>
      <c r="Z1910" s="80">
        <v>600</v>
      </c>
      <c r="AA1910" s="68">
        <v>0</v>
      </c>
      <c r="AB1910" s="82">
        <f t="shared" si="1076"/>
        <v>3600</v>
      </c>
      <c r="AC1910">
        <v>6</v>
      </c>
      <c r="AG1910" s="83">
        <f t="shared" si="1079"/>
        <v>6</v>
      </c>
      <c r="AH1910" s="87">
        <v>0</v>
      </c>
      <c r="AI1910" s="88">
        <v>0</v>
      </c>
      <c r="AJ1910">
        <f t="shared" si="1100"/>
        <v>6</v>
      </c>
      <c r="AK1910" s="108">
        <f t="shared" si="1103"/>
        <v>13524</v>
      </c>
      <c r="AL1910" s="108">
        <f t="shared" si="1104"/>
        <v>8400</v>
      </c>
      <c r="AM1910" s="108">
        <f t="shared" si="1099"/>
        <v>5124</v>
      </c>
    </row>
    <row r="1911" spans="1:39" x14ac:dyDescent="0.25">
      <c r="A1911" s="115">
        <v>20103372</v>
      </c>
      <c r="B1911" t="s">
        <v>1</v>
      </c>
      <c r="C1911" s="81">
        <v>700</v>
      </c>
      <c r="D1911">
        <v>1.6</v>
      </c>
      <c r="E1911">
        <v>1.85</v>
      </c>
      <c r="F1911">
        <v>2</v>
      </c>
      <c r="G1911">
        <v>2</v>
      </c>
      <c r="H1911">
        <v>1.61</v>
      </c>
      <c r="I1911">
        <v>201</v>
      </c>
      <c r="J1911" t="s">
        <v>231</v>
      </c>
      <c r="K1911" t="s">
        <v>169</v>
      </c>
      <c r="L1911" t="s">
        <v>229</v>
      </c>
      <c r="M1911" t="s">
        <v>229</v>
      </c>
      <c r="N1911" t="s">
        <v>18</v>
      </c>
      <c r="O1911" t="s">
        <v>74</v>
      </c>
      <c r="P1911" t="s">
        <v>42</v>
      </c>
      <c r="Q1911" t="s">
        <v>16</v>
      </c>
      <c r="R1911" t="s">
        <v>28</v>
      </c>
      <c r="S1911" t="s">
        <v>44</v>
      </c>
      <c r="U1911" t="s">
        <v>939</v>
      </c>
      <c r="V1911" t="s">
        <v>56</v>
      </c>
      <c r="W1911" t="s">
        <v>57</v>
      </c>
      <c r="X1911" t="s">
        <v>12</v>
      </c>
      <c r="Y1911" t="s">
        <v>21</v>
      </c>
      <c r="Z1911" s="80">
        <v>600</v>
      </c>
      <c r="AA1911" s="68">
        <v>0</v>
      </c>
      <c r="AB1911" s="82">
        <f t="shared" si="1076"/>
        <v>10800</v>
      </c>
      <c r="AC1911">
        <v>18</v>
      </c>
      <c r="AG1911" s="83">
        <f t="shared" si="1079"/>
        <v>18</v>
      </c>
      <c r="AH1911" s="87">
        <v>0</v>
      </c>
      <c r="AI1911" s="88">
        <v>0</v>
      </c>
      <c r="AJ1911">
        <f t="shared" si="1100"/>
        <v>18</v>
      </c>
      <c r="AK1911" s="108">
        <f t="shared" si="1103"/>
        <v>40572</v>
      </c>
      <c r="AL1911" s="108">
        <f t="shared" si="1104"/>
        <v>25200</v>
      </c>
      <c r="AM1911" s="108">
        <f t="shared" si="1099"/>
        <v>15372</v>
      </c>
    </row>
    <row r="1912" spans="1:39" x14ac:dyDescent="0.25">
      <c r="A1912" s="115">
        <v>20103372</v>
      </c>
      <c r="B1912" t="s">
        <v>1</v>
      </c>
      <c r="C1912" s="81">
        <v>700</v>
      </c>
      <c r="D1912">
        <v>1.6</v>
      </c>
      <c r="E1912">
        <v>1.85</v>
      </c>
      <c r="F1912">
        <v>2</v>
      </c>
      <c r="G1912">
        <v>2</v>
      </c>
      <c r="H1912">
        <v>1.61</v>
      </c>
      <c r="I1912">
        <v>201</v>
      </c>
      <c r="J1912" t="s">
        <v>231</v>
      </c>
      <c r="K1912" t="s">
        <v>169</v>
      </c>
      <c r="L1912" t="s">
        <v>229</v>
      </c>
      <c r="M1912" t="s">
        <v>229</v>
      </c>
      <c r="N1912" t="s">
        <v>18</v>
      </c>
      <c r="O1912" t="s">
        <v>80</v>
      </c>
      <c r="P1912" t="s">
        <v>42</v>
      </c>
      <c r="Q1912" t="s">
        <v>16</v>
      </c>
      <c r="R1912" t="s">
        <v>91</v>
      </c>
      <c r="S1912" t="s">
        <v>44</v>
      </c>
      <c r="T1912" t="s">
        <v>944</v>
      </c>
      <c r="U1912" t="s">
        <v>939</v>
      </c>
      <c r="V1912" t="s">
        <v>56</v>
      </c>
      <c r="W1912" t="s">
        <v>57</v>
      </c>
      <c r="X1912" t="s">
        <v>12</v>
      </c>
      <c r="Y1912" t="s">
        <v>938</v>
      </c>
      <c r="Z1912" s="81">
        <v>0</v>
      </c>
      <c r="AA1912" s="68">
        <v>0</v>
      </c>
      <c r="AB1912" s="82">
        <f t="shared" si="1076"/>
        <v>0</v>
      </c>
      <c r="AE1912">
        <v>2</v>
      </c>
      <c r="AG1912" s="83">
        <f t="shared" si="1079"/>
        <v>2</v>
      </c>
      <c r="AH1912" s="87">
        <v>0</v>
      </c>
      <c r="AI1912" s="88">
        <v>0</v>
      </c>
      <c r="AJ1912">
        <f t="shared" si="1100"/>
        <v>2</v>
      </c>
      <c r="AK1912" s="108">
        <f t="shared" si="1103"/>
        <v>4508</v>
      </c>
      <c r="AL1912" s="108">
        <f t="shared" si="1104"/>
        <v>2800</v>
      </c>
      <c r="AM1912" s="108">
        <f t="shared" si="1099"/>
        <v>1708</v>
      </c>
    </row>
    <row r="1913" spans="1:39" x14ac:dyDescent="0.25">
      <c r="A1913" s="115">
        <v>20103372</v>
      </c>
      <c r="B1913" t="s">
        <v>1</v>
      </c>
      <c r="C1913" s="81">
        <v>700</v>
      </c>
      <c r="D1913">
        <v>1.6</v>
      </c>
      <c r="E1913">
        <v>1.85</v>
      </c>
      <c r="F1913">
        <v>2</v>
      </c>
      <c r="G1913">
        <v>2</v>
      </c>
      <c r="H1913">
        <v>1.61</v>
      </c>
      <c r="I1913">
        <v>201</v>
      </c>
      <c r="J1913" t="s">
        <v>231</v>
      </c>
      <c r="K1913" t="s">
        <v>169</v>
      </c>
      <c r="L1913" t="s">
        <v>229</v>
      </c>
      <c r="M1913" t="s">
        <v>229</v>
      </c>
      <c r="N1913" t="s">
        <v>27</v>
      </c>
      <c r="O1913" t="s">
        <v>80</v>
      </c>
      <c r="P1913" t="s">
        <v>42</v>
      </c>
      <c r="Q1913" t="s">
        <v>16</v>
      </c>
      <c r="R1913" t="s">
        <v>28</v>
      </c>
      <c r="S1913" t="s">
        <v>22</v>
      </c>
      <c r="T1913" t="s">
        <v>22</v>
      </c>
      <c r="U1913" t="s">
        <v>939</v>
      </c>
      <c r="V1913" t="s">
        <v>23</v>
      </c>
      <c r="W1913" t="s">
        <v>24</v>
      </c>
      <c r="X1913" t="s">
        <v>12</v>
      </c>
      <c r="Y1913" t="s">
        <v>943</v>
      </c>
      <c r="Z1913" s="81">
        <v>0</v>
      </c>
      <c r="AA1913" s="68">
        <v>0</v>
      </c>
      <c r="AB1913" s="82">
        <f t="shared" si="1076"/>
        <v>0</v>
      </c>
      <c r="AF1913">
        <v>1</v>
      </c>
      <c r="AG1913" s="83">
        <f t="shared" si="1079"/>
        <v>1</v>
      </c>
      <c r="AH1913" s="87">
        <v>0</v>
      </c>
      <c r="AI1913" s="88">
        <v>0</v>
      </c>
      <c r="AJ1913">
        <f t="shared" si="1100"/>
        <v>1</v>
      </c>
      <c r="AK1913" s="108">
        <f t="shared" si="1103"/>
        <v>2254</v>
      </c>
      <c r="AL1913" s="108">
        <f t="shared" si="1104"/>
        <v>1400</v>
      </c>
      <c r="AM1913" s="108">
        <f t="shared" si="1099"/>
        <v>854</v>
      </c>
    </row>
    <row r="1914" spans="1:39" x14ac:dyDescent="0.25">
      <c r="A1914" s="115">
        <v>20103372</v>
      </c>
      <c r="B1914" t="s">
        <v>1</v>
      </c>
      <c r="C1914" s="81">
        <v>700</v>
      </c>
      <c r="D1914">
        <v>1.6</v>
      </c>
      <c r="E1914">
        <v>1.85</v>
      </c>
      <c r="F1914">
        <v>2</v>
      </c>
      <c r="G1914">
        <v>2</v>
      </c>
      <c r="H1914">
        <v>1.61</v>
      </c>
      <c r="I1914">
        <v>201</v>
      </c>
      <c r="J1914" t="s">
        <v>231</v>
      </c>
      <c r="K1914" t="s">
        <v>169</v>
      </c>
      <c r="L1914" t="s">
        <v>229</v>
      </c>
      <c r="M1914" t="s">
        <v>229</v>
      </c>
      <c r="N1914" t="s">
        <v>27</v>
      </c>
      <c r="O1914" t="s">
        <v>80</v>
      </c>
      <c r="P1914" t="s">
        <v>42</v>
      </c>
      <c r="Q1914" t="s">
        <v>16</v>
      </c>
      <c r="R1914" t="s">
        <v>28</v>
      </c>
      <c r="S1914" t="s">
        <v>22</v>
      </c>
      <c r="T1914" t="s">
        <v>22</v>
      </c>
      <c r="U1914" t="s">
        <v>939</v>
      </c>
      <c r="V1914" t="s">
        <v>50</v>
      </c>
      <c r="W1914" t="s">
        <v>51</v>
      </c>
      <c r="X1914" t="s">
        <v>31</v>
      </c>
      <c r="Y1914" t="s">
        <v>943</v>
      </c>
      <c r="Z1914" s="81">
        <v>0</v>
      </c>
      <c r="AA1914" s="68">
        <v>0</v>
      </c>
      <c r="AB1914" s="82">
        <f t="shared" si="1076"/>
        <v>0</v>
      </c>
      <c r="AF1914">
        <v>1</v>
      </c>
      <c r="AG1914" s="83">
        <f t="shared" si="1079"/>
        <v>1</v>
      </c>
      <c r="AH1914" s="87">
        <v>0</v>
      </c>
      <c r="AI1914" s="88">
        <v>0</v>
      </c>
      <c r="AJ1914">
        <f t="shared" si="1100"/>
        <v>1</v>
      </c>
      <c r="AK1914" s="108">
        <f t="shared" si="1103"/>
        <v>2254</v>
      </c>
      <c r="AL1914" s="108">
        <f t="shared" si="1104"/>
        <v>1400</v>
      </c>
      <c r="AM1914" s="108">
        <f t="shared" si="1099"/>
        <v>854</v>
      </c>
    </row>
    <row r="1915" spans="1:39" x14ac:dyDescent="0.25">
      <c r="A1915" s="115">
        <v>20103372</v>
      </c>
      <c r="B1915" t="s">
        <v>1</v>
      </c>
      <c r="C1915" s="81">
        <v>700</v>
      </c>
      <c r="D1915">
        <v>1.6</v>
      </c>
      <c r="E1915">
        <v>1.85</v>
      </c>
      <c r="F1915">
        <v>2</v>
      </c>
      <c r="G1915">
        <v>2</v>
      </c>
      <c r="H1915">
        <v>1.61</v>
      </c>
      <c r="I1915">
        <v>201</v>
      </c>
      <c r="J1915" t="s">
        <v>231</v>
      </c>
      <c r="K1915" t="s">
        <v>169</v>
      </c>
      <c r="L1915" t="s">
        <v>229</v>
      </c>
      <c r="M1915" t="s">
        <v>229</v>
      </c>
      <c r="N1915" t="s">
        <v>27</v>
      </c>
      <c r="O1915" t="s">
        <v>80</v>
      </c>
      <c r="P1915" t="s">
        <v>42</v>
      </c>
      <c r="Q1915" t="s">
        <v>16</v>
      </c>
      <c r="R1915" t="s">
        <v>28</v>
      </c>
      <c r="S1915" t="s">
        <v>9</v>
      </c>
      <c r="U1915" t="s">
        <v>179</v>
      </c>
      <c r="V1915" t="s">
        <v>45</v>
      </c>
      <c r="W1915" t="s">
        <v>46</v>
      </c>
      <c r="X1915" t="s">
        <v>12</v>
      </c>
      <c r="Y1915" t="s">
        <v>21</v>
      </c>
      <c r="Z1915" s="80">
        <v>3095</v>
      </c>
      <c r="AA1915" s="68">
        <v>0</v>
      </c>
      <c r="AB1915" s="82">
        <f t="shared" si="1076"/>
        <v>6190</v>
      </c>
      <c r="AD1915">
        <v>2</v>
      </c>
      <c r="AG1915" s="83">
        <f t="shared" si="1079"/>
        <v>2</v>
      </c>
      <c r="AH1915" s="87">
        <v>0</v>
      </c>
      <c r="AI1915" s="88">
        <v>0</v>
      </c>
    </row>
    <row r="1916" spans="1:39" x14ac:dyDescent="0.25">
      <c r="A1916" s="115">
        <v>20103372</v>
      </c>
      <c r="B1916" t="s">
        <v>1</v>
      </c>
      <c r="C1916" s="81">
        <v>700</v>
      </c>
      <c r="D1916">
        <v>1.6</v>
      </c>
      <c r="E1916">
        <v>1.85</v>
      </c>
      <c r="F1916">
        <v>2</v>
      </c>
      <c r="G1916">
        <v>2</v>
      </c>
      <c r="H1916">
        <v>1.61</v>
      </c>
      <c r="I1916">
        <v>201</v>
      </c>
      <c r="J1916" t="s">
        <v>231</v>
      </c>
      <c r="K1916" t="s">
        <v>169</v>
      </c>
      <c r="L1916" t="s">
        <v>229</v>
      </c>
      <c r="M1916" t="s">
        <v>229</v>
      </c>
      <c r="N1916" t="s">
        <v>27</v>
      </c>
      <c r="O1916" t="s">
        <v>80</v>
      </c>
      <c r="P1916" t="s">
        <v>42</v>
      </c>
      <c r="Q1916" t="s">
        <v>16</v>
      </c>
      <c r="R1916" t="s">
        <v>28</v>
      </c>
      <c r="S1916" t="s">
        <v>44</v>
      </c>
      <c r="U1916" t="s">
        <v>939</v>
      </c>
      <c r="V1916" t="s">
        <v>45</v>
      </c>
      <c r="W1916" t="s">
        <v>46</v>
      </c>
      <c r="X1916" t="s">
        <v>12</v>
      </c>
      <c r="Y1916" t="s">
        <v>21</v>
      </c>
      <c r="Z1916" s="80">
        <v>600</v>
      </c>
      <c r="AA1916" s="68">
        <v>0</v>
      </c>
      <c r="AB1916" s="82">
        <f t="shared" si="1076"/>
        <v>8400</v>
      </c>
      <c r="AC1916">
        <v>14</v>
      </c>
      <c r="AG1916" s="83">
        <f t="shared" si="1079"/>
        <v>14</v>
      </c>
      <c r="AH1916" s="87">
        <v>0</v>
      </c>
      <c r="AI1916" s="88">
        <v>0</v>
      </c>
      <c r="AJ1916">
        <f t="shared" ref="AJ1916:AJ1917" si="1105">AG1916</f>
        <v>14</v>
      </c>
      <c r="AK1916" s="108">
        <f t="shared" ref="AK1916:AK1917" si="1106">AJ1916*C1916*F1916*H1916</f>
        <v>31556.000000000004</v>
      </c>
      <c r="AL1916" s="108">
        <f t="shared" ref="AL1916:AL1917" si="1107">AJ1916*C1916*F1916</f>
        <v>19600</v>
      </c>
      <c r="AM1916" s="108">
        <f t="shared" ref="AM1916:AM1917" si="1108">AK1916-AL1916</f>
        <v>11956.000000000004</v>
      </c>
    </row>
    <row r="1917" spans="1:39" x14ac:dyDescent="0.25">
      <c r="A1917" s="115">
        <v>20103372</v>
      </c>
      <c r="B1917" t="s">
        <v>1</v>
      </c>
      <c r="C1917" s="81">
        <v>700</v>
      </c>
      <c r="D1917">
        <v>1.6</v>
      </c>
      <c r="E1917">
        <v>1.85</v>
      </c>
      <c r="F1917">
        <v>2</v>
      </c>
      <c r="G1917">
        <v>2</v>
      </c>
      <c r="H1917">
        <v>1.61</v>
      </c>
      <c r="I1917">
        <v>201</v>
      </c>
      <c r="J1917" t="s">
        <v>231</v>
      </c>
      <c r="K1917" t="s">
        <v>169</v>
      </c>
      <c r="L1917" t="s">
        <v>229</v>
      </c>
      <c r="M1917" t="s">
        <v>229</v>
      </c>
      <c r="N1917" t="s">
        <v>27</v>
      </c>
      <c r="O1917" t="s">
        <v>80</v>
      </c>
      <c r="P1917" t="s">
        <v>42</v>
      </c>
      <c r="Q1917" t="s">
        <v>16</v>
      </c>
      <c r="R1917" t="s">
        <v>28</v>
      </c>
      <c r="S1917" t="s">
        <v>44</v>
      </c>
      <c r="U1917" t="s">
        <v>939</v>
      </c>
      <c r="V1917" t="s">
        <v>56</v>
      </c>
      <c r="W1917" t="s">
        <v>57</v>
      </c>
      <c r="X1917" t="s">
        <v>12</v>
      </c>
      <c r="Y1917" t="s">
        <v>21</v>
      </c>
      <c r="Z1917" s="80">
        <v>600</v>
      </c>
      <c r="AA1917" s="68">
        <v>0</v>
      </c>
      <c r="AB1917" s="82">
        <f t="shared" si="1076"/>
        <v>9600</v>
      </c>
      <c r="AC1917">
        <v>16</v>
      </c>
      <c r="AG1917" s="83">
        <f t="shared" si="1079"/>
        <v>16</v>
      </c>
      <c r="AH1917" s="87">
        <v>0</v>
      </c>
      <c r="AI1917" s="88">
        <v>0</v>
      </c>
      <c r="AJ1917">
        <f t="shared" si="1105"/>
        <v>16</v>
      </c>
      <c r="AK1917" s="108">
        <f t="shared" si="1106"/>
        <v>36064</v>
      </c>
      <c r="AL1917" s="108">
        <f t="shared" si="1107"/>
        <v>22400</v>
      </c>
      <c r="AM1917" s="108">
        <f t="shared" si="1108"/>
        <v>13664</v>
      </c>
    </row>
    <row r="1918" spans="1:39" x14ac:dyDescent="0.25">
      <c r="A1918" s="115">
        <v>2010337301</v>
      </c>
      <c r="B1918" t="s">
        <v>1</v>
      </c>
      <c r="C1918" s="81">
        <v>700</v>
      </c>
      <c r="D1918">
        <v>1.6</v>
      </c>
      <c r="E1918">
        <v>1.85</v>
      </c>
      <c r="F1918">
        <v>2</v>
      </c>
      <c r="G1918">
        <v>2</v>
      </c>
      <c r="H1918">
        <v>1.61</v>
      </c>
      <c r="I1918">
        <v>201</v>
      </c>
      <c r="J1918" t="s">
        <v>231</v>
      </c>
      <c r="K1918" t="s">
        <v>169</v>
      </c>
      <c r="L1918" t="s">
        <v>229</v>
      </c>
      <c r="M1918" t="s">
        <v>235</v>
      </c>
      <c r="N1918" t="s">
        <v>27</v>
      </c>
      <c r="O1918" t="s">
        <v>6</v>
      </c>
      <c r="P1918" t="s">
        <v>7</v>
      </c>
      <c r="Q1918" t="s">
        <v>16</v>
      </c>
      <c r="R1918" t="s">
        <v>28</v>
      </c>
      <c r="S1918" t="s">
        <v>9</v>
      </c>
      <c r="U1918" t="s">
        <v>179</v>
      </c>
      <c r="V1918" t="s">
        <v>10</v>
      </c>
      <c r="W1918" t="s">
        <v>11</v>
      </c>
      <c r="X1918" t="s">
        <v>26</v>
      </c>
      <c r="Y1918" t="s">
        <v>21</v>
      </c>
      <c r="Z1918" s="80">
        <v>2400</v>
      </c>
      <c r="AA1918" s="68">
        <v>0</v>
      </c>
      <c r="AB1918" s="82">
        <f t="shared" si="1076"/>
        <v>2400</v>
      </c>
      <c r="AD1918">
        <v>1</v>
      </c>
      <c r="AG1918" s="83">
        <f t="shared" si="1079"/>
        <v>1</v>
      </c>
      <c r="AH1918" s="87">
        <v>0</v>
      </c>
      <c r="AI1918" s="88">
        <v>0</v>
      </c>
    </row>
    <row r="1919" spans="1:39" x14ac:dyDescent="0.25">
      <c r="A1919" s="115">
        <v>2010337302</v>
      </c>
      <c r="B1919" t="s">
        <v>1</v>
      </c>
      <c r="C1919" s="81">
        <v>700</v>
      </c>
      <c r="D1919">
        <v>1.6</v>
      </c>
      <c r="E1919">
        <v>1.85</v>
      </c>
      <c r="F1919">
        <v>2</v>
      </c>
      <c r="G1919">
        <v>2</v>
      </c>
      <c r="H1919">
        <v>1.61</v>
      </c>
      <c r="I1919">
        <v>201</v>
      </c>
      <c r="J1919" t="s">
        <v>231</v>
      </c>
      <c r="K1919" t="s">
        <v>169</v>
      </c>
      <c r="L1919" t="s">
        <v>229</v>
      </c>
      <c r="M1919" t="s">
        <v>259</v>
      </c>
      <c r="N1919" t="s">
        <v>15</v>
      </c>
      <c r="O1919" t="s">
        <v>19</v>
      </c>
      <c r="P1919" t="s">
        <v>7</v>
      </c>
      <c r="Q1919" t="s">
        <v>16</v>
      </c>
      <c r="R1919" t="s">
        <v>20</v>
      </c>
      <c r="S1919" t="s">
        <v>44</v>
      </c>
      <c r="T1919" s="70" t="s">
        <v>933</v>
      </c>
      <c r="U1919" t="s">
        <v>949</v>
      </c>
      <c r="V1919" t="s">
        <v>14</v>
      </c>
      <c r="W1919" t="s">
        <v>49</v>
      </c>
      <c r="X1919" t="s">
        <v>12</v>
      </c>
      <c r="Y1919" t="s">
        <v>938</v>
      </c>
      <c r="Z1919" s="80">
        <v>0</v>
      </c>
      <c r="AA1919" s="68">
        <v>0</v>
      </c>
      <c r="AB1919" s="82">
        <f t="shared" si="1076"/>
        <v>0</v>
      </c>
      <c r="AE1919">
        <v>1</v>
      </c>
      <c r="AG1919" s="83">
        <f t="shared" si="1079"/>
        <v>1</v>
      </c>
      <c r="AH1919" s="87">
        <v>0</v>
      </c>
      <c r="AI1919" s="88">
        <v>1</v>
      </c>
      <c r="AJ1919">
        <f>AG1919</f>
        <v>1</v>
      </c>
      <c r="AK1919" s="108">
        <f>AJ1919*C1919*F1919*H1919</f>
        <v>2254</v>
      </c>
      <c r="AL1919" s="108">
        <f>AJ1919*C1919*F1919</f>
        <v>1400</v>
      </c>
      <c r="AM1919" s="108">
        <f>AK1919-AL1919</f>
        <v>854</v>
      </c>
    </row>
    <row r="1920" spans="1:39" x14ac:dyDescent="0.25">
      <c r="A1920" s="115">
        <v>20103422</v>
      </c>
      <c r="B1920" t="s">
        <v>34</v>
      </c>
      <c r="C1920" s="81">
        <v>700</v>
      </c>
      <c r="D1920">
        <v>1.6</v>
      </c>
      <c r="E1920">
        <v>1.85</v>
      </c>
      <c r="F1920">
        <v>2</v>
      </c>
      <c r="G1920">
        <v>2</v>
      </c>
      <c r="H1920">
        <v>1.61</v>
      </c>
      <c r="I1920">
        <v>201</v>
      </c>
      <c r="J1920" t="s">
        <v>231</v>
      </c>
      <c r="K1920" t="s">
        <v>169</v>
      </c>
      <c r="L1920" t="s">
        <v>301</v>
      </c>
      <c r="M1920" t="s">
        <v>301</v>
      </c>
      <c r="N1920" t="s">
        <v>5</v>
      </c>
      <c r="O1920" t="s">
        <v>41</v>
      </c>
      <c r="P1920" t="s">
        <v>42</v>
      </c>
      <c r="Q1920" t="s">
        <v>16</v>
      </c>
      <c r="R1920" t="s">
        <v>28</v>
      </c>
      <c r="S1920" t="s">
        <v>44</v>
      </c>
      <c r="U1920" t="s">
        <v>939</v>
      </c>
      <c r="V1920" t="s">
        <v>14</v>
      </c>
      <c r="W1920" t="s">
        <v>49</v>
      </c>
      <c r="X1920" t="s">
        <v>12</v>
      </c>
      <c r="Y1920" t="s">
        <v>21</v>
      </c>
      <c r="Z1920" s="80">
        <v>600</v>
      </c>
      <c r="AA1920" s="68">
        <v>0</v>
      </c>
      <c r="AB1920" s="82">
        <f t="shared" si="1076"/>
        <v>600</v>
      </c>
      <c r="AC1920">
        <v>1</v>
      </c>
      <c r="AG1920" s="83">
        <f t="shared" si="1079"/>
        <v>1</v>
      </c>
      <c r="AH1920" s="87">
        <v>0</v>
      </c>
      <c r="AI1920" s="88">
        <v>0</v>
      </c>
      <c r="AJ1920">
        <f t="shared" ref="AJ1920:AJ1923" si="1109">AG1920</f>
        <v>1</v>
      </c>
      <c r="AK1920" s="108">
        <f t="shared" ref="AK1920:AK1921" si="1110">AJ1920*C1920*E1920*H1920</f>
        <v>2084.9500000000003</v>
      </c>
      <c r="AL1920" s="108">
        <f t="shared" ref="AL1920:AL1921" si="1111">AJ1920*C1920*E1920</f>
        <v>1295</v>
      </c>
      <c r="AM1920" s="108">
        <f t="shared" ref="AM1920:AM1923" si="1112">AK1920-AL1920</f>
        <v>789.95000000000027</v>
      </c>
    </row>
    <row r="1921" spans="1:41" x14ac:dyDescent="0.25">
      <c r="A1921" s="115">
        <v>20103422</v>
      </c>
      <c r="B1921" t="s">
        <v>34</v>
      </c>
      <c r="C1921" s="81">
        <v>700</v>
      </c>
      <c r="D1921">
        <v>1.6</v>
      </c>
      <c r="E1921">
        <v>1.85</v>
      </c>
      <c r="F1921">
        <v>2</v>
      </c>
      <c r="G1921">
        <v>2</v>
      </c>
      <c r="H1921">
        <v>1.61</v>
      </c>
      <c r="I1921">
        <v>201</v>
      </c>
      <c r="J1921" t="s">
        <v>231</v>
      </c>
      <c r="K1921" t="s">
        <v>169</v>
      </c>
      <c r="L1921" t="s">
        <v>301</v>
      </c>
      <c r="M1921" t="s">
        <v>301</v>
      </c>
      <c r="N1921" t="s">
        <v>5</v>
      </c>
      <c r="O1921" t="s">
        <v>47</v>
      </c>
      <c r="P1921" t="s">
        <v>42</v>
      </c>
      <c r="Q1921" t="s">
        <v>16</v>
      </c>
      <c r="R1921" t="s">
        <v>28</v>
      </c>
      <c r="S1921" t="s">
        <v>44</v>
      </c>
      <c r="U1921" t="s">
        <v>939</v>
      </c>
      <c r="V1921" t="s">
        <v>56</v>
      </c>
      <c r="W1921" t="s">
        <v>57</v>
      </c>
      <c r="X1921" t="s">
        <v>12</v>
      </c>
      <c r="Y1921" t="s">
        <v>21</v>
      </c>
      <c r="Z1921" s="80">
        <v>600</v>
      </c>
      <c r="AA1921" s="68">
        <v>0</v>
      </c>
      <c r="AB1921" s="82">
        <f t="shared" si="1076"/>
        <v>4200</v>
      </c>
      <c r="AC1921">
        <v>7</v>
      </c>
      <c r="AG1921" s="83">
        <f t="shared" si="1079"/>
        <v>7</v>
      </c>
      <c r="AH1921" s="87">
        <v>0</v>
      </c>
      <c r="AI1921" s="88">
        <v>0</v>
      </c>
      <c r="AJ1921">
        <f t="shared" si="1109"/>
        <v>7</v>
      </c>
      <c r="AK1921" s="108">
        <f t="shared" si="1110"/>
        <v>14594.650000000001</v>
      </c>
      <c r="AL1921" s="108">
        <f t="shared" si="1111"/>
        <v>9065</v>
      </c>
      <c r="AM1921" s="108">
        <f t="shared" si="1112"/>
        <v>5529.6500000000015</v>
      </c>
    </row>
    <row r="1922" spans="1:41" x14ac:dyDescent="0.25">
      <c r="A1922" s="115">
        <v>20103422</v>
      </c>
      <c r="B1922" t="s">
        <v>34</v>
      </c>
      <c r="C1922" s="81">
        <v>700</v>
      </c>
      <c r="D1922">
        <v>1.6</v>
      </c>
      <c r="E1922">
        <v>1.85</v>
      </c>
      <c r="F1922">
        <v>2</v>
      </c>
      <c r="G1922">
        <v>2</v>
      </c>
      <c r="H1922">
        <v>1.61</v>
      </c>
      <c r="I1922">
        <v>201</v>
      </c>
      <c r="J1922" t="s">
        <v>231</v>
      </c>
      <c r="K1922" t="s">
        <v>169</v>
      </c>
      <c r="L1922" t="s">
        <v>301</v>
      </c>
      <c r="M1922" t="s">
        <v>301</v>
      </c>
      <c r="N1922" t="s">
        <v>15</v>
      </c>
      <c r="O1922" t="s">
        <v>41</v>
      </c>
      <c r="P1922" t="s">
        <v>42</v>
      </c>
      <c r="Q1922" t="s">
        <v>16</v>
      </c>
      <c r="R1922" t="s">
        <v>28</v>
      </c>
      <c r="S1922" t="s">
        <v>44</v>
      </c>
      <c r="U1922" t="s">
        <v>939</v>
      </c>
      <c r="V1922" t="s">
        <v>56</v>
      </c>
      <c r="W1922" t="s">
        <v>57</v>
      </c>
      <c r="X1922" t="s">
        <v>12</v>
      </c>
      <c r="Y1922" t="s">
        <v>21</v>
      </c>
      <c r="Z1922" s="80">
        <v>600</v>
      </c>
      <c r="AA1922" s="68">
        <v>0</v>
      </c>
      <c r="AB1922" s="82">
        <f t="shared" si="1076"/>
        <v>5400</v>
      </c>
      <c r="AC1922">
        <v>9</v>
      </c>
      <c r="AG1922" s="83">
        <f t="shared" si="1079"/>
        <v>9</v>
      </c>
      <c r="AH1922" s="87">
        <v>0</v>
      </c>
      <c r="AI1922" s="88">
        <v>0</v>
      </c>
      <c r="AJ1922">
        <f t="shared" si="1109"/>
        <v>9</v>
      </c>
      <c r="AK1922" s="108">
        <f t="shared" ref="AK1922:AK1923" si="1113">AJ1922*C1922*F1922*H1922</f>
        <v>20286</v>
      </c>
      <c r="AL1922" s="108">
        <f t="shared" ref="AL1922:AL1923" si="1114">AJ1922*C1922*F1922</f>
        <v>12600</v>
      </c>
      <c r="AM1922" s="108">
        <f t="shared" si="1112"/>
        <v>7686</v>
      </c>
    </row>
    <row r="1923" spans="1:41" x14ac:dyDescent="0.25">
      <c r="A1923" s="115">
        <v>20103422</v>
      </c>
      <c r="B1923" t="s">
        <v>34</v>
      </c>
      <c r="C1923" s="81">
        <v>700</v>
      </c>
      <c r="D1923">
        <v>1.6</v>
      </c>
      <c r="E1923">
        <v>1.85</v>
      </c>
      <c r="F1923">
        <v>2</v>
      </c>
      <c r="G1923">
        <v>2</v>
      </c>
      <c r="H1923">
        <v>1.61</v>
      </c>
      <c r="I1923">
        <v>201</v>
      </c>
      <c r="J1923" t="s">
        <v>231</v>
      </c>
      <c r="K1923" t="s">
        <v>169</v>
      </c>
      <c r="L1923" t="s">
        <v>301</v>
      </c>
      <c r="M1923" t="s">
        <v>301</v>
      </c>
      <c r="N1923" t="s">
        <v>18</v>
      </c>
      <c r="O1923" t="s">
        <v>74</v>
      </c>
      <c r="P1923" t="s">
        <v>42</v>
      </c>
      <c r="Q1923" t="s">
        <v>16</v>
      </c>
      <c r="R1923" t="s">
        <v>28</v>
      </c>
      <c r="S1923" t="s">
        <v>44</v>
      </c>
      <c r="T1923" t="s">
        <v>952</v>
      </c>
      <c r="U1923" t="s">
        <v>939</v>
      </c>
      <c r="V1923" t="s">
        <v>56</v>
      </c>
      <c r="W1923" t="s">
        <v>57</v>
      </c>
      <c r="X1923" t="s">
        <v>12</v>
      </c>
      <c r="Y1923" t="s">
        <v>943</v>
      </c>
      <c r="Z1923" s="80">
        <v>0</v>
      </c>
      <c r="AA1923" s="68">
        <v>0</v>
      </c>
      <c r="AB1923" s="82">
        <f t="shared" si="1076"/>
        <v>0</v>
      </c>
      <c r="AC1923">
        <v>8</v>
      </c>
      <c r="AG1923" s="83">
        <f t="shared" si="1079"/>
        <v>8</v>
      </c>
      <c r="AH1923" s="87">
        <v>0</v>
      </c>
      <c r="AI1923" s="88">
        <v>0</v>
      </c>
      <c r="AJ1923">
        <f t="shared" si="1109"/>
        <v>8</v>
      </c>
      <c r="AK1923" s="108">
        <f t="shared" si="1113"/>
        <v>18032</v>
      </c>
      <c r="AL1923" s="108">
        <f t="shared" si="1114"/>
        <v>11200</v>
      </c>
      <c r="AM1923" s="108">
        <f t="shared" si="1112"/>
        <v>6832</v>
      </c>
      <c r="AN1923">
        <v>595</v>
      </c>
      <c r="AO1923">
        <f>AN1923*AG1923</f>
        <v>4760</v>
      </c>
    </row>
    <row r="1924" spans="1:41" x14ac:dyDescent="0.25">
      <c r="A1924" s="115">
        <v>20103422</v>
      </c>
      <c r="B1924" t="s">
        <v>34</v>
      </c>
      <c r="C1924" s="81">
        <v>700</v>
      </c>
      <c r="D1924">
        <v>1.6</v>
      </c>
      <c r="E1924">
        <v>1.85</v>
      </c>
      <c r="F1924">
        <v>2</v>
      </c>
      <c r="G1924">
        <v>2</v>
      </c>
      <c r="H1924">
        <v>1.61</v>
      </c>
      <c r="I1924">
        <v>201</v>
      </c>
      <c r="J1924" t="s">
        <v>231</v>
      </c>
      <c r="K1924" t="s">
        <v>169</v>
      </c>
      <c r="L1924" t="s">
        <v>301</v>
      </c>
      <c r="M1924" t="s">
        <v>301</v>
      </c>
      <c r="N1924" t="s">
        <v>27</v>
      </c>
      <c r="O1924" t="s">
        <v>80</v>
      </c>
      <c r="P1924" t="s">
        <v>42</v>
      </c>
      <c r="Q1924" t="s">
        <v>16</v>
      </c>
      <c r="R1924" t="s">
        <v>28</v>
      </c>
      <c r="S1924" t="s">
        <v>9</v>
      </c>
      <c r="U1924" t="s">
        <v>179</v>
      </c>
      <c r="V1924" t="s">
        <v>29</v>
      </c>
      <c r="W1924" t="s">
        <v>30</v>
      </c>
      <c r="X1924" t="s">
        <v>85</v>
      </c>
      <c r="Y1924" t="s">
        <v>677</v>
      </c>
      <c r="Z1924" s="80">
        <v>0</v>
      </c>
      <c r="AA1924" s="68">
        <v>2900</v>
      </c>
      <c r="AB1924" s="82">
        <f t="shared" ref="AB1924:AB1987" si="1115">Z1924*AG1924+AA1924*AG1924*1.95583</f>
        <v>5671.9070000000002</v>
      </c>
      <c r="AD1924">
        <v>1</v>
      </c>
      <c r="AG1924" s="83">
        <f t="shared" si="1079"/>
        <v>1</v>
      </c>
      <c r="AH1924" s="87">
        <v>0</v>
      </c>
      <c r="AI1924" s="88">
        <v>0</v>
      </c>
    </row>
    <row r="1925" spans="1:41" x14ac:dyDescent="0.25">
      <c r="A1925" s="115">
        <v>20103422</v>
      </c>
      <c r="B1925" t="s">
        <v>34</v>
      </c>
      <c r="C1925" s="81">
        <v>700</v>
      </c>
      <c r="D1925">
        <v>1.6</v>
      </c>
      <c r="E1925">
        <v>1.85</v>
      </c>
      <c r="F1925">
        <v>2</v>
      </c>
      <c r="G1925">
        <v>2</v>
      </c>
      <c r="H1925">
        <v>1.61</v>
      </c>
      <c r="I1925">
        <v>201</v>
      </c>
      <c r="J1925" t="s">
        <v>231</v>
      </c>
      <c r="K1925" t="s">
        <v>169</v>
      </c>
      <c r="L1925" t="s">
        <v>301</v>
      </c>
      <c r="M1925" t="s">
        <v>301</v>
      </c>
      <c r="N1925" t="s">
        <v>27</v>
      </c>
      <c r="O1925" t="s">
        <v>80</v>
      </c>
      <c r="P1925" t="s">
        <v>42</v>
      </c>
      <c r="Q1925" t="s">
        <v>16</v>
      </c>
      <c r="R1925" t="s">
        <v>28</v>
      </c>
      <c r="S1925" t="s">
        <v>44</v>
      </c>
      <c r="T1925" t="s">
        <v>951</v>
      </c>
      <c r="U1925" t="s">
        <v>939</v>
      </c>
      <c r="V1925" t="s">
        <v>56</v>
      </c>
      <c r="W1925" t="s">
        <v>57</v>
      </c>
      <c r="X1925" t="s">
        <v>12</v>
      </c>
      <c r="Y1925" t="s">
        <v>943</v>
      </c>
      <c r="Z1925" s="81">
        <v>0</v>
      </c>
      <c r="AA1925" s="68">
        <v>0</v>
      </c>
      <c r="AB1925" s="82">
        <f t="shared" si="1115"/>
        <v>0</v>
      </c>
      <c r="AF1925">
        <v>8</v>
      </c>
      <c r="AG1925" s="83">
        <f t="shared" ref="AG1925:AG1988" si="1116">SUM(AC1925:AF1925)</f>
        <v>8</v>
      </c>
      <c r="AH1925" s="87">
        <v>0</v>
      </c>
      <c r="AI1925" s="88">
        <v>0</v>
      </c>
      <c r="AJ1925">
        <f>AG1925</f>
        <v>8</v>
      </c>
      <c r="AK1925" s="108">
        <f>AJ1925*C1925*F1925*H1925</f>
        <v>18032</v>
      </c>
      <c r="AL1925" s="108">
        <f>AJ1925*C1925*F1925</f>
        <v>11200</v>
      </c>
      <c r="AM1925" s="108">
        <f>AK1925-AL1925</f>
        <v>6832</v>
      </c>
      <c r="AN1925">
        <v>597.5</v>
      </c>
      <c r="AO1925">
        <f>AG1925*AN1925</f>
        <v>4780</v>
      </c>
    </row>
    <row r="1926" spans="1:41" x14ac:dyDescent="0.25">
      <c r="A1926" s="115">
        <v>20103422</v>
      </c>
      <c r="B1926" t="s">
        <v>34</v>
      </c>
      <c r="C1926" s="81">
        <v>700</v>
      </c>
      <c r="D1926">
        <v>1.6</v>
      </c>
      <c r="E1926">
        <v>1.85</v>
      </c>
      <c r="F1926">
        <v>2</v>
      </c>
      <c r="G1926">
        <v>2</v>
      </c>
      <c r="H1926">
        <v>1.61</v>
      </c>
      <c r="I1926">
        <v>201</v>
      </c>
      <c r="J1926" t="s">
        <v>231</v>
      </c>
      <c r="K1926" t="s">
        <v>169</v>
      </c>
      <c r="L1926" t="s">
        <v>301</v>
      </c>
      <c r="M1926" t="s">
        <v>301</v>
      </c>
      <c r="N1926" t="s">
        <v>27</v>
      </c>
      <c r="O1926" t="s">
        <v>80</v>
      </c>
      <c r="P1926" t="s">
        <v>42</v>
      </c>
      <c r="Q1926" t="s">
        <v>16</v>
      </c>
      <c r="R1926" t="s">
        <v>112</v>
      </c>
      <c r="S1926" t="s">
        <v>22</v>
      </c>
      <c r="T1926" t="s">
        <v>22</v>
      </c>
      <c r="U1926" t="s">
        <v>179</v>
      </c>
      <c r="V1926" t="s">
        <v>107</v>
      </c>
      <c r="W1926" t="s">
        <v>108</v>
      </c>
      <c r="X1926" t="s">
        <v>302</v>
      </c>
      <c r="Y1926" t="s">
        <v>943</v>
      </c>
      <c r="Z1926" s="81">
        <v>0</v>
      </c>
      <c r="AA1926" s="68">
        <v>0</v>
      </c>
      <c r="AB1926" s="82">
        <f t="shared" si="1115"/>
        <v>0</v>
      </c>
      <c r="AF1926">
        <v>1</v>
      </c>
      <c r="AG1926" s="83">
        <f t="shared" si="1116"/>
        <v>1</v>
      </c>
      <c r="AH1926" s="87">
        <v>0</v>
      </c>
      <c r="AI1926" s="88">
        <v>0</v>
      </c>
    </row>
    <row r="1927" spans="1:41" x14ac:dyDescent="0.25">
      <c r="A1927" s="115">
        <v>20103623</v>
      </c>
      <c r="B1927" t="s">
        <v>1</v>
      </c>
      <c r="C1927" s="81">
        <v>700</v>
      </c>
      <c r="D1927">
        <v>1.6</v>
      </c>
      <c r="E1927">
        <v>1.85</v>
      </c>
      <c r="F1927">
        <v>2</v>
      </c>
      <c r="G1927">
        <v>2</v>
      </c>
      <c r="H1927">
        <v>1.61</v>
      </c>
      <c r="I1927">
        <v>201</v>
      </c>
      <c r="J1927" t="s">
        <v>231</v>
      </c>
      <c r="K1927" t="s">
        <v>240</v>
      </c>
      <c r="L1927" t="s">
        <v>245</v>
      </c>
      <c r="M1927" t="s">
        <v>303</v>
      </c>
      <c r="N1927" t="s">
        <v>18</v>
      </c>
      <c r="O1927" t="s">
        <v>33</v>
      </c>
      <c r="P1927" t="s">
        <v>7</v>
      </c>
      <c r="Q1927" t="s">
        <v>16</v>
      </c>
      <c r="R1927" t="s">
        <v>28</v>
      </c>
      <c r="S1927" t="s">
        <v>9</v>
      </c>
      <c r="U1927" t="s">
        <v>179</v>
      </c>
      <c r="V1927" t="s">
        <v>304</v>
      </c>
      <c r="W1927" t="s">
        <v>305</v>
      </c>
      <c r="X1927" t="s">
        <v>306</v>
      </c>
      <c r="Y1927" t="s">
        <v>21</v>
      </c>
      <c r="Z1927" s="80">
        <v>1600</v>
      </c>
      <c r="AA1927" s="68">
        <v>0</v>
      </c>
      <c r="AB1927" s="82">
        <f t="shared" si="1115"/>
        <v>1600</v>
      </c>
      <c r="AD1927">
        <v>1</v>
      </c>
      <c r="AG1927" s="83">
        <f t="shared" si="1116"/>
        <v>1</v>
      </c>
      <c r="AH1927" s="87">
        <v>0</v>
      </c>
      <c r="AI1927" s="88">
        <v>0</v>
      </c>
    </row>
    <row r="1928" spans="1:41" x14ac:dyDescent="0.25">
      <c r="A1928" s="115">
        <v>20103623</v>
      </c>
      <c r="B1928" t="s">
        <v>1</v>
      </c>
      <c r="C1928" s="81">
        <v>700</v>
      </c>
      <c r="D1928">
        <v>1.6</v>
      </c>
      <c r="E1928">
        <v>1.85</v>
      </c>
      <c r="F1928">
        <v>2</v>
      </c>
      <c r="G1928">
        <v>2</v>
      </c>
      <c r="H1928">
        <v>1.61</v>
      </c>
      <c r="I1928">
        <v>201</v>
      </c>
      <c r="J1928" t="s">
        <v>231</v>
      </c>
      <c r="K1928" t="s">
        <v>240</v>
      </c>
      <c r="L1928" t="s">
        <v>245</v>
      </c>
      <c r="M1928" t="s">
        <v>303</v>
      </c>
      <c r="N1928" t="s">
        <v>18</v>
      </c>
      <c r="O1928" t="s">
        <v>33</v>
      </c>
      <c r="P1928" t="s">
        <v>7</v>
      </c>
      <c r="Q1928" t="s">
        <v>16</v>
      </c>
      <c r="R1928" t="s">
        <v>28</v>
      </c>
      <c r="S1928" t="s">
        <v>9</v>
      </c>
      <c r="U1928" t="s">
        <v>179</v>
      </c>
      <c r="V1928" t="s">
        <v>10</v>
      </c>
      <c r="W1928" t="s">
        <v>11</v>
      </c>
      <c r="X1928" t="s">
        <v>12</v>
      </c>
      <c r="Y1928" t="s">
        <v>21</v>
      </c>
      <c r="Z1928" s="80">
        <v>1600</v>
      </c>
      <c r="AA1928" s="68">
        <v>0</v>
      </c>
      <c r="AB1928" s="82">
        <f t="shared" si="1115"/>
        <v>1600</v>
      </c>
      <c r="AD1928">
        <v>1</v>
      </c>
      <c r="AG1928" s="83">
        <f t="shared" si="1116"/>
        <v>1</v>
      </c>
      <c r="AH1928" s="87">
        <v>0</v>
      </c>
      <c r="AI1928" s="88">
        <v>0</v>
      </c>
    </row>
    <row r="1929" spans="1:41" x14ac:dyDescent="0.25">
      <c r="A1929" s="115">
        <v>20103623</v>
      </c>
      <c r="B1929" t="s">
        <v>1</v>
      </c>
      <c r="C1929" s="81">
        <v>700</v>
      </c>
      <c r="D1929">
        <v>1.6</v>
      </c>
      <c r="E1929">
        <v>1.85</v>
      </c>
      <c r="F1929">
        <v>2</v>
      </c>
      <c r="G1929">
        <v>2</v>
      </c>
      <c r="H1929">
        <v>1.61</v>
      </c>
      <c r="I1929">
        <v>201</v>
      </c>
      <c r="J1929" t="s">
        <v>231</v>
      </c>
      <c r="K1929" t="s">
        <v>240</v>
      </c>
      <c r="L1929" t="s">
        <v>245</v>
      </c>
      <c r="M1929" t="s">
        <v>303</v>
      </c>
      <c r="N1929" t="s">
        <v>27</v>
      </c>
      <c r="O1929" t="s">
        <v>6</v>
      </c>
      <c r="P1929" t="s">
        <v>7</v>
      </c>
      <c r="Q1929" t="s">
        <v>16</v>
      </c>
      <c r="R1929" t="s">
        <v>28</v>
      </c>
      <c r="S1929" t="s">
        <v>9</v>
      </c>
      <c r="U1929" t="s">
        <v>179</v>
      </c>
      <c r="V1929" t="s">
        <v>10</v>
      </c>
      <c r="W1929" t="s">
        <v>11</v>
      </c>
      <c r="X1929" t="s">
        <v>12</v>
      </c>
      <c r="Y1929" t="s">
        <v>21</v>
      </c>
      <c r="Z1929" s="80">
        <v>1650</v>
      </c>
      <c r="AA1929" s="68">
        <v>0</v>
      </c>
      <c r="AB1929" s="82">
        <f t="shared" si="1115"/>
        <v>1650</v>
      </c>
      <c r="AD1929">
        <v>1</v>
      </c>
      <c r="AG1929" s="83">
        <f t="shared" si="1116"/>
        <v>1</v>
      </c>
      <c r="AH1929" s="87">
        <v>0</v>
      </c>
      <c r="AI1929" s="88">
        <v>0</v>
      </c>
    </row>
    <row r="1930" spans="1:41" x14ac:dyDescent="0.25">
      <c r="A1930" s="115">
        <v>20103663</v>
      </c>
      <c r="B1930" t="s">
        <v>1</v>
      </c>
      <c r="C1930" s="81">
        <v>700</v>
      </c>
      <c r="D1930">
        <v>1.6</v>
      </c>
      <c r="E1930">
        <v>1.85</v>
      </c>
      <c r="F1930">
        <v>2</v>
      </c>
      <c r="G1930">
        <v>2</v>
      </c>
      <c r="H1930">
        <v>1.61</v>
      </c>
      <c r="I1930">
        <v>201</v>
      </c>
      <c r="J1930" t="s">
        <v>231</v>
      </c>
      <c r="K1930" t="s">
        <v>169</v>
      </c>
      <c r="L1930" t="s">
        <v>225</v>
      </c>
      <c r="M1930" t="s">
        <v>307</v>
      </c>
      <c r="N1930" t="s">
        <v>18</v>
      </c>
      <c r="O1930" t="s">
        <v>33</v>
      </c>
      <c r="P1930" t="s">
        <v>7</v>
      </c>
      <c r="Q1930" t="s">
        <v>16</v>
      </c>
      <c r="R1930" t="s">
        <v>28</v>
      </c>
      <c r="S1930" t="s">
        <v>44</v>
      </c>
      <c r="U1930" t="s">
        <v>946</v>
      </c>
      <c r="V1930" t="s">
        <v>68</v>
      </c>
      <c r="W1930" t="s">
        <v>69</v>
      </c>
      <c r="X1930" t="s">
        <v>85</v>
      </c>
      <c r="Y1930" t="s">
        <v>21</v>
      </c>
      <c r="Z1930" s="80">
        <v>600</v>
      </c>
      <c r="AA1930" s="68">
        <v>0</v>
      </c>
      <c r="AB1930" s="82">
        <f t="shared" si="1115"/>
        <v>600</v>
      </c>
      <c r="AC1930">
        <v>1</v>
      </c>
      <c r="AG1930" s="83">
        <f t="shared" si="1116"/>
        <v>1</v>
      </c>
      <c r="AH1930" s="87">
        <v>0</v>
      </c>
      <c r="AI1930" s="88">
        <v>0</v>
      </c>
      <c r="AJ1930">
        <f>AG1930</f>
        <v>1</v>
      </c>
      <c r="AK1930" s="108">
        <f>AJ1930*C1930*F1930*H1930</f>
        <v>2254</v>
      </c>
      <c r="AL1930" s="108">
        <f>AJ1930*C1930*F1930</f>
        <v>1400</v>
      </c>
      <c r="AM1930" s="108">
        <f>AK1930-AL1930</f>
        <v>854</v>
      </c>
    </row>
    <row r="1931" spans="1:41" x14ac:dyDescent="0.25">
      <c r="A1931" s="115">
        <v>20103673</v>
      </c>
      <c r="B1931" t="s">
        <v>1</v>
      </c>
      <c r="C1931" s="81">
        <v>700</v>
      </c>
      <c r="D1931">
        <v>1.6</v>
      </c>
      <c r="E1931">
        <v>1.85</v>
      </c>
      <c r="F1931">
        <v>2</v>
      </c>
      <c r="G1931">
        <v>2</v>
      </c>
      <c r="H1931">
        <v>1.61</v>
      </c>
      <c r="I1931">
        <v>201</v>
      </c>
      <c r="J1931" t="s">
        <v>231</v>
      </c>
      <c r="K1931" t="s">
        <v>169</v>
      </c>
      <c r="L1931" t="s">
        <v>170</v>
      </c>
      <c r="M1931" t="s">
        <v>308</v>
      </c>
      <c r="N1931" t="s">
        <v>18</v>
      </c>
      <c r="O1931" t="s">
        <v>33</v>
      </c>
      <c r="P1931" t="s">
        <v>7</v>
      </c>
      <c r="Q1931" t="s">
        <v>16</v>
      </c>
      <c r="R1931" t="s">
        <v>28</v>
      </c>
      <c r="S1931" t="s">
        <v>9</v>
      </c>
      <c r="U1931" t="s">
        <v>179</v>
      </c>
      <c r="V1931" t="s">
        <v>29</v>
      </c>
      <c r="W1931" t="s">
        <v>30</v>
      </c>
      <c r="X1931" t="s">
        <v>309</v>
      </c>
      <c r="Y1931" t="s">
        <v>677</v>
      </c>
      <c r="Z1931" s="80">
        <v>0</v>
      </c>
      <c r="AA1931" s="68">
        <v>2900</v>
      </c>
      <c r="AB1931" s="82">
        <f t="shared" si="1115"/>
        <v>34031.442000000003</v>
      </c>
      <c r="AD1931">
        <v>6</v>
      </c>
      <c r="AG1931" s="83">
        <f t="shared" si="1116"/>
        <v>6</v>
      </c>
      <c r="AH1931" s="87">
        <v>0</v>
      </c>
      <c r="AI1931" s="88">
        <v>0</v>
      </c>
    </row>
    <row r="1932" spans="1:41" x14ac:dyDescent="0.25">
      <c r="A1932" s="115">
        <v>20103723</v>
      </c>
      <c r="B1932" t="s">
        <v>1</v>
      </c>
      <c r="C1932" s="81">
        <v>700</v>
      </c>
      <c r="D1932">
        <v>1.6</v>
      </c>
      <c r="E1932">
        <v>1.85</v>
      </c>
      <c r="F1932">
        <v>2</v>
      </c>
      <c r="G1932">
        <v>2</v>
      </c>
      <c r="H1932">
        <v>1.61</v>
      </c>
      <c r="I1932">
        <v>201</v>
      </c>
      <c r="J1932" t="s">
        <v>231</v>
      </c>
      <c r="K1932" t="s">
        <v>169</v>
      </c>
      <c r="L1932" t="s">
        <v>283</v>
      </c>
      <c r="M1932" t="s">
        <v>310</v>
      </c>
      <c r="N1932" t="s">
        <v>27</v>
      </c>
      <c r="O1932" t="s">
        <v>6</v>
      </c>
      <c r="P1932" t="s">
        <v>7</v>
      </c>
      <c r="Q1932" t="s">
        <v>16</v>
      </c>
      <c r="R1932" t="s">
        <v>28</v>
      </c>
      <c r="S1932" t="s">
        <v>9</v>
      </c>
      <c r="U1932" t="s">
        <v>179</v>
      </c>
      <c r="V1932" t="s">
        <v>10</v>
      </c>
      <c r="W1932" t="s">
        <v>11</v>
      </c>
      <c r="X1932" t="s">
        <v>12</v>
      </c>
      <c r="Y1932" t="s">
        <v>21</v>
      </c>
      <c r="Z1932" s="80">
        <v>1650</v>
      </c>
      <c r="AA1932" s="68">
        <v>0</v>
      </c>
      <c r="AB1932" s="82">
        <f t="shared" si="1115"/>
        <v>1650</v>
      </c>
      <c r="AD1932">
        <v>1</v>
      </c>
      <c r="AG1932" s="83">
        <f t="shared" si="1116"/>
        <v>1</v>
      </c>
      <c r="AH1932" s="87">
        <v>0</v>
      </c>
      <c r="AI1932" s="88">
        <v>0</v>
      </c>
    </row>
    <row r="1933" spans="1:41" x14ac:dyDescent="0.25">
      <c r="A1933" s="115">
        <v>20103723</v>
      </c>
      <c r="B1933" t="s">
        <v>1</v>
      </c>
      <c r="C1933" s="81">
        <v>700</v>
      </c>
      <c r="D1933">
        <v>1.6</v>
      </c>
      <c r="E1933">
        <v>1.85</v>
      </c>
      <c r="F1933">
        <v>2</v>
      </c>
      <c r="G1933">
        <v>2</v>
      </c>
      <c r="H1933">
        <v>1.61</v>
      </c>
      <c r="I1933">
        <v>201</v>
      </c>
      <c r="J1933" t="s">
        <v>231</v>
      </c>
      <c r="K1933" t="s">
        <v>169</v>
      </c>
      <c r="L1933" t="s">
        <v>283</v>
      </c>
      <c r="M1933" t="s">
        <v>310</v>
      </c>
      <c r="N1933" t="s">
        <v>27</v>
      </c>
      <c r="O1933" t="s">
        <v>6</v>
      </c>
      <c r="P1933" t="s">
        <v>7</v>
      </c>
      <c r="Q1933" t="s">
        <v>16</v>
      </c>
      <c r="R1933" t="s">
        <v>28</v>
      </c>
      <c r="S1933" t="s">
        <v>44</v>
      </c>
      <c r="U1933" t="s">
        <v>939</v>
      </c>
      <c r="V1933" t="s">
        <v>14</v>
      </c>
      <c r="W1933" t="s">
        <v>49</v>
      </c>
      <c r="X1933" t="s">
        <v>12</v>
      </c>
      <c r="Y1933" t="s">
        <v>21</v>
      </c>
      <c r="Z1933" s="80">
        <v>600</v>
      </c>
      <c r="AA1933" s="68">
        <v>0</v>
      </c>
      <c r="AB1933" s="82">
        <f t="shared" si="1115"/>
        <v>2400</v>
      </c>
      <c r="AC1933">
        <v>4</v>
      </c>
      <c r="AG1933" s="83">
        <f t="shared" si="1116"/>
        <v>4</v>
      </c>
      <c r="AH1933" s="87">
        <v>0</v>
      </c>
      <c r="AI1933" s="88">
        <v>0</v>
      </c>
      <c r="AJ1933">
        <f>AG1933</f>
        <v>4</v>
      </c>
      <c r="AK1933" s="108">
        <f>AJ1933*C1933*F1933*H1933</f>
        <v>9016</v>
      </c>
      <c r="AL1933" s="108">
        <f>AJ1933*C1933*F1933</f>
        <v>5600</v>
      </c>
      <c r="AM1933" s="108">
        <f>AK1933-AL1933</f>
        <v>3416</v>
      </c>
    </row>
    <row r="1934" spans="1:41" x14ac:dyDescent="0.25">
      <c r="A1934" s="115">
        <v>20103733</v>
      </c>
      <c r="B1934" t="s">
        <v>1</v>
      </c>
      <c r="C1934" s="81">
        <v>700</v>
      </c>
      <c r="D1934">
        <v>1.6</v>
      </c>
      <c r="E1934">
        <v>1.85</v>
      </c>
      <c r="F1934">
        <v>2</v>
      </c>
      <c r="G1934">
        <v>2</v>
      </c>
      <c r="H1934">
        <v>1.61</v>
      </c>
      <c r="I1934">
        <v>201</v>
      </c>
      <c r="J1934" t="s">
        <v>231</v>
      </c>
      <c r="K1934" t="s">
        <v>169</v>
      </c>
      <c r="L1934" t="s">
        <v>283</v>
      </c>
      <c r="M1934" t="s">
        <v>311</v>
      </c>
      <c r="N1934" t="s">
        <v>27</v>
      </c>
      <c r="O1934" t="s">
        <v>6</v>
      </c>
      <c r="P1934" t="s">
        <v>7</v>
      </c>
      <c r="Q1934" t="s">
        <v>16</v>
      </c>
      <c r="R1934" t="s">
        <v>28</v>
      </c>
      <c r="S1934" t="s">
        <v>9</v>
      </c>
      <c r="U1934" t="s">
        <v>179</v>
      </c>
      <c r="V1934" t="s">
        <v>10</v>
      </c>
      <c r="W1934" t="s">
        <v>11</v>
      </c>
      <c r="X1934" t="s">
        <v>12</v>
      </c>
      <c r="Y1934" t="s">
        <v>21</v>
      </c>
      <c r="Z1934" s="80">
        <v>1650</v>
      </c>
      <c r="AA1934" s="68">
        <v>0</v>
      </c>
      <c r="AB1934" s="82">
        <f t="shared" si="1115"/>
        <v>1650</v>
      </c>
      <c r="AD1934">
        <v>1</v>
      </c>
      <c r="AG1934" s="83">
        <f t="shared" si="1116"/>
        <v>1</v>
      </c>
      <c r="AH1934" s="87">
        <v>0</v>
      </c>
      <c r="AI1934" s="88">
        <v>0</v>
      </c>
    </row>
    <row r="1935" spans="1:41" x14ac:dyDescent="0.25">
      <c r="A1935" s="115">
        <v>20103733</v>
      </c>
      <c r="B1935" t="s">
        <v>1</v>
      </c>
      <c r="C1935" s="81">
        <v>700</v>
      </c>
      <c r="D1935">
        <v>1.6</v>
      </c>
      <c r="E1935">
        <v>1.85</v>
      </c>
      <c r="F1935">
        <v>2</v>
      </c>
      <c r="G1935">
        <v>2</v>
      </c>
      <c r="H1935">
        <v>1.61</v>
      </c>
      <c r="I1935">
        <v>201</v>
      </c>
      <c r="J1935" t="s">
        <v>231</v>
      </c>
      <c r="K1935" t="s">
        <v>169</v>
      </c>
      <c r="L1935" t="s">
        <v>283</v>
      </c>
      <c r="M1935" t="s">
        <v>311</v>
      </c>
      <c r="N1935" t="s">
        <v>27</v>
      </c>
      <c r="O1935" t="s">
        <v>6</v>
      </c>
      <c r="P1935" t="s">
        <v>7</v>
      </c>
      <c r="Q1935" t="s">
        <v>16</v>
      </c>
      <c r="R1935" t="s">
        <v>28</v>
      </c>
      <c r="S1935" t="s">
        <v>44</v>
      </c>
      <c r="U1935" t="s">
        <v>939</v>
      </c>
      <c r="V1935" t="s">
        <v>14</v>
      </c>
      <c r="W1935" t="s">
        <v>49</v>
      </c>
      <c r="X1935" t="s">
        <v>12</v>
      </c>
      <c r="Y1935" t="s">
        <v>21</v>
      </c>
      <c r="Z1935" s="80">
        <v>600</v>
      </c>
      <c r="AA1935" s="68">
        <v>0</v>
      </c>
      <c r="AB1935" s="82">
        <f t="shared" si="1115"/>
        <v>1200</v>
      </c>
      <c r="AC1935">
        <v>2</v>
      </c>
      <c r="AG1935" s="83">
        <f t="shared" si="1116"/>
        <v>2</v>
      </c>
      <c r="AH1935" s="87">
        <v>0</v>
      </c>
      <c r="AI1935" s="88">
        <v>0</v>
      </c>
      <c r="AJ1935">
        <f>AG1935</f>
        <v>2</v>
      </c>
      <c r="AK1935" s="108">
        <f>AJ1935*C1935*F1935*H1935</f>
        <v>4508</v>
      </c>
      <c r="AL1935" s="108">
        <f>AJ1935*C1935*F1935</f>
        <v>2800</v>
      </c>
      <c r="AM1935" s="108">
        <f>AK1935-AL1935</f>
        <v>1708</v>
      </c>
    </row>
    <row r="1936" spans="1:41" x14ac:dyDescent="0.25">
      <c r="A1936" s="115">
        <v>20103743</v>
      </c>
      <c r="B1936" t="s">
        <v>1</v>
      </c>
      <c r="C1936" s="81">
        <v>700</v>
      </c>
      <c r="D1936">
        <v>1.6</v>
      </c>
      <c r="E1936">
        <v>1.85</v>
      </c>
      <c r="F1936">
        <v>2</v>
      </c>
      <c r="G1936">
        <v>2</v>
      </c>
      <c r="H1936">
        <v>1.61</v>
      </c>
      <c r="I1936">
        <v>201</v>
      </c>
      <c r="J1936" t="s">
        <v>231</v>
      </c>
      <c r="K1936" t="s">
        <v>169</v>
      </c>
      <c r="L1936" t="s">
        <v>293</v>
      </c>
      <c r="M1936" t="s">
        <v>312</v>
      </c>
      <c r="N1936" t="s">
        <v>27</v>
      </c>
      <c r="O1936" t="s">
        <v>6</v>
      </c>
      <c r="P1936" t="s">
        <v>7</v>
      </c>
      <c r="Q1936" t="s">
        <v>16</v>
      </c>
      <c r="R1936" t="s">
        <v>28</v>
      </c>
      <c r="S1936" t="s">
        <v>9</v>
      </c>
      <c r="U1936" t="s">
        <v>179</v>
      </c>
      <c r="V1936" t="s">
        <v>10</v>
      </c>
      <c r="W1936" t="s">
        <v>11</v>
      </c>
      <c r="X1936" t="s">
        <v>12</v>
      </c>
      <c r="Y1936" t="s">
        <v>21</v>
      </c>
      <c r="Z1936" s="80">
        <v>1650</v>
      </c>
      <c r="AA1936" s="68">
        <v>0</v>
      </c>
      <c r="AB1936" s="82">
        <f t="shared" si="1115"/>
        <v>8250</v>
      </c>
      <c r="AD1936">
        <v>5</v>
      </c>
      <c r="AG1936" s="83">
        <f t="shared" si="1116"/>
        <v>5</v>
      </c>
      <c r="AH1936" s="87">
        <v>0</v>
      </c>
      <c r="AI1936" s="88">
        <v>0</v>
      </c>
    </row>
    <row r="1937" spans="1:39" x14ac:dyDescent="0.25">
      <c r="A1937" s="115">
        <v>20103743</v>
      </c>
      <c r="B1937" t="s">
        <v>1</v>
      </c>
      <c r="C1937" s="81">
        <v>700</v>
      </c>
      <c r="D1937">
        <v>1.6</v>
      </c>
      <c r="E1937">
        <v>1.85</v>
      </c>
      <c r="F1937">
        <v>2</v>
      </c>
      <c r="G1937">
        <v>2</v>
      </c>
      <c r="H1937">
        <v>1.61</v>
      </c>
      <c r="I1937">
        <v>201</v>
      </c>
      <c r="J1937" t="s">
        <v>231</v>
      </c>
      <c r="K1937" t="s">
        <v>169</v>
      </c>
      <c r="L1937" t="s">
        <v>293</v>
      </c>
      <c r="M1937" t="s">
        <v>312</v>
      </c>
      <c r="N1937" t="s">
        <v>27</v>
      </c>
      <c r="O1937" t="s">
        <v>6</v>
      </c>
      <c r="P1937" t="s">
        <v>7</v>
      </c>
      <c r="Q1937" t="s">
        <v>16</v>
      </c>
      <c r="R1937" t="s">
        <v>28</v>
      </c>
      <c r="S1937" t="s">
        <v>9</v>
      </c>
      <c r="U1937" t="s">
        <v>179</v>
      </c>
      <c r="V1937" t="s">
        <v>10</v>
      </c>
      <c r="W1937" t="s">
        <v>11</v>
      </c>
      <c r="X1937" t="s">
        <v>12</v>
      </c>
      <c r="Y1937" t="s">
        <v>21</v>
      </c>
      <c r="Z1937" s="80">
        <v>1650</v>
      </c>
      <c r="AA1937" s="68">
        <v>0</v>
      </c>
      <c r="AB1937" s="82">
        <f t="shared" si="1115"/>
        <v>3300</v>
      </c>
      <c r="AD1937">
        <v>2</v>
      </c>
      <c r="AG1937" s="83">
        <f t="shared" si="1116"/>
        <v>2</v>
      </c>
      <c r="AH1937" s="87">
        <v>0</v>
      </c>
      <c r="AI1937" s="88">
        <v>1</v>
      </c>
    </row>
    <row r="1938" spans="1:39" x14ac:dyDescent="0.25">
      <c r="A1938" s="115">
        <v>20103753</v>
      </c>
      <c r="B1938" t="s">
        <v>1</v>
      </c>
      <c r="C1938" s="81">
        <v>700</v>
      </c>
      <c r="D1938">
        <v>1.6</v>
      </c>
      <c r="E1938">
        <v>1.85</v>
      </c>
      <c r="F1938">
        <v>2</v>
      </c>
      <c r="G1938">
        <v>2</v>
      </c>
      <c r="H1938">
        <v>1.61</v>
      </c>
      <c r="I1938">
        <v>201</v>
      </c>
      <c r="J1938" t="s">
        <v>231</v>
      </c>
      <c r="K1938" t="s">
        <v>169</v>
      </c>
      <c r="L1938" t="s">
        <v>285</v>
      </c>
      <c r="M1938" t="s">
        <v>313</v>
      </c>
      <c r="N1938" t="s">
        <v>27</v>
      </c>
      <c r="O1938" t="s">
        <v>6</v>
      </c>
      <c r="P1938" t="s">
        <v>7</v>
      </c>
      <c r="Q1938" t="s">
        <v>16</v>
      </c>
      <c r="R1938" t="s">
        <v>28</v>
      </c>
      <c r="S1938" t="s">
        <v>9</v>
      </c>
      <c r="U1938" t="s">
        <v>179</v>
      </c>
      <c r="V1938" t="s">
        <v>10</v>
      </c>
      <c r="W1938" t="s">
        <v>11</v>
      </c>
      <c r="X1938" t="s">
        <v>12</v>
      </c>
      <c r="Y1938" t="s">
        <v>21</v>
      </c>
      <c r="Z1938" s="80">
        <v>1650</v>
      </c>
      <c r="AA1938" s="68">
        <v>0</v>
      </c>
      <c r="AB1938" s="82">
        <f t="shared" si="1115"/>
        <v>1650</v>
      </c>
      <c r="AD1938">
        <v>1</v>
      </c>
      <c r="AG1938" s="83">
        <f t="shared" si="1116"/>
        <v>1</v>
      </c>
      <c r="AH1938" s="87">
        <v>0</v>
      </c>
      <c r="AI1938" s="88">
        <v>0</v>
      </c>
    </row>
    <row r="1939" spans="1:39" x14ac:dyDescent="0.25">
      <c r="A1939" s="115">
        <v>20200012</v>
      </c>
      <c r="B1939" t="s">
        <v>1</v>
      </c>
      <c r="C1939" s="81">
        <v>700</v>
      </c>
      <c r="D1939">
        <v>1.6</v>
      </c>
      <c r="E1939">
        <v>1.85</v>
      </c>
      <c r="F1939">
        <v>2</v>
      </c>
      <c r="G1939">
        <v>2</v>
      </c>
      <c r="H1939">
        <v>1.95</v>
      </c>
      <c r="I1939">
        <v>202</v>
      </c>
      <c r="J1939" t="s">
        <v>314</v>
      </c>
      <c r="K1939" t="s">
        <v>180</v>
      </c>
      <c r="L1939" t="s">
        <v>315</v>
      </c>
      <c r="M1939" t="s">
        <v>315</v>
      </c>
      <c r="N1939" t="s">
        <v>98</v>
      </c>
      <c r="O1939" t="s">
        <v>19</v>
      </c>
      <c r="P1939" t="s">
        <v>42</v>
      </c>
      <c r="Q1939" t="s">
        <v>16</v>
      </c>
      <c r="R1939" t="s">
        <v>20</v>
      </c>
      <c r="S1939" t="s">
        <v>44</v>
      </c>
      <c r="T1939" s="70" t="s">
        <v>933</v>
      </c>
      <c r="U1939" t="s">
        <v>949</v>
      </c>
      <c r="V1939" t="s">
        <v>316</v>
      </c>
      <c r="W1939" t="s">
        <v>317</v>
      </c>
      <c r="X1939" t="s">
        <v>31</v>
      </c>
      <c r="Y1939" t="s">
        <v>938</v>
      </c>
      <c r="Z1939" s="80">
        <v>0</v>
      </c>
      <c r="AA1939" s="68">
        <v>0</v>
      </c>
      <c r="AB1939" s="82">
        <f t="shared" si="1115"/>
        <v>0</v>
      </c>
      <c r="AE1939">
        <v>1</v>
      </c>
      <c r="AG1939" s="83">
        <f t="shared" si="1116"/>
        <v>1</v>
      </c>
      <c r="AH1939" s="87">
        <v>0</v>
      </c>
      <c r="AI1939" s="88">
        <v>0</v>
      </c>
      <c r="AJ1939">
        <f>AG1939</f>
        <v>1</v>
      </c>
      <c r="AK1939" s="108">
        <f>AJ1939*C1939*D1939*H1939</f>
        <v>2184</v>
      </c>
      <c r="AL1939" s="108">
        <f>AJ1939*C1939*D1939</f>
        <v>1120</v>
      </c>
      <c r="AM1939" s="108">
        <f>AK1939-AL1939</f>
        <v>1064</v>
      </c>
    </row>
    <row r="1940" spans="1:39" x14ac:dyDescent="0.25">
      <c r="A1940" s="115">
        <v>20200012</v>
      </c>
      <c r="B1940" t="s">
        <v>1</v>
      </c>
      <c r="C1940" s="81">
        <v>700</v>
      </c>
      <c r="D1940">
        <v>1.6</v>
      </c>
      <c r="E1940">
        <v>1.85</v>
      </c>
      <c r="F1940">
        <v>2</v>
      </c>
      <c r="G1940">
        <v>2</v>
      </c>
      <c r="H1940">
        <v>1.95</v>
      </c>
      <c r="I1940">
        <v>202</v>
      </c>
      <c r="J1940" t="s">
        <v>314</v>
      </c>
      <c r="K1940" t="s">
        <v>180</v>
      </c>
      <c r="L1940" t="s">
        <v>315</v>
      </c>
      <c r="M1940" t="s">
        <v>315</v>
      </c>
      <c r="N1940" t="s">
        <v>99</v>
      </c>
      <c r="O1940" t="s">
        <v>47</v>
      </c>
      <c r="P1940" t="s">
        <v>42</v>
      </c>
      <c r="Q1940" t="s">
        <v>16</v>
      </c>
      <c r="R1940" t="s">
        <v>43</v>
      </c>
      <c r="S1940" t="s">
        <v>44</v>
      </c>
      <c r="U1940" t="s">
        <v>939</v>
      </c>
      <c r="V1940" t="s">
        <v>14</v>
      </c>
      <c r="W1940" t="s">
        <v>49</v>
      </c>
      <c r="X1940" t="s">
        <v>12</v>
      </c>
      <c r="Y1940" t="s">
        <v>21</v>
      </c>
      <c r="Z1940" s="80">
        <v>600</v>
      </c>
      <c r="AA1940" s="68">
        <v>0</v>
      </c>
      <c r="AB1940" s="82">
        <f t="shared" si="1115"/>
        <v>600</v>
      </c>
      <c r="AC1940">
        <v>1</v>
      </c>
      <c r="AG1940" s="83">
        <f t="shared" si="1116"/>
        <v>1</v>
      </c>
      <c r="AH1940" s="87">
        <v>0</v>
      </c>
      <c r="AI1940" s="88">
        <v>0</v>
      </c>
      <c r="AJ1940">
        <f>AG1940</f>
        <v>1</v>
      </c>
      <c r="AK1940" s="108">
        <f>AJ1940*C1940*D1940*H1940</f>
        <v>2184</v>
      </c>
      <c r="AL1940" s="108">
        <f>AJ1940*C1940*D1940</f>
        <v>1120</v>
      </c>
      <c r="AM1940" s="108">
        <f>AK1940-AL1940</f>
        <v>1064</v>
      </c>
    </row>
    <row r="1941" spans="1:39" x14ac:dyDescent="0.25">
      <c r="A1941" s="115">
        <v>20200012</v>
      </c>
      <c r="B1941" t="s">
        <v>1</v>
      </c>
      <c r="C1941" s="81">
        <v>700</v>
      </c>
      <c r="D1941">
        <v>1.6</v>
      </c>
      <c r="E1941">
        <v>1.85</v>
      </c>
      <c r="F1941">
        <v>2</v>
      </c>
      <c r="G1941">
        <v>2</v>
      </c>
      <c r="H1941">
        <v>1.95</v>
      </c>
      <c r="I1941">
        <v>202</v>
      </c>
      <c r="J1941" t="s">
        <v>314</v>
      </c>
      <c r="K1941" t="s">
        <v>180</v>
      </c>
      <c r="L1941" t="s">
        <v>315</v>
      </c>
      <c r="M1941" t="s">
        <v>315</v>
      </c>
      <c r="N1941" t="s">
        <v>48</v>
      </c>
      <c r="O1941" t="s">
        <v>19</v>
      </c>
      <c r="P1941" t="s">
        <v>42</v>
      </c>
      <c r="Q1941" t="s">
        <v>16</v>
      </c>
      <c r="R1941" t="s">
        <v>20</v>
      </c>
      <c r="S1941" t="s">
        <v>44</v>
      </c>
      <c r="T1941" s="70" t="s">
        <v>933</v>
      </c>
      <c r="U1941" t="s">
        <v>949</v>
      </c>
      <c r="V1941" t="s">
        <v>45</v>
      </c>
      <c r="W1941" t="s">
        <v>46</v>
      </c>
      <c r="X1941" t="s">
        <v>12</v>
      </c>
      <c r="Y1941" t="s">
        <v>938</v>
      </c>
      <c r="Z1941" s="80">
        <v>0</v>
      </c>
      <c r="AA1941" s="68">
        <v>0</v>
      </c>
      <c r="AB1941" s="82">
        <f t="shared" si="1115"/>
        <v>0</v>
      </c>
      <c r="AE1941">
        <v>3</v>
      </c>
      <c r="AG1941" s="83">
        <f t="shared" si="1116"/>
        <v>3</v>
      </c>
      <c r="AH1941" s="87">
        <v>0</v>
      </c>
      <c r="AI1941" s="88">
        <v>0</v>
      </c>
      <c r="AJ1941">
        <f t="shared" ref="AJ1941:AJ1943" si="1117">AG1941</f>
        <v>3</v>
      </c>
      <c r="AK1941" s="108">
        <f t="shared" ref="AK1941:AK1943" si="1118">AJ1941*C1941*E1941*H1941</f>
        <v>7575.75</v>
      </c>
      <c r="AL1941" s="108">
        <f t="shared" ref="AL1941:AL1943" si="1119">AJ1941*C1941*E1941</f>
        <v>3885</v>
      </c>
      <c r="AM1941" s="108">
        <f t="shared" ref="AM1941:AM1943" si="1120">AK1941-AL1941</f>
        <v>3690.75</v>
      </c>
    </row>
    <row r="1942" spans="1:39" x14ac:dyDescent="0.25">
      <c r="A1942" s="115">
        <v>20200012</v>
      </c>
      <c r="B1942" t="s">
        <v>1</v>
      </c>
      <c r="C1942" s="81">
        <v>700</v>
      </c>
      <c r="D1942">
        <v>1.6</v>
      </c>
      <c r="E1942">
        <v>1.85</v>
      </c>
      <c r="F1942">
        <v>2</v>
      </c>
      <c r="G1942">
        <v>2</v>
      </c>
      <c r="H1942">
        <v>1.95</v>
      </c>
      <c r="I1942">
        <v>202</v>
      </c>
      <c r="J1942" t="s">
        <v>314</v>
      </c>
      <c r="K1942" t="s">
        <v>180</v>
      </c>
      <c r="L1942" t="s">
        <v>315</v>
      </c>
      <c r="M1942" t="s">
        <v>315</v>
      </c>
      <c r="N1942" t="s">
        <v>48</v>
      </c>
      <c r="O1942" t="s">
        <v>19</v>
      </c>
      <c r="P1942" t="s">
        <v>42</v>
      </c>
      <c r="Q1942" t="s">
        <v>16</v>
      </c>
      <c r="R1942" t="s">
        <v>20</v>
      </c>
      <c r="S1942" t="s">
        <v>44</v>
      </c>
      <c r="T1942" s="70" t="s">
        <v>933</v>
      </c>
      <c r="U1942" t="s">
        <v>949</v>
      </c>
      <c r="V1942" t="s">
        <v>56</v>
      </c>
      <c r="W1942" t="s">
        <v>57</v>
      </c>
      <c r="X1942" t="s">
        <v>12</v>
      </c>
      <c r="Y1942" t="s">
        <v>938</v>
      </c>
      <c r="Z1942" s="80">
        <v>0</v>
      </c>
      <c r="AA1942" s="68">
        <v>0</v>
      </c>
      <c r="AB1942" s="82">
        <f t="shared" si="1115"/>
        <v>0</v>
      </c>
      <c r="AE1942">
        <v>5</v>
      </c>
      <c r="AG1942" s="83">
        <f t="shared" si="1116"/>
        <v>5</v>
      </c>
      <c r="AH1942" s="87">
        <v>0</v>
      </c>
      <c r="AI1942" s="88">
        <v>0</v>
      </c>
      <c r="AJ1942">
        <f t="shared" si="1117"/>
        <v>5</v>
      </c>
      <c r="AK1942" s="108">
        <f t="shared" si="1118"/>
        <v>12626.25</v>
      </c>
      <c r="AL1942" s="108">
        <f t="shared" si="1119"/>
        <v>6475</v>
      </c>
      <c r="AM1942" s="108">
        <f t="shared" si="1120"/>
        <v>6151.25</v>
      </c>
    </row>
    <row r="1943" spans="1:39" x14ac:dyDescent="0.25">
      <c r="A1943" s="115">
        <v>20200012</v>
      </c>
      <c r="B1943" t="s">
        <v>1</v>
      </c>
      <c r="C1943" s="81">
        <v>700</v>
      </c>
      <c r="D1943">
        <v>1.6</v>
      </c>
      <c r="E1943">
        <v>1.85</v>
      </c>
      <c r="F1943">
        <v>2</v>
      </c>
      <c r="G1943">
        <v>2</v>
      </c>
      <c r="H1943">
        <v>1.95</v>
      </c>
      <c r="I1943">
        <v>202</v>
      </c>
      <c r="J1943" t="s">
        <v>314</v>
      </c>
      <c r="K1943" t="s">
        <v>180</v>
      </c>
      <c r="L1943" t="s">
        <v>315</v>
      </c>
      <c r="M1943" t="s">
        <v>315</v>
      </c>
      <c r="N1943" t="s">
        <v>48</v>
      </c>
      <c r="O1943" t="s">
        <v>19</v>
      </c>
      <c r="P1943" t="s">
        <v>42</v>
      </c>
      <c r="Q1943" t="s">
        <v>16</v>
      </c>
      <c r="R1943" t="s">
        <v>20</v>
      </c>
      <c r="S1943" t="s">
        <v>44</v>
      </c>
      <c r="T1943" s="70" t="s">
        <v>933</v>
      </c>
      <c r="U1943" t="s">
        <v>949</v>
      </c>
      <c r="V1943" t="s">
        <v>58</v>
      </c>
      <c r="W1943" t="s">
        <v>59</v>
      </c>
      <c r="X1943" t="s">
        <v>12</v>
      </c>
      <c r="Y1943" t="s">
        <v>938</v>
      </c>
      <c r="Z1943" s="80">
        <v>0</v>
      </c>
      <c r="AA1943" s="68">
        <v>0</v>
      </c>
      <c r="AB1943" s="82">
        <f t="shared" si="1115"/>
        <v>0</v>
      </c>
      <c r="AE1943">
        <v>2</v>
      </c>
      <c r="AG1943" s="83">
        <f t="shared" si="1116"/>
        <v>2</v>
      </c>
      <c r="AH1943" s="87">
        <v>0</v>
      </c>
      <c r="AI1943" s="88">
        <v>0</v>
      </c>
      <c r="AJ1943">
        <f t="shared" si="1117"/>
        <v>2</v>
      </c>
      <c r="AK1943" s="108">
        <f t="shared" si="1118"/>
        <v>5050.5</v>
      </c>
      <c r="AL1943" s="108">
        <f t="shared" si="1119"/>
        <v>2590</v>
      </c>
      <c r="AM1943" s="108">
        <f t="shared" si="1120"/>
        <v>2460.5</v>
      </c>
    </row>
    <row r="1944" spans="1:39" x14ac:dyDescent="0.25">
      <c r="A1944" s="115">
        <v>20200012</v>
      </c>
      <c r="B1944" t="s">
        <v>1</v>
      </c>
      <c r="C1944" s="81">
        <v>700</v>
      </c>
      <c r="D1944">
        <v>1.6</v>
      </c>
      <c r="E1944">
        <v>1.85</v>
      </c>
      <c r="F1944">
        <v>2</v>
      </c>
      <c r="G1944">
        <v>2</v>
      </c>
      <c r="H1944">
        <v>1.95</v>
      </c>
      <c r="I1944">
        <v>202</v>
      </c>
      <c r="J1944" t="s">
        <v>314</v>
      </c>
      <c r="K1944" t="s">
        <v>180</v>
      </c>
      <c r="L1944" t="s">
        <v>315</v>
      </c>
      <c r="M1944" t="s">
        <v>315</v>
      </c>
      <c r="N1944" t="s">
        <v>48</v>
      </c>
      <c r="O1944" t="s">
        <v>41</v>
      </c>
      <c r="P1944" t="s">
        <v>42</v>
      </c>
      <c r="Q1944" t="s">
        <v>16</v>
      </c>
      <c r="R1944" t="s">
        <v>91</v>
      </c>
      <c r="S1944" t="s">
        <v>44</v>
      </c>
      <c r="T1944" t="s">
        <v>944</v>
      </c>
      <c r="U1944" t="s">
        <v>939</v>
      </c>
      <c r="V1944" t="s">
        <v>45</v>
      </c>
      <c r="W1944" t="s">
        <v>46</v>
      </c>
      <c r="X1944" t="s">
        <v>12</v>
      </c>
      <c r="Y1944" t="s">
        <v>938</v>
      </c>
      <c r="Z1944" s="81">
        <v>0</v>
      </c>
      <c r="AA1944" s="68">
        <v>0</v>
      </c>
      <c r="AB1944" s="82">
        <f t="shared" si="1115"/>
        <v>0</v>
      </c>
      <c r="AE1944">
        <v>1</v>
      </c>
      <c r="AG1944" s="83">
        <f t="shared" si="1116"/>
        <v>1</v>
      </c>
      <c r="AH1944" s="87">
        <v>0</v>
      </c>
      <c r="AI1944" s="88">
        <v>0</v>
      </c>
      <c r="AJ1944">
        <f t="shared" ref="AJ1944:AJ1961" si="1121">AG1944</f>
        <v>1</v>
      </c>
      <c r="AK1944" s="108">
        <f t="shared" ref="AK1944:AK1952" si="1122">AJ1944*C1944*E1944*H1944</f>
        <v>2525.25</v>
      </c>
      <c r="AL1944" s="108">
        <f t="shared" ref="AL1944:AL1952" si="1123">AJ1944*C1944*E1944</f>
        <v>1295</v>
      </c>
      <c r="AM1944" s="108">
        <f t="shared" ref="AM1944:AM1961" si="1124">AK1944-AL1944</f>
        <v>1230.25</v>
      </c>
    </row>
    <row r="1945" spans="1:39" x14ac:dyDescent="0.25">
      <c r="A1945" s="115">
        <v>20200012</v>
      </c>
      <c r="B1945" t="s">
        <v>1</v>
      </c>
      <c r="C1945" s="81">
        <v>700</v>
      </c>
      <c r="D1945">
        <v>1.6</v>
      </c>
      <c r="E1945">
        <v>1.85</v>
      </c>
      <c r="F1945">
        <v>2</v>
      </c>
      <c r="G1945">
        <v>2</v>
      </c>
      <c r="H1945">
        <v>1.95</v>
      </c>
      <c r="I1945">
        <v>202</v>
      </c>
      <c r="J1945" t="s">
        <v>314</v>
      </c>
      <c r="K1945" t="s">
        <v>180</v>
      </c>
      <c r="L1945" t="s">
        <v>315</v>
      </c>
      <c r="M1945" t="s">
        <v>315</v>
      </c>
      <c r="N1945" t="s">
        <v>48</v>
      </c>
      <c r="O1945" t="s">
        <v>47</v>
      </c>
      <c r="P1945" t="s">
        <v>42</v>
      </c>
      <c r="Q1945" t="s">
        <v>16</v>
      </c>
      <c r="R1945" t="s">
        <v>28</v>
      </c>
      <c r="S1945" t="s">
        <v>44</v>
      </c>
      <c r="U1945" t="s">
        <v>939</v>
      </c>
      <c r="V1945" t="s">
        <v>45</v>
      </c>
      <c r="W1945" t="s">
        <v>46</v>
      </c>
      <c r="X1945" t="s">
        <v>12</v>
      </c>
      <c r="Y1945" t="s">
        <v>21</v>
      </c>
      <c r="Z1945" s="80">
        <v>600</v>
      </c>
      <c r="AA1945" s="68">
        <v>0</v>
      </c>
      <c r="AB1945" s="82">
        <f t="shared" si="1115"/>
        <v>600</v>
      </c>
      <c r="AC1945">
        <v>1</v>
      </c>
      <c r="AG1945" s="83">
        <f t="shared" si="1116"/>
        <v>1</v>
      </c>
      <c r="AH1945" s="87">
        <v>0</v>
      </c>
      <c r="AI1945" s="88">
        <v>0</v>
      </c>
      <c r="AJ1945">
        <f t="shared" si="1121"/>
        <v>1</v>
      </c>
      <c r="AK1945" s="108">
        <f t="shared" si="1122"/>
        <v>2525.25</v>
      </c>
      <c r="AL1945" s="108">
        <f t="shared" si="1123"/>
        <v>1295</v>
      </c>
      <c r="AM1945" s="108">
        <f t="shared" si="1124"/>
        <v>1230.25</v>
      </c>
    </row>
    <row r="1946" spans="1:39" x14ac:dyDescent="0.25">
      <c r="A1946" s="115">
        <v>20200012</v>
      </c>
      <c r="B1946" t="s">
        <v>1</v>
      </c>
      <c r="C1946" s="81">
        <v>700</v>
      </c>
      <c r="D1946">
        <v>1.6</v>
      </c>
      <c r="E1946">
        <v>1.85</v>
      </c>
      <c r="F1946">
        <v>2</v>
      </c>
      <c r="G1946">
        <v>2</v>
      </c>
      <c r="H1946">
        <v>1.95</v>
      </c>
      <c r="I1946">
        <v>202</v>
      </c>
      <c r="J1946" t="s">
        <v>314</v>
      </c>
      <c r="K1946" t="s">
        <v>180</v>
      </c>
      <c r="L1946" t="s">
        <v>315</v>
      </c>
      <c r="M1946" t="s">
        <v>315</v>
      </c>
      <c r="N1946" t="s">
        <v>5</v>
      </c>
      <c r="O1946" t="s">
        <v>41</v>
      </c>
      <c r="P1946" t="s">
        <v>42</v>
      </c>
      <c r="Q1946" t="s">
        <v>16</v>
      </c>
      <c r="R1946" t="s">
        <v>75</v>
      </c>
      <c r="S1946" t="s">
        <v>44</v>
      </c>
      <c r="T1946" t="s">
        <v>944</v>
      </c>
      <c r="U1946" t="s">
        <v>939</v>
      </c>
      <c r="V1946" t="s">
        <v>56</v>
      </c>
      <c r="W1946" t="s">
        <v>57</v>
      </c>
      <c r="X1946" t="s">
        <v>12</v>
      </c>
      <c r="Y1946" t="s">
        <v>938</v>
      </c>
      <c r="Z1946" s="81">
        <v>0</v>
      </c>
      <c r="AA1946" s="68">
        <v>0</v>
      </c>
      <c r="AB1946" s="82">
        <f t="shared" si="1115"/>
        <v>0</v>
      </c>
      <c r="AE1946">
        <v>2</v>
      </c>
      <c r="AG1946" s="83">
        <f t="shared" si="1116"/>
        <v>2</v>
      </c>
      <c r="AH1946" s="87">
        <v>0</v>
      </c>
      <c r="AI1946" s="88">
        <v>0</v>
      </c>
      <c r="AJ1946">
        <f t="shared" si="1121"/>
        <v>2</v>
      </c>
      <c r="AK1946" s="108">
        <f t="shared" si="1122"/>
        <v>5050.5</v>
      </c>
      <c r="AL1946" s="108">
        <f t="shared" si="1123"/>
        <v>2590</v>
      </c>
      <c r="AM1946" s="108">
        <f t="shared" si="1124"/>
        <v>2460.5</v>
      </c>
    </row>
    <row r="1947" spans="1:39" x14ac:dyDescent="0.25">
      <c r="A1947" s="115">
        <v>20200012</v>
      </c>
      <c r="B1947" t="s">
        <v>1</v>
      </c>
      <c r="C1947" s="81">
        <v>700</v>
      </c>
      <c r="D1947">
        <v>1.6</v>
      </c>
      <c r="E1947">
        <v>1.85</v>
      </c>
      <c r="F1947">
        <v>2</v>
      </c>
      <c r="G1947">
        <v>2</v>
      </c>
      <c r="H1947">
        <v>1.95</v>
      </c>
      <c r="I1947">
        <v>202</v>
      </c>
      <c r="J1947" t="s">
        <v>314</v>
      </c>
      <c r="K1947" t="s">
        <v>180</v>
      </c>
      <c r="L1947" t="s">
        <v>315</v>
      </c>
      <c r="M1947" t="s">
        <v>315</v>
      </c>
      <c r="N1947" t="s">
        <v>5</v>
      </c>
      <c r="O1947" t="s">
        <v>47</v>
      </c>
      <c r="P1947" t="s">
        <v>42</v>
      </c>
      <c r="Q1947" t="s">
        <v>16</v>
      </c>
      <c r="R1947" t="s">
        <v>28</v>
      </c>
      <c r="S1947" t="s">
        <v>22</v>
      </c>
      <c r="T1947" t="s">
        <v>22</v>
      </c>
      <c r="U1947" t="s">
        <v>939</v>
      </c>
      <c r="V1947" t="s">
        <v>50</v>
      </c>
      <c r="W1947" t="s">
        <v>51</v>
      </c>
      <c r="X1947" t="s">
        <v>81</v>
      </c>
      <c r="Y1947" t="s">
        <v>943</v>
      </c>
      <c r="Z1947" s="81">
        <v>0</v>
      </c>
      <c r="AA1947" s="68">
        <v>0</v>
      </c>
      <c r="AB1947" s="82">
        <f t="shared" si="1115"/>
        <v>0</v>
      </c>
      <c r="AF1947">
        <v>1</v>
      </c>
      <c r="AG1947" s="83">
        <f t="shared" si="1116"/>
        <v>1</v>
      </c>
      <c r="AH1947" s="87">
        <v>0</v>
      </c>
      <c r="AI1947" s="88">
        <v>0</v>
      </c>
      <c r="AJ1947">
        <f t="shared" si="1121"/>
        <v>1</v>
      </c>
      <c r="AK1947" s="108">
        <f t="shared" si="1122"/>
        <v>2525.25</v>
      </c>
      <c r="AL1947" s="108">
        <f t="shared" si="1123"/>
        <v>1295</v>
      </c>
      <c r="AM1947" s="108">
        <f t="shared" si="1124"/>
        <v>1230.25</v>
      </c>
    </row>
    <row r="1948" spans="1:39" x14ac:dyDescent="0.25">
      <c r="A1948" s="115">
        <v>20200012</v>
      </c>
      <c r="B1948" t="s">
        <v>1</v>
      </c>
      <c r="C1948" s="81">
        <v>700</v>
      </c>
      <c r="D1948">
        <v>1.6</v>
      </c>
      <c r="E1948">
        <v>1.85</v>
      </c>
      <c r="F1948">
        <v>2</v>
      </c>
      <c r="G1948">
        <v>2</v>
      </c>
      <c r="H1948">
        <v>1.95</v>
      </c>
      <c r="I1948">
        <v>202</v>
      </c>
      <c r="J1948" t="s">
        <v>314</v>
      </c>
      <c r="K1948" t="s">
        <v>180</v>
      </c>
      <c r="L1948" t="s">
        <v>315</v>
      </c>
      <c r="M1948" t="s">
        <v>315</v>
      </c>
      <c r="N1948" t="s">
        <v>5</v>
      </c>
      <c r="O1948" t="s">
        <v>47</v>
      </c>
      <c r="P1948" t="s">
        <v>42</v>
      </c>
      <c r="Q1948" t="s">
        <v>16</v>
      </c>
      <c r="R1948" t="s">
        <v>28</v>
      </c>
      <c r="S1948" t="s">
        <v>44</v>
      </c>
      <c r="U1948" t="s">
        <v>939</v>
      </c>
      <c r="V1948" t="s">
        <v>14</v>
      </c>
      <c r="W1948" t="s">
        <v>49</v>
      </c>
      <c r="X1948" t="s">
        <v>12</v>
      </c>
      <c r="Y1948" t="s">
        <v>21</v>
      </c>
      <c r="Z1948" s="80">
        <v>600</v>
      </c>
      <c r="AA1948" s="68">
        <v>0</v>
      </c>
      <c r="AB1948" s="82">
        <f t="shared" si="1115"/>
        <v>600</v>
      </c>
      <c r="AC1948">
        <v>1</v>
      </c>
      <c r="AG1948" s="83">
        <f t="shared" si="1116"/>
        <v>1</v>
      </c>
      <c r="AH1948" s="87">
        <v>0</v>
      </c>
      <c r="AI1948" s="88">
        <v>0</v>
      </c>
      <c r="AJ1948">
        <f t="shared" si="1121"/>
        <v>1</v>
      </c>
      <c r="AK1948" s="108">
        <f t="shared" si="1122"/>
        <v>2525.25</v>
      </c>
      <c r="AL1948" s="108">
        <f t="shared" si="1123"/>
        <v>1295</v>
      </c>
      <c r="AM1948" s="108">
        <f t="shared" si="1124"/>
        <v>1230.25</v>
      </c>
    </row>
    <row r="1949" spans="1:39" x14ac:dyDescent="0.25">
      <c r="A1949" s="115">
        <v>20200012</v>
      </c>
      <c r="B1949" t="s">
        <v>1</v>
      </c>
      <c r="C1949" s="81">
        <v>700</v>
      </c>
      <c r="D1949">
        <v>1.6</v>
      </c>
      <c r="E1949">
        <v>1.85</v>
      </c>
      <c r="F1949">
        <v>2</v>
      </c>
      <c r="G1949">
        <v>2</v>
      </c>
      <c r="H1949">
        <v>1.95</v>
      </c>
      <c r="I1949">
        <v>202</v>
      </c>
      <c r="J1949" t="s">
        <v>314</v>
      </c>
      <c r="K1949" t="s">
        <v>180</v>
      </c>
      <c r="L1949" t="s">
        <v>315</v>
      </c>
      <c r="M1949" t="s">
        <v>315</v>
      </c>
      <c r="N1949" t="s">
        <v>5</v>
      </c>
      <c r="O1949" t="s">
        <v>47</v>
      </c>
      <c r="P1949" t="s">
        <v>42</v>
      </c>
      <c r="Q1949" t="s">
        <v>16</v>
      </c>
      <c r="R1949" t="s">
        <v>28</v>
      </c>
      <c r="S1949" t="s">
        <v>44</v>
      </c>
      <c r="U1949" t="s">
        <v>939</v>
      </c>
      <c r="V1949" t="s">
        <v>45</v>
      </c>
      <c r="W1949" t="s">
        <v>46</v>
      </c>
      <c r="X1949" t="s">
        <v>12</v>
      </c>
      <c r="Y1949" t="s">
        <v>21</v>
      </c>
      <c r="Z1949" s="80">
        <v>600</v>
      </c>
      <c r="AA1949" s="68">
        <v>0</v>
      </c>
      <c r="AB1949" s="82">
        <f t="shared" si="1115"/>
        <v>600</v>
      </c>
      <c r="AC1949">
        <v>1</v>
      </c>
      <c r="AG1949" s="83">
        <f t="shared" si="1116"/>
        <v>1</v>
      </c>
      <c r="AH1949" s="87">
        <v>0</v>
      </c>
      <c r="AI1949" s="88">
        <v>0</v>
      </c>
      <c r="AJ1949">
        <f t="shared" si="1121"/>
        <v>1</v>
      </c>
      <c r="AK1949" s="108">
        <f t="shared" si="1122"/>
        <v>2525.25</v>
      </c>
      <c r="AL1949" s="108">
        <f t="shared" si="1123"/>
        <v>1295</v>
      </c>
      <c r="AM1949" s="108">
        <f t="shared" si="1124"/>
        <v>1230.25</v>
      </c>
    </row>
    <row r="1950" spans="1:39" x14ac:dyDescent="0.25">
      <c r="A1950" s="115">
        <v>20200012</v>
      </c>
      <c r="B1950" t="s">
        <v>1</v>
      </c>
      <c r="C1950" s="81">
        <v>700</v>
      </c>
      <c r="D1950">
        <v>1.6</v>
      </c>
      <c r="E1950">
        <v>1.85</v>
      </c>
      <c r="F1950">
        <v>2</v>
      </c>
      <c r="G1950">
        <v>2</v>
      </c>
      <c r="H1950">
        <v>1.95</v>
      </c>
      <c r="I1950">
        <v>202</v>
      </c>
      <c r="J1950" t="s">
        <v>314</v>
      </c>
      <c r="K1950" t="s">
        <v>180</v>
      </c>
      <c r="L1950" t="s">
        <v>315</v>
      </c>
      <c r="M1950" t="s">
        <v>315</v>
      </c>
      <c r="N1950" t="s">
        <v>5</v>
      </c>
      <c r="O1950" t="s">
        <v>47</v>
      </c>
      <c r="P1950" t="s">
        <v>42</v>
      </c>
      <c r="Q1950" t="s">
        <v>16</v>
      </c>
      <c r="R1950" t="s">
        <v>28</v>
      </c>
      <c r="S1950" t="s">
        <v>44</v>
      </c>
      <c r="U1950" t="s">
        <v>939</v>
      </c>
      <c r="V1950" t="s">
        <v>56</v>
      </c>
      <c r="W1950" t="s">
        <v>57</v>
      </c>
      <c r="X1950" t="s">
        <v>12</v>
      </c>
      <c r="Y1950" t="s">
        <v>21</v>
      </c>
      <c r="Z1950" s="80">
        <v>600</v>
      </c>
      <c r="AA1950" s="68">
        <v>0</v>
      </c>
      <c r="AB1950" s="82">
        <f t="shared" si="1115"/>
        <v>3000</v>
      </c>
      <c r="AC1950">
        <v>5</v>
      </c>
      <c r="AG1950" s="83">
        <f t="shared" si="1116"/>
        <v>5</v>
      </c>
      <c r="AH1950" s="87">
        <v>0</v>
      </c>
      <c r="AI1950" s="88">
        <v>0</v>
      </c>
      <c r="AJ1950">
        <f t="shared" si="1121"/>
        <v>5</v>
      </c>
      <c r="AK1950" s="108">
        <f t="shared" si="1122"/>
        <v>12626.25</v>
      </c>
      <c r="AL1950" s="108">
        <f t="shared" si="1123"/>
        <v>6475</v>
      </c>
      <c r="AM1950" s="108">
        <f t="shared" si="1124"/>
        <v>6151.25</v>
      </c>
    </row>
    <row r="1951" spans="1:39" x14ac:dyDescent="0.25">
      <c r="A1951" s="115">
        <v>20200012</v>
      </c>
      <c r="B1951" t="s">
        <v>1</v>
      </c>
      <c r="C1951" s="81">
        <v>700</v>
      </c>
      <c r="D1951">
        <v>1.6</v>
      </c>
      <c r="E1951">
        <v>1.85</v>
      </c>
      <c r="F1951">
        <v>2</v>
      </c>
      <c r="G1951">
        <v>2</v>
      </c>
      <c r="H1951">
        <v>1.95</v>
      </c>
      <c r="I1951">
        <v>202</v>
      </c>
      <c r="J1951" t="s">
        <v>314</v>
      </c>
      <c r="K1951" t="s">
        <v>180</v>
      </c>
      <c r="L1951" t="s">
        <v>315</v>
      </c>
      <c r="M1951" t="s">
        <v>315</v>
      </c>
      <c r="N1951" t="s">
        <v>5</v>
      </c>
      <c r="O1951" t="s">
        <v>47</v>
      </c>
      <c r="P1951" t="s">
        <v>42</v>
      </c>
      <c r="Q1951" t="s">
        <v>16</v>
      </c>
      <c r="R1951" t="s">
        <v>28</v>
      </c>
      <c r="S1951" t="s">
        <v>44</v>
      </c>
      <c r="U1951" t="s">
        <v>939</v>
      </c>
      <c r="V1951" t="s">
        <v>58</v>
      </c>
      <c r="W1951" t="s">
        <v>59</v>
      </c>
      <c r="X1951" t="s">
        <v>12</v>
      </c>
      <c r="Y1951" t="s">
        <v>21</v>
      </c>
      <c r="Z1951" s="80">
        <v>600</v>
      </c>
      <c r="AA1951" s="68">
        <v>0</v>
      </c>
      <c r="AB1951" s="82">
        <f t="shared" si="1115"/>
        <v>600</v>
      </c>
      <c r="AC1951">
        <v>1</v>
      </c>
      <c r="AG1951" s="83">
        <f t="shared" si="1116"/>
        <v>1</v>
      </c>
      <c r="AH1951" s="87">
        <v>0</v>
      </c>
      <c r="AI1951" s="88">
        <v>0</v>
      </c>
      <c r="AJ1951">
        <f t="shared" si="1121"/>
        <v>1</v>
      </c>
      <c r="AK1951" s="108">
        <f t="shared" si="1122"/>
        <v>2525.25</v>
      </c>
      <c r="AL1951" s="108">
        <f t="shared" si="1123"/>
        <v>1295</v>
      </c>
      <c r="AM1951" s="108">
        <f t="shared" si="1124"/>
        <v>1230.25</v>
      </c>
    </row>
    <row r="1952" spans="1:39" x14ac:dyDescent="0.25">
      <c r="A1952" s="115">
        <v>20200012</v>
      </c>
      <c r="B1952" t="s">
        <v>1</v>
      </c>
      <c r="C1952" s="81">
        <v>700</v>
      </c>
      <c r="D1952">
        <v>1.6</v>
      </c>
      <c r="E1952">
        <v>1.85</v>
      </c>
      <c r="F1952">
        <v>2</v>
      </c>
      <c r="G1952">
        <v>2</v>
      </c>
      <c r="H1952">
        <v>1.95</v>
      </c>
      <c r="I1952">
        <v>202</v>
      </c>
      <c r="J1952" t="s">
        <v>314</v>
      </c>
      <c r="K1952" t="s">
        <v>180</v>
      </c>
      <c r="L1952" t="s">
        <v>315</v>
      </c>
      <c r="M1952" t="s">
        <v>315</v>
      </c>
      <c r="N1952" t="s">
        <v>5</v>
      </c>
      <c r="O1952" t="s">
        <v>47</v>
      </c>
      <c r="P1952" t="s">
        <v>42</v>
      </c>
      <c r="Q1952" t="s">
        <v>16</v>
      </c>
      <c r="R1952" t="s">
        <v>28</v>
      </c>
      <c r="S1952" t="s">
        <v>44</v>
      </c>
      <c r="U1952" t="s">
        <v>939</v>
      </c>
      <c r="V1952" t="s">
        <v>68</v>
      </c>
      <c r="W1952" t="s">
        <v>69</v>
      </c>
      <c r="X1952" t="s">
        <v>77</v>
      </c>
      <c r="Y1952" t="s">
        <v>21</v>
      </c>
      <c r="Z1952" s="80">
        <v>600</v>
      </c>
      <c r="AA1952" s="68">
        <v>0</v>
      </c>
      <c r="AB1952" s="82">
        <f t="shared" si="1115"/>
        <v>600</v>
      </c>
      <c r="AC1952">
        <v>1</v>
      </c>
      <c r="AG1952" s="83">
        <f t="shared" si="1116"/>
        <v>1</v>
      </c>
      <c r="AH1952" s="87">
        <v>0</v>
      </c>
      <c r="AI1952" s="88">
        <v>0</v>
      </c>
      <c r="AJ1952">
        <f t="shared" si="1121"/>
        <v>1</v>
      </c>
      <c r="AK1952" s="108">
        <f t="shared" si="1122"/>
        <v>2525.25</v>
      </c>
      <c r="AL1952" s="108">
        <f t="shared" si="1123"/>
        <v>1295</v>
      </c>
      <c r="AM1952" s="108">
        <f t="shared" si="1124"/>
        <v>1230.25</v>
      </c>
    </row>
    <row r="1953" spans="1:39" x14ac:dyDescent="0.25">
      <c r="A1953" s="115">
        <v>20200012</v>
      </c>
      <c r="B1953" t="s">
        <v>1</v>
      </c>
      <c r="C1953" s="81">
        <v>700</v>
      </c>
      <c r="D1953">
        <v>1.6</v>
      </c>
      <c r="E1953">
        <v>1.85</v>
      </c>
      <c r="F1953">
        <v>2</v>
      </c>
      <c r="G1953">
        <v>2</v>
      </c>
      <c r="H1953">
        <v>1.95</v>
      </c>
      <c r="I1953">
        <v>202</v>
      </c>
      <c r="J1953" t="s">
        <v>314</v>
      </c>
      <c r="K1953" t="s">
        <v>180</v>
      </c>
      <c r="L1953" t="s">
        <v>315</v>
      </c>
      <c r="M1953" t="s">
        <v>315</v>
      </c>
      <c r="N1953" t="s">
        <v>15</v>
      </c>
      <c r="O1953" t="s">
        <v>74</v>
      </c>
      <c r="P1953" t="s">
        <v>42</v>
      </c>
      <c r="Q1953" t="s">
        <v>16</v>
      </c>
      <c r="R1953" t="s">
        <v>75</v>
      </c>
      <c r="S1953" t="s">
        <v>44</v>
      </c>
      <c r="T1953" t="s">
        <v>944</v>
      </c>
      <c r="U1953" t="s">
        <v>939</v>
      </c>
      <c r="V1953" t="s">
        <v>45</v>
      </c>
      <c r="W1953" t="s">
        <v>46</v>
      </c>
      <c r="X1953" t="s">
        <v>12</v>
      </c>
      <c r="Y1953" t="s">
        <v>938</v>
      </c>
      <c r="Z1953" s="81">
        <v>0</v>
      </c>
      <c r="AA1953" s="68">
        <v>0</v>
      </c>
      <c r="AB1953" s="82">
        <f t="shared" si="1115"/>
        <v>0</v>
      </c>
      <c r="AE1953">
        <v>1</v>
      </c>
      <c r="AG1953" s="83">
        <f t="shared" si="1116"/>
        <v>1</v>
      </c>
      <c r="AH1953" s="87">
        <v>0</v>
      </c>
      <c r="AI1953" s="88">
        <v>0</v>
      </c>
      <c r="AJ1953">
        <f t="shared" si="1121"/>
        <v>1</v>
      </c>
      <c r="AK1953" s="108">
        <f t="shared" ref="AK1953:AK1961" si="1125">AJ1953*C1953*F1953*H1953</f>
        <v>2730</v>
      </c>
      <c r="AL1953" s="108">
        <f t="shared" ref="AL1953:AL1961" si="1126">AJ1953*C1953*F1953</f>
        <v>1400</v>
      </c>
      <c r="AM1953" s="108">
        <f t="shared" si="1124"/>
        <v>1330</v>
      </c>
    </row>
    <row r="1954" spans="1:39" x14ac:dyDescent="0.25">
      <c r="A1954" s="115">
        <v>20200012</v>
      </c>
      <c r="B1954" t="s">
        <v>1</v>
      </c>
      <c r="C1954" s="81">
        <v>700</v>
      </c>
      <c r="D1954">
        <v>1.6</v>
      </c>
      <c r="E1954">
        <v>1.85</v>
      </c>
      <c r="F1954">
        <v>2</v>
      </c>
      <c r="G1954">
        <v>2</v>
      </c>
      <c r="H1954">
        <v>1.95</v>
      </c>
      <c r="I1954">
        <v>202</v>
      </c>
      <c r="J1954" t="s">
        <v>314</v>
      </c>
      <c r="K1954" t="s">
        <v>180</v>
      </c>
      <c r="L1954" t="s">
        <v>315</v>
      </c>
      <c r="M1954" t="s">
        <v>315</v>
      </c>
      <c r="N1954" t="s">
        <v>15</v>
      </c>
      <c r="O1954" t="s">
        <v>74</v>
      </c>
      <c r="P1954" t="s">
        <v>42</v>
      </c>
      <c r="Q1954" t="s">
        <v>16</v>
      </c>
      <c r="R1954" t="s">
        <v>75</v>
      </c>
      <c r="S1954" t="s">
        <v>44</v>
      </c>
      <c r="T1954" t="s">
        <v>944</v>
      </c>
      <c r="U1954" t="s">
        <v>939</v>
      </c>
      <c r="V1954" t="s">
        <v>58</v>
      </c>
      <c r="W1954" t="s">
        <v>59</v>
      </c>
      <c r="X1954" t="s">
        <v>12</v>
      </c>
      <c r="Y1954" t="s">
        <v>938</v>
      </c>
      <c r="Z1954" s="81">
        <v>0</v>
      </c>
      <c r="AA1954" s="68">
        <v>0</v>
      </c>
      <c r="AB1954" s="82">
        <f t="shared" si="1115"/>
        <v>0</v>
      </c>
      <c r="AE1954">
        <v>1</v>
      </c>
      <c r="AG1954" s="83">
        <f t="shared" si="1116"/>
        <v>1</v>
      </c>
      <c r="AH1954" s="87">
        <v>0</v>
      </c>
      <c r="AI1954" s="88">
        <v>0</v>
      </c>
      <c r="AJ1954">
        <f t="shared" si="1121"/>
        <v>1</v>
      </c>
      <c r="AK1954" s="108">
        <f t="shared" si="1125"/>
        <v>2730</v>
      </c>
      <c r="AL1954" s="108">
        <f t="shared" si="1126"/>
        <v>1400</v>
      </c>
      <c r="AM1954" s="108">
        <f t="shared" si="1124"/>
        <v>1330</v>
      </c>
    </row>
    <row r="1955" spans="1:39" x14ac:dyDescent="0.25">
      <c r="A1955" s="115">
        <v>20200012</v>
      </c>
      <c r="B1955" t="s">
        <v>1</v>
      </c>
      <c r="C1955" s="81">
        <v>700</v>
      </c>
      <c r="D1955">
        <v>1.6</v>
      </c>
      <c r="E1955">
        <v>1.85</v>
      </c>
      <c r="F1955">
        <v>2</v>
      </c>
      <c r="G1955">
        <v>2</v>
      </c>
      <c r="H1955">
        <v>1.95</v>
      </c>
      <c r="I1955">
        <v>202</v>
      </c>
      <c r="J1955" t="s">
        <v>314</v>
      </c>
      <c r="K1955" t="s">
        <v>180</v>
      </c>
      <c r="L1955" t="s">
        <v>315</v>
      </c>
      <c r="M1955" t="s">
        <v>315</v>
      </c>
      <c r="N1955" t="s">
        <v>15</v>
      </c>
      <c r="O1955" t="s">
        <v>41</v>
      </c>
      <c r="P1955" t="s">
        <v>42</v>
      </c>
      <c r="Q1955" t="s">
        <v>16</v>
      </c>
      <c r="R1955" t="s">
        <v>28</v>
      </c>
      <c r="S1955" t="s">
        <v>44</v>
      </c>
      <c r="U1955" t="s">
        <v>939</v>
      </c>
      <c r="V1955" t="s">
        <v>45</v>
      </c>
      <c r="W1955" t="s">
        <v>46</v>
      </c>
      <c r="X1955" t="s">
        <v>12</v>
      </c>
      <c r="Y1955" t="s">
        <v>21</v>
      </c>
      <c r="Z1955" s="80">
        <v>600</v>
      </c>
      <c r="AA1955" s="68">
        <v>0</v>
      </c>
      <c r="AB1955" s="82">
        <f t="shared" si="1115"/>
        <v>5400</v>
      </c>
      <c r="AC1955">
        <v>9</v>
      </c>
      <c r="AG1955" s="83">
        <f t="shared" si="1116"/>
        <v>9</v>
      </c>
      <c r="AH1955" s="87">
        <v>0</v>
      </c>
      <c r="AI1955" s="88">
        <v>0</v>
      </c>
      <c r="AJ1955">
        <f t="shared" si="1121"/>
        <v>9</v>
      </c>
      <c r="AK1955" s="108">
        <f t="shared" si="1125"/>
        <v>24570</v>
      </c>
      <c r="AL1955" s="108">
        <f t="shared" si="1126"/>
        <v>12600</v>
      </c>
      <c r="AM1955" s="108">
        <f t="shared" si="1124"/>
        <v>11970</v>
      </c>
    </row>
    <row r="1956" spans="1:39" x14ac:dyDescent="0.25">
      <c r="A1956" s="115">
        <v>20200012</v>
      </c>
      <c r="B1956" t="s">
        <v>1</v>
      </c>
      <c r="C1956" s="81">
        <v>700</v>
      </c>
      <c r="D1956">
        <v>1.6</v>
      </c>
      <c r="E1956">
        <v>1.85</v>
      </c>
      <c r="F1956">
        <v>2</v>
      </c>
      <c r="G1956">
        <v>2</v>
      </c>
      <c r="H1956">
        <v>1.95</v>
      </c>
      <c r="I1956">
        <v>202</v>
      </c>
      <c r="J1956" t="s">
        <v>314</v>
      </c>
      <c r="K1956" t="s">
        <v>180</v>
      </c>
      <c r="L1956" t="s">
        <v>315</v>
      </c>
      <c r="M1956" t="s">
        <v>315</v>
      </c>
      <c r="N1956" t="s">
        <v>15</v>
      </c>
      <c r="O1956" t="s">
        <v>41</v>
      </c>
      <c r="P1956" t="s">
        <v>42</v>
      </c>
      <c r="Q1956" t="s">
        <v>16</v>
      </c>
      <c r="R1956" t="s">
        <v>28</v>
      </c>
      <c r="S1956" t="s">
        <v>44</v>
      </c>
      <c r="U1956" t="s">
        <v>939</v>
      </c>
      <c r="V1956" t="s">
        <v>56</v>
      </c>
      <c r="W1956" t="s">
        <v>57</v>
      </c>
      <c r="X1956" t="s">
        <v>12</v>
      </c>
      <c r="Y1956" t="s">
        <v>21</v>
      </c>
      <c r="Z1956" s="80">
        <v>600</v>
      </c>
      <c r="AA1956" s="68">
        <v>0</v>
      </c>
      <c r="AB1956" s="82">
        <f t="shared" si="1115"/>
        <v>1800</v>
      </c>
      <c r="AC1956">
        <v>3</v>
      </c>
      <c r="AG1956" s="83">
        <f t="shared" si="1116"/>
        <v>3</v>
      </c>
      <c r="AH1956" s="87">
        <v>0</v>
      </c>
      <c r="AI1956" s="88">
        <v>0</v>
      </c>
      <c r="AJ1956">
        <f t="shared" si="1121"/>
        <v>3</v>
      </c>
      <c r="AK1956" s="108">
        <f t="shared" si="1125"/>
        <v>8190</v>
      </c>
      <c r="AL1956" s="108">
        <f t="shared" si="1126"/>
        <v>4200</v>
      </c>
      <c r="AM1956" s="108">
        <f t="shared" si="1124"/>
        <v>3990</v>
      </c>
    </row>
    <row r="1957" spans="1:39" x14ac:dyDescent="0.25">
      <c r="A1957" s="115">
        <v>20200012</v>
      </c>
      <c r="B1957" t="s">
        <v>1</v>
      </c>
      <c r="C1957" s="81">
        <v>700</v>
      </c>
      <c r="D1957">
        <v>1.6</v>
      </c>
      <c r="E1957">
        <v>1.85</v>
      </c>
      <c r="F1957">
        <v>2</v>
      </c>
      <c r="G1957">
        <v>2</v>
      </c>
      <c r="H1957">
        <v>1.95</v>
      </c>
      <c r="I1957">
        <v>202</v>
      </c>
      <c r="J1957" t="s">
        <v>314</v>
      </c>
      <c r="K1957" t="s">
        <v>180</v>
      </c>
      <c r="L1957" t="s">
        <v>315</v>
      </c>
      <c r="M1957" t="s">
        <v>315</v>
      </c>
      <c r="N1957" t="s">
        <v>15</v>
      </c>
      <c r="O1957" t="s">
        <v>41</v>
      </c>
      <c r="P1957" t="s">
        <v>42</v>
      </c>
      <c r="Q1957" t="s">
        <v>16</v>
      </c>
      <c r="R1957" t="s">
        <v>28</v>
      </c>
      <c r="S1957" t="s">
        <v>44</v>
      </c>
      <c r="U1957" t="s">
        <v>939</v>
      </c>
      <c r="V1957" t="s">
        <v>58</v>
      </c>
      <c r="W1957" t="s">
        <v>59</v>
      </c>
      <c r="X1957" t="s">
        <v>12</v>
      </c>
      <c r="Y1957" t="s">
        <v>21</v>
      </c>
      <c r="Z1957" s="80">
        <v>600</v>
      </c>
      <c r="AA1957" s="68">
        <v>0</v>
      </c>
      <c r="AB1957" s="82">
        <f t="shared" si="1115"/>
        <v>600</v>
      </c>
      <c r="AC1957">
        <v>1</v>
      </c>
      <c r="AG1957" s="83">
        <f t="shared" si="1116"/>
        <v>1</v>
      </c>
      <c r="AH1957" s="87">
        <v>0</v>
      </c>
      <c r="AI1957" s="88">
        <v>0</v>
      </c>
      <c r="AJ1957">
        <f t="shared" si="1121"/>
        <v>1</v>
      </c>
      <c r="AK1957" s="108">
        <f t="shared" si="1125"/>
        <v>2730</v>
      </c>
      <c r="AL1957" s="108">
        <f t="shared" si="1126"/>
        <v>1400</v>
      </c>
      <c r="AM1957" s="108">
        <f t="shared" si="1124"/>
        <v>1330</v>
      </c>
    </row>
    <row r="1958" spans="1:39" x14ac:dyDescent="0.25">
      <c r="A1958" s="115">
        <v>20200012</v>
      </c>
      <c r="B1958" t="s">
        <v>1</v>
      </c>
      <c r="C1958" s="81">
        <v>700</v>
      </c>
      <c r="D1958">
        <v>1.6</v>
      </c>
      <c r="E1958">
        <v>1.85</v>
      </c>
      <c r="F1958">
        <v>2</v>
      </c>
      <c r="G1958">
        <v>2</v>
      </c>
      <c r="H1958">
        <v>1.95</v>
      </c>
      <c r="I1958">
        <v>202</v>
      </c>
      <c r="J1958" t="s">
        <v>314</v>
      </c>
      <c r="K1958" t="s">
        <v>180</v>
      </c>
      <c r="L1958" t="s">
        <v>315</v>
      </c>
      <c r="M1958" t="s">
        <v>315</v>
      </c>
      <c r="N1958" t="s">
        <v>18</v>
      </c>
      <c r="O1958" t="s">
        <v>74</v>
      </c>
      <c r="P1958" t="s">
        <v>42</v>
      </c>
      <c r="Q1958" t="s">
        <v>16</v>
      </c>
      <c r="R1958" t="s">
        <v>28</v>
      </c>
      <c r="S1958" t="s">
        <v>44</v>
      </c>
      <c r="U1958" t="s">
        <v>939</v>
      </c>
      <c r="V1958" t="s">
        <v>45</v>
      </c>
      <c r="W1958" t="s">
        <v>46</v>
      </c>
      <c r="X1958" t="s">
        <v>12</v>
      </c>
      <c r="Y1958" t="s">
        <v>21</v>
      </c>
      <c r="Z1958" s="80">
        <v>600</v>
      </c>
      <c r="AA1958" s="68">
        <v>0</v>
      </c>
      <c r="AB1958" s="82">
        <f t="shared" si="1115"/>
        <v>3600</v>
      </c>
      <c r="AC1958">
        <v>6</v>
      </c>
      <c r="AG1958" s="83">
        <f t="shared" si="1116"/>
        <v>6</v>
      </c>
      <c r="AH1958" s="87">
        <v>0</v>
      </c>
      <c r="AI1958" s="88">
        <v>0</v>
      </c>
      <c r="AJ1958">
        <f t="shared" si="1121"/>
        <v>6</v>
      </c>
      <c r="AK1958" s="108">
        <f t="shared" si="1125"/>
        <v>16380</v>
      </c>
      <c r="AL1958" s="108">
        <f t="shared" si="1126"/>
        <v>8400</v>
      </c>
      <c r="AM1958" s="108">
        <f t="shared" si="1124"/>
        <v>7980</v>
      </c>
    </row>
    <row r="1959" spans="1:39" x14ac:dyDescent="0.25">
      <c r="A1959" s="115">
        <v>20200012</v>
      </c>
      <c r="B1959" t="s">
        <v>1</v>
      </c>
      <c r="C1959" s="81">
        <v>700</v>
      </c>
      <c r="D1959">
        <v>1.6</v>
      </c>
      <c r="E1959">
        <v>1.85</v>
      </c>
      <c r="F1959">
        <v>2</v>
      </c>
      <c r="G1959">
        <v>2</v>
      </c>
      <c r="H1959">
        <v>1.95</v>
      </c>
      <c r="I1959">
        <v>202</v>
      </c>
      <c r="J1959" t="s">
        <v>314</v>
      </c>
      <c r="K1959" t="s">
        <v>180</v>
      </c>
      <c r="L1959" t="s">
        <v>315</v>
      </c>
      <c r="M1959" t="s">
        <v>315</v>
      </c>
      <c r="N1959" t="s">
        <v>18</v>
      </c>
      <c r="O1959" t="s">
        <v>74</v>
      </c>
      <c r="P1959" t="s">
        <v>42</v>
      </c>
      <c r="Q1959" t="s">
        <v>16</v>
      </c>
      <c r="R1959" t="s">
        <v>28</v>
      </c>
      <c r="S1959" t="s">
        <v>44</v>
      </c>
      <c r="U1959" t="s">
        <v>939</v>
      </c>
      <c r="V1959" t="s">
        <v>56</v>
      </c>
      <c r="W1959" t="s">
        <v>57</v>
      </c>
      <c r="X1959" t="s">
        <v>12</v>
      </c>
      <c r="Y1959" t="s">
        <v>21</v>
      </c>
      <c r="Z1959" s="80">
        <v>600</v>
      </c>
      <c r="AA1959" s="68">
        <v>0</v>
      </c>
      <c r="AB1959" s="82">
        <f t="shared" si="1115"/>
        <v>2400</v>
      </c>
      <c r="AC1959">
        <v>4</v>
      </c>
      <c r="AG1959" s="83">
        <f t="shared" si="1116"/>
        <v>4</v>
      </c>
      <c r="AH1959" s="87">
        <v>0</v>
      </c>
      <c r="AI1959" s="88">
        <v>0</v>
      </c>
      <c r="AJ1959">
        <f t="shared" si="1121"/>
        <v>4</v>
      </c>
      <c r="AK1959" s="108">
        <f t="shared" si="1125"/>
        <v>10920</v>
      </c>
      <c r="AL1959" s="108">
        <f t="shared" si="1126"/>
        <v>5600</v>
      </c>
      <c r="AM1959" s="108">
        <f t="shared" si="1124"/>
        <v>5320</v>
      </c>
    </row>
    <row r="1960" spans="1:39" x14ac:dyDescent="0.25">
      <c r="A1960" s="115">
        <v>20200012</v>
      </c>
      <c r="B1960" t="s">
        <v>1</v>
      </c>
      <c r="C1960" s="81">
        <v>700</v>
      </c>
      <c r="D1960">
        <v>1.6</v>
      </c>
      <c r="E1960">
        <v>1.85</v>
      </c>
      <c r="F1960">
        <v>2</v>
      </c>
      <c r="G1960">
        <v>2</v>
      </c>
      <c r="H1960">
        <v>1.95</v>
      </c>
      <c r="I1960">
        <v>202</v>
      </c>
      <c r="J1960" t="s">
        <v>314</v>
      </c>
      <c r="K1960" t="s">
        <v>180</v>
      </c>
      <c r="L1960" t="s">
        <v>315</v>
      </c>
      <c r="M1960" t="s">
        <v>315</v>
      </c>
      <c r="N1960" t="s">
        <v>18</v>
      </c>
      <c r="O1960" t="s">
        <v>74</v>
      </c>
      <c r="P1960" t="s">
        <v>42</v>
      </c>
      <c r="Q1960" t="s">
        <v>16</v>
      </c>
      <c r="R1960" t="s">
        <v>28</v>
      </c>
      <c r="S1960" t="s">
        <v>44</v>
      </c>
      <c r="U1960" t="s">
        <v>939</v>
      </c>
      <c r="V1960" t="s">
        <v>58</v>
      </c>
      <c r="W1960" t="s">
        <v>59</v>
      </c>
      <c r="X1960" t="s">
        <v>12</v>
      </c>
      <c r="Y1960" t="s">
        <v>21</v>
      </c>
      <c r="Z1960" s="80">
        <v>600</v>
      </c>
      <c r="AA1960" s="68">
        <v>0</v>
      </c>
      <c r="AB1960" s="82">
        <f t="shared" si="1115"/>
        <v>3000</v>
      </c>
      <c r="AC1960">
        <v>5</v>
      </c>
      <c r="AG1960" s="83">
        <f t="shared" si="1116"/>
        <v>5</v>
      </c>
      <c r="AH1960" s="87">
        <v>0</v>
      </c>
      <c r="AI1960" s="88">
        <v>0</v>
      </c>
      <c r="AJ1960">
        <f t="shared" si="1121"/>
        <v>5</v>
      </c>
      <c r="AK1960" s="108">
        <f t="shared" si="1125"/>
        <v>13650</v>
      </c>
      <c r="AL1960" s="108">
        <f t="shared" si="1126"/>
        <v>7000</v>
      </c>
      <c r="AM1960" s="108">
        <f t="shared" si="1124"/>
        <v>6650</v>
      </c>
    </row>
    <row r="1961" spans="1:39" x14ac:dyDescent="0.25">
      <c r="A1961" s="115">
        <v>20200012</v>
      </c>
      <c r="B1961" t="s">
        <v>1</v>
      </c>
      <c r="C1961" s="81">
        <v>700</v>
      </c>
      <c r="D1961">
        <v>1.6</v>
      </c>
      <c r="E1961">
        <v>1.85</v>
      </c>
      <c r="F1961">
        <v>2</v>
      </c>
      <c r="G1961">
        <v>2</v>
      </c>
      <c r="H1961">
        <v>1.95</v>
      </c>
      <c r="I1961">
        <v>202</v>
      </c>
      <c r="J1961" t="s">
        <v>314</v>
      </c>
      <c r="K1961" t="s">
        <v>180</v>
      </c>
      <c r="L1961" t="s">
        <v>315</v>
      </c>
      <c r="M1961" t="s">
        <v>315</v>
      </c>
      <c r="N1961" t="s">
        <v>18</v>
      </c>
      <c r="O1961" t="s">
        <v>74</v>
      </c>
      <c r="P1961" t="s">
        <v>42</v>
      </c>
      <c r="Q1961" t="s">
        <v>16</v>
      </c>
      <c r="R1961" t="s">
        <v>28</v>
      </c>
      <c r="S1961" t="s">
        <v>44</v>
      </c>
      <c r="U1961" t="s">
        <v>939</v>
      </c>
      <c r="V1961" t="s">
        <v>102</v>
      </c>
      <c r="W1961" t="s">
        <v>103</v>
      </c>
      <c r="X1961" t="s">
        <v>12</v>
      </c>
      <c r="Y1961" t="s">
        <v>21</v>
      </c>
      <c r="Z1961" s="80">
        <v>600</v>
      </c>
      <c r="AA1961" s="68">
        <v>0</v>
      </c>
      <c r="AB1961" s="82">
        <f t="shared" si="1115"/>
        <v>600</v>
      </c>
      <c r="AC1961">
        <v>1</v>
      </c>
      <c r="AG1961" s="83">
        <f t="shared" si="1116"/>
        <v>1</v>
      </c>
      <c r="AH1961" s="87">
        <v>0</v>
      </c>
      <c r="AI1961" s="88">
        <v>0</v>
      </c>
      <c r="AJ1961">
        <f t="shared" si="1121"/>
        <v>1</v>
      </c>
      <c r="AK1961" s="108">
        <f t="shared" si="1125"/>
        <v>2730</v>
      </c>
      <c r="AL1961" s="108">
        <f t="shared" si="1126"/>
        <v>1400</v>
      </c>
      <c r="AM1961" s="108">
        <f t="shared" si="1124"/>
        <v>1330</v>
      </c>
    </row>
    <row r="1962" spans="1:39" x14ac:dyDescent="0.25">
      <c r="A1962" s="115">
        <v>20200012</v>
      </c>
      <c r="B1962" t="s">
        <v>1</v>
      </c>
      <c r="C1962" s="81">
        <v>700</v>
      </c>
      <c r="D1962">
        <v>1.6</v>
      </c>
      <c r="E1962">
        <v>1.85</v>
      </c>
      <c r="F1962">
        <v>2</v>
      </c>
      <c r="G1962">
        <v>2</v>
      </c>
      <c r="H1962">
        <v>1.95</v>
      </c>
      <c r="I1962">
        <v>202</v>
      </c>
      <c r="J1962" t="s">
        <v>314</v>
      </c>
      <c r="K1962" t="s">
        <v>180</v>
      </c>
      <c r="L1962" t="s">
        <v>315</v>
      </c>
      <c r="M1962" t="s">
        <v>315</v>
      </c>
      <c r="N1962" t="s">
        <v>18</v>
      </c>
      <c r="O1962" t="s">
        <v>80</v>
      </c>
      <c r="P1962" t="s">
        <v>42</v>
      </c>
      <c r="Q1962" t="s">
        <v>16</v>
      </c>
      <c r="R1962" t="s">
        <v>91</v>
      </c>
      <c r="S1962" t="s">
        <v>9</v>
      </c>
      <c r="T1962" t="s">
        <v>944</v>
      </c>
      <c r="U1962" t="s">
        <v>179</v>
      </c>
      <c r="V1962" t="s">
        <v>53</v>
      </c>
      <c r="W1962" t="s">
        <v>54</v>
      </c>
      <c r="X1962" t="s">
        <v>12</v>
      </c>
      <c r="Y1962" t="s">
        <v>938</v>
      </c>
      <c r="Z1962" s="81">
        <v>0</v>
      </c>
      <c r="AA1962" s="68">
        <v>0</v>
      </c>
      <c r="AB1962" s="82">
        <f t="shared" si="1115"/>
        <v>0</v>
      </c>
      <c r="AE1962">
        <v>1</v>
      </c>
      <c r="AG1962" s="83">
        <f t="shared" si="1116"/>
        <v>1</v>
      </c>
      <c r="AH1962" s="87">
        <v>0</v>
      </c>
      <c r="AI1962" s="88">
        <v>0</v>
      </c>
    </row>
    <row r="1963" spans="1:39" x14ac:dyDescent="0.25">
      <c r="A1963" s="115">
        <v>20200012</v>
      </c>
      <c r="B1963" t="s">
        <v>1</v>
      </c>
      <c r="C1963" s="81">
        <v>700</v>
      </c>
      <c r="D1963">
        <v>1.6</v>
      </c>
      <c r="E1963">
        <v>1.85</v>
      </c>
      <c r="F1963">
        <v>2</v>
      </c>
      <c r="G1963">
        <v>2</v>
      </c>
      <c r="H1963">
        <v>1.95</v>
      </c>
      <c r="I1963">
        <v>202</v>
      </c>
      <c r="J1963" t="s">
        <v>314</v>
      </c>
      <c r="K1963" t="s">
        <v>180</v>
      </c>
      <c r="L1963" t="s">
        <v>315</v>
      </c>
      <c r="M1963" t="s">
        <v>315</v>
      </c>
      <c r="N1963" t="s">
        <v>27</v>
      </c>
      <c r="O1963" t="s">
        <v>80</v>
      </c>
      <c r="P1963" t="s">
        <v>42</v>
      </c>
      <c r="Q1963" t="s">
        <v>16</v>
      </c>
      <c r="R1963" t="s">
        <v>28</v>
      </c>
      <c r="S1963" t="s">
        <v>22</v>
      </c>
      <c r="T1963" t="s">
        <v>22</v>
      </c>
      <c r="U1963" t="s">
        <v>939</v>
      </c>
      <c r="V1963" t="s">
        <v>50</v>
      </c>
      <c r="W1963" t="s">
        <v>51</v>
      </c>
      <c r="X1963" t="s">
        <v>52</v>
      </c>
      <c r="Y1963" t="s">
        <v>943</v>
      </c>
      <c r="Z1963" s="81">
        <v>0</v>
      </c>
      <c r="AA1963" s="68">
        <v>0</v>
      </c>
      <c r="AB1963" s="82">
        <f t="shared" si="1115"/>
        <v>0</v>
      </c>
      <c r="AF1963">
        <v>2</v>
      </c>
      <c r="AG1963" s="83">
        <f t="shared" si="1116"/>
        <v>2</v>
      </c>
      <c r="AH1963" s="87">
        <v>0</v>
      </c>
      <c r="AI1963" s="88">
        <v>0</v>
      </c>
      <c r="AJ1963">
        <f>AG1963</f>
        <v>2</v>
      </c>
      <c r="AK1963" s="108">
        <f>AJ1963*C1963*F1963*H1963</f>
        <v>5460</v>
      </c>
      <c r="AL1963" s="108">
        <f>AJ1963*C1963*F1963</f>
        <v>2800</v>
      </c>
      <c r="AM1963" s="108">
        <f>AK1963-AL1963</f>
        <v>2660</v>
      </c>
    </row>
    <row r="1964" spans="1:39" x14ac:dyDescent="0.25">
      <c r="A1964" s="115">
        <v>20200012</v>
      </c>
      <c r="B1964" t="s">
        <v>1</v>
      </c>
      <c r="C1964" s="81">
        <v>700</v>
      </c>
      <c r="D1964">
        <v>1.6</v>
      </c>
      <c r="E1964">
        <v>1.85</v>
      </c>
      <c r="F1964">
        <v>2</v>
      </c>
      <c r="G1964">
        <v>2</v>
      </c>
      <c r="H1964">
        <v>1.95</v>
      </c>
      <c r="I1964">
        <v>202</v>
      </c>
      <c r="J1964" t="s">
        <v>314</v>
      </c>
      <c r="K1964" t="s">
        <v>180</v>
      </c>
      <c r="L1964" t="s">
        <v>315</v>
      </c>
      <c r="M1964" t="s">
        <v>315</v>
      </c>
      <c r="N1964" t="s">
        <v>27</v>
      </c>
      <c r="O1964" t="s">
        <v>80</v>
      </c>
      <c r="P1964" t="s">
        <v>42</v>
      </c>
      <c r="Q1964" t="s">
        <v>16</v>
      </c>
      <c r="R1964" t="s">
        <v>28</v>
      </c>
      <c r="S1964" t="s">
        <v>9</v>
      </c>
      <c r="U1964" t="s">
        <v>179</v>
      </c>
      <c r="V1964" t="s">
        <v>45</v>
      </c>
      <c r="W1964" t="s">
        <v>46</v>
      </c>
      <c r="X1964" t="s">
        <v>12</v>
      </c>
      <c r="Y1964" t="s">
        <v>21</v>
      </c>
      <c r="Z1964" s="80">
        <v>2956</v>
      </c>
      <c r="AA1964" s="68">
        <v>0</v>
      </c>
      <c r="AB1964" s="82">
        <f t="shared" si="1115"/>
        <v>2956</v>
      </c>
      <c r="AD1964">
        <v>1</v>
      </c>
      <c r="AG1964" s="83">
        <f t="shared" si="1116"/>
        <v>1</v>
      </c>
      <c r="AH1964" s="87">
        <v>0</v>
      </c>
      <c r="AI1964" s="88">
        <v>0</v>
      </c>
    </row>
    <row r="1965" spans="1:39" x14ac:dyDescent="0.25">
      <c r="A1965" s="115">
        <v>20200012</v>
      </c>
      <c r="B1965" t="s">
        <v>1</v>
      </c>
      <c r="C1965" s="81">
        <v>700</v>
      </c>
      <c r="D1965">
        <v>1.6</v>
      </c>
      <c r="E1965">
        <v>1.85</v>
      </c>
      <c r="F1965">
        <v>2</v>
      </c>
      <c r="G1965">
        <v>2</v>
      </c>
      <c r="H1965">
        <v>1.95</v>
      </c>
      <c r="I1965">
        <v>202</v>
      </c>
      <c r="J1965" t="s">
        <v>314</v>
      </c>
      <c r="K1965" t="s">
        <v>180</v>
      </c>
      <c r="L1965" t="s">
        <v>315</v>
      </c>
      <c r="M1965" t="s">
        <v>315</v>
      </c>
      <c r="N1965" t="s">
        <v>27</v>
      </c>
      <c r="O1965" t="s">
        <v>80</v>
      </c>
      <c r="P1965" t="s">
        <v>42</v>
      </c>
      <c r="Q1965" t="s">
        <v>16</v>
      </c>
      <c r="R1965" t="s">
        <v>28</v>
      </c>
      <c r="S1965" t="s">
        <v>44</v>
      </c>
      <c r="U1965" t="s">
        <v>939</v>
      </c>
      <c r="V1965" t="s">
        <v>45</v>
      </c>
      <c r="W1965" t="s">
        <v>46</v>
      </c>
      <c r="X1965" t="s">
        <v>12</v>
      </c>
      <c r="Y1965" t="s">
        <v>21</v>
      </c>
      <c r="Z1965" s="80">
        <v>600</v>
      </c>
      <c r="AA1965" s="68">
        <v>0</v>
      </c>
      <c r="AB1965" s="82">
        <f t="shared" si="1115"/>
        <v>6000</v>
      </c>
      <c r="AC1965">
        <v>10</v>
      </c>
      <c r="AG1965" s="83">
        <f t="shared" si="1116"/>
        <v>10</v>
      </c>
      <c r="AH1965" s="87">
        <v>0</v>
      </c>
      <c r="AI1965" s="88">
        <v>0</v>
      </c>
      <c r="AJ1965">
        <f t="shared" ref="AJ1965:AJ1967" si="1127">AG1965</f>
        <v>10</v>
      </c>
      <c r="AK1965" s="108">
        <f t="shared" ref="AK1965:AK1967" si="1128">AJ1965*C1965*F1965*H1965</f>
        <v>27300</v>
      </c>
      <c r="AL1965" s="108">
        <f t="shared" ref="AL1965:AL1967" si="1129">AJ1965*C1965*F1965</f>
        <v>14000</v>
      </c>
      <c r="AM1965" s="108">
        <f t="shared" ref="AM1965:AM1969" si="1130">AK1965-AL1965</f>
        <v>13300</v>
      </c>
    </row>
    <row r="1966" spans="1:39" x14ac:dyDescent="0.25">
      <c r="A1966" s="115">
        <v>20200012</v>
      </c>
      <c r="B1966" t="s">
        <v>1</v>
      </c>
      <c r="C1966" s="81">
        <v>700</v>
      </c>
      <c r="D1966">
        <v>1.6</v>
      </c>
      <c r="E1966">
        <v>1.85</v>
      </c>
      <c r="F1966">
        <v>2</v>
      </c>
      <c r="G1966">
        <v>2</v>
      </c>
      <c r="H1966">
        <v>1.95</v>
      </c>
      <c r="I1966">
        <v>202</v>
      </c>
      <c r="J1966" t="s">
        <v>314</v>
      </c>
      <c r="K1966" t="s">
        <v>180</v>
      </c>
      <c r="L1966" t="s">
        <v>315</v>
      </c>
      <c r="M1966" t="s">
        <v>315</v>
      </c>
      <c r="N1966" t="s">
        <v>27</v>
      </c>
      <c r="O1966" t="s">
        <v>80</v>
      </c>
      <c r="P1966" t="s">
        <v>42</v>
      </c>
      <c r="Q1966" t="s">
        <v>16</v>
      </c>
      <c r="R1966" t="s">
        <v>28</v>
      </c>
      <c r="S1966" t="s">
        <v>44</v>
      </c>
      <c r="U1966" t="s">
        <v>939</v>
      </c>
      <c r="V1966" t="s">
        <v>56</v>
      </c>
      <c r="W1966" t="s">
        <v>57</v>
      </c>
      <c r="X1966" t="s">
        <v>12</v>
      </c>
      <c r="Y1966" t="s">
        <v>21</v>
      </c>
      <c r="Z1966" s="80">
        <v>600</v>
      </c>
      <c r="AA1966" s="68">
        <v>0</v>
      </c>
      <c r="AB1966" s="82">
        <f t="shared" si="1115"/>
        <v>6600</v>
      </c>
      <c r="AC1966">
        <v>11</v>
      </c>
      <c r="AG1966" s="83">
        <f t="shared" si="1116"/>
        <v>11</v>
      </c>
      <c r="AH1966" s="87">
        <v>0</v>
      </c>
      <c r="AI1966" s="88">
        <v>0</v>
      </c>
      <c r="AJ1966">
        <f t="shared" si="1127"/>
        <v>11</v>
      </c>
      <c r="AK1966" s="108">
        <f t="shared" si="1128"/>
        <v>30030</v>
      </c>
      <c r="AL1966" s="108">
        <f t="shared" si="1129"/>
        <v>15400</v>
      </c>
      <c r="AM1966" s="108">
        <f t="shared" si="1130"/>
        <v>14630</v>
      </c>
    </row>
    <row r="1967" spans="1:39" x14ac:dyDescent="0.25">
      <c r="A1967" s="115">
        <v>20200012</v>
      </c>
      <c r="B1967" t="s">
        <v>1</v>
      </c>
      <c r="C1967" s="81">
        <v>700</v>
      </c>
      <c r="D1967">
        <v>1.6</v>
      </c>
      <c r="E1967">
        <v>1.85</v>
      </c>
      <c r="F1967">
        <v>2</v>
      </c>
      <c r="G1967">
        <v>2</v>
      </c>
      <c r="H1967">
        <v>1.95</v>
      </c>
      <c r="I1967">
        <v>202</v>
      </c>
      <c r="J1967" t="s">
        <v>314</v>
      </c>
      <c r="K1967" t="s">
        <v>180</v>
      </c>
      <c r="L1967" t="s">
        <v>315</v>
      </c>
      <c r="M1967" t="s">
        <v>315</v>
      </c>
      <c r="N1967" t="s">
        <v>27</v>
      </c>
      <c r="O1967" t="s">
        <v>80</v>
      </c>
      <c r="P1967" t="s">
        <v>42</v>
      </c>
      <c r="Q1967" t="s">
        <v>16</v>
      </c>
      <c r="R1967" t="s">
        <v>28</v>
      </c>
      <c r="S1967" t="s">
        <v>44</v>
      </c>
      <c r="U1967" t="s">
        <v>939</v>
      </c>
      <c r="V1967" t="s">
        <v>58</v>
      </c>
      <c r="W1967" t="s">
        <v>59</v>
      </c>
      <c r="X1967" t="s">
        <v>12</v>
      </c>
      <c r="Y1967" t="s">
        <v>21</v>
      </c>
      <c r="Z1967" s="80">
        <v>600</v>
      </c>
      <c r="AA1967" s="68">
        <v>0</v>
      </c>
      <c r="AB1967" s="82">
        <f t="shared" si="1115"/>
        <v>3000</v>
      </c>
      <c r="AC1967">
        <v>5</v>
      </c>
      <c r="AG1967" s="83">
        <f t="shared" si="1116"/>
        <v>5</v>
      </c>
      <c r="AH1967" s="87">
        <v>0</v>
      </c>
      <c r="AI1967" s="88">
        <v>0</v>
      </c>
      <c r="AJ1967">
        <f t="shared" si="1127"/>
        <v>5</v>
      </c>
      <c r="AK1967" s="108">
        <f t="shared" si="1128"/>
        <v>13650</v>
      </c>
      <c r="AL1967" s="108">
        <f t="shared" si="1129"/>
        <v>7000</v>
      </c>
      <c r="AM1967" s="108">
        <f t="shared" si="1130"/>
        <v>6650</v>
      </c>
    </row>
    <row r="1968" spans="1:39" x14ac:dyDescent="0.25">
      <c r="A1968" s="115">
        <v>20200013</v>
      </c>
      <c r="B1968" t="s">
        <v>1</v>
      </c>
      <c r="C1968" s="81">
        <v>700</v>
      </c>
      <c r="D1968">
        <v>1.6</v>
      </c>
      <c r="E1968">
        <v>1.85</v>
      </c>
      <c r="F1968">
        <v>2</v>
      </c>
      <c r="G1968">
        <v>2</v>
      </c>
      <c r="H1968">
        <v>1.95</v>
      </c>
      <c r="I1968">
        <v>202</v>
      </c>
      <c r="J1968" t="s">
        <v>314</v>
      </c>
      <c r="K1968" t="s">
        <v>180</v>
      </c>
      <c r="L1968" t="s">
        <v>315</v>
      </c>
      <c r="M1968" t="s">
        <v>315</v>
      </c>
      <c r="N1968" t="s">
        <v>90</v>
      </c>
      <c r="O1968" t="s">
        <v>33</v>
      </c>
      <c r="P1968" t="s">
        <v>7</v>
      </c>
      <c r="Q1968" t="s">
        <v>16</v>
      </c>
      <c r="R1968" t="s">
        <v>43</v>
      </c>
      <c r="S1968" t="s">
        <v>44</v>
      </c>
      <c r="U1968" t="s">
        <v>946</v>
      </c>
      <c r="V1968" t="s">
        <v>14</v>
      </c>
      <c r="W1968" t="s">
        <v>49</v>
      </c>
      <c r="X1968" t="s">
        <v>12</v>
      </c>
      <c r="Y1968" t="s">
        <v>21</v>
      </c>
      <c r="Z1968" s="80">
        <v>600</v>
      </c>
      <c r="AA1968" s="68">
        <v>0</v>
      </c>
      <c r="AB1968" s="82">
        <f t="shared" si="1115"/>
        <v>600</v>
      </c>
      <c r="AC1968">
        <v>1</v>
      </c>
      <c r="AG1968" s="83">
        <f t="shared" si="1116"/>
        <v>1</v>
      </c>
      <c r="AH1968" s="87">
        <v>0</v>
      </c>
      <c r="AI1968" s="88">
        <v>0</v>
      </c>
      <c r="AJ1968">
        <f>AG1968</f>
        <v>1</v>
      </c>
      <c r="AK1968" s="108">
        <f>AJ1968*C1968*D1968*H1968</f>
        <v>2184</v>
      </c>
      <c r="AL1968" s="108">
        <f>AJ1968*C1968*D1968</f>
        <v>1120</v>
      </c>
      <c r="AM1968" s="108">
        <f t="shared" si="1130"/>
        <v>1064</v>
      </c>
    </row>
    <row r="1969" spans="1:39" x14ac:dyDescent="0.25">
      <c r="A1969" s="115">
        <v>20200013</v>
      </c>
      <c r="B1969" t="s">
        <v>1</v>
      </c>
      <c r="C1969" s="81">
        <v>700</v>
      </c>
      <c r="D1969">
        <v>1.6</v>
      </c>
      <c r="E1969">
        <v>1.85</v>
      </c>
      <c r="F1969">
        <v>2</v>
      </c>
      <c r="G1969">
        <v>2</v>
      </c>
      <c r="H1969">
        <v>1.95</v>
      </c>
      <c r="I1969">
        <v>202</v>
      </c>
      <c r="J1969" t="s">
        <v>314</v>
      </c>
      <c r="K1969" t="s">
        <v>180</v>
      </c>
      <c r="L1969" t="s">
        <v>315</v>
      </c>
      <c r="M1969" t="s">
        <v>315</v>
      </c>
      <c r="N1969" t="s">
        <v>27</v>
      </c>
      <c r="O1969" t="s">
        <v>6</v>
      </c>
      <c r="P1969" t="s">
        <v>7</v>
      </c>
      <c r="Q1969" t="s">
        <v>16</v>
      </c>
      <c r="R1969" t="s">
        <v>28</v>
      </c>
      <c r="S1969" t="s">
        <v>44</v>
      </c>
      <c r="U1969" t="s">
        <v>939</v>
      </c>
      <c r="V1969" t="s">
        <v>14</v>
      </c>
      <c r="W1969" t="s">
        <v>49</v>
      </c>
      <c r="X1969" t="s">
        <v>12</v>
      </c>
      <c r="Y1969" t="s">
        <v>21</v>
      </c>
      <c r="Z1969" s="80">
        <v>600</v>
      </c>
      <c r="AA1969" s="68">
        <v>0</v>
      </c>
      <c r="AB1969" s="82">
        <f t="shared" si="1115"/>
        <v>1200</v>
      </c>
      <c r="AC1969">
        <v>2</v>
      </c>
      <c r="AG1969" s="83">
        <f t="shared" si="1116"/>
        <v>2</v>
      </c>
      <c r="AH1969" s="87">
        <v>0</v>
      </c>
      <c r="AI1969" s="88">
        <v>0</v>
      </c>
      <c r="AJ1969">
        <f>AG1969</f>
        <v>2</v>
      </c>
      <c r="AK1969" s="108">
        <f>AJ1969*C1969*F1969*H1969</f>
        <v>5460</v>
      </c>
      <c r="AL1969" s="108">
        <f>AJ1969*C1969*F1969</f>
        <v>2800</v>
      </c>
      <c r="AM1969" s="108">
        <f t="shared" si="1130"/>
        <v>2660</v>
      </c>
    </row>
    <row r="1970" spans="1:39" x14ac:dyDescent="0.25">
      <c r="A1970" s="115">
        <v>2020001301</v>
      </c>
      <c r="B1970" t="s">
        <v>1</v>
      </c>
      <c r="C1970" s="81">
        <v>700</v>
      </c>
      <c r="D1970">
        <v>1.6</v>
      </c>
      <c r="E1970">
        <v>1.85</v>
      </c>
      <c r="F1970">
        <v>2</v>
      </c>
      <c r="G1970">
        <v>2</v>
      </c>
      <c r="H1970">
        <v>1.95</v>
      </c>
      <c r="I1970">
        <v>202</v>
      </c>
      <c r="J1970" t="s">
        <v>314</v>
      </c>
      <c r="K1970" t="s">
        <v>180</v>
      </c>
      <c r="L1970" t="s">
        <v>315</v>
      </c>
      <c r="M1970" t="s">
        <v>315</v>
      </c>
      <c r="N1970" t="s">
        <v>18</v>
      </c>
      <c r="O1970" t="s">
        <v>33</v>
      </c>
      <c r="P1970" t="s">
        <v>7</v>
      </c>
      <c r="Q1970" t="s">
        <v>16</v>
      </c>
      <c r="R1970" t="s">
        <v>28</v>
      </c>
      <c r="S1970" t="s">
        <v>9</v>
      </c>
      <c r="U1970" t="s">
        <v>179</v>
      </c>
      <c r="V1970" t="s">
        <v>10</v>
      </c>
      <c r="W1970" t="s">
        <v>11</v>
      </c>
      <c r="X1970" t="s">
        <v>12</v>
      </c>
      <c r="Y1970" t="s">
        <v>21</v>
      </c>
      <c r="Z1970" s="80">
        <v>1600</v>
      </c>
      <c r="AA1970" s="68">
        <v>0</v>
      </c>
      <c r="AB1970" s="82">
        <f t="shared" si="1115"/>
        <v>1600</v>
      </c>
      <c r="AD1970">
        <v>1</v>
      </c>
      <c r="AG1970" s="83">
        <f t="shared" si="1116"/>
        <v>1</v>
      </c>
      <c r="AH1970" s="87">
        <v>0</v>
      </c>
      <c r="AI1970" s="88">
        <v>0</v>
      </c>
    </row>
    <row r="1971" spans="1:39" x14ac:dyDescent="0.25">
      <c r="A1971" s="115">
        <v>2020001301</v>
      </c>
      <c r="B1971" t="s">
        <v>1</v>
      </c>
      <c r="C1971" s="81">
        <v>700</v>
      </c>
      <c r="D1971">
        <v>1.6</v>
      </c>
      <c r="E1971">
        <v>1.85</v>
      </c>
      <c r="F1971">
        <v>2</v>
      </c>
      <c r="G1971">
        <v>2</v>
      </c>
      <c r="H1971">
        <v>1.95</v>
      </c>
      <c r="I1971">
        <v>202</v>
      </c>
      <c r="J1971" t="s">
        <v>314</v>
      </c>
      <c r="K1971" t="s">
        <v>180</v>
      </c>
      <c r="L1971" t="s">
        <v>315</v>
      </c>
      <c r="M1971" t="s">
        <v>315</v>
      </c>
      <c r="N1971" t="s">
        <v>18</v>
      </c>
      <c r="O1971" t="s">
        <v>33</v>
      </c>
      <c r="P1971" t="s">
        <v>7</v>
      </c>
      <c r="Q1971" t="s">
        <v>16</v>
      </c>
      <c r="R1971" t="s">
        <v>28</v>
      </c>
      <c r="S1971" t="s">
        <v>9</v>
      </c>
      <c r="U1971" t="s">
        <v>179</v>
      </c>
      <c r="V1971" t="s">
        <v>10</v>
      </c>
      <c r="W1971" t="s">
        <v>11</v>
      </c>
      <c r="X1971" t="s">
        <v>12</v>
      </c>
      <c r="Y1971" t="s">
        <v>21</v>
      </c>
      <c r="Z1971" s="80">
        <v>1600</v>
      </c>
      <c r="AA1971" s="68">
        <v>0</v>
      </c>
      <c r="AB1971" s="82">
        <f t="shared" si="1115"/>
        <v>1600</v>
      </c>
      <c r="AD1971">
        <v>1</v>
      </c>
      <c r="AG1971" s="83">
        <f t="shared" si="1116"/>
        <v>1</v>
      </c>
      <c r="AH1971" s="87">
        <v>0</v>
      </c>
      <c r="AI1971" s="88">
        <v>1</v>
      </c>
    </row>
    <row r="1972" spans="1:39" x14ac:dyDescent="0.25">
      <c r="A1972" s="115">
        <v>2020001301</v>
      </c>
      <c r="B1972" t="s">
        <v>1</v>
      </c>
      <c r="C1972" s="81">
        <v>700</v>
      </c>
      <c r="D1972">
        <v>1.6</v>
      </c>
      <c r="E1972">
        <v>1.85</v>
      </c>
      <c r="F1972">
        <v>2</v>
      </c>
      <c r="G1972">
        <v>2</v>
      </c>
      <c r="H1972">
        <v>1.95</v>
      </c>
      <c r="I1972">
        <v>202</v>
      </c>
      <c r="J1972" t="s">
        <v>314</v>
      </c>
      <c r="K1972" t="s">
        <v>180</v>
      </c>
      <c r="L1972" t="s">
        <v>315</v>
      </c>
      <c r="M1972" t="s">
        <v>315</v>
      </c>
      <c r="N1972" t="s">
        <v>27</v>
      </c>
      <c r="O1972" t="s">
        <v>6</v>
      </c>
      <c r="P1972" t="s">
        <v>7</v>
      </c>
      <c r="Q1972" t="s">
        <v>16</v>
      </c>
      <c r="R1972" t="s">
        <v>28</v>
      </c>
      <c r="S1972" t="s">
        <v>9</v>
      </c>
      <c r="U1972" t="s">
        <v>179</v>
      </c>
      <c r="V1972" t="s">
        <v>10</v>
      </c>
      <c r="W1972" t="s">
        <v>11</v>
      </c>
      <c r="X1972" t="s">
        <v>12</v>
      </c>
      <c r="Y1972" t="s">
        <v>21</v>
      </c>
      <c r="Z1972" s="80">
        <v>1600</v>
      </c>
      <c r="AA1972" s="68">
        <v>0</v>
      </c>
      <c r="AB1972" s="82">
        <f t="shared" si="1115"/>
        <v>3200</v>
      </c>
      <c r="AD1972">
        <v>2</v>
      </c>
      <c r="AG1972" s="83">
        <f t="shared" si="1116"/>
        <v>2</v>
      </c>
      <c r="AH1972" s="87">
        <v>0</v>
      </c>
      <c r="AI1972" s="88">
        <v>0</v>
      </c>
    </row>
    <row r="1973" spans="1:39" x14ac:dyDescent="0.25">
      <c r="A1973" s="115">
        <v>2020001301</v>
      </c>
      <c r="B1973" t="s">
        <v>1</v>
      </c>
      <c r="C1973" s="81">
        <v>700</v>
      </c>
      <c r="D1973">
        <v>1.6</v>
      </c>
      <c r="E1973">
        <v>1.85</v>
      </c>
      <c r="F1973">
        <v>2</v>
      </c>
      <c r="G1973">
        <v>2</v>
      </c>
      <c r="H1973">
        <v>1.95</v>
      </c>
      <c r="I1973">
        <v>202</v>
      </c>
      <c r="J1973" t="s">
        <v>314</v>
      </c>
      <c r="K1973" t="s">
        <v>180</v>
      </c>
      <c r="L1973" t="s">
        <v>315</v>
      </c>
      <c r="M1973" t="s">
        <v>315</v>
      </c>
      <c r="N1973" t="s">
        <v>27</v>
      </c>
      <c r="O1973" t="s">
        <v>6</v>
      </c>
      <c r="P1973" t="s">
        <v>7</v>
      </c>
      <c r="Q1973" t="s">
        <v>16</v>
      </c>
      <c r="R1973" t="s">
        <v>28</v>
      </c>
      <c r="S1973" t="s">
        <v>9</v>
      </c>
      <c r="U1973" t="s">
        <v>179</v>
      </c>
      <c r="V1973" t="s">
        <v>10</v>
      </c>
      <c r="W1973" t="s">
        <v>11</v>
      </c>
      <c r="X1973" t="s">
        <v>12</v>
      </c>
      <c r="Y1973" t="s">
        <v>21</v>
      </c>
      <c r="Z1973" s="80">
        <v>1600</v>
      </c>
      <c r="AA1973" s="68">
        <v>0</v>
      </c>
      <c r="AB1973" s="82">
        <f t="shared" si="1115"/>
        <v>1600</v>
      </c>
      <c r="AD1973">
        <v>1</v>
      </c>
      <c r="AG1973" s="83">
        <f t="shared" si="1116"/>
        <v>1</v>
      </c>
      <c r="AH1973" s="87">
        <v>0</v>
      </c>
      <c r="AI1973" s="88">
        <v>1</v>
      </c>
    </row>
    <row r="1974" spans="1:39" x14ac:dyDescent="0.25">
      <c r="A1974" s="115">
        <v>2020001301</v>
      </c>
      <c r="B1974" t="s">
        <v>1</v>
      </c>
      <c r="C1974" s="81">
        <v>700</v>
      </c>
      <c r="D1974">
        <v>1.6</v>
      </c>
      <c r="E1974">
        <v>1.85</v>
      </c>
      <c r="F1974">
        <v>2</v>
      </c>
      <c r="G1974">
        <v>2</v>
      </c>
      <c r="H1974">
        <v>1.95</v>
      </c>
      <c r="I1974">
        <v>202</v>
      </c>
      <c r="J1974" t="s">
        <v>314</v>
      </c>
      <c r="K1974" t="s">
        <v>180</v>
      </c>
      <c r="L1974" t="s">
        <v>315</v>
      </c>
      <c r="M1974" t="s">
        <v>315</v>
      </c>
      <c r="N1974" t="s">
        <v>27</v>
      </c>
      <c r="O1974" t="s">
        <v>6</v>
      </c>
      <c r="P1974" t="s">
        <v>7</v>
      </c>
      <c r="Q1974" t="s">
        <v>16</v>
      </c>
      <c r="R1974" t="s">
        <v>28</v>
      </c>
      <c r="S1974" t="s">
        <v>44</v>
      </c>
      <c r="U1974" t="s">
        <v>939</v>
      </c>
      <c r="V1974" t="s">
        <v>14</v>
      </c>
      <c r="W1974" t="s">
        <v>49</v>
      </c>
      <c r="X1974" t="s">
        <v>12</v>
      </c>
      <c r="Y1974" t="s">
        <v>21</v>
      </c>
      <c r="Z1974" s="80">
        <v>600</v>
      </c>
      <c r="AA1974" s="68">
        <v>0</v>
      </c>
      <c r="AB1974" s="82">
        <f t="shared" si="1115"/>
        <v>600</v>
      </c>
      <c r="AC1974">
        <v>1</v>
      </c>
      <c r="AG1974" s="83">
        <f t="shared" si="1116"/>
        <v>1</v>
      </c>
      <c r="AH1974" s="87">
        <v>0</v>
      </c>
      <c r="AI1974" s="88">
        <v>0</v>
      </c>
      <c r="AJ1974">
        <f>AG1974</f>
        <v>1</v>
      </c>
      <c r="AK1974" s="108">
        <f>AJ1974*C1974*F1974*H1974</f>
        <v>2730</v>
      </c>
      <c r="AL1974" s="108">
        <f>AJ1974*C1974*F1974</f>
        <v>1400</v>
      </c>
      <c r="AM1974" s="108">
        <f t="shared" ref="AM1974:AM1975" si="1131">AK1974-AL1974</f>
        <v>1330</v>
      </c>
    </row>
    <row r="1975" spans="1:39" x14ac:dyDescent="0.25">
      <c r="A1975" s="115">
        <v>2020001302</v>
      </c>
      <c r="B1975" t="s">
        <v>1</v>
      </c>
      <c r="C1975" s="81">
        <v>700</v>
      </c>
      <c r="D1975">
        <v>1.6</v>
      </c>
      <c r="E1975">
        <v>1.85</v>
      </c>
      <c r="F1975">
        <v>2</v>
      </c>
      <c r="G1975">
        <v>2</v>
      </c>
      <c r="H1975">
        <v>1.95</v>
      </c>
      <c r="I1975">
        <v>202</v>
      </c>
      <c r="J1975" t="s">
        <v>314</v>
      </c>
      <c r="K1975" t="s">
        <v>180</v>
      </c>
      <c r="L1975" t="s">
        <v>315</v>
      </c>
      <c r="M1975" t="s">
        <v>315</v>
      </c>
      <c r="N1975" t="s">
        <v>156</v>
      </c>
      <c r="O1975" t="s">
        <v>33</v>
      </c>
      <c r="P1975" t="s">
        <v>7</v>
      </c>
      <c r="Q1975" t="s">
        <v>16</v>
      </c>
      <c r="R1975" t="s">
        <v>43</v>
      </c>
      <c r="S1975" t="s">
        <v>44</v>
      </c>
      <c r="U1975" t="s">
        <v>946</v>
      </c>
      <c r="V1975" t="s">
        <v>14</v>
      </c>
      <c r="W1975" t="s">
        <v>49</v>
      </c>
      <c r="X1975" t="s">
        <v>12</v>
      </c>
      <c r="Y1975" t="s">
        <v>21</v>
      </c>
      <c r="Z1975" s="80">
        <v>600</v>
      </c>
      <c r="AA1975" s="68">
        <v>0</v>
      </c>
      <c r="AB1975" s="82">
        <f t="shared" si="1115"/>
        <v>600</v>
      </c>
      <c r="AC1975">
        <v>1</v>
      </c>
      <c r="AG1975" s="83">
        <f t="shared" si="1116"/>
        <v>1</v>
      </c>
      <c r="AH1975" s="87">
        <v>0</v>
      </c>
      <c r="AI1975" s="88">
        <v>0</v>
      </c>
      <c r="AJ1975">
        <f>AG1975</f>
        <v>1</v>
      </c>
      <c r="AK1975" s="108">
        <f>AJ1975*C1975*D1975*H1975</f>
        <v>2184</v>
      </c>
      <c r="AL1975" s="108">
        <f>AJ1975*C1975*D1975</f>
        <v>1120</v>
      </c>
      <c r="AM1975" s="108">
        <f t="shared" si="1131"/>
        <v>1064</v>
      </c>
    </row>
    <row r="1976" spans="1:39" x14ac:dyDescent="0.25">
      <c r="A1976" s="115">
        <v>2020001302</v>
      </c>
      <c r="B1976" t="s">
        <v>1</v>
      </c>
      <c r="C1976" s="81">
        <v>700</v>
      </c>
      <c r="D1976">
        <v>1.6</v>
      </c>
      <c r="E1976">
        <v>1.85</v>
      </c>
      <c r="F1976">
        <v>2</v>
      </c>
      <c r="G1976">
        <v>2</v>
      </c>
      <c r="H1976">
        <v>1.95</v>
      </c>
      <c r="I1976">
        <v>202</v>
      </c>
      <c r="J1976" t="s">
        <v>314</v>
      </c>
      <c r="K1976" t="s">
        <v>180</v>
      </c>
      <c r="L1976" t="s">
        <v>315</v>
      </c>
      <c r="M1976" t="s">
        <v>315</v>
      </c>
      <c r="N1976" t="s">
        <v>18</v>
      </c>
      <c r="O1976" t="s">
        <v>33</v>
      </c>
      <c r="P1976" t="s">
        <v>7</v>
      </c>
      <c r="Q1976" t="s">
        <v>16</v>
      </c>
      <c r="R1976" t="s">
        <v>28</v>
      </c>
      <c r="S1976" t="s">
        <v>9</v>
      </c>
      <c r="U1976" t="s">
        <v>179</v>
      </c>
      <c r="V1976" t="s">
        <v>10</v>
      </c>
      <c r="W1976" t="s">
        <v>11</v>
      </c>
      <c r="X1976" t="s">
        <v>12</v>
      </c>
      <c r="Y1976" t="s">
        <v>21</v>
      </c>
      <c r="Z1976" s="80">
        <v>1600</v>
      </c>
      <c r="AA1976" s="68">
        <v>0</v>
      </c>
      <c r="AB1976" s="82">
        <f t="shared" si="1115"/>
        <v>1600</v>
      </c>
      <c r="AD1976">
        <v>1</v>
      </c>
      <c r="AG1976" s="83">
        <f t="shared" si="1116"/>
        <v>1</v>
      </c>
      <c r="AH1976" s="87">
        <v>0</v>
      </c>
      <c r="AI1976" s="88">
        <v>0</v>
      </c>
    </row>
    <row r="1977" spans="1:39" x14ac:dyDescent="0.25">
      <c r="A1977" s="115">
        <v>2020001302</v>
      </c>
      <c r="B1977" t="s">
        <v>1</v>
      </c>
      <c r="C1977" s="81">
        <v>700</v>
      </c>
      <c r="D1977">
        <v>1.6</v>
      </c>
      <c r="E1977">
        <v>1.85</v>
      </c>
      <c r="F1977">
        <v>2</v>
      </c>
      <c r="G1977">
        <v>2</v>
      </c>
      <c r="H1977">
        <v>1.95</v>
      </c>
      <c r="I1977">
        <v>202</v>
      </c>
      <c r="J1977" t="s">
        <v>314</v>
      </c>
      <c r="K1977" t="s">
        <v>180</v>
      </c>
      <c r="L1977" t="s">
        <v>315</v>
      </c>
      <c r="M1977" t="s">
        <v>315</v>
      </c>
      <c r="N1977" t="s">
        <v>18</v>
      </c>
      <c r="O1977" t="s">
        <v>33</v>
      </c>
      <c r="P1977" t="s">
        <v>7</v>
      </c>
      <c r="Q1977" t="s">
        <v>16</v>
      </c>
      <c r="R1977" t="s">
        <v>28</v>
      </c>
      <c r="S1977" t="s">
        <v>44</v>
      </c>
      <c r="U1977" t="s">
        <v>946</v>
      </c>
      <c r="V1977" t="s">
        <v>14</v>
      </c>
      <c r="W1977" t="s">
        <v>49</v>
      </c>
      <c r="X1977" t="s">
        <v>12</v>
      </c>
      <c r="Y1977" t="s">
        <v>21</v>
      </c>
      <c r="Z1977" s="80">
        <v>600</v>
      </c>
      <c r="AA1977" s="68">
        <v>0</v>
      </c>
      <c r="AB1977" s="82">
        <f t="shared" si="1115"/>
        <v>2400</v>
      </c>
      <c r="AC1977">
        <v>4</v>
      </c>
      <c r="AG1977" s="83">
        <f t="shared" si="1116"/>
        <v>4</v>
      </c>
      <c r="AH1977" s="87">
        <v>0</v>
      </c>
      <c r="AI1977" s="88">
        <v>0</v>
      </c>
      <c r="AJ1977">
        <f>AG1977</f>
        <v>4</v>
      </c>
      <c r="AK1977" s="108">
        <f t="shared" ref="AK1977:AK1978" si="1132">AJ1977*C1977*F1977*H1977</f>
        <v>10920</v>
      </c>
      <c r="AL1977" s="108">
        <f t="shared" ref="AL1977:AL1978" si="1133">AJ1977*C1977*F1977</f>
        <v>5600</v>
      </c>
      <c r="AM1977" s="108">
        <f t="shared" ref="AM1977:AM1986" si="1134">AK1977-AL1977</f>
        <v>5320</v>
      </c>
    </row>
    <row r="1978" spans="1:39" x14ac:dyDescent="0.25">
      <c r="A1978" s="115">
        <v>2020001302</v>
      </c>
      <c r="B1978" t="s">
        <v>1</v>
      </c>
      <c r="C1978" s="81">
        <v>700</v>
      </c>
      <c r="D1978">
        <v>1.6</v>
      </c>
      <c r="E1978">
        <v>1.85</v>
      </c>
      <c r="F1978">
        <v>2</v>
      </c>
      <c r="G1978">
        <v>2</v>
      </c>
      <c r="H1978">
        <v>1.95</v>
      </c>
      <c r="I1978">
        <v>202</v>
      </c>
      <c r="J1978" t="s">
        <v>314</v>
      </c>
      <c r="K1978" t="s">
        <v>180</v>
      </c>
      <c r="L1978" t="s">
        <v>315</v>
      </c>
      <c r="M1978" t="s">
        <v>315</v>
      </c>
      <c r="N1978" t="s">
        <v>27</v>
      </c>
      <c r="O1978" t="s">
        <v>6</v>
      </c>
      <c r="P1978" t="s">
        <v>7</v>
      </c>
      <c r="Q1978" t="s">
        <v>16</v>
      </c>
      <c r="R1978" t="s">
        <v>28</v>
      </c>
      <c r="S1978" t="s">
        <v>44</v>
      </c>
      <c r="U1978" t="s">
        <v>939</v>
      </c>
      <c r="V1978" t="s">
        <v>14</v>
      </c>
      <c r="W1978" t="s">
        <v>49</v>
      </c>
      <c r="X1978" t="s">
        <v>12</v>
      </c>
      <c r="Y1978" t="s">
        <v>21</v>
      </c>
      <c r="Z1978" s="80">
        <v>600</v>
      </c>
      <c r="AA1978" s="68">
        <v>0</v>
      </c>
      <c r="AB1978" s="82">
        <f t="shared" si="1115"/>
        <v>4200</v>
      </c>
      <c r="AC1978">
        <v>7</v>
      </c>
      <c r="AG1978" s="83">
        <f t="shared" si="1116"/>
        <v>7</v>
      </c>
      <c r="AH1978" s="87">
        <v>0</v>
      </c>
      <c r="AI1978" s="88">
        <v>0</v>
      </c>
      <c r="AJ1978">
        <f>AG1978</f>
        <v>7</v>
      </c>
      <c r="AK1978" s="108">
        <f t="shared" si="1132"/>
        <v>19110</v>
      </c>
      <c r="AL1978" s="108">
        <f t="shared" si="1133"/>
        <v>9800</v>
      </c>
      <c r="AM1978" s="108">
        <f t="shared" si="1134"/>
        <v>9310</v>
      </c>
    </row>
    <row r="1979" spans="1:39" x14ac:dyDescent="0.25">
      <c r="A1979" s="115">
        <v>20200014</v>
      </c>
      <c r="B1979" t="s">
        <v>1</v>
      </c>
      <c r="C1979" s="81">
        <v>700</v>
      </c>
      <c r="D1979">
        <v>1.6</v>
      </c>
      <c r="E1979">
        <v>1.85</v>
      </c>
      <c r="F1979">
        <v>2</v>
      </c>
      <c r="G1979">
        <v>2</v>
      </c>
      <c r="H1979">
        <v>1.95</v>
      </c>
      <c r="I1979">
        <v>202</v>
      </c>
      <c r="J1979" t="s">
        <v>314</v>
      </c>
      <c r="K1979" t="s">
        <v>180</v>
      </c>
      <c r="L1979" t="s">
        <v>315</v>
      </c>
      <c r="M1979" t="s">
        <v>315</v>
      </c>
      <c r="N1979" t="s">
        <v>40</v>
      </c>
      <c r="O1979" t="s">
        <v>688</v>
      </c>
      <c r="P1979" t="s">
        <v>689</v>
      </c>
      <c r="Q1979" t="s">
        <v>16</v>
      </c>
      <c r="R1979" t="s">
        <v>28</v>
      </c>
      <c r="S1979" t="s">
        <v>44</v>
      </c>
      <c r="U1979" t="s">
        <v>946</v>
      </c>
      <c r="V1979" t="s">
        <v>14</v>
      </c>
      <c r="W1979" t="s">
        <v>49</v>
      </c>
      <c r="X1979" t="s">
        <v>12</v>
      </c>
      <c r="Y1979" t="s">
        <v>21</v>
      </c>
      <c r="Z1979" s="80">
        <v>1200</v>
      </c>
      <c r="AA1979" s="68">
        <v>0</v>
      </c>
      <c r="AB1979" s="82">
        <f t="shared" si="1115"/>
        <v>1200</v>
      </c>
      <c r="AC1979">
        <v>1</v>
      </c>
      <c r="AG1979" s="83">
        <f t="shared" si="1116"/>
        <v>1</v>
      </c>
      <c r="AH1979" s="87">
        <v>0</v>
      </c>
      <c r="AI1979" s="88">
        <v>0</v>
      </c>
      <c r="AJ1979">
        <f>AG1979*2</f>
        <v>2</v>
      </c>
      <c r="AK1979" s="108">
        <f t="shared" ref="AK1979:AK1982" si="1135">AJ1979*C1979*E1979*H1979</f>
        <v>5050.5</v>
      </c>
      <c r="AL1979" s="108">
        <f t="shared" ref="AL1979:AL1982" si="1136">AJ1979*C1979*E1979</f>
        <v>2590</v>
      </c>
      <c r="AM1979" s="108">
        <f t="shared" si="1134"/>
        <v>2460.5</v>
      </c>
    </row>
    <row r="1980" spans="1:39" x14ac:dyDescent="0.25">
      <c r="A1980" s="115">
        <v>20200014</v>
      </c>
      <c r="B1980" t="s">
        <v>1</v>
      </c>
      <c r="C1980" s="81">
        <v>700</v>
      </c>
      <c r="D1980">
        <v>1.6</v>
      </c>
      <c r="E1980">
        <v>1.85</v>
      </c>
      <c r="F1980">
        <v>2</v>
      </c>
      <c r="G1980">
        <v>2</v>
      </c>
      <c r="H1980">
        <v>1.95</v>
      </c>
      <c r="I1980">
        <v>202</v>
      </c>
      <c r="J1980" t="s">
        <v>314</v>
      </c>
      <c r="K1980" t="s">
        <v>180</v>
      </c>
      <c r="L1980" t="s">
        <v>315</v>
      </c>
      <c r="M1980" t="s">
        <v>315</v>
      </c>
      <c r="N1980" t="s">
        <v>40</v>
      </c>
      <c r="O1980" t="s">
        <v>688</v>
      </c>
      <c r="P1980" t="s">
        <v>689</v>
      </c>
      <c r="Q1980" t="s">
        <v>16</v>
      </c>
      <c r="R1980" t="s">
        <v>110</v>
      </c>
      <c r="S1980" t="s">
        <v>44</v>
      </c>
      <c r="T1980" t="s">
        <v>944</v>
      </c>
      <c r="U1980" t="s">
        <v>946</v>
      </c>
      <c r="V1980" t="s">
        <v>14</v>
      </c>
      <c r="W1980" t="s">
        <v>49</v>
      </c>
      <c r="X1980" t="s">
        <v>12</v>
      </c>
      <c r="Y1980" t="s">
        <v>938</v>
      </c>
      <c r="Z1980" s="81">
        <v>0</v>
      </c>
      <c r="AA1980" s="68">
        <v>0</v>
      </c>
      <c r="AB1980" s="82">
        <f t="shared" si="1115"/>
        <v>0</v>
      </c>
      <c r="AE1980">
        <v>1</v>
      </c>
      <c r="AG1980" s="83">
        <f t="shared" si="1116"/>
        <v>1</v>
      </c>
      <c r="AH1980" s="87">
        <v>0</v>
      </c>
      <c r="AI1980" s="88">
        <v>0</v>
      </c>
      <c r="AJ1980">
        <f>AG1980*2</f>
        <v>2</v>
      </c>
      <c r="AK1980" s="108">
        <f t="shared" si="1135"/>
        <v>5050.5</v>
      </c>
      <c r="AL1980" s="108">
        <f t="shared" si="1136"/>
        <v>2590</v>
      </c>
      <c r="AM1980" s="108">
        <f t="shared" si="1134"/>
        <v>2460.5</v>
      </c>
    </row>
    <row r="1981" spans="1:39" x14ac:dyDescent="0.25">
      <c r="A1981" s="115">
        <v>20200014</v>
      </c>
      <c r="B1981" t="s">
        <v>1</v>
      </c>
      <c r="C1981" s="81">
        <v>700</v>
      </c>
      <c r="D1981">
        <v>1.6</v>
      </c>
      <c r="E1981">
        <v>1.85</v>
      </c>
      <c r="F1981">
        <v>2</v>
      </c>
      <c r="G1981">
        <v>2</v>
      </c>
      <c r="H1981">
        <v>1.95</v>
      </c>
      <c r="I1981">
        <v>202</v>
      </c>
      <c r="J1981" t="s">
        <v>314</v>
      </c>
      <c r="K1981" t="s">
        <v>180</v>
      </c>
      <c r="L1981" t="s">
        <v>315</v>
      </c>
      <c r="M1981" t="s">
        <v>315</v>
      </c>
      <c r="N1981" t="s">
        <v>48</v>
      </c>
      <c r="O1981" t="s">
        <v>688</v>
      </c>
      <c r="P1981" t="s">
        <v>689</v>
      </c>
      <c r="Q1981" t="s">
        <v>16</v>
      </c>
      <c r="R1981" t="s">
        <v>28</v>
      </c>
      <c r="S1981" t="s">
        <v>44</v>
      </c>
      <c r="U1981" t="s">
        <v>946</v>
      </c>
      <c r="V1981" t="s">
        <v>14</v>
      </c>
      <c r="W1981" t="s">
        <v>49</v>
      </c>
      <c r="X1981" t="s">
        <v>12</v>
      </c>
      <c r="Y1981" t="s">
        <v>21</v>
      </c>
      <c r="Z1981" s="80">
        <v>1200</v>
      </c>
      <c r="AA1981" s="68">
        <v>0</v>
      </c>
      <c r="AB1981" s="82">
        <f t="shared" si="1115"/>
        <v>6000</v>
      </c>
      <c r="AC1981">
        <v>5</v>
      </c>
      <c r="AG1981" s="83">
        <f t="shared" si="1116"/>
        <v>5</v>
      </c>
      <c r="AH1981" s="87">
        <v>0</v>
      </c>
      <c r="AI1981" s="88">
        <v>0</v>
      </c>
      <c r="AJ1981">
        <f t="shared" ref="AJ1981:AJ1982" si="1137">AG1981*2</f>
        <v>10</v>
      </c>
      <c r="AK1981" s="108">
        <f t="shared" si="1135"/>
        <v>25252.5</v>
      </c>
      <c r="AL1981" s="108">
        <f t="shared" si="1136"/>
        <v>12950</v>
      </c>
      <c r="AM1981" s="108">
        <f t="shared" si="1134"/>
        <v>12302.5</v>
      </c>
    </row>
    <row r="1982" spans="1:39" x14ac:dyDescent="0.25">
      <c r="A1982" s="115">
        <v>20200014</v>
      </c>
      <c r="B1982" t="s">
        <v>1</v>
      </c>
      <c r="C1982" s="81">
        <v>700</v>
      </c>
      <c r="D1982">
        <v>1.6</v>
      </c>
      <c r="E1982">
        <v>1.85</v>
      </c>
      <c r="F1982">
        <v>2</v>
      </c>
      <c r="G1982">
        <v>2</v>
      </c>
      <c r="H1982">
        <v>1.95</v>
      </c>
      <c r="I1982">
        <v>202</v>
      </c>
      <c r="J1982" t="s">
        <v>314</v>
      </c>
      <c r="K1982" t="s">
        <v>180</v>
      </c>
      <c r="L1982" t="s">
        <v>315</v>
      </c>
      <c r="M1982" t="s">
        <v>315</v>
      </c>
      <c r="N1982" t="s">
        <v>5</v>
      </c>
      <c r="O1982" t="s">
        <v>688</v>
      </c>
      <c r="P1982" t="s">
        <v>689</v>
      </c>
      <c r="Q1982" t="s">
        <v>16</v>
      </c>
      <c r="R1982" t="s">
        <v>28</v>
      </c>
      <c r="S1982" t="s">
        <v>44</v>
      </c>
      <c r="U1982" t="s">
        <v>946</v>
      </c>
      <c r="V1982" t="s">
        <v>14</v>
      </c>
      <c r="W1982" t="s">
        <v>49</v>
      </c>
      <c r="X1982" t="s">
        <v>12</v>
      </c>
      <c r="Y1982" t="s">
        <v>21</v>
      </c>
      <c r="Z1982" s="80">
        <v>1200</v>
      </c>
      <c r="AA1982" s="68">
        <v>0</v>
      </c>
      <c r="AB1982" s="82">
        <f t="shared" si="1115"/>
        <v>3600</v>
      </c>
      <c r="AC1982">
        <v>3</v>
      </c>
      <c r="AG1982" s="83">
        <f t="shared" si="1116"/>
        <v>3</v>
      </c>
      <c r="AH1982" s="87">
        <v>0</v>
      </c>
      <c r="AI1982" s="88">
        <v>0</v>
      </c>
      <c r="AJ1982">
        <f t="shared" si="1137"/>
        <v>6</v>
      </c>
      <c r="AK1982" s="108">
        <f t="shared" si="1135"/>
        <v>15151.5</v>
      </c>
      <c r="AL1982" s="108">
        <f t="shared" si="1136"/>
        <v>7770</v>
      </c>
      <c r="AM1982" s="108">
        <f t="shared" si="1134"/>
        <v>7381.5</v>
      </c>
    </row>
    <row r="1983" spans="1:39" x14ac:dyDescent="0.25">
      <c r="A1983" s="115">
        <v>20200014</v>
      </c>
      <c r="B1983" t="s">
        <v>1</v>
      </c>
      <c r="C1983" s="81">
        <v>700</v>
      </c>
      <c r="D1983">
        <v>1.6</v>
      </c>
      <c r="E1983">
        <v>1.85</v>
      </c>
      <c r="F1983">
        <v>2</v>
      </c>
      <c r="G1983">
        <v>2</v>
      </c>
      <c r="H1983">
        <v>1.95</v>
      </c>
      <c r="I1983">
        <v>202</v>
      </c>
      <c r="J1983" t="s">
        <v>314</v>
      </c>
      <c r="K1983" t="s">
        <v>180</v>
      </c>
      <c r="L1983" t="s">
        <v>315</v>
      </c>
      <c r="M1983" t="s">
        <v>315</v>
      </c>
      <c r="N1983" t="s">
        <v>15</v>
      </c>
      <c r="O1983" t="s">
        <v>688</v>
      </c>
      <c r="P1983" t="s">
        <v>689</v>
      </c>
      <c r="Q1983" t="s">
        <v>16</v>
      </c>
      <c r="R1983" t="s">
        <v>28</v>
      </c>
      <c r="S1983" t="s">
        <v>44</v>
      </c>
      <c r="U1983" t="s">
        <v>939</v>
      </c>
      <c r="V1983" t="s">
        <v>14</v>
      </c>
      <c r="W1983" t="s">
        <v>49</v>
      </c>
      <c r="X1983" t="s">
        <v>12</v>
      </c>
      <c r="Y1983" t="s">
        <v>21</v>
      </c>
      <c r="Z1983" s="80">
        <v>1200</v>
      </c>
      <c r="AA1983" s="68">
        <v>0</v>
      </c>
      <c r="AB1983" s="82">
        <f t="shared" si="1115"/>
        <v>2400</v>
      </c>
      <c r="AC1983">
        <v>2</v>
      </c>
      <c r="AG1983" s="83">
        <f t="shared" si="1116"/>
        <v>2</v>
      </c>
      <c r="AH1983" s="87">
        <v>0</v>
      </c>
      <c r="AI1983" s="88">
        <v>0</v>
      </c>
      <c r="AJ1983">
        <f>AG1983*2</f>
        <v>4</v>
      </c>
      <c r="AK1983" s="108">
        <f t="shared" ref="AK1983:AK1985" si="1138">AJ1983*C1983*F1983*H1983</f>
        <v>10920</v>
      </c>
      <c r="AL1983" s="108">
        <f t="shared" ref="AL1983:AL1985" si="1139">AJ1983*C1983*F1983</f>
        <v>5600</v>
      </c>
      <c r="AM1983" s="108">
        <f t="shared" si="1134"/>
        <v>5320</v>
      </c>
    </row>
    <row r="1984" spans="1:39" x14ac:dyDescent="0.25">
      <c r="A1984" s="115">
        <v>20200014</v>
      </c>
      <c r="B1984" t="s">
        <v>1</v>
      </c>
      <c r="C1984" s="81">
        <v>700</v>
      </c>
      <c r="D1984">
        <v>1.6</v>
      </c>
      <c r="E1984">
        <v>1.85</v>
      </c>
      <c r="F1984">
        <v>2</v>
      </c>
      <c r="G1984">
        <v>2</v>
      </c>
      <c r="H1984">
        <v>1.95</v>
      </c>
      <c r="I1984">
        <v>202</v>
      </c>
      <c r="J1984" t="s">
        <v>314</v>
      </c>
      <c r="K1984" t="s">
        <v>180</v>
      </c>
      <c r="L1984" t="s">
        <v>315</v>
      </c>
      <c r="M1984" t="s">
        <v>315</v>
      </c>
      <c r="N1984" t="s">
        <v>15</v>
      </c>
      <c r="O1984" t="s">
        <v>688</v>
      </c>
      <c r="P1984" t="s">
        <v>689</v>
      </c>
      <c r="Q1984" t="s">
        <v>8</v>
      </c>
      <c r="R1984" t="s">
        <v>28</v>
      </c>
      <c r="S1984" t="s">
        <v>44</v>
      </c>
      <c r="U1984" t="s">
        <v>939</v>
      </c>
      <c r="V1984" t="s">
        <v>14</v>
      </c>
      <c r="W1984" t="s">
        <v>49</v>
      </c>
      <c r="X1984" t="s">
        <v>12</v>
      </c>
      <c r="Y1984" t="s">
        <v>21</v>
      </c>
      <c r="Z1984" s="80">
        <v>900</v>
      </c>
      <c r="AA1984" s="68">
        <v>0</v>
      </c>
      <c r="AB1984" s="82">
        <f t="shared" si="1115"/>
        <v>900</v>
      </c>
      <c r="AC1984">
        <v>1</v>
      </c>
      <c r="AG1984" s="83">
        <f t="shared" si="1116"/>
        <v>1</v>
      </c>
      <c r="AH1984" s="87">
        <v>0</v>
      </c>
      <c r="AI1984" s="88">
        <v>0</v>
      </c>
      <c r="AJ1984" s="90">
        <f>AG1984*2/3</f>
        <v>0.66666666666666663</v>
      </c>
      <c r="AK1984" s="108">
        <f t="shared" si="1138"/>
        <v>1819.9999999999998</v>
      </c>
      <c r="AL1984" s="108">
        <f t="shared" si="1139"/>
        <v>933.33333333333326</v>
      </c>
      <c r="AM1984" s="108">
        <f t="shared" si="1134"/>
        <v>886.66666666666652</v>
      </c>
    </row>
    <row r="1985" spans="1:39" x14ac:dyDescent="0.25">
      <c r="A1985" s="115">
        <v>20200014</v>
      </c>
      <c r="B1985" t="s">
        <v>1</v>
      </c>
      <c r="C1985" s="81">
        <v>700</v>
      </c>
      <c r="D1985">
        <v>1.6</v>
      </c>
      <c r="E1985">
        <v>1.85</v>
      </c>
      <c r="F1985">
        <v>2</v>
      </c>
      <c r="G1985">
        <v>2</v>
      </c>
      <c r="H1985">
        <v>1.95</v>
      </c>
      <c r="I1985">
        <v>202</v>
      </c>
      <c r="J1985" t="s">
        <v>314</v>
      </c>
      <c r="K1985" t="s">
        <v>180</v>
      </c>
      <c r="L1985" t="s">
        <v>315</v>
      </c>
      <c r="M1985" t="s">
        <v>315</v>
      </c>
      <c r="N1985" t="s">
        <v>18</v>
      </c>
      <c r="O1985" t="s">
        <v>688</v>
      </c>
      <c r="P1985" t="s">
        <v>689</v>
      </c>
      <c r="Q1985" t="s">
        <v>16</v>
      </c>
      <c r="R1985" t="s">
        <v>28</v>
      </c>
      <c r="S1985" t="s">
        <v>44</v>
      </c>
      <c r="U1985" t="s">
        <v>939</v>
      </c>
      <c r="V1985" t="s">
        <v>14</v>
      </c>
      <c r="W1985" t="s">
        <v>49</v>
      </c>
      <c r="X1985" t="s">
        <v>12</v>
      </c>
      <c r="Y1985" t="s">
        <v>21</v>
      </c>
      <c r="Z1985" s="80">
        <v>1200</v>
      </c>
      <c r="AA1985" s="68">
        <v>0</v>
      </c>
      <c r="AB1985" s="82">
        <f t="shared" si="1115"/>
        <v>2400</v>
      </c>
      <c r="AC1985">
        <v>2</v>
      </c>
      <c r="AG1985" s="83">
        <f t="shared" si="1116"/>
        <v>2</v>
      </c>
      <c r="AH1985" s="87">
        <v>0</v>
      </c>
      <c r="AI1985" s="88">
        <v>0</v>
      </c>
      <c r="AJ1985">
        <f>AG1985*2</f>
        <v>4</v>
      </c>
      <c r="AK1985" s="108">
        <f t="shared" si="1138"/>
        <v>10920</v>
      </c>
      <c r="AL1985" s="108">
        <f t="shared" si="1139"/>
        <v>5600</v>
      </c>
      <c r="AM1985" s="108">
        <f t="shared" si="1134"/>
        <v>5320</v>
      </c>
    </row>
    <row r="1986" spans="1:39" x14ac:dyDescent="0.25">
      <c r="A1986" s="115">
        <v>20200022</v>
      </c>
      <c r="B1986" t="s">
        <v>1</v>
      </c>
      <c r="C1986" s="81">
        <v>700</v>
      </c>
      <c r="D1986">
        <v>1.6</v>
      </c>
      <c r="E1986">
        <v>1.85</v>
      </c>
      <c r="F1986">
        <v>2</v>
      </c>
      <c r="G1986">
        <v>2</v>
      </c>
      <c r="H1986">
        <v>1.95</v>
      </c>
      <c r="I1986">
        <v>202</v>
      </c>
      <c r="J1986" t="s">
        <v>314</v>
      </c>
      <c r="K1986" t="s">
        <v>180</v>
      </c>
      <c r="L1986" t="s">
        <v>318</v>
      </c>
      <c r="M1986" t="s">
        <v>318</v>
      </c>
      <c r="N1986" t="s">
        <v>261</v>
      </c>
      <c r="O1986" t="s">
        <v>47</v>
      </c>
      <c r="P1986" t="s">
        <v>42</v>
      </c>
      <c r="Q1986" t="s">
        <v>16</v>
      </c>
      <c r="R1986" t="s">
        <v>43</v>
      </c>
      <c r="S1986" t="s">
        <v>44</v>
      </c>
      <c r="U1986" t="s">
        <v>939</v>
      </c>
      <c r="V1986" t="s">
        <v>14</v>
      </c>
      <c r="W1986" t="s">
        <v>49</v>
      </c>
      <c r="X1986" t="s">
        <v>12</v>
      </c>
      <c r="Y1986" t="s">
        <v>21</v>
      </c>
      <c r="Z1986" s="80">
        <v>600</v>
      </c>
      <c r="AA1986" s="68">
        <v>0</v>
      </c>
      <c r="AB1986" s="82">
        <f t="shared" si="1115"/>
        <v>600</v>
      </c>
      <c r="AC1986">
        <v>1</v>
      </c>
      <c r="AG1986" s="83">
        <f t="shared" si="1116"/>
        <v>1</v>
      </c>
      <c r="AH1986" s="87">
        <v>0</v>
      </c>
      <c r="AI1986" s="88">
        <v>0</v>
      </c>
      <c r="AJ1986">
        <f>AG1986</f>
        <v>1</v>
      </c>
      <c r="AK1986" s="108">
        <f>AJ1986*C1986*D1986*H1986</f>
        <v>2184</v>
      </c>
      <c r="AL1986" s="108">
        <f>AJ1986*C1986*D1986</f>
        <v>1120</v>
      </c>
      <c r="AM1986" s="108">
        <f t="shared" si="1134"/>
        <v>1064</v>
      </c>
    </row>
    <row r="1987" spans="1:39" x14ac:dyDescent="0.25">
      <c r="A1987" s="115">
        <v>20200022</v>
      </c>
      <c r="B1987" t="s">
        <v>1</v>
      </c>
      <c r="C1987" s="81">
        <v>700</v>
      </c>
      <c r="D1987">
        <v>1.6</v>
      </c>
      <c r="E1987">
        <v>1.85</v>
      </c>
      <c r="F1987">
        <v>2</v>
      </c>
      <c r="G1987">
        <v>2</v>
      </c>
      <c r="H1987">
        <v>1.95</v>
      </c>
      <c r="I1987">
        <v>202</v>
      </c>
      <c r="J1987" t="s">
        <v>314</v>
      </c>
      <c r="K1987" t="s">
        <v>180</v>
      </c>
      <c r="L1987" t="s">
        <v>318</v>
      </c>
      <c r="M1987" t="s">
        <v>318</v>
      </c>
      <c r="N1987" t="s">
        <v>188</v>
      </c>
      <c r="O1987" t="s">
        <v>19</v>
      </c>
      <c r="P1987" t="s">
        <v>42</v>
      </c>
      <c r="Q1987" t="s">
        <v>16</v>
      </c>
      <c r="R1987" t="s">
        <v>20</v>
      </c>
      <c r="S1987" t="s">
        <v>44</v>
      </c>
      <c r="T1987" s="70" t="s">
        <v>933</v>
      </c>
      <c r="U1987" t="s">
        <v>949</v>
      </c>
      <c r="V1987" t="s">
        <v>68</v>
      </c>
      <c r="W1987" t="s">
        <v>69</v>
      </c>
      <c r="X1987" t="s">
        <v>77</v>
      </c>
      <c r="Y1987" t="s">
        <v>938</v>
      </c>
      <c r="Z1987" s="80">
        <v>0</v>
      </c>
      <c r="AA1987" s="68">
        <v>0</v>
      </c>
      <c r="AB1987" s="82">
        <f t="shared" si="1115"/>
        <v>0</v>
      </c>
      <c r="AE1987">
        <v>1</v>
      </c>
      <c r="AG1987" s="83">
        <f t="shared" si="1116"/>
        <v>1</v>
      </c>
      <c r="AH1987" s="87">
        <v>0</v>
      </c>
      <c r="AI1987" s="88">
        <v>0</v>
      </c>
      <c r="AJ1987">
        <f>AG1987</f>
        <v>1</v>
      </c>
      <c r="AK1987" s="108">
        <f>AJ1987*C1987*D1987*H1987</f>
        <v>2184</v>
      </c>
      <c r="AL1987" s="108">
        <f>AJ1987*C1987*D1987</f>
        <v>1120</v>
      </c>
      <c r="AM1987" s="108">
        <f>AK1987-AL1987</f>
        <v>1064</v>
      </c>
    </row>
    <row r="1988" spans="1:39" x14ac:dyDescent="0.25">
      <c r="A1988" s="115">
        <v>20200022</v>
      </c>
      <c r="B1988" t="s">
        <v>1</v>
      </c>
      <c r="C1988" s="81">
        <v>700</v>
      </c>
      <c r="D1988">
        <v>1.6</v>
      </c>
      <c r="E1988">
        <v>1.85</v>
      </c>
      <c r="F1988">
        <v>2</v>
      </c>
      <c r="G1988">
        <v>2</v>
      </c>
      <c r="H1988">
        <v>1.95</v>
      </c>
      <c r="I1988">
        <v>202</v>
      </c>
      <c r="J1988" t="s">
        <v>314</v>
      </c>
      <c r="K1988" t="s">
        <v>180</v>
      </c>
      <c r="L1988" t="s">
        <v>318</v>
      </c>
      <c r="M1988" t="s">
        <v>318</v>
      </c>
      <c r="N1988" t="s">
        <v>184</v>
      </c>
      <c r="O1988" t="s">
        <v>47</v>
      </c>
      <c r="P1988" t="s">
        <v>42</v>
      </c>
      <c r="Q1988" t="s">
        <v>16</v>
      </c>
      <c r="R1988" t="s">
        <v>43</v>
      </c>
      <c r="S1988" t="s">
        <v>44</v>
      </c>
      <c r="U1988" t="s">
        <v>939</v>
      </c>
      <c r="V1988" t="s">
        <v>14</v>
      </c>
      <c r="W1988" t="s">
        <v>49</v>
      </c>
      <c r="X1988" t="s">
        <v>12</v>
      </c>
      <c r="Y1988" t="s">
        <v>21</v>
      </c>
      <c r="Z1988" s="80">
        <v>600</v>
      </c>
      <c r="AA1988" s="68">
        <v>0</v>
      </c>
      <c r="AB1988" s="82">
        <f t="shared" ref="AB1988:AB2051" si="1140">Z1988*AG1988+AA1988*AG1988*1.95583</f>
        <v>600</v>
      </c>
      <c r="AC1988">
        <v>1</v>
      </c>
      <c r="AG1988" s="83">
        <f t="shared" si="1116"/>
        <v>1</v>
      </c>
      <c r="AH1988" s="87">
        <v>0</v>
      </c>
      <c r="AI1988" s="88">
        <v>0</v>
      </c>
      <c r="AJ1988">
        <f>AG1988</f>
        <v>1</v>
      </c>
      <c r="AK1988" s="108">
        <f>AJ1988*C1988*D1988*H1988</f>
        <v>2184</v>
      </c>
      <c r="AL1988" s="108">
        <f>AJ1988*C1988*D1988</f>
        <v>1120</v>
      </c>
      <c r="AM1988" s="108">
        <f>AK1988-AL1988</f>
        <v>1064</v>
      </c>
    </row>
    <row r="1989" spans="1:39" x14ac:dyDescent="0.25">
      <c r="A1989" s="115">
        <v>20200022</v>
      </c>
      <c r="B1989" t="s">
        <v>1</v>
      </c>
      <c r="C1989" s="81">
        <v>700</v>
      </c>
      <c r="D1989">
        <v>1.6</v>
      </c>
      <c r="E1989">
        <v>1.85</v>
      </c>
      <c r="F1989">
        <v>2</v>
      </c>
      <c r="G1989">
        <v>2</v>
      </c>
      <c r="H1989">
        <v>1.95</v>
      </c>
      <c r="I1989">
        <v>202</v>
      </c>
      <c r="J1989" t="s">
        <v>314</v>
      </c>
      <c r="K1989" t="s">
        <v>180</v>
      </c>
      <c r="L1989" t="s">
        <v>318</v>
      </c>
      <c r="M1989" t="s">
        <v>318</v>
      </c>
      <c r="N1989" t="s">
        <v>118</v>
      </c>
      <c r="O1989" t="s">
        <v>19</v>
      </c>
      <c r="P1989" t="s">
        <v>42</v>
      </c>
      <c r="Q1989" t="s">
        <v>16</v>
      </c>
      <c r="R1989" t="s">
        <v>20</v>
      </c>
      <c r="S1989" t="s">
        <v>44</v>
      </c>
      <c r="T1989" s="70" t="s">
        <v>933</v>
      </c>
      <c r="U1989" t="s">
        <v>949</v>
      </c>
      <c r="V1989" t="s">
        <v>14</v>
      </c>
      <c r="W1989" t="s">
        <v>49</v>
      </c>
      <c r="X1989" t="s">
        <v>12</v>
      </c>
      <c r="Y1989" t="s">
        <v>938</v>
      </c>
      <c r="Z1989" s="80">
        <v>0</v>
      </c>
      <c r="AA1989" s="68">
        <v>0</v>
      </c>
      <c r="AB1989" s="82">
        <f t="shared" si="1140"/>
        <v>0</v>
      </c>
      <c r="AE1989">
        <v>1</v>
      </c>
      <c r="AG1989" s="83">
        <f t="shared" ref="AG1989:AG2052" si="1141">SUM(AC1989:AF1989)</f>
        <v>1</v>
      </c>
      <c r="AH1989" s="87">
        <v>0</v>
      </c>
      <c r="AI1989" s="88">
        <v>0</v>
      </c>
      <c r="AJ1989">
        <f t="shared" ref="AJ1989:AJ1990" si="1142">AG1989</f>
        <v>1</v>
      </c>
      <c r="AK1989" s="108">
        <f t="shared" ref="AK1989:AK1990" si="1143">AJ1989*C1989*D1989*H1989</f>
        <v>2184</v>
      </c>
      <c r="AL1989" s="108">
        <f t="shared" ref="AL1989:AL1990" si="1144">AJ1989*C1989*D1989</f>
        <v>1120</v>
      </c>
      <c r="AM1989" s="108">
        <f t="shared" ref="AM1989:AM1990" si="1145">AK1989-AL1989</f>
        <v>1064</v>
      </c>
    </row>
    <row r="1990" spans="1:39" x14ac:dyDescent="0.25">
      <c r="A1990" s="115">
        <v>20200022</v>
      </c>
      <c r="B1990" t="s">
        <v>1</v>
      </c>
      <c r="C1990" s="81">
        <v>700</v>
      </c>
      <c r="D1990">
        <v>1.6</v>
      </c>
      <c r="E1990">
        <v>1.85</v>
      </c>
      <c r="F1990">
        <v>2</v>
      </c>
      <c r="G1990">
        <v>2</v>
      </c>
      <c r="H1990">
        <v>1.95</v>
      </c>
      <c r="I1990">
        <v>202</v>
      </c>
      <c r="J1990" t="s">
        <v>314</v>
      </c>
      <c r="K1990" t="s">
        <v>180</v>
      </c>
      <c r="L1990" t="s">
        <v>318</v>
      </c>
      <c r="M1990" t="s">
        <v>318</v>
      </c>
      <c r="N1990" t="s">
        <v>99</v>
      </c>
      <c r="O1990" t="s">
        <v>19</v>
      </c>
      <c r="P1990" t="s">
        <v>42</v>
      </c>
      <c r="Q1990" t="s">
        <v>16</v>
      </c>
      <c r="R1990" t="s">
        <v>20</v>
      </c>
      <c r="S1990" t="s">
        <v>44</v>
      </c>
      <c r="T1990" s="70" t="s">
        <v>933</v>
      </c>
      <c r="U1990" t="s">
        <v>949</v>
      </c>
      <c r="V1990" t="s">
        <v>14</v>
      </c>
      <c r="W1990" t="s">
        <v>49</v>
      </c>
      <c r="X1990" t="s">
        <v>12</v>
      </c>
      <c r="Y1990" t="s">
        <v>938</v>
      </c>
      <c r="Z1990" s="80">
        <v>0</v>
      </c>
      <c r="AA1990" s="68">
        <v>0</v>
      </c>
      <c r="AB1990" s="82">
        <f t="shared" si="1140"/>
        <v>0</v>
      </c>
      <c r="AE1990">
        <v>1</v>
      </c>
      <c r="AG1990" s="83">
        <f t="shared" si="1141"/>
        <v>1</v>
      </c>
      <c r="AH1990" s="87">
        <v>0</v>
      </c>
      <c r="AI1990" s="88">
        <v>0</v>
      </c>
      <c r="AJ1990">
        <f t="shared" si="1142"/>
        <v>1</v>
      </c>
      <c r="AK1990" s="108">
        <f t="shared" si="1143"/>
        <v>2184</v>
      </c>
      <c r="AL1990" s="108">
        <f t="shared" si="1144"/>
        <v>1120</v>
      </c>
      <c r="AM1990" s="108">
        <f t="shared" si="1145"/>
        <v>1064</v>
      </c>
    </row>
    <row r="1991" spans="1:39" x14ac:dyDescent="0.25">
      <c r="A1991" s="115">
        <v>20200022</v>
      </c>
      <c r="B1991" t="s">
        <v>1</v>
      </c>
      <c r="C1991" s="81">
        <v>700</v>
      </c>
      <c r="D1991">
        <v>1.6</v>
      </c>
      <c r="E1991">
        <v>1.85</v>
      </c>
      <c r="F1991">
        <v>2</v>
      </c>
      <c r="G1991">
        <v>2</v>
      </c>
      <c r="H1991">
        <v>1.95</v>
      </c>
      <c r="I1991">
        <v>202</v>
      </c>
      <c r="J1991" t="s">
        <v>314</v>
      </c>
      <c r="K1991" t="s">
        <v>180</v>
      </c>
      <c r="L1991" t="s">
        <v>318</v>
      </c>
      <c r="M1991" t="s">
        <v>318</v>
      </c>
      <c r="N1991" t="s">
        <v>99</v>
      </c>
      <c r="O1991" t="s">
        <v>47</v>
      </c>
      <c r="P1991" t="s">
        <v>42</v>
      </c>
      <c r="Q1991" t="s">
        <v>16</v>
      </c>
      <c r="R1991" t="s">
        <v>43</v>
      </c>
      <c r="S1991" t="s">
        <v>9</v>
      </c>
      <c r="U1991" t="s">
        <v>179</v>
      </c>
      <c r="V1991" t="s">
        <v>96</v>
      </c>
      <c r="W1991" t="s">
        <v>97</v>
      </c>
      <c r="X1991" t="s">
        <v>12</v>
      </c>
      <c r="Y1991" t="s">
        <v>21</v>
      </c>
      <c r="Z1991" s="80">
        <v>1709</v>
      </c>
      <c r="AA1991" s="68">
        <v>0</v>
      </c>
      <c r="AB1991" s="82">
        <f t="shared" si="1140"/>
        <v>1709</v>
      </c>
      <c r="AD1991">
        <v>1</v>
      </c>
      <c r="AG1991" s="83">
        <f t="shared" si="1141"/>
        <v>1</v>
      </c>
      <c r="AH1991" s="87">
        <v>0</v>
      </c>
      <c r="AI1991" s="88">
        <v>0</v>
      </c>
    </row>
    <row r="1992" spans="1:39" x14ac:dyDescent="0.25">
      <c r="A1992" s="115">
        <v>20200022</v>
      </c>
      <c r="B1992" t="s">
        <v>1</v>
      </c>
      <c r="C1992" s="81">
        <v>700</v>
      </c>
      <c r="D1992">
        <v>1.6</v>
      </c>
      <c r="E1992">
        <v>1.85</v>
      </c>
      <c r="F1992">
        <v>2</v>
      </c>
      <c r="G1992">
        <v>2</v>
      </c>
      <c r="H1992">
        <v>1.95</v>
      </c>
      <c r="I1992">
        <v>202</v>
      </c>
      <c r="J1992" t="s">
        <v>314</v>
      </c>
      <c r="K1992" t="s">
        <v>180</v>
      </c>
      <c r="L1992" t="s">
        <v>318</v>
      </c>
      <c r="M1992" t="s">
        <v>318</v>
      </c>
      <c r="N1992" t="s">
        <v>90</v>
      </c>
      <c r="O1992" t="s">
        <v>19</v>
      </c>
      <c r="P1992" t="s">
        <v>42</v>
      </c>
      <c r="Q1992" t="s">
        <v>16</v>
      </c>
      <c r="R1992" t="s">
        <v>20</v>
      </c>
      <c r="S1992" t="s">
        <v>44</v>
      </c>
      <c r="T1992" s="70" t="s">
        <v>933</v>
      </c>
      <c r="U1992" t="s">
        <v>949</v>
      </c>
      <c r="V1992" t="s">
        <v>45</v>
      </c>
      <c r="W1992" t="s">
        <v>46</v>
      </c>
      <c r="X1992" t="s">
        <v>12</v>
      </c>
      <c r="Y1992" t="s">
        <v>938</v>
      </c>
      <c r="Z1992" s="80">
        <v>0</v>
      </c>
      <c r="AA1992" s="68">
        <v>0</v>
      </c>
      <c r="AB1992" s="82">
        <f t="shared" si="1140"/>
        <v>0</v>
      </c>
      <c r="AE1992">
        <v>1</v>
      </c>
      <c r="AG1992" s="83">
        <f t="shared" si="1141"/>
        <v>1</v>
      </c>
      <c r="AH1992" s="87">
        <v>0</v>
      </c>
      <c r="AI1992" s="88">
        <v>0</v>
      </c>
      <c r="AJ1992">
        <f>AG1992</f>
        <v>1</v>
      </c>
      <c r="AK1992" s="108">
        <f t="shared" ref="AK1992:AK1993" si="1146">AJ1992*C1992*D1992*H1992</f>
        <v>2184</v>
      </c>
      <c r="AL1992" s="108">
        <f t="shared" ref="AL1992:AL1993" si="1147">AJ1992*C1992*D1992</f>
        <v>1120</v>
      </c>
      <c r="AM1992" s="108">
        <f t="shared" ref="AM1992:AM1993" si="1148">AK1992-AL1992</f>
        <v>1064</v>
      </c>
    </row>
    <row r="1993" spans="1:39" x14ac:dyDescent="0.25">
      <c r="A1993" s="115">
        <v>20200022</v>
      </c>
      <c r="B1993" t="s">
        <v>1</v>
      </c>
      <c r="C1993" s="81">
        <v>700</v>
      </c>
      <c r="D1993">
        <v>1.6</v>
      </c>
      <c r="E1993">
        <v>1.85</v>
      </c>
      <c r="F1993">
        <v>2</v>
      </c>
      <c r="G1993">
        <v>2</v>
      </c>
      <c r="H1993">
        <v>1.95</v>
      </c>
      <c r="I1993">
        <v>202</v>
      </c>
      <c r="J1993" t="s">
        <v>314</v>
      </c>
      <c r="K1993" t="s">
        <v>180</v>
      </c>
      <c r="L1993" t="s">
        <v>318</v>
      </c>
      <c r="M1993" t="s">
        <v>318</v>
      </c>
      <c r="N1993" t="s">
        <v>120</v>
      </c>
      <c r="O1993" t="s">
        <v>19</v>
      </c>
      <c r="P1993" t="s">
        <v>42</v>
      </c>
      <c r="Q1993" t="s">
        <v>8</v>
      </c>
      <c r="R1993" t="s">
        <v>20</v>
      </c>
      <c r="S1993" t="s">
        <v>44</v>
      </c>
      <c r="T1993" s="70" t="s">
        <v>933</v>
      </c>
      <c r="U1993" t="s">
        <v>949</v>
      </c>
      <c r="V1993" t="s">
        <v>58</v>
      </c>
      <c r="W1993" t="s">
        <v>59</v>
      </c>
      <c r="X1993" t="s">
        <v>12</v>
      </c>
      <c r="Y1993" t="s">
        <v>938</v>
      </c>
      <c r="Z1993" s="80">
        <v>0</v>
      </c>
      <c r="AA1993" s="68">
        <v>0</v>
      </c>
      <c r="AB1993" s="82">
        <f t="shared" si="1140"/>
        <v>0</v>
      </c>
      <c r="AE1993">
        <v>1</v>
      </c>
      <c r="AG1993" s="83">
        <f t="shared" si="1141"/>
        <v>1</v>
      </c>
      <c r="AH1993" s="87">
        <v>0</v>
      </c>
      <c r="AI1993" s="88">
        <v>0</v>
      </c>
      <c r="AJ1993">
        <f>AG1993/3</f>
        <v>0.33333333333333331</v>
      </c>
      <c r="AK1993" s="108">
        <f t="shared" si="1146"/>
        <v>728</v>
      </c>
      <c r="AL1993" s="108">
        <f t="shared" si="1147"/>
        <v>373.33333333333331</v>
      </c>
      <c r="AM1993" s="108">
        <f t="shared" si="1148"/>
        <v>354.66666666666669</v>
      </c>
    </row>
    <row r="1994" spans="1:39" x14ac:dyDescent="0.25">
      <c r="A1994" s="115">
        <v>20200022</v>
      </c>
      <c r="B1994" t="s">
        <v>1</v>
      </c>
      <c r="C1994" s="81">
        <v>700</v>
      </c>
      <c r="D1994">
        <v>1.6</v>
      </c>
      <c r="E1994">
        <v>1.85</v>
      </c>
      <c r="F1994">
        <v>2</v>
      </c>
      <c r="G1994">
        <v>2</v>
      </c>
      <c r="H1994">
        <v>1.95</v>
      </c>
      <c r="I1994">
        <v>202</v>
      </c>
      <c r="J1994" t="s">
        <v>314</v>
      </c>
      <c r="K1994" t="s">
        <v>180</v>
      </c>
      <c r="L1994" t="s">
        <v>318</v>
      </c>
      <c r="M1994" t="s">
        <v>318</v>
      </c>
      <c r="N1994" t="s">
        <v>120</v>
      </c>
      <c r="O1994" t="s">
        <v>47</v>
      </c>
      <c r="P1994" t="s">
        <v>42</v>
      </c>
      <c r="Q1994" t="s">
        <v>16</v>
      </c>
      <c r="R1994" t="s">
        <v>43</v>
      </c>
      <c r="S1994" t="s">
        <v>44</v>
      </c>
      <c r="U1994" t="s">
        <v>939</v>
      </c>
      <c r="V1994" t="s">
        <v>58</v>
      </c>
      <c r="W1994" t="s">
        <v>59</v>
      </c>
      <c r="X1994" t="s">
        <v>12</v>
      </c>
      <c r="Y1994" t="s">
        <v>21</v>
      </c>
      <c r="Z1994" s="80">
        <v>600</v>
      </c>
      <c r="AA1994" s="68">
        <v>0</v>
      </c>
      <c r="AB1994" s="82">
        <f t="shared" si="1140"/>
        <v>600</v>
      </c>
      <c r="AC1994">
        <v>1</v>
      </c>
      <c r="AG1994" s="83">
        <f t="shared" si="1141"/>
        <v>1</v>
      </c>
      <c r="AH1994" s="87">
        <v>0</v>
      </c>
      <c r="AI1994" s="88">
        <v>0</v>
      </c>
      <c r="AJ1994">
        <f>AG1994</f>
        <v>1</v>
      </c>
      <c r="AK1994" s="108">
        <f>AJ1994*C1994*D1994*H1994</f>
        <v>2184</v>
      </c>
      <c r="AL1994" s="108">
        <f>AJ1994*C1994*D1994</f>
        <v>1120</v>
      </c>
      <c r="AM1994" s="108">
        <f>AK1994-AL1994</f>
        <v>1064</v>
      </c>
    </row>
    <row r="1995" spans="1:39" x14ac:dyDescent="0.25">
      <c r="A1995" s="115">
        <v>20200022</v>
      </c>
      <c r="B1995" t="s">
        <v>1</v>
      </c>
      <c r="C1995" s="81">
        <v>700</v>
      </c>
      <c r="D1995">
        <v>1.6</v>
      </c>
      <c r="E1995">
        <v>1.85</v>
      </c>
      <c r="F1995">
        <v>2</v>
      </c>
      <c r="G1995">
        <v>2</v>
      </c>
      <c r="H1995">
        <v>1.95</v>
      </c>
      <c r="I1995">
        <v>202</v>
      </c>
      <c r="J1995" t="s">
        <v>314</v>
      </c>
      <c r="K1995" t="s">
        <v>180</v>
      </c>
      <c r="L1995" t="s">
        <v>318</v>
      </c>
      <c r="M1995" t="s">
        <v>318</v>
      </c>
      <c r="N1995" t="s">
        <v>87</v>
      </c>
      <c r="O1995" t="s">
        <v>19</v>
      </c>
      <c r="P1995" t="s">
        <v>42</v>
      </c>
      <c r="Q1995" t="s">
        <v>16</v>
      </c>
      <c r="R1995" t="s">
        <v>20</v>
      </c>
      <c r="S1995" t="s">
        <v>44</v>
      </c>
      <c r="T1995" s="70" t="s">
        <v>933</v>
      </c>
      <c r="U1995" t="s">
        <v>949</v>
      </c>
      <c r="V1995" t="s">
        <v>14</v>
      </c>
      <c r="W1995" t="s">
        <v>49</v>
      </c>
      <c r="X1995" t="s">
        <v>12</v>
      </c>
      <c r="Y1995" t="s">
        <v>938</v>
      </c>
      <c r="Z1995" s="80">
        <v>0</v>
      </c>
      <c r="AA1995" s="68">
        <v>0</v>
      </c>
      <c r="AB1995" s="82">
        <f t="shared" si="1140"/>
        <v>0</v>
      </c>
      <c r="AE1995">
        <v>4</v>
      </c>
      <c r="AG1995" s="83">
        <f t="shared" si="1141"/>
        <v>4</v>
      </c>
      <c r="AH1995" s="87">
        <v>0</v>
      </c>
      <c r="AI1995" s="88">
        <v>0</v>
      </c>
      <c r="AJ1995">
        <f t="shared" ref="AJ1995:AJ1997" si="1149">AG1995</f>
        <v>4</v>
      </c>
      <c r="AK1995" s="108">
        <f t="shared" ref="AK1995:AK1997" si="1150">AJ1995*C1995*D1995*H1995</f>
        <v>8736</v>
      </c>
      <c r="AL1995" s="108">
        <f t="shared" ref="AL1995:AL1997" si="1151">AJ1995*C1995*D1995</f>
        <v>4480</v>
      </c>
      <c r="AM1995" s="108">
        <f t="shared" ref="AM1995:AM1997" si="1152">AK1995-AL1995</f>
        <v>4256</v>
      </c>
    </row>
    <row r="1996" spans="1:39" x14ac:dyDescent="0.25">
      <c r="A1996" s="115">
        <v>20200022</v>
      </c>
      <c r="B1996" t="s">
        <v>1</v>
      </c>
      <c r="C1996" s="81">
        <v>700</v>
      </c>
      <c r="D1996">
        <v>1.6</v>
      </c>
      <c r="E1996">
        <v>1.85</v>
      </c>
      <c r="F1996">
        <v>2</v>
      </c>
      <c r="G1996">
        <v>2</v>
      </c>
      <c r="H1996">
        <v>1.95</v>
      </c>
      <c r="I1996">
        <v>202</v>
      </c>
      <c r="J1996" t="s">
        <v>314</v>
      </c>
      <c r="K1996" t="s">
        <v>180</v>
      </c>
      <c r="L1996" t="s">
        <v>318</v>
      </c>
      <c r="M1996" t="s">
        <v>318</v>
      </c>
      <c r="N1996" t="s">
        <v>87</v>
      </c>
      <c r="O1996" t="s">
        <v>19</v>
      </c>
      <c r="P1996" t="s">
        <v>42</v>
      </c>
      <c r="Q1996" t="s">
        <v>16</v>
      </c>
      <c r="R1996" t="s">
        <v>20</v>
      </c>
      <c r="S1996" t="s">
        <v>44</v>
      </c>
      <c r="T1996" s="70" t="s">
        <v>933</v>
      </c>
      <c r="U1996" t="s">
        <v>949</v>
      </c>
      <c r="V1996" t="s">
        <v>56</v>
      </c>
      <c r="W1996" t="s">
        <v>57</v>
      </c>
      <c r="X1996" t="s">
        <v>12</v>
      </c>
      <c r="Y1996" t="s">
        <v>938</v>
      </c>
      <c r="Z1996" s="80">
        <v>0</v>
      </c>
      <c r="AA1996" s="68">
        <v>0</v>
      </c>
      <c r="AB1996" s="82">
        <f t="shared" si="1140"/>
        <v>0</v>
      </c>
      <c r="AE1996">
        <v>1</v>
      </c>
      <c r="AG1996" s="83">
        <f t="shared" si="1141"/>
        <v>1</v>
      </c>
      <c r="AH1996" s="87">
        <v>0</v>
      </c>
      <c r="AI1996" s="88">
        <v>0</v>
      </c>
      <c r="AJ1996">
        <f t="shared" si="1149"/>
        <v>1</v>
      </c>
      <c r="AK1996" s="108">
        <f t="shared" si="1150"/>
        <v>2184</v>
      </c>
      <c r="AL1996" s="108">
        <f t="shared" si="1151"/>
        <v>1120</v>
      </c>
      <c r="AM1996" s="108">
        <f t="shared" si="1152"/>
        <v>1064</v>
      </c>
    </row>
    <row r="1997" spans="1:39" x14ac:dyDescent="0.25">
      <c r="A1997" s="115">
        <v>20200022</v>
      </c>
      <c r="B1997" t="s">
        <v>1</v>
      </c>
      <c r="C1997" s="81">
        <v>700</v>
      </c>
      <c r="D1997">
        <v>1.6</v>
      </c>
      <c r="E1997">
        <v>1.85</v>
      </c>
      <c r="F1997">
        <v>2</v>
      </c>
      <c r="G1997">
        <v>2</v>
      </c>
      <c r="H1997">
        <v>1.95</v>
      </c>
      <c r="I1997">
        <v>202</v>
      </c>
      <c r="J1997" t="s">
        <v>314</v>
      </c>
      <c r="K1997" t="s">
        <v>180</v>
      </c>
      <c r="L1997" t="s">
        <v>318</v>
      </c>
      <c r="M1997" t="s">
        <v>318</v>
      </c>
      <c r="N1997" t="s">
        <v>87</v>
      </c>
      <c r="O1997" t="s">
        <v>19</v>
      </c>
      <c r="P1997" t="s">
        <v>42</v>
      </c>
      <c r="Q1997" t="s">
        <v>16</v>
      </c>
      <c r="R1997" t="s">
        <v>20</v>
      </c>
      <c r="S1997" t="s">
        <v>44</v>
      </c>
      <c r="T1997" s="70" t="s">
        <v>933</v>
      </c>
      <c r="U1997" t="s">
        <v>949</v>
      </c>
      <c r="V1997" t="s">
        <v>58</v>
      </c>
      <c r="W1997" t="s">
        <v>59</v>
      </c>
      <c r="X1997" t="s">
        <v>12</v>
      </c>
      <c r="Y1997" t="s">
        <v>938</v>
      </c>
      <c r="Z1997" s="80">
        <v>0</v>
      </c>
      <c r="AA1997" s="68">
        <v>0</v>
      </c>
      <c r="AB1997" s="82">
        <f t="shared" si="1140"/>
        <v>0</v>
      </c>
      <c r="AE1997">
        <v>1</v>
      </c>
      <c r="AG1997" s="83">
        <f t="shared" si="1141"/>
        <v>1</v>
      </c>
      <c r="AH1997" s="87">
        <v>0</v>
      </c>
      <c r="AI1997" s="88">
        <v>0</v>
      </c>
      <c r="AJ1997">
        <f t="shared" si="1149"/>
        <v>1</v>
      </c>
      <c r="AK1997" s="108">
        <f t="shared" si="1150"/>
        <v>2184</v>
      </c>
      <c r="AL1997" s="108">
        <f t="shared" si="1151"/>
        <v>1120</v>
      </c>
      <c r="AM1997" s="108">
        <f t="shared" si="1152"/>
        <v>1064</v>
      </c>
    </row>
    <row r="1998" spans="1:39" x14ac:dyDescent="0.25">
      <c r="A1998" s="115">
        <v>20200022</v>
      </c>
      <c r="B1998" t="s">
        <v>1</v>
      </c>
      <c r="C1998" s="81">
        <v>700</v>
      </c>
      <c r="D1998">
        <v>1.6</v>
      </c>
      <c r="E1998">
        <v>1.85</v>
      </c>
      <c r="F1998">
        <v>2</v>
      </c>
      <c r="G1998">
        <v>2</v>
      </c>
      <c r="H1998">
        <v>1.95</v>
      </c>
      <c r="I1998">
        <v>202</v>
      </c>
      <c r="J1998" t="s">
        <v>314</v>
      </c>
      <c r="K1998" t="s">
        <v>180</v>
      </c>
      <c r="L1998" t="s">
        <v>318</v>
      </c>
      <c r="M1998" t="s">
        <v>318</v>
      </c>
      <c r="N1998" t="s">
        <v>87</v>
      </c>
      <c r="O1998" t="s">
        <v>101</v>
      </c>
      <c r="P1998" t="s">
        <v>42</v>
      </c>
      <c r="Q1998" t="s">
        <v>8</v>
      </c>
      <c r="R1998" t="s">
        <v>43</v>
      </c>
      <c r="S1998" t="s">
        <v>44</v>
      </c>
      <c r="U1998" t="s">
        <v>939</v>
      </c>
      <c r="V1998" t="s">
        <v>58</v>
      </c>
      <c r="W1998" t="s">
        <v>59</v>
      </c>
      <c r="X1998" t="s">
        <v>12</v>
      </c>
      <c r="Y1998" t="s">
        <v>21</v>
      </c>
      <c r="Z1998" s="80">
        <v>200</v>
      </c>
      <c r="AA1998" s="68">
        <v>0</v>
      </c>
      <c r="AB1998" s="82">
        <f t="shared" si="1140"/>
        <v>400</v>
      </c>
      <c r="AC1998">
        <v>2</v>
      </c>
      <c r="AG1998" s="83">
        <f t="shared" si="1141"/>
        <v>2</v>
      </c>
      <c r="AH1998" s="87">
        <v>0</v>
      </c>
      <c r="AI1998" s="88">
        <v>0</v>
      </c>
      <c r="AJ1998" s="90">
        <f>AG1998/3</f>
        <v>0.66666666666666663</v>
      </c>
      <c r="AK1998" s="108">
        <f t="shared" ref="AK1998:AK2002" si="1153">AJ1998*C1998*D1998*H1998</f>
        <v>1456</v>
      </c>
      <c r="AL1998" s="108">
        <f t="shared" ref="AL1998:AL2002" si="1154">AJ1998*C1998*D1998</f>
        <v>746.66666666666663</v>
      </c>
      <c r="AM1998" s="108">
        <f t="shared" ref="AM1998:AM2004" si="1155">AK1998-AL1998</f>
        <v>709.33333333333337</v>
      </c>
    </row>
    <row r="1999" spans="1:39" x14ac:dyDescent="0.25">
      <c r="A1999" s="115">
        <v>20200022</v>
      </c>
      <c r="B1999" t="s">
        <v>1</v>
      </c>
      <c r="C1999" s="81">
        <v>700</v>
      </c>
      <c r="D1999">
        <v>1.6</v>
      </c>
      <c r="E1999">
        <v>1.85</v>
      </c>
      <c r="F1999">
        <v>2</v>
      </c>
      <c r="G1999">
        <v>2</v>
      </c>
      <c r="H1999">
        <v>1.95</v>
      </c>
      <c r="I1999">
        <v>202</v>
      </c>
      <c r="J1999" t="s">
        <v>314</v>
      </c>
      <c r="K1999" t="s">
        <v>180</v>
      </c>
      <c r="L1999" t="s">
        <v>318</v>
      </c>
      <c r="M1999" t="s">
        <v>318</v>
      </c>
      <c r="N1999" t="s">
        <v>87</v>
      </c>
      <c r="O1999" t="s">
        <v>47</v>
      </c>
      <c r="P1999" t="s">
        <v>42</v>
      </c>
      <c r="Q1999" t="s">
        <v>16</v>
      </c>
      <c r="R1999" t="s">
        <v>43</v>
      </c>
      <c r="S1999" t="s">
        <v>44</v>
      </c>
      <c r="U1999" t="s">
        <v>939</v>
      </c>
      <c r="V1999" t="s">
        <v>14</v>
      </c>
      <c r="W1999" t="s">
        <v>49</v>
      </c>
      <c r="X1999" t="s">
        <v>12</v>
      </c>
      <c r="Y1999" t="s">
        <v>21</v>
      </c>
      <c r="Z1999" s="80">
        <v>600</v>
      </c>
      <c r="AA1999" s="68">
        <v>0</v>
      </c>
      <c r="AB1999" s="82">
        <f t="shared" si="1140"/>
        <v>1200</v>
      </c>
      <c r="AC1999">
        <v>2</v>
      </c>
      <c r="AG1999" s="83">
        <f t="shared" si="1141"/>
        <v>2</v>
      </c>
      <c r="AH1999" s="87">
        <v>0</v>
      </c>
      <c r="AI1999" s="88">
        <v>0</v>
      </c>
      <c r="AJ1999">
        <f t="shared" ref="AJ1999:AJ2000" si="1156">AG1999</f>
        <v>2</v>
      </c>
      <c r="AK1999" s="108">
        <f t="shared" si="1153"/>
        <v>4368</v>
      </c>
      <c r="AL1999" s="108">
        <f t="shared" si="1154"/>
        <v>2240</v>
      </c>
      <c r="AM1999" s="108">
        <f t="shared" si="1155"/>
        <v>2128</v>
      </c>
    </row>
    <row r="2000" spans="1:39" x14ac:dyDescent="0.25">
      <c r="A2000" s="115">
        <v>20200022</v>
      </c>
      <c r="B2000" t="s">
        <v>1</v>
      </c>
      <c r="C2000" s="81">
        <v>700</v>
      </c>
      <c r="D2000">
        <v>1.6</v>
      </c>
      <c r="E2000">
        <v>1.85</v>
      </c>
      <c r="F2000">
        <v>2</v>
      </c>
      <c r="G2000">
        <v>2</v>
      </c>
      <c r="H2000">
        <v>1.95</v>
      </c>
      <c r="I2000">
        <v>202</v>
      </c>
      <c r="J2000" t="s">
        <v>314</v>
      </c>
      <c r="K2000" t="s">
        <v>180</v>
      </c>
      <c r="L2000" t="s">
        <v>318</v>
      </c>
      <c r="M2000" t="s">
        <v>318</v>
      </c>
      <c r="N2000" t="s">
        <v>87</v>
      </c>
      <c r="O2000" t="s">
        <v>47</v>
      </c>
      <c r="P2000" t="s">
        <v>42</v>
      </c>
      <c r="Q2000" t="s">
        <v>16</v>
      </c>
      <c r="R2000" t="s">
        <v>43</v>
      </c>
      <c r="S2000" t="s">
        <v>44</v>
      </c>
      <c r="U2000" t="s">
        <v>939</v>
      </c>
      <c r="V2000" t="s">
        <v>58</v>
      </c>
      <c r="W2000" t="s">
        <v>59</v>
      </c>
      <c r="X2000" t="s">
        <v>12</v>
      </c>
      <c r="Y2000" t="s">
        <v>21</v>
      </c>
      <c r="Z2000" s="80">
        <v>600</v>
      </c>
      <c r="AA2000" s="68">
        <v>0</v>
      </c>
      <c r="AB2000" s="82">
        <f t="shared" si="1140"/>
        <v>600</v>
      </c>
      <c r="AC2000">
        <v>1</v>
      </c>
      <c r="AG2000" s="83">
        <f t="shared" si="1141"/>
        <v>1</v>
      </c>
      <c r="AH2000" s="87">
        <v>0</v>
      </c>
      <c r="AI2000" s="88">
        <v>0</v>
      </c>
      <c r="AJ2000">
        <f t="shared" si="1156"/>
        <v>1</v>
      </c>
      <c r="AK2000" s="108">
        <f t="shared" si="1153"/>
        <v>2184</v>
      </c>
      <c r="AL2000" s="108">
        <f t="shared" si="1154"/>
        <v>1120</v>
      </c>
      <c r="AM2000" s="108">
        <f t="shared" si="1155"/>
        <v>1064</v>
      </c>
    </row>
    <row r="2001" spans="1:39" x14ac:dyDescent="0.25">
      <c r="A2001" s="115">
        <v>20200022</v>
      </c>
      <c r="B2001" t="s">
        <v>1</v>
      </c>
      <c r="C2001" s="81">
        <v>700</v>
      </c>
      <c r="D2001">
        <v>1.6</v>
      </c>
      <c r="E2001">
        <v>1.85</v>
      </c>
      <c r="F2001">
        <v>2</v>
      </c>
      <c r="G2001">
        <v>2</v>
      </c>
      <c r="H2001">
        <v>1.95</v>
      </c>
      <c r="I2001">
        <v>202</v>
      </c>
      <c r="J2001" t="s">
        <v>314</v>
      </c>
      <c r="K2001" t="s">
        <v>180</v>
      </c>
      <c r="L2001" t="s">
        <v>318</v>
      </c>
      <c r="M2001" t="s">
        <v>318</v>
      </c>
      <c r="N2001" t="s">
        <v>100</v>
      </c>
      <c r="O2001" t="s">
        <v>101</v>
      </c>
      <c r="P2001" t="s">
        <v>42</v>
      </c>
      <c r="Q2001" t="s">
        <v>8</v>
      </c>
      <c r="R2001" t="s">
        <v>28</v>
      </c>
      <c r="S2001" t="s">
        <v>44</v>
      </c>
      <c r="U2001" t="s">
        <v>939</v>
      </c>
      <c r="V2001" t="s">
        <v>102</v>
      </c>
      <c r="W2001" t="s">
        <v>103</v>
      </c>
      <c r="X2001" t="s">
        <v>12</v>
      </c>
      <c r="Y2001" t="s">
        <v>21</v>
      </c>
      <c r="Z2001" s="80">
        <v>200</v>
      </c>
      <c r="AA2001" s="68">
        <v>0</v>
      </c>
      <c r="AB2001" s="82">
        <f t="shared" si="1140"/>
        <v>400</v>
      </c>
      <c r="AC2001">
        <v>2</v>
      </c>
      <c r="AG2001" s="83">
        <f t="shared" si="1141"/>
        <v>2</v>
      </c>
      <c r="AH2001" s="87">
        <v>0</v>
      </c>
      <c r="AI2001" s="88">
        <v>0</v>
      </c>
      <c r="AJ2001" s="90">
        <f>AG2001/3</f>
        <v>0.66666666666666663</v>
      </c>
      <c r="AK2001" s="108">
        <f t="shared" si="1153"/>
        <v>1456</v>
      </c>
      <c r="AL2001" s="108">
        <f t="shared" si="1154"/>
        <v>746.66666666666663</v>
      </c>
      <c r="AM2001" s="108">
        <f t="shared" si="1155"/>
        <v>709.33333333333337</v>
      </c>
    </row>
    <row r="2002" spans="1:39" x14ac:dyDescent="0.25">
      <c r="A2002" s="115">
        <v>20200022</v>
      </c>
      <c r="B2002" t="s">
        <v>1</v>
      </c>
      <c r="C2002" s="81">
        <v>700</v>
      </c>
      <c r="D2002">
        <v>1.6</v>
      </c>
      <c r="E2002">
        <v>1.85</v>
      </c>
      <c r="F2002">
        <v>2</v>
      </c>
      <c r="G2002">
        <v>2</v>
      </c>
      <c r="H2002">
        <v>1.95</v>
      </c>
      <c r="I2002">
        <v>202</v>
      </c>
      <c r="J2002" t="s">
        <v>314</v>
      </c>
      <c r="K2002" t="s">
        <v>180</v>
      </c>
      <c r="L2002" t="s">
        <v>318</v>
      </c>
      <c r="M2002" t="s">
        <v>318</v>
      </c>
      <c r="N2002" t="s">
        <v>100</v>
      </c>
      <c r="O2002" t="s">
        <v>47</v>
      </c>
      <c r="P2002" t="s">
        <v>42</v>
      </c>
      <c r="Q2002" t="s">
        <v>16</v>
      </c>
      <c r="R2002" t="s">
        <v>43</v>
      </c>
      <c r="S2002" t="s">
        <v>44</v>
      </c>
      <c r="U2002" t="s">
        <v>939</v>
      </c>
      <c r="V2002" t="s">
        <v>14</v>
      </c>
      <c r="W2002" t="s">
        <v>49</v>
      </c>
      <c r="X2002" t="s">
        <v>12</v>
      </c>
      <c r="Y2002" t="s">
        <v>21</v>
      </c>
      <c r="Z2002" s="80">
        <v>600</v>
      </c>
      <c r="AA2002" s="68">
        <v>0</v>
      </c>
      <c r="AB2002" s="82">
        <f t="shared" si="1140"/>
        <v>600</v>
      </c>
      <c r="AC2002">
        <v>1</v>
      </c>
      <c r="AG2002" s="83">
        <f t="shared" si="1141"/>
        <v>1</v>
      </c>
      <c r="AH2002" s="87">
        <v>0</v>
      </c>
      <c r="AI2002" s="88">
        <v>0</v>
      </c>
      <c r="AJ2002">
        <f>AG2002</f>
        <v>1</v>
      </c>
      <c r="AK2002" s="108">
        <f t="shared" si="1153"/>
        <v>2184</v>
      </c>
      <c r="AL2002" s="108">
        <f t="shared" si="1154"/>
        <v>1120</v>
      </c>
      <c r="AM2002" s="108">
        <f t="shared" si="1155"/>
        <v>1064</v>
      </c>
    </row>
    <row r="2003" spans="1:39" x14ac:dyDescent="0.25">
      <c r="A2003" s="115">
        <v>20200022</v>
      </c>
      <c r="B2003" t="s">
        <v>1</v>
      </c>
      <c r="C2003" s="81">
        <v>700</v>
      </c>
      <c r="D2003">
        <v>1.6</v>
      </c>
      <c r="E2003">
        <v>1.85</v>
      </c>
      <c r="F2003">
        <v>2</v>
      </c>
      <c r="G2003">
        <v>2</v>
      </c>
      <c r="H2003">
        <v>1.95</v>
      </c>
      <c r="I2003">
        <v>202</v>
      </c>
      <c r="J2003" t="s">
        <v>314</v>
      </c>
      <c r="K2003" t="s">
        <v>180</v>
      </c>
      <c r="L2003" t="s">
        <v>318</v>
      </c>
      <c r="M2003" t="s">
        <v>318</v>
      </c>
      <c r="N2003" t="s">
        <v>40</v>
      </c>
      <c r="O2003" t="s">
        <v>19</v>
      </c>
      <c r="P2003" t="s">
        <v>42</v>
      </c>
      <c r="Q2003" t="s">
        <v>8</v>
      </c>
      <c r="R2003" t="s">
        <v>20</v>
      </c>
      <c r="S2003" t="s">
        <v>44</v>
      </c>
      <c r="T2003" s="70" t="s">
        <v>933</v>
      </c>
      <c r="U2003" t="s">
        <v>949</v>
      </c>
      <c r="V2003" t="s">
        <v>45</v>
      </c>
      <c r="W2003" t="s">
        <v>46</v>
      </c>
      <c r="X2003" t="s">
        <v>12</v>
      </c>
      <c r="Y2003" t="s">
        <v>938</v>
      </c>
      <c r="Z2003" s="80">
        <v>0</v>
      </c>
      <c r="AA2003" s="68">
        <v>0</v>
      </c>
      <c r="AB2003" s="82">
        <f t="shared" si="1140"/>
        <v>0</v>
      </c>
      <c r="AE2003">
        <v>1</v>
      </c>
      <c r="AG2003" s="83">
        <f t="shared" si="1141"/>
        <v>1</v>
      </c>
      <c r="AH2003" s="87">
        <v>0</v>
      </c>
      <c r="AI2003" s="88">
        <v>0</v>
      </c>
      <c r="AJ2003">
        <f t="shared" ref="AJ2003:AJ2004" si="1157">AG2003/3</f>
        <v>0.33333333333333331</v>
      </c>
      <c r="AK2003" s="108">
        <f t="shared" ref="AK2003:AK2004" si="1158">AJ2003*C2003*E2003*H2003</f>
        <v>841.74999999999989</v>
      </c>
      <c r="AL2003" s="108">
        <f t="shared" ref="AL2003:AL2004" si="1159">AJ2003*C2003*E2003</f>
        <v>431.66666666666663</v>
      </c>
      <c r="AM2003" s="108">
        <f t="shared" si="1155"/>
        <v>410.08333333333326</v>
      </c>
    </row>
    <row r="2004" spans="1:39" x14ac:dyDescent="0.25">
      <c r="A2004" s="115">
        <v>20200022</v>
      </c>
      <c r="B2004" t="s">
        <v>1</v>
      </c>
      <c r="C2004" s="81">
        <v>700</v>
      </c>
      <c r="D2004">
        <v>1.6</v>
      </c>
      <c r="E2004">
        <v>1.85</v>
      </c>
      <c r="F2004">
        <v>2</v>
      </c>
      <c r="G2004">
        <v>2</v>
      </c>
      <c r="H2004">
        <v>1.95</v>
      </c>
      <c r="I2004">
        <v>202</v>
      </c>
      <c r="J2004" t="s">
        <v>314</v>
      </c>
      <c r="K2004" t="s">
        <v>180</v>
      </c>
      <c r="L2004" t="s">
        <v>318</v>
      </c>
      <c r="M2004" t="s">
        <v>318</v>
      </c>
      <c r="N2004" t="s">
        <v>40</v>
      </c>
      <c r="O2004" t="s">
        <v>19</v>
      </c>
      <c r="P2004" t="s">
        <v>42</v>
      </c>
      <c r="Q2004" t="s">
        <v>8</v>
      </c>
      <c r="R2004" t="s">
        <v>20</v>
      </c>
      <c r="S2004" t="s">
        <v>44</v>
      </c>
      <c r="T2004" s="70" t="s">
        <v>933</v>
      </c>
      <c r="U2004" t="s">
        <v>949</v>
      </c>
      <c r="V2004" t="s">
        <v>102</v>
      </c>
      <c r="W2004" t="s">
        <v>103</v>
      </c>
      <c r="X2004" t="s">
        <v>12</v>
      </c>
      <c r="Y2004" t="s">
        <v>938</v>
      </c>
      <c r="Z2004" s="80">
        <v>0</v>
      </c>
      <c r="AA2004" s="68">
        <v>0</v>
      </c>
      <c r="AB2004" s="82">
        <f t="shared" si="1140"/>
        <v>0</v>
      </c>
      <c r="AE2004">
        <v>1</v>
      </c>
      <c r="AG2004" s="83">
        <f t="shared" si="1141"/>
        <v>1</v>
      </c>
      <c r="AH2004" s="87">
        <v>0</v>
      </c>
      <c r="AI2004" s="88">
        <v>0</v>
      </c>
      <c r="AJ2004">
        <f t="shared" si="1157"/>
        <v>0.33333333333333331</v>
      </c>
      <c r="AK2004" s="108">
        <f t="shared" si="1158"/>
        <v>841.74999999999989</v>
      </c>
      <c r="AL2004" s="108">
        <f t="shared" si="1159"/>
        <v>431.66666666666663</v>
      </c>
      <c r="AM2004" s="108">
        <f t="shared" si="1155"/>
        <v>410.08333333333326</v>
      </c>
    </row>
    <row r="2005" spans="1:39" x14ac:dyDescent="0.25">
      <c r="A2005" s="115">
        <v>20200022</v>
      </c>
      <c r="B2005" t="s">
        <v>1</v>
      </c>
      <c r="C2005" s="81">
        <v>700</v>
      </c>
      <c r="D2005">
        <v>1.6</v>
      </c>
      <c r="E2005">
        <v>1.85</v>
      </c>
      <c r="F2005">
        <v>2</v>
      </c>
      <c r="G2005">
        <v>2</v>
      </c>
      <c r="H2005">
        <v>1.95</v>
      </c>
      <c r="I2005">
        <v>202</v>
      </c>
      <c r="J2005" t="s">
        <v>314</v>
      </c>
      <c r="K2005" t="s">
        <v>180</v>
      </c>
      <c r="L2005" t="s">
        <v>318</v>
      </c>
      <c r="M2005" t="s">
        <v>318</v>
      </c>
      <c r="N2005" t="s">
        <v>40</v>
      </c>
      <c r="O2005" t="s">
        <v>101</v>
      </c>
      <c r="P2005" t="s">
        <v>42</v>
      </c>
      <c r="Q2005" t="s">
        <v>8</v>
      </c>
      <c r="R2005" t="s">
        <v>28</v>
      </c>
      <c r="S2005" t="s">
        <v>44</v>
      </c>
      <c r="U2005" t="s">
        <v>939</v>
      </c>
      <c r="V2005" t="s">
        <v>14</v>
      </c>
      <c r="W2005" t="s">
        <v>49</v>
      </c>
      <c r="X2005" t="s">
        <v>12</v>
      </c>
      <c r="Y2005" t="s">
        <v>21</v>
      </c>
      <c r="Z2005" s="80">
        <v>200</v>
      </c>
      <c r="AA2005" s="68">
        <v>0</v>
      </c>
      <c r="AB2005" s="82">
        <f t="shared" si="1140"/>
        <v>200</v>
      </c>
      <c r="AC2005">
        <v>1</v>
      </c>
      <c r="AG2005" s="83">
        <f t="shared" si="1141"/>
        <v>1</v>
      </c>
      <c r="AH2005" s="87">
        <v>0</v>
      </c>
      <c r="AI2005" s="88">
        <v>0</v>
      </c>
      <c r="AJ2005" s="90">
        <f t="shared" ref="AJ2005:AJ2006" si="1160">AG2005/3</f>
        <v>0.33333333333333331</v>
      </c>
      <c r="AK2005" s="108">
        <f t="shared" ref="AK2005:AK2006" si="1161">AJ2005*C2005*E2005*H2005</f>
        <v>841.74999999999989</v>
      </c>
      <c r="AL2005" s="108">
        <f t="shared" ref="AL2005:AL2006" si="1162">AJ2005*C2005*E2005</f>
        <v>431.66666666666663</v>
      </c>
      <c r="AM2005" s="108">
        <f t="shared" ref="AM2005:AM2006" si="1163">AK2005-AL2005</f>
        <v>410.08333333333326</v>
      </c>
    </row>
    <row r="2006" spans="1:39" x14ac:dyDescent="0.25">
      <c r="A2006" s="115">
        <v>20200022</v>
      </c>
      <c r="B2006" t="s">
        <v>1</v>
      </c>
      <c r="C2006" s="81">
        <v>700</v>
      </c>
      <c r="D2006">
        <v>1.6</v>
      </c>
      <c r="E2006">
        <v>1.85</v>
      </c>
      <c r="F2006">
        <v>2</v>
      </c>
      <c r="G2006">
        <v>2</v>
      </c>
      <c r="H2006">
        <v>1.95</v>
      </c>
      <c r="I2006">
        <v>202</v>
      </c>
      <c r="J2006" t="s">
        <v>314</v>
      </c>
      <c r="K2006" t="s">
        <v>180</v>
      </c>
      <c r="L2006" t="s">
        <v>318</v>
      </c>
      <c r="M2006" t="s">
        <v>318</v>
      </c>
      <c r="N2006" t="s">
        <v>40</v>
      </c>
      <c r="O2006" t="s">
        <v>101</v>
      </c>
      <c r="P2006" t="s">
        <v>42</v>
      </c>
      <c r="Q2006" t="s">
        <v>8</v>
      </c>
      <c r="R2006" t="s">
        <v>28</v>
      </c>
      <c r="S2006" t="s">
        <v>44</v>
      </c>
      <c r="U2006" t="s">
        <v>939</v>
      </c>
      <c r="V2006" t="s">
        <v>45</v>
      </c>
      <c r="W2006" t="s">
        <v>46</v>
      </c>
      <c r="X2006" t="s">
        <v>12</v>
      </c>
      <c r="Y2006" t="s">
        <v>21</v>
      </c>
      <c r="Z2006" s="80">
        <v>200</v>
      </c>
      <c r="AA2006" s="68">
        <v>0</v>
      </c>
      <c r="AB2006" s="82">
        <f t="shared" si="1140"/>
        <v>400</v>
      </c>
      <c r="AC2006">
        <v>2</v>
      </c>
      <c r="AG2006" s="83">
        <f t="shared" si="1141"/>
        <v>2</v>
      </c>
      <c r="AH2006" s="87">
        <v>0</v>
      </c>
      <c r="AI2006" s="88">
        <v>0</v>
      </c>
      <c r="AJ2006" s="90">
        <f t="shared" si="1160"/>
        <v>0.66666666666666663</v>
      </c>
      <c r="AK2006" s="108">
        <f t="shared" si="1161"/>
        <v>1683.4999999999998</v>
      </c>
      <c r="AL2006" s="108">
        <f t="shared" si="1162"/>
        <v>863.33333333333326</v>
      </c>
      <c r="AM2006" s="108">
        <f t="shared" si="1163"/>
        <v>820.16666666666652</v>
      </c>
    </row>
    <row r="2007" spans="1:39" x14ac:dyDescent="0.25">
      <c r="A2007" s="115">
        <v>20200022</v>
      </c>
      <c r="B2007" t="s">
        <v>1</v>
      </c>
      <c r="C2007" s="81">
        <v>700</v>
      </c>
      <c r="D2007">
        <v>1.6</v>
      </c>
      <c r="E2007">
        <v>1.85</v>
      </c>
      <c r="F2007">
        <v>2</v>
      </c>
      <c r="G2007">
        <v>2</v>
      </c>
      <c r="H2007">
        <v>1.95</v>
      </c>
      <c r="I2007">
        <v>202</v>
      </c>
      <c r="J2007" t="s">
        <v>314</v>
      </c>
      <c r="K2007" t="s">
        <v>180</v>
      </c>
      <c r="L2007" t="s">
        <v>318</v>
      </c>
      <c r="M2007" t="s">
        <v>318</v>
      </c>
      <c r="N2007" t="s">
        <v>40</v>
      </c>
      <c r="O2007" t="s">
        <v>47</v>
      </c>
      <c r="P2007" t="s">
        <v>42</v>
      </c>
      <c r="Q2007" t="s">
        <v>8</v>
      </c>
      <c r="R2007" t="s">
        <v>28</v>
      </c>
      <c r="S2007" t="s">
        <v>9</v>
      </c>
      <c r="U2007" t="s">
        <v>179</v>
      </c>
      <c r="V2007" t="s">
        <v>53</v>
      </c>
      <c r="W2007" t="s">
        <v>54</v>
      </c>
      <c r="X2007" t="s">
        <v>12</v>
      </c>
      <c r="Y2007" t="s">
        <v>21</v>
      </c>
      <c r="Z2007" s="80">
        <v>1309</v>
      </c>
      <c r="AA2007" s="68">
        <v>0</v>
      </c>
      <c r="AB2007" s="82">
        <f t="shared" si="1140"/>
        <v>1309</v>
      </c>
      <c r="AD2007">
        <v>1</v>
      </c>
      <c r="AG2007" s="83">
        <f t="shared" si="1141"/>
        <v>1</v>
      </c>
      <c r="AH2007" s="87">
        <v>0</v>
      </c>
      <c r="AI2007" s="88">
        <v>0</v>
      </c>
    </row>
    <row r="2008" spans="1:39" x14ac:dyDescent="0.25">
      <c r="A2008" s="115">
        <v>20200022</v>
      </c>
      <c r="B2008" t="s">
        <v>1</v>
      </c>
      <c r="C2008" s="81">
        <v>700</v>
      </c>
      <c r="D2008">
        <v>1.6</v>
      </c>
      <c r="E2008">
        <v>1.85</v>
      </c>
      <c r="F2008">
        <v>2</v>
      </c>
      <c r="G2008">
        <v>2</v>
      </c>
      <c r="H2008">
        <v>1.95</v>
      </c>
      <c r="I2008">
        <v>202</v>
      </c>
      <c r="J2008" t="s">
        <v>314</v>
      </c>
      <c r="K2008" t="s">
        <v>180</v>
      </c>
      <c r="L2008" t="s">
        <v>318</v>
      </c>
      <c r="M2008" t="s">
        <v>318</v>
      </c>
      <c r="N2008" t="s">
        <v>40</v>
      </c>
      <c r="O2008" t="s">
        <v>47</v>
      </c>
      <c r="P2008" t="s">
        <v>42</v>
      </c>
      <c r="Q2008" t="s">
        <v>8</v>
      </c>
      <c r="R2008" t="s">
        <v>28</v>
      </c>
      <c r="S2008" t="s">
        <v>44</v>
      </c>
      <c r="U2008" t="s">
        <v>939</v>
      </c>
      <c r="V2008" t="s">
        <v>45</v>
      </c>
      <c r="W2008" t="s">
        <v>46</v>
      </c>
      <c r="X2008" t="s">
        <v>12</v>
      </c>
      <c r="Y2008" t="s">
        <v>21</v>
      </c>
      <c r="Z2008" s="80">
        <v>200</v>
      </c>
      <c r="AA2008" s="68">
        <v>0</v>
      </c>
      <c r="AB2008" s="82">
        <f t="shared" si="1140"/>
        <v>200</v>
      </c>
      <c r="AC2008">
        <v>1</v>
      </c>
      <c r="AG2008" s="83">
        <f t="shared" si="1141"/>
        <v>1</v>
      </c>
      <c r="AH2008" s="87">
        <v>0</v>
      </c>
      <c r="AI2008" s="88">
        <v>0</v>
      </c>
      <c r="AJ2008" s="90">
        <f>AG2008/3</f>
        <v>0.33333333333333331</v>
      </c>
      <c r="AK2008" s="108">
        <f>AJ2008*C2008*E2008*H2008</f>
        <v>841.74999999999989</v>
      </c>
      <c r="AL2008" s="108">
        <f>AJ2008*C2008*E2008</f>
        <v>431.66666666666663</v>
      </c>
      <c r="AM2008" s="108">
        <f>AK2008-AL2008</f>
        <v>410.08333333333326</v>
      </c>
    </row>
    <row r="2009" spans="1:39" x14ac:dyDescent="0.25">
      <c r="A2009" s="115">
        <v>20200022</v>
      </c>
      <c r="B2009" t="s">
        <v>1</v>
      </c>
      <c r="C2009" s="81">
        <v>700</v>
      </c>
      <c r="D2009">
        <v>1.6</v>
      </c>
      <c r="E2009">
        <v>1.85</v>
      </c>
      <c r="F2009">
        <v>2</v>
      </c>
      <c r="G2009">
        <v>2</v>
      </c>
      <c r="H2009">
        <v>1.95</v>
      </c>
      <c r="I2009">
        <v>202</v>
      </c>
      <c r="J2009" t="s">
        <v>314</v>
      </c>
      <c r="K2009" t="s">
        <v>180</v>
      </c>
      <c r="L2009" t="s">
        <v>318</v>
      </c>
      <c r="M2009" t="s">
        <v>318</v>
      </c>
      <c r="N2009" t="s">
        <v>48</v>
      </c>
      <c r="O2009" t="s">
        <v>19</v>
      </c>
      <c r="P2009" t="s">
        <v>42</v>
      </c>
      <c r="Q2009" t="s">
        <v>16</v>
      </c>
      <c r="R2009" t="s">
        <v>20</v>
      </c>
      <c r="S2009" t="s">
        <v>44</v>
      </c>
      <c r="T2009" s="70" t="s">
        <v>933</v>
      </c>
      <c r="U2009" t="s">
        <v>949</v>
      </c>
      <c r="V2009" t="s">
        <v>45</v>
      </c>
      <c r="W2009" t="s">
        <v>46</v>
      </c>
      <c r="X2009" t="s">
        <v>12</v>
      </c>
      <c r="Y2009" t="s">
        <v>938</v>
      </c>
      <c r="Z2009" s="80">
        <v>0</v>
      </c>
      <c r="AA2009" s="68">
        <v>0</v>
      </c>
      <c r="AB2009" s="82">
        <f t="shared" si="1140"/>
        <v>0</v>
      </c>
      <c r="AE2009">
        <v>5</v>
      </c>
      <c r="AG2009" s="83">
        <f t="shared" si="1141"/>
        <v>5</v>
      </c>
      <c r="AH2009" s="87">
        <v>0</v>
      </c>
      <c r="AI2009" s="88">
        <v>0</v>
      </c>
      <c r="AJ2009">
        <f t="shared" ref="AJ2009:AJ2011" si="1164">AG2009</f>
        <v>5</v>
      </c>
      <c r="AK2009" s="108">
        <f t="shared" ref="AK2009:AK2011" si="1165">AJ2009*C2009*E2009*H2009</f>
        <v>12626.25</v>
      </c>
      <c r="AL2009" s="108">
        <f t="shared" ref="AL2009:AL2011" si="1166">AJ2009*C2009*E2009</f>
        <v>6475</v>
      </c>
      <c r="AM2009" s="108">
        <f t="shared" ref="AM2009:AM2011" si="1167">AK2009-AL2009</f>
        <v>6151.25</v>
      </c>
    </row>
    <row r="2010" spans="1:39" x14ac:dyDescent="0.25">
      <c r="A2010" s="115">
        <v>20200022</v>
      </c>
      <c r="B2010" t="s">
        <v>1</v>
      </c>
      <c r="C2010" s="81">
        <v>700</v>
      </c>
      <c r="D2010">
        <v>1.6</v>
      </c>
      <c r="E2010">
        <v>1.85</v>
      </c>
      <c r="F2010">
        <v>2</v>
      </c>
      <c r="G2010">
        <v>2</v>
      </c>
      <c r="H2010">
        <v>1.95</v>
      </c>
      <c r="I2010">
        <v>202</v>
      </c>
      <c r="J2010" t="s">
        <v>314</v>
      </c>
      <c r="K2010" t="s">
        <v>180</v>
      </c>
      <c r="L2010" t="s">
        <v>318</v>
      </c>
      <c r="M2010" t="s">
        <v>318</v>
      </c>
      <c r="N2010" t="s">
        <v>48</v>
      </c>
      <c r="O2010" t="s">
        <v>19</v>
      </c>
      <c r="P2010" t="s">
        <v>42</v>
      </c>
      <c r="Q2010" t="s">
        <v>16</v>
      </c>
      <c r="R2010" t="s">
        <v>20</v>
      </c>
      <c r="S2010" t="s">
        <v>44</v>
      </c>
      <c r="T2010" s="70" t="s">
        <v>933</v>
      </c>
      <c r="U2010" t="s">
        <v>949</v>
      </c>
      <c r="V2010" t="s">
        <v>56</v>
      </c>
      <c r="W2010" t="s">
        <v>57</v>
      </c>
      <c r="X2010" t="s">
        <v>12</v>
      </c>
      <c r="Y2010" t="s">
        <v>938</v>
      </c>
      <c r="Z2010" s="80">
        <v>0</v>
      </c>
      <c r="AA2010" s="68">
        <v>0</v>
      </c>
      <c r="AB2010" s="82">
        <f t="shared" si="1140"/>
        <v>0</v>
      </c>
      <c r="AE2010">
        <v>1</v>
      </c>
      <c r="AG2010" s="83">
        <f t="shared" si="1141"/>
        <v>1</v>
      </c>
      <c r="AH2010" s="87">
        <v>0</v>
      </c>
      <c r="AI2010" s="88">
        <v>0</v>
      </c>
      <c r="AJ2010">
        <f t="shared" si="1164"/>
        <v>1</v>
      </c>
      <c r="AK2010" s="108">
        <f t="shared" si="1165"/>
        <v>2525.25</v>
      </c>
      <c r="AL2010" s="108">
        <f t="shared" si="1166"/>
        <v>1295</v>
      </c>
      <c r="AM2010" s="108">
        <f t="shared" si="1167"/>
        <v>1230.25</v>
      </c>
    </row>
    <row r="2011" spans="1:39" x14ac:dyDescent="0.25">
      <c r="A2011" s="115">
        <v>20200022</v>
      </c>
      <c r="B2011" t="s">
        <v>1</v>
      </c>
      <c r="C2011" s="81">
        <v>700</v>
      </c>
      <c r="D2011">
        <v>1.6</v>
      </c>
      <c r="E2011">
        <v>1.85</v>
      </c>
      <c r="F2011">
        <v>2</v>
      </c>
      <c r="G2011">
        <v>2</v>
      </c>
      <c r="H2011">
        <v>1.95</v>
      </c>
      <c r="I2011">
        <v>202</v>
      </c>
      <c r="J2011" t="s">
        <v>314</v>
      </c>
      <c r="K2011" t="s">
        <v>180</v>
      </c>
      <c r="L2011" t="s">
        <v>318</v>
      </c>
      <c r="M2011" t="s">
        <v>318</v>
      </c>
      <c r="N2011" t="s">
        <v>48</v>
      </c>
      <c r="O2011" t="s">
        <v>19</v>
      </c>
      <c r="P2011" t="s">
        <v>42</v>
      </c>
      <c r="Q2011" t="s">
        <v>16</v>
      </c>
      <c r="R2011" t="s">
        <v>20</v>
      </c>
      <c r="S2011" t="s">
        <v>44</v>
      </c>
      <c r="T2011" s="70" t="s">
        <v>933</v>
      </c>
      <c r="U2011" t="s">
        <v>949</v>
      </c>
      <c r="V2011" t="s">
        <v>58</v>
      </c>
      <c r="W2011" t="s">
        <v>59</v>
      </c>
      <c r="X2011" t="s">
        <v>12</v>
      </c>
      <c r="Y2011" t="s">
        <v>938</v>
      </c>
      <c r="Z2011" s="80">
        <v>0</v>
      </c>
      <c r="AA2011" s="68">
        <v>0</v>
      </c>
      <c r="AB2011" s="82">
        <f t="shared" si="1140"/>
        <v>0</v>
      </c>
      <c r="AE2011">
        <v>1</v>
      </c>
      <c r="AG2011" s="83">
        <f t="shared" si="1141"/>
        <v>1</v>
      </c>
      <c r="AH2011" s="87">
        <v>0</v>
      </c>
      <c r="AI2011" s="88">
        <v>0</v>
      </c>
      <c r="AJ2011">
        <f t="shared" si="1164"/>
        <v>1</v>
      </c>
      <c r="AK2011" s="108">
        <f t="shared" si="1165"/>
        <v>2525.25</v>
      </c>
      <c r="AL2011" s="108">
        <f t="shared" si="1166"/>
        <v>1295</v>
      </c>
      <c r="AM2011" s="108">
        <f t="shared" si="1167"/>
        <v>1230.25</v>
      </c>
    </row>
    <row r="2012" spans="1:39" x14ac:dyDescent="0.25">
      <c r="A2012" s="115">
        <v>20200022</v>
      </c>
      <c r="B2012" t="s">
        <v>1</v>
      </c>
      <c r="C2012" s="81">
        <v>700</v>
      </c>
      <c r="D2012">
        <v>1.6</v>
      </c>
      <c r="E2012">
        <v>1.85</v>
      </c>
      <c r="F2012">
        <v>2</v>
      </c>
      <c r="G2012">
        <v>2</v>
      </c>
      <c r="H2012">
        <v>1.95</v>
      </c>
      <c r="I2012">
        <v>202</v>
      </c>
      <c r="J2012" t="s">
        <v>314</v>
      </c>
      <c r="K2012" t="s">
        <v>180</v>
      </c>
      <c r="L2012" t="s">
        <v>318</v>
      </c>
      <c r="M2012" t="s">
        <v>318</v>
      </c>
      <c r="N2012" t="s">
        <v>48</v>
      </c>
      <c r="O2012" t="s">
        <v>101</v>
      </c>
      <c r="P2012" t="s">
        <v>42</v>
      </c>
      <c r="Q2012" t="s">
        <v>8</v>
      </c>
      <c r="R2012" t="s">
        <v>28</v>
      </c>
      <c r="S2012" t="s">
        <v>9</v>
      </c>
      <c r="U2012" t="s">
        <v>179</v>
      </c>
      <c r="V2012" t="s">
        <v>53</v>
      </c>
      <c r="W2012" t="s">
        <v>54</v>
      </c>
      <c r="X2012" t="s">
        <v>12</v>
      </c>
      <c r="Y2012" t="s">
        <v>21</v>
      </c>
      <c r="Z2012" s="80">
        <v>1682</v>
      </c>
      <c r="AA2012" s="68">
        <v>0</v>
      </c>
      <c r="AB2012" s="82">
        <f t="shared" si="1140"/>
        <v>5046</v>
      </c>
      <c r="AD2012">
        <v>3</v>
      </c>
      <c r="AG2012" s="83">
        <f t="shared" si="1141"/>
        <v>3</v>
      </c>
      <c r="AH2012" s="87">
        <v>0</v>
      </c>
      <c r="AI2012" s="88">
        <v>0</v>
      </c>
    </row>
    <row r="2013" spans="1:39" x14ac:dyDescent="0.25">
      <c r="A2013" s="115">
        <v>20200022</v>
      </c>
      <c r="B2013" t="s">
        <v>1</v>
      </c>
      <c r="C2013" s="81">
        <v>700</v>
      </c>
      <c r="D2013">
        <v>1.6</v>
      </c>
      <c r="E2013">
        <v>1.85</v>
      </c>
      <c r="F2013">
        <v>2</v>
      </c>
      <c r="G2013">
        <v>2</v>
      </c>
      <c r="H2013">
        <v>1.95</v>
      </c>
      <c r="I2013">
        <v>202</v>
      </c>
      <c r="J2013" t="s">
        <v>314</v>
      </c>
      <c r="K2013" t="s">
        <v>180</v>
      </c>
      <c r="L2013" t="s">
        <v>318</v>
      </c>
      <c r="M2013" t="s">
        <v>318</v>
      </c>
      <c r="N2013" t="s">
        <v>48</v>
      </c>
      <c r="O2013" t="s">
        <v>101</v>
      </c>
      <c r="P2013" t="s">
        <v>42</v>
      </c>
      <c r="Q2013" t="s">
        <v>8</v>
      </c>
      <c r="R2013" t="s">
        <v>28</v>
      </c>
      <c r="S2013" t="s">
        <v>44</v>
      </c>
      <c r="U2013" t="s">
        <v>939</v>
      </c>
      <c r="V2013" t="s">
        <v>14</v>
      </c>
      <c r="W2013" t="s">
        <v>49</v>
      </c>
      <c r="X2013" t="s">
        <v>12</v>
      </c>
      <c r="Y2013" t="s">
        <v>21</v>
      </c>
      <c r="Z2013" s="80">
        <v>400</v>
      </c>
      <c r="AA2013" s="68">
        <v>0</v>
      </c>
      <c r="AB2013" s="82">
        <f t="shared" si="1140"/>
        <v>800</v>
      </c>
      <c r="AC2013">
        <v>2</v>
      </c>
      <c r="AG2013" s="83">
        <f t="shared" si="1141"/>
        <v>2</v>
      </c>
      <c r="AH2013" s="87">
        <v>0</v>
      </c>
      <c r="AI2013" s="88">
        <v>0</v>
      </c>
      <c r="AJ2013" s="90">
        <f t="shared" ref="AJ2013:AJ2022" si="1168">AG2013/3</f>
        <v>0.66666666666666663</v>
      </c>
      <c r="AK2013" s="108">
        <f t="shared" ref="AK2013:AK2032" si="1169">AJ2013*C2013*E2013*H2013</f>
        <v>1683.4999999999998</v>
      </c>
      <c r="AL2013" s="108">
        <f t="shared" ref="AL2013:AL2032" si="1170">AJ2013*C2013*E2013</f>
        <v>863.33333333333326</v>
      </c>
      <c r="AM2013" s="108">
        <f t="shared" ref="AM2013:AM2032" si="1171">AK2013-AL2013</f>
        <v>820.16666666666652</v>
      </c>
    </row>
    <row r="2014" spans="1:39" x14ac:dyDescent="0.25">
      <c r="A2014" s="115">
        <v>20200022</v>
      </c>
      <c r="B2014" t="s">
        <v>1</v>
      </c>
      <c r="C2014" s="81">
        <v>700</v>
      </c>
      <c r="D2014">
        <v>1.6</v>
      </c>
      <c r="E2014">
        <v>1.85</v>
      </c>
      <c r="F2014">
        <v>2</v>
      </c>
      <c r="G2014">
        <v>2</v>
      </c>
      <c r="H2014">
        <v>1.95</v>
      </c>
      <c r="I2014">
        <v>202</v>
      </c>
      <c r="J2014" t="s">
        <v>314</v>
      </c>
      <c r="K2014" t="s">
        <v>180</v>
      </c>
      <c r="L2014" t="s">
        <v>318</v>
      </c>
      <c r="M2014" t="s">
        <v>318</v>
      </c>
      <c r="N2014" t="s">
        <v>48</v>
      </c>
      <c r="O2014" t="s">
        <v>101</v>
      </c>
      <c r="P2014" t="s">
        <v>42</v>
      </c>
      <c r="Q2014" t="s">
        <v>8</v>
      </c>
      <c r="R2014" t="s">
        <v>28</v>
      </c>
      <c r="S2014" t="s">
        <v>44</v>
      </c>
      <c r="U2014" t="s">
        <v>939</v>
      </c>
      <c r="V2014" t="s">
        <v>45</v>
      </c>
      <c r="W2014" t="s">
        <v>46</v>
      </c>
      <c r="X2014" t="s">
        <v>12</v>
      </c>
      <c r="Y2014" t="s">
        <v>21</v>
      </c>
      <c r="Z2014" s="80">
        <v>400</v>
      </c>
      <c r="AA2014" s="68">
        <v>0</v>
      </c>
      <c r="AB2014" s="82">
        <f t="shared" si="1140"/>
        <v>2000</v>
      </c>
      <c r="AC2014">
        <v>5</v>
      </c>
      <c r="AG2014" s="83">
        <f t="shared" si="1141"/>
        <v>5</v>
      </c>
      <c r="AH2014" s="87">
        <v>0</v>
      </c>
      <c r="AI2014" s="88">
        <v>0</v>
      </c>
      <c r="AJ2014" s="90">
        <f t="shared" si="1168"/>
        <v>1.6666666666666667</v>
      </c>
      <c r="AK2014" s="108">
        <f t="shared" si="1169"/>
        <v>4208.75</v>
      </c>
      <c r="AL2014" s="108">
        <f t="shared" si="1170"/>
        <v>2158.3333333333335</v>
      </c>
      <c r="AM2014" s="108">
        <f t="shared" si="1171"/>
        <v>2050.4166666666665</v>
      </c>
    </row>
    <row r="2015" spans="1:39" x14ac:dyDescent="0.25">
      <c r="A2015" s="115">
        <v>20200022</v>
      </c>
      <c r="B2015" t="s">
        <v>1</v>
      </c>
      <c r="C2015" s="81">
        <v>700</v>
      </c>
      <c r="D2015">
        <v>1.6</v>
      </c>
      <c r="E2015">
        <v>1.85</v>
      </c>
      <c r="F2015">
        <v>2</v>
      </c>
      <c r="G2015">
        <v>2</v>
      </c>
      <c r="H2015">
        <v>1.95</v>
      </c>
      <c r="I2015">
        <v>202</v>
      </c>
      <c r="J2015" t="s">
        <v>314</v>
      </c>
      <c r="K2015" t="s">
        <v>180</v>
      </c>
      <c r="L2015" t="s">
        <v>318</v>
      </c>
      <c r="M2015" t="s">
        <v>318</v>
      </c>
      <c r="N2015" t="s">
        <v>48</v>
      </c>
      <c r="O2015" t="s">
        <v>101</v>
      </c>
      <c r="P2015" t="s">
        <v>42</v>
      </c>
      <c r="Q2015" t="s">
        <v>8</v>
      </c>
      <c r="R2015" t="s">
        <v>28</v>
      </c>
      <c r="S2015" t="s">
        <v>44</v>
      </c>
      <c r="U2015" t="s">
        <v>939</v>
      </c>
      <c r="V2015" t="s">
        <v>56</v>
      </c>
      <c r="W2015" t="s">
        <v>57</v>
      </c>
      <c r="X2015" t="s">
        <v>12</v>
      </c>
      <c r="Y2015" t="s">
        <v>21</v>
      </c>
      <c r="Z2015" s="80">
        <v>400</v>
      </c>
      <c r="AA2015" s="68">
        <v>0</v>
      </c>
      <c r="AB2015" s="82">
        <f t="shared" si="1140"/>
        <v>400</v>
      </c>
      <c r="AC2015">
        <v>1</v>
      </c>
      <c r="AG2015" s="83">
        <f t="shared" si="1141"/>
        <v>1</v>
      </c>
      <c r="AH2015" s="87">
        <v>0</v>
      </c>
      <c r="AI2015" s="88">
        <v>0</v>
      </c>
      <c r="AJ2015" s="90">
        <f t="shared" si="1168"/>
        <v>0.33333333333333331</v>
      </c>
      <c r="AK2015" s="108">
        <f t="shared" si="1169"/>
        <v>841.74999999999989</v>
      </c>
      <c r="AL2015" s="108">
        <f t="shared" si="1170"/>
        <v>431.66666666666663</v>
      </c>
      <c r="AM2015" s="108">
        <f t="shared" si="1171"/>
        <v>410.08333333333326</v>
      </c>
    </row>
    <row r="2016" spans="1:39" x14ac:dyDescent="0.25">
      <c r="A2016" s="115">
        <v>20200022</v>
      </c>
      <c r="B2016" t="s">
        <v>1</v>
      </c>
      <c r="C2016" s="81">
        <v>700</v>
      </c>
      <c r="D2016">
        <v>1.6</v>
      </c>
      <c r="E2016">
        <v>1.85</v>
      </c>
      <c r="F2016">
        <v>2</v>
      </c>
      <c r="G2016">
        <v>2</v>
      </c>
      <c r="H2016">
        <v>1.95</v>
      </c>
      <c r="I2016">
        <v>202</v>
      </c>
      <c r="J2016" t="s">
        <v>314</v>
      </c>
      <c r="K2016" t="s">
        <v>180</v>
      </c>
      <c r="L2016" t="s">
        <v>318</v>
      </c>
      <c r="M2016" t="s">
        <v>318</v>
      </c>
      <c r="N2016" t="s">
        <v>48</v>
      </c>
      <c r="O2016" t="s">
        <v>101</v>
      </c>
      <c r="P2016" t="s">
        <v>42</v>
      </c>
      <c r="Q2016" t="s">
        <v>8</v>
      </c>
      <c r="R2016" t="s">
        <v>28</v>
      </c>
      <c r="S2016" t="s">
        <v>44</v>
      </c>
      <c r="U2016" t="s">
        <v>939</v>
      </c>
      <c r="V2016" t="s">
        <v>58</v>
      </c>
      <c r="W2016" t="s">
        <v>59</v>
      </c>
      <c r="X2016" t="s">
        <v>12</v>
      </c>
      <c r="Y2016" t="s">
        <v>21</v>
      </c>
      <c r="Z2016" s="80">
        <v>400</v>
      </c>
      <c r="AA2016" s="68">
        <v>0</v>
      </c>
      <c r="AB2016" s="82">
        <f t="shared" si="1140"/>
        <v>1600</v>
      </c>
      <c r="AC2016">
        <v>4</v>
      </c>
      <c r="AG2016" s="83">
        <f t="shared" si="1141"/>
        <v>4</v>
      </c>
      <c r="AH2016" s="87">
        <v>0</v>
      </c>
      <c r="AI2016" s="88">
        <v>0</v>
      </c>
      <c r="AJ2016" s="90">
        <f t="shared" si="1168"/>
        <v>1.3333333333333333</v>
      </c>
      <c r="AK2016" s="108">
        <f t="shared" si="1169"/>
        <v>3366.9999999999995</v>
      </c>
      <c r="AL2016" s="108">
        <f t="shared" si="1170"/>
        <v>1726.6666666666665</v>
      </c>
      <c r="AM2016" s="108">
        <f t="shared" si="1171"/>
        <v>1640.333333333333</v>
      </c>
    </row>
    <row r="2017" spans="1:39" x14ac:dyDescent="0.25">
      <c r="A2017" s="115">
        <v>20200022</v>
      </c>
      <c r="B2017" t="s">
        <v>1</v>
      </c>
      <c r="C2017" s="81">
        <v>700</v>
      </c>
      <c r="D2017">
        <v>1.6</v>
      </c>
      <c r="E2017">
        <v>1.85</v>
      </c>
      <c r="F2017">
        <v>2</v>
      </c>
      <c r="G2017">
        <v>2</v>
      </c>
      <c r="H2017">
        <v>1.95</v>
      </c>
      <c r="I2017">
        <v>202</v>
      </c>
      <c r="J2017" t="s">
        <v>314</v>
      </c>
      <c r="K2017" t="s">
        <v>180</v>
      </c>
      <c r="L2017" t="s">
        <v>318</v>
      </c>
      <c r="M2017" t="s">
        <v>318</v>
      </c>
      <c r="N2017" t="s">
        <v>48</v>
      </c>
      <c r="O2017" t="s">
        <v>101</v>
      </c>
      <c r="P2017" t="s">
        <v>42</v>
      </c>
      <c r="Q2017" t="s">
        <v>8</v>
      </c>
      <c r="R2017" t="s">
        <v>28</v>
      </c>
      <c r="S2017" t="s">
        <v>44</v>
      </c>
      <c r="U2017" t="s">
        <v>939</v>
      </c>
      <c r="V2017" t="s">
        <v>123</v>
      </c>
      <c r="W2017" t="s">
        <v>145</v>
      </c>
      <c r="X2017" t="s">
        <v>12</v>
      </c>
      <c r="Y2017" t="s">
        <v>21</v>
      </c>
      <c r="Z2017" s="80">
        <v>400</v>
      </c>
      <c r="AA2017" s="68">
        <v>0</v>
      </c>
      <c r="AB2017" s="82">
        <f t="shared" si="1140"/>
        <v>400</v>
      </c>
      <c r="AC2017">
        <v>1</v>
      </c>
      <c r="AG2017" s="83">
        <f t="shared" si="1141"/>
        <v>1</v>
      </c>
      <c r="AH2017" s="87">
        <v>0</v>
      </c>
      <c r="AI2017" s="88">
        <v>0</v>
      </c>
      <c r="AJ2017" s="90">
        <f t="shared" si="1168"/>
        <v>0.33333333333333331</v>
      </c>
      <c r="AK2017" s="108">
        <f t="shared" si="1169"/>
        <v>841.74999999999989</v>
      </c>
      <c r="AL2017" s="108">
        <f t="shared" si="1170"/>
        <v>431.66666666666663</v>
      </c>
      <c r="AM2017" s="108">
        <f t="shared" si="1171"/>
        <v>410.08333333333326</v>
      </c>
    </row>
    <row r="2018" spans="1:39" x14ac:dyDescent="0.25">
      <c r="A2018" s="115">
        <v>20200022</v>
      </c>
      <c r="B2018" t="s">
        <v>1</v>
      </c>
      <c r="C2018" s="81">
        <v>700</v>
      </c>
      <c r="D2018">
        <v>1.6</v>
      </c>
      <c r="E2018">
        <v>1.85</v>
      </c>
      <c r="F2018">
        <v>2</v>
      </c>
      <c r="G2018">
        <v>2</v>
      </c>
      <c r="H2018">
        <v>1.95</v>
      </c>
      <c r="I2018">
        <v>202</v>
      </c>
      <c r="J2018" t="s">
        <v>314</v>
      </c>
      <c r="K2018" t="s">
        <v>180</v>
      </c>
      <c r="L2018" t="s">
        <v>318</v>
      </c>
      <c r="M2018" t="s">
        <v>318</v>
      </c>
      <c r="N2018" t="s">
        <v>48</v>
      </c>
      <c r="O2018" t="s">
        <v>41</v>
      </c>
      <c r="P2018" t="s">
        <v>42</v>
      </c>
      <c r="Q2018" t="s">
        <v>8</v>
      </c>
      <c r="R2018" t="s">
        <v>106</v>
      </c>
      <c r="S2018" t="s">
        <v>44</v>
      </c>
      <c r="T2018" t="s">
        <v>944</v>
      </c>
      <c r="U2018" t="s">
        <v>939</v>
      </c>
      <c r="V2018" t="s">
        <v>45</v>
      </c>
      <c r="W2018" t="s">
        <v>46</v>
      </c>
      <c r="X2018" t="s">
        <v>12</v>
      </c>
      <c r="Y2018" t="s">
        <v>938</v>
      </c>
      <c r="Z2018" s="81">
        <v>0</v>
      </c>
      <c r="AA2018" s="68">
        <v>0</v>
      </c>
      <c r="AB2018" s="82">
        <f t="shared" si="1140"/>
        <v>0</v>
      </c>
      <c r="AE2018">
        <v>1</v>
      </c>
      <c r="AG2018" s="83">
        <f t="shared" si="1141"/>
        <v>1</v>
      </c>
      <c r="AH2018" s="87">
        <v>0</v>
      </c>
      <c r="AI2018" s="88">
        <v>0</v>
      </c>
      <c r="AJ2018" s="90">
        <f t="shared" si="1168"/>
        <v>0.33333333333333331</v>
      </c>
      <c r="AK2018" s="108">
        <f t="shared" si="1169"/>
        <v>841.74999999999989</v>
      </c>
      <c r="AL2018" s="108">
        <f t="shared" si="1170"/>
        <v>431.66666666666663</v>
      </c>
      <c r="AM2018" s="108">
        <f t="shared" si="1171"/>
        <v>410.08333333333326</v>
      </c>
    </row>
    <row r="2019" spans="1:39" x14ac:dyDescent="0.25">
      <c r="A2019" s="115">
        <v>20200022</v>
      </c>
      <c r="B2019" t="s">
        <v>1</v>
      </c>
      <c r="C2019" s="81">
        <v>700</v>
      </c>
      <c r="D2019">
        <v>1.6</v>
      </c>
      <c r="E2019">
        <v>1.85</v>
      </c>
      <c r="F2019">
        <v>2</v>
      </c>
      <c r="G2019">
        <v>2</v>
      </c>
      <c r="H2019">
        <v>1.95</v>
      </c>
      <c r="I2019">
        <v>202</v>
      </c>
      <c r="J2019" t="s">
        <v>314</v>
      </c>
      <c r="K2019" t="s">
        <v>180</v>
      </c>
      <c r="L2019" t="s">
        <v>318</v>
      </c>
      <c r="M2019" t="s">
        <v>318</v>
      </c>
      <c r="N2019" t="s">
        <v>48</v>
      </c>
      <c r="O2019" t="s">
        <v>41</v>
      </c>
      <c r="P2019" t="s">
        <v>42</v>
      </c>
      <c r="Q2019" t="s">
        <v>8</v>
      </c>
      <c r="R2019" t="s">
        <v>110</v>
      </c>
      <c r="S2019" t="s">
        <v>44</v>
      </c>
      <c r="T2019" t="s">
        <v>944</v>
      </c>
      <c r="U2019" t="s">
        <v>939</v>
      </c>
      <c r="V2019" t="s">
        <v>45</v>
      </c>
      <c r="W2019" t="s">
        <v>46</v>
      </c>
      <c r="X2019" t="s">
        <v>12</v>
      </c>
      <c r="Y2019" t="s">
        <v>938</v>
      </c>
      <c r="Z2019" s="81">
        <v>0</v>
      </c>
      <c r="AA2019" s="68">
        <v>0</v>
      </c>
      <c r="AB2019" s="82">
        <f t="shared" si="1140"/>
        <v>0</v>
      </c>
      <c r="AE2019">
        <v>1</v>
      </c>
      <c r="AG2019" s="83">
        <f t="shared" si="1141"/>
        <v>1</v>
      </c>
      <c r="AH2019" s="87">
        <v>0</v>
      </c>
      <c r="AI2019" s="88">
        <v>0</v>
      </c>
      <c r="AJ2019" s="90">
        <f t="shared" si="1168"/>
        <v>0.33333333333333331</v>
      </c>
      <c r="AK2019" s="108">
        <f t="shared" si="1169"/>
        <v>841.74999999999989</v>
      </c>
      <c r="AL2019" s="108">
        <f t="shared" si="1170"/>
        <v>431.66666666666663</v>
      </c>
      <c r="AM2019" s="108">
        <f t="shared" si="1171"/>
        <v>410.08333333333326</v>
      </c>
    </row>
    <row r="2020" spans="1:39" x14ac:dyDescent="0.25">
      <c r="A2020" s="115">
        <v>20200022</v>
      </c>
      <c r="B2020" t="s">
        <v>1</v>
      </c>
      <c r="C2020" s="81">
        <v>700</v>
      </c>
      <c r="D2020">
        <v>1.6</v>
      </c>
      <c r="E2020">
        <v>1.85</v>
      </c>
      <c r="F2020">
        <v>2</v>
      </c>
      <c r="G2020">
        <v>2</v>
      </c>
      <c r="H2020">
        <v>1.95</v>
      </c>
      <c r="I2020">
        <v>202</v>
      </c>
      <c r="J2020" t="s">
        <v>314</v>
      </c>
      <c r="K2020" t="s">
        <v>180</v>
      </c>
      <c r="L2020" t="s">
        <v>318</v>
      </c>
      <c r="M2020" t="s">
        <v>318</v>
      </c>
      <c r="N2020" t="s">
        <v>48</v>
      </c>
      <c r="O2020" t="s">
        <v>47</v>
      </c>
      <c r="P2020" t="s">
        <v>42</v>
      </c>
      <c r="Q2020" t="s">
        <v>8</v>
      </c>
      <c r="R2020" t="s">
        <v>28</v>
      </c>
      <c r="S2020" t="s">
        <v>44</v>
      </c>
      <c r="U2020" t="s">
        <v>939</v>
      </c>
      <c r="V2020" t="s">
        <v>45</v>
      </c>
      <c r="W2020" t="s">
        <v>46</v>
      </c>
      <c r="X2020" t="s">
        <v>12</v>
      </c>
      <c r="Y2020" t="s">
        <v>21</v>
      </c>
      <c r="Z2020" s="80">
        <v>400</v>
      </c>
      <c r="AA2020" s="68">
        <v>0</v>
      </c>
      <c r="AB2020" s="82">
        <f t="shared" si="1140"/>
        <v>400</v>
      </c>
      <c r="AC2020">
        <v>1</v>
      </c>
      <c r="AG2020" s="83">
        <f t="shared" si="1141"/>
        <v>1</v>
      </c>
      <c r="AH2020" s="87">
        <v>0</v>
      </c>
      <c r="AI2020" s="88">
        <v>0</v>
      </c>
      <c r="AJ2020" s="90">
        <f t="shared" si="1168"/>
        <v>0.33333333333333331</v>
      </c>
      <c r="AK2020" s="108">
        <f t="shared" si="1169"/>
        <v>841.74999999999989</v>
      </c>
      <c r="AL2020" s="108">
        <f t="shared" si="1170"/>
        <v>431.66666666666663</v>
      </c>
      <c r="AM2020" s="108">
        <f t="shared" si="1171"/>
        <v>410.08333333333326</v>
      </c>
    </row>
    <row r="2021" spans="1:39" x14ac:dyDescent="0.25">
      <c r="A2021" s="115">
        <v>20200022</v>
      </c>
      <c r="B2021" t="s">
        <v>1</v>
      </c>
      <c r="C2021" s="81">
        <v>700</v>
      </c>
      <c r="D2021">
        <v>1.6</v>
      </c>
      <c r="E2021">
        <v>1.85</v>
      </c>
      <c r="F2021">
        <v>2</v>
      </c>
      <c r="G2021">
        <v>2</v>
      </c>
      <c r="H2021">
        <v>1.95</v>
      </c>
      <c r="I2021">
        <v>202</v>
      </c>
      <c r="J2021" t="s">
        <v>314</v>
      </c>
      <c r="K2021" t="s">
        <v>180</v>
      </c>
      <c r="L2021" t="s">
        <v>318</v>
      </c>
      <c r="M2021" t="s">
        <v>318</v>
      </c>
      <c r="N2021" t="s">
        <v>48</v>
      </c>
      <c r="O2021" t="s">
        <v>47</v>
      </c>
      <c r="P2021" t="s">
        <v>42</v>
      </c>
      <c r="Q2021" t="s">
        <v>8</v>
      </c>
      <c r="R2021" t="s">
        <v>28</v>
      </c>
      <c r="S2021" t="s">
        <v>44</v>
      </c>
      <c r="U2021" t="s">
        <v>939</v>
      </c>
      <c r="V2021" t="s">
        <v>58</v>
      </c>
      <c r="W2021" t="s">
        <v>59</v>
      </c>
      <c r="X2021" t="s">
        <v>12</v>
      </c>
      <c r="Y2021" t="s">
        <v>21</v>
      </c>
      <c r="Z2021" s="80">
        <v>400</v>
      </c>
      <c r="AA2021" s="68">
        <v>0</v>
      </c>
      <c r="AB2021" s="82">
        <f t="shared" si="1140"/>
        <v>400</v>
      </c>
      <c r="AC2021">
        <v>1</v>
      </c>
      <c r="AG2021" s="83">
        <f t="shared" si="1141"/>
        <v>1</v>
      </c>
      <c r="AH2021" s="87">
        <v>0</v>
      </c>
      <c r="AI2021" s="88">
        <v>0</v>
      </c>
      <c r="AJ2021" s="90">
        <f t="shared" si="1168"/>
        <v>0.33333333333333331</v>
      </c>
      <c r="AK2021" s="108">
        <f t="shared" si="1169"/>
        <v>841.74999999999989</v>
      </c>
      <c r="AL2021" s="108">
        <f t="shared" si="1170"/>
        <v>431.66666666666663</v>
      </c>
      <c r="AM2021" s="108">
        <f t="shared" si="1171"/>
        <v>410.08333333333326</v>
      </c>
    </row>
    <row r="2022" spans="1:39" x14ac:dyDescent="0.25">
      <c r="A2022" s="115">
        <v>20200022</v>
      </c>
      <c r="B2022" t="s">
        <v>1</v>
      </c>
      <c r="C2022" s="81">
        <v>700</v>
      </c>
      <c r="D2022">
        <v>1.6</v>
      </c>
      <c r="E2022">
        <v>1.85</v>
      </c>
      <c r="F2022">
        <v>2</v>
      </c>
      <c r="G2022">
        <v>2</v>
      </c>
      <c r="H2022">
        <v>1.95</v>
      </c>
      <c r="I2022">
        <v>202</v>
      </c>
      <c r="J2022" t="s">
        <v>314</v>
      </c>
      <c r="K2022" t="s">
        <v>180</v>
      </c>
      <c r="L2022" t="s">
        <v>318</v>
      </c>
      <c r="M2022" t="s">
        <v>318</v>
      </c>
      <c r="N2022" t="s">
        <v>48</v>
      </c>
      <c r="O2022" t="s">
        <v>47</v>
      </c>
      <c r="P2022" t="s">
        <v>42</v>
      </c>
      <c r="Q2022" t="s">
        <v>8</v>
      </c>
      <c r="R2022" t="s">
        <v>75</v>
      </c>
      <c r="S2022" t="s">
        <v>44</v>
      </c>
      <c r="T2022" t="s">
        <v>944</v>
      </c>
      <c r="U2022" t="s">
        <v>939</v>
      </c>
      <c r="V2022" t="s">
        <v>45</v>
      </c>
      <c r="W2022" t="s">
        <v>46</v>
      </c>
      <c r="X2022" t="s">
        <v>12</v>
      </c>
      <c r="Y2022" t="s">
        <v>938</v>
      </c>
      <c r="Z2022" s="81">
        <v>0</v>
      </c>
      <c r="AA2022" s="68">
        <v>0</v>
      </c>
      <c r="AB2022" s="82">
        <f t="shared" si="1140"/>
        <v>0</v>
      </c>
      <c r="AE2022">
        <v>1</v>
      </c>
      <c r="AG2022" s="83">
        <f t="shared" si="1141"/>
        <v>1</v>
      </c>
      <c r="AH2022" s="87">
        <v>0</v>
      </c>
      <c r="AI2022" s="88">
        <v>0</v>
      </c>
      <c r="AJ2022" s="90">
        <f t="shared" si="1168"/>
        <v>0.33333333333333331</v>
      </c>
      <c r="AK2022" s="108">
        <f t="shared" si="1169"/>
        <v>841.74999999999989</v>
      </c>
      <c r="AL2022" s="108">
        <f t="shared" si="1170"/>
        <v>431.66666666666663</v>
      </c>
      <c r="AM2022" s="108">
        <f t="shared" si="1171"/>
        <v>410.08333333333326</v>
      </c>
    </row>
    <row r="2023" spans="1:39" x14ac:dyDescent="0.25">
      <c r="A2023" s="115">
        <v>20200022</v>
      </c>
      <c r="B2023" t="s">
        <v>1</v>
      </c>
      <c r="C2023" s="81">
        <v>700</v>
      </c>
      <c r="D2023">
        <v>1.6</v>
      </c>
      <c r="E2023">
        <v>1.85</v>
      </c>
      <c r="F2023">
        <v>2</v>
      </c>
      <c r="G2023">
        <v>2</v>
      </c>
      <c r="H2023">
        <v>1.95</v>
      </c>
      <c r="I2023">
        <v>202</v>
      </c>
      <c r="J2023" t="s">
        <v>314</v>
      </c>
      <c r="K2023" t="s">
        <v>180</v>
      </c>
      <c r="L2023" t="s">
        <v>318</v>
      </c>
      <c r="M2023" t="s">
        <v>318</v>
      </c>
      <c r="N2023" t="s">
        <v>5</v>
      </c>
      <c r="O2023" t="s">
        <v>41</v>
      </c>
      <c r="P2023" t="s">
        <v>42</v>
      </c>
      <c r="Q2023" t="s">
        <v>16</v>
      </c>
      <c r="R2023" t="s">
        <v>75</v>
      </c>
      <c r="S2023" t="s">
        <v>44</v>
      </c>
      <c r="T2023" t="s">
        <v>944</v>
      </c>
      <c r="U2023" t="s">
        <v>939</v>
      </c>
      <c r="V2023" t="s">
        <v>45</v>
      </c>
      <c r="W2023" t="s">
        <v>46</v>
      </c>
      <c r="X2023" t="s">
        <v>12</v>
      </c>
      <c r="Y2023" t="s">
        <v>938</v>
      </c>
      <c r="Z2023" s="81">
        <v>0</v>
      </c>
      <c r="AA2023" s="68">
        <v>0</v>
      </c>
      <c r="AB2023" s="82">
        <f t="shared" si="1140"/>
        <v>0</v>
      </c>
      <c r="AE2023">
        <v>5</v>
      </c>
      <c r="AG2023" s="83">
        <f t="shared" si="1141"/>
        <v>5</v>
      </c>
      <c r="AH2023" s="87">
        <v>0</v>
      </c>
      <c r="AI2023" s="88">
        <v>0</v>
      </c>
      <c r="AJ2023">
        <f t="shared" ref="AJ2023:AJ2024" si="1172">AG2023</f>
        <v>5</v>
      </c>
      <c r="AK2023" s="108">
        <f t="shared" si="1169"/>
        <v>12626.25</v>
      </c>
      <c r="AL2023" s="108">
        <f t="shared" si="1170"/>
        <v>6475</v>
      </c>
      <c r="AM2023" s="108">
        <f t="shared" si="1171"/>
        <v>6151.25</v>
      </c>
    </row>
    <row r="2024" spans="1:39" x14ac:dyDescent="0.25">
      <c r="A2024" s="115">
        <v>20200022</v>
      </c>
      <c r="B2024" t="s">
        <v>1</v>
      </c>
      <c r="C2024" s="81">
        <v>700</v>
      </c>
      <c r="D2024">
        <v>1.6</v>
      </c>
      <c r="E2024">
        <v>1.85</v>
      </c>
      <c r="F2024">
        <v>2</v>
      </c>
      <c r="G2024">
        <v>2</v>
      </c>
      <c r="H2024">
        <v>1.95</v>
      </c>
      <c r="I2024">
        <v>202</v>
      </c>
      <c r="J2024" t="s">
        <v>314</v>
      </c>
      <c r="K2024" t="s">
        <v>180</v>
      </c>
      <c r="L2024" t="s">
        <v>318</v>
      </c>
      <c r="M2024" t="s">
        <v>318</v>
      </c>
      <c r="N2024" t="s">
        <v>5</v>
      </c>
      <c r="O2024" t="s">
        <v>41</v>
      </c>
      <c r="P2024" t="s">
        <v>42</v>
      </c>
      <c r="Q2024" t="s">
        <v>16</v>
      </c>
      <c r="R2024" t="s">
        <v>75</v>
      </c>
      <c r="S2024" t="s">
        <v>44</v>
      </c>
      <c r="T2024" t="s">
        <v>944</v>
      </c>
      <c r="U2024" t="s">
        <v>939</v>
      </c>
      <c r="V2024" t="s">
        <v>56</v>
      </c>
      <c r="W2024" t="s">
        <v>57</v>
      </c>
      <c r="X2024" t="s">
        <v>12</v>
      </c>
      <c r="Y2024" t="s">
        <v>938</v>
      </c>
      <c r="Z2024" s="81">
        <v>0</v>
      </c>
      <c r="AA2024" s="68">
        <v>0</v>
      </c>
      <c r="AB2024" s="82">
        <f t="shared" si="1140"/>
        <v>0</v>
      </c>
      <c r="AE2024">
        <v>1</v>
      </c>
      <c r="AG2024" s="83">
        <f t="shared" si="1141"/>
        <v>1</v>
      </c>
      <c r="AH2024" s="87">
        <v>0</v>
      </c>
      <c r="AI2024" s="88">
        <v>0</v>
      </c>
      <c r="AJ2024">
        <f t="shared" si="1172"/>
        <v>1</v>
      </c>
      <c r="AK2024" s="108">
        <f t="shared" si="1169"/>
        <v>2525.25</v>
      </c>
      <c r="AL2024" s="108">
        <f t="shared" si="1170"/>
        <v>1295</v>
      </c>
      <c r="AM2024" s="108">
        <f t="shared" si="1171"/>
        <v>1230.25</v>
      </c>
    </row>
    <row r="2025" spans="1:39" x14ac:dyDescent="0.25">
      <c r="A2025" s="115">
        <v>20200022</v>
      </c>
      <c r="B2025" t="s">
        <v>1</v>
      </c>
      <c r="C2025" s="81">
        <v>700</v>
      </c>
      <c r="D2025">
        <v>1.6</v>
      </c>
      <c r="E2025">
        <v>1.85</v>
      </c>
      <c r="F2025">
        <v>2</v>
      </c>
      <c r="G2025">
        <v>2</v>
      </c>
      <c r="H2025">
        <v>1.95</v>
      </c>
      <c r="I2025">
        <v>202</v>
      </c>
      <c r="J2025" t="s">
        <v>314</v>
      </c>
      <c r="K2025" t="s">
        <v>180</v>
      </c>
      <c r="L2025" t="s">
        <v>318</v>
      </c>
      <c r="M2025" t="s">
        <v>318</v>
      </c>
      <c r="N2025" t="s">
        <v>5</v>
      </c>
      <c r="O2025" t="s">
        <v>41</v>
      </c>
      <c r="P2025" t="s">
        <v>42</v>
      </c>
      <c r="Q2025" t="s">
        <v>8</v>
      </c>
      <c r="R2025" t="s">
        <v>75</v>
      </c>
      <c r="S2025" t="s">
        <v>44</v>
      </c>
      <c r="T2025" t="s">
        <v>944</v>
      </c>
      <c r="U2025" t="s">
        <v>939</v>
      </c>
      <c r="V2025" t="s">
        <v>45</v>
      </c>
      <c r="W2025" t="s">
        <v>46</v>
      </c>
      <c r="X2025" t="s">
        <v>12</v>
      </c>
      <c r="Y2025" t="s">
        <v>938</v>
      </c>
      <c r="Z2025" s="81">
        <v>0</v>
      </c>
      <c r="AA2025" s="68">
        <v>0</v>
      </c>
      <c r="AB2025" s="82">
        <f t="shared" si="1140"/>
        <v>0</v>
      </c>
      <c r="AE2025">
        <v>1</v>
      </c>
      <c r="AG2025" s="83">
        <f t="shared" si="1141"/>
        <v>1</v>
      </c>
      <c r="AH2025" s="87">
        <v>0</v>
      </c>
      <c r="AI2025" s="88">
        <v>0</v>
      </c>
      <c r="AJ2025" s="90">
        <f>AG2025/3</f>
        <v>0.33333333333333331</v>
      </c>
      <c r="AK2025" s="108">
        <f t="shared" si="1169"/>
        <v>841.74999999999989</v>
      </c>
      <c r="AL2025" s="108">
        <f t="shared" si="1170"/>
        <v>431.66666666666663</v>
      </c>
      <c r="AM2025" s="108">
        <f t="shared" si="1171"/>
        <v>410.08333333333326</v>
      </c>
    </row>
    <row r="2026" spans="1:39" x14ac:dyDescent="0.25">
      <c r="A2026" s="115">
        <v>20200022</v>
      </c>
      <c r="B2026" t="s">
        <v>1</v>
      </c>
      <c r="C2026" s="81">
        <v>700</v>
      </c>
      <c r="D2026">
        <v>1.6</v>
      </c>
      <c r="E2026">
        <v>1.85</v>
      </c>
      <c r="F2026">
        <v>2</v>
      </c>
      <c r="G2026">
        <v>2</v>
      </c>
      <c r="H2026">
        <v>1.95</v>
      </c>
      <c r="I2026">
        <v>202</v>
      </c>
      <c r="J2026" t="s">
        <v>314</v>
      </c>
      <c r="K2026" t="s">
        <v>180</v>
      </c>
      <c r="L2026" t="s">
        <v>318</v>
      </c>
      <c r="M2026" t="s">
        <v>318</v>
      </c>
      <c r="N2026" t="s">
        <v>5</v>
      </c>
      <c r="O2026" t="s">
        <v>47</v>
      </c>
      <c r="P2026" t="s">
        <v>42</v>
      </c>
      <c r="Q2026" t="s">
        <v>16</v>
      </c>
      <c r="R2026" t="s">
        <v>28</v>
      </c>
      <c r="S2026" t="s">
        <v>22</v>
      </c>
      <c r="T2026" t="s">
        <v>22</v>
      </c>
      <c r="U2026" t="s">
        <v>939</v>
      </c>
      <c r="V2026" t="s">
        <v>50</v>
      </c>
      <c r="W2026" t="s">
        <v>51</v>
      </c>
      <c r="X2026" t="s">
        <v>81</v>
      </c>
      <c r="Y2026" t="s">
        <v>943</v>
      </c>
      <c r="Z2026" s="81">
        <v>0</v>
      </c>
      <c r="AA2026" s="68">
        <v>0</v>
      </c>
      <c r="AB2026" s="82">
        <f t="shared" si="1140"/>
        <v>0</v>
      </c>
      <c r="AF2026">
        <v>2</v>
      </c>
      <c r="AG2026" s="83">
        <f t="shared" si="1141"/>
        <v>2</v>
      </c>
      <c r="AH2026" s="87">
        <v>0</v>
      </c>
      <c r="AI2026" s="88">
        <v>0</v>
      </c>
      <c r="AJ2026">
        <f t="shared" ref="AJ2026:AJ2032" si="1173">AG2026</f>
        <v>2</v>
      </c>
      <c r="AK2026" s="108">
        <f t="shared" si="1169"/>
        <v>5050.5</v>
      </c>
      <c r="AL2026" s="108">
        <f t="shared" si="1170"/>
        <v>2590</v>
      </c>
      <c r="AM2026" s="108">
        <f t="shared" si="1171"/>
        <v>2460.5</v>
      </c>
    </row>
    <row r="2027" spans="1:39" x14ac:dyDescent="0.25">
      <c r="A2027" s="115">
        <v>20200022</v>
      </c>
      <c r="B2027" t="s">
        <v>1</v>
      </c>
      <c r="C2027" s="81">
        <v>700</v>
      </c>
      <c r="D2027">
        <v>1.6</v>
      </c>
      <c r="E2027">
        <v>1.85</v>
      </c>
      <c r="F2027">
        <v>2</v>
      </c>
      <c r="G2027">
        <v>2</v>
      </c>
      <c r="H2027">
        <v>1.95</v>
      </c>
      <c r="I2027">
        <v>202</v>
      </c>
      <c r="J2027" t="s">
        <v>314</v>
      </c>
      <c r="K2027" t="s">
        <v>180</v>
      </c>
      <c r="L2027" t="s">
        <v>318</v>
      </c>
      <c r="M2027" t="s">
        <v>318</v>
      </c>
      <c r="N2027" t="s">
        <v>5</v>
      </c>
      <c r="O2027" t="s">
        <v>47</v>
      </c>
      <c r="P2027" t="s">
        <v>42</v>
      </c>
      <c r="Q2027" t="s">
        <v>16</v>
      </c>
      <c r="R2027" t="s">
        <v>28</v>
      </c>
      <c r="S2027" t="s">
        <v>44</v>
      </c>
      <c r="U2027" t="s">
        <v>939</v>
      </c>
      <c r="V2027" t="s">
        <v>94</v>
      </c>
      <c r="W2027" t="s">
        <v>105</v>
      </c>
      <c r="X2027" t="s">
        <v>12</v>
      </c>
      <c r="Y2027" t="s">
        <v>21</v>
      </c>
      <c r="Z2027" s="80">
        <v>600</v>
      </c>
      <c r="AA2027" s="68">
        <v>0</v>
      </c>
      <c r="AB2027" s="82">
        <f t="shared" si="1140"/>
        <v>600</v>
      </c>
      <c r="AC2027">
        <v>1</v>
      </c>
      <c r="AG2027" s="83">
        <f t="shared" si="1141"/>
        <v>1</v>
      </c>
      <c r="AH2027" s="87">
        <v>0</v>
      </c>
      <c r="AI2027" s="88">
        <v>0</v>
      </c>
      <c r="AJ2027">
        <f t="shared" si="1173"/>
        <v>1</v>
      </c>
      <c r="AK2027" s="108">
        <f t="shared" si="1169"/>
        <v>2525.25</v>
      </c>
      <c r="AL2027" s="108">
        <f t="shared" si="1170"/>
        <v>1295</v>
      </c>
      <c r="AM2027" s="108">
        <f t="shared" si="1171"/>
        <v>1230.25</v>
      </c>
    </row>
    <row r="2028" spans="1:39" x14ac:dyDescent="0.25">
      <c r="A2028" s="115">
        <v>20200022</v>
      </c>
      <c r="B2028" t="s">
        <v>1</v>
      </c>
      <c r="C2028" s="81">
        <v>700</v>
      </c>
      <c r="D2028">
        <v>1.6</v>
      </c>
      <c r="E2028">
        <v>1.85</v>
      </c>
      <c r="F2028">
        <v>2</v>
      </c>
      <c r="G2028">
        <v>2</v>
      </c>
      <c r="H2028">
        <v>1.95</v>
      </c>
      <c r="I2028">
        <v>202</v>
      </c>
      <c r="J2028" t="s">
        <v>314</v>
      </c>
      <c r="K2028" t="s">
        <v>180</v>
      </c>
      <c r="L2028" t="s">
        <v>318</v>
      </c>
      <c r="M2028" t="s">
        <v>318</v>
      </c>
      <c r="N2028" t="s">
        <v>5</v>
      </c>
      <c r="O2028" t="s">
        <v>47</v>
      </c>
      <c r="P2028" t="s">
        <v>42</v>
      </c>
      <c r="Q2028" t="s">
        <v>16</v>
      </c>
      <c r="R2028" t="s">
        <v>28</v>
      </c>
      <c r="S2028" t="s">
        <v>44</v>
      </c>
      <c r="U2028" t="s">
        <v>939</v>
      </c>
      <c r="V2028" t="s">
        <v>45</v>
      </c>
      <c r="W2028" t="s">
        <v>46</v>
      </c>
      <c r="X2028" t="s">
        <v>12</v>
      </c>
      <c r="Y2028" t="s">
        <v>21</v>
      </c>
      <c r="Z2028" s="80">
        <v>600</v>
      </c>
      <c r="AA2028" s="68">
        <v>0</v>
      </c>
      <c r="AB2028" s="82">
        <f t="shared" si="1140"/>
        <v>4800</v>
      </c>
      <c r="AC2028">
        <v>8</v>
      </c>
      <c r="AG2028" s="83">
        <f t="shared" si="1141"/>
        <v>8</v>
      </c>
      <c r="AH2028" s="87">
        <v>0</v>
      </c>
      <c r="AI2028" s="88">
        <v>0</v>
      </c>
      <c r="AJ2028">
        <f t="shared" si="1173"/>
        <v>8</v>
      </c>
      <c r="AK2028" s="108">
        <f t="shared" si="1169"/>
        <v>20202</v>
      </c>
      <c r="AL2028" s="108">
        <f t="shared" si="1170"/>
        <v>10360</v>
      </c>
      <c r="AM2028" s="108">
        <f t="shared" si="1171"/>
        <v>9842</v>
      </c>
    </row>
    <row r="2029" spans="1:39" x14ac:dyDescent="0.25">
      <c r="A2029" s="115">
        <v>20200022</v>
      </c>
      <c r="B2029" t="s">
        <v>1</v>
      </c>
      <c r="C2029" s="81">
        <v>700</v>
      </c>
      <c r="D2029">
        <v>1.6</v>
      </c>
      <c r="E2029">
        <v>1.85</v>
      </c>
      <c r="F2029">
        <v>2</v>
      </c>
      <c r="G2029">
        <v>2</v>
      </c>
      <c r="H2029">
        <v>1.95</v>
      </c>
      <c r="I2029">
        <v>202</v>
      </c>
      <c r="J2029" t="s">
        <v>314</v>
      </c>
      <c r="K2029" t="s">
        <v>180</v>
      </c>
      <c r="L2029" t="s">
        <v>318</v>
      </c>
      <c r="M2029" t="s">
        <v>318</v>
      </c>
      <c r="N2029" t="s">
        <v>5</v>
      </c>
      <c r="O2029" t="s">
        <v>47</v>
      </c>
      <c r="P2029" t="s">
        <v>42</v>
      </c>
      <c r="Q2029" t="s">
        <v>16</v>
      </c>
      <c r="R2029" t="s">
        <v>28</v>
      </c>
      <c r="S2029" t="s">
        <v>44</v>
      </c>
      <c r="U2029" t="s">
        <v>939</v>
      </c>
      <c r="V2029" t="s">
        <v>56</v>
      </c>
      <c r="W2029" t="s">
        <v>57</v>
      </c>
      <c r="X2029" t="s">
        <v>12</v>
      </c>
      <c r="Y2029" t="s">
        <v>21</v>
      </c>
      <c r="Z2029" s="80">
        <v>600</v>
      </c>
      <c r="AA2029" s="68">
        <v>0</v>
      </c>
      <c r="AB2029" s="82">
        <f t="shared" si="1140"/>
        <v>3600</v>
      </c>
      <c r="AC2029">
        <v>6</v>
      </c>
      <c r="AG2029" s="83">
        <f t="shared" si="1141"/>
        <v>6</v>
      </c>
      <c r="AH2029" s="87">
        <v>0</v>
      </c>
      <c r="AI2029" s="88">
        <v>0</v>
      </c>
      <c r="AJ2029">
        <f t="shared" si="1173"/>
        <v>6</v>
      </c>
      <c r="AK2029" s="108">
        <f t="shared" si="1169"/>
        <v>15151.5</v>
      </c>
      <c r="AL2029" s="108">
        <f t="shared" si="1170"/>
        <v>7770</v>
      </c>
      <c r="AM2029" s="108">
        <f t="shared" si="1171"/>
        <v>7381.5</v>
      </c>
    </row>
    <row r="2030" spans="1:39" x14ac:dyDescent="0.25">
      <c r="A2030" s="115">
        <v>20200022</v>
      </c>
      <c r="B2030" t="s">
        <v>1</v>
      </c>
      <c r="C2030" s="81">
        <v>700</v>
      </c>
      <c r="D2030">
        <v>1.6</v>
      </c>
      <c r="E2030">
        <v>1.85</v>
      </c>
      <c r="F2030">
        <v>2</v>
      </c>
      <c r="G2030">
        <v>2</v>
      </c>
      <c r="H2030">
        <v>1.95</v>
      </c>
      <c r="I2030">
        <v>202</v>
      </c>
      <c r="J2030" t="s">
        <v>314</v>
      </c>
      <c r="K2030" t="s">
        <v>180</v>
      </c>
      <c r="L2030" t="s">
        <v>318</v>
      </c>
      <c r="M2030" t="s">
        <v>318</v>
      </c>
      <c r="N2030" t="s">
        <v>5</v>
      </c>
      <c r="O2030" t="s">
        <v>47</v>
      </c>
      <c r="P2030" t="s">
        <v>42</v>
      </c>
      <c r="Q2030" t="s">
        <v>16</v>
      </c>
      <c r="R2030" t="s">
        <v>28</v>
      </c>
      <c r="S2030" t="s">
        <v>44</v>
      </c>
      <c r="U2030" t="s">
        <v>939</v>
      </c>
      <c r="V2030" t="s">
        <v>58</v>
      </c>
      <c r="W2030" t="s">
        <v>59</v>
      </c>
      <c r="X2030" t="s">
        <v>12</v>
      </c>
      <c r="Y2030" t="s">
        <v>21</v>
      </c>
      <c r="Z2030" s="80">
        <v>600</v>
      </c>
      <c r="AA2030" s="68">
        <v>0</v>
      </c>
      <c r="AB2030" s="82">
        <f t="shared" si="1140"/>
        <v>3600</v>
      </c>
      <c r="AC2030">
        <v>6</v>
      </c>
      <c r="AG2030" s="83">
        <f t="shared" si="1141"/>
        <v>6</v>
      </c>
      <c r="AH2030" s="87">
        <v>0</v>
      </c>
      <c r="AI2030" s="88">
        <v>0</v>
      </c>
      <c r="AJ2030">
        <f t="shared" si="1173"/>
        <v>6</v>
      </c>
      <c r="AK2030" s="108">
        <f t="shared" si="1169"/>
        <v>15151.5</v>
      </c>
      <c r="AL2030" s="108">
        <f t="shared" si="1170"/>
        <v>7770</v>
      </c>
      <c r="AM2030" s="108">
        <f t="shared" si="1171"/>
        <v>7381.5</v>
      </c>
    </row>
    <row r="2031" spans="1:39" x14ac:dyDescent="0.25">
      <c r="A2031" s="115">
        <v>20200022</v>
      </c>
      <c r="B2031" t="s">
        <v>1</v>
      </c>
      <c r="C2031" s="81">
        <v>700</v>
      </c>
      <c r="D2031">
        <v>1.6</v>
      </c>
      <c r="E2031">
        <v>1.85</v>
      </c>
      <c r="F2031">
        <v>2</v>
      </c>
      <c r="G2031">
        <v>2</v>
      </c>
      <c r="H2031">
        <v>1.95</v>
      </c>
      <c r="I2031">
        <v>202</v>
      </c>
      <c r="J2031" t="s">
        <v>314</v>
      </c>
      <c r="K2031" t="s">
        <v>180</v>
      </c>
      <c r="L2031" t="s">
        <v>318</v>
      </c>
      <c r="M2031" t="s">
        <v>318</v>
      </c>
      <c r="N2031" t="s">
        <v>5</v>
      </c>
      <c r="O2031" t="s">
        <v>47</v>
      </c>
      <c r="P2031" t="s">
        <v>42</v>
      </c>
      <c r="Q2031" t="s">
        <v>16</v>
      </c>
      <c r="R2031" t="s">
        <v>28</v>
      </c>
      <c r="S2031" t="s">
        <v>44</v>
      </c>
      <c r="U2031" t="s">
        <v>939</v>
      </c>
      <c r="V2031" t="s">
        <v>123</v>
      </c>
      <c r="W2031" t="s">
        <v>145</v>
      </c>
      <c r="X2031" t="s">
        <v>12</v>
      </c>
      <c r="Y2031" t="s">
        <v>21</v>
      </c>
      <c r="Z2031" s="80">
        <v>600</v>
      </c>
      <c r="AA2031" s="68">
        <v>0</v>
      </c>
      <c r="AB2031" s="82">
        <f t="shared" si="1140"/>
        <v>1200</v>
      </c>
      <c r="AC2031">
        <v>2</v>
      </c>
      <c r="AG2031" s="83">
        <f t="shared" si="1141"/>
        <v>2</v>
      </c>
      <c r="AH2031" s="87">
        <v>0</v>
      </c>
      <c r="AI2031" s="88">
        <v>0</v>
      </c>
      <c r="AJ2031">
        <f t="shared" si="1173"/>
        <v>2</v>
      </c>
      <c r="AK2031" s="108">
        <f t="shared" si="1169"/>
        <v>5050.5</v>
      </c>
      <c r="AL2031" s="108">
        <f t="shared" si="1170"/>
        <v>2590</v>
      </c>
      <c r="AM2031" s="108">
        <f t="shared" si="1171"/>
        <v>2460.5</v>
      </c>
    </row>
    <row r="2032" spans="1:39" x14ac:dyDescent="0.25">
      <c r="A2032" s="115">
        <v>20200022</v>
      </c>
      <c r="B2032" t="s">
        <v>1</v>
      </c>
      <c r="C2032" s="81">
        <v>700</v>
      </c>
      <c r="D2032">
        <v>1.6</v>
      </c>
      <c r="E2032">
        <v>1.85</v>
      </c>
      <c r="F2032">
        <v>2</v>
      </c>
      <c r="G2032">
        <v>2</v>
      </c>
      <c r="H2032">
        <v>1.95</v>
      </c>
      <c r="I2032">
        <v>202</v>
      </c>
      <c r="J2032" t="s">
        <v>314</v>
      </c>
      <c r="K2032" t="s">
        <v>180</v>
      </c>
      <c r="L2032" t="s">
        <v>318</v>
      </c>
      <c r="M2032" t="s">
        <v>318</v>
      </c>
      <c r="N2032" t="s">
        <v>5</v>
      </c>
      <c r="O2032" t="s">
        <v>47</v>
      </c>
      <c r="P2032" t="s">
        <v>42</v>
      </c>
      <c r="Q2032" t="s">
        <v>16</v>
      </c>
      <c r="R2032" t="s">
        <v>28</v>
      </c>
      <c r="S2032" t="s">
        <v>44</v>
      </c>
      <c r="U2032" t="s">
        <v>939</v>
      </c>
      <c r="V2032" t="s">
        <v>102</v>
      </c>
      <c r="W2032" t="s">
        <v>103</v>
      </c>
      <c r="X2032" t="s">
        <v>12</v>
      </c>
      <c r="Y2032" t="s">
        <v>21</v>
      </c>
      <c r="Z2032" s="80">
        <v>600</v>
      </c>
      <c r="AA2032" s="68">
        <v>0</v>
      </c>
      <c r="AB2032" s="82">
        <f t="shared" si="1140"/>
        <v>600</v>
      </c>
      <c r="AC2032">
        <v>1</v>
      </c>
      <c r="AG2032" s="83">
        <f t="shared" si="1141"/>
        <v>1</v>
      </c>
      <c r="AH2032" s="87">
        <v>0</v>
      </c>
      <c r="AI2032" s="88">
        <v>0</v>
      </c>
      <c r="AJ2032">
        <f t="shared" si="1173"/>
        <v>1</v>
      </c>
      <c r="AK2032" s="108">
        <f t="shared" si="1169"/>
        <v>2525.25</v>
      </c>
      <c r="AL2032" s="108">
        <f t="shared" si="1170"/>
        <v>1295</v>
      </c>
      <c r="AM2032" s="108">
        <f t="shared" si="1171"/>
        <v>1230.25</v>
      </c>
    </row>
    <row r="2033" spans="1:39" x14ac:dyDescent="0.25">
      <c r="A2033" s="115">
        <v>20200022</v>
      </c>
      <c r="B2033" t="s">
        <v>1</v>
      </c>
      <c r="C2033" s="81">
        <v>700</v>
      </c>
      <c r="D2033">
        <v>1.6</v>
      </c>
      <c r="E2033">
        <v>1.85</v>
      </c>
      <c r="F2033">
        <v>2</v>
      </c>
      <c r="G2033">
        <v>2</v>
      </c>
      <c r="H2033">
        <v>1.95</v>
      </c>
      <c r="I2033">
        <v>202</v>
      </c>
      <c r="J2033" t="s">
        <v>314</v>
      </c>
      <c r="K2033" t="s">
        <v>180</v>
      </c>
      <c r="L2033" t="s">
        <v>318</v>
      </c>
      <c r="M2033" t="s">
        <v>318</v>
      </c>
      <c r="N2033" t="s">
        <v>5</v>
      </c>
      <c r="O2033" t="s">
        <v>47</v>
      </c>
      <c r="P2033" t="s">
        <v>42</v>
      </c>
      <c r="Q2033" t="s">
        <v>8</v>
      </c>
      <c r="R2033" t="s">
        <v>28</v>
      </c>
      <c r="S2033" t="s">
        <v>9</v>
      </c>
      <c r="U2033" t="s">
        <v>179</v>
      </c>
      <c r="V2033" t="s">
        <v>62</v>
      </c>
      <c r="W2033" t="s">
        <v>177</v>
      </c>
      <c r="X2033" t="s">
        <v>12</v>
      </c>
      <c r="Y2033" t="s">
        <v>21</v>
      </c>
      <c r="Z2033" s="81">
        <v>1682</v>
      </c>
      <c r="AA2033" s="68">
        <v>0</v>
      </c>
      <c r="AB2033" s="82">
        <f t="shared" si="1140"/>
        <v>1682</v>
      </c>
      <c r="AD2033">
        <v>1</v>
      </c>
      <c r="AG2033" s="83">
        <f t="shared" si="1141"/>
        <v>1</v>
      </c>
      <c r="AH2033" s="89">
        <v>1</v>
      </c>
      <c r="AI2033" s="88">
        <v>0</v>
      </c>
    </row>
    <row r="2034" spans="1:39" x14ac:dyDescent="0.25">
      <c r="A2034" s="115">
        <v>20200022</v>
      </c>
      <c r="B2034" t="s">
        <v>1</v>
      </c>
      <c r="C2034" s="81">
        <v>700</v>
      </c>
      <c r="D2034">
        <v>1.6</v>
      </c>
      <c r="E2034">
        <v>1.85</v>
      </c>
      <c r="F2034">
        <v>2</v>
      </c>
      <c r="G2034">
        <v>2</v>
      </c>
      <c r="H2034">
        <v>1.95</v>
      </c>
      <c r="I2034">
        <v>202</v>
      </c>
      <c r="J2034" t="s">
        <v>314</v>
      </c>
      <c r="K2034" t="s">
        <v>180</v>
      </c>
      <c r="L2034" t="s">
        <v>318</v>
      </c>
      <c r="M2034" t="s">
        <v>318</v>
      </c>
      <c r="N2034" t="s">
        <v>5</v>
      </c>
      <c r="O2034" t="s">
        <v>47</v>
      </c>
      <c r="P2034" t="s">
        <v>42</v>
      </c>
      <c r="Q2034" t="s">
        <v>8</v>
      </c>
      <c r="R2034" t="s">
        <v>28</v>
      </c>
      <c r="S2034" t="s">
        <v>44</v>
      </c>
      <c r="U2034" t="s">
        <v>939</v>
      </c>
      <c r="V2034" t="s">
        <v>45</v>
      </c>
      <c r="W2034" t="s">
        <v>46</v>
      </c>
      <c r="X2034" t="s">
        <v>12</v>
      </c>
      <c r="Y2034" t="s">
        <v>21</v>
      </c>
      <c r="Z2034" s="80">
        <v>400</v>
      </c>
      <c r="AA2034" s="68">
        <v>0</v>
      </c>
      <c r="AB2034" s="82">
        <f t="shared" si="1140"/>
        <v>3600</v>
      </c>
      <c r="AC2034">
        <v>9</v>
      </c>
      <c r="AG2034" s="83">
        <f t="shared" si="1141"/>
        <v>9</v>
      </c>
      <c r="AH2034" s="87">
        <v>0</v>
      </c>
      <c r="AI2034" s="88">
        <v>0</v>
      </c>
      <c r="AJ2034" s="90">
        <f t="shared" ref="AJ2034:AJ2036" si="1174">AG2034/3</f>
        <v>3</v>
      </c>
      <c r="AK2034" s="108">
        <f t="shared" ref="AK2034:AK2036" si="1175">AJ2034*C2034*E2034*H2034</f>
        <v>7575.75</v>
      </c>
      <c r="AL2034" s="108">
        <f t="shared" ref="AL2034:AL2036" si="1176">AJ2034*C2034*E2034</f>
        <v>3885</v>
      </c>
      <c r="AM2034" s="108">
        <f t="shared" ref="AM2034:AM2037" si="1177">AK2034-AL2034</f>
        <v>3690.75</v>
      </c>
    </row>
    <row r="2035" spans="1:39" x14ac:dyDescent="0.25">
      <c r="A2035" s="115">
        <v>20200022</v>
      </c>
      <c r="B2035" t="s">
        <v>1</v>
      </c>
      <c r="C2035" s="81">
        <v>700</v>
      </c>
      <c r="D2035">
        <v>1.6</v>
      </c>
      <c r="E2035">
        <v>1.85</v>
      </c>
      <c r="F2035">
        <v>2</v>
      </c>
      <c r="G2035">
        <v>2</v>
      </c>
      <c r="H2035">
        <v>1.95</v>
      </c>
      <c r="I2035">
        <v>202</v>
      </c>
      <c r="J2035" t="s">
        <v>314</v>
      </c>
      <c r="K2035" t="s">
        <v>180</v>
      </c>
      <c r="L2035" t="s">
        <v>318</v>
      </c>
      <c r="M2035" t="s">
        <v>318</v>
      </c>
      <c r="N2035" t="s">
        <v>5</v>
      </c>
      <c r="O2035" t="s">
        <v>47</v>
      </c>
      <c r="P2035" t="s">
        <v>42</v>
      </c>
      <c r="Q2035" t="s">
        <v>8</v>
      </c>
      <c r="R2035" t="s">
        <v>28</v>
      </c>
      <c r="S2035" t="s">
        <v>44</v>
      </c>
      <c r="U2035" t="s">
        <v>939</v>
      </c>
      <c r="V2035" t="s">
        <v>56</v>
      </c>
      <c r="W2035" t="s">
        <v>57</v>
      </c>
      <c r="X2035" t="s">
        <v>12</v>
      </c>
      <c r="Y2035" t="s">
        <v>21</v>
      </c>
      <c r="Z2035" s="80">
        <v>400</v>
      </c>
      <c r="AA2035" s="68">
        <v>0</v>
      </c>
      <c r="AB2035" s="82">
        <f t="shared" si="1140"/>
        <v>400</v>
      </c>
      <c r="AC2035">
        <v>1</v>
      </c>
      <c r="AG2035" s="83">
        <f t="shared" si="1141"/>
        <v>1</v>
      </c>
      <c r="AH2035" s="87">
        <v>0</v>
      </c>
      <c r="AI2035" s="88">
        <v>0</v>
      </c>
      <c r="AJ2035" s="90">
        <f t="shared" si="1174"/>
        <v>0.33333333333333331</v>
      </c>
      <c r="AK2035" s="108">
        <f t="shared" si="1175"/>
        <v>841.74999999999989</v>
      </c>
      <c r="AL2035" s="108">
        <f t="shared" si="1176"/>
        <v>431.66666666666663</v>
      </c>
      <c r="AM2035" s="108">
        <f t="shared" si="1177"/>
        <v>410.08333333333326</v>
      </c>
    </row>
    <row r="2036" spans="1:39" x14ac:dyDescent="0.25">
      <c r="A2036" s="115">
        <v>20200022</v>
      </c>
      <c r="B2036" t="s">
        <v>1</v>
      </c>
      <c r="C2036" s="81">
        <v>700</v>
      </c>
      <c r="D2036">
        <v>1.6</v>
      </c>
      <c r="E2036">
        <v>1.85</v>
      </c>
      <c r="F2036">
        <v>2</v>
      </c>
      <c r="G2036">
        <v>2</v>
      </c>
      <c r="H2036">
        <v>1.95</v>
      </c>
      <c r="I2036">
        <v>202</v>
      </c>
      <c r="J2036" t="s">
        <v>314</v>
      </c>
      <c r="K2036" t="s">
        <v>180</v>
      </c>
      <c r="L2036" t="s">
        <v>318</v>
      </c>
      <c r="M2036" t="s">
        <v>318</v>
      </c>
      <c r="N2036" t="s">
        <v>5</v>
      </c>
      <c r="O2036" t="s">
        <v>47</v>
      </c>
      <c r="P2036" t="s">
        <v>42</v>
      </c>
      <c r="Q2036" t="s">
        <v>8</v>
      </c>
      <c r="R2036" t="s">
        <v>28</v>
      </c>
      <c r="S2036" t="s">
        <v>44</v>
      </c>
      <c r="U2036" t="s">
        <v>939</v>
      </c>
      <c r="V2036" t="s">
        <v>58</v>
      </c>
      <c r="W2036" t="s">
        <v>59</v>
      </c>
      <c r="X2036" t="s">
        <v>12</v>
      </c>
      <c r="Y2036" t="s">
        <v>21</v>
      </c>
      <c r="Z2036" s="80">
        <v>400</v>
      </c>
      <c r="AA2036" s="68">
        <v>0</v>
      </c>
      <c r="AB2036" s="82">
        <f t="shared" si="1140"/>
        <v>800</v>
      </c>
      <c r="AC2036">
        <v>2</v>
      </c>
      <c r="AG2036" s="83">
        <f t="shared" si="1141"/>
        <v>2</v>
      </c>
      <c r="AH2036" s="87">
        <v>0</v>
      </c>
      <c r="AI2036" s="88">
        <v>0</v>
      </c>
      <c r="AJ2036" s="90">
        <f t="shared" si="1174"/>
        <v>0.66666666666666663</v>
      </c>
      <c r="AK2036" s="108">
        <f t="shared" si="1175"/>
        <v>1683.4999999999998</v>
      </c>
      <c r="AL2036" s="108">
        <f t="shared" si="1176"/>
        <v>863.33333333333326</v>
      </c>
      <c r="AM2036" s="108">
        <f t="shared" si="1177"/>
        <v>820.16666666666652</v>
      </c>
    </row>
    <row r="2037" spans="1:39" x14ac:dyDescent="0.25">
      <c r="A2037" s="115">
        <v>20200022</v>
      </c>
      <c r="B2037" t="s">
        <v>1</v>
      </c>
      <c r="C2037" s="81">
        <v>700</v>
      </c>
      <c r="D2037">
        <v>1.6</v>
      </c>
      <c r="E2037">
        <v>1.85</v>
      </c>
      <c r="F2037">
        <v>2</v>
      </c>
      <c r="G2037">
        <v>2</v>
      </c>
      <c r="H2037">
        <v>1.95</v>
      </c>
      <c r="I2037">
        <v>202</v>
      </c>
      <c r="J2037" t="s">
        <v>314</v>
      </c>
      <c r="K2037" t="s">
        <v>180</v>
      </c>
      <c r="L2037" t="s">
        <v>318</v>
      </c>
      <c r="M2037" t="s">
        <v>318</v>
      </c>
      <c r="N2037" t="s">
        <v>15</v>
      </c>
      <c r="O2037" t="s">
        <v>80</v>
      </c>
      <c r="P2037" t="s">
        <v>42</v>
      </c>
      <c r="Q2037" t="s">
        <v>16</v>
      </c>
      <c r="R2037" t="s">
        <v>106</v>
      </c>
      <c r="S2037" t="s">
        <v>44</v>
      </c>
      <c r="T2037" t="s">
        <v>944</v>
      </c>
      <c r="U2037" t="s">
        <v>939</v>
      </c>
      <c r="V2037" t="s">
        <v>14</v>
      </c>
      <c r="W2037" t="s">
        <v>49</v>
      </c>
      <c r="X2037" t="s">
        <v>12</v>
      </c>
      <c r="Y2037" t="s">
        <v>938</v>
      </c>
      <c r="Z2037" s="81">
        <v>0</v>
      </c>
      <c r="AA2037" s="68">
        <v>0</v>
      </c>
      <c r="AB2037" s="82">
        <f t="shared" si="1140"/>
        <v>0</v>
      </c>
      <c r="AE2037">
        <v>1</v>
      </c>
      <c r="AG2037" s="83">
        <f t="shared" si="1141"/>
        <v>1</v>
      </c>
      <c r="AH2037" s="87">
        <v>0</v>
      </c>
      <c r="AI2037" s="88">
        <v>0</v>
      </c>
      <c r="AJ2037">
        <f>AG2037</f>
        <v>1</v>
      </c>
      <c r="AK2037" s="108">
        <f>AJ2037*C2037*F2037*H2037</f>
        <v>2730</v>
      </c>
      <c r="AL2037" s="108">
        <f>AJ2037*C2037*F2037</f>
        <v>1400</v>
      </c>
      <c r="AM2037" s="108">
        <f t="shared" si="1177"/>
        <v>1330</v>
      </c>
    </row>
    <row r="2038" spans="1:39" x14ac:dyDescent="0.25">
      <c r="A2038" s="115">
        <v>20200022</v>
      </c>
      <c r="B2038" t="s">
        <v>1</v>
      </c>
      <c r="C2038" s="81">
        <v>700</v>
      </c>
      <c r="D2038">
        <v>1.6</v>
      </c>
      <c r="E2038">
        <v>1.85</v>
      </c>
      <c r="F2038">
        <v>2</v>
      </c>
      <c r="G2038">
        <v>2</v>
      </c>
      <c r="H2038">
        <v>1.95</v>
      </c>
      <c r="I2038">
        <v>202</v>
      </c>
      <c r="J2038" t="s">
        <v>314</v>
      </c>
      <c r="K2038" t="s">
        <v>180</v>
      </c>
      <c r="L2038" t="s">
        <v>318</v>
      </c>
      <c r="M2038" t="s">
        <v>318</v>
      </c>
      <c r="N2038" t="s">
        <v>15</v>
      </c>
      <c r="O2038" t="s">
        <v>80</v>
      </c>
      <c r="P2038" t="s">
        <v>42</v>
      </c>
      <c r="Q2038" t="s">
        <v>8</v>
      </c>
      <c r="R2038" t="s">
        <v>75</v>
      </c>
      <c r="S2038" t="s">
        <v>9</v>
      </c>
      <c r="T2038" t="s">
        <v>944</v>
      </c>
      <c r="U2038" t="s">
        <v>179</v>
      </c>
      <c r="V2038" t="s">
        <v>53</v>
      </c>
      <c r="W2038" t="s">
        <v>54</v>
      </c>
      <c r="X2038" t="s">
        <v>12</v>
      </c>
      <c r="Y2038" t="s">
        <v>938</v>
      </c>
      <c r="Z2038" s="81">
        <v>0</v>
      </c>
      <c r="AA2038" s="68">
        <v>0</v>
      </c>
      <c r="AB2038" s="82">
        <f t="shared" si="1140"/>
        <v>0</v>
      </c>
      <c r="AE2038">
        <v>1</v>
      </c>
      <c r="AG2038" s="83">
        <f t="shared" si="1141"/>
        <v>1</v>
      </c>
      <c r="AH2038" s="87">
        <v>0</v>
      </c>
      <c r="AI2038" s="88">
        <v>0</v>
      </c>
    </row>
    <row r="2039" spans="1:39" x14ac:dyDescent="0.25">
      <c r="A2039" s="115">
        <v>20200022</v>
      </c>
      <c r="B2039" t="s">
        <v>1</v>
      </c>
      <c r="C2039" s="81">
        <v>700</v>
      </c>
      <c r="D2039">
        <v>1.6</v>
      </c>
      <c r="E2039">
        <v>1.85</v>
      </c>
      <c r="F2039">
        <v>2</v>
      </c>
      <c r="G2039">
        <v>2</v>
      </c>
      <c r="H2039">
        <v>1.95</v>
      </c>
      <c r="I2039">
        <v>202</v>
      </c>
      <c r="J2039" t="s">
        <v>314</v>
      </c>
      <c r="K2039" t="s">
        <v>180</v>
      </c>
      <c r="L2039" t="s">
        <v>318</v>
      </c>
      <c r="M2039" t="s">
        <v>318</v>
      </c>
      <c r="N2039" t="s">
        <v>15</v>
      </c>
      <c r="O2039" t="s">
        <v>41</v>
      </c>
      <c r="P2039" t="s">
        <v>42</v>
      </c>
      <c r="Q2039" t="s">
        <v>16</v>
      </c>
      <c r="R2039" t="s">
        <v>28</v>
      </c>
      <c r="S2039" t="s">
        <v>44</v>
      </c>
      <c r="U2039" t="s">
        <v>939</v>
      </c>
      <c r="V2039" t="s">
        <v>14</v>
      </c>
      <c r="W2039" t="s">
        <v>49</v>
      </c>
      <c r="X2039" t="s">
        <v>12</v>
      </c>
      <c r="Y2039" t="s">
        <v>21</v>
      </c>
      <c r="Z2039" s="80">
        <v>600</v>
      </c>
      <c r="AA2039" s="68">
        <v>0</v>
      </c>
      <c r="AB2039" s="82">
        <f t="shared" si="1140"/>
        <v>600</v>
      </c>
      <c r="AC2039">
        <v>1</v>
      </c>
      <c r="AG2039" s="83">
        <f t="shared" si="1141"/>
        <v>1</v>
      </c>
      <c r="AH2039" s="87">
        <v>0</v>
      </c>
      <c r="AI2039" s="88">
        <v>0</v>
      </c>
      <c r="AJ2039">
        <f t="shared" ref="AJ2039:AJ2042" si="1178">AG2039</f>
        <v>1</v>
      </c>
      <c r="AK2039" s="108">
        <f t="shared" ref="AK2039:AK2047" si="1179">AJ2039*C2039*F2039*H2039</f>
        <v>2730</v>
      </c>
      <c r="AL2039" s="108">
        <f t="shared" ref="AL2039:AL2047" si="1180">AJ2039*C2039*F2039</f>
        <v>1400</v>
      </c>
      <c r="AM2039" s="108">
        <f t="shared" ref="AM2039:AM2047" si="1181">AK2039-AL2039</f>
        <v>1330</v>
      </c>
    </row>
    <row r="2040" spans="1:39" x14ac:dyDescent="0.25">
      <c r="A2040" s="115">
        <v>20200022</v>
      </c>
      <c r="B2040" t="s">
        <v>1</v>
      </c>
      <c r="C2040" s="81">
        <v>700</v>
      </c>
      <c r="D2040">
        <v>1.6</v>
      </c>
      <c r="E2040">
        <v>1.85</v>
      </c>
      <c r="F2040">
        <v>2</v>
      </c>
      <c r="G2040">
        <v>2</v>
      </c>
      <c r="H2040">
        <v>1.95</v>
      </c>
      <c r="I2040">
        <v>202</v>
      </c>
      <c r="J2040" t="s">
        <v>314</v>
      </c>
      <c r="K2040" t="s">
        <v>180</v>
      </c>
      <c r="L2040" t="s">
        <v>318</v>
      </c>
      <c r="M2040" t="s">
        <v>318</v>
      </c>
      <c r="N2040" t="s">
        <v>15</v>
      </c>
      <c r="O2040" t="s">
        <v>41</v>
      </c>
      <c r="P2040" t="s">
        <v>42</v>
      </c>
      <c r="Q2040" t="s">
        <v>16</v>
      </c>
      <c r="R2040" t="s">
        <v>28</v>
      </c>
      <c r="S2040" t="s">
        <v>44</v>
      </c>
      <c r="U2040" t="s">
        <v>939</v>
      </c>
      <c r="V2040" t="s">
        <v>45</v>
      </c>
      <c r="W2040" t="s">
        <v>46</v>
      </c>
      <c r="X2040" t="s">
        <v>12</v>
      </c>
      <c r="Y2040" t="s">
        <v>21</v>
      </c>
      <c r="Z2040" s="80">
        <v>600</v>
      </c>
      <c r="AA2040" s="68">
        <v>0</v>
      </c>
      <c r="AB2040" s="82">
        <f t="shared" si="1140"/>
        <v>7800</v>
      </c>
      <c r="AC2040">
        <v>13</v>
      </c>
      <c r="AG2040" s="83">
        <f t="shared" si="1141"/>
        <v>13</v>
      </c>
      <c r="AH2040" s="87">
        <v>0</v>
      </c>
      <c r="AI2040" s="88">
        <v>0</v>
      </c>
      <c r="AJ2040">
        <f t="shared" si="1178"/>
        <v>13</v>
      </c>
      <c r="AK2040" s="108">
        <f t="shared" si="1179"/>
        <v>35490</v>
      </c>
      <c r="AL2040" s="108">
        <f t="shared" si="1180"/>
        <v>18200</v>
      </c>
      <c r="AM2040" s="108">
        <f t="shared" si="1181"/>
        <v>17290</v>
      </c>
    </row>
    <row r="2041" spans="1:39" x14ac:dyDescent="0.25">
      <c r="A2041" s="115">
        <v>20200022</v>
      </c>
      <c r="B2041" t="s">
        <v>1</v>
      </c>
      <c r="C2041" s="81">
        <v>700</v>
      </c>
      <c r="D2041">
        <v>1.6</v>
      </c>
      <c r="E2041">
        <v>1.85</v>
      </c>
      <c r="F2041">
        <v>2</v>
      </c>
      <c r="G2041">
        <v>2</v>
      </c>
      <c r="H2041">
        <v>1.95</v>
      </c>
      <c r="I2041">
        <v>202</v>
      </c>
      <c r="J2041" t="s">
        <v>314</v>
      </c>
      <c r="K2041" t="s">
        <v>180</v>
      </c>
      <c r="L2041" t="s">
        <v>318</v>
      </c>
      <c r="M2041" t="s">
        <v>318</v>
      </c>
      <c r="N2041" t="s">
        <v>15</v>
      </c>
      <c r="O2041" t="s">
        <v>41</v>
      </c>
      <c r="P2041" t="s">
        <v>42</v>
      </c>
      <c r="Q2041" t="s">
        <v>16</v>
      </c>
      <c r="R2041" t="s">
        <v>28</v>
      </c>
      <c r="S2041" t="s">
        <v>44</v>
      </c>
      <c r="U2041" t="s">
        <v>939</v>
      </c>
      <c r="V2041" t="s">
        <v>56</v>
      </c>
      <c r="W2041" t="s">
        <v>57</v>
      </c>
      <c r="X2041" t="s">
        <v>12</v>
      </c>
      <c r="Y2041" t="s">
        <v>21</v>
      </c>
      <c r="Z2041" s="80">
        <v>600</v>
      </c>
      <c r="AA2041" s="68">
        <v>0</v>
      </c>
      <c r="AB2041" s="82">
        <f t="shared" si="1140"/>
        <v>4800</v>
      </c>
      <c r="AC2041">
        <v>8</v>
      </c>
      <c r="AG2041" s="83">
        <f t="shared" si="1141"/>
        <v>8</v>
      </c>
      <c r="AH2041" s="87">
        <v>0</v>
      </c>
      <c r="AI2041" s="88">
        <v>0</v>
      </c>
      <c r="AJ2041">
        <f t="shared" si="1178"/>
        <v>8</v>
      </c>
      <c r="AK2041" s="108">
        <f t="shared" si="1179"/>
        <v>21840</v>
      </c>
      <c r="AL2041" s="108">
        <f t="shared" si="1180"/>
        <v>11200</v>
      </c>
      <c r="AM2041" s="108">
        <f t="shared" si="1181"/>
        <v>10640</v>
      </c>
    </row>
    <row r="2042" spans="1:39" x14ac:dyDescent="0.25">
      <c r="A2042" s="115">
        <v>20200022</v>
      </c>
      <c r="B2042" t="s">
        <v>1</v>
      </c>
      <c r="C2042" s="81">
        <v>700</v>
      </c>
      <c r="D2042">
        <v>1.6</v>
      </c>
      <c r="E2042">
        <v>1.85</v>
      </c>
      <c r="F2042">
        <v>2</v>
      </c>
      <c r="G2042">
        <v>2</v>
      </c>
      <c r="H2042">
        <v>1.95</v>
      </c>
      <c r="I2042">
        <v>202</v>
      </c>
      <c r="J2042" t="s">
        <v>314</v>
      </c>
      <c r="K2042" t="s">
        <v>180</v>
      </c>
      <c r="L2042" t="s">
        <v>318</v>
      </c>
      <c r="M2042" t="s">
        <v>318</v>
      </c>
      <c r="N2042" t="s">
        <v>15</v>
      </c>
      <c r="O2042" t="s">
        <v>41</v>
      </c>
      <c r="P2042" t="s">
        <v>42</v>
      </c>
      <c r="Q2042" t="s">
        <v>16</v>
      </c>
      <c r="R2042" t="s">
        <v>28</v>
      </c>
      <c r="S2042" t="s">
        <v>44</v>
      </c>
      <c r="U2042" t="s">
        <v>939</v>
      </c>
      <c r="V2042" t="s">
        <v>58</v>
      </c>
      <c r="W2042" t="s">
        <v>59</v>
      </c>
      <c r="X2042" t="s">
        <v>12</v>
      </c>
      <c r="Y2042" t="s">
        <v>21</v>
      </c>
      <c r="Z2042" s="80">
        <v>600</v>
      </c>
      <c r="AA2042" s="68">
        <v>0</v>
      </c>
      <c r="AB2042" s="82">
        <f t="shared" si="1140"/>
        <v>6600</v>
      </c>
      <c r="AC2042">
        <v>11</v>
      </c>
      <c r="AG2042" s="83">
        <f t="shared" si="1141"/>
        <v>11</v>
      </c>
      <c r="AH2042" s="87">
        <v>0</v>
      </c>
      <c r="AI2042" s="88">
        <v>0</v>
      </c>
      <c r="AJ2042">
        <f t="shared" si="1178"/>
        <v>11</v>
      </c>
      <c r="AK2042" s="108">
        <f t="shared" si="1179"/>
        <v>30030</v>
      </c>
      <c r="AL2042" s="108">
        <f t="shared" si="1180"/>
        <v>15400</v>
      </c>
      <c r="AM2042" s="108">
        <f t="shared" si="1181"/>
        <v>14630</v>
      </c>
    </row>
    <row r="2043" spans="1:39" x14ac:dyDescent="0.25">
      <c r="A2043" s="115">
        <v>20200022</v>
      </c>
      <c r="B2043" t="s">
        <v>1</v>
      </c>
      <c r="C2043" s="81">
        <v>700</v>
      </c>
      <c r="D2043">
        <v>1.6</v>
      </c>
      <c r="E2043">
        <v>1.85</v>
      </c>
      <c r="F2043">
        <v>2</v>
      </c>
      <c r="G2043">
        <v>2</v>
      </c>
      <c r="H2043">
        <v>1.95</v>
      </c>
      <c r="I2043">
        <v>202</v>
      </c>
      <c r="J2043" t="s">
        <v>314</v>
      </c>
      <c r="K2043" t="s">
        <v>180</v>
      </c>
      <c r="L2043" t="s">
        <v>318</v>
      </c>
      <c r="M2043" t="s">
        <v>318</v>
      </c>
      <c r="N2043" t="s">
        <v>15</v>
      </c>
      <c r="O2043" t="s">
        <v>41</v>
      </c>
      <c r="P2043" t="s">
        <v>42</v>
      </c>
      <c r="Q2043" t="s">
        <v>8</v>
      </c>
      <c r="R2043" t="s">
        <v>28</v>
      </c>
      <c r="S2043" t="s">
        <v>44</v>
      </c>
      <c r="U2043" t="s">
        <v>939</v>
      </c>
      <c r="V2043" t="s">
        <v>14</v>
      </c>
      <c r="W2043" t="s">
        <v>49</v>
      </c>
      <c r="X2043" t="s">
        <v>12</v>
      </c>
      <c r="Y2043" t="s">
        <v>21</v>
      </c>
      <c r="Z2043" s="80">
        <v>400</v>
      </c>
      <c r="AA2043" s="68">
        <v>0</v>
      </c>
      <c r="AB2043" s="82">
        <f t="shared" si="1140"/>
        <v>800</v>
      </c>
      <c r="AC2043">
        <v>2</v>
      </c>
      <c r="AG2043" s="83">
        <f t="shared" si="1141"/>
        <v>2</v>
      </c>
      <c r="AH2043" s="87">
        <v>0</v>
      </c>
      <c r="AI2043" s="88">
        <v>0</v>
      </c>
      <c r="AJ2043" s="90">
        <f t="shared" ref="AJ2043:AJ2047" si="1182">AG2043/3</f>
        <v>0.66666666666666663</v>
      </c>
      <c r="AK2043" s="108">
        <f t="shared" si="1179"/>
        <v>1819.9999999999998</v>
      </c>
      <c r="AL2043" s="108">
        <f t="shared" si="1180"/>
        <v>933.33333333333326</v>
      </c>
      <c r="AM2043" s="108">
        <f t="shared" si="1181"/>
        <v>886.66666666666652</v>
      </c>
    </row>
    <row r="2044" spans="1:39" x14ac:dyDescent="0.25">
      <c r="A2044" s="115">
        <v>20200022</v>
      </c>
      <c r="B2044" t="s">
        <v>1</v>
      </c>
      <c r="C2044" s="81">
        <v>700</v>
      </c>
      <c r="D2044">
        <v>1.6</v>
      </c>
      <c r="E2044">
        <v>1.85</v>
      </c>
      <c r="F2044">
        <v>2</v>
      </c>
      <c r="G2044">
        <v>2</v>
      </c>
      <c r="H2044">
        <v>1.95</v>
      </c>
      <c r="I2044">
        <v>202</v>
      </c>
      <c r="J2044" t="s">
        <v>314</v>
      </c>
      <c r="K2044" t="s">
        <v>180</v>
      </c>
      <c r="L2044" t="s">
        <v>318</v>
      </c>
      <c r="M2044" t="s">
        <v>318</v>
      </c>
      <c r="N2044" t="s">
        <v>15</v>
      </c>
      <c r="O2044" t="s">
        <v>41</v>
      </c>
      <c r="P2044" t="s">
        <v>42</v>
      </c>
      <c r="Q2044" t="s">
        <v>8</v>
      </c>
      <c r="R2044" t="s">
        <v>28</v>
      </c>
      <c r="S2044" t="s">
        <v>44</v>
      </c>
      <c r="U2044" t="s">
        <v>939</v>
      </c>
      <c r="V2044" t="s">
        <v>45</v>
      </c>
      <c r="W2044" t="s">
        <v>46</v>
      </c>
      <c r="X2044" t="s">
        <v>12</v>
      </c>
      <c r="Y2044" t="s">
        <v>21</v>
      </c>
      <c r="Z2044" s="80">
        <v>400</v>
      </c>
      <c r="AA2044" s="68">
        <v>0</v>
      </c>
      <c r="AB2044" s="82">
        <f t="shared" si="1140"/>
        <v>3600</v>
      </c>
      <c r="AC2044">
        <v>9</v>
      </c>
      <c r="AG2044" s="83">
        <f t="shared" si="1141"/>
        <v>9</v>
      </c>
      <c r="AH2044" s="87">
        <v>0</v>
      </c>
      <c r="AI2044" s="88">
        <v>0</v>
      </c>
      <c r="AJ2044" s="90">
        <f t="shared" si="1182"/>
        <v>3</v>
      </c>
      <c r="AK2044" s="108">
        <f t="shared" si="1179"/>
        <v>8190</v>
      </c>
      <c r="AL2044" s="108">
        <f t="shared" si="1180"/>
        <v>4200</v>
      </c>
      <c r="AM2044" s="108">
        <f t="shared" si="1181"/>
        <v>3990</v>
      </c>
    </row>
    <row r="2045" spans="1:39" x14ac:dyDescent="0.25">
      <c r="A2045" s="115">
        <v>20200022</v>
      </c>
      <c r="B2045" t="s">
        <v>1</v>
      </c>
      <c r="C2045" s="81">
        <v>700</v>
      </c>
      <c r="D2045">
        <v>1.6</v>
      </c>
      <c r="E2045">
        <v>1.85</v>
      </c>
      <c r="F2045">
        <v>2</v>
      </c>
      <c r="G2045">
        <v>2</v>
      </c>
      <c r="H2045">
        <v>1.95</v>
      </c>
      <c r="I2045">
        <v>202</v>
      </c>
      <c r="J2045" t="s">
        <v>314</v>
      </c>
      <c r="K2045" t="s">
        <v>180</v>
      </c>
      <c r="L2045" t="s">
        <v>318</v>
      </c>
      <c r="M2045" t="s">
        <v>318</v>
      </c>
      <c r="N2045" t="s">
        <v>15</v>
      </c>
      <c r="O2045" t="s">
        <v>41</v>
      </c>
      <c r="P2045" t="s">
        <v>42</v>
      </c>
      <c r="Q2045" t="s">
        <v>8</v>
      </c>
      <c r="R2045" t="s">
        <v>28</v>
      </c>
      <c r="S2045" t="s">
        <v>44</v>
      </c>
      <c r="U2045" t="s">
        <v>939</v>
      </c>
      <c r="V2045" t="s">
        <v>56</v>
      </c>
      <c r="W2045" t="s">
        <v>57</v>
      </c>
      <c r="X2045" t="s">
        <v>12</v>
      </c>
      <c r="Y2045" t="s">
        <v>21</v>
      </c>
      <c r="Z2045" s="80">
        <v>400</v>
      </c>
      <c r="AA2045" s="68">
        <v>0</v>
      </c>
      <c r="AB2045" s="82">
        <f t="shared" si="1140"/>
        <v>800</v>
      </c>
      <c r="AC2045">
        <v>2</v>
      </c>
      <c r="AG2045" s="83">
        <f t="shared" si="1141"/>
        <v>2</v>
      </c>
      <c r="AH2045" s="87">
        <v>0</v>
      </c>
      <c r="AI2045" s="88">
        <v>0</v>
      </c>
      <c r="AJ2045" s="90">
        <f t="shared" si="1182"/>
        <v>0.66666666666666663</v>
      </c>
      <c r="AK2045" s="108">
        <f t="shared" si="1179"/>
        <v>1819.9999999999998</v>
      </c>
      <c r="AL2045" s="108">
        <f t="shared" si="1180"/>
        <v>933.33333333333326</v>
      </c>
      <c r="AM2045" s="108">
        <f t="shared" si="1181"/>
        <v>886.66666666666652</v>
      </c>
    </row>
    <row r="2046" spans="1:39" x14ac:dyDescent="0.25">
      <c r="A2046" s="115">
        <v>20200022</v>
      </c>
      <c r="B2046" t="s">
        <v>1</v>
      </c>
      <c r="C2046" s="81">
        <v>700</v>
      </c>
      <c r="D2046">
        <v>1.6</v>
      </c>
      <c r="E2046">
        <v>1.85</v>
      </c>
      <c r="F2046">
        <v>2</v>
      </c>
      <c r="G2046">
        <v>2</v>
      </c>
      <c r="H2046">
        <v>1.95</v>
      </c>
      <c r="I2046">
        <v>202</v>
      </c>
      <c r="J2046" t="s">
        <v>314</v>
      </c>
      <c r="K2046" t="s">
        <v>180</v>
      </c>
      <c r="L2046" t="s">
        <v>318</v>
      </c>
      <c r="M2046" t="s">
        <v>318</v>
      </c>
      <c r="N2046" t="s">
        <v>15</v>
      </c>
      <c r="O2046" t="s">
        <v>41</v>
      </c>
      <c r="P2046" t="s">
        <v>42</v>
      </c>
      <c r="Q2046" t="s">
        <v>8</v>
      </c>
      <c r="R2046" t="s">
        <v>28</v>
      </c>
      <c r="S2046" t="s">
        <v>44</v>
      </c>
      <c r="U2046" t="s">
        <v>939</v>
      </c>
      <c r="V2046" t="s">
        <v>58</v>
      </c>
      <c r="W2046" t="s">
        <v>59</v>
      </c>
      <c r="X2046" t="s">
        <v>12</v>
      </c>
      <c r="Y2046" t="s">
        <v>21</v>
      </c>
      <c r="Z2046" s="80">
        <v>400</v>
      </c>
      <c r="AA2046" s="68">
        <v>0</v>
      </c>
      <c r="AB2046" s="82">
        <f t="shared" si="1140"/>
        <v>1600</v>
      </c>
      <c r="AC2046">
        <v>4</v>
      </c>
      <c r="AG2046" s="83">
        <f t="shared" si="1141"/>
        <v>4</v>
      </c>
      <c r="AH2046" s="87">
        <v>0</v>
      </c>
      <c r="AI2046" s="88">
        <v>0</v>
      </c>
      <c r="AJ2046" s="90">
        <f t="shared" si="1182"/>
        <v>1.3333333333333333</v>
      </c>
      <c r="AK2046" s="108">
        <f t="shared" si="1179"/>
        <v>3639.9999999999995</v>
      </c>
      <c r="AL2046" s="108">
        <f t="shared" si="1180"/>
        <v>1866.6666666666665</v>
      </c>
      <c r="AM2046" s="108">
        <f t="shared" si="1181"/>
        <v>1773.333333333333</v>
      </c>
    </row>
    <row r="2047" spans="1:39" x14ac:dyDescent="0.25">
      <c r="A2047" s="115">
        <v>20200022</v>
      </c>
      <c r="B2047" t="s">
        <v>1</v>
      </c>
      <c r="C2047" s="81">
        <v>700</v>
      </c>
      <c r="D2047">
        <v>1.6</v>
      </c>
      <c r="E2047">
        <v>1.85</v>
      </c>
      <c r="F2047">
        <v>2</v>
      </c>
      <c r="G2047">
        <v>2</v>
      </c>
      <c r="H2047">
        <v>1.95</v>
      </c>
      <c r="I2047">
        <v>202</v>
      </c>
      <c r="J2047" t="s">
        <v>314</v>
      </c>
      <c r="K2047" t="s">
        <v>180</v>
      </c>
      <c r="L2047" t="s">
        <v>318</v>
      </c>
      <c r="M2047" t="s">
        <v>318</v>
      </c>
      <c r="N2047" t="s">
        <v>15</v>
      </c>
      <c r="O2047" t="s">
        <v>41</v>
      </c>
      <c r="P2047" t="s">
        <v>42</v>
      </c>
      <c r="Q2047" t="s">
        <v>8</v>
      </c>
      <c r="R2047" t="s">
        <v>28</v>
      </c>
      <c r="S2047" t="s">
        <v>44</v>
      </c>
      <c r="U2047" t="s">
        <v>939</v>
      </c>
      <c r="V2047" t="s">
        <v>102</v>
      </c>
      <c r="W2047" t="s">
        <v>103</v>
      </c>
      <c r="X2047" t="s">
        <v>12</v>
      </c>
      <c r="Y2047" t="s">
        <v>21</v>
      </c>
      <c r="Z2047" s="80">
        <v>400</v>
      </c>
      <c r="AA2047" s="68">
        <v>0</v>
      </c>
      <c r="AB2047" s="82">
        <f t="shared" si="1140"/>
        <v>400</v>
      </c>
      <c r="AC2047">
        <v>1</v>
      </c>
      <c r="AG2047" s="83">
        <f t="shared" si="1141"/>
        <v>1</v>
      </c>
      <c r="AH2047" s="87">
        <v>0</v>
      </c>
      <c r="AI2047" s="88">
        <v>0</v>
      </c>
      <c r="AJ2047" s="90">
        <f t="shared" si="1182"/>
        <v>0.33333333333333331</v>
      </c>
      <c r="AK2047" s="108">
        <f t="shared" si="1179"/>
        <v>909.99999999999989</v>
      </c>
      <c r="AL2047" s="108">
        <f t="shared" si="1180"/>
        <v>466.66666666666663</v>
      </c>
      <c r="AM2047" s="108">
        <f t="shared" si="1181"/>
        <v>443.33333333333326</v>
      </c>
    </row>
    <row r="2048" spans="1:39" x14ac:dyDescent="0.25">
      <c r="A2048" s="115">
        <v>20200022</v>
      </c>
      <c r="B2048" t="s">
        <v>1</v>
      </c>
      <c r="C2048" s="81">
        <v>700</v>
      </c>
      <c r="D2048">
        <v>1.6</v>
      </c>
      <c r="E2048">
        <v>1.85</v>
      </c>
      <c r="F2048">
        <v>2</v>
      </c>
      <c r="G2048">
        <v>2</v>
      </c>
      <c r="H2048">
        <v>1.95</v>
      </c>
      <c r="I2048">
        <v>202</v>
      </c>
      <c r="J2048" t="s">
        <v>314</v>
      </c>
      <c r="K2048" t="s">
        <v>180</v>
      </c>
      <c r="L2048" t="s">
        <v>318</v>
      </c>
      <c r="M2048" t="s">
        <v>318</v>
      </c>
      <c r="N2048" t="s">
        <v>18</v>
      </c>
      <c r="O2048" t="s">
        <v>74</v>
      </c>
      <c r="P2048" t="s">
        <v>42</v>
      </c>
      <c r="Q2048" t="s">
        <v>16</v>
      </c>
      <c r="R2048" t="s">
        <v>28</v>
      </c>
      <c r="S2048" t="s">
        <v>9</v>
      </c>
      <c r="U2048" t="s">
        <v>179</v>
      </c>
      <c r="V2048" t="s">
        <v>53</v>
      </c>
      <c r="W2048" t="s">
        <v>54</v>
      </c>
      <c r="X2048" t="s">
        <v>12</v>
      </c>
      <c r="Y2048" t="s">
        <v>21</v>
      </c>
      <c r="Z2048" s="80">
        <v>2818</v>
      </c>
      <c r="AA2048" s="68">
        <v>0</v>
      </c>
      <c r="AB2048" s="82">
        <f t="shared" si="1140"/>
        <v>2818</v>
      </c>
      <c r="AD2048">
        <v>1</v>
      </c>
      <c r="AG2048" s="83">
        <f t="shared" si="1141"/>
        <v>1</v>
      </c>
      <c r="AH2048" s="87">
        <v>0</v>
      </c>
      <c r="AI2048" s="88">
        <v>0</v>
      </c>
    </row>
    <row r="2049" spans="1:39" x14ac:dyDescent="0.25">
      <c r="A2049" s="115">
        <v>20200022</v>
      </c>
      <c r="B2049" t="s">
        <v>1</v>
      </c>
      <c r="C2049" s="81">
        <v>700</v>
      </c>
      <c r="D2049">
        <v>1.6</v>
      </c>
      <c r="E2049">
        <v>1.85</v>
      </c>
      <c r="F2049">
        <v>2</v>
      </c>
      <c r="G2049">
        <v>2</v>
      </c>
      <c r="H2049">
        <v>1.95</v>
      </c>
      <c r="I2049">
        <v>202</v>
      </c>
      <c r="J2049" t="s">
        <v>314</v>
      </c>
      <c r="K2049" t="s">
        <v>180</v>
      </c>
      <c r="L2049" t="s">
        <v>318</v>
      </c>
      <c r="M2049" t="s">
        <v>318</v>
      </c>
      <c r="N2049" t="s">
        <v>18</v>
      </c>
      <c r="O2049" t="s">
        <v>74</v>
      </c>
      <c r="P2049" t="s">
        <v>42</v>
      </c>
      <c r="Q2049" t="s">
        <v>16</v>
      </c>
      <c r="R2049" t="s">
        <v>28</v>
      </c>
      <c r="S2049" t="s">
        <v>44</v>
      </c>
      <c r="U2049" t="s">
        <v>939</v>
      </c>
      <c r="V2049" t="s">
        <v>45</v>
      </c>
      <c r="W2049" t="s">
        <v>46</v>
      </c>
      <c r="X2049" t="s">
        <v>12</v>
      </c>
      <c r="Y2049" t="s">
        <v>21</v>
      </c>
      <c r="Z2049" s="80">
        <v>600</v>
      </c>
      <c r="AA2049" s="68">
        <v>0</v>
      </c>
      <c r="AB2049" s="82">
        <f t="shared" si="1140"/>
        <v>4200</v>
      </c>
      <c r="AC2049">
        <v>7</v>
      </c>
      <c r="AG2049" s="83">
        <f t="shared" si="1141"/>
        <v>7</v>
      </c>
      <c r="AH2049" s="87">
        <v>0</v>
      </c>
      <c r="AI2049" s="88">
        <v>0</v>
      </c>
      <c r="AJ2049">
        <f t="shared" ref="AJ2049:AJ2052" si="1183">AG2049</f>
        <v>7</v>
      </c>
      <c r="AK2049" s="108">
        <f t="shared" ref="AK2049:AK2053" si="1184">AJ2049*C2049*F2049*H2049</f>
        <v>19110</v>
      </c>
      <c r="AL2049" s="108">
        <f t="shared" ref="AL2049:AL2053" si="1185">AJ2049*C2049*F2049</f>
        <v>9800</v>
      </c>
      <c r="AM2049" s="108">
        <f t="shared" ref="AM2049:AM2053" si="1186">AK2049-AL2049</f>
        <v>9310</v>
      </c>
    </row>
    <row r="2050" spans="1:39" x14ac:dyDescent="0.25">
      <c r="A2050" s="115">
        <v>20200022</v>
      </c>
      <c r="B2050" t="s">
        <v>1</v>
      </c>
      <c r="C2050" s="81">
        <v>700</v>
      </c>
      <c r="D2050">
        <v>1.6</v>
      </c>
      <c r="E2050">
        <v>1.85</v>
      </c>
      <c r="F2050">
        <v>2</v>
      </c>
      <c r="G2050">
        <v>2</v>
      </c>
      <c r="H2050">
        <v>1.95</v>
      </c>
      <c r="I2050">
        <v>202</v>
      </c>
      <c r="J2050" t="s">
        <v>314</v>
      </c>
      <c r="K2050" t="s">
        <v>180</v>
      </c>
      <c r="L2050" t="s">
        <v>318</v>
      </c>
      <c r="M2050" t="s">
        <v>318</v>
      </c>
      <c r="N2050" t="s">
        <v>18</v>
      </c>
      <c r="O2050" t="s">
        <v>74</v>
      </c>
      <c r="P2050" t="s">
        <v>42</v>
      </c>
      <c r="Q2050" t="s">
        <v>16</v>
      </c>
      <c r="R2050" t="s">
        <v>28</v>
      </c>
      <c r="S2050" t="s">
        <v>44</v>
      </c>
      <c r="U2050" t="s">
        <v>939</v>
      </c>
      <c r="V2050" t="s">
        <v>56</v>
      </c>
      <c r="W2050" t="s">
        <v>57</v>
      </c>
      <c r="X2050" t="s">
        <v>12</v>
      </c>
      <c r="Y2050" t="s">
        <v>21</v>
      </c>
      <c r="Z2050" s="80">
        <v>600</v>
      </c>
      <c r="AA2050" s="68">
        <v>0</v>
      </c>
      <c r="AB2050" s="82">
        <f t="shared" si="1140"/>
        <v>4200</v>
      </c>
      <c r="AC2050">
        <v>7</v>
      </c>
      <c r="AG2050" s="83">
        <f t="shared" si="1141"/>
        <v>7</v>
      </c>
      <c r="AH2050" s="87">
        <v>0</v>
      </c>
      <c r="AI2050" s="88">
        <v>0</v>
      </c>
      <c r="AJ2050">
        <f t="shared" si="1183"/>
        <v>7</v>
      </c>
      <c r="AK2050" s="108">
        <f t="shared" si="1184"/>
        <v>19110</v>
      </c>
      <c r="AL2050" s="108">
        <f t="shared" si="1185"/>
        <v>9800</v>
      </c>
      <c r="AM2050" s="108">
        <f t="shared" si="1186"/>
        <v>9310</v>
      </c>
    </row>
    <row r="2051" spans="1:39" x14ac:dyDescent="0.25">
      <c r="A2051" s="115">
        <v>20200022</v>
      </c>
      <c r="B2051" t="s">
        <v>1</v>
      </c>
      <c r="C2051" s="81">
        <v>700</v>
      </c>
      <c r="D2051">
        <v>1.6</v>
      </c>
      <c r="E2051">
        <v>1.85</v>
      </c>
      <c r="F2051">
        <v>2</v>
      </c>
      <c r="G2051">
        <v>2</v>
      </c>
      <c r="H2051">
        <v>1.95</v>
      </c>
      <c r="I2051">
        <v>202</v>
      </c>
      <c r="J2051" t="s">
        <v>314</v>
      </c>
      <c r="K2051" t="s">
        <v>180</v>
      </c>
      <c r="L2051" t="s">
        <v>318</v>
      </c>
      <c r="M2051" t="s">
        <v>318</v>
      </c>
      <c r="N2051" t="s">
        <v>18</v>
      </c>
      <c r="O2051" t="s">
        <v>74</v>
      </c>
      <c r="P2051" t="s">
        <v>42</v>
      </c>
      <c r="Q2051" t="s">
        <v>16</v>
      </c>
      <c r="R2051" t="s">
        <v>28</v>
      </c>
      <c r="S2051" t="s">
        <v>44</v>
      </c>
      <c r="U2051" t="s">
        <v>939</v>
      </c>
      <c r="V2051" t="s">
        <v>58</v>
      </c>
      <c r="W2051" t="s">
        <v>59</v>
      </c>
      <c r="X2051" t="s">
        <v>12</v>
      </c>
      <c r="Y2051" t="s">
        <v>21</v>
      </c>
      <c r="Z2051" s="80">
        <v>600</v>
      </c>
      <c r="AA2051" s="68">
        <v>0</v>
      </c>
      <c r="AB2051" s="82">
        <f t="shared" si="1140"/>
        <v>5400</v>
      </c>
      <c r="AC2051">
        <v>9</v>
      </c>
      <c r="AG2051" s="83">
        <f t="shared" si="1141"/>
        <v>9</v>
      </c>
      <c r="AH2051" s="87">
        <v>0</v>
      </c>
      <c r="AI2051" s="88">
        <v>0</v>
      </c>
      <c r="AJ2051">
        <f t="shared" si="1183"/>
        <v>9</v>
      </c>
      <c r="AK2051" s="108">
        <f t="shared" si="1184"/>
        <v>24570</v>
      </c>
      <c r="AL2051" s="108">
        <f t="shared" si="1185"/>
        <v>12600</v>
      </c>
      <c r="AM2051" s="108">
        <f t="shared" si="1186"/>
        <v>11970</v>
      </c>
    </row>
    <row r="2052" spans="1:39" x14ac:dyDescent="0.25">
      <c r="A2052" s="115">
        <v>20200022</v>
      </c>
      <c r="B2052" t="s">
        <v>1</v>
      </c>
      <c r="C2052" s="81">
        <v>700</v>
      </c>
      <c r="D2052">
        <v>1.6</v>
      </c>
      <c r="E2052">
        <v>1.85</v>
      </c>
      <c r="F2052">
        <v>2</v>
      </c>
      <c r="G2052">
        <v>2</v>
      </c>
      <c r="H2052">
        <v>1.95</v>
      </c>
      <c r="I2052">
        <v>202</v>
      </c>
      <c r="J2052" t="s">
        <v>314</v>
      </c>
      <c r="K2052" t="s">
        <v>180</v>
      </c>
      <c r="L2052" t="s">
        <v>318</v>
      </c>
      <c r="M2052" t="s">
        <v>318</v>
      </c>
      <c r="N2052" t="s">
        <v>18</v>
      </c>
      <c r="O2052" t="s">
        <v>74</v>
      </c>
      <c r="P2052" t="s">
        <v>42</v>
      </c>
      <c r="Q2052" t="s">
        <v>16</v>
      </c>
      <c r="R2052" t="s">
        <v>28</v>
      </c>
      <c r="S2052" t="s">
        <v>44</v>
      </c>
      <c r="U2052" t="s">
        <v>939</v>
      </c>
      <c r="V2052" t="s">
        <v>102</v>
      </c>
      <c r="W2052" t="s">
        <v>103</v>
      </c>
      <c r="X2052" t="s">
        <v>12</v>
      </c>
      <c r="Y2052" t="s">
        <v>21</v>
      </c>
      <c r="Z2052" s="80">
        <v>600</v>
      </c>
      <c r="AA2052" s="68">
        <v>0</v>
      </c>
      <c r="AB2052" s="82">
        <f t="shared" ref="AB2052:AB2115" si="1187">Z2052*AG2052+AA2052*AG2052*1.95583</f>
        <v>600</v>
      </c>
      <c r="AC2052">
        <v>1</v>
      </c>
      <c r="AG2052" s="83">
        <f t="shared" si="1141"/>
        <v>1</v>
      </c>
      <c r="AH2052" s="87">
        <v>0</v>
      </c>
      <c r="AI2052" s="88">
        <v>0</v>
      </c>
      <c r="AJ2052">
        <f t="shared" si="1183"/>
        <v>1</v>
      </c>
      <c r="AK2052" s="108">
        <f t="shared" si="1184"/>
        <v>2730</v>
      </c>
      <c r="AL2052" s="108">
        <f t="shared" si="1185"/>
        <v>1400</v>
      </c>
      <c r="AM2052" s="108">
        <f t="shared" si="1186"/>
        <v>1330</v>
      </c>
    </row>
    <row r="2053" spans="1:39" x14ac:dyDescent="0.25">
      <c r="A2053" s="115">
        <v>20200022</v>
      </c>
      <c r="B2053" t="s">
        <v>1</v>
      </c>
      <c r="C2053" s="81">
        <v>700</v>
      </c>
      <c r="D2053">
        <v>1.6</v>
      </c>
      <c r="E2053">
        <v>1.85</v>
      </c>
      <c r="F2053">
        <v>2</v>
      </c>
      <c r="G2053">
        <v>2</v>
      </c>
      <c r="H2053">
        <v>1.95</v>
      </c>
      <c r="I2053">
        <v>202</v>
      </c>
      <c r="J2053" t="s">
        <v>314</v>
      </c>
      <c r="K2053" t="s">
        <v>180</v>
      </c>
      <c r="L2053" t="s">
        <v>318</v>
      </c>
      <c r="M2053" t="s">
        <v>318</v>
      </c>
      <c r="N2053" t="s">
        <v>18</v>
      </c>
      <c r="O2053" t="s">
        <v>74</v>
      </c>
      <c r="P2053" t="s">
        <v>42</v>
      </c>
      <c r="Q2053" t="s">
        <v>8</v>
      </c>
      <c r="R2053" t="s">
        <v>28</v>
      </c>
      <c r="S2053" t="s">
        <v>22</v>
      </c>
      <c r="T2053" t="s">
        <v>22</v>
      </c>
      <c r="U2053" t="s">
        <v>939</v>
      </c>
      <c r="V2053" t="s">
        <v>23</v>
      </c>
      <c r="W2053" t="s">
        <v>24</v>
      </c>
      <c r="X2053" t="s">
        <v>12</v>
      </c>
      <c r="Y2053" t="s">
        <v>943</v>
      </c>
      <c r="Z2053" s="81">
        <v>0</v>
      </c>
      <c r="AA2053" s="68">
        <v>0</v>
      </c>
      <c r="AB2053" s="82">
        <f t="shared" si="1187"/>
        <v>0</v>
      </c>
      <c r="AF2053">
        <v>1</v>
      </c>
      <c r="AG2053" s="83">
        <f t="shared" ref="AG2053:AG2116" si="1188">SUM(AC2053:AF2053)</f>
        <v>1</v>
      </c>
      <c r="AH2053" s="87">
        <v>0</v>
      </c>
      <c r="AI2053" s="88">
        <v>0</v>
      </c>
      <c r="AJ2053" s="90">
        <f>AG2053/3</f>
        <v>0.33333333333333331</v>
      </c>
      <c r="AK2053" s="108">
        <f t="shared" si="1184"/>
        <v>909.99999999999989</v>
      </c>
      <c r="AL2053" s="108">
        <f t="shared" si="1185"/>
        <v>466.66666666666663</v>
      </c>
      <c r="AM2053" s="108">
        <f t="shared" si="1186"/>
        <v>443.33333333333326</v>
      </c>
    </row>
    <row r="2054" spans="1:39" x14ac:dyDescent="0.25">
      <c r="A2054" s="115">
        <v>20200022</v>
      </c>
      <c r="B2054" t="s">
        <v>1</v>
      </c>
      <c r="C2054" s="81">
        <v>700</v>
      </c>
      <c r="D2054">
        <v>1.6</v>
      </c>
      <c r="E2054">
        <v>1.85</v>
      </c>
      <c r="F2054">
        <v>2</v>
      </c>
      <c r="G2054">
        <v>2</v>
      </c>
      <c r="H2054">
        <v>1.95</v>
      </c>
      <c r="I2054">
        <v>202</v>
      </c>
      <c r="J2054" t="s">
        <v>314</v>
      </c>
      <c r="K2054" t="s">
        <v>180</v>
      </c>
      <c r="L2054" t="s">
        <v>318</v>
      </c>
      <c r="M2054" t="s">
        <v>318</v>
      </c>
      <c r="N2054" t="s">
        <v>18</v>
      </c>
      <c r="O2054" t="s">
        <v>74</v>
      </c>
      <c r="P2054" t="s">
        <v>42</v>
      </c>
      <c r="Q2054" t="s">
        <v>8</v>
      </c>
      <c r="R2054" t="s">
        <v>28</v>
      </c>
      <c r="S2054" t="s">
        <v>9</v>
      </c>
      <c r="U2054" t="s">
        <v>179</v>
      </c>
      <c r="V2054" t="s">
        <v>53</v>
      </c>
      <c r="W2054" t="s">
        <v>54</v>
      </c>
      <c r="X2054" t="s">
        <v>12</v>
      </c>
      <c r="Y2054" t="s">
        <v>21</v>
      </c>
      <c r="Z2054" s="80">
        <v>2618</v>
      </c>
      <c r="AA2054" s="68">
        <v>0</v>
      </c>
      <c r="AB2054" s="82">
        <f t="shared" si="1187"/>
        <v>2618</v>
      </c>
      <c r="AD2054">
        <v>1</v>
      </c>
      <c r="AG2054" s="83">
        <f t="shared" si="1188"/>
        <v>1</v>
      </c>
      <c r="AH2054" s="87">
        <v>0</v>
      </c>
      <c r="AI2054" s="88">
        <v>0</v>
      </c>
    </row>
    <row r="2055" spans="1:39" x14ac:dyDescent="0.25">
      <c r="A2055" s="115">
        <v>20200022</v>
      </c>
      <c r="B2055" t="s">
        <v>1</v>
      </c>
      <c r="C2055" s="81">
        <v>700</v>
      </c>
      <c r="D2055">
        <v>1.6</v>
      </c>
      <c r="E2055">
        <v>1.85</v>
      </c>
      <c r="F2055">
        <v>2</v>
      </c>
      <c r="G2055">
        <v>2</v>
      </c>
      <c r="H2055">
        <v>1.95</v>
      </c>
      <c r="I2055">
        <v>202</v>
      </c>
      <c r="J2055" t="s">
        <v>314</v>
      </c>
      <c r="K2055" t="s">
        <v>180</v>
      </c>
      <c r="L2055" t="s">
        <v>318</v>
      </c>
      <c r="M2055" t="s">
        <v>318</v>
      </c>
      <c r="N2055" t="s">
        <v>18</v>
      </c>
      <c r="O2055" t="s">
        <v>74</v>
      </c>
      <c r="P2055" t="s">
        <v>42</v>
      </c>
      <c r="Q2055" t="s">
        <v>8</v>
      </c>
      <c r="R2055" t="s">
        <v>28</v>
      </c>
      <c r="S2055" t="s">
        <v>9</v>
      </c>
      <c r="U2055" t="s">
        <v>179</v>
      </c>
      <c r="V2055" t="s">
        <v>62</v>
      </c>
      <c r="W2055" t="s">
        <v>177</v>
      </c>
      <c r="X2055" t="s">
        <v>12</v>
      </c>
      <c r="Y2055" t="s">
        <v>21</v>
      </c>
      <c r="Z2055" s="81">
        <v>2618</v>
      </c>
      <c r="AA2055" s="68">
        <v>0</v>
      </c>
      <c r="AB2055" s="82">
        <f t="shared" si="1187"/>
        <v>2618</v>
      </c>
      <c r="AD2055">
        <v>1</v>
      </c>
      <c r="AG2055" s="83">
        <f t="shared" si="1188"/>
        <v>1</v>
      </c>
      <c r="AH2055" s="89">
        <v>1</v>
      </c>
      <c r="AI2055" s="88">
        <v>0</v>
      </c>
    </row>
    <row r="2056" spans="1:39" x14ac:dyDescent="0.25">
      <c r="A2056" s="115">
        <v>20200022</v>
      </c>
      <c r="B2056" t="s">
        <v>1</v>
      </c>
      <c r="C2056" s="81">
        <v>700</v>
      </c>
      <c r="D2056">
        <v>1.6</v>
      </c>
      <c r="E2056">
        <v>1.85</v>
      </c>
      <c r="F2056">
        <v>2</v>
      </c>
      <c r="G2056">
        <v>2</v>
      </c>
      <c r="H2056">
        <v>1.95</v>
      </c>
      <c r="I2056">
        <v>202</v>
      </c>
      <c r="J2056" t="s">
        <v>314</v>
      </c>
      <c r="K2056" t="s">
        <v>180</v>
      </c>
      <c r="L2056" t="s">
        <v>318</v>
      </c>
      <c r="M2056" t="s">
        <v>318</v>
      </c>
      <c r="N2056" t="s">
        <v>18</v>
      </c>
      <c r="O2056" t="s">
        <v>74</v>
      </c>
      <c r="P2056" t="s">
        <v>42</v>
      </c>
      <c r="Q2056" t="s">
        <v>8</v>
      </c>
      <c r="R2056" t="s">
        <v>28</v>
      </c>
      <c r="S2056" t="s">
        <v>44</v>
      </c>
      <c r="U2056" t="s">
        <v>939</v>
      </c>
      <c r="V2056" t="s">
        <v>45</v>
      </c>
      <c r="W2056" t="s">
        <v>46</v>
      </c>
      <c r="X2056" t="s">
        <v>12</v>
      </c>
      <c r="Y2056" t="s">
        <v>21</v>
      </c>
      <c r="Z2056" s="80">
        <v>400</v>
      </c>
      <c r="AA2056" s="68">
        <v>0</v>
      </c>
      <c r="AB2056" s="82">
        <f t="shared" si="1187"/>
        <v>4800</v>
      </c>
      <c r="AC2056">
        <v>12</v>
      </c>
      <c r="AG2056" s="83">
        <f t="shared" si="1188"/>
        <v>12</v>
      </c>
      <c r="AH2056" s="87">
        <v>0</v>
      </c>
      <c r="AI2056" s="88">
        <v>0</v>
      </c>
      <c r="AJ2056" s="90">
        <f t="shared" ref="AJ2056:AJ2058" si="1189">AG2056/3</f>
        <v>4</v>
      </c>
      <c r="AK2056" s="108">
        <f t="shared" ref="AK2056:AK2061" si="1190">AJ2056*C2056*F2056*H2056</f>
        <v>10920</v>
      </c>
      <c r="AL2056" s="108">
        <f t="shared" ref="AL2056:AL2061" si="1191">AJ2056*C2056*F2056</f>
        <v>5600</v>
      </c>
      <c r="AM2056" s="108">
        <f t="shared" ref="AM2056:AM2061" si="1192">AK2056-AL2056</f>
        <v>5320</v>
      </c>
    </row>
    <row r="2057" spans="1:39" x14ac:dyDescent="0.25">
      <c r="A2057" s="115">
        <v>20200022</v>
      </c>
      <c r="B2057" t="s">
        <v>1</v>
      </c>
      <c r="C2057" s="81">
        <v>700</v>
      </c>
      <c r="D2057">
        <v>1.6</v>
      </c>
      <c r="E2057">
        <v>1.85</v>
      </c>
      <c r="F2057">
        <v>2</v>
      </c>
      <c r="G2057">
        <v>2</v>
      </c>
      <c r="H2057">
        <v>1.95</v>
      </c>
      <c r="I2057">
        <v>202</v>
      </c>
      <c r="J2057" t="s">
        <v>314</v>
      </c>
      <c r="K2057" t="s">
        <v>180</v>
      </c>
      <c r="L2057" t="s">
        <v>318</v>
      </c>
      <c r="M2057" t="s">
        <v>318</v>
      </c>
      <c r="N2057" t="s">
        <v>18</v>
      </c>
      <c r="O2057" t="s">
        <v>74</v>
      </c>
      <c r="P2057" t="s">
        <v>42</v>
      </c>
      <c r="Q2057" t="s">
        <v>8</v>
      </c>
      <c r="R2057" t="s">
        <v>28</v>
      </c>
      <c r="S2057" t="s">
        <v>44</v>
      </c>
      <c r="U2057" t="s">
        <v>939</v>
      </c>
      <c r="V2057" t="s">
        <v>56</v>
      </c>
      <c r="W2057" t="s">
        <v>57</v>
      </c>
      <c r="X2057" t="s">
        <v>12</v>
      </c>
      <c r="Y2057" t="s">
        <v>21</v>
      </c>
      <c r="Z2057" s="80">
        <v>400</v>
      </c>
      <c r="AA2057" s="68">
        <v>0</v>
      </c>
      <c r="AB2057" s="82">
        <f t="shared" si="1187"/>
        <v>400</v>
      </c>
      <c r="AC2057">
        <v>1</v>
      </c>
      <c r="AG2057" s="83">
        <f t="shared" si="1188"/>
        <v>1</v>
      </c>
      <c r="AH2057" s="87">
        <v>0</v>
      </c>
      <c r="AI2057" s="88">
        <v>0</v>
      </c>
      <c r="AJ2057" s="90">
        <f t="shared" si="1189"/>
        <v>0.33333333333333331</v>
      </c>
      <c r="AK2057" s="108">
        <f t="shared" si="1190"/>
        <v>909.99999999999989</v>
      </c>
      <c r="AL2057" s="108">
        <f t="shared" si="1191"/>
        <v>466.66666666666663</v>
      </c>
      <c r="AM2057" s="108">
        <f t="shared" si="1192"/>
        <v>443.33333333333326</v>
      </c>
    </row>
    <row r="2058" spans="1:39" x14ac:dyDescent="0.25">
      <c r="A2058" s="115">
        <v>20200022</v>
      </c>
      <c r="B2058" t="s">
        <v>1</v>
      </c>
      <c r="C2058" s="81">
        <v>700</v>
      </c>
      <c r="D2058">
        <v>1.6</v>
      </c>
      <c r="E2058">
        <v>1.85</v>
      </c>
      <c r="F2058">
        <v>2</v>
      </c>
      <c r="G2058">
        <v>2</v>
      </c>
      <c r="H2058">
        <v>1.95</v>
      </c>
      <c r="I2058">
        <v>202</v>
      </c>
      <c r="J2058" t="s">
        <v>314</v>
      </c>
      <c r="K2058" t="s">
        <v>180</v>
      </c>
      <c r="L2058" t="s">
        <v>318</v>
      </c>
      <c r="M2058" t="s">
        <v>318</v>
      </c>
      <c r="N2058" t="s">
        <v>18</v>
      </c>
      <c r="O2058" t="s">
        <v>74</v>
      </c>
      <c r="P2058" t="s">
        <v>42</v>
      </c>
      <c r="Q2058" t="s">
        <v>8</v>
      </c>
      <c r="R2058" t="s">
        <v>28</v>
      </c>
      <c r="S2058" t="s">
        <v>44</v>
      </c>
      <c r="U2058" t="s">
        <v>939</v>
      </c>
      <c r="V2058" t="s">
        <v>58</v>
      </c>
      <c r="W2058" t="s">
        <v>59</v>
      </c>
      <c r="X2058" t="s">
        <v>12</v>
      </c>
      <c r="Y2058" t="s">
        <v>21</v>
      </c>
      <c r="Z2058" s="80">
        <v>400</v>
      </c>
      <c r="AA2058" s="68">
        <v>0</v>
      </c>
      <c r="AB2058" s="82">
        <f t="shared" si="1187"/>
        <v>400</v>
      </c>
      <c r="AC2058">
        <v>1</v>
      </c>
      <c r="AG2058" s="83">
        <f t="shared" si="1188"/>
        <v>1</v>
      </c>
      <c r="AH2058" s="87">
        <v>0</v>
      </c>
      <c r="AI2058" s="88">
        <v>0</v>
      </c>
      <c r="AJ2058" s="90">
        <f t="shared" si="1189"/>
        <v>0.33333333333333331</v>
      </c>
      <c r="AK2058" s="108">
        <f t="shared" si="1190"/>
        <v>909.99999999999989</v>
      </c>
      <c r="AL2058" s="108">
        <f t="shared" si="1191"/>
        <v>466.66666666666663</v>
      </c>
      <c r="AM2058" s="108">
        <f t="shared" si="1192"/>
        <v>443.33333333333326</v>
      </c>
    </row>
    <row r="2059" spans="1:39" x14ac:dyDescent="0.25">
      <c r="A2059" s="115">
        <v>20200022</v>
      </c>
      <c r="B2059" t="s">
        <v>1</v>
      </c>
      <c r="C2059" s="81">
        <v>700</v>
      </c>
      <c r="D2059">
        <v>1.6</v>
      </c>
      <c r="E2059">
        <v>1.85</v>
      </c>
      <c r="F2059">
        <v>2</v>
      </c>
      <c r="G2059">
        <v>2</v>
      </c>
      <c r="H2059">
        <v>1.95</v>
      </c>
      <c r="I2059">
        <v>202</v>
      </c>
      <c r="J2059" t="s">
        <v>314</v>
      </c>
      <c r="K2059" t="s">
        <v>180</v>
      </c>
      <c r="L2059" t="s">
        <v>318</v>
      </c>
      <c r="M2059" t="s">
        <v>318</v>
      </c>
      <c r="N2059" t="s">
        <v>18</v>
      </c>
      <c r="O2059" t="s">
        <v>80</v>
      </c>
      <c r="P2059" t="s">
        <v>42</v>
      </c>
      <c r="Q2059" t="s">
        <v>16</v>
      </c>
      <c r="R2059" t="s">
        <v>91</v>
      </c>
      <c r="S2059" t="s">
        <v>22</v>
      </c>
      <c r="T2059" t="s">
        <v>22</v>
      </c>
      <c r="U2059" t="s">
        <v>939</v>
      </c>
      <c r="V2059" t="s">
        <v>50</v>
      </c>
      <c r="W2059" t="s">
        <v>51</v>
      </c>
      <c r="X2059" t="s">
        <v>81</v>
      </c>
      <c r="Y2059" t="s">
        <v>943</v>
      </c>
      <c r="Z2059" s="81">
        <v>0</v>
      </c>
      <c r="AA2059" s="68">
        <v>0</v>
      </c>
      <c r="AB2059" s="82">
        <f t="shared" si="1187"/>
        <v>0</v>
      </c>
      <c r="AF2059">
        <v>1</v>
      </c>
      <c r="AG2059" s="83">
        <f t="shared" si="1188"/>
        <v>1</v>
      </c>
      <c r="AH2059" s="87">
        <v>0</v>
      </c>
      <c r="AI2059" s="88">
        <v>0</v>
      </c>
      <c r="AJ2059">
        <f t="shared" ref="AJ2059:AJ2061" si="1193">AG2059</f>
        <v>1</v>
      </c>
      <c r="AK2059" s="108">
        <f t="shared" si="1190"/>
        <v>2730</v>
      </c>
      <c r="AL2059" s="108">
        <f t="shared" si="1191"/>
        <v>1400</v>
      </c>
      <c r="AM2059" s="108">
        <f t="shared" si="1192"/>
        <v>1330</v>
      </c>
    </row>
    <row r="2060" spans="1:39" x14ac:dyDescent="0.25">
      <c r="A2060" s="115">
        <v>20200022</v>
      </c>
      <c r="B2060" t="s">
        <v>1</v>
      </c>
      <c r="C2060" s="81">
        <v>700</v>
      </c>
      <c r="D2060">
        <v>1.6</v>
      </c>
      <c r="E2060">
        <v>1.85</v>
      </c>
      <c r="F2060">
        <v>2</v>
      </c>
      <c r="G2060">
        <v>2</v>
      </c>
      <c r="H2060">
        <v>1.95</v>
      </c>
      <c r="I2060">
        <v>202</v>
      </c>
      <c r="J2060" t="s">
        <v>314</v>
      </c>
      <c r="K2060" t="s">
        <v>180</v>
      </c>
      <c r="L2060" t="s">
        <v>318</v>
      </c>
      <c r="M2060" t="s">
        <v>318</v>
      </c>
      <c r="N2060" t="s">
        <v>18</v>
      </c>
      <c r="O2060" t="s">
        <v>80</v>
      </c>
      <c r="P2060" t="s">
        <v>42</v>
      </c>
      <c r="Q2060" t="s">
        <v>16</v>
      </c>
      <c r="R2060" t="s">
        <v>75</v>
      </c>
      <c r="S2060" t="s">
        <v>44</v>
      </c>
      <c r="T2060" t="s">
        <v>944</v>
      </c>
      <c r="U2060" t="s">
        <v>939</v>
      </c>
      <c r="V2060" t="s">
        <v>45</v>
      </c>
      <c r="W2060" t="s">
        <v>46</v>
      </c>
      <c r="X2060" t="s">
        <v>12</v>
      </c>
      <c r="Y2060" t="s">
        <v>938</v>
      </c>
      <c r="Z2060" s="81">
        <v>0</v>
      </c>
      <c r="AA2060" s="68">
        <v>0</v>
      </c>
      <c r="AB2060" s="82">
        <f t="shared" si="1187"/>
        <v>0</v>
      </c>
      <c r="AE2060">
        <v>1</v>
      </c>
      <c r="AG2060" s="83">
        <f t="shared" si="1188"/>
        <v>1</v>
      </c>
      <c r="AH2060" s="87">
        <v>0</v>
      </c>
      <c r="AI2060" s="88">
        <v>0</v>
      </c>
      <c r="AJ2060">
        <f t="shared" si="1193"/>
        <v>1</v>
      </c>
      <c r="AK2060" s="108">
        <f t="shared" si="1190"/>
        <v>2730</v>
      </c>
      <c r="AL2060" s="108">
        <f t="shared" si="1191"/>
        <v>1400</v>
      </c>
      <c r="AM2060" s="108">
        <f t="shared" si="1192"/>
        <v>1330</v>
      </c>
    </row>
    <row r="2061" spans="1:39" x14ac:dyDescent="0.25">
      <c r="A2061" s="115">
        <v>20200022</v>
      </c>
      <c r="B2061" t="s">
        <v>1</v>
      </c>
      <c r="C2061" s="81">
        <v>700</v>
      </c>
      <c r="D2061">
        <v>1.6</v>
      </c>
      <c r="E2061">
        <v>1.85</v>
      </c>
      <c r="F2061">
        <v>2</v>
      </c>
      <c r="G2061">
        <v>2</v>
      </c>
      <c r="H2061">
        <v>1.95</v>
      </c>
      <c r="I2061">
        <v>202</v>
      </c>
      <c r="J2061" t="s">
        <v>314</v>
      </c>
      <c r="K2061" t="s">
        <v>180</v>
      </c>
      <c r="L2061" t="s">
        <v>318</v>
      </c>
      <c r="M2061" t="s">
        <v>318</v>
      </c>
      <c r="N2061" t="s">
        <v>27</v>
      </c>
      <c r="O2061" t="s">
        <v>80</v>
      </c>
      <c r="P2061" t="s">
        <v>42</v>
      </c>
      <c r="Q2061" t="s">
        <v>16</v>
      </c>
      <c r="R2061" t="s">
        <v>28</v>
      </c>
      <c r="S2061" t="s">
        <v>22</v>
      </c>
      <c r="T2061" t="s">
        <v>22</v>
      </c>
      <c r="U2061" t="s">
        <v>939</v>
      </c>
      <c r="V2061" t="s">
        <v>135</v>
      </c>
      <c r="W2061" t="s">
        <v>136</v>
      </c>
      <c r="X2061" t="s">
        <v>142</v>
      </c>
      <c r="Y2061" t="s">
        <v>943</v>
      </c>
      <c r="Z2061" s="81">
        <v>0</v>
      </c>
      <c r="AA2061" s="68">
        <v>0</v>
      </c>
      <c r="AB2061" s="82">
        <f t="shared" si="1187"/>
        <v>0</v>
      </c>
      <c r="AF2061">
        <v>1</v>
      </c>
      <c r="AG2061" s="83">
        <f t="shared" si="1188"/>
        <v>1</v>
      </c>
      <c r="AH2061" s="87">
        <v>0</v>
      </c>
      <c r="AI2061" s="88">
        <v>0</v>
      </c>
      <c r="AJ2061">
        <f t="shared" si="1193"/>
        <v>1</v>
      </c>
      <c r="AK2061" s="108">
        <f t="shared" si="1190"/>
        <v>2730</v>
      </c>
      <c r="AL2061" s="108">
        <f t="shared" si="1191"/>
        <v>1400</v>
      </c>
      <c r="AM2061" s="108">
        <f t="shared" si="1192"/>
        <v>1330</v>
      </c>
    </row>
    <row r="2062" spans="1:39" x14ac:dyDescent="0.25">
      <c r="A2062" s="115">
        <v>20200022</v>
      </c>
      <c r="B2062" t="s">
        <v>1</v>
      </c>
      <c r="C2062" s="81">
        <v>700</v>
      </c>
      <c r="D2062">
        <v>1.6</v>
      </c>
      <c r="E2062">
        <v>1.85</v>
      </c>
      <c r="F2062">
        <v>2</v>
      </c>
      <c r="G2062">
        <v>2</v>
      </c>
      <c r="H2062">
        <v>1.95</v>
      </c>
      <c r="I2062">
        <v>202</v>
      </c>
      <c r="J2062" t="s">
        <v>314</v>
      </c>
      <c r="K2062" t="s">
        <v>180</v>
      </c>
      <c r="L2062" t="s">
        <v>318</v>
      </c>
      <c r="M2062" t="s">
        <v>318</v>
      </c>
      <c r="N2062" t="s">
        <v>27</v>
      </c>
      <c r="O2062" t="s">
        <v>80</v>
      </c>
      <c r="P2062" t="s">
        <v>42</v>
      </c>
      <c r="Q2062" t="s">
        <v>16</v>
      </c>
      <c r="R2062" t="s">
        <v>28</v>
      </c>
      <c r="S2062" t="s">
        <v>9</v>
      </c>
      <c r="U2062" t="s">
        <v>179</v>
      </c>
      <c r="V2062" t="s">
        <v>45</v>
      </c>
      <c r="W2062" t="s">
        <v>46</v>
      </c>
      <c r="X2062" t="s">
        <v>12</v>
      </c>
      <c r="Y2062" t="s">
        <v>21</v>
      </c>
      <c r="Z2062" s="80">
        <v>2956</v>
      </c>
      <c r="AA2062" s="68">
        <v>0</v>
      </c>
      <c r="AB2062" s="82">
        <f t="shared" si="1187"/>
        <v>5912</v>
      </c>
      <c r="AD2062">
        <v>2</v>
      </c>
      <c r="AG2062" s="83">
        <f t="shared" si="1188"/>
        <v>2</v>
      </c>
      <c r="AH2062" s="87">
        <v>0</v>
      </c>
      <c r="AI2062" s="88">
        <v>0</v>
      </c>
    </row>
    <row r="2063" spans="1:39" x14ac:dyDescent="0.25">
      <c r="A2063" s="115">
        <v>20200022</v>
      </c>
      <c r="B2063" t="s">
        <v>1</v>
      </c>
      <c r="C2063" s="81">
        <v>700</v>
      </c>
      <c r="D2063">
        <v>1.6</v>
      </c>
      <c r="E2063">
        <v>1.85</v>
      </c>
      <c r="F2063">
        <v>2</v>
      </c>
      <c r="G2063">
        <v>2</v>
      </c>
      <c r="H2063">
        <v>1.95</v>
      </c>
      <c r="I2063">
        <v>202</v>
      </c>
      <c r="J2063" t="s">
        <v>314</v>
      </c>
      <c r="K2063" t="s">
        <v>180</v>
      </c>
      <c r="L2063" t="s">
        <v>318</v>
      </c>
      <c r="M2063" t="s">
        <v>318</v>
      </c>
      <c r="N2063" t="s">
        <v>27</v>
      </c>
      <c r="O2063" t="s">
        <v>80</v>
      </c>
      <c r="P2063" t="s">
        <v>42</v>
      </c>
      <c r="Q2063" t="s">
        <v>16</v>
      </c>
      <c r="R2063" t="s">
        <v>28</v>
      </c>
      <c r="S2063" t="s">
        <v>44</v>
      </c>
      <c r="U2063" t="s">
        <v>939</v>
      </c>
      <c r="V2063" t="s">
        <v>45</v>
      </c>
      <c r="W2063" t="s">
        <v>46</v>
      </c>
      <c r="X2063" t="s">
        <v>12</v>
      </c>
      <c r="Y2063" t="s">
        <v>21</v>
      </c>
      <c r="Z2063" s="80">
        <v>600</v>
      </c>
      <c r="AA2063" s="68">
        <v>0</v>
      </c>
      <c r="AB2063" s="82">
        <f t="shared" si="1187"/>
        <v>10800</v>
      </c>
      <c r="AC2063">
        <v>18</v>
      </c>
      <c r="AG2063" s="83">
        <f t="shared" si="1188"/>
        <v>18</v>
      </c>
      <c r="AH2063" s="87">
        <v>0</v>
      </c>
      <c r="AI2063" s="88">
        <v>0</v>
      </c>
      <c r="AJ2063">
        <f t="shared" ref="AJ2063:AJ2065" si="1194">AG2063</f>
        <v>18</v>
      </c>
      <c r="AK2063" s="108">
        <f t="shared" ref="AK2063:AK2065" si="1195">AJ2063*C2063*F2063*H2063</f>
        <v>49140</v>
      </c>
      <c r="AL2063" s="108">
        <f t="shared" ref="AL2063:AL2065" si="1196">AJ2063*C2063*F2063</f>
        <v>25200</v>
      </c>
      <c r="AM2063" s="108">
        <f t="shared" ref="AM2063:AM2065" si="1197">AK2063-AL2063</f>
        <v>23940</v>
      </c>
    </row>
    <row r="2064" spans="1:39" x14ac:dyDescent="0.25">
      <c r="A2064" s="115">
        <v>20200022</v>
      </c>
      <c r="B2064" t="s">
        <v>1</v>
      </c>
      <c r="C2064" s="81">
        <v>700</v>
      </c>
      <c r="D2064">
        <v>1.6</v>
      </c>
      <c r="E2064">
        <v>1.85</v>
      </c>
      <c r="F2064">
        <v>2</v>
      </c>
      <c r="G2064">
        <v>2</v>
      </c>
      <c r="H2064">
        <v>1.95</v>
      </c>
      <c r="I2064">
        <v>202</v>
      </c>
      <c r="J2064" t="s">
        <v>314</v>
      </c>
      <c r="K2064" t="s">
        <v>180</v>
      </c>
      <c r="L2064" t="s">
        <v>318</v>
      </c>
      <c r="M2064" t="s">
        <v>318</v>
      </c>
      <c r="N2064" t="s">
        <v>27</v>
      </c>
      <c r="O2064" t="s">
        <v>80</v>
      </c>
      <c r="P2064" t="s">
        <v>42</v>
      </c>
      <c r="Q2064" t="s">
        <v>16</v>
      </c>
      <c r="R2064" t="s">
        <v>28</v>
      </c>
      <c r="S2064" t="s">
        <v>44</v>
      </c>
      <c r="U2064" t="s">
        <v>939</v>
      </c>
      <c r="V2064" t="s">
        <v>56</v>
      </c>
      <c r="W2064" t="s">
        <v>57</v>
      </c>
      <c r="X2064" t="s">
        <v>12</v>
      </c>
      <c r="Y2064" t="s">
        <v>21</v>
      </c>
      <c r="Z2064" s="80">
        <v>600</v>
      </c>
      <c r="AA2064" s="68">
        <v>0</v>
      </c>
      <c r="AB2064" s="82">
        <f t="shared" si="1187"/>
        <v>2400</v>
      </c>
      <c r="AC2064">
        <v>4</v>
      </c>
      <c r="AG2064" s="83">
        <f t="shared" si="1188"/>
        <v>4</v>
      </c>
      <c r="AH2064" s="87">
        <v>0</v>
      </c>
      <c r="AI2064" s="88">
        <v>0</v>
      </c>
      <c r="AJ2064">
        <f t="shared" si="1194"/>
        <v>4</v>
      </c>
      <c r="AK2064" s="108">
        <f t="shared" si="1195"/>
        <v>10920</v>
      </c>
      <c r="AL2064" s="108">
        <f t="shared" si="1196"/>
        <v>5600</v>
      </c>
      <c r="AM2064" s="108">
        <f t="shared" si="1197"/>
        <v>5320</v>
      </c>
    </row>
    <row r="2065" spans="1:39" x14ac:dyDescent="0.25">
      <c r="A2065" s="115">
        <v>20200022</v>
      </c>
      <c r="B2065" t="s">
        <v>1</v>
      </c>
      <c r="C2065" s="81">
        <v>700</v>
      </c>
      <c r="D2065">
        <v>1.6</v>
      </c>
      <c r="E2065">
        <v>1.85</v>
      </c>
      <c r="F2065">
        <v>2</v>
      </c>
      <c r="G2065">
        <v>2</v>
      </c>
      <c r="H2065">
        <v>1.95</v>
      </c>
      <c r="I2065">
        <v>202</v>
      </c>
      <c r="J2065" t="s">
        <v>314</v>
      </c>
      <c r="K2065" t="s">
        <v>180</v>
      </c>
      <c r="L2065" t="s">
        <v>318</v>
      </c>
      <c r="M2065" t="s">
        <v>318</v>
      </c>
      <c r="N2065" t="s">
        <v>27</v>
      </c>
      <c r="O2065" t="s">
        <v>80</v>
      </c>
      <c r="P2065" t="s">
        <v>42</v>
      </c>
      <c r="Q2065" t="s">
        <v>16</v>
      </c>
      <c r="R2065" t="s">
        <v>28</v>
      </c>
      <c r="S2065" t="s">
        <v>44</v>
      </c>
      <c r="U2065" t="s">
        <v>939</v>
      </c>
      <c r="V2065" t="s">
        <v>58</v>
      </c>
      <c r="W2065" t="s">
        <v>59</v>
      </c>
      <c r="X2065" t="s">
        <v>12</v>
      </c>
      <c r="Y2065" t="s">
        <v>21</v>
      </c>
      <c r="Z2065" s="80">
        <v>600</v>
      </c>
      <c r="AA2065" s="68">
        <v>0</v>
      </c>
      <c r="AB2065" s="82">
        <f t="shared" si="1187"/>
        <v>7200</v>
      </c>
      <c r="AC2065">
        <v>12</v>
      </c>
      <c r="AG2065" s="83">
        <f t="shared" si="1188"/>
        <v>12</v>
      </c>
      <c r="AH2065" s="87">
        <v>0</v>
      </c>
      <c r="AI2065" s="88">
        <v>0</v>
      </c>
      <c r="AJ2065">
        <f t="shared" si="1194"/>
        <v>12</v>
      </c>
      <c r="AK2065" s="108">
        <f t="shared" si="1195"/>
        <v>32760</v>
      </c>
      <c r="AL2065" s="108">
        <f t="shared" si="1196"/>
        <v>16800</v>
      </c>
      <c r="AM2065" s="108">
        <f t="shared" si="1197"/>
        <v>15960</v>
      </c>
    </row>
    <row r="2066" spans="1:39" x14ac:dyDescent="0.25">
      <c r="A2066" s="115">
        <v>20200022</v>
      </c>
      <c r="B2066" t="s">
        <v>1</v>
      </c>
      <c r="C2066" s="81">
        <v>700</v>
      </c>
      <c r="D2066">
        <v>1.6</v>
      </c>
      <c r="E2066">
        <v>1.85</v>
      </c>
      <c r="F2066">
        <v>2</v>
      </c>
      <c r="G2066">
        <v>2</v>
      </c>
      <c r="H2066">
        <v>1.95</v>
      </c>
      <c r="I2066">
        <v>202</v>
      </c>
      <c r="J2066" t="s">
        <v>314</v>
      </c>
      <c r="K2066" t="s">
        <v>180</v>
      </c>
      <c r="L2066" t="s">
        <v>318</v>
      </c>
      <c r="M2066" t="s">
        <v>318</v>
      </c>
      <c r="N2066" t="s">
        <v>27</v>
      </c>
      <c r="O2066" t="s">
        <v>80</v>
      </c>
      <c r="P2066" t="s">
        <v>42</v>
      </c>
      <c r="Q2066" t="s">
        <v>16</v>
      </c>
      <c r="R2066" t="s">
        <v>112</v>
      </c>
      <c r="S2066" t="s">
        <v>22</v>
      </c>
      <c r="T2066" t="s">
        <v>22</v>
      </c>
      <c r="U2066" t="s">
        <v>179</v>
      </c>
      <c r="V2066" t="s">
        <v>107</v>
      </c>
      <c r="W2066" t="s">
        <v>108</v>
      </c>
      <c r="X2066" t="s">
        <v>319</v>
      </c>
      <c r="Y2066" t="s">
        <v>943</v>
      </c>
      <c r="Z2066" s="81">
        <v>0</v>
      </c>
      <c r="AA2066" s="68">
        <v>0</v>
      </c>
      <c r="AB2066" s="82">
        <f t="shared" si="1187"/>
        <v>0</v>
      </c>
      <c r="AF2066">
        <v>1</v>
      </c>
      <c r="AG2066" s="83">
        <f t="shared" si="1188"/>
        <v>1</v>
      </c>
      <c r="AH2066" s="87">
        <v>0</v>
      </c>
      <c r="AI2066" s="88">
        <v>0</v>
      </c>
    </row>
    <row r="2067" spans="1:39" x14ac:dyDescent="0.25">
      <c r="A2067" s="115">
        <v>20200022</v>
      </c>
      <c r="B2067" t="s">
        <v>1</v>
      </c>
      <c r="C2067" s="81">
        <v>700</v>
      </c>
      <c r="D2067">
        <v>1.6</v>
      </c>
      <c r="E2067">
        <v>1.85</v>
      </c>
      <c r="F2067">
        <v>2</v>
      </c>
      <c r="G2067">
        <v>2</v>
      </c>
      <c r="H2067">
        <v>1.95</v>
      </c>
      <c r="I2067">
        <v>202</v>
      </c>
      <c r="J2067" t="s">
        <v>314</v>
      </c>
      <c r="K2067" t="s">
        <v>180</v>
      </c>
      <c r="L2067" t="s">
        <v>318</v>
      </c>
      <c r="M2067" t="s">
        <v>318</v>
      </c>
      <c r="N2067" t="s">
        <v>27</v>
      </c>
      <c r="O2067" t="s">
        <v>80</v>
      </c>
      <c r="P2067" t="s">
        <v>42</v>
      </c>
      <c r="Q2067" t="s">
        <v>16</v>
      </c>
      <c r="R2067" t="s">
        <v>112</v>
      </c>
      <c r="S2067" t="s">
        <v>22</v>
      </c>
      <c r="T2067" t="s">
        <v>22</v>
      </c>
      <c r="U2067" t="s">
        <v>179</v>
      </c>
      <c r="V2067" t="s">
        <v>107</v>
      </c>
      <c r="W2067" t="s">
        <v>108</v>
      </c>
      <c r="X2067" t="s">
        <v>109</v>
      </c>
      <c r="Y2067" t="s">
        <v>943</v>
      </c>
      <c r="Z2067" s="81">
        <v>0</v>
      </c>
      <c r="AA2067" s="68">
        <v>0</v>
      </c>
      <c r="AB2067" s="82">
        <f t="shared" si="1187"/>
        <v>0</v>
      </c>
      <c r="AF2067">
        <v>1</v>
      </c>
      <c r="AG2067" s="83">
        <f t="shared" si="1188"/>
        <v>1</v>
      </c>
      <c r="AH2067" s="87">
        <v>0</v>
      </c>
      <c r="AI2067" s="88">
        <v>0</v>
      </c>
    </row>
    <row r="2068" spans="1:39" x14ac:dyDescent="0.25">
      <c r="A2068" s="115">
        <v>20200022</v>
      </c>
      <c r="B2068" t="s">
        <v>1</v>
      </c>
      <c r="C2068" s="81">
        <v>700</v>
      </c>
      <c r="D2068">
        <v>1.6</v>
      </c>
      <c r="E2068">
        <v>1.85</v>
      </c>
      <c r="F2068">
        <v>2</v>
      </c>
      <c r="G2068">
        <v>2</v>
      </c>
      <c r="H2068">
        <v>1.95</v>
      </c>
      <c r="I2068">
        <v>202</v>
      </c>
      <c r="J2068" t="s">
        <v>314</v>
      </c>
      <c r="K2068" t="s">
        <v>180</v>
      </c>
      <c r="L2068" t="s">
        <v>318</v>
      </c>
      <c r="M2068" t="s">
        <v>318</v>
      </c>
      <c r="N2068" t="s">
        <v>27</v>
      </c>
      <c r="O2068" t="s">
        <v>80</v>
      </c>
      <c r="P2068" t="s">
        <v>42</v>
      </c>
      <c r="Q2068" t="s">
        <v>16</v>
      </c>
      <c r="R2068" t="s">
        <v>112</v>
      </c>
      <c r="S2068" t="s">
        <v>22</v>
      </c>
      <c r="T2068" t="s">
        <v>22</v>
      </c>
      <c r="U2068" t="s">
        <v>179</v>
      </c>
      <c r="V2068" t="s">
        <v>107</v>
      </c>
      <c r="W2068" t="s">
        <v>108</v>
      </c>
      <c r="X2068" t="s">
        <v>73</v>
      </c>
      <c r="Y2068" t="s">
        <v>943</v>
      </c>
      <c r="Z2068" s="81">
        <v>0</v>
      </c>
      <c r="AA2068" s="68">
        <v>0</v>
      </c>
      <c r="AB2068" s="82">
        <f t="shared" si="1187"/>
        <v>0</v>
      </c>
      <c r="AF2068">
        <v>3</v>
      </c>
      <c r="AG2068" s="83">
        <f t="shared" si="1188"/>
        <v>3</v>
      </c>
      <c r="AH2068" s="87">
        <v>0</v>
      </c>
      <c r="AI2068" s="88">
        <v>0</v>
      </c>
    </row>
    <row r="2069" spans="1:39" x14ac:dyDescent="0.25">
      <c r="A2069" s="115">
        <v>20200022</v>
      </c>
      <c r="B2069" t="s">
        <v>1</v>
      </c>
      <c r="C2069" s="81">
        <v>700</v>
      </c>
      <c r="D2069">
        <v>1.6</v>
      </c>
      <c r="E2069">
        <v>1.85</v>
      </c>
      <c r="F2069">
        <v>2</v>
      </c>
      <c r="G2069">
        <v>2</v>
      </c>
      <c r="H2069">
        <v>1.95</v>
      </c>
      <c r="I2069">
        <v>202</v>
      </c>
      <c r="J2069" t="s">
        <v>314</v>
      </c>
      <c r="K2069" t="s">
        <v>180</v>
      </c>
      <c r="L2069" t="s">
        <v>318</v>
      </c>
      <c r="M2069" t="s">
        <v>318</v>
      </c>
      <c r="N2069" t="s">
        <v>27</v>
      </c>
      <c r="O2069" t="s">
        <v>80</v>
      </c>
      <c r="P2069" t="s">
        <v>42</v>
      </c>
      <c r="Q2069" t="s">
        <v>8</v>
      </c>
      <c r="R2069" t="s">
        <v>28</v>
      </c>
      <c r="S2069" t="s">
        <v>9</v>
      </c>
      <c r="U2069" t="s">
        <v>179</v>
      </c>
      <c r="V2069" t="s">
        <v>45</v>
      </c>
      <c r="W2069" t="s">
        <v>46</v>
      </c>
      <c r="X2069" t="s">
        <v>12</v>
      </c>
      <c r="Y2069" t="s">
        <v>21</v>
      </c>
      <c r="Z2069" s="80">
        <v>2756</v>
      </c>
      <c r="AA2069" s="68">
        <v>0</v>
      </c>
      <c r="AB2069" s="82">
        <f t="shared" si="1187"/>
        <v>5512</v>
      </c>
      <c r="AD2069">
        <v>2</v>
      </c>
      <c r="AG2069" s="83">
        <f t="shared" si="1188"/>
        <v>2</v>
      </c>
      <c r="AH2069" s="87">
        <v>0</v>
      </c>
      <c r="AI2069" s="88">
        <v>0</v>
      </c>
    </row>
    <row r="2070" spans="1:39" x14ac:dyDescent="0.25">
      <c r="A2070" s="115">
        <v>20200022</v>
      </c>
      <c r="B2070" t="s">
        <v>1</v>
      </c>
      <c r="C2070" s="81">
        <v>700</v>
      </c>
      <c r="D2070">
        <v>1.6</v>
      </c>
      <c r="E2070">
        <v>1.85</v>
      </c>
      <c r="F2070">
        <v>2</v>
      </c>
      <c r="G2070">
        <v>2</v>
      </c>
      <c r="H2070">
        <v>1.95</v>
      </c>
      <c r="I2070">
        <v>202</v>
      </c>
      <c r="J2070" t="s">
        <v>314</v>
      </c>
      <c r="K2070" t="s">
        <v>180</v>
      </c>
      <c r="L2070" t="s">
        <v>318</v>
      </c>
      <c r="M2070" t="s">
        <v>318</v>
      </c>
      <c r="N2070" t="s">
        <v>27</v>
      </c>
      <c r="O2070" t="s">
        <v>80</v>
      </c>
      <c r="P2070" t="s">
        <v>42</v>
      </c>
      <c r="Q2070" t="s">
        <v>8</v>
      </c>
      <c r="R2070" t="s">
        <v>28</v>
      </c>
      <c r="S2070" t="s">
        <v>9</v>
      </c>
      <c r="U2070" t="s">
        <v>179</v>
      </c>
      <c r="V2070" t="s">
        <v>56</v>
      </c>
      <c r="W2070" t="s">
        <v>57</v>
      </c>
      <c r="X2070" t="s">
        <v>12</v>
      </c>
      <c r="Y2070" t="s">
        <v>21</v>
      </c>
      <c r="Z2070" s="80">
        <v>2756</v>
      </c>
      <c r="AA2070" s="68">
        <v>0</v>
      </c>
      <c r="AB2070" s="82">
        <f t="shared" si="1187"/>
        <v>5512</v>
      </c>
      <c r="AD2070">
        <v>2</v>
      </c>
      <c r="AG2070" s="83">
        <f t="shared" si="1188"/>
        <v>2</v>
      </c>
      <c r="AH2070" s="87">
        <v>0</v>
      </c>
      <c r="AI2070" s="88">
        <v>0</v>
      </c>
    </row>
    <row r="2071" spans="1:39" x14ac:dyDescent="0.25">
      <c r="A2071" s="115">
        <v>20200022</v>
      </c>
      <c r="B2071" t="s">
        <v>1</v>
      </c>
      <c r="C2071" s="81">
        <v>700</v>
      </c>
      <c r="D2071">
        <v>1.6</v>
      </c>
      <c r="E2071">
        <v>1.85</v>
      </c>
      <c r="F2071">
        <v>2</v>
      </c>
      <c r="G2071">
        <v>2</v>
      </c>
      <c r="H2071">
        <v>1.95</v>
      </c>
      <c r="I2071">
        <v>202</v>
      </c>
      <c r="J2071" t="s">
        <v>314</v>
      </c>
      <c r="K2071" t="s">
        <v>180</v>
      </c>
      <c r="L2071" t="s">
        <v>318</v>
      </c>
      <c r="M2071" t="s">
        <v>318</v>
      </c>
      <c r="N2071" t="s">
        <v>27</v>
      </c>
      <c r="O2071" t="s">
        <v>80</v>
      </c>
      <c r="P2071" t="s">
        <v>42</v>
      </c>
      <c r="Q2071" t="s">
        <v>8</v>
      </c>
      <c r="R2071" t="s">
        <v>28</v>
      </c>
      <c r="S2071" t="s">
        <v>44</v>
      </c>
      <c r="U2071" t="s">
        <v>939</v>
      </c>
      <c r="V2071" t="s">
        <v>45</v>
      </c>
      <c r="W2071" t="s">
        <v>46</v>
      </c>
      <c r="X2071" t="s">
        <v>12</v>
      </c>
      <c r="Y2071" t="s">
        <v>21</v>
      </c>
      <c r="Z2071" s="80">
        <v>400</v>
      </c>
      <c r="AA2071" s="68">
        <v>0</v>
      </c>
      <c r="AB2071" s="82">
        <f t="shared" si="1187"/>
        <v>7200</v>
      </c>
      <c r="AC2071">
        <v>18</v>
      </c>
      <c r="AG2071" s="83">
        <f t="shared" si="1188"/>
        <v>18</v>
      </c>
      <c r="AH2071" s="87">
        <v>0</v>
      </c>
      <c r="AI2071" s="88">
        <v>0</v>
      </c>
      <c r="AJ2071" s="90">
        <f t="shared" ref="AJ2071:AJ2073" si="1198">AG2071/3</f>
        <v>6</v>
      </c>
      <c r="AK2071" s="108">
        <f t="shared" ref="AK2071:AK2073" si="1199">AJ2071*C2071*F2071*H2071</f>
        <v>16380</v>
      </c>
      <c r="AL2071" s="108">
        <f t="shared" ref="AL2071:AL2073" si="1200">AJ2071*C2071*F2071</f>
        <v>8400</v>
      </c>
      <c r="AM2071" s="108">
        <f t="shared" ref="AM2071:AM2073" si="1201">AK2071-AL2071</f>
        <v>7980</v>
      </c>
    </row>
    <row r="2072" spans="1:39" x14ac:dyDescent="0.25">
      <c r="A2072" s="115">
        <v>20200022</v>
      </c>
      <c r="B2072" t="s">
        <v>1</v>
      </c>
      <c r="C2072" s="81">
        <v>700</v>
      </c>
      <c r="D2072">
        <v>1.6</v>
      </c>
      <c r="E2072">
        <v>1.85</v>
      </c>
      <c r="F2072">
        <v>2</v>
      </c>
      <c r="G2072">
        <v>2</v>
      </c>
      <c r="H2072">
        <v>1.95</v>
      </c>
      <c r="I2072">
        <v>202</v>
      </c>
      <c r="J2072" t="s">
        <v>314</v>
      </c>
      <c r="K2072" t="s">
        <v>180</v>
      </c>
      <c r="L2072" t="s">
        <v>318</v>
      </c>
      <c r="M2072" t="s">
        <v>318</v>
      </c>
      <c r="N2072" t="s">
        <v>27</v>
      </c>
      <c r="O2072" t="s">
        <v>80</v>
      </c>
      <c r="P2072" t="s">
        <v>42</v>
      </c>
      <c r="Q2072" t="s">
        <v>8</v>
      </c>
      <c r="R2072" t="s">
        <v>28</v>
      </c>
      <c r="S2072" t="s">
        <v>44</v>
      </c>
      <c r="U2072" t="s">
        <v>939</v>
      </c>
      <c r="V2072" t="s">
        <v>56</v>
      </c>
      <c r="W2072" t="s">
        <v>57</v>
      </c>
      <c r="X2072" t="s">
        <v>12</v>
      </c>
      <c r="Y2072" t="s">
        <v>21</v>
      </c>
      <c r="Z2072" s="80">
        <v>400</v>
      </c>
      <c r="AA2072" s="68">
        <v>0</v>
      </c>
      <c r="AB2072" s="82">
        <f t="shared" si="1187"/>
        <v>1200</v>
      </c>
      <c r="AC2072">
        <v>3</v>
      </c>
      <c r="AG2072" s="83">
        <f t="shared" si="1188"/>
        <v>3</v>
      </c>
      <c r="AH2072" s="87">
        <v>0</v>
      </c>
      <c r="AI2072" s="88">
        <v>0</v>
      </c>
      <c r="AJ2072" s="90">
        <f t="shared" si="1198"/>
        <v>1</v>
      </c>
      <c r="AK2072" s="108">
        <f t="shared" si="1199"/>
        <v>2730</v>
      </c>
      <c r="AL2072" s="108">
        <f t="shared" si="1200"/>
        <v>1400</v>
      </c>
      <c r="AM2072" s="108">
        <f t="shared" si="1201"/>
        <v>1330</v>
      </c>
    </row>
    <row r="2073" spans="1:39" x14ac:dyDescent="0.25">
      <c r="A2073" s="115">
        <v>20200022</v>
      </c>
      <c r="B2073" t="s">
        <v>1</v>
      </c>
      <c r="C2073" s="81">
        <v>700</v>
      </c>
      <c r="D2073">
        <v>1.6</v>
      </c>
      <c r="E2073">
        <v>1.85</v>
      </c>
      <c r="F2073">
        <v>2</v>
      </c>
      <c r="G2073">
        <v>2</v>
      </c>
      <c r="H2073">
        <v>1.95</v>
      </c>
      <c r="I2073">
        <v>202</v>
      </c>
      <c r="J2073" t="s">
        <v>314</v>
      </c>
      <c r="K2073" t="s">
        <v>180</v>
      </c>
      <c r="L2073" t="s">
        <v>318</v>
      </c>
      <c r="M2073" t="s">
        <v>318</v>
      </c>
      <c r="N2073" t="s">
        <v>27</v>
      </c>
      <c r="O2073" t="s">
        <v>80</v>
      </c>
      <c r="P2073" t="s">
        <v>42</v>
      </c>
      <c r="Q2073" t="s">
        <v>8</v>
      </c>
      <c r="R2073" t="s">
        <v>28</v>
      </c>
      <c r="S2073" t="s">
        <v>44</v>
      </c>
      <c r="U2073" t="s">
        <v>939</v>
      </c>
      <c r="V2073" t="s">
        <v>58</v>
      </c>
      <c r="W2073" t="s">
        <v>59</v>
      </c>
      <c r="X2073" t="s">
        <v>12</v>
      </c>
      <c r="Y2073" t="s">
        <v>21</v>
      </c>
      <c r="Z2073" s="80">
        <v>400</v>
      </c>
      <c r="AA2073" s="68">
        <v>0</v>
      </c>
      <c r="AB2073" s="82">
        <f t="shared" si="1187"/>
        <v>1200</v>
      </c>
      <c r="AC2073">
        <v>3</v>
      </c>
      <c r="AG2073" s="83">
        <f t="shared" si="1188"/>
        <v>3</v>
      </c>
      <c r="AH2073" s="87">
        <v>0</v>
      </c>
      <c r="AI2073" s="88">
        <v>0</v>
      </c>
      <c r="AJ2073" s="90">
        <f t="shared" si="1198"/>
        <v>1</v>
      </c>
      <c r="AK2073" s="108">
        <f t="shared" si="1199"/>
        <v>2730</v>
      </c>
      <c r="AL2073" s="108">
        <f t="shared" si="1200"/>
        <v>1400</v>
      </c>
      <c r="AM2073" s="108">
        <f t="shared" si="1201"/>
        <v>1330</v>
      </c>
    </row>
    <row r="2074" spans="1:39" x14ac:dyDescent="0.25">
      <c r="A2074" s="115">
        <v>2020002310</v>
      </c>
      <c r="B2074" t="s">
        <v>1</v>
      </c>
      <c r="C2074" s="81">
        <v>700</v>
      </c>
      <c r="D2074">
        <v>1.6</v>
      </c>
      <c r="E2074">
        <v>1.85</v>
      </c>
      <c r="F2074">
        <v>2</v>
      </c>
      <c r="G2074">
        <v>2</v>
      </c>
      <c r="H2074">
        <v>1.95</v>
      </c>
      <c r="I2074">
        <v>202</v>
      </c>
      <c r="J2074" t="s">
        <v>314</v>
      </c>
      <c r="K2074" t="s">
        <v>180</v>
      </c>
      <c r="L2074" t="s">
        <v>318</v>
      </c>
      <c r="M2074" t="s">
        <v>320</v>
      </c>
      <c r="N2074" t="s">
        <v>95</v>
      </c>
      <c r="O2074" t="s">
        <v>19</v>
      </c>
      <c r="P2074" t="s">
        <v>7</v>
      </c>
      <c r="Q2074" t="s">
        <v>8</v>
      </c>
      <c r="R2074" t="s">
        <v>20</v>
      </c>
      <c r="S2074" t="s">
        <v>44</v>
      </c>
      <c r="T2074" s="70" t="s">
        <v>933</v>
      </c>
      <c r="U2074" t="s">
        <v>949</v>
      </c>
      <c r="V2074" t="s">
        <v>14</v>
      </c>
      <c r="W2074" t="s">
        <v>49</v>
      </c>
      <c r="X2074" t="s">
        <v>12</v>
      </c>
      <c r="Y2074" t="s">
        <v>938</v>
      </c>
      <c r="Z2074" s="80">
        <v>0</v>
      </c>
      <c r="AA2074" s="68">
        <v>0</v>
      </c>
      <c r="AB2074" s="82">
        <f t="shared" si="1187"/>
        <v>0</v>
      </c>
      <c r="AE2074">
        <v>1</v>
      </c>
      <c r="AG2074" s="83">
        <f t="shared" si="1188"/>
        <v>1</v>
      </c>
      <c r="AH2074" s="87">
        <v>0</v>
      </c>
      <c r="AI2074" s="88">
        <v>0</v>
      </c>
      <c r="AJ2074">
        <f>AG2074/3</f>
        <v>0.33333333333333331</v>
      </c>
      <c r="AK2074" s="108">
        <f>AJ2074*C2074*D2074*H2074</f>
        <v>728</v>
      </c>
      <c r="AL2074" s="108">
        <f>AJ2074*C2074*D2074</f>
        <v>373.33333333333331</v>
      </c>
      <c r="AM2074" s="108">
        <f>AK2074-AL2074</f>
        <v>354.66666666666669</v>
      </c>
    </row>
    <row r="2075" spans="1:39" x14ac:dyDescent="0.25">
      <c r="A2075" s="115">
        <v>2020002310</v>
      </c>
      <c r="B2075" t="s">
        <v>1</v>
      </c>
      <c r="C2075" s="81">
        <v>700</v>
      </c>
      <c r="D2075">
        <v>1.6</v>
      </c>
      <c r="E2075">
        <v>1.85</v>
      </c>
      <c r="F2075">
        <v>2</v>
      </c>
      <c r="G2075">
        <v>2</v>
      </c>
      <c r="H2075">
        <v>1.95</v>
      </c>
      <c r="I2075">
        <v>202</v>
      </c>
      <c r="J2075" t="s">
        <v>314</v>
      </c>
      <c r="K2075" t="s">
        <v>180</v>
      </c>
      <c r="L2075" t="s">
        <v>318</v>
      </c>
      <c r="M2075" t="s">
        <v>320</v>
      </c>
      <c r="N2075" t="s">
        <v>40</v>
      </c>
      <c r="O2075" t="s">
        <v>19</v>
      </c>
      <c r="P2075" t="s">
        <v>7</v>
      </c>
      <c r="Q2075" t="s">
        <v>16</v>
      </c>
      <c r="R2075" t="s">
        <v>20</v>
      </c>
      <c r="S2075" t="s">
        <v>9</v>
      </c>
      <c r="T2075" s="70" t="s">
        <v>933</v>
      </c>
      <c r="U2075" t="s">
        <v>179</v>
      </c>
      <c r="V2075" t="s">
        <v>10</v>
      </c>
      <c r="W2075" t="s">
        <v>11</v>
      </c>
      <c r="X2075" t="s">
        <v>12</v>
      </c>
      <c r="Y2075" t="s">
        <v>938</v>
      </c>
      <c r="Z2075" s="80">
        <v>0</v>
      </c>
      <c r="AA2075" s="68">
        <v>0</v>
      </c>
      <c r="AB2075" s="82">
        <f t="shared" si="1187"/>
        <v>0</v>
      </c>
      <c r="AE2075">
        <v>1</v>
      </c>
      <c r="AG2075" s="83">
        <f t="shared" si="1188"/>
        <v>1</v>
      </c>
      <c r="AH2075" s="87">
        <v>0</v>
      </c>
      <c r="AI2075" s="88">
        <v>1</v>
      </c>
    </row>
    <row r="2076" spans="1:39" x14ac:dyDescent="0.25">
      <c r="A2076" s="115">
        <v>2020002334</v>
      </c>
      <c r="B2076" t="s">
        <v>1</v>
      </c>
      <c r="C2076" s="81">
        <v>700</v>
      </c>
      <c r="D2076">
        <v>1.6</v>
      </c>
      <c r="E2076">
        <v>1.85</v>
      </c>
      <c r="F2076">
        <v>2</v>
      </c>
      <c r="G2076">
        <v>2</v>
      </c>
      <c r="H2076">
        <v>1.95</v>
      </c>
      <c r="I2076">
        <v>202</v>
      </c>
      <c r="J2076" t="s">
        <v>314</v>
      </c>
      <c r="K2076" t="s">
        <v>180</v>
      </c>
      <c r="L2076" t="s">
        <v>318</v>
      </c>
      <c r="M2076" t="s">
        <v>321</v>
      </c>
      <c r="N2076" t="s">
        <v>18</v>
      </c>
      <c r="O2076" t="s">
        <v>33</v>
      </c>
      <c r="P2076" t="s">
        <v>7</v>
      </c>
      <c r="Q2076" t="s">
        <v>16</v>
      </c>
      <c r="R2076" t="s">
        <v>28</v>
      </c>
      <c r="S2076" t="s">
        <v>44</v>
      </c>
      <c r="U2076" t="s">
        <v>946</v>
      </c>
      <c r="V2076" t="s">
        <v>14</v>
      </c>
      <c r="W2076" t="s">
        <v>49</v>
      </c>
      <c r="X2076" t="s">
        <v>12</v>
      </c>
      <c r="Y2076" t="s">
        <v>21</v>
      </c>
      <c r="Z2076" s="80">
        <v>600</v>
      </c>
      <c r="AA2076" s="68">
        <v>0</v>
      </c>
      <c r="AB2076" s="82">
        <f t="shared" si="1187"/>
        <v>600</v>
      </c>
      <c r="AC2076">
        <v>1</v>
      </c>
      <c r="AG2076" s="83">
        <f t="shared" si="1188"/>
        <v>1</v>
      </c>
      <c r="AH2076" s="87">
        <v>0</v>
      </c>
      <c r="AI2076" s="88">
        <v>0</v>
      </c>
      <c r="AJ2076">
        <f>AG2076</f>
        <v>1</v>
      </c>
      <c r="AK2076" s="108">
        <f t="shared" ref="AK2076:AK2080" si="1202">AJ2076*C2076*F2076*H2076</f>
        <v>2730</v>
      </c>
      <c r="AL2076" s="108">
        <f t="shared" ref="AL2076:AL2080" si="1203">AJ2076*C2076*F2076</f>
        <v>1400</v>
      </c>
      <c r="AM2076" s="108">
        <f t="shared" ref="AM2076:AM2080" si="1204">AK2076-AL2076</f>
        <v>1330</v>
      </c>
    </row>
    <row r="2077" spans="1:39" x14ac:dyDescent="0.25">
      <c r="A2077" s="115">
        <v>2020002334</v>
      </c>
      <c r="B2077" t="s">
        <v>1</v>
      </c>
      <c r="C2077" s="81">
        <v>700</v>
      </c>
      <c r="D2077">
        <v>1.6</v>
      </c>
      <c r="E2077">
        <v>1.85</v>
      </c>
      <c r="F2077">
        <v>2</v>
      </c>
      <c r="G2077">
        <v>2</v>
      </c>
      <c r="H2077">
        <v>1.95</v>
      </c>
      <c r="I2077">
        <v>202</v>
      </c>
      <c r="J2077" t="s">
        <v>314</v>
      </c>
      <c r="K2077" t="s">
        <v>180</v>
      </c>
      <c r="L2077" t="s">
        <v>318</v>
      </c>
      <c r="M2077" t="s">
        <v>321</v>
      </c>
      <c r="N2077" t="s">
        <v>18</v>
      </c>
      <c r="O2077" t="s">
        <v>33</v>
      </c>
      <c r="P2077" t="s">
        <v>7</v>
      </c>
      <c r="Q2077" t="s">
        <v>8</v>
      </c>
      <c r="R2077" t="s">
        <v>28</v>
      </c>
      <c r="S2077" t="s">
        <v>44</v>
      </c>
      <c r="U2077" t="s">
        <v>946</v>
      </c>
      <c r="V2077" t="s">
        <v>14</v>
      </c>
      <c r="W2077" t="s">
        <v>49</v>
      </c>
      <c r="X2077" t="s">
        <v>12</v>
      </c>
      <c r="Y2077" t="s">
        <v>21</v>
      </c>
      <c r="Z2077" s="80">
        <v>400</v>
      </c>
      <c r="AA2077" s="68">
        <v>0</v>
      </c>
      <c r="AB2077" s="82">
        <f t="shared" si="1187"/>
        <v>800</v>
      </c>
      <c r="AC2077">
        <v>2</v>
      </c>
      <c r="AG2077" s="83">
        <f t="shared" si="1188"/>
        <v>2</v>
      </c>
      <c r="AH2077" s="87">
        <v>0</v>
      </c>
      <c r="AI2077" s="88">
        <v>0</v>
      </c>
      <c r="AJ2077">
        <f t="shared" ref="AJ2077:AJ2080" si="1205">AG2077/3</f>
        <v>0.66666666666666663</v>
      </c>
      <c r="AK2077" s="108">
        <f t="shared" si="1202"/>
        <v>1819.9999999999998</v>
      </c>
      <c r="AL2077" s="108">
        <f t="shared" si="1203"/>
        <v>933.33333333333326</v>
      </c>
      <c r="AM2077" s="108">
        <f t="shared" si="1204"/>
        <v>886.66666666666652</v>
      </c>
    </row>
    <row r="2078" spans="1:39" x14ac:dyDescent="0.25">
      <c r="A2078" s="115">
        <v>2020002334</v>
      </c>
      <c r="B2078" t="s">
        <v>1</v>
      </c>
      <c r="C2078" s="81">
        <v>700</v>
      </c>
      <c r="D2078">
        <v>1.6</v>
      </c>
      <c r="E2078">
        <v>1.85</v>
      </c>
      <c r="F2078">
        <v>2</v>
      </c>
      <c r="G2078">
        <v>2</v>
      </c>
      <c r="H2078">
        <v>1.95</v>
      </c>
      <c r="I2078">
        <v>202</v>
      </c>
      <c r="J2078" t="s">
        <v>314</v>
      </c>
      <c r="K2078" t="s">
        <v>180</v>
      </c>
      <c r="L2078" t="s">
        <v>318</v>
      </c>
      <c r="M2078" t="s">
        <v>321</v>
      </c>
      <c r="N2078" t="s">
        <v>18</v>
      </c>
      <c r="O2078" t="s">
        <v>33</v>
      </c>
      <c r="P2078" t="s">
        <v>7</v>
      </c>
      <c r="Q2078" t="s">
        <v>8</v>
      </c>
      <c r="R2078" t="s">
        <v>28</v>
      </c>
      <c r="S2078" t="s">
        <v>44</v>
      </c>
      <c r="U2078" t="s">
        <v>946</v>
      </c>
      <c r="V2078" t="s">
        <v>14</v>
      </c>
      <c r="W2078" t="s">
        <v>49</v>
      </c>
      <c r="X2078" t="s">
        <v>12</v>
      </c>
      <c r="Y2078" t="s">
        <v>21</v>
      </c>
      <c r="Z2078" s="80">
        <v>400</v>
      </c>
      <c r="AA2078" s="68">
        <v>0</v>
      </c>
      <c r="AB2078" s="82">
        <f t="shared" si="1187"/>
        <v>400</v>
      </c>
      <c r="AC2078">
        <v>1</v>
      </c>
      <c r="AG2078" s="83">
        <f t="shared" si="1188"/>
        <v>1</v>
      </c>
      <c r="AH2078" s="87">
        <v>0</v>
      </c>
      <c r="AI2078" s="88">
        <v>1</v>
      </c>
      <c r="AJ2078">
        <f t="shared" si="1205"/>
        <v>0.33333333333333331</v>
      </c>
      <c r="AK2078" s="108">
        <f t="shared" si="1202"/>
        <v>909.99999999999989</v>
      </c>
      <c r="AL2078" s="108">
        <f t="shared" si="1203"/>
        <v>466.66666666666663</v>
      </c>
      <c r="AM2078" s="108">
        <f t="shared" si="1204"/>
        <v>443.33333333333326</v>
      </c>
    </row>
    <row r="2079" spans="1:39" x14ac:dyDescent="0.25">
      <c r="A2079" s="115">
        <v>2020002341</v>
      </c>
      <c r="B2079" t="s">
        <v>1</v>
      </c>
      <c r="C2079" s="81">
        <v>700</v>
      </c>
      <c r="D2079">
        <v>1.6</v>
      </c>
      <c r="E2079">
        <v>1.85</v>
      </c>
      <c r="F2079">
        <v>2</v>
      </c>
      <c r="G2079">
        <v>2</v>
      </c>
      <c r="H2079">
        <v>1.95</v>
      </c>
      <c r="I2079">
        <v>202</v>
      </c>
      <c r="J2079" t="s">
        <v>314</v>
      </c>
      <c r="K2079" t="s">
        <v>180</v>
      </c>
      <c r="L2079" t="s">
        <v>318</v>
      </c>
      <c r="M2079" t="s">
        <v>322</v>
      </c>
      <c r="N2079" t="s">
        <v>15</v>
      </c>
      <c r="O2079" t="s">
        <v>19</v>
      </c>
      <c r="P2079" t="s">
        <v>7</v>
      </c>
      <c r="Q2079" t="s">
        <v>8</v>
      </c>
      <c r="R2079" t="s">
        <v>20</v>
      </c>
      <c r="S2079" t="s">
        <v>22</v>
      </c>
      <c r="T2079" t="s">
        <v>22</v>
      </c>
      <c r="U2079" t="s">
        <v>949</v>
      </c>
      <c r="V2079" t="s">
        <v>23</v>
      </c>
      <c r="W2079" t="s">
        <v>24</v>
      </c>
      <c r="X2079" t="s">
        <v>12</v>
      </c>
      <c r="Y2079" t="s">
        <v>943</v>
      </c>
      <c r="Z2079" s="81">
        <v>0</v>
      </c>
      <c r="AA2079" s="68">
        <v>0</v>
      </c>
      <c r="AB2079" s="82">
        <f t="shared" si="1187"/>
        <v>0</v>
      </c>
      <c r="AF2079">
        <v>1</v>
      </c>
      <c r="AG2079" s="83">
        <f t="shared" si="1188"/>
        <v>1</v>
      </c>
      <c r="AH2079" s="87">
        <v>0</v>
      </c>
      <c r="AI2079" s="88">
        <v>0</v>
      </c>
      <c r="AJ2079">
        <f t="shared" si="1205"/>
        <v>0.33333333333333331</v>
      </c>
      <c r="AK2079" s="108">
        <f t="shared" si="1202"/>
        <v>909.99999999999989</v>
      </c>
      <c r="AL2079" s="108">
        <f t="shared" si="1203"/>
        <v>466.66666666666663</v>
      </c>
      <c r="AM2079" s="108">
        <f t="shared" si="1204"/>
        <v>443.33333333333326</v>
      </c>
    </row>
    <row r="2080" spans="1:39" x14ac:dyDescent="0.25">
      <c r="A2080" s="115">
        <v>2020002341</v>
      </c>
      <c r="B2080" t="s">
        <v>1</v>
      </c>
      <c r="C2080" s="81">
        <v>700</v>
      </c>
      <c r="D2080">
        <v>1.6</v>
      </c>
      <c r="E2080">
        <v>1.85</v>
      </c>
      <c r="F2080">
        <v>2</v>
      </c>
      <c r="G2080">
        <v>2</v>
      </c>
      <c r="H2080">
        <v>1.95</v>
      </c>
      <c r="I2080">
        <v>202</v>
      </c>
      <c r="J2080" t="s">
        <v>314</v>
      </c>
      <c r="K2080" t="s">
        <v>180</v>
      </c>
      <c r="L2080" t="s">
        <v>318</v>
      </c>
      <c r="M2080" t="s">
        <v>322</v>
      </c>
      <c r="N2080" t="s">
        <v>15</v>
      </c>
      <c r="O2080" t="s">
        <v>19</v>
      </c>
      <c r="P2080" t="s">
        <v>7</v>
      </c>
      <c r="Q2080" t="s">
        <v>8</v>
      </c>
      <c r="R2080" t="s">
        <v>20</v>
      </c>
      <c r="S2080" t="s">
        <v>22</v>
      </c>
      <c r="T2080" t="s">
        <v>22</v>
      </c>
      <c r="U2080" t="s">
        <v>949</v>
      </c>
      <c r="V2080" t="s">
        <v>23</v>
      </c>
      <c r="W2080" t="s">
        <v>24</v>
      </c>
      <c r="X2080" t="s">
        <v>12</v>
      </c>
      <c r="Y2080" t="s">
        <v>943</v>
      </c>
      <c r="Z2080" s="81">
        <v>0</v>
      </c>
      <c r="AA2080" s="68">
        <v>0</v>
      </c>
      <c r="AB2080" s="82">
        <f t="shared" si="1187"/>
        <v>0</v>
      </c>
      <c r="AF2080">
        <v>1</v>
      </c>
      <c r="AG2080" s="83">
        <f t="shared" si="1188"/>
        <v>1</v>
      </c>
      <c r="AH2080" s="87">
        <v>0</v>
      </c>
      <c r="AI2080" s="88">
        <v>1</v>
      </c>
      <c r="AJ2080">
        <f t="shared" si="1205"/>
        <v>0.33333333333333331</v>
      </c>
      <c r="AK2080" s="108">
        <f t="shared" si="1202"/>
        <v>909.99999999999989</v>
      </c>
      <c r="AL2080" s="108">
        <f t="shared" si="1203"/>
        <v>466.66666666666663</v>
      </c>
      <c r="AM2080" s="108">
        <f t="shared" si="1204"/>
        <v>443.33333333333326</v>
      </c>
    </row>
    <row r="2081" spans="1:39" x14ac:dyDescent="0.25">
      <c r="A2081" s="115">
        <v>2020002341</v>
      </c>
      <c r="B2081" t="s">
        <v>1</v>
      </c>
      <c r="C2081" s="81">
        <v>700</v>
      </c>
      <c r="D2081">
        <v>1.6</v>
      </c>
      <c r="E2081">
        <v>1.85</v>
      </c>
      <c r="F2081">
        <v>2</v>
      </c>
      <c r="G2081">
        <v>2</v>
      </c>
      <c r="H2081">
        <v>1.95</v>
      </c>
      <c r="I2081">
        <v>202</v>
      </c>
      <c r="J2081" t="s">
        <v>314</v>
      </c>
      <c r="K2081" t="s">
        <v>180</v>
      </c>
      <c r="L2081" t="s">
        <v>318</v>
      </c>
      <c r="M2081" t="s">
        <v>322</v>
      </c>
      <c r="N2081" t="s">
        <v>18</v>
      </c>
      <c r="O2081" t="s">
        <v>33</v>
      </c>
      <c r="P2081" t="s">
        <v>7</v>
      </c>
      <c r="Q2081" t="s">
        <v>8</v>
      </c>
      <c r="R2081" t="s">
        <v>28</v>
      </c>
      <c r="S2081" t="s">
        <v>9</v>
      </c>
      <c r="U2081" t="s">
        <v>179</v>
      </c>
      <c r="V2081" t="s">
        <v>10</v>
      </c>
      <c r="W2081" t="s">
        <v>11</v>
      </c>
      <c r="X2081" t="s">
        <v>12</v>
      </c>
      <c r="Y2081" t="s">
        <v>21</v>
      </c>
      <c r="Z2081" s="80">
        <v>800</v>
      </c>
      <c r="AA2081" s="68">
        <v>0</v>
      </c>
      <c r="AB2081" s="82">
        <f t="shared" si="1187"/>
        <v>1600</v>
      </c>
      <c r="AD2081">
        <v>2</v>
      </c>
      <c r="AG2081" s="83">
        <f t="shared" si="1188"/>
        <v>2</v>
      </c>
      <c r="AH2081" s="87">
        <v>0</v>
      </c>
      <c r="AI2081" s="88">
        <v>1</v>
      </c>
    </row>
    <row r="2082" spans="1:39" x14ac:dyDescent="0.25">
      <c r="A2082" s="115">
        <v>2020002341</v>
      </c>
      <c r="B2082" t="s">
        <v>1</v>
      </c>
      <c r="C2082" s="81">
        <v>700</v>
      </c>
      <c r="D2082">
        <v>1.6</v>
      </c>
      <c r="E2082">
        <v>1.85</v>
      </c>
      <c r="F2082">
        <v>2</v>
      </c>
      <c r="G2082">
        <v>2</v>
      </c>
      <c r="H2082">
        <v>1.95</v>
      </c>
      <c r="I2082">
        <v>202</v>
      </c>
      <c r="J2082" t="s">
        <v>314</v>
      </c>
      <c r="K2082" t="s">
        <v>180</v>
      </c>
      <c r="L2082" t="s">
        <v>318</v>
      </c>
      <c r="M2082" t="s">
        <v>322</v>
      </c>
      <c r="N2082" t="s">
        <v>27</v>
      </c>
      <c r="O2082" t="s">
        <v>6</v>
      </c>
      <c r="P2082" t="s">
        <v>7</v>
      </c>
      <c r="Q2082" t="s">
        <v>8</v>
      </c>
      <c r="R2082" t="s">
        <v>28</v>
      </c>
      <c r="S2082" t="s">
        <v>9</v>
      </c>
      <c r="U2082" t="s">
        <v>179</v>
      </c>
      <c r="V2082" t="s">
        <v>10</v>
      </c>
      <c r="W2082" t="s">
        <v>11</v>
      </c>
      <c r="X2082" t="s">
        <v>12</v>
      </c>
      <c r="Y2082" t="s">
        <v>21</v>
      </c>
      <c r="Z2082" s="80">
        <v>800</v>
      </c>
      <c r="AA2082" s="68">
        <v>0</v>
      </c>
      <c r="AB2082" s="82">
        <f t="shared" si="1187"/>
        <v>1600</v>
      </c>
      <c r="AD2082">
        <v>2</v>
      </c>
      <c r="AG2082" s="83">
        <f t="shared" si="1188"/>
        <v>2</v>
      </c>
      <c r="AH2082" s="87">
        <v>0</v>
      </c>
      <c r="AI2082" s="88">
        <v>0</v>
      </c>
    </row>
    <row r="2083" spans="1:39" x14ac:dyDescent="0.25">
      <c r="A2083" s="115">
        <v>2020002346</v>
      </c>
      <c r="B2083" t="s">
        <v>1</v>
      </c>
      <c r="C2083" s="81">
        <v>700</v>
      </c>
      <c r="D2083">
        <v>1.6</v>
      </c>
      <c r="E2083">
        <v>1.85</v>
      </c>
      <c r="F2083">
        <v>2</v>
      </c>
      <c r="G2083">
        <v>2</v>
      </c>
      <c r="H2083">
        <v>1.95</v>
      </c>
      <c r="I2083">
        <v>202</v>
      </c>
      <c r="J2083" t="s">
        <v>314</v>
      </c>
      <c r="K2083" t="s">
        <v>180</v>
      </c>
      <c r="L2083" t="s">
        <v>318</v>
      </c>
      <c r="M2083" t="s">
        <v>323</v>
      </c>
      <c r="N2083" t="s">
        <v>18</v>
      </c>
      <c r="O2083" t="s">
        <v>19</v>
      </c>
      <c r="P2083" t="s">
        <v>7</v>
      </c>
      <c r="Q2083" t="s">
        <v>16</v>
      </c>
      <c r="R2083" t="s">
        <v>20</v>
      </c>
      <c r="S2083" t="s">
        <v>44</v>
      </c>
      <c r="T2083" s="70" t="s">
        <v>933</v>
      </c>
      <c r="U2083" t="s">
        <v>949</v>
      </c>
      <c r="V2083" t="s">
        <v>14</v>
      </c>
      <c r="W2083" t="s">
        <v>49</v>
      </c>
      <c r="X2083" t="s">
        <v>12</v>
      </c>
      <c r="Y2083" t="s">
        <v>938</v>
      </c>
      <c r="Z2083" s="80">
        <v>0</v>
      </c>
      <c r="AA2083" s="68">
        <v>0</v>
      </c>
      <c r="AB2083" s="82">
        <f t="shared" si="1187"/>
        <v>0</v>
      </c>
      <c r="AE2083">
        <v>1</v>
      </c>
      <c r="AG2083" s="83">
        <f t="shared" si="1188"/>
        <v>1</v>
      </c>
      <c r="AH2083" s="87">
        <v>0</v>
      </c>
      <c r="AI2083" s="88">
        <v>0</v>
      </c>
      <c r="AJ2083">
        <f>AG2083</f>
        <v>1</v>
      </c>
      <c r="AK2083" s="108">
        <f>AJ2083*C2083*F2083*H2083</f>
        <v>2730</v>
      </c>
      <c r="AL2083" s="108">
        <f>AJ2083*C2083*F2083</f>
        <v>1400</v>
      </c>
      <c r="AM2083" s="108">
        <f>AK2083-AL2083</f>
        <v>1330</v>
      </c>
    </row>
    <row r="2084" spans="1:39" x14ac:dyDescent="0.25">
      <c r="A2084" s="115">
        <v>2020002346</v>
      </c>
      <c r="B2084" t="s">
        <v>1</v>
      </c>
      <c r="C2084" s="81">
        <v>700</v>
      </c>
      <c r="D2084">
        <v>1.6</v>
      </c>
      <c r="E2084">
        <v>1.85</v>
      </c>
      <c r="F2084">
        <v>2</v>
      </c>
      <c r="G2084">
        <v>2</v>
      </c>
      <c r="H2084">
        <v>1.95</v>
      </c>
      <c r="I2084">
        <v>202</v>
      </c>
      <c r="J2084" t="s">
        <v>314</v>
      </c>
      <c r="K2084" t="s">
        <v>180</v>
      </c>
      <c r="L2084" t="s">
        <v>318</v>
      </c>
      <c r="M2084" t="s">
        <v>323</v>
      </c>
      <c r="N2084" t="s">
        <v>18</v>
      </c>
      <c r="O2084" t="s">
        <v>19</v>
      </c>
      <c r="P2084" t="s">
        <v>7</v>
      </c>
      <c r="Q2084" t="s">
        <v>8</v>
      </c>
      <c r="R2084" t="s">
        <v>20</v>
      </c>
      <c r="S2084" t="s">
        <v>9</v>
      </c>
      <c r="T2084" s="70" t="s">
        <v>933</v>
      </c>
      <c r="U2084" t="s">
        <v>179</v>
      </c>
      <c r="V2084" t="s">
        <v>10</v>
      </c>
      <c r="W2084" t="s">
        <v>11</v>
      </c>
      <c r="X2084" t="s">
        <v>12</v>
      </c>
      <c r="Y2084" t="s">
        <v>938</v>
      </c>
      <c r="Z2084" s="80">
        <v>0</v>
      </c>
      <c r="AA2084" s="68">
        <v>0</v>
      </c>
      <c r="AB2084" s="82">
        <f t="shared" si="1187"/>
        <v>0</v>
      </c>
      <c r="AE2084">
        <v>2</v>
      </c>
      <c r="AG2084" s="83">
        <f t="shared" si="1188"/>
        <v>2</v>
      </c>
      <c r="AH2084" s="87">
        <v>0</v>
      </c>
      <c r="AI2084" s="88">
        <v>0</v>
      </c>
    </row>
    <row r="2085" spans="1:39" x14ac:dyDescent="0.25">
      <c r="A2085" s="115">
        <v>2020002346</v>
      </c>
      <c r="B2085" t="s">
        <v>1</v>
      </c>
      <c r="C2085" s="81">
        <v>700</v>
      </c>
      <c r="D2085">
        <v>1.6</v>
      </c>
      <c r="E2085">
        <v>1.85</v>
      </c>
      <c r="F2085">
        <v>2</v>
      </c>
      <c r="G2085">
        <v>2</v>
      </c>
      <c r="H2085">
        <v>1.95</v>
      </c>
      <c r="I2085">
        <v>202</v>
      </c>
      <c r="J2085" t="s">
        <v>314</v>
      </c>
      <c r="K2085" t="s">
        <v>180</v>
      </c>
      <c r="L2085" t="s">
        <v>318</v>
      </c>
      <c r="M2085" t="s">
        <v>323</v>
      </c>
      <c r="N2085" t="s">
        <v>18</v>
      </c>
      <c r="O2085" t="s">
        <v>19</v>
      </c>
      <c r="P2085" t="s">
        <v>7</v>
      </c>
      <c r="Q2085" t="s">
        <v>8</v>
      </c>
      <c r="R2085" t="s">
        <v>20</v>
      </c>
      <c r="S2085" t="s">
        <v>9</v>
      </c>
      <c r="T2085" s="70" t="s">
        <v>933</v>
      </c>
      <c r="U2085" t="s">
        <v>179</v>
      </c>
      <c r="V2085" t="s">
        <v>10</v>
      </c>
      <c r="W2085" t="s">
        <v>11</v>
      </c>
      <c r="X2085" t="s">
        <v>12</v>
      </c>
      <c r="Y2085" t="s">
        <v>938</v>
      </c>
      <c r="Z2085" s="80">
        <v>0</v>
      </c>
      <c r="AA2085" s="68">
        <v>0</v>
      </c>
      <c r="AB2085" s="82">
        <f t="shared" si="1187"/>
        <v>0</v>
      </c>
      <c r="AE2085">
        <v>1</v>
      </c>
      <c r="AG2085" s="83">
        <f t="shared" si="1188"/>
        <v>1</v>
      </c>
      <c r="AH2085" s="87">
        <v>0</v>
      </c>
      <c r="AI2085" s="88">
        <v>1</v>
      </c>
    </row>
    <row r="2086" spans="1:39" x14ac:dyDescent="0.25">
      <c r="A2086" s="115">
        <v>2020002346</v>
      </c>
      <c r="B2086" t="s">
        <v>1</v>
      </c>
      <c r="C2086" s="81">
        <v>700</v>
      </c>
      <c r="D2086">
        <v>1.6</v>
      </c>
      <c r="E2086">
        <v>1.85</v>
      </c>
      <c r="F2086">
        <v>2</v>
      </c>
      <c r="G2086">
        <v>2</v>
      </c>
      <c r="H2086">
        <v>1.95</v>
      </c>
      <c r="I2086">
        <v>202</v>
      </c>
      <c r="J2086" t="s">
        <v>314</v>
      </c>
      <c r="K2086" t="s">
        <v>180</v>
      </c>
      <c r="L2086" t="s">
        <v>318</v>
      </c>
      <c r="M2086" t="s">
        <v>323</v>
      </c>
      <c r="N2086" t="s">
        <v>27</v>
      </c>
      <c r="O2086" t="s">
        <v>6</v>
      </c>
      <c r="P2086" t="s">
        <v>7</v>
      </c>
      <c r="Q2086" t="s">
        <v>16</v>
      </c>
      <c r="R2086" t="s">
        <v>28</v>
      </c>
      <c r="S2086" t="s">
        <v>44</v>
      </c>
      <c r="U2086" t="s">
        <v>939</v>
      </c>
      <c r="V2086" t="s">
        <v>14</v>
      </c>
      <c r="W2086" t="s">
        <v>49</v>
      </c>
      <c r="X2086" t="s">
        <v>12</v>
      </c>
      <c r="Y2086" t="s">
        <v>21</v>
      </c>
      <c r="Z2086" s="80">
        <v>600</v>
      </c>
      <c r="AA2086" s="68">
        <v>0</v>
      </c>
      <c r="AB2086" s="82">
        <f t="shared" si="1187"/>
        <v>2400</v>
      </c>
      <c r="AC2086">
        <v>4</v>
      </c>
      <c r="AG2086" s="83">
        <f t="shared" si="1188"/>
        <v>4</v>
      </c>
      <c r="AH2086" s="87">
        <v>0</v>
      </c>
      <c r="AI2086" s="88">
        <v>0</v>
      </c>
      <c r="AJ2086">
        <f>AG2086</f>
        <v>4</v>
      </c>
      <c r="AK2086" s="108">
        <f>AJ2086*C2086*F2086*H2086</f>
        <v>10920</v>
      </c>
      <c r="AL2086" s="108">
        <f>AJ2086*C2086*F2086</f>
        <v>5600</v>
      </c>
      <c r="AM2086" s="108">
        <f>AK2086-AL2086</f>
        <v>5320</v>
      </c>
    </row>
    <row r="2087" spans="1:39" x14ac:dyDescent="0.25">
      <c r="A2087" s="115">
        <v>2020002346</v>
      </c>
      <c r="B2087" t="s">
        <v>1</v>
      </c>
      <c r="C2087" s="81">
        <v>700</v>
      </c>
      <c r="D2087">
        <v>1.6</v>
      </c>
      <c r="E2087">
        <v>1.85</v>
      </c>
      <c r="F2087">
        <v>2</v>
      </c>
      <c r="G2087">
        <v>2</v>
      </c>
      <c r="H2087">
        <v>1.95</v>
      </c>
      <c r="I2087">
        <v>202</v>
      </c>
      <c r="J2087" t="s">
        <v>314</v>
      </c>
      <c r="K2087" t="s">
        <v>180</v>
      </c>
      <c r="L2087" t="s">
        <v>318</v>
      </c>
      <c r="M2087" t="s">
        <v>323</v>
      </c>
      <c r="N2087" t="s">
        <v>27</v>
      </c>
      <c r="O2087" t="s">
        <v>6</v>
      </c>
      <c r="P2087" t="s">
        <v>7</v>
      </c>
      <c r="Q2087" t="s">
        <v>8</v>
      </c>
      <c r="R2087" t="s">
        <v>28</v>
      </c>
      <c r="S2087" t="s">
        <v>9</v>
      </c>
      <c r="U2087" t="s">
        <v>179</v>
      </c>
      <c r="V2087" t="s">
        <v>10</v>
      </c>
      <c r="W2087" t="s">
        <v>11</v>
      </c>
      <c r="X2087" t="s">
        <v>12</v>
      </c>
      <c r="Y2087" t="s">
        <v>21</v>
      </c>
      <c r="Z2087" s="80">
        <v>800</v>
      </c>
      <c r="AA2087" s="68">
        <v>0</v>
      </c>
      <c r="AB2087" s="82">
        <f t="shared" si="1187"/>
        <v>800</v>
      </c>
      <c r="AD2087">
        <v>1</v>
      </c>
      <c r="AG2087" s="83">
        <f t="shared" si="1188"/>
        <v>1</v>
      </c>
      <c r="AH2087" s="87">
        <v>0</v>
      </c>
      <c r="AI2087" s="88">
        <v>1</v>
      </c>
    </row>
    <row r="2088" spans="1:39" x14ac:dyDescent="0.25">
      <c r="A2088" s="115">
        <v>2020002347</v>
      </c>
      <c r="B2088" t="s">
        <v>1</v>
      </c>
      <c r="C2088" s="81">
        <v>700</v>
      </c>
      <c r="D2088">
        <v>1.6</v>
      </c>
      <c r="E2088">
        <v>1.85</v>
      </c>
      <c r="F2088">
        <v>2</v>
      </c>
      <c r="G2088">
        <v>2</v>
      </c>
      <c r="H2088">
        <v>1.95</v>
      </c>
      <c r="I2088">
        <v>202</v>
      </c>
      <c r="J2088" t="s">
        <v>314</v>
      </c>
      <c r="K2088" t="s">
        <v>180</v>
      </c>
      <c r="L2088" t="s">
        <v>318</v>
      </c>
      <c r="M2088" t="s">
        <v>323</v>
      </c>
      <c r="N2088" t="s">
        <v>18</v>
      </c>
      <c r="O2088" t="s">
        <v>19</v>
      </c>
      <c r="P2088" t="s">
        <v>7</v>
      </c>
      <c r="Q2088" t="s">
        <v>16</v>
      </c>
      <c r="R2088" t="s">
        <v>20</v>
      </c>
      <c r="S2088" t="s">
        <v>44</v>
      </c>
      <c r="T2088" s="70" t="s">
        <v>933</v>
      </c>
      <c r="U2088" t="s">
        <v>949</v>
      </c>
      <c r="V2088" t="s">
        <v>14</v>
      </c>
      <c r="W2088" t="s">
        <v>49</v>
      </c>
      <c r="X2088" t="s">
        <v>12</v>
      </c>
      <c r="Y2088" t="s">
        <v>938</v>
      </c>
      <c r="Z2088" s="80">
        <v>0</v>
      </c>
      <c r="AA2088" s="68">
        <v>0</v>
      </c>
      <c r="AB2088" s="82">
        <f t="shared" si="1187"/>
        <v>0</v>
      </c>
      <c r="AE2088">
        <v>1</v>
      </c>
      <c r="AG2088" s="83">
        <f t="shared" si="1188"/>
        <v>1</v>
      </c>
      <c r="AH2088" s="87">
        <v>0</v>
      </c>
      <c r="AI2088" s="88">
        <v>0</v>
      </c>
      <c r="AJ2088">
        <f>AG2088</f>
        <v>1</v>
      </c>
      <c r="AK2088" s="108">
        <f>AJ2088*C2088*F2088*H2088</f>
        <v>2730</v>
      </c>
      <c r="AL2088" s="108">
        <f>AJ2088*C2088*F2088</f>
        <v>1400</v>
      </c>
      <c r="AM2088" s="108">
        <f>AK2088-AL2088</f>
        <v>1330</v>
      </c>
    </row>
    <row r="2089" spans="1:39" x14ac:dyDescent="0.25">
      <c r="A2089" s="115">
        <v>2020002348</v>
      </c>
      <c r="B2089" t="s">
        <v>1</v>
      </c>
      <c r="C2089" s="81">
        <v>700</v>
      </c>
      <c r="D2089">
        <v>1.6</v>
      </c>
      <c r="E2089">
        <v>1.85</v>
      </c>
      <c r="F2089">
        <v>2</v>
      </c>
      <c r="G2089">
        <v>2</v>
      </c>
      <c r="H2089">
        <v>1.95</v>
      </c>
      <c r="I2089">
        <v>202</v>
      </c>
      <c r="J2089" t="s">
        <v>314</v>
      </c>
      <c r="K2089" t="s">
        <v>180</v>
      </c>
      <c r="L2089" t="s">
        <v>318</v>
      </c>
      <c r="M2089" t="s">
        <v>324</v>
      </c>
      <c r="N2089" t="s">
        <v>18</v>
      </c>
      <c r="O2089" t="s">
        <v>19</v>
      </c>
      <c r="P2089" t="s">
        <v>7</v>
      </c>
      <c r="Q2089" t="s">
        <v>16</v>
      </c>
      <c r="R2089" t="s">
        <v>20</v>
      </c>
      <c r="S2089" t="s">
        <v>9</v>
      </c>
      <c r="T2089" s="70" t="s">
        <v>933</v>
      </c>
      <c r="U2089" t="s">
        <v>179</v>
      </c>
      <c r="V2089" t="s">
        <v>10</v>
      </c>
      <c r="W2089" t="s">
        <v>11</v>
      </c>
      <c r="X2089" t="s">
        <v>12</v>
      </c>
      <c r="Y2089" t="s">
        <v>938</v>
      </c>
      <c r="Z2089" s="80">
        <v>0</v>
      </c>
      <c r="AA2089" s="68">
        <v>0</v>
      </c>
      <c r="AB2089" s="82">
        <f t="shared" si="1187"/>
        <v>0</v>
      </c>
      <c r="AE2089">
        <v>1</v>
      </c>
      <c r="AG2089" s="83">
        <f t="shared" si="1188"/>
        <v>1</v>
      </c>
      <c r="AH2089" s="87">
        <v>0</v>
      </c>
      <c r="AI2089" s="88">
        <v>0</v>
      </c>
    </row>
    <row r="2090" spans="1:39" x14ac:dyDescent="0.25">
      <c r="A2090" s="115">
        <v>2020002348</v>
      </c>
      <c r="B2090" t="s">
        <v>1</v>
      </c>
      <c r="C2090" s="81">
        <v>700</v>
      </c>
      <c r="D2090">
        <v>1.6</v>
      </c>
      <c r="E2090">
        <v>1.85</v>
      </c>
      <c r="F2090">
        <v>2</v>
      </c>
      <c r="G2090">
        <v>2</v>
      </c>
      <c r="H2090">
        <v>1.95</v>
      </c>
      <c r="I2090">
        <v>202</v>
      </c>
      <c r="J2090" t="s">
        <v>314</v>
      </c>
      <c r="K2090" t="s">
        <v>180</v>
      </c>
      <c r="L2090" t="s">
        <v>318</v>
      </c>
      <c r="M2090" t="s">
        <v>324</v>
      </c>
      <c r="N2090" t="s">
        <v>18</v>
      </c>
      <c r="O2090" t="s">
        <v>19</v>
      </c>
      <c r="P2090" t="s">
        <v>7</v>
      </c>
      <c r="Q2090" t="s">
        <v>16</v>
      </c>
      <c r="R2090" t="s">
        <v>20</v>
      </c>
      <c r="S2090" t="s">
        <v>44</v>
      </c>
      <c r="T2090" s="70" t="s">
        <v>933</v>
      </c>
      <c r="U2090" t="s">
        <v>949</v>
      </c>
      <c r="V2090" t="s">
        <v>14</v>
      </c>
      <c r="W2090" t="s">
        <v>49</v>
      </c>
      <c r="X2090" t="s">
        <v>12</v>
      </c>
      <c r="Y2090" t="s">
        <v>938</v>
      </c>
      <c r="Z2090" s="80">
        <v>0</v>
      </c>
      <c r="AA2090" s="68">
        <v>0</v>
      </c>
      <c r="AB2090" s="82">
        <f t="shared" si="1187"/>
        <v>0</v>
      </c>
      <c r="AE2090">
        <v>3</v>
      </c>
      <c r="AG2090" s="83">
        <f t="shared" si="1188"/>
        <v>3</v>
      </c>
      <c r="AH2090" s="87">
        <v>0</v>
      </c>
      <c r="AI2090" s="88">
        <v>0</v>
      </c>
      <c r="AJ2090">
        <f>AG2090</f>
        <v>3</v>
      </c>
      <c r="AK2090" s="108">
        <f>AJ2090*C2090*F2090*H2090</f>
        <v>8190</v>
      </c>
      <c r="AL2090" s="108">
        <f>AJ2090*C2090*F2090</f>
        <v>4200</v>
      </c>
      <c r="AM2090" s="108">
        <f>AK2090-AL2090</f>
        <v>3990</v>
      </c>
    </row>
    <row r="2091" spans="1:39" x14ac:dyDescent="0.25">
      <c r="A2091" s="115">
        <v>2020002349</v>
      </c>
      <c r="B2091" t="s">
        <v>1</v>
      </c>
      <c r="C2091" s="81">
        <v>700</v>
      </c>
      <c r="D2091">
        <v>1.6</v>
      </c>
      <c r="E2091">
        <v>1.85</v>
      </c>
      <c r="F2091">
        <v>2</v>
      </c>
      <c r="G2091">
        <v>2</v>
      </c>
      <c r="H2091">
        <v>1.95</v>
      </c>
      <c r="I2091">
        <v>202</v>
      </c>
      <c r="J2091" t="s">
        <v>314</v>
      </c>
      <c r="K2091" t="s">
        <v>180</v>
      </c>
      <c r="L2091" t="s">
        <v>318</v>
      </c>
      <c r="M2091" t="s">
        <v>325</v>
      </c>
      <c r="N2091" t="s">
        <v>15</v>
      </c>
      <c r="O2091" t="s">
        <v>19</v>
      </c>
      <c r="P2091" t="s">
        <v>7</v>
      </c>
      <c r="Q2091" t="s">
        <v>16</v>
      </c>
      <c r="R2091" t="s">
        <v>20</v>
      </c>
      <c r="S2091" t="s">
        <v>9</v>
      </c>
      <c r="T2091" s="70" t="s">
        <v>933</v>
      </c>
      <c r="U2091" t="s">
        <v>179</v>
      </c>
      <c r="V2091" t="s">
        <v>10</v>
      </c>
      <c r="W2091" t="s">
        <v>11</v>
      </c>
      <c r="X2091" t="s">
        <v>12</v>
      </c>
      <c r="Y2091" t="s">
        <v>938</v>
      </c>
      <c r="Z2091" s="80">
        <v>0</v>
      </c>
      <c r="AA2091" s="68">
        <v>0</v>
      </c>
      <c r="AB2091" s="82">
        <f t="shared" si="1187"/>
        <v>0</v>
      </c>
      <c r="AE2091">
        <v>1</v>
      </c>
      <c r="AG2091" s="83">
        <f t="shared" si="1188"/>
        <v>1</v>
      </c>
      <c r="AH2091" s="87">
        <v>0</v>
      </c>
      <c r="AI2091" s="88">
        <v>0</v>
      </c>
    </row>
    <row r="2092" spans="1:39" x14ac:dyDescent="0.25">
      <c r="A2092" s="115">
        <v>2020002351</v>
      </c>
      <c r="B2092" t="s">
        <v>1</v>
      </c>
      <c r="C2092" s="81">
        <v>700</v>
      </c>
      <c r="D2092">
        <v>1.6</v>
      </c>
      <c r="E2092">
        <v>1.85</v>
      </c>
      <c r="F2092">
        <v>2</v>
      </c>
      <c r="G2092">
        <v>2</v>
      </c>
      <c r="H2092">
        <v>1.95</v>
      </c>
      <c r="I2092">
        <v>202</v>
      </c>
      <c r="J2092" t="s">
        <v>314</v>
      </c>
      <c r="K2092" t="s">
        <v>180</v>
      </c>
      <c r="L2092" t="s">
        <v>318</v>
      </c>
      <c r="M2092" t="s">
        <v>326</v>
      </c>
      <c r="N2092" t="s">
        <v>15</v>
      </c>
      <c r="O2092" t="s">
        <v>19</v>
      </c>
      <c r="P2092" t="s">
        <v>7</v>
      </c>
      <c r="Q2092" t="s">
        <v>16</v>
      </c>
      <c r="R2092" t="s">
        <v>20</v>
      </c>
      <c r="S2092" t="s">
        <v>44</v>
      </c>
      <c r="T2092" s="70" t="s">
        <v>933</v>
      </c>
      <c r="U2092" t="s">
        <v>949</v>
      </c>
      <c r="V2092" t="s">
        <v>14</v>
      </c>
      <c r="W2092" t="s">
        <v>49</v>
      </c>
      <c r="X2092" t="s">
        <v>12</v>
      </c>
      <c r="Y2092" t="s">
        <v>938</v>
      </c>
      <c r="Z2092" s="80">
        <v>0</v>
      </c>
      <c r="AA2092" s="68">
        <v>0</v>
      </c>
      <c r="AB2092" s="82">
        <f t="shared" si="1187"/>
        <v>0</v>
      </c>
      <c r="AE2092">
        <v>1</v>
      </c>
      <c r="AG2092" s="83">
        <f t="shared" si="1188"/>
        <v>1</v>
      </c>
      <c r="AH2092" s="87">
        <v>0</v>
      </c>
      <c r="AI2092" s="88">
        <v>0</v>
      </c>
      <c r="AJ2092">
        <f>AG2092</f>
        <v>1</v>
      </c>
      <c r="AK2092" s="108">
        <f>AJ2092*C2092*F2092*H2092</f>
        <v>2730</v>
      </c>
      <c r="AL2092" s="108">
        <f>AJ2092*C2092*F2092</f>
        <v>1400</v>
      </c>
      <c r="AM2092" s="108">
        <f>AK2092-AL2092</f>
        <v>1330</v>
      </c>
    </row>
    <row r="2093" spans="1:39" x14ac:dyDescent="0.25">
      <c r="A2093" s="115">
        <v>2020002353</v>
      </c>
      <c r="B2093" t="s">
        <v>1</v>
      </c>
      <c r="C2093" s="81">
        <v>700</v>
      </c>
      <c r="D2093">
        <v>1.6</v>
      </c>
      <c r="E2093">
        <v>1.85</v>
      </c>
      <c r="F2093">
        <v>2</v>
      </c>
      <c r="G2093">
        <v>2</v>
      </c>
      <c r="H2093">
        <v>1.95</v>
      </c>
      <c r="I2093">
        <v>202</v>
      </c>
      <c r="J2093" t="s">
        <v>314</v>
      </c>
      <c r="K2093" t="s">
        <v>180</v>
      </c>
      <c r="L2093" t="s">
        <v>318</v>
      </c>
      <c r="M2093" t="s">
        <v>327</v>
      </c>
      <c r="N2093" t="s">
        <v>15</v>
      </c>
      <c r="O2093" t="s">
        <v>193</v>
      </c>
      <c r="P2093" t="s">
        <v>7</v>
      </c>
      <c r="Q2093" t="s">
        <v>16</v>
      </c>
      <c r="R2093" t="s">
        <v>28</v>
      </c>
      <c r="S2093" t="s">
        <v>44</v>
      </c>
      <c r="U2093" t="s">
        <v>946</v>
      </c>
      <c r="V2093" t="s">
        <v>14</v>
      </c>
      <c r="W2093" t="s">
        <v>49</v>
      </c>
      <c r="X2093" t="s">
        <v>12</v>
      </c>
      <c r="Y2093" t="s">
        <v>21</v>
      </c>
      <c r="Z2093" s="80">
        <v>600</v>
      </c>
      <c r="AA2093" s="68">
        <v>0</v>
      </c>
      <c r="AB2093" s="82">
        <f t="shared" si="1187"/>
        <v>600</v>
      </c>
      <c r="AC2093">
        <v>1</v>
      </c>
      <c r="AG2093" s="83">
        <f t="shared" si="1188"/>
        <v>1</v>
      </c>
      <c r="AH2093" s="87">
        <v>0</v>
      </c>
      <c r="AI2093" s="88">
        <v>0</v>
      </c>
      <c r="AJ2093">
        <f>AG2093</f>
        <v>1</v>
      </c>
      <c r="AK2093" s="108">
        <f>AJ2093*C2093*F2093*H2093</f>
        <v>2730</v>
      </c>
      <c r="AL2093" s="108">
        <f>AJ2093*C2093*F2093</f>
        <v>1400</v>
      </c>
      <c r="AM2093" s="108">
        <f>AK2093-AL2093</f>
        <v>1330</v>
      </c>
    </row>
    <row r="2094" spans="1:39" x14ac:dyDescent="0.25">
      <c r="A2094" s="115">
        <v>2020002353</v>
      </c>
      <c r="B2094" t="s">
        <v>1</v>
      </c>
      <c r="C2094" s="81">
        <v>700</v>
      </c>
      <c r="D2094">
        <v>1.6</v>
      </c>
      <c r="E2094">
        <v>1.85</v>
      </c>
      <c r="F2094">
        <v>2</v>
      </c>
      <c r="G2094">
        <v>2</v>
      </c>
      <c r="H2094">
        <v>1.95</v>
      </c>
      <c r="I2094">
        <v>202</v>
      </c>
      <c r="J2094" t="s">
        <v>314</v>
      </c>
      <c r="K2094" t="s">
        <v>180</v>
      </c>
      <c r="L2094" t="s">
        <v>318</v>
      </c>
      <c r="M2094" t="s">
        <v>327</v>
      </c>
      <c r="N2094" t="s">
        <v>15</v>
      </c>
      <c r="O2094" t="s">
        <v>193</v>
      </c>
      <c r="P2094" t="s">
        <v>7</v>
      </c>
      <c r="Q2094" t="s">
        <v>8</v>
      </c>
      <c r="R2094" t="s">
        <v>28</v>
      </c>
      <c r="S2094" t="s">
        <v>9</v>
      </c>
      <c r="U2094" t="s">
        <v>179</v>
      </c>
      <c r="V2094" t="s">
        <v>10</v>
      </c>
      <c r="W2094" t="s">
        <v>11</v>
      </c>
      <c r="X2094" t="s">
        <v>12</v>
      </c>
      <c r="Y2094" t="s">
        <v>21</v>
      </c>
      <c r="Z2094" s="80">
        <v>800</v>
      </c>
      <c r="AA2094" s="68">
        <v>0</v>
      </c>
      <c r="AB2094" s="82">
        <f t="shared" si="1187"/>
        <v>800</v>
      </c>
      <c r="AD2094">
        <v>1</v>
      </c>
      <c r="AG2094" s="83">
        <f t="shared" si="1188"/>
        <v>1</v>
      </c>
      <c r="AH2094" s="87">
        <v>0</v>
      </c>
      <c r="AI2094" s="88">
        <v>1</v>
      </c>
    </row>
    <row r="2095" spans="1:39" x14ac:dyDescent="0.25">
      <c r="A2095" s="115">
        <v>2020002353</v>
      </c>
      <c r="B2095" t="s">
        <v>1</v>
      </c>
      <c r="C2095" s="81">
        <v>700</v>
      </c>
      <c r="D2095">
        <v>1.6</v>
      </c>
      <c r="E2095">
        <v>1.85</v>
      </c>
      <c r="F2095">
        <v>2</v>
      </c>
      <c r="G2095">
        <v>2</v>
      </c>
      <c r="H2095">
        <v>1.95</v>
      </c>
      <c r="I2095">
        <v>202</v>
      </c>
      <c r="J2095" t="s">
        <v>314</v>
      </c>
      <c r="K2095" t="s">
        <v>180</v>
      </c>
      <c r="L2095" t="s">
        <v>318</v>
      </c>
      <c r="M2095" t="s">
        <v>327</v>
      </c>
      <c r="N2095" t="s">
        <v>15</v>
      </c>
      <c r="O2095" t="s">
        <v>193</v>
      </c>
      <c r="P2095" t="s">
        <v>7</v>
      </c>
      <c r="Q2095" t="s">
        <v>8</v>
      </c>
      <c r="R2095" t="s">
        <v>28</v>
      </c>
      <c r="S2095" t="s">
        <v>9</v>
      </c>
      <c r="U2095" t="s">
        <v>179</v>
      </c>
      <c r="V2095" t="s">
        <v>10</v>
      </c>
      <c r="W2095" t="s">
        <v>11</v>
      </c>
      <c r="X2095" t="s">
        <v>12</v>
      </c>
      <c r="Y2095" t="s">
        <v>21</v>
      </c>
      <c r="Z2095" s="81">
        <v>800</v>
      </c>
      <c r="AA2095" s="68">
        <v>0</v>
      </c>
      <c r="AB2095" s="82">
        <f t="shared" si="1187"/>
        <v>800</v>
      </c>
      <c r="AD2095">
        <v>1</v>
      </c>
      <c r="AG2095" s="83">
        <f t="shared" si="1188"/>
        <v>1</v>
      </c>
      <c r="AH2095" s="89">
        <v>1</v>
      </c>
      <c r="AI2095" s="88">
        <v>1</v>
      </c>
    </row>
    <row r="2096" spans="1:39" x14ac:dyDescent="0.25">
      <c r="A2096" s="115">
        <v>2020002359</v>
      </c>
      <c r="B2096" t="s">
        <v>1</v>
      </c>
      <c r="C2096" s="81">
        <v>700</v>
      </c>
      <c r="D2096">
        <v>1.6</v>
      </c>
      <c r="E2096">
        <v>1.85</v>
      </c>
      <c r="F2096">
        <v>2</v>
      </c>
      <c r="G2096">
        <v>2</v>
      </c>
      <c r="H2096">
        <v>1.95</v>
      </c>
      <c r="I2096">
        <v>202</v>
      </c>
      <c r="J2096" t="s">
        <v>314</v>
      </c>
      <c r="K2096" t="s">
        <v>180</v>
      </c>
      <c r="L2096" t="s">
        <v>318</v>
      </c>
      <c r="M2096" t="s">
        <v>320</v>
      </c>
      <c r="N2096" t="s">
        <v>48</v>
      </c>
      <c r="O2096" t="s">
        <v>6</v>
      </c>
      <c r="P2096" t="s">
        <v>7</v>
      </c>
      <c r="Q2096" t="s">
        <v>16</v>
      </c>
      <c r="R2096" t="s">
        <v>43</v>
      </c>
      <c r="S2096" t="s">
        <v>44</v>
      </c>
      <c r="U2096" t="s">
        <v>946</v>
      </c>
      <c r="V2096" t="s">
        <v>14</v>
      </c>
      <c r="W2096" t="s">
        <v>49</v>
      </c>
      <c r="X2096" t="s">
        <v>12</v>
      </c>
      <c r="Y2096" t="s">
        <v>21</v>
      </c>
      <c r="Z2096" s="80">
        <v>600</v>
      </c>
      <c r="AA2096" s="68">
        <v>0</v>
      </c>
      <c r="AB2096" s="82">
        <f t="shared" si="1187"/>
        <v>600</v>
      </c>
      <c r="AC2096">
        <v>1</v>
      </c>
      <c r="AG2096" s="83">
        <f t="shared" si="1188"/>
        <v>1</v>
      </c>
      <c r="AH2096" s="87">
        <v>0</v>
      </c>
      <c r="AI2096" s="88">
        <v>0</v>
      </c>
      <c r="AJ2096">
        <f t="shared" ref="AJ2096:AJ2097" si="1206">AG2096</f>
        <v>1</v>
      </c>
      <c r="AK2096" s="108">
        <f>AJ2096*C2096*E2096*H2096</f>
        <v>2525.25</v>
      </c>
      <c r="AL2096" s="108">
        <f>AJ2096*C2096*E2096</f>
        <v>1295</v>
      </c>
      <c r="AM2096" s="108">
        <f t="shared" ref="AM2096:AM2097" si="1207">AK2096-AL2096</f>
        <v>1230.25</v>
      </c>
    </row>
    <row r="2097" spans="1:39" x14ac:dyDescent="0.25">
      <c r="A2097" s="115">
        <v>2020002360</v>
      </c>
      <c r="B2097" t="s">
        <v>1</v>
      </c>
      <c r="C2097" s="81">
        <v>700</v>
      </c>
      <c r="D2097">
        <v>1.6</v>
      </c>
      <c r="E2097">
        <v>1.85</v>
      </c>
      <c r="F2097">
        <v>2</v>
      </c>
      <c r="G2097">
        <v>2</v>
      </c>
      <c r="H2097">
        <v>1.95</v>
      </c>
      <c r="I2097">
        <v>202</v>
      </c>
      <c r="J2097" t="s">
        <v>314</v>
      </c>
      <c r="K2097" t="s">
        <v>180</v>
      </c>
      <c r="L2097" t="s">
        <v>318</v>
      </c>
      <c r="M2097" t="s">
        <v>328</v>
      </c>
      <c r="N2097" t="s">
        <v>18</v>
      </c>
      <c r="O2097" t="s">
        <v>33</v>
      </c>
      <c r="P2097" t="s">
        <v>7</v>
      </c>
      <c r="Q2097" t="s">
        <v>16</v>
      </c>
      <c r="R2097" t="s">
        <v>28</v>
      </c>
      <c r="S2097" t="s">
        <v>44</v>
      </c>
      <c r="U2097" t="s">
        <v>946</v>
      </c>
      <c r="V2097" t="s">
        <v>68</v>
      </c>
      <c r="W2097" t="s">
        <v>69</v>
      </c>
      <c r="X2097" t="s">
        <v>85</v>
      </c>
      <c r="Y2097" t="s">
        <v>21</v>
      </c>
      <c r="Z2097" s="80">
        <v>600</v>
      </c>
      <c r="AA2097" s="68">
        <v>0</v>
      </c>
      <c r="AB2097" s="82">
        <f t="shared" si="1187"/>
        <v>600</v>
      </c>
      <c r="AC2097">
        <v>1</v>
      </c>
      <c r="AG2097" s="83">
        <f t="shared" si="1188"/>
        <v>1</v>
      </c>
      <c r="AH2097" s="87">
        <v>0</v>
      </c>
      <c r="AI2097" s="88">
        <v>0</v>
      </c>
      <c r="AJ2097">
        <f t="shared" si="1206"/>
        <v>1</v>
      </c>
      <c r="AK2097" s="108">
        <f>AJ2097*C2097*F2097*H2097</f>
        <v>2730</v>
      </c>
      <c r="AL2097" s="108">
        <f>AJ2097*C2097*F2097</f>
        <v>1400</v>
      </c>
      <c r="AM2097" s="108">
        <f t="shared" si="1207"/>
        <v>1330</v>
      </c>
    </row>
    <row r="2098" spans="1:39" x14ac:dyDescent="0.25">
      <c r="A2098" s="115">
        <v>2020002360</v>
      </c>
      <c r="B2098" t="s">
        <v>1</v>
      </c>
      <c r="C2098" s="81">
        <v>700</v>
      </c>
      <c r="D2098">
        <v>1.6</v>
      </c>
      <c r="E2098">
        <v>1.85</v>
      </c>
      <c r="F2098">
        <v>2</v>
      </c>
      <c r="G2098">
        <v>2</v>
      </c>
      <c r="H2098">
        <v>1.95</v>
      </c>
      <c r="I2098">
        <v>202</v>
      </c>
      <c r="J2098" t="s">
        <v>314</v>
      </c>
      <c r="K2098" t="s">
        <v>180</v>
      </c>
      <c r="L2098" t="s">
        <v>318</v>
      </c>
      <c r="M2098" t="s">
        <v>328</v>
      </c>
      <c r="N2098" t="s">
        <v>18</v>
      </c>
      <c r="O2098" t="s">
        <v>33</v>
      </c>
      <c r="P2098" t="s">
        <v>7</v>
      </c>
      <c r="Q2098" t="s">
        <v>16</v>
      </c>
      <c r="R2098" t="s">
        <v>75</v>
      </c>
      <c r="S2098" t="s">
        <v>9</v>
      </c>
      <c r="T2098" t="s">
        <v>944</v>
      </c>
      <c r="U2098" t="s">
        <v>179</v>
      </c>
      <c r="V2098" t="s">
        <v>10</v>
      </c>
      <c r="W2098" t="s">
        <v>11</v>
      </c>
      <c r="X2098" t="s">
        <v>12</v>
      </c>
      <c r="Y2098" t="s">
        <v>938</v>
      </c>
      <c r="Z2098" s="81">
        <v>0</v>
      </c>
      <c r="AA2098" s="68">
        <v>0</v>
      </c>
      <c r="AB2098" s="82">
        <f t="shared" si="1187"/>
        <v>0</v>
      </c>
      <c r="AE2098">
        <v>1</v>
      </c>
      <c r="AG2098" s="83">
        <f t="shared" si="1188"/>
        <v>1</v>
      </c>
      <c r="AH2098" s="87">
        <v>0</v>
      </c>
      <c r="AI2098" s="88">
        <v>0</v>
      </c>
    </row>
    <row r="2099" spans="1:39" x14ac:dyDescent="0.25">
      <c r="A2099" s="115">
        <v>2020002361</v>
      </c>
      <c r="B2099" t="s">
        <v>1</v>
      </c>
      <c r="C2099" s="81">
        <v>700</v>
      </c>
      <c r="D2099">
        <v>1.6</v>
      </c>
      <c r="E2099">
        <v>1.85</v>
      </c>
      <c r="F2099">
        <v>2</v>
      </c>
      <c r="G2099">
        <v>2</v>
      </c>
      <c r="H2099">
        <v>1.95</v>
      </c>
      <c r="I2099">
        <v>202</v>
      </c>
      <c r="J2099" t="s">
        <v>314</v>
      </c>
      <c r="K2099" t="s">
        <v>180</v>
      </c>
      <c r="L2099" t="s">
        <v>318</v>
      </c>
      <c r="M2099" t="s">
        <v>329</v>
      </c>
      <c r="N2099" t="s">
        <v>18</v>
      </c>
      <c r="O2099" t="s">
        <v>19</v>
      </c>
      <c r="P2099" t="s">
        <v>7</v>
      </c>
      <c r="Q2099" t="s">
        <v>16</v>
      </c>
      <c r="R2099" t="s">
        <v>20</v>
      </c>
      <c r="S2099" t="s">
        <v>22</v>
      </c>
      <c r="T2099" t="s">
        <v>22</v>
      </c>
      <c r="U2099" t="s">
        <v>949</v>
      </c>
      <c r="V2099" t="s">
        <v>50</v>
      </c>
      <c r="W2099" t="s">
        <v>51</v>
      </c>
      <c r="X2099" t="s">
        <v>31</v>
      </c>
      <c r="Y2099" t="s">
        <v>943</v>
      </c>
      <c r="Z2099" s="81">
        <v>0</v>
      </c>
      <c r="AA2099" s="68">
        <v>0</v>
      </c>
      <c r="AB2099" s="82">
        <f t="shared" si="1187"/>
        <v>0</v>
      </c>
      <c r="AF2099">
        <v>1</v>
      </c>
      <c r="AG2099" s="83">
        <f t="shared" si="1188"/>
        <v>1</v>
      </c>
      <c r="AH2099" s="87">
        <v>0</v>
      </c>
      <c r="AI2099" s="88">
        <v>0</v>
      </c>
      <c r="AJ2099">
        <f>AG2099</f>
        <v>1</v>
      </c>
      <c r="AK2099" s="108">
        <f>AJ2099*C2099*F2099*H2099</f>
        <v>2730</v>
      </c>
      <c r="AL2099" s="108">
        <f>AJ2099*C2099*F2099</f>
        <v>1400</v>
      </c>
      <c r="AM2099" s="108">
        <f t="shared" ref="AM2099:AM2105" si="1208">AK2099-AL2099</f>
        <v>1330</v>
      </c>
    </row>
    <row r="2100" spans="1:39" x14ac:dyDescent="0.25">
      <c r="A2100" s="115">
        <v>2020002361</v>
      </c>
      <c r="B2100" t="s">
        <v>1</v>
      </c>
      <c r="C2100" s="81">
        <v>700</v>
      </c>
      <c r="D2100">
        <v>1.6</v>
      </c>
      <c r="E2100">
        <v>1.85</v>
      </c>
      <c r="F2100">
        <v>2</v>
      </c>
      <c r="G2100">
        <v>2</v>
      </c>
      <c r="H2100">
        <v>1.95</v>
      </c>
      <c r="I2100">
        <v>202</v>
      </c>
      <c r="J2100" t="s">
        <v>314</v>
      </c>
      <c r="K2100" t="s">
        <v>180</v>
      </c>
      <c r="L2100" t="s">
        <v>318</v>
      </c>
      <c r="M2100" t="s">
        <v>329</v>
      </c>
      <c r="N2100" t="s">
        <v>18</v>
      </c>
      <c r="O2100" t="s">
        <v>19</v>
      </c>
      <c r="P2100" t="s">
        <v>7</v>
      </c>
      <c r="Q2100" t="s">
        <v>16</v>
      </c>
      <c r="R2100" t="s">
        <v>20</v>
      </c>
      <c r="S2100" t="s">
        <v>44</v>
      </c>
      <c r="T2100" s="70" t="s">
        <v>933</v>
      </c>
      <c r="U2100" t="s">
        <v>949</v>
      </c>
      <c r="V2100" t="s">
        <v>14</v>
      </c>
      <c r="W2100" t="s">
        <v>49</v>
      </c>
      <c r="X2100" t="s">
        <v>12</v>
      </c>
      <c r="Y2100" t="s">
        <v>938</v>
      </c>
      <c r="Z2100" s="80">
        <v>0</v>
      </c>
      <c r="AA2100" s="68">
        <v>0</v>
      </c>
      <c r="AB2100" s="82">
        <f t="shared" si="1187"/>
        <v>0</v>
      </c>
      <c r="AE2100">
        <v>3</v>
      </c>
      <c r="AG2100" s="83">
        <f t="shared" si="1188"/>
        <v>3</v>
      </c>
      <c r="AH2100" s="87">
        <v>0</v>
      </c>
      <c r="AI2100" s="88">
        <v>0</v>
      </c>
      <c r="AJ2100">
        <f>AG2100</f>
        <v>3</v>
      </c>
      <c r="AK2100" s="108">
        <f>AJ2100*C2100*F2100*H2100</f>
        <v>8190</v>
      </c>
      <c r="AL2100" s="108">
        <f>AJ2100*C2100*F2100</f>
        <v>4200</v>
      </c>
      <c r="AM2100" s="108">
        <f t="shared" si="1208"/>
        <v>3990</v>
      </c>
    </row>
    <row r="2101" spans="1:39" x14ac:dyDescent="0.25">
      <c r="A2101" s="115">
        <v>2020002361</v>
      </c>
      <c r="B2101" t="s">
        <v>1</v>
      </c>
      <c r="C2101" s="81">
        <v>700</v>
      </c>
      <c r="D2101">
        <v>1.6</v>
      </c>
      <c r="E2101">
        <v>1.85</v>
      </c>
      <c r="F2101">
        <v>2</v>
      </c>
      <c r="G2101">
        <v>2</v>
      </c>
      <c r="H2101">
        <v>1.95</v>
      </c>
      <c r="I2101">
        <v>202</v>
      </c>
      <c r="J2101" t="s">
        <v>314</v>
      </c>
      <c r="K2101" t="s">
        <v>180</v>
      </c>
      <c r="L2101" t="s">
        <v>318</v>
      </c>
      <c r="M2101" t="s">
        <v>329</v>
      </c>
      <c r="N2101" t="s">
        <v>27</v>
      </c>
      <c r="O2101" t="s">
        <v>6</v>
      </c>
      <c r="P2101" t="s">
        <v>7</v>
      </c>
      <c r="Q2101" t="s">
        <v>16</v>
      </c>
      <c r="R2101" t="s">
        <v>28</v>
      </c>
      <c r="S2101" t="s">
        <v>44</v>
      </c>
      <c r="U2101" t="s">
        <v>939</v>
      </c>
      <c r="V2101" t="s">
        <v>14</v>
      </c>
      <c r="W2101" t="s">
        <v>49</v>
      </c>
      <c r="X2101" t="s">
        <v>12</v>
      </c>
      <c r="Y2101" t="s">
        <v>21</v>
      </c>
      <c r="Z2101" s="80">
        <v>600</v>
      </c>
      <c r="AA2101" s="68">
        <v>0</v>
      </c>
      <c r="AB2101" s="82">
        <f t="shared" si="1187"/>
        <v>2400</v>
      </c>
      <c r="AC2101">
        <v>4</v>
      </c>
      <c r="AG2101" s="83">
        <f t="shared" si="1188"/>
        <v>4</v>
      </c>
      <c r="AH2101" s="87">
        <v>0</v>
      </c>
      <c r="AI2101" s="88">
        <v>0</v>
      </c>
      <c r="AJ2101">
        <f>AG2101</f>
        <v>4</v>
      </c>
      <c r="AK2101" s="108">
        <f>AJ2101*C2101*F2101*H2101</f>
        <v>10920</v>
      </c>
      <c r="AL2101" s="108">
        <f>AJ2101*C2101*F2101</f>
        <v>5600</v>
      </c>
      <c r="AM2101" s="108">
        <f t="shared" si="1208"/>
        <v>5320</v>
      </c>
    </row>
    <row r="2102" spans="1:39" x14ac:dyDescent="0.25">
      <c r="A2102" s="115">
        <v>2020002363</v>
      </c>
      <c r="B2102" t="s">
        <v>1</v>
      </c>
      <c r="C2102" s="81">
        <v>700</v>
      </c>
      <c r="D2102">
        <v>1.6</v>
      </c>
      <c r="E2102">
        <v>1.85</v>
      </c>
      <c r="F2102">
        <v>2</v>
      </c>
      <c r="G2102">
        <v>2</v>
      </c>
      <c r="H2102">
        <v>1.95</v>
      </c>
      <c r="I2102">
        <v>202</v>
      </c>
      <c r="J2102" t="s">
        <v>314</v>
      </c>
      <c r="K2102" t="s">
        <v>180</v>
      </c>
      <c r="L2102" t="s">
        <v>318</v>
      </c>
      <c r="M2102" t="s">
        <v>330</v>
      </c>
      <c r="N2102" t="s">
        <v>18</v>
      </c>
      <c r="O2102" t="s">
        <v>19</v>
      </c>
      <c r="P2102" t="s">
        <v>7</v>
      </c>
      <c r="Q2102" t="s">
        <v>16</v>
      </c>
      <c r="R2102" t="s">
        <v>20</v>
      </c>
      <c r="S2102" t="s">
        <v>44</v>
      </c>
      <c r="T2102" s="70" t="s">
        <v>933</v>
      </c>
      <c r="U2102" t="s">
        <v>949</v>
      </c>
      <c r="V2102" t="s">
        <v>14</v>
      </c>
      <c r="W2102" t="s">
        <v>49</v>
      </c>
      <c r="X2102" t="s">
        <v>12</v>
      </c>
      <c r="Y2102" t="s">
        <v>938</v>
      </c>
      <c r="Z2102" s="80">
        <v>0</v>
      </c>
      <c r="AA2102" s="68">
        <v>0</v>
      </c>
      <c r="AB2102" s="82">
        <f t="shared" si="1187"/>
        <v>0</v>
      </c>
      <c r="AE2102">
        <v>1</v>
      </c>
      <c r="AG2102" s="83">
        <f t="shared" si="1188"/>
        <v>1</v>
      </c>
      <c r="AH2102" s="87">
        <v>0</v>
      </c>
      <c r="AI2102" s="88">
        <v>0</v>
      </c>
      <c r="AJ2102">
        <f t="shared" ref="AJ2102:AJ2103" si="1209">AG2102</f>
        <v>1</v>
      </c>
      <c r="AK2102" s="108">
        <f>AJ2102*C2102*F2102*H2102</f>
        <v>2730</v>
      </c>
      <c r="AL2102" s="108">
        <f>AJ2102*C2102*F2102</f>
        <v>1400</v>
      </c>
      <c r="AM2102" s="108">
        <f t="shared" si="1208"/>
        <v>1330</v>
      </c>
    </row>
    <row r="2103" spans="1:39" x14ac:dyDescent="0.25">
      <c r="A2103" s="115">
        <v>20200182</v>
      </c>
      <c r="B2103" t="s">
        <v>1</v>
      </c>
      <c r="C2103" s="81">
        <v>700</v>
      </c>
      <c r="D2103">
        <v>1.6</v>
      </c>
      <c r="E2103">
        <v>1.85</v>
      </c>
      <c r="F2103">
        <v>2</v>
      </c>
      <c r="G2103">
        <v>2</v>
      </c>
      <c r="H2103">
        <v>1.95</v>
      </c>
      <c r="I2103">
        <v>202</v>
      </c>
      <c r="J2103" t="s">
        <v>314</v>
      </c>
      <c r="K2103" t="s">
        <v>180</v>
      </c>
      <c r="L2103" t="s">
        <v>335</v>
      </c>
      <c r="M2103" t="s">
        <v>331</v>
      </c>
      <c r="N2103" t="s">
        <v>87</v>
      </c>
      <c r="O2103" t="s">
        <v>19</v>
      </c>
      <c r="P2103" t="s">
        <v>42</v>
      </c>
      <c r="Q2103" t="s">
        <v>16</v>
      </c>
      <c r="R2103" t="s">
        <v>20</v>
      </c>
      <c r="S2103" t="s">
        <v>44</v>
      </c>
      <c r="T2103" s="70" t="s">
        <v>933</v>
      </c>
      <c r="U2103" t="s">
        <v>949</v>
      </c>
      <c r="V2103" t="s">
        <v>14</v>
      </c>
      <c r="W2103" t="s">
        <v>49</v>
      </c>
      <c r="X2103" t="s">
        <v>12</v>
      </c>
      <c r="Y2103" t="s">
        <v>938</v>
      </c>
      <c r="Z2103" s="80">
        <v>0</v>
      </c>
      <c r="AA2103" s="68">
        <v>0</v>
      </c>
      <c r="AB2103" s="82">
        <f t="shared" si="1187"/>
        <v>0</v>
      </c>
      <c r="AE2103">
        <v>1</v>
      </c>
      <c r="AG2103" s="83">
        <f t="shared" si="1188"/>
        <v>1</v>
      </c>
      <c r="AH2103" s="87">
        <v>0</v>
      </c>
      <c r="AI2103" s="88">
        <v>0</v>
      </c>
      <c r="AJ2103">
        <f t="shared" si="1209"/>
        <v>1</v>
      </c>
      <c r="AK2103" s="108">
        <f>AJ2103*C2103*D2103*H2103</f>
        <v>2184</v>
      </c>
      <c r="AL2103" s="108">
        <f>AJ2103*C2103*D2103</f>
        <v>1120</v>
      </c>
      <c r="AM2103" s="108">
        <f t="shared" si="1208"/>
        <v>1064</v>
      </c>
    </row>
    <row r="2104" spans="1:39" x14ac:dyDescent="0.25">
      <c r="A2104" s="115">
        <v>20200212</v>
      </c>
      <c r="B2104" t="s">
        <v>1</v>
      </c>
      <c r="C2104" s="81">
        <v>700</v>
      </c>
      <c r="D2104">
        <v>1.6</v>
      </c>
      <c r="E2104">
        <v>1.85</v>
      </c>
      <c r="F2104">
        <v>2</v>
      </c>
      <c r="G2104">
        <v>2</v>
      </c>
      <c r="H2104">
        <v>1.95</v>
      </c>
      <c r="I2104">
        <v>202</v>
      </c>
      <c r="J2104" t="s">
        <v>314</v>
      </c>
      <c r="K2104" t="s">
        <v>180</v>
      </c>
      <c r="L2104" t="s">
        <v>332</v>
      </c>
      <c r="M2104" t="s">
        <v>332</v>
      </c>
      <c r="N2104" t="s">
        <v>87</v>
      </c>
      <c r="O2104" t="s">
        <v>47</v>
      </c>
      <c r="P2104" t="s">
        <v>42</v>
      </c>
      <c r="Q2104" t="s">
        <v>16</v>
      </c>
      <c r="R2104" t="s">
        <v>43</v>
      </c>
      <c r="S2104" t="s">
        <v>44</v>
      </c>
      <c r="U2104" t="s">
        <v>939</v>
      </c>
      <c r="V2104" t="s">
        <v>45</v>
      </c>
      <c r="W2104" t="s">
        <v>46</v>
      </c>
      <c r="X2104" t="s">
        <v>12</v>
      </c>
      <c r="Y2104" t="s">
        <v>21</v>
      </c>
      <c r="Z2104" s="80">
        <v>600</v>
      </c>
      <c r="AA2104" s="68">
        <v>0</v>
      </c>
      <c r="AB2104" s="82">
        <f t="shared" si="1187"/>
        <v>600</v>
      </c>
      <c r="AC2104">
        <v>1</v>
      </c>
      <c r="AG2104" s="83">
        <f t="shared" si="1188"/>
        <v>1</v>
      </c>
      <c r="AH2104" s="87">
        <v>0</v>
      </c>
      <c r="AI2104" s="88">
        <v>0</v>
      </c>
      <c r="AJ2104">
        <f>AG2104</f>
        <v>1</v>
      </c>
      <c r="AK2104" s="108">
        <f>AJ2104*C2104*D2104*H2104</f>
        <v>2184</v>
      </c>
      <c r="AL2104" s="108">
        <f>AJ2104*C2104*D2104</f>
        <v>1120</v>
      </c>
      <c r="AM2104" s="108">
        <f t="shared" si="1208"/>
        <v>1064</v>
      </c>
    </row>
    <row r="2105" spans="1:39" x14ac:dyDescent="0.25">
      <c r="A2105" s="115">
        <v>20200212</v>
      </c>
      <c r="B2105" t="s">
        <v>1</v>
      </c>
      <c r="C2105" s="81">
        <v>700</v>
      </c>
      <c r="D2105">
        <v>1.6</v>
      </c>
      <c r="E2105">
        <v>1.85</v>
      </c>
      <c r="F2105">
        <v>2</v>
      </c>
      <c r="G2105">
        <v>2</v>
      </c>
      <c r="H2105">
        <v>1.95</v>
      </c>
      <c r="I2105">
        <v>202</v>
      </c>
      <c r="J2105" t="s">
        <v>314</v>
      </c>
      <c r="K2105" t="s">
        <v>180</v>
      </c>
      <c r="L2105" t="s">
        <v>332</v>
      </c>
      <c r="M2105" t="s">
        <v>332</v>
      </c>
      <c r="N2105" t="s">
        <v>48</v>
      </c>
      <c r="O2105" t="s">
        <v>19</v>
      </c>
      <c r="P2105" t="s">
        <v>42</v>
      </c>
      <c r="Q2105" t="s">
        <v>16</v>
      </c>
      <c r="R2105" t="s">
        <v>20</v>
      </c>
      <c r="S2105" t="s">
        <v>44</v>
      </c>
      <c r="T2105" s="70" t="s">
        <v>933</v>
      </c>
      <c r="U2105" t="s">
        <v>949</v>
      </c>
      <c r="V2105" t="s">
        <v>45</v>
      </c>
      <c r="W2105" t="s">
        <v>46</v>
      </c>
      <c r="X2105" t="s">
        <v>12</v>
      </c>
      <c r="Y2105" t="s">
        <v>938</v>
      </c>
      <c r="Z2105" s="80">
        <v>0</v>
      </c>
      <c r="AA2105" s="68">
        <v>0</v>
      </c>
      <c r="AB2105" s="82">
        <f t="shared" si="1187"/>
        <v>0</v>
      </c>
      <c r="AE2105">
        <v>2</v>
      </c>
      <c r="AG2105" s="83">
        <f t="shared" si="1188"/>
        <v>2</v>
      </c>
      <c r="AH2105" s="87">
        <v>0</v>
      </c>
      <c r="AI2105" s="88">
        <v>0</v>
      </c>
      <c r="AJ2105">
        <f>AG2105</f>
        <v>2</v>
      </c>
      <c r="AK2105" s="108">
        <f>AJ2105*C2105*E2105*H2105</f>
        <v>5050.5</v>
      </c>
      <c r="AL2105" s="108">
        <f>AJ2105*C2105*E2105</f>
        <v>2590</v>
      </c>
      <c r="AM2105" s="108">
        <f t="shared" si="1208"/>
        <v>2460.5</v>
      </c>
    </row>
    <row r="2106" spans="1:39" x14ac:dyDescent="0.25">
      <c r="A2106" s="115">
        <v>20200212</v>
      </c>
      <c r="B2106" t="s">
        <v>1</v>
      </c>
      <c r="C2106" s="81">
        <v>700</v>
      </c>
      <c r="D2106">
        <v>1.6</v>
      </c>
      <c r="E2106">
        <v>1.85</v>
      </c>
      <c r="F2106">
        <v>2</v>
      </c>
      <c r="G2106">
        <v>2</v>
      </c>
      <c r="H2106">
        <v>1.95</v>
      </c>
      <c r="I2106">
        <v>202</v>
      </c>
      <c r="J2106" t="s">
        <v>314</v>
      </c>
      <c r="K2106" t="s">
        <v>180</v>
      </c>
      <c r="L2106" t="s">
        <v>332</v>
      </c>
      <c r="M2106" t="s">
        <v>332</v>
      </c>
      <c r="N2106" t="s">
        <v>48</v>
      </c>
      <c r="O2106" t="s">
        <v>41</v>
      </c>
      <c r="P2106" t="s">
        <v>42</v>
      </c>
      <c r="Q2106" t="s">
        <v>16</v>
      </c>
      <c r="R2106" t="s">
        <v>91</v>
      </c>
      <c r="S2106" t="s">
        <v>44</v>
      </c>
      <c r="T2106" t="s">
        <v>944</v>
      </c>
      <c r="U2106" t="s">
        <v>939</v>
      </c>
      <c r="V2106" t="s">
        <v>45</v>
      </c>
      <c r="W2106" t="s">
        <v>46</v>
      </c>
      <c r="X2106" t="s">
        <v>12</v>
      </c>
      <c r="Y2106" t="s">
        <v>938</v>
      </c>
      <c r="Z2106" s="81">
        <v>0</v>
      </c>
      <c r="AA2106" s="68">
        <v>0</v>
      </c>
      <c r="AB2106" s="82">
        <f t="shared" si="1187"/>
        <v>0</v>
      </c>
      <c r="AE2106">
        <v>2</v>
      </c>
      <c r="AG2106" s="83">
        <f t="shared" si="1188"/>
        <v>2</v>
      </c>
      <c r="AH2106" s="87">
        <v>0</v>
      </c>
      <c r="AI2106" s="88">
        <v>0</v>
      </c>
      <c r="AJ2106">
        <f t="shared" ref="AJ2106:AJ2107" si="1210">AG2106</f>
        <v>2</v>
      </c>
      <c r="AK2106" s="108">
        <f t="shared" ref="AK2106:AK2114" si="1211">AJ2106*C2106*E2106*H2106</f>
        <v>5050.5</v>
      </c>
      <c r="AL2106" s="108">
        <f t="shared" ref="AL2106:AL2114" si="1212">AJ2106*C2106*E2106</f>
        <v>2590</v>
      </c>
      <c r="AM2106" s="108">
        <f t="shared" ref="AM2106:AM2120" si="1213">AK2106-AL2106</f>
        <v>2460.5</v>
      </c>
    </row>
    <row r="2107" spans="1:39" x14ac:dyDescent="0.25">
      <c r="A2107" s="115">
        <v>20200212</v>
      </c>
      <c r="B2107" t="s">
        <v>1</v>
      </c>
      <c r="C2107" s="81">
        <v>700</v>
      </c>
      <c r="D2107">
        <v>1.6</v>
      </c>
      <c r="E2107">
        <v>1.85</v>
      </c>
      <c r="F2107">
        <v>2</v>
      </c>
      <c r="G2107">
        <v>2</v>
      </c>
      <c r="H2107">
        <v>1.95</v>
      </c>
      <c r="I2107">
        <v>202</v>
      </c>
      <c r="J2107" t="s">
        <v>314</v>
      </c>
      <c r="K2107" t="s">
        <v>180</v>
      </c>
      <c r="L2107" t="s">
        <v>332</v>
      </c>
      <c r="M2107" t="s">
        <v>332</v>
      </c>
      <c r="N2107" t="s">
        <v>48</v>
      </c>
      <c r="O2107" t="s">
        <v>47</v>
      </c>
      <c r="P2107" t="s">
        <v>42</v>
      </c>
      <c r="Q2107" t="s">
        <v>16</v>
      </c>
      <c r="R2107" t="s">
        <v>28</v>
      </c>
      <c r="S2107" t="s">
        <v>44</v>
      </c>
      <c r="U2107" t="s">
        <v>939</v>
      </c>
      <c r="V2107" t="s">
        <v>45</v>
      </c>
      <c r="W2107" t="s">
        <v>46</v>
      </c>
      <c r="X2107" t="s">
        <v>12</v>
      </c>
      <c r="Y2107" t="s">
        <v>21</v>
      </c>
      <c r="Z2107" s="80">
        <v>600</v>
      </c>
      <c r="AA2107" s="68">
        <v>0</v>
      </c>
      <c r="AB2107" s="82">
        <f t="shared" si="1187"/>
        <v>600</v>
      </c>
      <c r="AC2107">
        <v>1</v>
      </c>
      <c r="AG2107" s="83">
        <f t="shared" si="1188"/>
        <v>1</v>
      </c>
      <c r="AH2107" s="87">
        <v>0</v>
      </c>
      <c r="AI2107" s="88">
        <v>0</v>
      </c>
      <c r="AJ2107">
        <f t="shared" si="1210"/>
        <v>1</v>
      </c>
      <c r="AK2107" s="108">
        <f t="shared" si="1211"/>
        <v>2525.25</v>
      </c>
      <c r="AL2107" s="108">
        <f t="shared" si="1212"/>
        <v>1295</v>
      </c>
      <c r="AM2107" s="108">
        <f t="shared" si="1213"/>
        <v>1230.25</v>
      </c>
    </row>
    <row r="2108" spans="1:39" x14ac:dyDescent="0.25">
      <c r="A2108" s="115">
        <v>20200212</v>
      </c>
      <c r="B2108" t="s">
        <v>1</v>
      </c>
      <c r="C2108" s="81">
        <v>700</v>
      </c>
      <c r="D2108">
        <v>1.6</v>
      </c>
      <c r="E2108">
        <v>1.85</v>
      </c>
      <c r="F2108">
        <v>2</v>
      </c>
      <c r="G2108">
        <v>2</v>
      </c>
      <c r="H2108">
        <v>1.95</v>
      </c>
      <c r="I2108">
        <v>202</v>
      </c>
      <c r="J2108" t="s">
        <v>314</v>
      </c>
      <c r="K2108" t="s">
        <v>180</v>
      </c>
      <c r="L2108" t="s">
        <v>332</v>
      </c>
      <c r="M2108" t="s">
        <v>332</v>
      </c>
      <c r="N2108" t="s">
        <v>5</v>
      </c>
      <c r="O2108" t="s">
        <v>41</v>
      </c>
      <c r="P2108" t="s">
        <v>42</v>
      </c>
      <c r="Q2108" t="s">
        <v>8</v>
      </c>
      <c r="R2108" t="s">
        <v>91</v>
      </c>
      <c r="S2108" t="s">
        <v>44</v>
      </c>
      <c r="T2108" t="s">
        <v>944</v>
      </c>
      <c r="U2108" t="s">
        <v>939</v>
      </c>
      <c r="V2108" t="s">
        <v>45</v>
      </c>
      <c r="W2108" t="s">
        <v>46</v>
      </c>
      <c r="X2108" t="s">
        <v>12</v>
      </c>
      <c r="Y2108" t="s">
        <v>938</v>
      </c>
      <c r="Z2108" s="81">
        <v>0</v>
      </c>
      <c r="AA2108" s="68">
        <v>0</v>
      </c>
      <c r="AB2108" s="82">
        <f t="shared" si="1187"/>
        <v>0</v>
      </c>
      <c r="AE2108">
        <v>1</v>
      </c>
      <c r="AG2108" s="83">
        <f t="shared" si="1188"/>
        <v>1</v>
      </c>
      <c r="AH2108" s="87">
        <v>0</v>
      </c>
      <c r="AI2108" s="88">
        <v>0</v>
      </c>
      <c r="AJ2108" s="90">
        <f t="shared" ref="AJ2108:AJ2109" si="1214">AG2108/3</f>
        <v>0.33333333333333331</v>
      </c>
      <c r="AK2108" s="108">
        <f t="shared" si="1211"/>
        <v>841.74999999999989</v>
      </c>
      <c r="AL2108" s="108">
        <f t="shared" si="1212"/>
        <v>431.66666666666663</v>
      </c>
      <c r="AM2108" s="108">
        <f t="shared" si="1213"/>
        <v>410.08333333333326</v>
      </c>
    </row>
    <row r="2109" spans="1:39" x14ac:dyDescent="0.25">
      <c r="A2109" s="115">
        <v>20200212</v>
      </c>
      <c r="B2109" t="s">
        <v>1</v>
      </c>
      <c r="C2109" s="81">
        <v>700</v>
      </c>
      <c r="D2109">
        <v>1.6</v>
      </c>
      <c r="E2109">
        <v>1.85</v>
      </c>
      <c r="F2109">
        <v>2</v>
      </c>
      <c r="G2109">
        <v>2</v>
      </c>
      <c r="H2109">
        <v>1.95</v>
      </c>
      <c r="I2109">
        <v>202</v>
      </c>
      <c r="J2109" t="s">
        <v>314</v>
      </c>
      <c r="K2109" t="s">
        <v>180</v>
      </c>
      <c r="L2109" t="s">
        <v>332</v>
      </c>
      <c r="M2109" t="s">
        <v>332</v>
      </c>
      <c r="N2109" t="s">
        <v>5</v>
      </c>
      <c r="O2109" t="s">
        <v>41</v>
      </c>
      <c r="P2109" t="s">
        <v>42</v>
      </c>
      <c r="Q2109" t="s">
        <v>8</v>
      </c>
      <c r="R2109" t="s">
        <v>91</v>
      </c>
      <c r="S2109" t="s">
        <v>44</v>
      </c>
      <c r="T2109" t="s">
        <v>944</v>
      </c>
      <c r="U2109" t="s">
        <v>939</v>
      </c>
      <c r="V2109" t="s">
        <v>45</v>
      </c>
      <c r="W2109" t="s">
        <v>46</v>
      </c>
      <c r="X2109" t="s">
        <v>244</v>
      </c>
      <c r="Y2109" t="s">
        <v>938</v>
      </c>
      <c r="Z2109" s="81">
        <v>0</v>
      </c>
      <c r="AA2109" s="68">
        <v>0</v>
      </c>
      <c r="AB2109" s="82">
        <f t="shared" si="1187"/>
        <v>0</v>
      </c>
      <c r="AE2109">
        <v>1</v>
      </c>
      <c r="AG2109" s="83">
        <f t="shared" si="1188"/>
        <v>1</v>
      </c>
      <c r="AH2109" s="87">
        <v>0</v>
      </c>
      <c r="AI2109" s="88">
        <v>0</v>
      </c>
      <c r="AJ2109" s="90">
        <f t="shared" si="1214"/>
        <v>0.33333333333333331</v>
      </c>
      <c r="AK2109" s="108">
        <f t="shared" si="1211"/>
        <v>841.74999999999989</v>
      </c>
      <c r="AL2109" s="108">
        <f t="shared" si="1212"/>
        <v>431.66666666666663</v>
      </c>
      <c r="AM2109" s="108">
        <f t="shared" si="1213"/>
        <v>410.08333333333326</v>
      </c>
    </row>
    <row r="2110" spans="1:39" x14ac:dyDescent="0.25">
      <c r="A2110" s="115">
        <v>20200212</v>
      </c>
      <c r="B2110" t="s">
        <v>1</v>
      </c>
      <c r="C2110" s="81">
        <v>700</v>
      </c>
      <c r="D2110">
        <v>1.6</v>
      </c>
      <c r="E2110">
        <v>1.85</v>
      </c>
      <c r="F2110">
        <v>2</v>
      </c>
      <c r="G2110">
        <v>2</v>
      </c>
      <c r="H2110">
        <v>1.95</v>
      </c>
      <c r="I2110">
        <v>202</v>
      </c>
      <c r="J2110" t="s">
        <v>314</v>
      </c>
      <c r="K2110" t="s">
        <v>180</v>
      </c>
      <c r="L2110" t="s">
        <v>332</v>
      </c>
      <c r="M2110" t="s">
        <v>332</v>
      </c>
      <c r="N2110" t="s">
        <v>5</v>
      </c>
      <c r="O2110" t="s">
        <v>47</v>
      </c>
      <c r="P2110" t="s">
        <v>42</v>
      </c>
      <c r="Q2110" t="s">
        <v>16</v>
      </c>
      <c r="R2110" t="s">
        <v>28</v>
      </c>
      <c r="S2110" t="s">
        <v>44</v>
      </c>
      <c r="U2110" t="s">
        <v>939</v>
      </c>
      <c r="V2110" t="s">
        <v>45</v>
      </c>
      <c r="W2110" t="s">
        <v>46</v>
      </c>
      <c r="X2110" t="s">
        <v>12</v>
      </c>
      <c r="Y2110" t="s">
        <v>21</v>
      </c>
      <c r="Z2110" s="80">
        <v>600</v>
      </c>
      <c r="AA2110" s="68">
        <v>0</v>
      </c>
      <c r="AB2110" s="82">
        <f t="shared" si="1187"/>
        <v>4200</v>
      </c>
      <c r="AC2110">
        <v>7</v>
      </c>
      <c r="AG2110" s="83">
        <f t="shared" si="1188"/>
        <v>7</v>
      </c>
      <c r="AH2110" s="87">
        <v>0</v>
      </c>
      <c r="AI2110" s="88">
        <v>0</v>
      </c>
      <c r="AJ2110">
        <f t="shared" ref="AJ2110:AJ2112" si="1215">AG2110</f>
        <v>7</v>
      </c>
      <c r="AK2110" s="108">
        <f t="shared" si="1211"/>
        <v>17676.75</v>
      </c>
      <c r="AL2110" s="108">
        <f t="shared" si="1212"/>
        <v>9065</v>
      </c>
      <c r="AM2110" s="108">
        <f t="shared" si="1213"/>
        <v>8611.75</v>
      </c>
    </row>
    <row r="2111" spans="1:39" x14ac:dyDescent="0.25">
      <c r="A2111" s="115">
        <v>20200212</v>
      </c>
      <c r="B2111" t="s">
        <v>1</v>
      </c>
      <c r="C2111" s="81">
        <v>700</v>
      </c>
      <c r="D2111">
        <v>1.6</v>
      </c>
      <c r="E2111">
        <v>1.85</v>
      </c>
      <c r="F2111">
        <v>2</v>
      </c>
      <c r="G2111">
        <v>2</v>
      </c>
      <c r="H2111">
        <v>1.95</v>
      </c>
      <c r="I2111">
        <v>202</v>
      </c>
      <c r="J2111" t="s">
        <v>314</v>
      </c>
      <c r="K2111" t="s">
        <v>180</v>
      </c>
      <c r="L2111" t="s">
        <v>332</v>
      </c>
      <c r="M2111" t="s">
        <v>332</v>
      </c>
      <c r="N2111" t="s">
        <v>5</v>
      </c>
      <c r="O2111" t="s">
        <v>47</v>
      </c>
      <c r="P2111" t="s">
        <v>42</v>
      </c>
      <c r="Q2111" t="s">
        <v>16</v>
      </c>
      <c r="R2111" t="s">
        <v>28</v>
      </c>
      <c r="S2111" t="s">
        <v>44</v>
      </c>
      <c r="U2111" t="s">
        <v>939</v>
      </c>
      <c r="V2111" t="s">
        <v>56</v>
      </c>
      <c r="W2111" t="s">
        <v>57</v>
      </c>
      <c r="X2111" t="s">
        <v>12</v>
      </c>
      <c r="Y2111" t="s">
        <v>21</v>
      </c>
      <c r="Z2111" s="80">
        <v>600</v>
      </c>
      <c r="AA2111" s="68">
        <v>0</v>
      </c>
      <c r="AB2111" s="82">
        <f t="shared" si="1187"/>
        <v>1200</v>
      </c>
      <c r="AC2111">
        <v>2</v>
      </c>
      <c r="AG2111" s="83">
        <f t="shared" si="1188"/>
        <v>2</v>
      </c>
      <c r="AH2111" s="87">
        <v>0</v>
      </c>
      <c r="AI2111" s="88">
        <v>0</v>
      </c>
      <c r="AJ2111">
        <f t="shared" si="1215"/>
        <v>2</v>
      </c>
      <c r="AK2111" s="108">
        <f t="shared" si="1211"/>
        <v>5050.5</v>
      </c>
      <c r="AL2111" s="108">
        <f t="shared" si="1212"/>
        <v>2590</v>
      </c>
      <c r="AM2111" s="108">
        <f t="shared" si="1213"/>
        <v>2460.5</v>
      </c>
    </row>
    <row r="2112" spans="1:39" x14ac:dyDescent="0.25">
      <c r="A2112" s="115">
        <v>20200212</v>
      </c>
      <c r="B2112" t="s">
        <v>1</v>
      </c>
      <c r="C2112" s="81">
        <v>700</v>
      </c>
      <c r="D2112">
        <v>1.6</v>
      </c>
      <c r="E2112">
        <v>1.85</v>
      </c>
      <c r="F2112">
        <v>2</v>
      </c>
      <c r="G2112">
        <v>2</v>
      </c>
      <c r="H2112">
        <v>1.95</v>
      </c>
      <c r="I2112">
        <v>202</v>
      </c>
      <c r="J2112" t="s">
        <v>314</v>
      </c>
      <c r="K2112" t="s">
        <v>180</v>
      </c>
      <c r="L2112" t="s">
        <v>332</v>
      </c>
      <c r="M2112" t="s">
        <v>332</v>
      </c>
      <c r="N2112" t="s">
        <v>5</v>
      </c>
      <c r="O2112" t="s">
        <v>47</v>
      </c>
      <c r="P2112" t="s">
        <v>42</v>
      </c>
      <c r="Q2112" t="s">
        <v>16</v>
      </c>
      <c r="R2112" t="s">
        <v>28</v>
      </c>
      <c r="S2112" t="s">
        <v>44</v>
      </c>
      <c r="U2112" t="s">
        <v>939</v>
      </c>
      <c r="V2112" t="s">
        <v>58</v>
      </c>
      <c r="W2112" t="s">
        <v>59</v>
      </c>
      <c r="X2112" t="s">
        <v>12</v>
      </c>
      <c r="Y2112" t="s">
        <v>21</v>
      </c>
      <c r="Z2112" s="80">
        <v>600</v>
      </c>
      <c r="AA2112" s="68">
        <v>0</v>
      </c>
      <c r="AB2112" s="82">
        <f t="shared" si="1187"/>
        <v>1800</v>
      </c>
      <c r="AC2112">
        <v>3</v>
      </c>
      <c r="AG2112" s="83">
        <f t="shared" si="1188"/>
        <v>3</v>
      </c>
      <c r="AH2112" s="87">
        <v>0</v>
      </c>
      <c r="AI2112" s="88">
        <v>0</v>
      </c>
      <c r="AJ2112">
        <f t="shared" si="1215"/>
        <v>3</v>
      </c>
      <c r="AK2112" s="108">
        <f t="shared" si="1211"/>
        <v>7575.75</v>
      </c>
      <c r="AL2112" s="108">
        <f t="shared" si="1212"/>
        <v>3885</v>
      </c>
      <c r="AM2112" s="108">
        <f t="shared" si="1213"/>
        <v>3690.75</v>
      </c>
    </row>
    <row r="2113" spans="1:39" x14ac:dyDescent="0.25">
      <c r="A2113" s="115">
        <v>20200212</v>
      </c>
      <c r="B2113" t="s">
        <v>1</v>
      </c>
      <c r="C2113" s="81">
        <v>700</v>
      </c>
      <c r="D2113">
        <v>1.6</v>
      </c>
      <c r="E2113">
        <v>1.85</v>
      </c>
      <c r="F2113">
        <v>2</v>
      </c>
      <c r="G2113">
        <v>2</v>
      </c>
      <c r="H2113">
        <v>1.95</v>
      </c>
      <c r="I2113">
        <v>202</v>
      </c>
      <c r="J2113" t="s">
        <v>314</v>
      </c>
      <c r="K2113" t="s">
        <v>180</v>
      </c>
      <c r="L2113" t="s">
        <v>332</v>
      </c>
      <c r="M2113" t="s">
        <v>332</v>
      </c>
      <c r="N2113" t="s">
        <v>5</v>
      </c>
      <c r="O2113" t="s">
        <v>47</v>
      </c>
      <c r="P2113" t="s">
        <v>42</v>
      </c>
      <c r="Q2113" t="s">
        <v>8</v>
      </c>
      <c r="R2113" t="s">
        <v>28</v>
      </c>
      <c r="S2113" t="s">
        <v>44</v>
      </c>
      <c r="U2113" t="s">
        <v>939</v>
      </c>
      <c r="V2113" t="s">
        <v>45</v>
      </c>
      <c r="W2113" t="s">
        <v>46</v>
      </c>
      <c r="X2113" t="s">
        <v>12</v>
      </c>
      <c r="Y2113" t="s">
        <v>21</v>
      </c>
      <c r="Z2113" s="80">
        <v>400</v>
      </c>
      <c r="AA2113" s="68">
        <v>0</v>
      </c>
      <c r="AB2113" s="82">
        <f t="shared" si="1187"/>
        <v>800</v>
      </c>
      <c r="AC2113">
        <v>2</v>
      </c>
      <c r="AG2113" s="83">
        <f t="shared" si="1188"/>
        <v>2</v>
      </c>
      <c r="AH2113" s="87">
        <v>0</v>
      </c>
      <c r="AI2113" s="88">
        <v>0</v>
      </c>
      <c r="AJ2113" s="90">
        <f t="shared" ref="AJ2113:AJ2114" si="1216">AG2113/3</f>
        <v>0.66666666666666663</v>
      </c>
      <c r="AK2113" s="108">
        <f t="shared" si="1211"/>
        <v>1683.4999999999998</v>
      </c>
      <c r="AL2113" s="108">
        <f t="shared" si="1212"/>
        <v>863.33333333333326</v>
      </c>
      <c r="AM2113" s="108">
        <f t="shared" si="1213"/>
        <v>820.16666666666652</v>
      </c>
    </row>
    <row r="2114" spans="1:39" x14ac:dyDescent="0.25">
      <c r="A2114" s="115">
        <v>20200212</v>
      </c>
      <c r="B2114" t="s">
        <v>1</v>
      </c>
      <c r="C2114" s="81">
        <v>700</v>
      </c>
      <c r="D2114">
        <v>1.6</v>
      </c>
      <c r="E2114">
        <v>1.85</v>
      </c>
      <c r="F2114">
        <v>2</v>
      </c>
      <c r="G2114">
        <v>2</v>
      </c>
      <c r="H2114">
        <v>1.95</v>
      </c>
      <c r="I2114">
        <v>202</v>
      </c>
      <c r="J2114" t="s">
        <v>314</v>
      </c>
      <c r="K2114" t="s">
        <v>180</v>
      </c>
      <c r="L2114" t="s">
        <v>332</v>
      </c>
      <c r="M2114" t="s">
        <v>332</v>
      </c>
      <c r="N2114" t="s">
        <v>5</v>
      </c>
      <c r="O2114" t="s">
        <v>47</v>
      </c>
      <c r="P2114" t="s">
        <v>42</v>
      </c>
      <c r="Q2114" t="s">
        <v>8</v>
      </c>
      <c r="R2114" t="s">
        <v>28</v>
      </c>
      <c r="S2114" t="s">
        <v>44</v>
      </c>
      <c r="U2114" t="s">
        <v>939</v>
      </c>
      <c r="V2114" t="s">
        <v>56</v>
      </c>
      <c r="W2114" t="s">
        <v>57</v>
      </c>
      <c r="X2114" t="s">
        <v>12</v>
      </c>
      <c r="Y2114" t="s">
        <v>21</v>
      </c>
      <c r="Z2114" s="80">
        <v>400</v>
      </c>
      <c r="AA2114" s="68">
        <v>0</v>
      </c>
      <c r="AB2114" s="82">
        <f t="shared" si="1187"/>
        <v>1200</v>
      </c>
      <c r="AC2114">
        <v>3</v>
      </c>
      <c r="AG2114" s="83">
        <f t="shared" si="1188"/>
        <v>3</v>
      </c>
      <c r="AH2114" s="87">
        <v>0</v>
      </c>
      <c r="AI2114" s="88">
        <v>0</v>
      </c>
      <c r="AJ2114" s="90">
        <f t="shared" si="1216"/>
        <v>1</v>
      </c>
      <c r="AK2114" s="108">
        <f t="shared" si="1211"/>
        <v>2525.25</v>
      </c>
      <c r="AL2114" s="108">
        <f t="shared" si="1212"/>
        <v>1295</v>
      </c>
      <c r="AM2114" s="108">
        <f t="shared" si="1213"/>
        <v>1230.25</v>
      </c>
    </row>
    <row r="2115" spans="1:39" x14ac:dyDescent="0.25">
      <c r="A2115" s="115">
        <v>20200212</v>
      </c>
      <c r="B2115" t="s">
        <v>1</v>
      </c>
      <c r="C2115" s="81">
        <v>700</v>
      </c>
      <c r="D2115">
        <v>1.6</v>
      </c>
      <c r="E2115">
        <v>1.85</v>
      </c>
      <c r="F2115">
        <v>2</v>
      </c>
      <c r="G2115">
        <v>2</v>
      </c>
      <c r="H2115">
        <v>1.95</v>
      </c>
      <c r="I2115">
        <v>202</v>
      </c>
      <c r="J2115" t="s">
        <v>314</v>
      </c>
      <c r="K2115" t="s">
        <v>180</v>
      </c>
      <c r="L2115" t="s">
        <v>332</v>
      </c>
      <c r="M2115" t="s">
        <v>332</v>
      </c>
      <c r="N2115" t="s">
        <v>15</v>
      </c>
      <c r="O2115" t="s">
        <v>74</v>
      </c>
      <c r="P2115" t="s">
        <v>42</v>
      </c>
      <c r="Q2115" t="s">
        <v>16</v>
      </c>
      <c r="R2115" t="s">
        <v>75</v>
      </c>
      <c r="S2115" t="s">
        <v>44</v>
      </c>
      <c r="T2115" t="s">
        <v>944</v>
      </c>
      <c r="U2115" t="s">
        <v>939</v>
      </c>
      <c r="V2115" t="s">
        <v>45</v>
      </c>
      <c r="W2115" t="s">
        <v>46</v>
      </c>
      <c r="X2115" t="s">
        <v>12</v>
      </c>
      <c r="Y2115" t="s">
        <v>938</v>
      </c>
      <c r="Z2115" s="81">
        <v>0</v>
      </c>
      <c r="AA2115" s="68">
        <v>0</v>
      </c>
      <c r="AB2115" s="82">
        <f t="shared" si="1187"/>
        <v>0</v>
      </c>
      <c r="AE2115">
        <v>1</v>
      </c>
      <c r="AG2115" s="83">
        <f t="shared" si="1188"/>
        <v>1</v>
      </c>
      <c r="AH2115" s="87">
        <v>0</v>
      </c>
      <c r="AI2115" s="88">
        <v>0</v>
      </c>
      <c r="AJ2115">
        <f>AG2115</f>
        <v>1</v>
      </c>
      <c r="AK2115" s="108">
        <f t="shared" ref="AK2115:AK2120" si="1217">AJ2115*C2115*F2115*H2115</f>
        <v>2730</v>
      </c>
      <c r="AL2115" s="108">
        <f t="shared" ref="AL2115:AL2120" si="1218">AJ2115*C2115*F2115</f>
        <v>1400</v>
      </c>
      <c r="AM2115" s="108">
        <f t="shared" si="1213"/>
        <v>1330</v>
      </c>
    </row>
    <row r="2116" spans="1:39" x14ac:dyDescent="0.25">
      <c r="A2116" s="115">
        <v>20200212</v>
      </c>
      <c r="B2116" t="s">
        <v>1</v>
      </c>
      <c r="C2116" s="81">
        <v>700</v>
      </c>
      <c r="D2116">
        <v>1.6</v>
      </c>
      <c r="E2116">
        <v>1.85</v>
      </c>
      <c r="F2116">
        <v>2</v>
      </c>
      <c r="G2116">
        <v>2</v>
      </c>
      <c r="H2116">
        <v>1.95</v>
      </c>
      <c r="I2116">
        <v>202</v>
      </c>
      <c r="J2116" t="s">
        <v>314</v>
      </c>
      <c r="K2116" t="s">
        <v>180</v>
      </c>
      <c r="L2116" t="s">
        <v>332</v>
      </c>
      <c r="M2116" t="s">
        <v>332</v>
      </c>
      <c r="N2116" t="s">
        <v>15</v>
      </c>
      <c r="O2116" t="s">
        <v>74</v>
      </c>
      <c r="P2116" t="s">
        <v>42</v>
      </c>
      <c r="Q2116" t="s">
        <v>8</v>
      </c>
      <c r="R2116" t="s">
        <v>91</v>
      </c>
      <c r="S2116" t="s">
        <v>44</v>
      </c>
      <c r="T2116" t="s">
        <v>944</v>
      </c>
      <c r="U2116" t="s">
        <v>939</v>
      </c>
      <c r="V2116" t="s">
        <v>45</v>
      </c>
      <c r="W2116" t="s">
        <v>46</v>
      </c>
      <c r="X2116" t="s">
        <v>12</v>
      </c>
      <c r="Y2116" t="s">
        <v>938</v>
      </c>
      <c r="Z2116" s="81">
        <v>0</v>
      </c>
      <c r="AA2116" s="68">
        <v>0</v>
      </c>
      <c r="AB2116" s="82">
        <f t="shared" ref="AB2116:AB2179" si="1219">Z2116*AG2116+AA2116*AG2116*1.95583</f>
        <v>0</v>
      </c>
      <c r="AE2116">
        <v>1</v>
      </c>
      <c r="AG2116" s="83">
        <f t="shared" si="1188"/>
        <v>1</v>
      </c>
      <c r="AH2116" s="87">
        <v>0</v>
      </c>
      <c r="AI2116" s="88">
        <v>0</v>
      </c>
      <c r="AJ2116" s="90">
        <f>AG2116/3</f>
        <v>0.33333333333333331</v>
      </c>
      <c r="AK2116" s="108">
        <f t="shared" si="1217"/>
        <v>909.99999999999989</v>
      </c>
      <c r="AL2116" s="108">
        <f t="shared" si="1218"/>
        <v>466.66666666666663</v>
      </c>
      <c r="AM2116" s="108">
        <f t="shared" si="1213"/>
        <v>443.33333333333326</v>
      </c>
    </row>
    <row r="2117" spans="1:39" x14ac:dyDescent="0.25">
      <c r="A2117" s="115">
        <v>20200212</v>
      </c>
      <c r="B2117" t="s">
        <v>1</v>
      </c>
      <c r="C2117" s="81">
        <v>700</v>
      </c>
      <c r="D2117">
        <v>1.6</v>
      </c>
      <c r="E2117">
        <v>1.85</v>
      </c>
      <c r="F2117">
        <v>2</v>
      </c>
      <c r="G2117">
        <v>2</v>
      </c>
      <c r="H2117">
        <v>1.95</v>
      </c>
      <c r="I2117">
        <v>202</v>
      </c>
      <c r="J2117" t="s">
        <v>314</v>
      </c>
      <c r="K2117" t="s">
        <v>180</v>
      </c>
      <c r="L2117" t="s">
        <v>332</v>
      </c>
      <c r="M2117" t="s">
        <v>332</v>
      </c>
      <c r="N2117" t="s">
        <v>15</v>
      </c>
      <c r="O2117" t="s">
        <v>41</v>
      </c>
      <c r="P2117" t="s">
        <v>42</v>
      </c>
      <c r="Q2117" t="s">
        <v>16</v>
      </c>
      <c r="R2117" t="s">
        <v>28</v>
      </c>
      <c r="S2117" t="s">
        <v>44</v>
      </c>
      <c r="U2117" t="s">
        <v>939</v>
      </c>
      <c r="V2117" t="s">
        <v>45</v>
      </c>
      <c r="W2117" t="s">
        <v>46</v>
      </c>
      <c r="X2117" t="s">
        <v>12</v>
      </c>
      <c r="Y2117" t="s">
        <v>21</v>
      </c>
      <c r="Z2117" s="80">
        <v>600</v>
      </c>
      <c r="AA2117" s="68">
        <v>0</v>
      </c>
      <c r="AB2117" s="82">
        <f t="shared" si="1219"/>
        <v>4200</v>
      </c>
      <c r="AC2117">
        <v>7</v>
      </c>
      <c r="AG2117" s="83">
        <f t="shared" ref="AG2117:AG2180" si="1220">SUM(AC2117:AF2117)</f>
        <v>7</v>
      </c>
      <c r="AH2117" s="87">
        <v>0</v>
      </c>
      <c r="AI2117" s="88">
        <v>0</v>
      </c>
      <c r="AJ2117">
        <f t="shared" ref="AJ2117:AJ2118" si="1221">AG2117</f>
        <v>7</v>
      </c>
      <c r="AK2117" s="108">
        <f t="shared" si="1217"/>
        <v>19110</v>
      </c>
      <c r="AL2117" s="108">
        <f t="shared" si="1218"/>
        <v>9800</v>
      </c>
      <c r="AM2117" s="108">
        <f t="shared" si="1213"/>
        <v>9310</v>
      </c>
    </row>
    <row r="2118" spans="1:39" x14ac:dyDescent="0.25">
      <c r="A2118" s="115">
        <v>20200212</v>
      </c>
      <c r="B2118" t="s">
        <v>1</v>
      </c>
      <c r="C2118" s="81">
        <v>700</v>
      </c>
      <c r="D2118">
        <v>1.6</v>
      </c>
      <c r="E2118">
        <v>1.85</v>
      </c>
      <c r="F2118">
        <v>2</v>
      </c>
      <c r="G2118">
        <v>2</v>
      </c>
      <c r="H2118">
        <v>1.95</v>
      </c>
      <c r="I2118">
        <v>202</v>
      </c>
      <c r="J2118" t="s">
        <v>314</v>
      </c>
      <c r="K2118" t="s">
        <v>180</v>
      </c>
      <c r="L2118" t="s">
        <v>332</v>
      </c>
      <c r="M2118" t="s">
        <v>332</v>
      </c>
      <c r="N2118" t="s">
        <v>15</v>
      </c>
      <c r="O2118" t="s">
        <v>41</v>
      </c>
      <c r="P2118" t="s">
        <v>42</v>
      </c>
      <c r="Q2118" t="s">
        <v>16</v>
      </c>
      <c r="R2118" t="s">
        <v>28</v>
      </c>
      <c r="S2118" t="s">
        <v>44</v>
      </c>
      <c r="U2118" t="s">
        <v>939</v>
      </c>
      <c r="V2118" t="s">
        <v>56</v>
      </c>
      <c r="W2118" t="s">
        <v>57</v>
      </c>
      <c r="X2118" t="s">
        <v>12</v>
      </c>
      <c r="Y2118" t="s">
        <v>21</v>
      </c>
      <c r="Z2118" s="80">
        <v>600</v>
      </c>
      <c r="AA2118" s="68">
        <v>0</v>
      </c>
      <c r="AB2118" s="82">
        <f t="shared" si="1219"/>
        <v>600</v>
      </c>
      <c r="AC2118">
        <v>1</v>
      </c>
      <c r="AG2118" s="83">
        <f t="shared" si="1220"/>
        <v>1</v>
      </c>
      <c r="AH2118" s="87">
        <v>0</v>
      </c>
      <c r="AI2118" s="88">
        <v>0</v>
      </c>
      <c r="AJ2118">
        <f t="shared" si="1221"/>
        <v>1</v>
      </c>
      <c r="AK2118" s="108">
        <f t="shared" si="1217"/>
        <v>2730</v>
      </c>
      <c r="AL2118" s="108">
        <f t="shared" si="1218"/>
        <v>1400</v>
      </c>
      <c r="AM2118" s="108">
        <f t="shared" si="1213"/>
        <v>1330</v>
      </c>
    </row>
    <row r="2119" spans="1:39" x14ac:dyDescent="0.25">
      <c r="A2119" s="115">
        <v>20200212</v>
      </c>
      <c r="B2119" t="s">
        <v>1</v>
      </c>
      <c r="C2119" s="81">
        <v>700</v>
      </c>
      <c r="D2119">
        <v>1.6</v>
      </c>
      <c r="E2119">
        <v>1.85</v>
      </c>
      <c r="F2119">
        <v>2</v>
      </c>
      <c r="G2119">
        <v>2</v>
      </c>
      <c r="H2119">
        <v>1.95</v>
      </c>
      <c r="I2119">
        <v>202</v>
      </c>
      <c r="J2119" t="s">
        <v>314</v>
      </c>
      <c r="K2119" t="s">
        <v>180</v>
      </c>
      <c r="L2119" t="s">
        <v>332</v>
      </c>
      <c r="M2119" t="s">
        <v>332</v>
      </c>
      <c r="N2119" t="s">
        <v>15</v>
      </c>
      <c r="O2119" t="s">
        <v>41</v>
      </c>
      <c r="P2119" t="s">
        <v>42</v>
      </c>
      <c r="Q2119" t="s">
        <v>8</v>
      </c>
      <c r="R2119" t="s">
        <v>28</v>
      </c>
      <c r="S2119" t="s">
        <v>44</v>
      </c>
      <c r="U2119" t="s">
        <v>939</v>
      </c>
      <c r="V2119" t="s">
        <v>45</v>
      </c>
      <c r="W2119" t="s">
        <v>46</v>
      </c>
      <c r="X2119" t="s">
        <v>12</v>
      </c>
      <c r="Y2119" t="s">
        <v>21</v>
      </c>
      <c r="Z2119" s="80">
        <v>400</v>
      </c>
      <c r="AA2119" s="68">
        <v>0</v>
      </c>
      <c r="AB2119" s="82">
        <f t="shared" si="1219"/>
        <v>2400</v>
      </c>
      <c r="AC2119">
        <v>6</v>
      </c>
      <c r="AG2119" s="83">
        <f t="shared" si="1220"/>
        <v>6</v>
      </c>
      <c r="AH2119" s="87">
        <v>0</v>
      </c>
      <c r="AI2119" s="88">
        <v>0</v>
      </c>
      <c r="AJ2119" s="90">
        <f t="shared" ref="AJ2119:AJ2120" si="1222">AG2119/3</f>
        <v>2</v>
      </c>
      <c r="AK2119" s="108">
        <f t="shared" si="1217"/>
        <v>5460</v>
      </c>
      <c r="AL2119" s="108">
        <f t="shared" si="1218"/>
        <v>2800</v>
      </c>
      <c r="AM2119" s="108">
        <f t="shared" si="1213"/>
        <v>2660</v>
      </c>
    </row>
    <row r="2120" spans="1:39" x14ac:dyDescent="0.25">
      <c r="A2120" s="115">
        <v>20200212</v>
      </c>
      <c r="B2120" t="s">
        <v>1</v>
      </c>
      <c r="C2120" s="81">
        <v>700</v>
      </c>
      <c r="D2120">
        <v>1.6</v>
      </c>
      <c r="E2120">
        <v>1.85</v>
      </c>
      <c r="F2120">
        <v>2</v>
      </c>
      <c r="G2120">
        <v>2</v>
      </c>
      <c r="H2120">
        <v>1.95</v>
      </c>
      <c r="I2120">
        <v>202</v>
      </c>
      <c r="J2120" t="s">
        <v>314</v>
      </c>
      <c r="K2120" t="s">
        <v>180</v>
      </c>
      <c r="L2120" t="s">
        <v>332</v>
      </c>
      <c r="M2120" t="s">
        <v>332</v>
      </c>
      <c r="N2120" t="s">
        <v>15</v>
      </c>
      <c r="O2120" t="s">
        <v>41</v>
      </c>
      <c r="P2120" t="s">
        <v>42</v>
      </c>
      <c r="Q2120" t="s">
        <v>8</v>
      </c>
      <c r="R2120" t="s">
        <v>28</v>
      </c>
      <c r="S2120" t="s">
        <v>44</v>
      </c>
      <c r="U2120" t="s">
        <v>939</v>
      </c>
      <c r="V2120" t="s">
        <v>56</v>
      </c>
      <c r="W2120" t="s">
        <v>57</v>
      </c>
      <c r="X2120" t="s">
        <v>12</v>
      </c>
      <c r="Y2120" t="s">
        <v>21</v>
      </c>
      <c r="Z2120" s="80">
        <v>400</v>
      </c>
      <c r="AA2120" s="68">
        <v>0</v>
      </c>
      <c r="AB2120" s="82">
        <f t="shared" si="1219"/>
        <v>400</v>
      </c>
      <c r="AC2120">
        <v>1</v>
      </c>
      <c r="AG2120" s="83">
        <f t="shared" si="1220"/>
        <v>1</v>
      </c>
      <c r="AH2120" s="87">
        <v>0</v>
      </c>
      <c r="AI2120" s="88">
        <v>0</v>
      </c>
      <c r="AJ2120" s="90">
        <f t="shared" si="1222"/>
        <v>0.33333333333333331</v>
      </c>
      <c r="AK2120" s="108">
        <f t="shared" si="1217"/>
        <v>909.99999999999989</v>
      </c>
      <c r="AL2120" s="108">
        <f t="shared" si="1218"/>
        <v>466.66666666666663</v>
      </c>
      <c r="AM2120" s="108">
        <f t="shared" si="1213"/>
        <v>443.33333333333326</v>
      </c>
    </row>
    <row r="2121" spans="1:39" x14ac:dyDescent="0.25">
      <c r="A2121" s="115">
        <v>20200212</v>
      </c>
      <c r="B2121" t="s">
        <v>1</v>
      </c>
      <c r="C2121" s="81">
        <v>700</v>
      </c>
      <c r="D2121">
        <v>1.6</v>
      </c>
      <c r="E2121">
        <v>1.85</v>
      </c>
      <c r="F2121">
        <v>2</v>
      </c>
      <c r="G2121">
        <v>2</v>
      </c>
      <c r="H2121">
        <v>1.95</v>
      </c>
      <c r="I2121">
        <v>202</v>
      </c>
      <c r="J2121" t="s">
        <v>314</v>
      </c>
      <c r="K2121" t="s">
        <v>180</v>
      </c>
      <c r="L2121" t="s">
        <v>332</v>
      </c>
      <c r="M2121" t="s">
        <v>332</v>
      </c>
      <c r="N2121" t="s">
        <v>18</v>
      </c>
      <c r="O2121" t="s">
        <v>74</v>
      </c>
      <c r="P2121" t="s">
        <v>42</v>
      </c>
      <c r="Q2121" t="s">
        <v>16</v>
      </c>
      <c r="R2121" t="s">
        <v>28</v>
      </c>
      <c r="S2121" t="s">
        <v>9</v>
      </c>
      <c r="U2121" t="s">
        <v>179</v>
      </c>
      <c r="V2121" t="s">
        <v>53</v>
      </c>
      <c r="W2121" t="s">
        <v>54</v>
      </c>
      <c r="X2121" t="s">
        <v>12</v>
      </c>
      <c r="Y2121" t="s">
        <v>21</v>
      </c>
      <c r="Z2121" s="80">
        <v>2818</v>
      </c>
      <c r="AA2121" s="68">
        <v>0</v>
      </c>
      <c r="AB2121" s="82">
        <f t="shared" si="1219"/>
        <v>2818</v>
      </c>
      <c r="AD2121">
        <v>1</v>
      </c>
      <c r="AG2121" s="83">
        <f t="shared" si="1220"/>
        <v>1</v>
      </c>
      <c r="AH2121" s="87">
        <v>0</v>
      </c>
      <c r="AI2121" s="88">
        <v>0</v>
      </c>
    </row>
    <row r="2122" spans="1:39" x14ac:dyDescent="0.25">
      <c r="A2122" s="115">
        <v>20200212</v>
      </c>
      <c r="B2122" t="s">
        <v>1</v>
      </c>
      <c r="C2122" s="81">
        <v>700</v>
      </c>
      <c r="D2122">
        <v>1.6</v>
      </c>
      <c r="E2122">
        <v>1.85</v>
      </c>
      <c r="F2122">
        <v>2</v>
      </c>
      <c r="G2122">
        <v>2</v>
      </c>
      <c r="H2122">
        <v>1.95</v>
      </c>
      <c r="I2122">
        <v>202</v>
      </c>
      <c r="J2122" t="s">
        <v>314</v>
      </c>
      <c r="K2122" t="s">
        <v>180</v>
      </c>
      <c r="L2122" t="s">
        <v>332</v>
      </c>
      <c r="M2122" t="s">
        <v>332</v>
      </c>
      <c r="N2122" t="s">
        <v>18</v>
      </c>
      <c r="O2122" t="s">
        <v>74</v>
      </c>
      <c r="P2122" t="s">
        <v>42</v>
      </c>
      <c r="Q2122" t="s">
        <v>16</v>
      </c>
      <c r="R2122" t="s">
        <v>28</v>
      </c>
      <c r="S2122" t="s">
        <v>44</v>
      </c>
      <c r="U2122" t="s">
        <v>939</v>
      </c>
      <c r="V2122" t="s">
        <v>45</v>
      </c>
      <c r="W2122" t="s">
        <v>46</v>
      </c>
      <c r="X2122" t="s">
        <v>12</v>
      </c>
      <c r="Y2122" t="s">
        <v>21</v>
      </c>
      <c r="Z2122" s="80">
        <v>600</v>
      </c>
      <c r="AA2122" s="68">
        <v>0</v>
      </c>
      <c r="AB2122" s="82">
        <f t="shared" si="1219"/>
        <v>3000</v>
      </c>
      <c r="AC2122">
        <v>5</v>
      </c>
      <c r="AG2122" s="83">
        <f t="shared" si="1220"/>
        <v>5</v>
      </c>
      <c r="AH2122" s="87">
        <v>0</v>
      </c>
      <c r="AI2122" s="88">
        <v>0</v>
      </c>
      <c r="AJ2122">
        <f t="shared" ref="AJ2122:AJ2124" si="1223">AG2122</f>
        <v>5</v>
      </c>
      <c r="AK2122" s="108">
        <f t="shared" ref="AK2122:AK2124" si="1224">AJ2122*C2122*F2122*H2122</f>
        <v>13650</v>
      </c>
      <c r="AL2122" s="108">
        <f t="shared" ref="AL2122:AL2124" si="1225">AJ2122*C2122*F2122</f>
        <v>7000</v>
      </c>
      <c r="AM2122" s="108">
        <f t="shared" ref="AM2122:AM2124" si="1226">AK2122-AL2122</f>
        <v>6650</v>
      </c>
    </row>
    <row r="2123" spans="1:39" x14ac:dyDescent="0.25">
      <c r="A2123" s="115">
        <v>20200212</v>
      </c>
      <c r="B2123" t="s">
        <v>1</v>
      </c>
      <c r="C2123" s="81">
        <v>700</v>
      </c>
      <c r="D2123">
        <v>1.6</v>
      </c>
      <c r="E2123">
        <v>1.85</v>
      </c>
      <c r="F2123">
        <v>2</v>
      </c>
      <c r="G2123">
        <v>2</v>
      </c>
      <c r="H2123">
        <v>1.95</v>
      </c>
      <c r="I2123">
        <v>202</v>
      </c>
      <c r="J2123" t="s">
        <v>314</v>
      </c>
      <c r="K2123" t="s">
        <v>180</v>
      </c>
      <c r="L2123" t="s">
        <v>332</v>
      </c>
      <c r="M2123" t="s">
        <v>332</v>
      </c>
      <c r="N2123" t="s">
        <v>18</v>
      </c>
      <c r="O2123" t="s">
        <v>74</v>
      </c>
      <c r="P2123" t="s">
        <v>42</v>
      </c>
      <c r="Q2123" t="s">
        <v>16</v>
      </c>
      <c r="R2123" t="s">
        <v>28</v>
      </c>
      <c r="S2123" t="s">
        <v>44</v>
      </c>
      <c r="U2123" t="s">
        <v>939</v>
      </c>
      <c r="V2123" t="s">
        <v>56</v>
      </c>
      <c r="W2123" t="s">
        <v>57</v>
      </c>
      <c r="X2123" t="s">
        <v>12</v>
      </c>
      <c r="Y2123" t="s">
        <v>21</v>
      </c>
      <c r="Z2123" s="80">
        <v>600</v>
      </c>
      <c r="AA2123" s="68">
        <v>0</v>
      </c>
      <c r="AB2123" s="82">
        <f t="shared" si="1219"/>
        <v>1200</v>
      </c>
      <c r="AC2123">
        <v>2</v>
      </c>
      <c r="AG2123" s="83">
        <f t="shared" si="1220"/>
        <v>2</v>
      </c>
      <c r="AH2123" s="87">
        <v>0</v>
      </c>
      <c r="AI2123" s="88">
        <v>0</v>
      </c>
      <c r="AJ2123">
        <f t="shared" si="1223"/>
        <v>2</v>
      </c>
      <c r="AK2123" s="108">
        <f t="shared" si="1224"/>
        <v>5460</v>
      </c>
      <c r="AL2123" s="108">
        <f t="shared" si="1225"/>
        <v>2800</v>
      </c>
      <c r="AM2123" s="108">
        <f t="shared" si="1226"/>
        <v>2660</v>
      </c>
    </row>
    <row r="2124" spans="1:39" x14ac:dyDescent="0.25">
      <c r="A2124" s="115">
        <v>20200212</v>
      </c>
      <c r="B2124" t="s">
        <v>1</v>
      </c>
      <c r="C2124" s="81">
        <v>700</v>
      </c>
      <c r="D2124">
        <v>1.6</v>
      </c>
      <c r="E2124">
        <v>1.85</v>
      </c>
      <c r="F2124">
        <v>2</v>
      </c>
      <c r="G2124">
        <v>2</v>
      </c>
      <c r="H2124">
        <v>1.95</v>
      </c>
      <c r="I2124">
        <v>202</v>
      </c>
      <c r="J2124" t="s">
        <v>314</v>
      </c>
      <c r="K2124" t="s">
        <v>180</v>
      </c>
      <c r="L2124" t="s">
        <v>332</v>
      </c>
      <c r="M2124" t="s">
        <v>332</v>
      </c>
      <c r="N2124" t="s">
        <v>18</v>
      </c>
      <c r="O2124" t="s">
        <v>74</v>
      </c>
      <c r="P2124" t="s">
        <v>42</v>
      </c>
      <c r="Q2124" t="s">
        <v>16</v>
      </c>
      <c r="R2124" t="s">
        <v>28</v>
      </c>
      <c r="S2124" t="s">
        <v>44</v>
      </c>
      <c r="U2124" t="s">
        <v>939</v>
      </c>
      <c r="V2124" t="s">
        <v>58</v>
      </c>
      <c r="W2124" t="s">
        <v>59</v>
      </c>
      <c r="X2124" t="s">
        <v>12</v>
      </c>
      <c r="Y2124" t="s">
        <v>21</v>
      </c>
      <c r="Z2124" s="80">
        <v>600</v>
      </c>
      <c r="AA2124" s="68">
        <v>0</v>
      </c>
      <c r="AB2124" s="82">
        <f t="shared" si="1219"/>
        <v>600</v>
      </c>
      <c r="AC2124">
        <v>1</v>
      </c>
      <c r="AG2124" s="83">
        <f t="shared" si="1220"/>
        <v>1</v>
      </c>
      <c r="AH2124" s="87">
        <v>0</v>
      </c>
      <c r="AI2124" s="88">
        <v>0</v>
      </c>
      <c r="AJ2124">
        <f t="shared" si="1223"/>
        <v>1</v>
      </c>
      <c r="AK2124" s="108">
        <f t="shared" si="1224"/>
        <v>2730</v>
      </c>
      <c r="AL2124" s="108">
        <f t="shared" si="1225"/>
        <v>1400</v>
      </c>
      <c r="AM2124" s="108">
        <f t="shared" si="1226"/>
        <v>1330</v>
      </c>
    </row>
    <row r="2125" spans="1:39" x14ac:dyDescent="0.25">
      <c r="A2125" s="115">
        <v>20200212</v>
      </c>
      <c r="B2125" t="s">
        <v>1</v>
      </c>
      <c r="C2125" s="81">
        <v>700</v>
      </c>
      <c r="D2125">
        <v>1.6</v>
      </c>
      <c r="E2125">
        <v>1.85</v>
      </c>
      <c r="F2125">
        <v>2</v>
      </c>
      <c r="G2125">
        <v>2</v>
      </c>
      <c r="H2125">
        <v>1.95</v>
      </c>
      <c r="I2125">
        <v>202</v>
      </c>
      <c r="J2125" t="s">
        <v>314</v>
      </c>
      <c r="K2125" t="s">
        <v>180</v>
      </c>
      <c r="L2125" t="s">
        <v>332</v>
      </c>
      <c r="M2125" t="s">
        <v>332</v>
      </c>
      <c r="N2125" t="s">
        <v>18</v>
      </c>
      <c r="O2125" t="s">
        <v>74</v>
      </c>
      <c r="P2125" t="s">
        <v>42</v>
      </c>
      <c r="Q2125" t="s">
        <v>8</v>
      </c>
      <c r="R2125" t="s">
        <v>28</v>
      </c>
      <c r="S2125" t="s">
        <v>9</v>
      </c>
      <c r="U2125" t="s">
        <v>179</v>
      </c>
      <c r="V2125" t="s">
        <v>53</v>
      </c>
      <c r="W2125" t="s">
        <v>54</v>
      </c>
      <c r="X2125" t="s">
        <v>12</v>
      </c>
      <c r="Y2125" t="s">
        <v>21</v>
      </c>
      <c r="Z2125" s="80">
        <v>2618</v>
      </c>
      <c r="AA2125" s="68">
        <v>0</v>
      </c>
      <c r="AB2125" s="82">
        <f t="shared" si="1219"/>
        <v>2618</v>
      </c>
      <c r="AD2125">
        <v>1</v>
      </c>
      <c r="AG2125" s="83">
        <f t="shared" si="1220"/>
        <v>1</v>
      </c>
      <c r="AH2125" s="87">
        <v>0</v>
      </c>
      <c r="AI2125" s="88">
        <v>0</v>
      </c>
    </row>
    <row r="2126" spans="1:39" x14ac:dyDescent="0.25">
      <c r="A2126" s="115">
        <v>20200212</v>
      </c>
      <c r="B2126" t="s">
        <v>1</v>
      </c>
      <c r="C2126" s="81">
        <v>700</v>
      </c>
      <c r="D2126">
        <v>1.6</v>
      </c>
      <c r="E2126">
        <v>1.85</v>
      </c>
      <c r="F2126">
        <v>2</v>
      </c>
      <c r="G2126">
        <v>2</v>
      </c>
      <c r="H2126">
        <v>1.95</v>
      </c>
      <c r="I2126">
        <v>202</v>
      </c>
      <c r="J2126" t="s">
        <v>314</v>
      </c>
      <c r="K2126" t="s">
        <v>180</v>
      </c>
      <c r="L2126" t="s">
        <v>332</v>
      </c>
      <c r="M2126" t="s">
        <v>332</v>
      </c>
      <c r="N2126" t="s">
        <v>18</v>
      </c>
      <c r="O2126" t="s">
        <v>74</v>
      </c>
      <c r="P2126" t="s">
        <v>42</v>
      </c>
      <c r="Q2126" t="s">
        <v>8</v>
      </c>
      <c r="R2126" t="s">
        <v>28</v>
      </c>
      <c r="S2126" t="s">
        <v>44</v>
      </c>
      <c r="U2126" t="s">
        <v>939</v>
      </c>
      <c r="V2126" t="s">
        <v>14</v>
      </c>
      <c r="W2126" t="s">
        <v>49</v>
      </c>
      <c r="X2126" t="s">
        <v>12</v>
      </c>
      <c r="Y2126" t="s">
        <v>21</v>
      </c>
      <c r="Z2126" s="80">
        <v>400</v>
      </c>
      <c r="AA2126" s="68">
        <v>0</v>
      </c>
      <c r="AB2126" s="82">
        <f t="shared" si="1219"/>
        <v>400</v>
      </c>
      <c r="AC2126">
        <v>1</v>
      </c>
      <c r="AG2126" s="83">
        <f t="shared" si="1220"/>
        <v>1</v>
      </c>
      <c r="AH2126" s="87">
        <v>0</v>
      </c>
      <c r="AI2126" s="88">
        <v>0</v>
      </c>
      <c r="AJ2126" s="90">
        <f t="shared" ref="AJ2126:AJ2127" si="1227">AG2126/3</f>
        <v>0.33333333333333331</v>
      </c>
      <c r="AK2126" s="108">
        <f t="shared" ref="AK2126:AK2127" si="1228">AJ2126*C2126*F2126*H2126</f>
        <v>909.99999999999989</v>
      </c>
      <c r="AL2126" s="108">
        <f t="shared" ref="AL2126:AL2127" si="1229">AJ2126*C2126*F2126</f>
        <v>466.66666666666663</v>
      </c>
      <c r="AM2126" s="108">
        <f t="shared" ref="AM2126:AM2127" si="1230">AK2126-AL2126</f>
        <v>443.33333333333326</v>
      </c>
    </row>
    <row r="2127" spans="1:39" x14ac:dyDescent="0.25">
      <c r="A2127" s="115">
        <v>20200212</v>
      </c>
      <c r="B2127" t="s">
        <v>1</v>
      </c>
      <c r="C2127" s="81">
        <v>700</v>
      </c>
      <c r="D2127">
        <v>1.6</v>
      </c>
      <c r="E2127">
        <v>1.85</v>
      </c>
      <c r="F2127">
        <v>2</v>
      </c>
      <c r="G2127">
        <v>2</v>
      </c>
      <c r="H2127">
        <v>1.95</v>
      </c>
      <c r="I2127">
        <v>202</v>
      </c>
      <c r="J2127" t="s">
        <v>314</v>
      </c>
      <c r="K2127" t="s">
        <v>180</v>
      </c>
      <c r="L2127" t="s">
        <v>332</v>
      </c>
      <c r="M2127" t="s">
        <v>332</v>
      </c>
      <c r="N2127" t="s">
        <v>18</v>
      </c>
      <c r="O2127" t="s">
        <v>74</v>
      </c>
      <c r="P2127" t="s">
        <v>42</v>
      </c>
      <c r="Q2127" t="s">
        <v>8</v>
      </c>
      <c r="R2127" t="s">
        <v>28</v>
      </c>
      <c r="S2127" t="s">
        <v>44</v>
      </c>
      <c r="U2127" t="s">
        <v>939</v>
      </c>
      <c r="V2127" t="s">
        <v>45</v>
      </c>
      <c r="W2127" t="s">
        <v>46</v>
      </c>
      <c r="X2127" t="s">
        <v>12</v>
      </c>
      <c r="Y2127" t="s">
        <v>21</v>
      </c>
      <c r="Z2127" s="80">
        <v>400</v>
      </c>
      <c r="AA2127" s="68">
        <v>0</v>
      </c>
      <c r="AB2127" s="82">
        <f t="shared" si="1219"/>
        <v>4800</v>
      </c>
      <c r="AC2127">
        <v>12</v>
      </c>
      <c r="AG2127" s="83">
        <f t="shared" si="1220"/>
        <v>12</v>
      </c>
      <c r="AH2127" s="87">
        <v>0</v>
      </c>
      <c r="AI2127" s="88">
        <v>0</v>
      </c>
      <c r="AJ2127" s="90">
        <f t="shared" si="1227"/>
        <v>4</v>
      </c>
      <c r="AK2127" s="108">
        <f t="shared" si="1228"/>
        <v>10920</v>
      </c>
      <c r="AL2127" s="108">
        <f t="shared" si="1229"/>
        <v>5600</v>
      </c>
      <c r="AM2127" s="108">
        <f t="shared" si="1230"/>
        <v>5320</v>
      </c>
    </row>
    <row r="2128" spans="1:39" x14ac:dyDescent="0.25">
      <c r="A2128" s="115">
        <v>20200212</v>
      </c>
      <c r="B2128" t="s">
        <v>1</v>
      </c>
      <c r="C2128" s="81">
        <v>700</v>
      </c>
      <c r="D2128">
        <v>1.6</v>
      </c>
      <c r="E2128">
        <v>1.85</v>
      </c>
      <c r="F2128">
        <v>2</v>
      </c>
      <c r="G2128">
        <v>2</v>
      </c>
      <c r="H2128">
        <v>1.95</v>
      </c>
      <c r="I2128">
        <v>202</v>
      </c>
      <c r="J2128" t="s">
        <v>314</v>
      </c>
      <c r="K2128" t="s">
        <v>180</v>
      </c>
      <c r="L2128" t="s">
        <v>332</v>
      </c>
      <c r="M2128" t="s">
        <v>332</v>
      </c>
      <c r="N2128" t="s">
        <v>18</v>
      </c>
      <c r="O2128" t="s">
        <v>80</v>
      </c>
      <c r="P2128" t="s">
        <v>42</v>
      </c>
      <c r="Q2128" t="s">
        <v>16</v>
      </c>
      <c r="R2128" t="s">
        <v>75</v>
      </c>
      <c r="S2128" t="s">
        <v>9</v>
      </c>
      <c r="T2128" t="s">
        <v>944</v>
      </c>
      <c r="U2128" t="s">
        <v>179</v>
      </c>
      <c r="V2128" t="s">
        <v>29</v>
      </c>
      <c r="W2128" t="s">
        <v>30</v>
      </c>
      <c r="X2128" t="s">
        <v>85</v>
      </c>
      <c r="Y2128" t="s">
        <v>938</v>
      </c>
      <c r="Z2128" s="81">
        <v>0</v>
      </c>
      <c r="AA2128" s="68">
        <v>0</v>
      </c>
      <c r="AB2128" s="82">
        <f t="shared" si="1219"/>
        <v>0</v>
      </c>
      <c r="AE2128">
        <v>1</v>
      </c>
      <c r="AG2128" s="83">
        <f t="shared" si="1220"/>
        <v>1</v>
      </c>
      <c r="AH2128" s="87">
        <v>0</v>
      </c>
      <c r="AI2128" s="88">
        <v>0</v>
      </c>
    </row>
    <row r="2129" spans="1:39" x14ac:dyDescent="0.25">
      <c r="A2129" s="115">
        <v>20200212</v>
      </c>
      <c r="B2129" t="s">
        <v>1</v>
      </c>
      <c r="C2129" s="81">
        <v>700</v>
      </c>
      <c r="D2129">
        <v>1.6</v>
      </c>
      <c r="E2129">
        <v>1.85</v>
      </c>
      <c r="F2129">
        <v>2</v>
      </c>
      <c r="G2129">
        <v>2</v>
      </c>
      <c r="H2129">
        <v>1.95</v>
      </c>
      <c r="I2129">
        <v>202</v>
      </c>
      <c r="J2129" t="s">
        <v>314</v>
      </c>
      <c r="K2129" t="s">
        <v>180</v>
      </c>
      <c r="L2129" t="s">
        <v>332</v>
      </c>
      <c r="M2129" t="s">
        <v>332</v>
      </c>
      <c r="N2129" t="s">
        <v>27</v>
      </c>
      <c r="O2129" t="s">
        <v>80</v>
      </c>
      <c r="P2129" t="s">
        <v>42</v>
      </c>
      <c r="Q2129" t="s">
        <v>16</v>
      </c>
      <c r="R2129" t="s">
        <v>28</v>
      </c>
      <c r="S2129" t="s">
        <v>22</v>
      </c>
      <c r="T2129" t="s">
        <v>22</v>
      </c>
      <c r="U2129" t="s">
        <v>939</v>
      </c>
      <c r="V2129" t="s">
        <v>23</v>
      </c>
      <c r="W2129" t="s">
        <v>24</v>
      </c>
      <c r="X2129" t="s">
        <v>12</v>
      </c>
      <c r="Y2129" t="s">
        <v>943</v>
      </c>
      <c r="Z2129" s="81">
        <v>0</v>
      </c>
      <c r="AA2129" s="68">
        <v>0</v>
      </c>
      <c r="AB2129" s="82">
        <f t="shared" si="1219"/>
        <v>0</v>
      </c>
      <c r="AF2129">
        <v>1</v>
      </c>
      <c r="AG2129" s="83">
        <f t="shared" si="1220"/>
        <v>1</v>
      </c>
      <c r="AH2129" s="87">
        <v>0</v>
      </c>
      <c r="AI2129" s="88">
        <v>0</v>
      </c>
      <c r="AJ2129">
        <f t="shared" ref="AJ2129:AJ2131" si="1231">AG2129</f>
        <v>1</v>
      </c>
      <c r="AK2129" s="108">
        <f t="shared" ref="AK2129:AK2133" si="1232">AJ2129*C2129*F2129*H2129</f>
        <v>2730</v>
      </c>
      <c r="AL2129" s="108">
        <f t="shared" ref="AL2129:AL2133" si="1233">AJ2129*C2129*F2129</f>
        <v>1400</v>
      </c>
      <c r="AM2129" s="108">
        <f t="shared" ref="AM2129:AM2133" si="1234">AK2129-AL2129</f>
        <v>1330</v>
      </c>
    </row>
    <row r="2130" spans="1:39" x14ac:dyDescent="0.25">
      <c r="A2130" s="115">
        <v>20200212</v>
      </c>
      <c r="B2130" t="s">
        <v>1</v>
      </c>
      <c r="C2130" s="81">
        <v>700</v>
      </c>
      <c r="D2130">
        <v>1.6</v>
      </c>
      <c r="E2130">
        <v>1.85</v>
      </c>
      <c r="F2130">
        <v>2</v>
      </c>
      <c r="G2130">
        <v>2</v>
      </c>
      <c r="H2130">
        <v>1.95</v>
      </c>
      <c r="I2130">
        <v>202</v>
      </c>
      <c r="J2130" t="s">
        <v>314</v>
      </c>
      <c r="K2130" t="s">
        <v>180</v>
      </c>
      <c r="L2130" t="s">
        <v>332</v>
      </c>
      <c r="M2130" t="s">
        <v>332</v>
      </c>
      <c r="N2130" t="s">
        <v>27</v>
      </c>
      <c r="O2130" t="s">
        <v>80</v>
      </c>
      <c r="P2130" t="s">
        <v>42</v>
      </c>
      <c r="Q2130" t="s">
        <v>16</v>
      </c>
      <c r="R2130" t="s">
        <v>28</v>
      </c>
      <c r="S2130" t="s">
        <v>44</v>
      </c>
      <c r="U2130" t="s">
        <v>939</v>
      </c>
      <c r="V2130" t="s">
        <v>45</v>
      </c>
      <c r="W2130" t="s">
        <v>46</v>
      </c>
      <c r="X2130" t="s">
        <v>12</v>
      </c>
      <c r="Y2130" t="s">
        <v>21</v>
      </c>
      <c r="Z2130" s="80">
        <v>600</v>
      </c>
      <c r="AA2130" s="68">
        <v>0</v>
      </c>
      <c r="AB2130" s="82">
        <f t="shared" si="1219"/>
        <v>6000</v>
      </c>
      <c r="AC2130">
        <v>10</v>
      </c>
      <c r="AG2130" s="83">
        <f t="shared" si="1220"/>
        <v>10</v>
      </c>
      <c r="AH2130" s="87">
        <v>0</v>
      </c>
      <c r="AI2130" s="88">
        <v>0</v>
      </c>
      <c r="AJ2130">
        <f t="shared" si="1231"/>
        <v>10</v>
      </c>
      <c r="AK2130" s="108">
        <f t="shared" si="1232"/>
        <v>27300</v>
      </c>
      <c r="AL2130" s="108">
        <f t="shared" si="1233"/>
        <v>14000</v>
      </c>
      <c r="AM2130" s="108">
        <f t="shared" si="1234"/>
        <v>13300</v>
      </c>
    </row>
    <row r="2131" spans="1:39" x14ac:dyDescent="0.25">
      <c r="A2131" s="115">
        <v>20200212</v>
      </c>
      <c r="B2131" t="s">
        <v>1</v>
      </c>
      <c r="C2131" s="81">
        <v>700</v>
      </c>
      <c r="D2131">
        <v>1.6</v>
      </c>
      <c r="E2131">
        <v>1.85</v>
      </c>
      <c r="F2131">
        <v>2</v>
      </c>
      <c r="G2131">
        <v>2</v>
      </c>
      <c r="H2131">
        <v>1.95</v>
      </c>
      <c r="I2131">
        <v>202</v>
      </c>
      <c r="J2131" t="s">
        <v>314</v>
      </c>
      <c r="K2131" t="s">
        <v>180</v>
      </c>
      <c r="L2131" t="s">
        <v>332</v>
      </c>
      <c r="M2131" t="s">
        <v>332</v>
      </c>
      <c r="N2131" t="s">
        <v>27</v>
      </c>
      <c r="O2131" t="s">
        <v>80</v>
      </c>
      <c r="P2131" t="s">
        <v>42</v>
      </c>
      <c r="Q2131" t="s">
        <v>16</v>
      </c>
      <c r="R2131" t="s">
        <v>28</v>
      </c>
      <c r="S2131" t="s">
        <v>44</v>
      </c>
      <c r="U2131" t="s">
        <v>939</v>
      </c>
      <c r="V2131" t="s">
        <v>56</v>
      </c>
      <c r="W2131" t="s">
        <v>57</v>
      </c>
      <c r="X2131" t="s">
        <v>12</v>
      </c>
      <c r="Y2131" t="s">
        <v>21</v>
      </c>
      <c r="Z2131" s="80">
        <v>600</v>
      </c>
      <c r="AA2131" s="68">
        <v>0</v>
      </c>
      <c r="AB2131" s="82">
        <f t="shared" si="1219"/>
        <v>600</v>
      </c>
      <c r="AC2131">
        <v>1</v>
      </c>
      <c r="AG2131" s="83">
        <f t="shared" si="1220"/>
        <v>1</v>
      </c>
      <c r="AH2131" s="87">
        <v>0</v>
      </c>
      <c r="AI2131" s="88">
        <v>0</v>
      </c>
      <c r="AJ2131">
        <f t="shared" si="1231"/>
        <v>1</v>
      </c>
      <c r="AK2131" s="108">
        <f t="shared" si="1232"/>
        <v>2730</v>
      </c>
      <c r="AL2131" s="108">
        <f t="shared" si="1233"/>
        <v>1400</v>
      </c>
      <c r="AM2131" s="108">
        <f t="shared" si="1234"/>
        <v>1330</v>
      </c>
    </row>
    <row r="2132" spans="1:39" x14ac:dyDescent="0.25">
      <c r="A2132" s="115">
        <v>20200212</v>
      </c>
      <c r="B2132" t="s">
        <v>1</v>
      </c>
      <c r="C2132" s="81">
        <v>700</v>
      </c>
      <c r="D2132">
        <v>1.6</v>
      </c>
      <c r="E2132">
        <v>1.85</v>
      </c>
      <c r="F2132">
        <v>2</v>
      </c>
      <c r="G2132">
        <v>2</v>
      </c>
      <c r="H2132">
        <v>1.95</v>
      </c>
      <c r="I2132">
        <v>202</v>
      </c>
      <c r="J2132" t="s">
        <v>314</v>
      </c>
      <c r="K2132" t="s">
        <v>180</v>
      </c>
      <c r="L2132" t="s">
        <v>332</v>
      </c>
      <c r="M2132" t="s">
        <v>332</v>
      </c>
      <c r="N2132" t="s">
        <v>27</v>
      </c>
      <c r="O2132" t="s">
        <v>80</v>
      </c>
      <c r="P2132" t="s">
        <v>42</v>
      </c>
      <c r="Q2132" t="s">
        <v>8</v>
      </c>
      <c r="R2132" t="s">
        <v>28</v>
      </c>
      <c r="S2132" t="s">
        <v>44</v>
      </c>
      <c r="U2132" t="s">
        <v>939</v>
      </c>
      <c r="V2132" t="s">
        <v>45</v>
      </c>
      <c r="W2132" t="s">
        <v>46</v>
      </c>
      <c r="X2132" t="s">
        <v>12</v>
      </c>
      <c r="Y2132" t="s">
        <v>21</v>
      </c>
      <c r="Z2132" s="80">
        <v>400</v>
      </c>
      <c r="AA2132" s="68">
        <v>0</v>
      </c>
      <c r="AB2132" s="82">
        <f t="shared" si="1219"/>
        <v>4800</v>
      </c>
      <c r="AC2132">
        <v>12</v>
      </c>
      <c r="AG2132" s="83">
        <f t="shared" si="1220"/>
        <v>12</v>
      </c>
      <c r="AH2132" s="87">
        <v>0</v>
      </c>
      <c r="AI2132" s="88">
        <v>0</v>
      </c>
      <c r="AJ2132" s="90">
        <f t="shared" ref="AJ2132:AJ2133" si="1235">AG2132/3</f>
        <v>4</v>
      </c>
      <c r="AK2132" s="108">
        <f t="shared" si="1232"/>
        <v>10920</v>
      </c>
      <c r="AL2132" s="108">
        <f t="shared" si="1233"/>
        <v>5600</v>
      </c>
      <c r="AM2132" s="108">
        <f t="shared" si="1234"/>
        <v>5320</v>
      </c>
    </row>
    <row r="2133" spans="1:39" x14ac:dyDescent="0.25">
      <c r="A2133" s="115">
        <v>20200212</v>
      </c>
      <c r="B2133" t="s">
        <v>1</v>
      </c>
      <c r="C2133" s="81">
        <v>700</v>
      </c>
      <c r="D2133">
        <v>1.6</v>
      </c>
      <c r="E2133">
        <v>1.85</v>
      </c>
      <c r="F2133">
        <v>2</v>
      </c>
      <c r="G2133">
        <v>2</v>
      </c>
      <c r="H2133">
        <v>1.95</v>
      </c>
      <c r="I2133">
        <v>202</v>
      </c>
      <c r="J2133" t="s">
        <v>314</v>
      </c>
      <c r="K2133" t="s">
        <v>180</v>
      </c>
      <c r="L2133" t="s">
        <v>332</v>
      </c>
      <c r="M2133" t="s">
        <v>332</v>
      </c>
      <c r="N2133" t="s">
        <v>27</v>
      </c>
      <c r="O2133" t="s">
        <v>80</v>
      </c>
      <c r="P2133" t="s">
        <v>42</v>
      </c>
      <c r="Q2133" t="s">
        <v>8</v>
      </c>
      <c r="R2133" t="s">
        <v>28</v>
      </c>
      <c r="S2133" t="s">
        <v>44</v>
      </c>
      <c r="U2133" t="s">
        <v>939</v>
      </c>
      <c r="V2133" t="s">
        <v>58</v>
      </c>
      <c r="W2133" t="s">
        <v>59</v>
      </c>
      <c r="X2133" t="s">
        <v>12</v>
      </c>
      <c r="Y2133" t="s">
        <v>21</v>
      </c>
      <c r="Z2133" s="80">
        <v>400</v>
      </c>
      <c r="AA2133" s="68">
        <v>0</v>
      </c>
      <c r="AB2133" s="82">
        <f t="shared" si="1219"/>
        <v>400</v>
      </c>
      <c r="AC2133">
        <v>1</v>
      </c>
      <c r="AG2133" s="83">
        <f t="shared" si="1220"/>
        <v>1</v>
      </c>
      <c r="AH2133" s="87">
        <v>0</v>
      </c>
      <c r="AI2133" s="88">
        <v>0</v>
      </c>
      <c r="AJ2133" s="90">
        <f t="shared" si="1235"/>
        <v>0.33333333333333331</v>
      </c>
      <c r="AK2133" s="108">
        <f t="shared" si="1232"/>
        <v>909.99999999999989</v>
      </c>
      <c r="AL2133" s="108">
        <f t="shared" si="1233"/>
        <v>466.66666666666663</v>
      </c>
      <c r="AM2133" s="108">
        <f t="shared" si="1234"/>
        <v>443.33333333333326</v>
      </c>
    </row>
    <row r="2134" spans="1:39" x14ac:dyDescent="0.25">
      <c r="A2134" s="115">
        <v>2020021306</v>
      </c>
      <c r="B2134" t="s">
        <v>1</v>
      </c>
      <c r="C2134" s="81">
        <v>700</v>
      </c>
      <c r="D2134">
        <v>1.6</v>
      </c>
      <c r="E2134">
        <v>1.85</v>
      </c>
      <c r="F2134">
        <v>2</v>
      </c>
      <c r="G2134">
        <v>2</v>
      </c>
      <c r="H2134">
        <v>1.95</v>
      </c>
      <c r="I2134">
        <v>202</v>
      </c>
      <c r="J2134" t="s">
        <v>314</v>
      </c>
      <c r="K2134" t="s">
        <v>180</v>
      </c>
      <c r="L2134" t="s">
        <v>332</v>
      </c>
      <c r="M2134" t="s">
        <v>333</v>
      </c>
      <c r="N2134" t="s">
        <v>48</v>
      </c>
      <c r="O2134" t="s">
        <v>19</v>
      </c>
      <c r="P2134" t="s">
        <v>7</v>
      </c>
      <c r="Q2134" t="s">
        <v>16</v>
      </c>
      <c r="R2134" t="s">
        <v>20</v>
      </c>
      <c r="S2134" t="s">
        <v>9</v>
      </c>
      <c r="T2134" s="70" t="s">
        <v>933</v>
      </c>
      <c r="U2134" t="s">
        <v>179</v>
      </c>
      <c r="V2134" t="s">
        <v>10</v>
      </c>
      <c r="W2134" t="s">
        <v>11</v>
      </c>
      <c r="X2134" t="s">
        <v>12</v>
      </c>
      <c r="Y2134" t="s">
        <v>938</v>
      </c>
      <c r="Z2134" s="80">
        <v>0</v>
      </c>
      <c r="AA2134" s="68">
        <v>0</v>
      </c>
      <c r="AB2134" s="82">
        <f t="shared" si="1219"/>
        <v>0</v>
      </c>
      <c r="AE2134">
        <v>1</v>
      </c>
      <c r="AG2134" s="83">
        <f t="shared" si="1220"/>
        <v>1</v>
      </c>
      <c r="AH2134" s="87">
        <v>0</v>
      </c>
      <c r="AI2134" s="88">
        <v>0</v>
      </c>
    </row>
    <row r="2135" spans="1:39" x14ac:dyDescent="0.25">
      <c r="A2135" s="115">
        <v>2020021306</v>
      </c>
      <c r="B2135" t="s">
        <v>1</v>
      </c>
      <c r="C2135" s="81">
        <v>700</v>
      </c>
      <c r="D2135">
        <v>1.6</v>
      </c>
      <c r="E2135">
        <v>1.85</v>
      </c>
      <c r="F2135">
        <v>2</v>
      </c>
      <c r="G2135">
        <v>2</v>
      </c>
      <c r="H2135">
        <v>1.95</v>
      </c>
      <c r="I2135">
        <v>202</v>
      </c>
      <c r="J2135" t="s">
        <v>314</v>
      </c>
      <c r="K2135" t="s">
        <v>180</v>
      </c>
      <c r="L2135" t="s">
        <v>332</v>
      </c>
      <c r="M2135" t="s">
        <v>333</v>
      </c>
      <c r="N2135" t="s">
        <v>18</v>
      </c>
      <c r="O2135" t="s">
        <v>19</v>
      </c>
      <c r="P2135" t="s">
        <v>7</v>
      </c>
      <c r="Q2135" t="s">
        <v>16</v>
      </c>
      <c r="R2135" t="s">
        <v>20</v>
      </c>
      <c r="S2135" t="s">
        <v>44</v>
      </c>
      <c r="T2135" s="70" t="s">
        <v>933</v>
      </c>
      <c r="U2135" t="s">
        <v>949</v>
      </c>
      <c r="V2135" t="s">
        <v>14</v>
      </c>
      <c r="W2135" t="s">
        <v>49</v>
      </c>
      <c r="X2135" t="s">
        <v>12</v>
      </c>
      <c r="Y2135" t="s">
        <v>938</v>
      </c>
      <c r="Z2135" s="80">
        <v>0</v>
      </c>
      <c r="AA2135" s="68">
        <v>0</v>
      </c>
      <c r="AB2135" s="82">
        <f t="shared" si="1219"/>
        <v>0</v>
      </c>
      <c r="AE2135">
        <v>1</v>
      </c>
      <c r="AG2135" s="83">
        <f t="shared" si="1220"/>
        <v>1</v>
      </c>
      <c r="AH2135" s="87">
        <v>0</v>
      </c>
      <c r="AI2135" s="88">
        <v>0</v>
      </c>
      <c r="AJ2135">
        <f>AG2135</f>
        <v>1</v>
      </c>
      <c r="AK2135" s="108">
        <f>AJ2135*C2135*F2135*H2135</f>
        <v>2730</v>
      </c>
      <c r="AL2135" s="108">
        <f>AJ2135*C2135*F2135</f>
        <v>1400</v>
      </c>
      <c r="AM2135" s="108">
        <f>AK2135-AL2135</f>
        <v>1330</v>
      </c>
    </row>
    <row r="2136" spans="1:39" x14ac:dyDescent="0.25">
      <c r="A2136" s="115">
        <v>2020021306</v>
      </c>
      <c r="B2136" t="s">
        <v>1</v>
      </c>
      <c r="C2136" s="81">
        <v>700</v>
      </c>
      <c r="D2136">
        <v>1.6</v>
      </c>
      <c r="E2136">
        <v>1.85</v>
      </c>
      <c r="F2136">
        <v>2</v>
      </c>
      <c r="G2136">
        <v>2</v>
      </c>
      <c r="H2136">
        <v>1.95</v>
      </c>
      <c r="I2136">
        <v>202</v>
      </c>
      <c r="J2136" t="s">
        <v>314</v>
      </c>
      <c r="K2136" t="s">
        <v>180</v>
      </c>
      <c r="L2136" t="s">
        <v>332</v>
      </c>
      <c r="M2136" t="s">
        <v>333</v>
      </c>
      <c r="N2136" t="s">
        <v>27</v>
      </c>
      <c r="O2136" t="s">
        <v>6</v>
      </c>
      <c r="P2136" t="s">
        <v>7</v>
      </c>
      <c r="Q2136" t="s">
        <v>16</v>
      </c>
      <c r="R2136" t="s">
        <v>28</v>
      </c>
      <c r="S2136" t="s">
        <v>9</v>
      </c>
      <c r="U2136" t="s">
        <v>179</v>
      </c>
      <c r="V2136" t="s">
        <v>10</v>
      </c>
      <c r="W2136" t="s">
        <v>11</v>
      </c>
      <c r="X2136" t="s">
        <v>12</v>
      </c>
      <c r="Y2136" t="s">
        <v>21</v>
      </c>
      <c r="Z2136" s="80">
        <v>1600</v>
      </c>
      <c r="AA2136" s="68">
        <v>0</v>
      </c>
      <c r="AB2136" s="82">
        <f t="shared" si="1219"/>
        <v>1600</v>
      </c>
      <c r="AD2136">
        <v>1</v>
      </c>
      <c r="AG2136" s="83">
        <f t="shared" si="1220"/>
        <v>1</v>
      </c>
      <c r="AH2136" s="87">
        <v>0</v>
      </c>
      <c r="AI2136" s="88">
        <v>0</v>
      </c>
    </row>
    <row r="2137" spans="1:39" x14ac:dyDescent="0.25">
      <c r="A2137" s="115">
        <v>2020021306</v>
      </c>
      <c r="B2137" t="s">
        <v>1</v>
      </c>
      <c r="C2137" s="81">
        <v>700</v>
      </c>
      <c r="D2137">
        <v>1.6</v>
      </c>
      <c r="E2137">
        <v>1.85</v>
      </c>
      <c r="F2137">
        <v>2</v>
      </c>
      <c r="G2137">
        <v>2</v>
      </c>
      <c r="H2137">
        <v>1.95</v>
      </c>
      <c r="I2137">
        <v>202</v>
      </c>
      <c r="J2137" t="s">
        <v>314</v>
      </c>
      <c r="K2137" t="s">
        <v>180</v>
      </c>
      <c r="L2137" t="s">
        <v>332</v>
      </c>
      <c r="M2137" t="s">
        <v>333</v>
      </c>
      <c r="N2137" t="s">
        <v>27</v>
      </c>
      <c r="O2137" t="s">
        <v>6</v>
      </c>
      <c r="P2137" t="s">
        <v>7</v>
      </c>
      <c r="Q2137" t="s">
        <v>16</v>
      </c>
      <c r="R2137" t="s">
        <v>28</v>
      </c>
      <c r="S2137" t="s">
        <v>9</v>
      </c>
      <c r="U2137" t="s">
        <v>179</v>
      </c>
      <c r="V2137" t="s">
        <v>10</v>
      </c>
      <c r="W2137" t="s">
        <v>11</v>
      </c>
      <c r="X2137" t="s">
        <v>12</v>
      </c>
      <c r="Y2137" t="s">
        <v>21</v>
      </c>
      <c r="Z2137" s="80">
        <v>1600</v>
      </c>
      <c r="AA2137" s="68">
        <v>0</v>
      </c>
      <c r="AB2137" s="82">
        <f t="shared" si="1219"/>
        <v>1600</v>
      </c>
      <c r="AD2137">
        <v>1</v>
      </c>
      <c r="AG2137" s="83">
        <f t="shared" si="1220"/>
        <v>1</v>
      </c>
      <c r="AH2137" s="87">
        <v>0</v>
      </c>
      <c r="AI2137" s="88">
        <v>1</v>
      </c>
    </row>
    <row r="2138" spans="1:39" x14ac:dyDescent="0.25">
      <c r="A2138" s="115">
        <v>2020021306</v>
      </c>
      <c r="B2138" t="s">
        <v>1</v>
      </c>
      <c r="C2138" s="81">
        <v>700</v>
      </c>
      <c r="D2138">
        <v>1.6</v>
      </c>
      <c r="E2138">
        <v>1.85</v>
      </c>
      <c r="F2138">
        <v>2</v>
      </c>
      <c r="G2138">
        <v>2</v>
      </c>
      <c r="H2138">
        <v>1.95</v>
      </c>
      <c r="I2138">
        <v>202</v>
      </c>
      <c r="J2138" t="s">
        <v>314</v>
      </c>
      <c r="K2138" t="s">
        <v>180</v>
      </c>
      <c r="L2138" t="s">
        <v>332</v>
      </c>
      <c r="M2138" t="s">
        <v>333</v>
      </c>
      <c r="N2138" t="s">
        <v>27</v>
      </c>
      <c r="O2138" t="s">
        <v>6</v>
      </c>
      <c r="P2138" t="s">
        <v>7</v>
      </c>
      <c r="Q2138" t="s">
        <v>16</v>
      </c>
      <c r="R2138" t="s">
        <v>28</v>
      </c>
      <c r="S2138" t="s">
        <v>44</v>
      </c>
      <c r="U2138" t="s">
        <v>939</v>
      </c>
      <c r="V2138" t="s">
        <v>14</v>
      </c>
      <c r="W2138" t="s">
        <v>49</v>
      </c>
      <c r="X2138" t="s">
        <v>12</v>
      </c>
      <c r="Y2138" t="s">
        <v>21</v>
      </c>
      <c r="Z2138" s="80">
        <v>600</v>
      </c>
      <c r="AA2138" s="68">
        <v>0</v>
      </c>
      <c r="AB2138" s="82">
        <f t="shared" si="1219"/>
        <v>600</v>
      </c>
      <c r="AC2138">
        <v>1</v>
      </c>
      <c r="AG2138" s="83">
        <f t="shared" si="1220"/>
        <v>1</v>
      </c>
      <c r="AH2138" s="87">
        <v>0</v>
      </c>
      <c r="AI2138" s="88">
        <v>0</v>
      </c>
      <c r="AJ2138">
        <f>AG2138</f>
        <v>1</v>
      </c>
      <c r="AK2138" s="108">
        <f>AJ2138*C2138*F2138*H2138</f>
        <v>2730</v>
      </c>
      <c r="AL2138" s="108">
        <f>AJ2138*C2138*F2138</f>
        <v>1400</v>
      </c>
      <c r="AM2138" s="108">
        <f t="shared" ref="AM2138:AM2140" si="1236">AK2138-AL2138</f>
        <v>1330</v>
      </c>
    </row>
    <row r="2139" spans="1:39" x14ac:dyDescent="0.25">
      <c r="A2139" s="115">
        <v>20200234</v>
      </c>
      <c r="B2139" t="s">
        <v>1</v>
      </c>
      <c r="C2139" s="81">
        <v>700</v>
      </c>
      <c r="D2139">
        <v>1.6</v>
      </c>
      <c r="E2139">
        <v>1.85</v>
      </c>
      <c r="F2139">
        <v>2</v>
      </c>
      <c r="G2139">
        <v>2</v>
      </c>
      <c r="H2139">
        <v>1.95</v>
      </c>
      <c r="I2139">
        <v>202</v>
      </c>
      <c r="J2139" t="s">
        <v>314</v>
      </c>
      <c r="K2139" t="s">
        <v>180</v>
      </c>
      <c r="L2139" t="s">
        <v>318</v>
      </c>
      <c r="M2139" t="s">
        <v>729</v>
      </c>
      <c r="N2139" t="s">
        <v>5</v>
      </c>
      <c r="O2139" t="s">
        <v>688</v>
      </c>
      <c r="P2139" t="s">
        <v>689</v>
      </c>
      <c r="Q2139" t="s">
        <v>16</v>
      </c>
      <c r="R2139" t="s">
        <v>28</v>
      </c>
      <c r="S2139" t="s">
        <v>44</v>
      </c>
      <c r="U2139" t="s">
        <v>946</v>
      </c>
      <c r="V2139" t="s">
        <v>14</v>
      </c>
      <c r="W2139" t="s">
        <v>49</v>
      </c>
      <c r="X2139" t="s">
        <v>12</v>
      </c>
      <c r="Y2139" t="s">
        <v>21</v>
      </c>
      <c r="Z2139" s="80">
        <v>1200</v>
      </c>
      <c r="AA2139" s="68">
        <v>0</v>
      </c>
      <c r="AB2139" s="82">
        <f t="shared" si="1219"/>
        <v>1200</v>
      </c>
      <c r="AC2139">
        <v>1</v>
      </c>
      <c r="AG2139" s="83">
        <f t="shared" si="1220"/>
        <v>1</v>
      </c>
      <c r="AH2139" s="87">
        <v>0</v>
      </c>
      <c r="AI2139" s="88">
        <v>0</v>
      </c>
      <c r="AJ2139">
        <f>AG2139*2</f>
        <v>2</v>
      </c>
      <c r="AK2139" s="108">
        <f>AJ2139*C2139*E2139*H2139</f>
        <v>5050.5</v>
      </c>
      <c r="AL2139" s="108">
        <f>AJ2139*C2139*E2139</f>
        <v>2590</v>
      </c>
      <c r="AM2139" s="108">
        <f t="shared" si="1236"/>
        <v>2460.5</v>
      </c>
    </row>
    <row r="2140" spans="1:39" x14ac:dyDescent="0.25">
      <c r="A2140" s="115">
        <v>20200234</v>
      </c>
      <c r="B2140" t="s">
        <v>1</v>
      </c>
      <c r="C2140" s="81">
        <v>700</v>
      </c>
      <c r="D2140">
        <v>1.6</v>
      </c>
      <c r="E2140">
        <v>1.85</v>
      </c>
      <c r="F2140">
        <v>2</v>
      </c>
      <c r="G2140">
        <v>2</v>
      </c>
      <c r="H2140">
        <v>1.95</v>
      </c>
      <c r="I2140">
        <v>202</v>
      </c>
      <c r="J2140" t="s">
        <v>314</v>
      </c>
      <c r="K2140" t="s">
        <v>180</v>
      </c>
      <c r="L2140" t="s">
        <v>318</v>
      </c>
      <c r="M2140" t="s">
        <v>729</v>
      </c>
      <c r="N2140" t="s">
        <v>18</v>
      </c>
      <c r="O2140" t="s">
        <v>688</v>
      </c>
      <c r="P2140" t="s">
        <v>689</v>
      </c>
      <c r="Q2140" t="s">
        <v>16</v>
      </c>
      <c r="R2140" t="s">
        <v>28</v>
      </c>
      <c r="S2140" t="s">
        <v>44</v>
      </c>
      <c r="U2140" t="s">
        <v>939</v>
      </c>
      <c r="V2140" t="s">
        <v>14</v>
      </c>
      <c r="W2140" t="s">
        <v>49</v>
      </c>
      <c r="X2140" t="s">
        <v>12</v>
      </c>
      <c r="Y2140" t="s">
        <v>21</v>
      </c>
      <c r="Z2140" s="80">
        <v>1200</v>
      </c>
      <c r="AA2140" s="68">
        <v>0</v>
      </c>
      <c r="AB2140" s="82">
        <f t="shared" si="1219"/>
        <v>2400</v>
      </c>
      <c r="AC2140">
        <v>2</v>
      </c>
      <c r="AG2140" s="83">
        <f t="shared" si="1220"/>
        <v>2</v>
      </c>
      <c r="AH2140" s="87">
        <v>0</v>
      </c>
      <c r="AI2140" s="88">
        <v>0</v>
      </c>
      <c r="AJ2140">
        <f>AG2140*2</f>
        <v>4</v>
      </c>
      <c r="AK2140" s="108">
        <f>AJ2140*C2140*F2140*H2140</f>
        <v>10920</v>
      </c>
      <c r="AL2140" s="108">
        <f>AJ2140*C2140*F2140</f>
        <v>5600</v>
      </c>
      <c r="AM2140" s="108">
        <f t="shared" si="1236"/>
        <v>5320</v>
      </c>
    </row>
    <row r="2141" spans="1:39" x14ac:dyDescent="0.25">
      <c r="A2141" s="115">
        <v>20200354</v>
      </c>
      <c r="B2141" t="s">
        <v>1</v>
      </c>
      <c r="C2141" s="81">
        <v>700</v>
      </c>
      <c r="D2141">
        <v>1.6</v>
      </c>
      <c r="E2141">
        <v>1.85</v>
      </c>
      <c r="F2141">
        <v>2</v>
      </c>
      <c r="G2141">
        <v>2</v>
      </c>
      <c r="H2141">
        <v>1.95</v>
      </c>
      <c r="I2141">
        <v>202</v>
      </c>
      <c r="J2141" t="s">
        <v>314</v>
      </c>
      <c r="K2141" t="s">
        <v>180</v>
      </c>
      <c r="L2141" t="s">
        <v>318</v>
      </c>
      <c r="M2141" t="s">
        <v>730</v>
      </c>
      <c r="N2141" t="s">
        <v>48</v>
      </c>
      <c r="O2141" t="s">
        <v>693</v>
      </c>
      <c r="P2141" t="s">
        <v>689</v>
      </c>
      <c r="Q2141" t="s">
        <v>16</v>
      </c>
      <c r="R2141" t="s">
        <v>20</v>
      </c>
      <c r="S2141" t="s">
        <v>44</v>
      </c>
      <c r="T2141" s="70" t="s">
        <v>933</v>
      </c>
      <c r="U2141" t="s">
        <v>949</v>
      </c>
      <c r="V2141" t="s">
        <v>14</v>
      </c>
      <c r="W2141" t="s">
        <v>49</v>
      </c>
      <c r="X2141" t="s">
        <v>12</v>
      </c>
      <c r="Y2141" t="s">
        <v>938</v>
      </c>
      <c r="Z2141" s="80">
        <v>0</v>
      </c>
      <c r="AA2141" s="68">
        <v>0</v>
      </c>
      <c r="AB2141" s="82">
        <f t="shared" si="1219"/>
        <v>0</v>
      </c>
      <c r="AE2141">
        <v>1</v>
      </c>
      <c r="AG2141" s="83">
        <f t="shared" si="1220"/>
        <v>1</v>
      </c>
      <c r="AH2141" s="87">
        <v>0</v>
      </c>
      <c r="AI2141" s="88">
        <v>0</v>
      </c>
      <c r="AJ2141">
        <f>AG2141*2</f>
        <v>2</v>
      </c>
      <c r="AK2141" s="108">
        <f>AJ2141*C2141*E2141*H2141</f>
        <v>5050.5</v>
      </c>
      <c r="AL2141" s="108">
        <f>AJ2141*C2141*E2141</f>
        <v>2590</v>
      </c>
      <c r="AM2141" s="108">
        <f>AK2141-AL2141</f>
        <v>2460.5</v>
      </c>
    </row>
    <row r="2142" spans="1:39" x14ac:dyDescent="0.25">
      <c r="A2142" s="115">
        <v>20200354</v>
      </c>
      <c r="B2142" t="s">
        <v>1</v>
      </c>
      <c r="C2142" s="81">
        <v>700</v>
      </c>
      <c r="D2142">
        <v>1.6</v>
      </c>
      <c r="E2142">
        <v>1.85</v>
      </c>
      <c r="F2142">
        <v>2</v>
      </c>
      <c r="G2142">
        <v>2</v>
      </c>
      <c r="H2142">
        <v>1.95</v>
      </c>
      <c r="I2142">
        <v>202</v>
      </c>
      <c r="J2142" t="s">
        <v>314</v>
      </c>
      <c r="K2142" t="s">
        <v>180</v>
      </c>
      <c r="L2142" t="s">
        <v>318</v>
      </c>
      <c r="M2142" t="s">
        <v>730</v>
      </c>
      <c r="N2142" t="s">
        <v>5</v>
      </c>
      <c r="O2142" t="s">
        <v>688</v>
      </c>
      <c r="P2142" t="s">
        <v>689</v>
      </c>
      <c r="Q2142" t="s">
        <v>16</v>
      </c>
      <c r="R2142" t="s">
        <v>28</v>
      </c>
      <c r="S2142" t="s">
        <v>44</v>
      </c>
      <c r="U2142" t="s">
        <v>946</v>
      </c>
      <c r="V2142" t="s">
        <v>14</v>
      </c>
      <c r="W2142" t="s">
        <v>49</v>
      </c>
      <c r="X2142" t="s">
        <v>12</v>
      </c>
      <c r="Y2142" t="s">
        <v>21</v>
      </c>
      <c r="Z2142" s="80">
        <v>1200</v>
      </c>
      <c r="AA2142" s="68">
        <v>0</v>
      </c>
      <c r="AB2142" s="82">
        <f t="shared" si="1219"/>
        <v>6000</v>
      </c>
      <c r="AC2142">
        <v>5</v>
      </c>
      <c r="AG2142" s="83">
        <f t="shared" si="1220"/>
        <v>5</v>
      </c>
      <c r="AH2142" s="87">
        <v>0</v>
      </c>
      <c r="AI2142" s="88">
        <v>0</v>
      </c>
      <c r="AJ2142">
        <f>AG2142*2</f>
        <v>10</v>
      </c>
      <c r="AK2142" s="108">
        <f>AJ2142*C2142*E2142*H2142</f>
        <v>25252.5</v>
      </c>
      <c r="AL2142" s="108">
        <f>AJ2142*C2142*E2142</f>
        <v>12950</v>
      </c>
      <c r="AM2142" s="108">
        <f t="shared" ref="AM2142:AM2144" si="1237">AK2142-AL2142</f>
        <v>12302.5</v>
      </c>
    </row>
    <row r="2143" spans="1:39" x14ac:dyDescent="0.25">
      <c r="A2143" s="115">
        <v>20200354</v>
      </c>
      <c r="B2143" t="s">
        <v>1</v>
      </c>
      <c r="C2143" s="81">
        <v>700</v>
      </c>
      <c r="D2143">
        <v>1.6</v>
      </c>
      <c r="E2143">
        <v>1.85</v>
      </c>
      <c r="F2143">
        <v>2</v>
      </c>
      <c r="G2143">
        <v>2</v>
      </c>
      <c r="H2143">
        <v>1.95</v>
      </c>
      <c r="I2143">
        <v>202</v>
      </c>
      <c r="J2143" t="s">
        <v>314</v>
      </c>
      <c r="K2143" t="s">
        <v>180</v>
      </c>
      <c r="L2143" t="s">
        <v>318</v>
      </c>
      <c r="M2143" t="s">
        <v>730</v>
      </c>
      <c r="N2143" t="s">
        <v>15</v>
      </c>
      <c r="O2143" t="s">
        <v>688</v>
      </c>
      <c r="P2143" t="s">
        <v>689</v>
      </c>
      <c r="Q2143" t="s">
        <v>16</v>
      </c>
      <c r="R2143" t="s">
        <v>28</v>
      </c>
      <c r="S2143" t="s">
        <v>44</v>
      </c>
      <c r="U2143" t="s">
        <v>939</v>
      </c>
      <c r="V2143" t="s">
        <v>14</v>
      </c>
      <c r="W2143" t="s">
        <v>49</v>
      </c>
      <c r="X2143" t="s">
        <v>12</v>
      </c>
      <c r="Y2143" t="s">
        <v>21</v>
      </c>
      <c r="Z2143" s="80">
        <v>1200</v>
      </c>
      <c r="AA2143" s="68">
        <v>0</v>
      </c>
      <c r="AB2143" s="82">
        <f t="shared" si="1219"/>
        <v>6000</v>
      </c>
      <c r="AC2143">
        <v>5</v>
      </c>
      <c r="AG2143" s="83">
        <f t="shared" si="1220"/>
        <v>5</v>
      </c>
      <c r="AH2143" s="87">
        <v>0</v>
      </c>
      <c r="AI2143" s="88">
        <v>0</v>
      </c>
      <c r="AJ2143">
        <f>AG2143*2</f>
        <v>10</v>
      </c>
      <c r="AK2143" s="108">
        <f t="shared" ref="AK2143:AK2144" si="1238">AJ2143*C2143*F2143*H2143</f>
        <v>27300</v>
      </c>
      <c r="AL2143" s="108">
        <f t="shared" ref="AL2143:AL2144" si="1239">AJ2143*C2143*F2143</f>
        <v>14000</v>
      </c>
      <c r="AM2143" s="108">
        <f t="shared" si="1237"/>
        <v>13300</v>
      </c>
    </row>
    <row r="2144" spans="1:39" x14ac:dyDescent="0.25">
      <c r="A2144" s="115">
        <v>20200354</v>
      </c>
      <c r="B2144" t="s">
        <v>1</v>
      </c>
      <c r="C2144" s="81">
        <v>700</v>
      </c>
      <c r="D2144">
        <v>1.6</v>
      </c>
      <c r="E2144">
        <v>1.85</v>
      </c>
      <c r="F2144">
        <v>2</v>
      </c>
      <c r="G2144">
        <v>2</v>
      </c>
      <c r="H2144">
        <v>1.95</v>
      </c>
      <c r="I2144">
        <v>202</v>
      </c>
      <c r="J2144" t="s">
        <v>314</v>
      </c>
      <c r="K2144" t="s">
        <v>180</v>
      </c>
      <c r="L2144" t="s">
        <v>318</v>
      </c>
      <c r="M2144" t="s">
        <v>730</v>
      </c>
      <c r="N2144" t="s">
        <v>15</v>
      </c>
      <c r="O2144" t="s">
        <v>688</v>
      </c>
      <c r="P2144" t="s">
        <v>689</v>
      </c>
      <c r="Q2144" t="s">
        <v>8</v>
      </c>
      <c r="R2144" t="s">
        <v>28</v>
      </c>
      <c r="S2144" t="s">
        <v>44</v>
      </c>
      <c r="U2144" t="s">
        <v>939</v>
      </c>
      <c r="V2144" t="s">
        <v>14</v>
      </c>
      <c r="W2144" t="s">
        <v>49</v>
      </c>
      <c r="X2144" t="s">
        <v>12</v>
      </c>
      <c r="Y2144" t="s">
        <v>21</v>
      </c>
      <c r="Z2144" s="80">
        <v>900</v>
      </c>
      <c r="AA2144" s="68">
        <v>0</v>
      </c>
      <c r="AB2144" s="82">
        <f t="shared" si="1219"/>
        <v>1800</v>
      </c>
      <c r="AC2144">
        <v>2</v>
      </c>
      <c r="AG2144" s="83">
        <f t="shared" si="1220"/>
        <v>2</v>
      </c>
      <c r="AH2144" s="87">
        <v>0</v>
      </c>
      <c r="AI2144" s="88">
        <v>0</v>
      </c>
      <c r="AJ2144" s="90">
        <f>AG2144*2/3</f>
        <v>1.3333333333333333</v>
      </c>
      <c r="AK2144" s="108">
        <f t="shared" si="1238"/>
        <v>3639.9999999999995</v>
      </c>
      <c r="AL2144" s="108">
        <f t="shared" si="1239"/>
        <v>1866.6666666666665</v>
      </c>
      <c r="AM2144" s="108">
        <f t="shared" si="1237"/>
        <v>1773.333333333333</v>
      </c>
    </row>
    <row r="2145" spans="1:39" x14ac:dyDescent="0.25">
      <c r="A2145" s="115">
        <v>20200354</v>
      </c>
      <c r="C2145" s="81">
        <v>700</v>
      </c>
      <c r="D2145">
        <v>1.6</v>
      </c>
      <c r="E2145">
        <v>1.85</v>
      </c>
      <c r="F2145">
        <v>2</v>
      </c>
      <c r="G2145">
        <v>2</v>
      </c>
      <c r="H2145">
        <v>1.95</v>
      </c>
      <c r="I2145">
        <v>202</v>
      </c>
      <c r="J2145" t="s">
        <v>314</v>
      </c>
      <c r="K2145" t="s">
        <v>180</v>
      </c>
      <c r="L2145" t="s">
        <v>318</v>
      </c>
      <c r="M2145" t="s">
        <v>730</v>
      </c>
      <c r="N2145" t="s">
        <v>18</v>
      </c>
      <c r="O2145" t="s">
        <v>688</v>
      </c>
      <c r="P2145" t="s">
        <v>689</v>
      </c>
      <c r="Q2145" t="s">
        <v>16</v>
      </c>
      <c r="R2145" t="s">
        <v>28</v>
      </c>
      <c r="S2145" t="s">
        <v>9</v>
      </c>
      <c r="U2145" t="s">
        <v>179</v>
      </c>
      <c r="V2145" t="s">
        <v>29</v>
      </c>
      <c r="W2145" t="s">
        <v>30</v>
      </c>
      <c r="X2145" t="s">
        <v>104</v>
      </c>
      <c r="Y2145" t="s">
        <v>677</v>
      </c>
      <c r="Z2145" s="80">
        <v>0</v>
      </c>
      <c r="AA2145" s="68">
        <v>3300</v>
      </c>
      <c r="AB2145" s="82">
        <f t="shared" si="1219"/>
        <v>6454.2389999999996</v>
      </c>
      <c r="AD2145">
        <v>1</v>
      </c>
      <c r="AG2145" s="83">
        <f t="shared" si="1220"/>
        <v>1</v>
      </c>
      <c r="AH2145" s="87">
        <v>0</v>
      </c>
      <c r="AI2145" s="88">
        <v>0</v>
      </c>
    </row>
    <row r="2146" spans="1:39" x14ac:dyDescent="0.25">
      <c r="A2146" s="115">
        <v>20200354</v>
      </c>
      <c r="B2146" t="s">
        <v>1</v>
      </c>
      <c r="C2146" s="81">
        <v>700</v>
      </c>
      <c r="D2146">
        <v>1.6</v>
      </c>
      <c r="E2146">
        <v>1.85</v>
      </c>
      <c r="F2146">
        <v>2</v>
      </c>
      <c r="G2146">
        <v>2</v>
      </c>
      <c r="H2146">
        <v>1.95</v>
      </c>
      <c r="I2146">
        <v>202</v>
      </c>
      <c r="J2146" t="s">
        <v>314</v>
      </c>
      <c r="K2146" t="s">
        <v>180</v>
      </c>
      <c r="L2146" t="s">
        <v>318</v>
      </c>
      <c r="M2146" t="s">
        <v>730</v>
      </c>
      <c r="N2146" t="s">
        <v>18</v>
      </c>
      <c r="O2146" t="s">
        <v>688</v>
      </c>
      <c r="P2146" t="s">
        <v>689</v>
      </c>
      <c r="Q2146" t="s">
        <v>16</v>
      </c>
      <c r="R2146" t="s">
        <v>28</v>
      </c>
      <c r="S2146" t="s">
        <v>44</v>
      </c>
      <c r="U2146" t="s">
        <v>939</v>
      </c>
      <c r="V2146" t="s">
        <v>50</v>
      </c>
      <c r="W2146" t="s">
        <v>51</v>
      </c>
      <c r="X2146" t="s">
        <v>31</v>
      </c>
      <c r="Y2146" t="s">
        <v>21</v>
      </c>
      <c r="Z2146" s="80">
        <v>1200</v>
      </c>
      <c r="AA2146" s="68">
        <v>0</v>
      </c>
      <c r="AB2146" s="82">
        <f t="shared" si="1219"/>
        <v>1200</v>
      </c>
      <c r="AC2146">
        <v>1</v>
      </c>
      <c r="AG2146" s="83">
        <f t="shared" si="1220"/>
        <v>1</v>
      </c>
      <c r="AH2146" s="87">
        <v>0</v>
      </c>
      <c r="AI2146" s="88">
        <v>0</v>
      </c>
      <c r="AJ2146">
        <f t="shared" ref="AJ2146:AJ2147" si="1240">AG2146*2</f>
        <v>2</v>
      </c>
      <c r="AK2146" s="108">
        <f t="shared" ref="AK2146:AK2148" si="1241">AJ2146*C2146*F2146*H2146</f>
        <v>5460</v>
      </c>
      <c r="AL2146" s="108">
        <f t="shared" ref="AL2146:AL2148" si="1242">AJ2146*C2146*F2146</f>
        <v>2800</v>
      </c>
      <c r="AM2146" s="108">
        <f t="shared" ref="AM2146:AM2148" si="1243">AK2146-AL2146</f>
        <v>2660</v>
      </c>
    </row>
    <row r="2147" spans="1:39" x14ac:dyDescent="0.25">
      <c r="A2147" s="115">
        <v>20200354</v>
      </c>
      <c r="B2147" t="s">
        <v>1</v>
      </c>
      <c r="C2147" s="81">
        <v>700</v>
      </c>
      <c r="D2147">
        <v>1.6</v>
      </c>
      <c r="E2147">
        <v>1.85</v>
      </c>
      <c r="F2147">
        <v>2</v>
      </c>
      <c r="G2147">
        <v>2</v>
      </c>
      <c r="H2147">
        <v>1.95</v>
      </c>
      <c r="I2147">
        <v>202</v>
      </c>
      <c r="J2147" t="s">
        <v>314</v>
      </c>
      <c r="K2147" t="s">
        <v>180</v>
      </c>
      <c r="L2147" t="s">
        <v>318</v>
      </c>
      <c r="M2147" t="s">
        <v>730</v>
      </c>
      <c r="N2147" t="s">
        <v>18</v>
      </c>
      <c r="O2147" t="s">
        <v>688</v>
      </c>
      <c r="P2147" t="s">
        <v>689</v>
      </c>
      <c r="Q2147" t="s">
        <v>16</v>
      </c>
      <c r="R2147" t="s">
        <v>28</v>
      </c>
      <c r="S2147" t="s">
        <v>44</v>
      </c>
      <c r="U2147" t="s">
        <v>939</v>
      </c>
      <c r="V2147" t="s">
        <v>14</v>
      </c>
      <c r="W2147" t="s">
        <v>49</v>
      </c>
      <c r="X2147" t="s">
        <v>12</v>
      </c>
      <c r="Y2147" t="s">
        <v>21</v>
      </c>
      <c r="Z2147" s="80">
        <v>1200</v>
      </c>
      <c r="AA2147" s="68">
        <v>0</v>
      </c>
      <c r="AB2147" s="82">
        <f t="shared" si="1219"/>
        <v>8400</v>
      </c>
      <c r="AC2147">
        <v>7</v>
      </c>
      <c r="AG2147" s="83">
        <f t="shared" si="1220"/>
        <v>7</v>
      </c>
      <c r="AH2147" s="87">
        <v>0</v>
      </c>
      <c r="AI2147" s="88">
        <v>0</v>
      </c>
      <c r="AJ2147">
        <f t="shared" si="1240"/>
        <v>14</v>
      </c>
      <c r="AK2147" s="108">
        <f t="shared" si="1241"/>
        <v>38220</v>
      </c>
      <c r="AL2147" s="108">
        <f t="shared" si="1242"/>
        <v>19600</v>
      </c>
      <c r="AM2147" s="108">
        <f t="shared" si="1243"/>
        <v>18620</v>
      </c>
    </row>
    <row r="2148" spans="1:39" x14ac:dyDescent="0.25">
      <c r="A2148" s="115">
        <v>20200354</v>
      </c>
      <c r="B2148" t="s">
        <v>1</v>
      </c>
      <c r="C2148" s="81">
        <v>700</v>
      </c>
      <c r="D2148">
        <v>1.6</v>
      </c>
      <c r="E2148">
        <v>1.85</v>
      </c>
      <c r="F2148">
        <v>2</v>
      </c>
      <c r="G2148">
        <v>2</v>
      </c>
      <c r="H2148">
        <v>1.95</v>
      </c>
      <c r="I2148">
        <v>202</v>
      </c>
      <c r="J2148" t="s">
        <v>314</v>
      </c>
      <c r="K2148" t="s">
        <v>180</v>
      </c>
      <c r="L2148" t="s">
        <v>318</v>
      </c>
      <c r="M2148" t="s">
        <v>730</v>
      </c>
      <c r="N2148" t="s">
        <v>18</v>
      </c>
      <c r="O2148" t="s">
        <v>688</v>
      </c>
      <c r="P2148" t="s">
        <v>689</v>
      </c>
      <c r="Q2148" t="s">
        <v>8</v>
      </c>
      <c r="R2148" t="s">
        <v>28</v>
      </c>
      <c r="S2148" t="s">
        <v>44</v>
      </c>
      <c r="U2148" t="s">
        <v>939</v>
      </c>
      <c r="V2148" t="s">
        <v>14</v>
      </c>
      <c r="W2148" t="s">
        <v>49</v>
      </c>
      <c r="X2148" t="s">
        <v>12</v>
      </c>
      <c r="Y2148" t="s">
        <v>21</v>
      </c>
      <c r="Z2148" s="80">
        <v>1000</v>
      </c>
      <c r="AA2148" s="68">
        <v>0</v>
      </c>
      <c r="AB2148" s="82">
        <f t="shared" si="1219"/>
        <v>2000</v>
      </c>
      <c r="AC2148">
        <v>2</v>
      </c>
      <c r="AG2148" s="83">
        <f t="shared" si="1220"/>
        <v>2</v>
      </c>
      <c r="AH2148" s="87">
        <v>0</v>
      </c>
      <c r="AI2148" s="88">
        <v>0</v>
      </c>
      <c r="AJ2148" s="90">
        <f>AG2148*2/3</f>
        <v>1.3333333333333333</v>
      </c>
      <c r="AK2148" s="108">
        <f t="shared" si="1241"/>
        <v>3639.9999999999995</v>
      </c>
      <c r="AL2148" s="108">
        <f t="shared" si="1242"/>
        <v>1866.6666666666665</v>
      </c>
      <c r="AM2148" s="108">
        <f t="shared" si="1243"/>
        <v>1773.333333333333</v>
      </c>
    </row>
    <row r="2149" spans="1:39" x14ac:dyDescent="0.25">
      <c r="A2149" s="115">
        <v>20200354</v>
      </c>
      <c r="B2149" t="s">
        <v>1</v>
      </c>
      <c r="C2149" s="81">
        <v>700</v>
      </c>
      <c r="D2149">
        <v>1.6</v>
      </c>
      <c r="E2149">
        <v>1.85</v>
      </c>
      <c r="F2149">
        <v>2</v>
      </c>
      <c r="G2149">
        <v>2</v>
      </c>
      <c r="H2149">
        <v>1.95</v>
      </c>
      <c r="I2149">
        <v>202</v>
      </c>
      <c r="J2149" t="s">
        <v>314</v>
      </c>
      <c r="K2149" t="s">
        <v>180</v>
      </c>
      <c r="L2149" t="s">
        <v>318</v>
      </c>
      <c r="M2149" t="s">
        <v>730</v>
      </c>
      <c r="N2149" t="s">
        <v>18</v>
      </c>
      <c r="O2149" t="s">
        <v>688</v>
      </c>
      <c r="P2149" t="s">
        <v>689</v>
      </c>
      <c r="Q2149" t="s">
        <v>690</v>
      </c>
      <c r="R2149" t="s">
        <v>28</v>
      </c>
      <c r="S2149" t="s">
        <v>9</v>
      </c>
      <c r="T2149" t="s">
        <v>937</v>
      </c>
      <c r="U2149" t="s">
        <v>179</v>
      </c>
      <c r="V2149" t="s">
        <v>692</v>
      </c>
      <c r="W2149" t="s">
        <v>691</v>
      </c>
      <c r="X2149" t="s">
        <v>12</v>
      </c>
      <c r="Y2149" t="s">
        <v>21</v>
      </c>
      <c r="Z2149" s="80">
        <f>3*650</f>
        <v>1950</v>
      </c>
      <c r="AA2149" s="68">
        <v>0</v>
      </c>
      <c r="AB2149" s="82">
        <f t="shared" si="1219"/>
        <v>1950</v>
      </c>
      <c r="AD2149">
        <v>1</v>
      </c>
      <c r="AG2149" s="83">
        <f t="shared" si="1220"/>
        <v>1</v>
      </c>
      <c r="AH2149" s="87">
        <v>0</v>
      </c>
      <c r="AI2149" s="88">
        <v>0</v>
      </c>
    </row>
    <row r="2150" spans="1:39" x14ac:dyDescent="0.25">
      <c r="A2150" s="115">
        <v>20200514</v>
      </c>
      <c r="B2150" t="s">
        <v>1</v>
      </c>
      <c r="C2150" s="81">
        <v>700</v>
      </c>
      <c r="D2150">
        <v>1.6</v>
      </c>
      <c r="E2150">
        <v>1.85</v>
      </c>
      <c r="F2150">
        <v>2</v>
      </c>
      <c r="G2150">
        <v>2</v>
      </c>
      <c r="H2150">
        <v>1.95</v>
      </c>
      <c r="I2150">
        <v>202</v>
      </c>
      <c r="J2150" t="s">
        <v>314</v>
      </c>
      <c r="K2150" t="s">
        <v>180</v>
      </c>
      <c r="L2150" t="s">
        <v>318</v>
      </c>
      <c r="M2150" t="s">
        <v>731</v>
      </c>
      <c r="N2150" t="s">
        <v>48</v>
      </c>
      <c r="O2150" t="s">
        <v>688</v>
      </c>
      <c r="P2150" t="s">
        <v>689</v>
      </c>
      <c r="Q2150" t="s">
        <v>16</v>
      </c>
      <c r="R2150" t="s">
        <v>28</v>
      </c>
      <c r="S2150" t="s">
        <v>44</v>
      </c>
      <c r="U2150" t="s">
        <v>946</v>
      </c>
      <c r="V2150" t="s">
        <v>14</v>
      </c>
      <c r="W2150" t="s">
        <v>49</v>
      </c>
      <c r="X2150" t="s">
        <v>12</v>
      </c>
      <c r="Y2150" t="s">
        <v>21</v>
      </c>
      <c r="Z2150" s="80">
        <v>1200</v>
      </c>
      <c r="AA2150" s="68">
        <v>0</v>
      </c>
      <c r="AB2150" s="82">
        <f t="shared" si="1219"/>
        <v>1200</v>
      </c>
      <c r="AC2150">
        <v>1</v>
      </c>
      <c r="AG2150" s="83">
        <f t="shared" si="1220"/>
        <v>1</v>
      </c>
      <c r="AH2150" s="87">
        <v>0</v>
      </c>
      <c r="AI2150" s="88">
        <v>0</v>
      </c>
      <c r="AJ2150">
        <f t="shared" ref="AJ2150:AJ2151" si="1244">AG2150*2</f>
        <v>2</v>
      </c>
      <c r="AK2150" s="108">
        <f t="shared" ref="AK2150:AK2151" si="1245">AJ2150*C2150*E2150*H2150</f>
        <v>5050.5</v>
      </c>
      <c r="AL2150" s="108">
        <f t="shared" ref="AL2150:AL2151" si="1246">AJ2150*C2150*E2150</f>
        <v>2590</v>
      </c>
      <c r="AM2150" s="108">
        <f t="shared" ref="AM2150:AM2157" si="1247">AK2150-AL2150</f>
        <v>2460.5</v>
      </c>
    </row>
    <row r="2151" spans="1:39" x14ac:dyDescent="0.25">
      <c r="A2151" s="115">
        <v>20200514</v>
      </c>
      <c r="B2151" t="s">
        <v>1</v>
      </c>
      <c r="C2151" s="81">
        <v>700</v>
      </c>
      <c r="D2151">
        <v>1.6</v>
      </c>
      <c r="E2151">
        <v>1.85</v>
      </c>
      <c r="F2151">
        <v>2</v>
      </c>
      <c r="G2151">
        <v>2</v>
      </c>
      <c r="H2151">
        <v>1.95</v>
      </c>
      <c r="I2151">
        <v>202</v>
      </c>
      <c r="J2151" t="s">
        <v>314</v>
      </c>
      <c r="K2151" t="s">
        <v>180</v>
      </c>
      <c r="L2151" t="s">
        <v>318</v>
      </c>
      <c r="M2151" t="s">
        <v>731</v>
      </c>
      <c r="N2151" t="s">
        <v>5</v>
      </c>
      <c r="O2151" t="s">
        <v>688</v>
      </c>
      <c r="P2151" t="s">
        <v>689</v>
      </c>
      <c r="Q2151" t="s">
        <v>16</v>
      </c>
      <c r="R2151" t="s">
        <v>28</v>
      </c>
      <c r="S2151" t="s">
        <v>44</v>
      </c>
      <c r="U2151" t="s">
        <v>946</v>
      </c>
      <c r="V2151" t="s">
        <v>14</v>
      </c>
      <c r="W2151" t="s">
        <v>49</v>
      </c>
      <c r="X2151" t="s">
        <v>12</v>
      </c>
      <c r="Y2151" t="s">
        <v>21</v>
      </c>
      <c r="Z2151" s="80">
        <v>1200</v>
      </c>
      <c r="AA2151" s="68">
        <v>0</v>
      </c>
      <c r="AB2151" s="82">
        <f t="shared" si="1219"/>
        <v>4800</v>
      </c>
      <c r="AC2151">
        <v>4</v>
      </c>
      <c r="AG2151" s="83">
        <f t="shared" si="1220"/>
        <v>4</v>
      </c>
      <c r="AH2151" s="87">
        <v>0</v>
      </c>
      <c r="AI2151" s="88">
        <v>0</v>
      </c>
      <c r="AJ2151">
        <f t="shared" si="1244"/>
        <v>8</v>
      </c>
      <c r="AK2151" s="108">
        <f t="shared" si="1245"/>
        <v>20202</v>
      </c>
      <c r="AL2151" s="108">
        <f t="shared" si="1246"/>
        <v>10360</v>
      </c>
      <c r="AM2151" s="108">
        <f t="shared" si="1247"/>
        <v>9842</v>
      </c>
    </row>
    <row r="2152" spans="1:39" x14ac:dyDescent="0.25">
      <c r="A2152" s="115">
        <v>20200514</v>
      </c>
      <c r="B2152" t="s">
        <v>1</v>
      </c>
      <c r="C2152" s="81">
        <v>700</v>
      </c>
      <c r="D2152">
        <v>1.6</v>
      </c>
      <c r="E2152">
        <v>1.85</v>
      </c>
      <c r="F2152">
        <v>2</v>
      </c>
      <c r="G2152">
        <v>2</v>
      </c>
      <c r="H2152">
        <v>1.95</v>
      </c>
      <c r="I2152">
        <v>202</v>
      </c>
      <c r="J2152" t="s">
        <v>314</v>
      </c>
      <c r="K2152" t="s">
        <v>180</v>
      </c>
      <c r="L2152" t="s">
        <v>318</v>
      </c>
      <c r="M2152" t="s">
        <v>731</v>
      </c>
      <c r="N2152" t="s">
        <v>15</v>
      </c>
      <c r="O2152" t="s">
        <v>688</v>
      </c>
      <c r="P2152" t="s">
        <v>689</v>
      </c>
      <c r="Q2152" t="s">
        <v>16</v>
      </c>
      <c r="R2152" t="s">
        <v>28</v>
      </c>
      <c r="S2152" t="s">
        <v>44</v>
      </c>
      <c r="U2152" t="s">
        <v>939</v>
      </c>
      <c r="V2152" t="s">
        <v>14</v>
      </c>
      <c r="W2152" t="s">
        <v>49</v>
      </c>
      <c r="X2152" t="s">
        <v>12</v>
      </c>
      <c r="Y2152" t="s">
        <v>21</v>
      </c>
      <c r="Z2152" s="80">
        <v>1200</v>
      </c>
      <c r="AA2152" s="68">
        <v>0</v>
      </c>
      <c r="AB2152" s="82">
        <f t="shared" si="1219"/>
        <v>4800</v>
      </c>
      <c r="AC2152">
        <v>4</v>
      </c>
      <c r="AG2152" s="83">
        <f t="shared" si="1220"/>
        <v>4</v>
      </c>
      <c r="AH2152" s="87">
        <v>0</v>
      </c>
      <c r="AI2152" s="88">
        <v>0</v>
      </c>
      <c r="AJ2152">
        <f t="shared" ref="AJ2152:AJ2153" si="1248">AG2152*2</f>
        <v>8</v>
      </c>
      <c r="AK2152" s="108">
        <f t="shared" ref="AK2152:AK2153" si="1249">AJ2152*C2152*F2152*H2152</f>
        <v>21840</v>
      </c>
      <c r="AL2152" s="108">
        <f t="shared" ref="AL2152:AL2153" si="1250">AJ2152*C2152*F2152</f>
        <v>11200</v>
      </c>
      <c r="AM2152" s="108">
        <f t="shared" si="1247"/>
        <v>10640</v>
      </c>
    </row>
    <row r="2153" spans="1:39" x14ac:dyDescent="0.25">
      <c r="A2153" s="115">
        <v>20200514</v>
      </c>
      <c r="B2153" t="s">
        <v>1</v>
      </c>
      <c r="C2153" s="81">
        <v>700</v>
      </c>
      <c r="D2153">
        <v>1.6</v>
      </c>
      <c r="E2153">
        <v>1.85</v>
      </c>
      <c r="F2153">
        <v>2</v>
      </c>
      <c r="G2153">
        <v>2</v>
      </c>
      <c r="H2153">
        <v>1.95</v>
      </c>
      <c r="I2153">
        <v>202</v>
      </c>
      <c r="J2153" t="s">
        <v>314</v>
      </c>
      <c r="K2153" t="s">
        <v>180</v>
      </c>
      <c r="L2153" t="s">
        <v>318</v>
      </c>
      <c r="M2153" t="s">
        <v>731</v>
      </c>
      <c r="N2153" t="s">
        <v>18</v>
      </c>
      <c r="O2153" t="s">
        <v>688</v>
      </c>
      <c r="P2153" t="s">
        <v>689</v>
      </c>
      <c r="Q2153" t="s">
        <v>16</v>
      </c>
      <c r="R2153" t="s">
        <v>28</v>
      </c>
      <c r="S2153" t="s">
        <v>44</v>
      </c>
      <c r="U2153" t="s">
        <v>939</v>
      </c>
      <c r="V2153" t="s">
        <v>14</v>
      </c>
      <c r="W2153" t="s">
        <v>49</v>
      </c>
      <c r="X2153" t="s">
        <v>12</v>
      </c>
      <c r="Y2153" t="s">
        <v>21</v>
      </c>
      <c r="Z2153" s="80">
        <v>1200</v>
      </c>
      <c r="AA2153" s="68">
        <v>0</v>
      </c>
      <c r="AB2153" s="82">
        <f t="shared" si="1219"/>
        <v>4800</v>
      </c>
      <c r="AC2153">
        <v>4</v>
      </c>
      <c r="AG2153" s="83">
        <f t="shared" si="1220"/>
        <v>4</v>
      </c>
      <c r="AH2153" s="87">
        <v>0</v>
      </c>
      <c r="AI2153" s="88">
        <v>0</v>
      </c>
      <c r="AJ2153">
        <f t="shared" si="1248"/>
        <v>8</v>
      </c>
      <c r="AK2153" s="108">
        <f t="shared" si="1249"/>
        <v>21840</v>
      </c>
      <c r="AL2153" s="108">
        <f t="shared" si="1250"/>
        <v>11200</v>
      </c>
      <c r="AM2153" s="108">
        <f t="shared" si="1247"/>
        <v>10640</v>
      </c>
    </row>
    <row r="2154" spans="1:39" x14ac:dyDescent="0.25">
      <c r="A2154" s="115">
        <v>20200524</v>
      </c>
      <c r="B2154" t="s">
        <v>1</v>
      </c>
      <c r="C2154" s="81">
        <v>700</v>
      </c>
      <c r="D2154">
        <v>1.6</v>
      </c>
      <c r="E2154">
        <v>1.85</v>
      </c>
      <c r="F2154">
        <v>2</v>
      </c>
      <c r="G2154">
        <v>2</v>
      </c>
      <c r="H2154">
        <v>1.95</v>
      </c>
      <c r="I2154">
        <v>202</v>
      </c>
      <c r="J2154" t="s">
        <v>314</v>
      </c>
      <c r="K2154" t="s">
        <v>180</v>
      </c>
      <c r="L2154" t="s">
        <v>318</v>
      </c>
      <c r="M2154" t="s">
        <v>732</v>
      </c>
      <c r="N2154" t="s">
        <v>48</v>
      </c>
      <c r="O2154" t="s">
        <v>688</v>
      </c>
      <c r="P2154" t="s">
        <v>689</v>
      </c>
      <c r="Q2154" t="s">
        <v>16</v>
      </c>
      <c r="R2154" t="s">
        <v>110</v>
      </c>
      <c r="S2154" t="s">
        <v>44</v>
      </c>
      <c r="T2154" t="s">
        <v>944</v>
      </c>
      <c r="U2154" t="s">
        <v>946</v>
      </c>
      <c r="V2154" t="s">
        <v>14</v>
      </c>
      <c r="W2154" t="s">
        <v>49</v>
      </c>
      <c r="X2154" t="s">
        <v>12</v>
      </c>
      <c r="Y2154" t="s">
        <v>938</v>
      </c>
      <c r="Z2154" s="81">
        <v>0</v>
      </c>
      <c r="AA2154" s="68">
        <v>0</v>
      </c>
      <c r="AB2154" s="82">
        <f t="shared" si="1219"/>
        <v>0</v>
      </c>
      <c r="AE2154">
        <v>1</v>
      </c>
      <c r="AG2154" s="83">
        <f t="shared" si="1220"/>
        <v>1</v>
      </c>
      <c r="AH2154" s="87">
        <v>0</v>
      </c>
      <c r="AI2154" s="88">
        <v>0</v>
      </c>
      <c r="AJ2154">
        <f>AG2154*2</f>
        <v>2</v>
      </c>
      <c r="AK2154" s="108">
        <f t="shared" ref="AK2154:AK2156" si="1251">AJ2154*C2154*E2154*H2154</f>
        <v>5050.5</v>
      </c>
      <c r="AL2154" s="108">
        <f t="shared" ref="AL2154:AL2156" si="1252">AJ2154*C2154*E2154</f>
        <v>2590</v>
      </c>
      <c r="AM2154" s="108">
        <f t="shared" si="1247"/>
        <v>2460.5</v>
      </c>
    </row>
    <row r="2155" spans="1:39" x14ac:dyDescent="0.25">
      <c r="A2155" s="115">
        <v>20200524</v>
      </c>
      <c r="B2155" t="s">
        <v>1</v>
      </c>
      <c r="C2155" s="81">
        <v>700</v>
      </c>
      <c r="D2155">
        <v>1.6</v>
      </c>
      <c r="E2155">
        <v>1.85</v>
      </c>
      <c r="F2155">
        <v>2</v>
      </c>
      <c r="G2155">
        <v>2</v>
      </c>
      <c r="H2155">
        <v>1.95</v>
      </c>
      <c r="I2155">
        <v>202</v>
      </c>
      <c r="J2155" t="s">
        <v>314</v>
      </c>
      <c r="K2155" t="s">
        <v>180</v>
      </c>
      <c r="L2155" t="s">
        <v>318</v>
      </c>
      <c r="M2155" t="s">
        <v>732</v>
      </c>
      <c r="N2155" t="s">
        <v>5</v>
      </c>
      <c r="O2155" t="s">
        <v>688</v>
      </c>
      <c r="P2155" t="s">
        <v>689</v>
      </c>
      <c r="Q2155" t="s">
        <v>16</v>
      </c>
      <c r="R2155" t="s">
        <v>28</v>
      </c>
      <c r="S2155" t="s">
        <v>44</v>
      </c>
      <c r="U2155" t="s">
        <v>946</v>
      </c>
      <c r="V2155" t="s">
        <v>14</v>
      </c>
      <c r="W2155" t="s">
        <v>49</v>
      </c>
      <c r="X2155" t="s">
        <v>12</v>
      </c>
      <c r="Y2155" t="s">
        <v>21</v>
      </c>
      <c r="Z2155" s="80">
        <v>1200</v>
      </c>
      <c r="AA2155" s="68">
        <v>0</v>
      </c>
      <c r="AB2155" s="82">
        <f t="shared" si="1219"/>
        <v>1200</v>
      </c>
      <c r="AC2155">
        <v>1</v>
      </c>
      <c r="AG2155" s="83">
        <f t="shared" si="1220"/>
        <v>1</v>
      </c>
      <c r="AH2155" s="87">
        <v>0</v>
      </c>
      <c r="AI2155" s="88">
        <v>0</v>
      </c>
      <c r="AJ2155">
        <f>AG2155*2</f>
        <v>2</v>
      </c>
      <c r="AK2155" s="108">
        <f t="shared" si="1251"/>
        <v>5050.5</v>
      </c>
      <c r="AL2155" s="108">
        <f t="shared" si="1252"/>
        <v>2590</v>
      </c>
      <c r="AM2155" s="108">
        <f t="shared" si="1247"/>
        <v>2460.5</v>
      </c>
    </row>
    <row r="2156" spans="1:39" x14ac:dyDescent="0.25">
      <c r="A2156" s="115">
        <v>20200524</v>
      </c>
      <c r="B2156" t="s">
        <v>1</v>
      </c>
      <c r="C2156" s="81">
        <v>700</v>
      </c>
      <c r="D2156">
        <v>1.6</v>
      </c>
      <c r="E2156">
        <v>1.85</v>
      </c>
      <c r="F2156">
        <v>2</v>
      </c>
      <c r="G2156">
        <v>2</v>
      </c>
      <c r="H2156">
        <v>1.95</v>
      </c>
      <c r="I2156">
        <v>202</v>
      </c>
      <c r="J2156" t="s">
        <v>314</v>
      </c>
      <c r="K2156" t="s">
        <v>180</v>
      </c>
      <c r="L2156" t="s">
        <v>318</v>
      </c>
      <c r="M2156" t="s">
        <v>732</v>
      </c>
      <c r="N2156" t="s">
        <v>5</v>
      </c>
      <c r="O2156" t="s">
        <v>688</v>
      </c>
      <c r="P2156" t="s">
        <v>689</v>
      </c>
      <c r="Q2156" t="s">
        <v>8</v>
      </c>
      <c r="R2156" t="s">
        <v>28</v>
      </c>
      <c r="S2156" t="s">
        <v>44</v>
      </c>
      <c r="U2156" t="s">
        <v>939</v>
      </c>
      <c r="V2156" t="s">
        <v>14</v>
      </c>
      <c r="W2156" t="s">
        <v>49</v>
      </c>
      <c r="X2156" t="s">
        <v>12</v>
      </c>
      <c r="Y2156" t="s">
        <v>21</v>
      </c>
      <c r="Z2156" s="80">
        <v>900</v>
      </c>
      <c r="AA2156" s="68">
        <v>0</v>
      </c>
      <c r="AB2156" s="82">
        <f t="shared" si="1219"/>
        <v>900</v>
      </c>
      <c r="AC2156">
        <v>1</v>
      </c>
      <c r="AG2156" s="83">
        <f t="shared" si="1220"/>
        <v>1</v>
      </c>
      <c r="AH2156" s="87">
        <v>0</v>
      </c>
      <c r="AI2156" s="88">
        <v>0</v>
      </c>
      <c r="AJ2156" s="90">
        <f>AG2156*2/3</f>
        <v>0.66666666666666663</v>
      </c>
      <c r="AK2156" s="108">
        <f t="shared" si="1251"/>
        <v>1683.4999999999998</v>
      </c>
      <c r="AL2156" s="108">
        <f t="shared" si="1252"/>
        <v>863.33333333333326</v>
      </c>
      <c r="AM2156" s="108">
        <f t="shared" si="1247"/>
        <v>820.16666666666652</v>
      </c>
    </row>
    <row r="2157" spans="1:39" x14ac:dyDescent="0.25">
      <c r="A2157" s="115">
        <v>20200524</v>
      </c>
      <c r="B2157" t="s">
        <v>1</v>
      </c>
      <c r="C2157" s="81">
        <v>700</v>
      </c>
      <c r="D2157">
        <v>1.6</v>
      </c>
      <c r="E2157">
        <v>1.85</v>
      </c>
      <c r="F2157">
        <v>2</v>
      </c>
      <c r="G2157">
        <v>2</v>
      </c>
      <c r="H2157">
        <v>1.95</v>
      </c>
      <c r="I2157">
        <v>202</v>
      </c>
      <c r="J2157" t="s">
        <v>314</v>
      </c>
      <c r="K2157" t="s">
        <v>180</v>
      </c>
      <c r="L2157" t="s">
        <v>318</v>
      </c>
      <c r="M2157" t="s">
        <v>732</v>
      </c>
      <c r="N2157" t="s">
        <v>18</v>
      </c>
      <c r="O2157" t="s">
        <v>688</v>
      </c>
      <c r="P2157" t="s">
        <v>689</v>
      </c>
      <c r="Q2157" t="s">
        <v>16</v>
      </c>
      <c r="R2157" t="s">
        <v>28</v>
      </c>
      <c r="S2157" t="s">
        <v>44</v>
      </c>
      <c r="U2157" t="s">
        <v>939</v>
      </c>
      <c r="V2157" t="s">
        <v>14</v>
      </c>
      <c r="W2157" t="s">
        <v>49</v>
      </c>
      <c r="X2157" t="s">
        <v>12</v>
      </c>
      <c r="Y2157" t="s">
        <v>21</v>
      </c>
      <c r="Z2157" s="80">
        <v>1200</v>
      </c>
      <c r="AA2157" s="68">
        <v>0</v>
      </c>
      <c r="AB2157" s="82">
        <f t="shared" si="1219"/>
        <v>1200</v>
      </c>
      <c r="AC2157">
        <v>1</v>
      </c>
      <c r="AG2157" s="83">
        <f t="shared" si="1220"/>
        <v>1</v>
      </c>
      <c r="AH2157" s="87">
        <v>0</v>
      </c>
      <c r="AI2157" s="88">
        <v>0</v>
      </c>
      <c r="AJ2157">
        <f>AG2157*2</f>
        <v>2</v>
      </c>
      <c r="AK2157" s="108">
        <f>AJ2157*C2157*F2157*H2157</f>
        <v>5460</v>
      </c>
      <c r="AL2157" s="108">
        <f>AJ2157*C2157*F2157</f>
        <v>2800</v>
      </c>
      <c r="AM2157" s="108">
        <f t="shared" si="1247"/>
        <v>2660</v>
      </c>
    </row>
    <row r="2158" spans="1:39" x14ac:dyDescent="0.25">
      <c r="A2158" s="115">
        <v>20200733</v>
      </c>
      <c r="B2158" t="s">
        <v>1</v>
      </c>
      <c r="C2158" s="81">
        <v>700</v>
      </c>
      <c r="D2158">
        <v>1.6</v>
      </c>
      <c r="E2158">
        <v>1.85</v>
      </c>
      <c r="F2158">
        <v>2</v>
      </c>
      <c r="G2158">
        <v>2</v>
      </c>
      <c r="H2158">
        <v>1.95</v>
      </c>
      <c r="I2158">
        <v>202</v>
      </c>
      <c r="J2158" t="s">
        <v>314</v>
      </c>
      <c r="K2158" t="s">
        <v>180</v>
      </c>
      <c r="L2158" t="s">
        <v>318</v>
      </c>
      <c r="M2158" t="s">
        <v>328</v>
      </c>
      <c r="N2158" t="s">
        <v>184</v>
      </c>
      <c r="O2158" t="s">
        <v>33</v>
      </c>
      <c r="P2158" t="s">
        <v>7</v>
      </c>
      <c r="Q2158" t="s">
        <v>16</v>
      </c>
      <c r="R2158" t="s">
        <v>43</v>
      </c>
      <c r="S2158" t="s">
        <v>9</v>
      </c>
      <c r="U2158" t="s">
        <v>179</v>
      </c>
      <c r="V2158" t="s">
        <v>10</v>
      </c>
      <c r="W2158" t="s">
        <v>11</v>
      </c>
      <c r="X2158" t="s">
        <v>12</v>
      </c>
      <c r="Y2158" t="s">
        <v>21</v>
      </c>
      <c r="Z2158" s="80">
        <v>1709</v>
      </c>
      <c r="AA2158" s="68">
        <v>0</v>
      </c>
      <c r="AB2158" s="82">
        <f t="shared" si="1219"/>
        <v>1709</v>
      </c>
      <c r="AD2158">
        <v>1</v>
      </c>
      <c r="AG2158" s="83">
        <f t="shared" si="1220"/>
        <v>1</v>
      </c>
      <c r="AH2158" s="87">
        <v>0</v>
      </c>
      <c r="AI2158" s="88">
        <v>0</v>
      </c>
    </row>
    <row r="2159" spans="1:39" x14ac:dyDescent="0.25">
      <c r="A2159" s="115">
        <v>20200733</v>
      </c>
      <c r="B2159" t="s">
        <v>1</v>
      </c>
      <c r="C2159" s="81">
        <v>700</v>
      </c>
      <c r="D2159">
        <v>1.6</v>
      </c>
      <c r="E2159">
        <v>1.85</v>
      </c>
      <c r="F2159">
        <v>2</v>
      </c>
      <c r="G2159">
        <v>2</v>
      </c>
      <c r="H2159">
        <v>1.95</v>
      </c>
      <c r="I2159">
        <v>202</v>
      </c>
      <c r="J2159" t="s">
        <v>314</v>
      </c>
      <c r="K2159" t="s">
        <v>180</v>
      </c>
      <c r="L2159" t="s">
        <v>318</v>
      </c>
      <c r="M2159" t="s">
        <v>328</v>
      </c>
      <c r="N2159" t="s">
        <v>118</v>
      </c>
      <c r="O2159" t="s">
        <v>33</v>
      </c>
      <c r="P2159" t="s">
        <v>7</v>
      </c>
      <c r="Q2159" t="s">
        <v>16</v>
      </c>
      <c r="R2159" t="s">
        <v>43</v>
      </c>
      <c r="S2159" t="s">
        <v>9</v>
      </c>
      <c r="U2159" t="s">
        <v>179</v>
      </c>
      <c r="V2159" t="s">
        <v>10</v>
      </c>
      <c r="W2159" t="s">
        <v>11</v>
      </c>
      <c r="X2159" t="s">
        <v>12</v>
      </c>
      <c r="Y2159" t="s">
        <v>21</v>
      </c>
      <c r="Z2159" s="80">
        <v>1709</v>
      </c>
      <c r="AA2159" s="68">
        <v>0</v>
      </c>
      <c r="AB2159" s="82">
        <f t="shared" si="1219"/>
        <v>1709</v>
      </c>
      <c r="AD2159">
        <v>1</v>
      </c>
      <c r="AG2159" s="83">
        <f t="shared" si="1220"/>
        <v>1</v>
      </c>
      <c r="AH2159" s="87">
        <v>0</v>
      </c>
      <c r="AI2159" s="88">
        <v>0</v>
      </c>
    </row>
    <row r="2160" spans="1:39" x14ac:dyDescent="0.25">
      <c r="A2160" s="115">
        <v>20200733</v>
      </c>
      <c r="B2160" t="s">
        <v>1</v>
      </c>
      <c r="C2160" s="81">
        <v>700</v>
      </c>
      <c r="D2160">
        <v>1.6</v>
      </c>
      <c r="E2160">
        <v>1.85</v>
      </c>
      <c r="F2160">
        <v>2</v>
      </c>
      <c r="G2160">
        <v>2</v>
      </c>
      <c r="H2160">
        <v>1.95</v>
      </c>
      <c r="I2160">
        <v>202</v>
      </c>
      <c r="J2160" t="s">
        <v>314</v>
      </c>
      <c r="K2160" t="s">
        <v>180</v>
      </c>
      <c r="L2160" t="s">
        <v>318</v>
      </c>
      <c r="M2160" t="s">
        <v>328</v>
      </c>
      <c r="N2160" t="s">
        <v>40</v>
      </c>
      <c r="O2160" t="s">
        <v>19</v>
      </c>
      <c r="P2160" t="s">
        <v>7</v>
      </c>
      <c r="Q2160" t="s">
        <v>16</v>
      </c>
      <c r="R2160" t="s">
        <v>20</v>
      </c>
      <c r="S2160" t="s">
        <v>44</v>
      </c>
      <c r="T2160" s="70" t="s">
        <v>933</v>
      </c>
      <c r="U2160" t="s">
        <v>949</v>
      </c>
      <c r="V2160" t="s">
        <v>14</v>
      </c>
      <c r="W2160" t="s">
        <v>49</v>
      </c>
      <c r="X2160" t="s">
        <v>12</v>
      </c>
      <c r="Y2160" t="s">
        <v>938</v>
      </c>
      <c r="Z2160" s="80">
        <v>0</v>
      </c>
      <c r="AA2160" s="68">
        <v>0</v>
      </c>
      <c r="AB2160" s="82">
        <f t="shared" si="1219"/>
        <v>0</v>
      </c>
      <c r="AE2160">
        <v>1</v>
      </c>
      <c r="AG2160" s="83">
        <f t="shared" si="1220"/>
        <v>1</v>
      </c>
      <c r="AH2160" s="87">
        <v>0</v>
      </c>
      <c r="AI2160" s="88">
        <v>0</v>
      </c>
      <c r="AJ2160">
        <f t="shared" ref="AJ2160:AJ2161" si="1253">AG2160</f>
        <v>1</v>
      </c>
      <c r="AK2160" s="108">
        <f>AJ2160*C2160*E2160*H2160</f>
        <v>2525.25</v>
      </c>
      <c r="AL2160" s="108">
        <f>AJ2160*C2160*E2160</f>
        <v>1295</v>
      </c>
      <c r="AM2160" s="108">
        <f>AK2160-AL2160</f>
        <v>1230.25</v>
      </c>
    </row>
    <row r="2161" spans="1:39" x14ac:dyDescent="0.25">
      <c r="A2161" s="115">
        <v>20200733</v>
      </c>
      <c r="B2161" t="s">
        <v>1</v>
      </c>
      <c r="C2161" s="81">
        <v>700</v>
      </c>
      <c r="D2161">
        <v>1.6</v>
      </c>
      <c r="E2161">
        <v>1.85</v>
      </c>
      <c r="F2161">
        <v>2</v>
      </c>
      <c r="G2161">
        <v>2</v>
      </c>
      <c r="H2161">
        <v>1.95</v>
      </c>
      <c r="I2161">
        <v>202</v>
      </c>
      <c r="J2161" t="s">
        <v>314</v>
      </c>
      <c r="K2161" t="s">
        <v>180</v>
      </c>
      <c r="L2161" t="s">
        <v>318</v>
      </c>
      <c r="M2161" t="s">
        <v>328</v>
      </c>
      <c r="N2161" t="s">
        <v>18</v>
      </c>
      <c r="O2161" t="s">
        <v>19</v>
      </c>
      <c r="P2161" t="s">
        <v>7</v>
      </c>
      <c r="Q2161" t="s">
        <v>16</v>
      </c>
      <c r="R2161" t="s">
        <v>20</v>
      </c>
      <c r="S2161" t="s">
        <v>44</v>
      </c>
      <c r="T2161" s="70" t="s">
        <v>933</v>
      </c>
      <c r="U2161" t="s">
        <v>949</v>
      </c>
      <c r="V2161" t="s">
        <v>14</v>
      </c>
      <c r="W2161" t="s">
        <v>49</v>
      </c>
      <c r="X2161" t="s">
        <v>12</v>
      </c>
      <c r="Y2161" t="s">
        <v>938</v>
      </c>
      <c r="Z2161" s="80">
        <v>0</v>
      </c>
      <c r="AA2161" s="68">
        <v>0</v>
      </c>
      <c r="AB2161" s="82">
        <f t="shared" si="1219"/>
        <v>0</v>
      </c>
      <c r="AE2161">
        <v>1</v>
      </c>
      <c r="AG2161" s="83">
        <f t="shared" si="1220"/>
        <v>1</v>
      </c>
      <c r="AH2161" s="87">
        <v>0</v>
      </c>
      <c r="AI2161" s="88">
        <v>0</v>
      </c>
      <c r="AJ2161">
        <f t="shared" si="1253"/>
        <v>1</v>
      </c>
      <c r="AK2161" s="108">
        <f>AJ2161*C2161*F2161*H2161</f>
        <v>2730</v>
      </c>
      <c r="AL2161" s="108">
        <f>AJ2161*C2161*F2161</f>
        <v>1400</v>
      </c>
      <c r="AM2161" s="108">
        <f>AK2161-AL2161</f>
        <v>1330</v>
      </c>
    </row>
    <row r="2162" spans="1:39" x14ac:dyDescent="0.25">
      <c r="A2162" s="115">
        <v>20200733</v>
      </c>
      <c r="B2162" t="s">
        <v>1</v>
      </c>
      <c r="C2162" s="81">
        <v>700</v>
      </c>
      <c r="D2162">
        <v>1.6</v>
      </c>
      <c r="E2162">
        <v>1.85</v>
      </c>
      <c r="F2162">
        <v>2</v>
      </c>
      <c r="G2162">
        <v>2</v>
      </c>
      <c r="H2162">
        <v>1.95</v>
      </c>
      <c r="I2162">
        <v>202</v>
      </c>
      <c r="J2162" t="s">
        <v>314</v>
      </c>
      <c r="K2162" t="s">
        <v>180</v>
      </c>
      <c r="L2162" t="s">
        <v>318</v>
      </c>
      <c r="M2162" t="s">
        <v>328</v>
      </c>
      <c r="N2162" t="s">
        <v>27</v>
      </c>
      <c r="O2162" t="s">
        <v>6</v>
      </c>
      <c r="P2162" t="s">
        <v>7</v>
      </c>
      <c r="Q2162" t="s">
        <v>16</v>
      </c>
      <c r="R2162" t="s">
        <v>28</v>
      </c>
      <c r="S2162" t="s">
        <v>44</v>
      </c>
      <c r="U2162" t="s">
        <v>939</v>
      </c>
      <c r="V2162" t="s">
        <v>14</v>
      </c>
      <c r="W2162" t="s">
        <v>49</v>
      </c>
      <c r="X2162" t="s">
        <v>12</v>
      </c>
      <c r="Y2162" t="s">
        <v>21</v>
      </c>
      <c r="Z2162" s="80">
        <v>600</v>
      </c>
      <c r="AA2162" s="68">
        <v>0</v>
      </c>
      <c r="AB2162" s="82">
        <f t="shared" si="1219"/>
        <v>1800</v>
      </c>
      <c r="AC2162">
        <v>3</v>
      </c>
      <c r="AG2162" s="83">
        <f t="shared" si="1220"/>
        <v>3</v>
      </c>
      <c r="AH2162" s="87">
        <v>0</v>
      </c>
      <c r="AI2162" s="88">
        <v>0</v>
      </c>
      <c r="AJ2162">
        <f>AG2162</f>
        <v>3</v>
      </c>
      <c r="AK2162" s="108">
        <f>AJ2162*C2162*F2162*H2162</f>
        <v>8190</v>
      </c>
      <c r="AL2162" s="108">
        <f>AJ2162*C2162*F2162</f>
        <v>4200</v>
      </c>
      <c r="AM2162" s="108">
        <f>AK2162-AL2162</f>
        <v>3990</v>
      </c>
    </row>
    <row r="2163" spans="1:39" x14ac:dyDescent="0.25">
      <c r="A2163" s="115">
        <v>20200743</v>
      </c>
      <c r="B2163" t="s">
        <v>1</v>
      </c>
      <c r="C2163" s="81">
        <v>700</v>
      </c>
      <c r="D2163">
        <v>1.6</v>
      </c>
      <c r="E2163">
        <v>1.85</v>
      </c>
      <c r="F2163">
        <v>2</v>
      </c>
      <c r="G2163">
        <v>2</v>
      </c>
      <c r="H2163">
        <v>1.95</v>
      </c>
      <c r="I2163">
        <v>202</v>
      </c>
      <c r="J2163" t="s">
        <v>314</v>
      </c>
      <c r="K2163" t="s">
        <v>180</v>
      </c>
      <c r="L2163" t="s">
        <v>318</v>
      </c>
      <c r="M2163" t="s">
        <v>328</v>
      </c>
      <c r="N2163" t="s">
        <v>87</v>
      </c>
      <c r="O2163" t="s">
        <v>6</v>
      </c>
      <c r="P2163" t="s">
        <v>7</v>
      </c>
      <c r="Q2163" t="s">
        <v>16</v>
      </c>
      <c r="R2163" t="s">
        <v>43</v>
      </c>
      <c r="S2163" t="s">
        <v>9</v>
      </c>
      <c r="U2163" t="s">
        <v>179</v>
      </c>
      <c r="V2163" t="s">
        <v>10</v>
      </c>
      <c r="W2163" t="s">
        <v>11</v>
      </c>
      <c r="X2163" t="s">
        <v>12</v>
      </c>
      <c r="Y2163" t="s">
        <v>21</v>
      </c>
      <c r="Z2163" s="80">
        <v>1709</v>
      </c>
      <c r="AA2163" s="68">
        <v>0</v>
      </c>
      <c r="AB2163" s="82">
        <f t="shared" si="1219"/>
        <v>1709</v>
      </c>
      <c r="AD2163">
        <v>1</v>
      </c>
      <c r="AG2163" s="83">
        <f t="shared" si="1220"/>
        <v>1</v>
      </c>
      <c r="AH2163" s="87">
        <v>0</v>
      </c>
      <c r="AI2163" s="88">
        <v>1</v>
      </c>
    </row>
    <row r="2164" spans="1:39" x14ac:dyDescent="0.25">
      <c r="A2164" s="115">
        <v>20200743</v>
      </c>
      <c r="B2164" t="s">
        <v>1</v>
      </c>
      <c r="C2164" s="81">
        <v>700</v>
      </c>
      <c r="D2164">
        <v>1.6</v>
      </c>
      <c r="E2164">
        <v>1.85</v>
      </c>
      <c r="F2164">
        <v>2</v>
      </c>
      <c r="G2164">
        <v>2</v>
      </c>
      <c r="H2164">
        <v>1.95</v>
      </c>
      <c r="I2164">
        <v>202</v>
      </c>
      <c r="J2164" t="s">
        <v>314</v>
      </c>
      <c r="K2164" t="s">
        <v>180</v>
      </c>
      <c r="L2164" t="s">
        <v>318</v>
      </c>
      <c r="M2164" t="s">
        <v>328</v>
      </c>
      <c r="N2164" t="s">
        <v>18</v>
      </c>
      <c r="O2164" t="s">
        <v>19</v>
      </c>
      <c r="P2164" t="s">
        <v>7</v>
      </c>
      <c r="Q2164" t="s">
        <v>16</v>
      </c>
      <c r="R2164" t="s">
        <v>20</v>
      </c>
      <c r="S2164" t="s">
        <v>9</v>
      </c>
      <c r="T2164" s="70" t="s">
        <v>933</v>
      </c>
      <c r="U2164" t="s">
        <v>179</v>
      </c>
      <c r="V2164" t="s">
        <v>10</v>
      </c>
      <c r="W2164" t="s">
        <v>11</v>
      </c>
      <c r="X2164" t="s">
        <v>12</v>
      </c>
      <c r="Y2164" t="s">
        <v>938</v>
      </c>
      <c r="Z2164" s="80">
        <v>0</v>
      </c>
      <c r="AA2164" s="68">
        <v>0</v>
      </c>
      <c r="AB2164" s="82">
        <f t="shared" si="1219"/>
        <v>0</v>
      </c>
      <c r="AE2164">
        <v>1</v>
      </c>
      <c r="AG2164" s="83">
        <f t="shared" si="1220"/>
        <v>1</v>
      </c>
      <c r="AH2164" s="87">
        <v>0</v>
      </c>
      <c r="AI2164" s="88">
        <v>0</v>
      </c>
    </row>
    <row r="2165" spans="1:39" x14ac:dyDescent="0.25">
      <c r="A2165" s="115">
        <v>20200743</v>
      </c>
      <c r="B2165" t="s">
        <v>1</v>
      </c>
      <c r="C2165" s="81">
        <v>700</v>
      </c>
      <c r="D2165">
        <v>1.6</v>
      </c>
      <c r="E2165">
        <v>1.85</v>
      </c>
      <c r="F2165">
        <v>2</v>
      </c>
      <c r="G2165">
        <v>2</v>
      </c>
      <c r="H2165">
        <v>1.95</v>
      </c>
      <c r="I2165">
        <v>202</v>
      </c>
      <c r="J2165" t="s">
        <v>314</v>
      </c>
      <c r="K2165" t="s">
        <v>180</v>
      </c>
      <c r="L2165" t="s">
        <v>318</v>
      </c>
      <c r="M2165" t="s">
        <v>328</v>
      </c>
      <c r="N2165" t="s">
        <v>18</v>
      </c>
      <c r="O2165" t="s">
        <v>19</v>
      </c>
      <c r="P2165" t="s">
        <v>7</v>
      </c>
      <c r="Q2165" t="s">
        <v>16</v>
      </c>
      <c r="R2165" t="s">
        <v>20</v>
      </c>
      <c r="S2165" t="s">
        <v>9</v>
      </c>
      <c r="T2165" s="70" t="s">
        <v>933</v>
      </c>
      <c r="U2165" t="s">
        <v>179</v>
      </c>
      <c r="V2165" t="s">
        <v>10</v>
      </c>
      <c r="W2165" t="s">
        <v>11</v>
      </c>
      <c r="X2165" t="s">
        <v>12</v>
      </c>
      <c r="Y2165" t="s">
        <v>938</v>
      </c>
      <c r="Z2165" s="80">
        <v>0</v>
      </c>
      <c r="AA2165" s="68">
        <v>0</v>
      </c>
      <c r="AB2165" s="82">
        <f t="shared" si="1219"/>
        <v>0</v>
      </c>
      <c r="AE2165">
        <v>1</v>
      </c>
      <c r="AG2165" s="83">
        <f t="shared" si="1220"/>
        <v>1</v>
      </c>
      <c r="AH2165" s="87">
        <v>0</v>
      </c>
      <c r="AI2165" s="88">
        <v>1</v>
      </c>
    </row>
    <row r="2166" spans="1:39" x14ac:dyDescent="0.25">
      <c r="A2166" s="115">
        <v>20200743</v>
      </c>
      <c r="B2166" t="s">
        <v>1</v>
      </c>
      <c r="C2166" s="81">
        <v>700</v>
      </c>
      <c r="D2166">
        <v>1.6</v>
      </c>
      <c r="E2166">
        <v>1.85</v>
      </c>
      <c r="F2166">
        <v>2</v>
      </c>
      <c r="G2166">
        <v>2</v>
      </c>
      <c r="H2166">
        <v>1.95</v>
      </c>
      <c r="I2166">
        <v>202</v>
      </c>
      <c r="J2166" t="s">
        <v>314</v>
      </c>
      <c r="K2166" t="s">
        <v>180</v>
      </c>
      <c r="L2166" t="s">
        <v>318</v>
      </c>
      <c r="M2166" t="s">
        <v>328</v>
      </c>
      <c r="N2166" t="s">
        <v>27</v>
      </c>
      <c r="O2166" t="s">
        <v>6</v>
      </c>
      <c r="P2166" t="s">
        <v>7</v>
      </c>
      <c r="Q2166" t="s">
        <v>16</v>
      </c>
      <c r="R2166" t="s">
        <v>28</v>
      </c>
      <c r="S2166" t="s">
        <v>9</v>
      </c>
      <c r="U2166" t="s">
        <v>179</v>
      </c>
      <c r="V2166" t="s">
        <v>10</v>
      </c>
      <c r="W2166" t="s">
        <v>11</v>
      </c>
      <c r="X2166" t="s">
        <v>12</v>
      </c>
      <c r="Y2166" t="s">
        <v>21</v>
      </c>
      <c r="Z2166" s="80">
        <v>1600</v>
      </c>
      <c r="AA2166" s="68">
        <v>0</v>
      </c>
      <c r="AB2166" s="82">
        <f t="shared" si="1219"/>
        <v>4800</v>
      </c>
      <c r="AD2166">
        <v>3</v>
      </c>
      <c r="AG2166" s="83">
        <f t="shared" si="1220"/>
        <v>3</v>
      </c>
      <c r="AH2166" s="87">
        <v>0</v>
      </c>
      <c r="AI2166" s="88">
        <v>1</v>
      </c>
    </row>
    <row r="2167" spans="1:39" x14ac:dyDescent="0.25">
      <c r="A2167" s="115">
        <v>20200743</v>
      </c>
      <c r="B2167" t="s">
        <v>1</v>
      </c>
      <c r="C2167" s="81">
        <v>700</v>
      </c>
      <c r="D2167">
        <v>1.6</v>
      </c>
      <c r="E2167">
        <v>1.85</v>
      </c>
      <c r="F2167">
        <v>2</v>
      </c>
      <c r="G2167">
        <v>2</v>
      </c>
      <c r="H2167">
        <v>1.95</v>
      </c>
      <c r="I2167">
        <v>202</v>
      </c>
      <c r="J2167" t="s">
        <v>314</v>
      </c>
      <c r="K2167" t="s">
        <v>180</v>
      </c>
      <c r="L2167" t="s">
        <v>318</v>
      </c>
      <c r="M2167" t="s">
        <v>328</v>
      </c>
      <c r="N2167" t="s">
        <v>27</v>
      </c>
      <c r="O2167" t="s">
        <v>6</v>
      </c>
      <c r="P2167" t="s">
        <v>7</v>
      </c>
      <c r="Q2167" t="s">
        <v>16</v>
      </c>
      <c r="R2167" t="s">
        <v>28</v>
      </c>
      <c r="S2167" t="s">
        <v>9</v>
      </c>
      <c r="U2167" t="s">
        <v>179</v>
      </c>
      <c r="V2167" t="s">
        <v>29</v>
      </c>
      <c r="W2167" t="s">
        <v>30</v>
      </c>
      <c r="X2167" t="s">
        <v>85</v>
      </c>
      <c r="Y2167" t="s">
        <v>677</v>
      </c>
      <c r="Z2167" s="80">
        <v>0</v>
      </c>
      <c r="AA2167" s="68">
        <v>3300</v>
      </c>
      <c r="AB2167" s="82">
        <f t="shared" si="1219"/>
        <v>6454.2389999999996</v>
      </c>
      <c r="AD2167">
        <v>1</v>
      </c>
      <c r="AG2167" s="83">
        <f t="shared" si="1220"/>
        <v>1</v>
      </c>
      <c r="AH2167" s="87">
        <v>0</v>
      </c>
      <c r="AI2167" s="88">
        <v>0</v>
      </c>
    </row>
    <row r="2168" spans="1:39" x14ac:dyDescent="0.25">
      <c r="A2168" s="115">
        <v>20200743</v>
      </c>
      <c r="B2168" t="s">
        <v>1</v>
      </c>
      <c r="C2168" s="81">
        <v>700</v>
      </c>
      <c r="D2168">
        <v>1.6</v>
      </c>
      <c r="E2168">
        <v>1.85</v>
      </c>
      <c r="F2168">
        <v>2</v>
      </c>
      <c r="G2168">
        <v>2</v>
      </c>
      <c r="H2168">
        <v>1.95</v>
      </c>
      <c r="I2168">
        <v>202</v>
      </c>
      <c r="J2168" t="s">
        <v>314</v>
      </c>
      <c r="K2168" t="s">
        <v>180</v>
      </c>
      <c r="L2168" t="s">
        <v>318</v>
      </c>
      <c r="M2168" t="s">
        <v>328</v>
      </c>
      <c r="N2168" t="s">
        <v>27</v>
      </c>
      <c r="O2168" t="s">
        <v>6</v>
      </c>
      <c r="P2168" t="s">
        <v>7</v>
      </c>
      <c r="Q2168" t="s">
        <v>16</v>
      </c>
      <c r="R2168" t="s">
        <v>28</v>
      </c>
      <c r="S2168" t="s">
        <v>44</v>
      </c>
      <c r="U2168" t="s">
        <v>939</v>
      </c>
      <c r="V2168" t="s">
        <v>14</v>
      </c>
      <c r="W2168" t="s">
        <v>49</v>
      </c>
      <c r="X2168" t="s">
        <v>12</v>
      </c>
      <c r="Y2168" t="s">
        <v>21</v>
      </c>
      <c r="Z2168" s="80">
        <v>600</v>
      </c>
      <c r="AA2168" s="68">
        <v>0</v>
      </c>
      <c r="AB2168" s="82">
        <f t="shared" si="1219"/>
        <v>600</v>
      </c>
      <c r="AC2168">
        <v>1</v>
      </c>
      <c r="AG2168" s="83">
        <f t="shared" si="1220"/>
        <v>1</v>
      </c>
      <c r="AH2168" s="87">
        <v>0</v>
      </c>
      <c r="AI2168" s="88">
        <v>0</v>
      </c>
      <c r="AJ2168">
        <f t="shared" ref="AJ2168:AJ2169" si="1254">AG2168</f>
        <v>1</v>
      </c>
      <c r="AK2168" s="108">
        <f t="shared" ref="AK2168:AK2169" si="1255">AJ2168*C2168*F2168*H2168</f>
        <v>2730</v>
      </c>
      <c r="AL2168" s="108">
        <f t="shared" ref="AL2168:AL2169" si="1256">AJ2168*C2168*F2168</f>
        <v>1400</v>
      </c>
      <c r="AM2168" s="108">
        <f t="shared" ref="AM2168:AM2169" si="1257">AK2168-AL2168</f>
        <v>1330</v>
      </c>
    </row>
    <row r="2169" spans="1:39" x14ac:dyDescent="0.25">
      <c r="A2169" s="115">
        <v>20200743</v>
      </c>
      <c r="B2169" t="s">
        <v>1</v>
      </c>
      <c r="C2169" s="81">
        <v>700</v>
      </c>
      <c r="D2169">
        <v>1.6</v>
      </c>
      <c r="E2169">
        <v>1.85</v>
      </c>
      <c r="F2169">
        <v>2</v>
      </c>
      <c r="G2169">
        <v>2</v>
      </c>
      <c r="H2169">
        <v>1.95</v>
      </c>
      <c r="I2169">
        <v>202</v>
      </c>
      <c r="J2169" t="s">
        <v>314</v>
      </c>
      <c r="K2169" t="s">
        <v>180</v>
      </c>
      <c r="L2169" t="s">
        <v>318</v>
      </c>
      <c r="M2169" t="s">
        <v>328</v>
      </c>
      <c r="N2169" t="s">
        <v>27</v>
      </c>
      <c r="O2169" t="s">
        <v>6</v>
      </c>
      <c r="P2169" t="s">
        <v>7</v>
      </c>
      <c r="Q2169" t="s">
        <v>16</v>
      </c>
      <c r="R2169" t="s">
        <v>28</v>
      </c>
      <c r="S2169" t="s">
        <v>44</v>
      </c>
      <c r="U2169" t="s">
        <v>939</v>
      </c>
      <c r="V2169" t="s">
        <v>14</v>
      </c>
      <c r="W2169" t="s">
        <v>49</v>
      </c>
      <c r="X2169" t="s">
        <v>12</v>
      </c>
      <c r="Y2169" t="s">
        <v>21</v>
      </c>
      <c r="Z2169" s="80">
        <v>600</v>
      </c>
      <c r="AA2169" s="68">
        <v>0</v>
      </c>
      <c r="AB2169" s="82">
        <f t="shared" si="1219"/>
        <v>600</v>
      </c>
      <c r="AC2169">
        <v>1</v>
      </c>
      <c r="AG2169" s="83">
        <f t="shared" si="1220"/>
        <v>1</v>
      </c>
      <c r="AH2169" s="87">
        <v>0</v>
      </c>
      <c r="AI2169" s="88">
        <v>1</v>
      </c>
      <c r="AJ2169">
        <f t="shared" si="1254"/>
        <v>1</v>
      </c>
      <c r="AK2169" s="108">
        <f t="shared" si="1255"/>
        <v>2730</v>
      </c>
      <c r="AL2169" s="108">
        <f t="shared" si="1256"/>
        <v>1400</v>
      </c>
      <c r="AM2169" s="108">
        <f t="shared" si="1257"/>
        <v>1330</v>
      </c>
    </row>
    <row r="2170" spans="1:39" x14ac:dyDescent="0.25">
      <c r="A2170" s="115">
        <v>20200753</v>
      </c>
      <c r="B2170" t="s">
        <v>1</v>
      </c>
      <c r="C2170" s="81">
        <v>700</v>
      </c>
      <c r="D2170">
        <v>1.6</v>
      </c>
      <c r="E2170">
        <v>1.85</v>
      </c>
      <c r="F2170">
        <v>2</v>
      </c>
      <c r="G2170">
        <v>2</v>
      </c>
      <c r="H2170">
        <v>1.95</v>
      </c>
      <c r="I2170">
        <v>202</v>
      </c>
      <c r="J2170" t="s">
        <v>314</v>
      </c>
      <c r="K2170" t="s">
        <v>180</v>
      </c>
      <c r="L2170" t="s">
        <v>318</v>
      </c>
      <c r="M2170" t="s">
        <v>334</v>
      </c>
      <c r="N2170" t="s">
        <v>40</v>
      </c>
      <c r="O2170" t="s">
        <v>19</v>
      </c>
      <c r="P2170" t="s">
        <v>7</v>
      </c>
      <c r="Q2170" t="s">
        <v>8</v>
      </c>
      <c r="R2170" t="s">
        <v>20</v>
      </c>
      <c r="S2170" t="s">
        <v>44</v>
      </c>
      <c r="T2170" s="70" t="s">
        <v>933</v>
      </c>
      <c r="U2170" t="s">
        <v>949</v>
      </c>
      <c r="V2170" t="s">
        <v>14</v>
      </c>
      <c r="W2170" t="s">
        <v>49</v>
      </c>
      <c r="X2170" t="s">
        <v>12</v>
      </c>
      <c r="Y2170" t="s">
        <v>938</v>
      </c>
      <c r="Z2170" s="80">
        <v>0</v>
      </c>
      <c r="AA2170" s="68">
        <v>0</v>
      </c>
      <c r="AB2170" s="82">
        <f t="shared" si="1219"/>
        <v>0</v>
      </c>
      <c r="AE2170">
        <v>2</v>
      </c>
      <c r="AG2170" s="83">
        <f t="shared" si="1220"/>
        <v>2</v>
      </c>
      <c r="AH2170" s="87">
        <v>0</v>
      </c>
      <c r="AI2170" s="88">
        <v>0</v>
      </c>
      <c r="AJ2170">
        <f>AG2170/3</f>
        <v>0.66666666666666663</v>
      </c>
      <c r="AK2170" s="108">
        <f>AJ2170*C2170*E2170*H2170</f>
        <v>1683.4999999999998</v>
      </c>
      <c r="AL2170" s="108">
        <f>AJ2170*C2170*E2170</f>
        <v>863.33333333333326</v>
      </c>
      <c r="AM2170" s="108">
        <f>AK2170-AL2170</f>
        <v>820.16666666666652</v>
      </c>
    </row>
    <row r="2171" spans="1:39" x14ac:dyDescent="0.25">
      <c r="A2171" s="115">
        <v>20200753</v>
      </c>
      <c r="B2171" t="s">
        <v>1</v>
      </c>
      <c r="C2171" s="81">
        <v>700</v>
      </c>
      <c r="D2171">
        <v>1.6</v>
      </c>
      <c r="E2171">
        <v>1.85</v>
      </c>
      <c r="F2171">
        <v>2</v>
      </c>
      <c r="G2171">
        <v>2</v>
      </c>
      <c r="H2171">
        <v>1.95</v>
      </c>
      <c r="I2171">
        <v>202</v>
      </c>
      <c r="J2171" t="s">
        <v>314</v>
      </c>
      <c r="K2171" t="s">
        <v>180</v>
      </c>
      <c r="L2171" t="s">
        <v>318</v>
      </c>
      <c r="M2171" t="s">
        <v>334</v>
      </c>
      <c r="N2171" t="s">
        <v>18</v>
      </c>
      <c r="O2171" t="s">
        <v>19</v>
      </c>
      <c r="P2171" t="s">
        <v>7</v>
      </c>
      <c r="Q2171" t="s">
        <v>16</v>
      </c>
      <c r="R2171" t="s">
        <v>20</v>
      </c>
      <c r="S2171" t="s">
        <v>44</v>
      </c>
      <c r="T2171" s="70" t="s">
        <v>933</v>
      </c>
      <c r="U2171" t="s">
        <v>949</v>
      </c>
      <c r="V2171" t="s">
        <v>14</v>
      </c>
      <c r="W2171" t="s">
        <v>49</v>
      </c>
      <c r="X2171" t="s">
        <v>12</v>
      </c>
      <c r="Y2171" t="s">
        <v>938</v>
      </c>
      <c r="Z2171" s="80">
        <v>0</v>
      </c>
      <c r="AA2171" s="68">
        <v>0</v>
      </c>
      <c r="AB2171" s="82">
        <f t="shared" si="1219"/>
        <v>0</v>
      </c>
      <c r="AE2171">
        <v>1</v>
      </c>
      <c r="AG2171" s="83">
        <f t="shared" si="1220"/>
        <v>1</v>
      </c>
      <c r="AH2171" s="87">
        <v>0</v>
      </c>
      <c r="AI2171" s="88">
        <v>0</v>
      </c>
      <c r="AJ2171">
        <f>AG2171</f>
        <v>1</v>
      </c>
      <c r="AK2171" s="108">
        <f>AJ2171*C2171*F2171*H2171</f>
        <v>2730</v>
      </c>
      <c r="AL2171" s="108">
        <f>AJ2171*C2171*F2171</f>
        <v>1400</v>
      </c>
      <c r="AM2171" s="108">
        <f>AK2171-AL2171</f>
        <v>1330</v>
      </c>
    </row>
    <row r="2172" spans="1:39" x14ac:dyDescent="0.25">
      <c r="A2172" s="115">
        <v>20200753</v>
      </c>
      <c r="B2172" t="s">
        <v>1</v>
      </c>
      <c r="C2172" s="81">
        <v>700</v>
      </c>
      <c r="D2172">
        <v>1.6</v>
      </c>
      <c r="E2172">
        <v>1.85</v>
      </c>
      <c r="F2172">
        <v>2</v>
      </c>
      <c r="G2172">
        <v>2</v>
      </c>
      <c r="H2172">
        <v>1.95</v>
      </c>
      <c r="I2172">
        <v>202</v>
      </c>
      <c r="J2172" t="s">
        <v>314</v>
      </c>
      <c r="K2172" t="s">
        <v>180</v>
      </c>
      <c r="L2172" t="s">
        <v>318</v>
      </c>
      <c r="M2172" t="s">
        <v>334</v>
      </c>
      <c r="N2172" t="s">
        <v>18</v>
      </c>
      <c r="O2172" t="s">
        <v>19</v>
      </c>
      <c r="P2172" t="s">
        <v>7</v>
      </c>
      <c r="Q2172" t="s">
        <v>8</v>
      </c>
      <c r="R2172" t="s">
        <v>20</v>
      </c>
      <c r="S2172" t="s">
        <v>9</v>
      </c>
      <c r="T2172" s="70" t="s">
        <v>933</v>
      </c>
      <c r="U2172" t="s">
        <v>179</v>
      </c>
      <c r="V2172" t="s">
        <v>10</v>
      </c>
      <c r="W2172" t="s">
        <v>11</v>
      </c>
      <c r="X2172" t="s">
        <v>12</v>
      </c>
      <c r="Y2172" t="s">
        <v>938</v>
      </c>
      <c r="Z2172" s="80">
        <v>0</v>
      </c>
      <c r="AA2172" s="68">
        <v>0</v>
      </c>
      <c r="AB2172" s="82">
        <f t="shared" si="1219"/>
        <v>0</v>
      </c>
      <c r="AE2172">
        <v>2</v>
      </c>
      <c r="AG2172" s="83">
        <f t="shared" si="1220"/>
        <v>2</v>
      </c>
      <c r="AH2172" s="87">
        <v>0</v>
      </c>
      <c r="AI2172" s="88">
        <v>0</v>
      </c>
    </row>
    <row r="2173" spans="1:39" x14ac:dyDescent="0.25">
      <c r="A2173" s="115">
        <v>20200753</v>
      </c>
      <c r="B2173" t="s">
        <v>1</v>
      </c>
      <c r="C2173" s="81">
        <v>700</v>
      </c>
      <c r="D2173">
        <v>1.6</v>
      </c>
      <c r="E2173">
        <v>1.85</v>
      </c>
      <c r="F2173">
        <v>2</v>
      </c>
      <c r="G2173">
        <v>2</v>
      </c>
      <c r="H2173">
        <v>1.95</v>
      </c>
      <c r="I2173">
        <v>202</v>
      </c>
      <c r="J2173" t="s">
        <v>314</v>
      </c>
      <c r="K2173" t="s">
        <v>180</v>
      </c>
      <c r="L2173" t="s">
        <v>318</v>
      </c>
      <c r="M2173" t="s">
        <v>334</v>
      </c>
      <c r="N2173" t="s">
        <v>18</v>
      </c>
      <c r="O2173" t="s">
        <v>19</v>
      </c>
      <c r="P2173" t="s">
        <v>7</v>
      </c>
      <c r="Q2173" t="s">
        <v>8</v>
      </c>
      <c r="R2173" t="s">
        <v>20</v>
      </c>
      <c r="S2173" t="s">
        <v>44</v>
      </c>
      <c r="T2173" s="70" t="s">
        <v>933</v>
      </c>
      <c r="U2173" t="s">
        <v>949</v>
      </c>
      <c r="V2173" t="s">
        <v>14</v>
      </c>
      <c r="W2173" t="s">
        <v>49</v>
      </c>
      <c r="X2173" t="s">
        <v>12</v>
      </c>
      <c r="Y2173" t="s">
        <v>938</v>
      </c>
      <c r="Z2173" s="80">
        <v>0</v>
      </c>
      <c r="AA2173" s="68">
        <v>0</v>
      </c>
      <c r="AB2173" s="82">
        <f t="shared" si="1219"/>
        <v>0</v>
      </c>
      <c r="AE2173">
        <v>2</v>
      </c>
      <c r="AG2173" s="83">
        <f t="shared" si="1220"/>
        <v>2</v>
      </c>
      <c r="AH2173" s="87">
        <v>0</v>
      </c>
      <c r="AI2173" s="88">
        <v>0</v>
      </c>
      <c r="AJ2173">
        <f>AG2173/3</f>
        <v>0.66666666666666663</v>
      </c>
      <c r="AK2173" s="108">
        <f>AJ2173*C2173*F2173*H2173</f>
        <v>1819.9999999999998</v>
      </c>
      <c r="AL2173" s="108">
        <f>AJ2173*C2173*F2173</f>
        <v>933.33333333333326</v>
      </c>
      <c r="AM2173" s="108">
        <f>AK2173-AL2173</f>
        <v>886.66666666666652</v>
      </c>
    </row>
    <row r="2174" spans="1:39" x14ac:dyDescent="0.25">
      <c r="A2174" s="115">
        <v>20200753</v>
      </c>
      <c r="B2174" t="s">
        <v>1</v>
      </c>
      <c r="C2174" s="81">
        <v>700</v>
      </c>
      <c r="D2174">
        <v>1.6</v>
      </c>
      <c r="E2174">
        <v>1.85</v>
      </c>
      <c r="F2174">
        <v>2</v>
      </c>
      <c r="G2174">
        <v>2</v>
      </c>
      <c r="H2174">
        <v>1.95</v>
      </c>
      <c r="I2174">
        <v>202</v>
      </c>
      <c r="J2174" t="s">
        <v>314</v>
      </c>
      <c r="K2174" t="s">
        <v>180</v>
      </c>
      <c r="L2174" t="s">
        <v>318</v>
      </c>
      <c r="M2174" t="s">
        <v>334</v>
      </c>
      <c r="N2174" t="s">
        <v>27</v>
      </c>
      <c r="O2174" t="s">
        <v>6</v>
      </c>
      <c r="P2174" t="s">
        <v>7</v>
      </c>
      <c r="Q2174" t="s">
        <v>16</v>
      </c>
      <c r="R2174" t="s">
        <v>28</v>
      </c>
      <c r="S2174" t="s">
        <v>44</v>
      </c>
      <c r="U2174" t="s">
        <v>939</v>
      </c>
      <c r="V2174" t="s">
        <v>14</v>
      </c>
      <c r="W2174" t="s">
        <v>49</v>
      </c>
      <c r="X2174" t="s">
        <v>12</v>
      </c>
      <c r="Y2174" t="s">
        <v>21</v>
      </c>
      <c r="Z2174" s="80">
        <v>600</v>
      </c>
      <c r="AA2174" s="68">
        <v>0</v>
      </c>
      <c r="AB2174" s="82">
        <f t="shared" si="1219"/>
        <v>600</v>
      </c>
      <c r="AC2174">
        <v>1</v>
      </c>
      <c r="AG2174" s="83">
        <f t="shared" si="1220"/>
        <v>1</v>
      </c>
      <c r="AH2174" s="87">
        <v>0</v>
      </c>
      <c r="AI2174" s="88">
        <v>0</v>
      </c>
      <c r="AJ2174">
        <f>AG2174</f>
        <v>1</v>
      </c>
      <c r="AK2174" s="108">
        <f t="shared" ref="AK2174:AK2175" si="1258">AJ2174*C2174*F2174*H2174</f>
        <v>2730</v>
      </c>
      <c r="AL2174" s="108">
        <f t="shared" ref="AL2174:AL2175" si="1259">AJ2174*C2174*F2174</f>
        <v>1400</v>
      </c>
      <c r="AM2174" s="108">
        <f t="shared" ref="AM2174:AM2175" si="1260">AK2174-AL2174</f>
        <v>1330</v>
      </c>
    </row>
    <row r="2175" spans="1:39" x14ac:dyDescent="0.25">
      <c r="A2175" s="115">
        <v>20200753</v>
      </c>
      <c r="B2175" t="s">
        <v>1</v>
      </c>
      <c r="C2175" s="81">
        <v>700</v>
      </c>
      <c r="D2175">
        <v>1.6</v>
      </c>
      <c r="E2175">
        <v>1.85</v>
      </c>
      <c r="F2175">
        <v>2</v>
      </c>
      <c r="G2175">
        <v>2</v>
      </c>
      <c r="H2175">
        <v>1.95</v>
      </c>
      <c r="I2175">
        <v>202</v>
      </c>
      <c r="J2175" t="s">
        <v>314</v>
      </c>
      <c r="K2175" t="s">
        <v>180</v>
      </c>
      <c r="L2175" t="s">
        <v>318</v>
      </c>
      <c r="M2175" t="s">
        <v>334</v>
      </c>
      <c r="N2175" t="s">
        <v>27</v>
      </c>
      <c r="O2175" t="s">
        <v>6</v>
      </c>
      <c r="P2175" t="s">
        <v>7</v>
      </c>
      <c r="Q2175" t="s">
        <v>8</v>
      </c>
      <c r="R2175" t="s">
        <v>28</v>
      </c>
      <c r="S2175" t="s">
        <v>44</v>
      </c>
      <c r="U2175" t="s">
        <v>939</v>
      </c>
      <c r="V2175" t="s">
        <v>14</v>
      </c>
      <c r="W2175" t="s">
        <v>49</v>
      </c>
      <c r="X2175" t="s">
        <v>12</v>
      </c>
      <c r="Y2175" t="s">
        <v>21</v>
      </c>
      <c r="Z2175" s="80">
        <v>400</v>
      </c>
      <c r="AA2175" s="68">
        <v>0</v>
      </c>
      <c r="AB2175" s="82">
        <f t="shared" si="1219"/>
        <v>400</v>
      </c>
      <c r="AC2175">
        <v>1</v>
      </c>
      <c r="AG2175" s="83">
        <f t="shared" si="1220"/>
        <v>1</v>
      </c>
      <c r="AH2175" s="87">
        <v>0</v>
      </c>
      <c r="AI2175" s="88">
        <v>0</v>
      </c>
      <c r="AJ2175" s="90">
        <f>AG2175/3</f>
        <v>0.33333333333333331</v>
      </c>
      <c r="AK2175" s="108">
        <f t="shared" si="1258"/>
        <v>909.99999999999989</v>
      </c>
      <c r="AL2175" s="108">
        <f t="shared" si="1259"/>
        <v>466.66666666666663</v>
      </c>
      <c r="AM2175" s="108">
        <f t="shared" si="1260"/>
        <v>443.33333333333326</v>
      </c>
    </row>
    <row r="2176" spans="1:39" x14ac:dyDescent="0.25">
      <c r="A2176" s="115">
        <v>20200763</v>
      </c>
      <c r="B2176" t="s">
        <v>1</v>
      </c>
      <c r="C2176" s="81">
        <v>700</v>
      </c>
      <c r="D2176">
        <v>1.6</v>
      </c>
      <c r="E2176">
        <v>1.85</v>
      </c>
      <c r="F2176">
        <v>2</v>
      </c>
      <c r="G2176">
        <v>2</v>
      </c>
      <c r="H2176">
        <v>1.95</v>
      </c>
      <c r="I2176">
        <v>202</v>
      </c>
      <c r="J2176" t="s">
        <v>314</v>
      </c>
      <c r="K2176" t="s">
        <v>180</v>
      </c>
      <c r="L2176" t="s">
        <v>318</v>
      </c>
      <c r="M2176" t="s">
        <v>334</v>
      </c>
      <c r="N2176" t="s">
        <v>18</v>
      </c>
      <c r="O2176" t="s">
        <v>19</v>
      </c>
      <c r="P2176" t="s">
        <v>7</v>
      </c>
      <c r="Q2176" t="s">
        <v>8</v>
      </c>
      <c r="R2176" t="s">
        <v>20</v>
      </c>
      <c r="S2176" t="s">
        <v>22</v>
      </c>
      <c r="T2176" t="s">
        <v>22</v>
      </c>
      <c r="U2176" t="s">
        <v>949</v>
      </c>
      <c r="V2176" t="s">
        <v>23</v>
      </c>
      <c r="W2176" t="s">
        <v>24</v>
      </c>
      <c r="X2176" t="s">
        <v>12</v>
      </c>
      <c r="Y2176" t="s">
        <v>943</v>
      </c>
      <c r="Z2176" s="81">
        <v>0</v>
      </c>
      <c r="AA2176" s="68">
        <v>0</v>
      </c>
      <c r="AB2176" s="82">
        <f t="shared" si="1219"/>
        <v>0</v>
      </c>
      <c r="AF2176">
        <v>1</v>
      </c>
      <c r="AG2176" s="83">
        <f t="shared" si="1220"/>
        <v>1</v>
      </c>
      <c r="AH2176" s="87">
        <v>0</v>
      </c>
      <c r="AI2176" s="88">
        <v>0</v>
      </c>
      <c r="AJ2176">
        <f>AG2176/3</f>
        <v>0.33333333333333331</v>
      </c>
      <c r="AK2176" s="108">
        <f>AJ2176*C2176*F2176*H2176</f>
        <v>909.99999999999989</v>
      </c>
      <c r="AL2176" s="108">
        <f>AJ2176*C2176*F2176</f>
        <v>466.66666666666663</v>
      </c>
      <c r="AM2176" s="108">
        <f>AK2176-AL2176</f>
        <v>443.33333333333326</v>
      </c>
    </row>
    <row r="2177" spans="1:39" x14ac:dyDescent="0.25">
      <c r="A2177" s="115">
        <v>20200763</v>
      </c>
      <c r="B2177" t="s">
        <v>1</v>
      </c>
      <c r="C2177" s="81">
        <v>700</v>
      </c>
      <c r="D2177">
        <v>1.6</v>
      </c>
      <c r="E2177">
        <v>1.85</v>
      </c>
      <c r="F2177">
        <v>2</v>
      </c>
      <c r="G2177">
        <v>2</v>
      </c>
      <c r="H2177">
        <v>1.95</v>
      </c>
      <c r="I2177">
        <v>202</v>
      </c>
      <c r="J2177" t="s">
        <v>314</v>
      </c>
      <c r="K2177" t="s">
        <v>180</v>
      </c>
      <c r="L2177" t="s">
        <v>318</v>
      </c>
      <c r="M2177" t="s">
        <v>334</v>
      </c>
      <c r="N2177" t="s">
        <v>18</v>
      </c>
      <c r="O2177" t="s">
        <v>19</v>
      </c>
      <c r="P2177" t="s">
        <v>7</v>
      </c>
      <c r="Q2177" t="s">
        <v>8</v>
      </c>
      <c r="R2177" t="s">
        <v>20</v>
      </c>
      <c r="S2177" t="s">
        <v>9</v>
      </c>
      <c r="T2177" s="70" t="s">
        <v>933</v>
      </c>
      <c r="U2177" t="s">
        <v>179</v>
      </c>
      <c r="V2177" t="s">
        <v>10</v>
      </c>
      <c r="W2177" t="s">
        <v>11</v>
      </c>
      <c r="X2177" t="s">
        <v>12</v>
      </c>
      <c r="Y2177" t="s">
        <v>938</v>
      </c>
      <c r="Z2177" s="80">
        <v>0</v>
      </c>
      <c r="AA2177" s="68">
        <v>0</v>
      </c>
      <c r="AB2177" s="82">
        <f t="shared" si="1219"/>
        <v>0</v>
      </c>
      <c r="AE2177">
        <v>1</v>
      </c>
      <c r="AG2177" s="83">
        <f t="shared" si="1220"/>
        <v>1</v>
      </c>
      <c r="AH2177" s="87">
        <v>0</v>
      </c>
      <c r="AI2177" s="88">
        <v>1</v>
      </c>
    </row>
    <row r="2178" spans="1:39" x14ac:dyDescent="0.25">
      <c r="A2178" s="115">
        <v>20200763</v>
      </c>
      <c r="B2178" t="s">
        <v>1</v>
      </c>
      <c r="C2178" s="81">
        <v>700</v>
      </c>
      <c r="D2178">
        <v>1.6</v>
      </c>
      <c r="E2178">
        <v>1.85</v>
      </c>
      <c r="F2178">
        <v>2</v>
      </c>
      <c r="G2178">
        <v>2</v>
      </c>
      <c r="H2178">
        <v>1.95</v>
      </c>
      <c r="I2178">
        <v>202</v>
      </c>
      <c r="J2178" t="s">
        <v>314</v>
      </c>
      <c r="K2178" t="s">
        <v>180</v>
      </c>
      <c r="L2178" t="s">
        <v>318</v>
      </c>
      <c r="M2178" t="s">
        <v>334</v>
      </c>
      <c r="N2178" t="s">
        <v>27</v>
      </c>
      <c r="O2178" t="s">
        <v>6</v>
      </c>
      <c r="P2178" t="s">
        <v>7</v>
      </c>
      <c r="Q2178" t="s">
        <v>16</v>
      </c>
      <c r="R2178" t="s">
        <v>28</v>
      </c>
      <c r="S2178" t="s">
        <v>44</v>
      </c>
      <c r="U2178" t="s">
        <v>939</v>
      </c>
      <c r="V2178" t="s">
        <v>14</v>
      </c>
      <c r="W2178" t="s">
        <v>49</v>
      </c>
      <c r="X2178" t="s">
        <v>12</v>
      </c>
      <c r="Y2178" t="s">
        <v>21</v>
      </c>
      <c r="Z2178" s="80">
        <v>600</v>
      </c>
      <c r="AA2178" s="68">
        <v>0</v>
      </c>
      <c r="AB2178" s="82">
        <f t="shared" si="1219"/>
        <v>600</v>
      </c>
      <c r="AC2178">
        <v>1</v>
      </c>
      <c r="AG2178" s="83">
        <f t="shared" si="1220"/>
        <v>1</v>
      </c>
      <c r="AH2178" s="87">
        <v>0</v>
      </c>
      <c r="AI2178" s="88">
        <v>0</v>
      </c>
      <c r="AJ2178">
        <f>AG2178</f>
        <v>1</v>
      </c>
      <c r="AK2178" s="108">
        <f>AJ2178*C2178*F2178*H2178</f>
        <v>2730</v>
      </c>
      <c r="AL2178" s="108">
        <f>AJ2178*C2178*F2178</f>
        <v>1400</v>
      </c>
      <c r="AM2178" s="108">
        <f>AK2178-AL2178</f>
        <v>1330</v>
      </c>
    </row>
    <row r="2179" spans="1:39" x14ac:dyDescent="0.25">
      <c r="A2179" s="115">
        <v>20200763</v>
      </c>
      <c r="B2179" t="s">
        <v>1</v>
      </c>
      <c r="C2179" s="81">
        <v>700</v>
      </c>
      <c r="D2179">
        <v>1.6</v>
      </c>
      <c r="E2179">
        <v>1.85</v>
      </c>
      <c r="F2179">
        <v>2</v>
      </c>
      <c r="G2179">
        <v>2</v>
      </c>
      <c r="H2179">
        <v>1.95</v>
      </c>
      <c r="I2179">
        <v>202</v>
      </c>
      <c r="J2179" t="s">
        <v>314</v>
      </c>
      <c r="K2179" t="s">
        <v>180</v>
      </c>
      <c r="L2179" t="s">
        <v>318</v>
      </c>
      <c r="M2179" t="s">
        <v>334</v>
      </c>
      <c r="N2179" t="s">
        <v>27</v>
      </c>
      <c r="O2179" t="s">
        <v>6</v>
      </c>
      <c r="P2179" t="s">
        <v>7</v>
      </c>
      <c r="Q2179" t="s">
        <v>8</v>
      </c>
      <c r="R2179" t="s">
        <v>28</v>
      </c>
      <c r="S2179" t="s">
        <v>9</v>
      </c>
      <c r="U2179" t="s">
        <v>179</v>
      </c>
      <c r="V2179" t="s">
        <v>10</v>
      </c>
      <c r="W2179" t="s">
        <v>11</v>
      </c>
      <c r="X2179" t="s">
        <v>12</v>
      </c>
      <c r="Y2179" t="s">
        <v>21</v>
      </c>
      <c r="Z2179" s="80">
        <v>800</v>
      </c>
      <c r="AA2179" s="68">
        <v>0</v>
      </c>
      <c r="AB2179" s="82">
        <f t="shared" si="1219"/>
        <v>800</v>
      </c>
      <c r="AD2179">
        <v>1</v>
      </c>
      <c r="AG2179" s="83">
        <f t="shared" si="1220"/>
        <v>1</v>
      </c>
      <c r="AH2179" s="87">
        <v>0</v>
      </c>
      <c r="AI2179" s="88">
        <v>1</v>
      </c>
    </row>
    <row r="2180" spans="1:39" x14ac:dyDescent="0.25">
      <c r="A2180" s="115">
        <v>20200902</v>
      </c>
      <c r="B2180" t="s">
        <v>1</v>
      </c>
      <c r="C2180" s="81">
        <v>700</v>
      </c>
      <c r="D2180">
        <v>1.6</v>
      </c>
      <c r="E2180">
        <v>1.85</v>
      </c>
      <c r="F2180">
        <v>2</v>
      </c>
      <c r="G2180">
        <v>2</v>
      </c>
      <c r="H2180">
        <v>1.95</v>
      </c>
      <c r="I2180">
        <v>202</v>
      </c>
      <c r="J2180" t="s">
        <v>314</v>
      </c>
      <c r="K2180" t="s">
        <v>180</v>
      </c>
      <c r="L2180" t="s">
        <v>335</v>
      </c>
      <c r="M2180" t="s">
        <v>335</v>
      </c>
      <c r="N2180" t="s">
        <v>99</v>
      </c>
      <c r="O2180" t="s">
        <v>41</v>
      </c>
      <c r="P2180" t="s">
        <v>42</v>
      </c>
      <c r="Q2180" t="s">
        <v>16</v>
      </c>
      <c r="R2180" t="s">
        <v>43</v>
      </c>
      <c r="S2180" t="s">
        <v>44</v>
      </c>
      <c r="U2180" t="s">
        <v>939</v>
      </c>
      <c r="V2180" t="s">
        <v>14</v>
      </c>
      <c r="W2180" t="s">
        <v>49</v>
      </c>
      <c r="X2180" t="s">
        <v>12</v>
      </c>
      <c r="Y2180" t="s">
        <v>21</v>
      </c>
      <c r="Z2180" s="80">
        <v>600</v>
      </c>
      <c r="AA2180" s="68">
        <v>0</v>
      </c>
      <c r="AB2180" s="82">
        <f t="shared" ref="AB2180:AB2243" si="1261">Z2180*AG2180+AA2180*AG2180*1.95583</f>
        <v>600</v>
      </c>
      <c r="AC2180">
        <v>1</v>
      </c>
      <c r="AG2180" s="83">
        <f t="shared" si="1220"/>
        <v>1</v>
      </c>
      <c r="AH2180" s="87">
        <v>0</v>
      </c>
      <c r="AI2180" s="88">
        <v>0</v>
      </c>
      <c r="AJ2180">
        <f t="shared" ref="AJ2180:AJ2189" si="1262">AG2180</f>
        <v>1</v>
      </c>
      <c r="AK2180" s="108">
        <f t="shared" ref="AK2180:AK2181" si="1263">AJ2180*C2180*D2180*H2180</f>
        <v>2184</v>
      </c>
      <c r="AL2180" s="108">
        <f t="shared" ref="AL2180:AL2181" si="1264">AJ2180*C2180*D2180</f>
        <v>1120</v>
      </c>
      <c r="AM2180" s="108">
        <f t="shared" ref="AM2180:AM2189" si="1265">AK2180-AL2180</f>
        <v>1064</v>
      </c>
    </row>
    <row r="2181" spans="1:39" x14ac:dyDescent="0.25">
      <c r="A2181" s="115">
        <v>20200902</v>
      </c>
      <c r="B2181" t="s">
        <v>1</v>
      </c>
      <c r="C2181" s="81">
        <v>700</v>
      </c>
      <c r="D2181">
        <v>1.6</v>
      </c>
      <c r="E2181">
        <v>1.85</v>
      </c>
      <c r="F2181">
        <v>2</v>
      </c>
      <c r="G2181">
        <v>2</v>
      </c>
      <c r="H2181">
        <v>1.95</v>
      </c>
      <c r="I2181">
        <v>202</v>
      </c>
      <c r="J2181" t="s">
        <v>314</v>
      </c>
      <c r="K2181" t="s">
        <v>180</v>
      </c>
      <c r="L2181" t="s">
        <v>335</v>
      </c>
      <c r="M2181" t="s">
        <v>335</v>
      </c>
      <c r="N2181" t="s">
        <v>100</v>
      </c>
      <c r="O2181" t="s">
        <v>41</v>
      </c>
      <c r="P2181" t="s">
        <v>42</v>
      </c>
      <c r="Q2181" t="s">
        <v>16</v>
      </c>
      <c r="R2181" t="s">
        <v>75</v>
      </c>
      <c r="S2181" t="s">
        <v>44</v>
      </c>
      <c r="T2181" t="s">
        <v>944</v>
      </c>
      <c r="U2181" t="s">
        <v>939</v>
      </c>
      <c r="V2181" t="s">
        <v>14</v>
      </c>
      <c r="W2181" t="s">
        <v>49</v>
      </c>
      <c r="X2181" t="s">
        <v>12</v>
      </c>
      <c r="Y2181" t="s">
        <v>938</v>
      </c>
      <c r="Z2181" s="81">
        <v>0</v>
      </c>
      <c r="AA2181" s="68">
        <v>0</v>
      </c>
      <c r="AB2181" s="82">
        <f t="shared" si="1261"/>
        <v>0</v>
      </c>
      <c r="AE2181">
        <v>1</v>
      </c>
      <c r="AG2181" s="83">
        <f t="shared" ref="AG2181:AG2244" si="1266">SUM(AC2181:AF2181)</f>
        <v>1</v>
      </c>
      <c r="AH2181" s="87">
        <v>0</v>
      </c>
      <c r="AI2181" s="88">
        <v>0</v>
      </c>
      <c r="AJ2181">
        <f t="shared" si="1262"/>
        <v>1</v>
      </c>
      <c r="AK2181" s="108">
        <f t="shared" si="1263"/>
        <v>2184</v>
      </c>
      <c r="AL2181" s="108">
        <f t="shared" si="1264"/>
        <v>1120</v>
      </c>
      <c r="AM2181" s="108">
        <f t="shared" si="1265"/>
        <v>1064</v>
      </c>
    </row>
    <row r="2182" spans="1:39" x14ac:dyDescent="0.25">
      <c r="A2182" s="115">
        <v>20200902</v>
      </c>
      <c r="B2182" t="s">
        <v>1</v>
      </c>
      <c r="C2182" s="81">
        <v>700</v>
      </c>
      <c r="D2182">
        <v>1.6</v>
      </c>
      <c r="E2182">
        <v>1.85</v>
      </c>
      <c r="F2182">
        <v>2</v>
      </c>
      <c r="G2182">
        <v>2</v>
      </c>
      <c r="H2182">
        <v>1.95</v>
      </c>
      <c r="I2182">
        <v>202</v>
      </c>
      <c r="J2182" t="s">
        <v>314</v>
      </c>
      <c r="K2182" t="s">
        <v>180</v>
      </c>
      <c r="L2182" t="s">
        <v>335</v>
      </c>
      <c r="M2182" t="s">
        <v>335</v>
      </c>
      <c r="N2182" t="s">
        <v>5</v>
      </c>
      <c r="O2182" t="s">
        <v>41</v>
      </c>
      <c r="P2182" t="s">
        <v>42</v>
      </c>
      <c r="Q2182" t="s">
        <v>16</v>
      </c>
      <c r="R2182" t="s">
        <v>28</v>
      </c>
      <c r="S2182" t="s">
        <v>44</v>
      </c>
      <c r="U2182" t="s">
        <v>939</v>
      </c>
      <c r="V2182" t="s">
        <v>45</v>
      </c>
      <c r="W2182" t="s">
        <v>46</v>
      </c>
      <c r="X2182" t="s">
        <v>12</v>
      </c>
      <c r="Y2182" t="s">
        <v>21</v>
      </c>
      <c r="Z2182" s="80">
        <v>600</v>
      </c>
      <c r="AA2182" s="68">
        <v>0</v>
      </c>
      <c r="AB2182" s="82">
        <f t="shared" si="1261"/>
        <v>600</v>
      </c>
      <c r="AC2182">
        <v>1</v>
      </c>
      <c r="AG2182" s="83">
        <f t="shared" si="1266"/>
        <v>1</v>
      </c>
      <c r="AH2182" s="87">
        <v>0</v>
      </c>
      <c r="AI2182" s="88">
        <v>0</v>
      </c>
      <c r="AJ2182">
        <f t="shared" si="1262"/>
        <v>1</v>
      </c>
      <c r="AK2182" s="108">
        <f t="shared" ref="AK2182:AK2186" si="1267">AJ2182*C2182*E2182*H2182</f>
        <v>2525.25</v>
      </c>
      <c r="AL2182" s="108">
        <f t="shared" ref="AL2182:AL2186" si="1268">AJ2182*C2182*E2182</f>
        <v>1295</v>
      </c>
      <c r="AM2182" s="108">
        <f t="shared" si="1265"/>
        <v>1230.25</v>
      </c>
    </row>
    <row r="2183" spans="1:39" x14ac:dyDescent="0.25">
      <c r="A2183" s="115">
        <v>20200902</v>
      </c>
      <c r="B2183" t="s">
        <v>1</v>
      </c>
      <c r="C2183" s="81">
        <v>700</v>
      </c>
      <c r="D2183">
        <v>1.6</v>
      </c>
      <c r="E2183">
        <v>1.85</v>
      </c>
      <c r="F2183">
        <v>2</v>
      </c>
      <c r="G2183">
        <v>2</v>
      </c>
      <c r="H2183">
        <v>1.95</v>
      </c>
      <c r="I2183">
        <v>202</v>
      </c>
      <c r="J2183" t="s">
        <v>314</v>
      </c>
      <c r="K2183" t="s">
        <v>180</v>
      </c>
      <c r="L2183" t="s">
        <v>335</v>
      </c>
      <c r="M2183" t="s">
        <v>335</v>
      </c>
      <c r="N2183" t="s">
        <v>5</v>
      </c>
      <c r="O2183" t="s">
        <v>47</v>
      </c>
      <c r="P2183" t="s">
        <v>42</v>
      </c>
      <c r="Q2183" t="s">
        <v>16</v>
      </c>
      <c r="R2183" t="s">
        <v>28</v>
      </c>
      <c r="S2183" t="s">
        <v>44</v>
      </c>
      <c r="U2183" t="s">
        <v>939</v>
      </c>
      <c r="V2183" t="s">
        <v>14</v>
      </c>
      <c r="W2183" t="s">
        <v>49</v>
      </c>
      <c r="X2183" t="s">
        <v>12</v>
      </c>
      <c r="Y2183" t="s">
        <v>21</v>
      </c>
      <c r="Z2183" s="80">
        <v>600</v>
      </c>
      <c r="AA2183" s="68">
        <v>0</v>
      </c>
      <c r="AB2183" s="82">
        <f t="shared" si="1261"/>
        <v>600</v>
      </c>
      <c r="AC2183">
        <v>1</v>
      </c>
      <c r="AG2183" s="83">
        <f t="shared" si="1266"/>
        <v>1</v>
      </c>
      <c r="AH2183" s="87">
        <v>0</v>
      </c>
      <c r="AI2183" s="88">
        <v>0</v>
      </c>
      <c r="AJ2183">
        <f t="shared" si="1262"/>
        <v>1</v>
      </c>
      <c r="AK2183" s="108">
        <f t="shared" si="1267"/>
        <v>2525.25</v>
      </c>
      <c r="AL2183" s="108">
        <f t="shared" si="1268"/>
        <v>1295</v>
      </c>
      <c r="AM2183" s="108">
        <f t="shared" si="1265"/>
        <v>1230.25</v>
      </c>
    </row>
    <row r="2184" spans="1:39" x14ac:dyDescent="0.25">
      <c r="A2184" s="115">
        <v>20200902</v>
      </c>
      <c r="B2184" t="s">
        <v>1</v>
      </c>
      <c r="C2184" s="81">
        <v>700</v>
      </c>
      <c r="D2184">
        <v>1.6</v>
      </c>
      <c r="E2184">
        <v>1.85</v>
      </c>
      <c r="F2184">
        <v>2</v>
      </c>
      <c r="G2184">
        <v>2</v>
      </c>
      <c r="H2184">
        <v>1.95</v>
      </c>
      <c r="I2184">
        <v>202</v>
      </c>
      <c r="J2184" t="s">
        <v>314</v>
      </c>
      <c r="K2184" t="s">
        <v>180</v>
      </c>
      <c r="L2184" t="s">
        <v>335</v>
      </c>
      <c r="M2184" t="s">
        <v>335</v>
      </c>
      <c r="N2184" t="s">
        <v>5</v>
      </c>
      <c r="O2184" t="s">
        <v>47</v>
      </c>
      <c r="P2184" t="s">
        <v>42</v>
      </c>
      <c r="Q2184" t="s">
        <v>16</v>
      </c>
      <c r="R2184" t="s">
        <v>28</v>
      </c>
      <c r="S2184" t="s">
        <v>44</v>
      </c>
      <c r="U2184" t="s">
        <v>939</v>
      </c>
      <c r="V2184" t="s">
        <v>45</v>
      </c>
      <c r="W2184" t="s">
        <v>46</v>
      </c>
      <c r="X2184" t="s">
        <v>12</v>
      </c>
      <c r="Y2184" t="s">
        <v>21</v>
      </c>
      <c r="Z2184" s="80">
        <v>600</v>
      </c>
      <c r="AA2184" s="68">
        <v>0</v>
      </c>
      <c r="AB2184" s="82">
        <f t="shared" si="1261"/>
        <v>5400</v>
      </c>
      <c r="AC2184">
        <v>9</v>
      </c>
      <c r="AG2184" s="83">
        <f t="shared" si="1266"/>
        <v>9</v>
      </c>
      <c r="AH2184" s="87">
        <v>0</v>
      </c>
      <c r="AI2184" s="88">
        <v>0</v>
      </c>
      <c r="AJ2184">
        <f t="shared" si="1262"/>
        <v>9</v>
      </c>
      <c r="AK2184" s="108">
        <f t="shared" si="1267"/>
        <v>22727.25</v>
      </c>
      <c r="AL2184" s="108">
        <f t="shared" si="1268"/>
        <v>11655</v>
      </c>
      <c r="AM2184" s="108">
        <f t="shared" si="1265"/>
        <v>11072.25</v>
      </c>
    </row>
    <row r="2185" spans="1:39" x14ac:dyDescent="0.25">
      <c r="A2185" s="115">
        <v>20200902</v>
      </c>
      <c r="B2185" t="s">
        <v>1</v>
      </c>
      <c r="C2185" s="81">
        <v>700</v>
      </c>
      <c r="D2185">
        <v>1.6</v>
      </c>
      <c r="E2185">
        <v>1.85</v>
      </c>
      <c r="F2185">
        <v>2</v>
      </c>
      <c r="G2185">
        <v>2</v>
      </c>
      <c r="H2185">
        <v>1.95</v>
      </c>
      <c r="I2185">
        <v>202</v>
      </c>
      <c r="J2185" t="s">
        <v>314</v>
      </c>
      <c r="K2185" t="s">
        <v>180</v>
      </c>
      <c r="L2185" t="s">
        <v>335</v>
      </c>
      <c r="M2185" t="s">
        <v>335</v>
      </c>
      <c r="N2185" t="s">
        <v>5</v>
      </c>
      <c r="O2185" t="s">
        <v>47</v>
      </c>
      <c r="P2185" t="s">
        <v>42</v>
      </c>
      <c r="Q2185" t="s">
        <v>16</v>
      </c>
      <c r="R2185" t="s">
        <v>28</v>
      </c>
      <c r="S2185" t="s">
        <v>44</v>
      </c>
      <c r="U2185" t="s">
        <v>939</v>
      </c>
      <c r="V2185" t="s">
        <v>56</v>
      </c>
      <c r="W2185" t="s">
        <v>57</v>
      </c>
      <c r="X2185" t="s">
        <v>12</v>
      </c>
      <c r="Y2185" t="s">
        <v>21</v>
      </c>
      <c r="Z2185" s="80">
        <v>600</v>
      </c>
      <c r="AA2185" s="68">
        <v>0</v>
      </c>
      <c r="AB2185" s="82">
        <f t="shared" si="1261"/>
        <v>3000</v>
      </c>
      <c r="AC2185">
        <v>5</v>
      </c>
      <c r="AG2185" s="83">
        <f t="shared" si="1266"/>
        <v>5</v>
      </c>
      <c r="AH2185" s="87">
        <v>0</v>
      </c>
      <c r="AI2185" s="88">
        <v>0</v>
      </c>
      <c r="AJ2185">
        <f t="shared" si="1262"/>
        <v>5</v>
      </c>
      <c r="AK2185" s="108">
        <f t="shared" si="1267"/>
        <v>12626.25</v>
      </c>
      <c r="AL2185" s="108">
        <f t="shared" si="1268"/>
        <v>6475</v>
      </c>
      <c r="AM2185" s="108">
        <f t="shared" si="1265"/>
        <v>6151.25</v>
      </c>
    </row>
    <row r="2186" spans="1:39" x14ac:dyDescent="0.25">
      <c r="A2186" s="115">
        <v>20200902</v>
      </c>
      <c r="B2186" t="s">
        <v>1</v>
      </c>
      <c r="C2186" s="81">
        <v>700</v>
      </c>
      <c r="D2186">
        <v>1.6</v>
      </c>
      <c r="E2186">
        <v>1.85</v>
      </c>
      <c r="F2186">
        <v>2</v>
      </c>
      <c r="G2186">
        <v>2</v>
      </c>
      <c r="H2186">
        <v>1.95</v>
      </c>
      <c r="I2186">
        <v>202</v>
      </c>
      <c r="J2186" t="s">
        <v>314</v>
      </c>
      <c r="K2186" t="s">
        <v>180</v>
      </c>
      <c r="L2186" t="s">
        <v>335</v>
      </c>
      <c r="M2186" t="s">
        <v>335</v>
      </c>
      <c r="N2186" t="s">
        <v>5</v>
      </c>
      <c r="O2186" t="s">
        <v>47</v>
      </c>
      <c r="P2186" t="s">
        <v>42</v>
      </c>
      <c r="Q2186" t="s">
        <v>16</v>
      </c>
      <c r="R2186" t="s">
        <v>28</v>
      </c>
      <c r="S2186" t="s">
        <v>44</v>
      </c>
      <c r="U2186" t="s">
        <v>939</v>
      </c>
      <c r="V2186" t="s">
        <v>58</v>
      </c>
      <c r="W2186" t="s">
        <v>59</v>
      </c>
      <c r="X2186" t="s">
        <v>12</v>
      </c>
      <c r="Y2186" t="s">
        <v>21</v>
      </c>
      <c r="Z2186" s="80">
        <v>600</v>
      </c>
      <c r="AA2186" s="68">
        <v>0</v>
      </c>
      <c r="AB2186" s="82">
        <f t="shared" si="1261"/>
        <v>600</v>
      </c>
      <c r="AC2186">
        <v>1</v>
      </c>
      <c r="AG2186" s="83">
        <f t="shared" si="1266"/>
        <v>1</v>
      </c>
      <c r="AH2186" s="87">
        <v>0</v>
      </c>
      <c r="AI2186" s="88">
        <v>0</v>
      </c>
      <c r="AJ2186">
        <f t="shared" si="1262"/>
        <v>1</v>
      </c>
      <c r="AK2186" s="108">
        <f t="shared" si="1267"/>
        <v>2525.25</v>
      </c>
      <c r="AL2186" s="108">
        <f t="shared" si="1268"/>
        <v>1295</v>
      </c>
      <c r="AM2186" s="108">
        <f t="shared" si="1265"/>
        <v>1230.25</v>
      </c>
    </row>
    <row r="2187" spans="1:39" x14ac:dyDescent="0.25">
      <c r="A2187" s="115">
        <v>20200902</v>
      </c>
      <c r="B2187" t="s">
        <v>1</v>
      </c>
      <c r="C2187" s="81">
        <v>700</v>
      </c>
      <c r="D2187">
        <v>1.6</v>
      </c>
      <c r="E2187">
        <v>1.85</v>
      </c>
      <c r="F2187">
        <v>2</v>
      </c>
      <c r="G2187">
        <v>2</v>
      </c>
      <c r="H2187">
        <v>1.95</v>
      </c>
      <c r="I2187">
        <v>202</v>
      </c>
      <c r="J2187" t="s">
        <v>314</v>
      </c>
      <c r="K2187" t="s">
        <v>180</v>
      </c>
      <c r="L2187" t="s">
        <v>335</v>
      </c>
      <c r="M2187" t="s">
        <v>335</v>
      </c>
      <c r="N2187" t="s">
        <v>15</v>
      </c>
      <c r="O2187" t="s">
        <v>74</v>
      </c>
      <c r="P2187" t="s">
        <v>42</v>
      </c>
      <c r="Q2187" t="s">
        <v>16</v>
      </c>
      <c r="R2187" t="s">
        <v>75</v>
      </c>
      <c r="S2187" t="s">
        <v>44</v>
      </c>
      <c r="T2187" t="s">
        <v>944</v>
      </c>
      <c r="U2187" t="s">
        <v>939</v>
      </c>
      <c r="V2187" t="s">
        <v>45</v>
      </c>
      <c r="W2187" t="s">
        <v>46</v>
      </c>
      <c r="X2187" t="s">
        <v>12</v>
      </c>
      <c r="Y2187" t="s">
        <v>938</v>
      </c>
      <c r="Z2187" s="81">
        <v>0</v>
      </c>
      <c r="AA2187" s="68">
        <v>0</v>
      </c>
      <c r="AB2187" s="82">
        <f t="shared" si="1261"/>
        <v>0</v>
      </c>
      <c r="AE2187">
        <v>1</v>
      </c>
      <c r="AG2187" s="83">
        <f t="shared" si="1266"/>
        <v>1</v>
      </c>
      <c r="AH2187" s="87">
        <v>0</v>
      </c>
      <c r="AI2187" s="88">
        <v>0</v>
      </c>
      <c r="AJ2187">
        <f t="shared" si="1262"/>
        <v>1</v>
      </c>
      <c r="AK2187" s="108">
        <f t="shared" ref="AK2187:AK2189" si="1269">AJ2187*C2187*F2187*H2187</f>
        <v>2730</v>
      </c>
      <c r="AL2187" s="108">
        <f t="shared" ref="AL2187:AL2189" si="1270">AJ2187*C2187*F2187</f>
        <v>1400</v>
      </c>
      <c r="AM2187" s="108">
        <f t="shared" si="1265"/>
        <v>1330</v>
      </c>
    </row>
    <row r="2188" spans="1:39" x14ac:dyDescent="0.25">
      <c r="A2188" s="115">
        <v>20200902</v>
      </c>
      <c r="B2188" t="s">
        <v>1</v>
      </c>
      <c r="C2188" s="81">
        <v>700</v>
      </c>
      <c r="D2188">
        <v>1.6</v>
      </c>
      <c r="E2188">
        <v>1.85</v>
      </c>
      <c r="F2188">
        <v>2</v>
      </c>
      <c r="G2188">
        <v>2</v>
      </c>
      <c r="H2188">
        <v>1.95</v>
      </c>
      <c r="I2188">
        <v>202</v>
      </c>
      <c r="J2188" t="s">
        <v>314</v>
      </c>
      <c r="K2188" t="s">
        <v>180</v>
      </c>
      <c r="L2188" t="s">
        <v>335</v>
      </c>
      <c r="M2188" t="s">
        <v>335</v>
      </c>
      <c r="N2188" t="s">
        <v>15</v>
      </c>
      <c r="O2188" t="s">
        <v>74</v>
      </c>
      <c r="P2188" t="s">
        <v>42</v>
      </c>
      <c r="Q2188" t="s">
        <v>16</v>
      </c>
      <c r="R2188" t="s">
        <v>75</v>
      </c>
      <c r="S2188" t="s">
        <v>44</v>
      </c>
      <c r="T2188" t="s">
        <v>944</v>
      </c>
      <c r="U2188" t="s">
        <v>939</v>
      </c>
      <c r="V2188" t="s">
        <v>123</v>
      </c>
      <c r="W2188" t="s">
        <v>145</v>
      </c>
      <c r="X2188" t="s">
        <v>12</v>
      </c>
      <c r="Y2188" t="s">
        <v>938</v>
      </c>
      <c r="Z2188" s="81">
        <v>0</v>
      </c>
      <c r="AA2188" s="68">
        <v>0</v>
      </c>
      <c r="AB2188" s="82">
        <f t="shared" si="1261"/>
        <v>0</v>
      </c>
      <c r="AE2188">
        <v>1</v>
      </c>
      <c r="AG2188" s="83">
        <f t="shared" si="1266"/>
        <v>1</v>
      </c>
      <c r="AH2188" s="87">
        <v>0</v>
      </c>
      <c r="AI2188" s="88">
        <v>0</v>
      </c>
      <c r="AJ2188">
        <f t="shared" si="1262"/>
        <v>1</v>
      </c>
      <c r="AK2188" s="108">
        <f t="shared" si="1269"/>
        <v>2730</v>
      </c>
      <c r="AL2188" s="108">
        <f t="shared" si="1270"/>
        <v>1400</v>
      </c>
      <c r="AM2188" s="108">
        <f t="shared" si="1265"/>
        <v>1330</v>
      </c>
    </row>
    <row r="2189" spans="1:39" x14ac:dyDescent="0.25">
      <c r="A2189" s="115">
        <v>20200902</v>
      </c>
      <c r="B2189" t="s">
        <v>1</v>
      </c>
      <c r="C2189" s="81">
        <v>700</v>
      </c>
      <c r="D2189">
        <v>1.6</v>
      </c>
      <c r="E2189">
        <v>1.85</v>
      </c>
      <c r="F2189">
        <v>2</v>
      </c>
      <c r="G2189">
        <v>2</v>
      </c>
      <c r="H2189">
        <v>1.95</v>
      </c>
      <c r="I2189">
        <v>202</v>
      </c>
      <c r="J2189" t="s">
        <v>314</v>
      </c>
      <c r="K2189" t="s">
        <v>180</v>
      </c>
      <c r="L2189" t="s">
        <v>335</v>
      </c>
      <c r="M2189" t="s">
        <v>335</v>
      </c>
      <c r="N2189" t="s">
        <v>15</v>
      </c>
      <c r="O2189" t="s">
        <v>80</v>
      </c>
      <c r="P2189" t="s">
        <v>42</v>
      </c>
      <c r="Q2189" t="s">
        <v>16</v>
      </c>
      <c r="R2189" t="s">
        <v>106</v>
      </c>
      <c r="S2189" t="s">
        <v>44</v>
      </c>
      <c r="T2189" t="s">
        <v>944</v>
      </c>
      <c r="U2189" t="s">
        <v>939</v>
      </c>
      <c r="V2189" t="s">
        <v>45</v>
      </c>
      <c r="W2189" t="s">
        <v>46</v>
      </c>
      <c r="X2189" t="s">
        <v>12</v>
      </c>
      <c r="Y2189" t="s">
        <v>938</v>
      </c>
      <c r="Z2189" s="81">
        <v>0</v>
      </c>
      <c r="AA2189" s="68">
        <v>0</v>
      </c>
      <c r="AB2189" s="82">
        <f t="shared" si="1261"/>
        <v>0</v>
      </c>
      <c r="AE2189">
        <v>1</v>
      </c>
      <c r="AG2189" s="83">
        <f t="shared" si="1266"/>
        <v>1</v>
      </c>
      <c r="AH2189" s="87">
        <v>0</v>
      </c>
      <c r="AI2189" s="88">
        <v>0</v>
      </c>
      <c r="AJ2189">
        <f t="shared" si="1262"/>
        <v>1</v>
      </c>
      <c r="AK2189" s="108">
        <f t="shared" si="1269"/>
        <v>2730</v>
      </c>
      <c r="AL2189" s="108">
        <f t="shared" si="1270"/>
        <v>1400</v>
      </c>
      <c r="AM2189" s="108">
        <f t="shared" si="1265"/>
        <v>1330</v>
      </c>
    </row>
    <row r="2190" spans="1:39" x14ac:dyDescent="0.25">
      <c r="A2190" s="115">
        <v>20200902</v>
      </c>
      <c r="B2190" t="s">
        <v>1</v>
      </c>
      <c r="C2190" s="81">
        <v>700</v>
      </c>
      <c r="D2190">
        <v>1.6</v>
      </c>
      <c r="E2190">
        <v>1.85</v>
      </c>
      <c r="F2190">
        <v>2</v>
      </c>
      <c r="G2190">
        <v>2</v>
      </c>
      <c r="H2190">
        <v>1.95</v>
      </c>
      <c r="I2190">
        <v>202</v>
      </c>
      <c r="J2190" t="s">
        <v>314</v>
      </c>
      <c r="K2190" t="s">
        <v>180</v>
      </c>
      <c r="L2190" t="s">
        <v>335</v>
      </c>
      <c r="M2190" t="s">
        <v>335</v>
      </c>
      <c r="N2190" t="s">
        <v>15</v>
      </c>
      <c r="O2190" t="s">
        <v>41</v>
      </c>
      <c r="P2190" t="s">
        <v>42</v>
      </c>
      <c r="Q2190" t="s">
        <v>16</v>
      </c>
      <c r="R2190" t="s">
        <v>28</v>
      </c>
      <c r="S2190" t="s">
        <v>9</v>
      </c>
      <c r="U2190" t="s">
        <v>179</v>
      </c>
      <c r="V2190" t="s">
        <v>53</v>
      </c>
      <c r="W2190" t="s">
        <v>54</v>
      </c>
      <c r="X2190" t="s">
        <v>12</v>
      </c>
      <c r="Y2190" t="s">
        <v>21</v>
      </c>
      <c r="Z2190" s="80">
        <v>1882</v>
      </c>
      <c r="AA2190" s="68">
        <v>0</v>
      </c>
      <c r="AB2190" s="82">
        <f t="shared" si="1261"/>
        <v>1882</v>
      </c>
      <c r="AD2190">
        <v>1</v>
      </c>
      <c r="AG2190" s="83">
        <f t="shared" si="1266"/>
        <v>1</v>
      </c>
      <c r="AH2190" s="87">
        <v>0</v>
      </c>
      <c r="AI2190" s="88">
        <v>0</v>
      </c>
    </row>
    <row r="2191" spans="1:39" x14ac:dyDescent="0.25">
      <c r="A2191" s="115">
        <v>20200902</v>
      </c>
      <c r="B2191" t="s">
        <v>1</v>
      </c>
      <c r="C2191" s="81">
        <v>700</v>
      </c>
      <c r="D2191">
        <v>1.6</v>
      </c>
      <c r="E2191">
        <v>1.85</v>
      </c>
      <c r="F2191">
        <v>2</v>
      </c>
      <c r="G2191">
        <v>2</v>
      </c>
      <c r="H2191">
        <v>1.95</v>
      </c>
      <c r="I2191">
        <v>202</v>
      </c>
      <c r="J2191" t="s">
        <v>314</v>
      </c>
      <c r="K2191" t="s">
        <v>180</v>
      </c>
      <c r="L2191" t="s">
        <v>335</v>
      </c>
      <c r="M2191" t="s">
        <v>335</v>
      </c>
      <c r="N2191" t="s">
        <v>15</v>
      </c>
      <c r="O2191" t="s">
        <v>41</v>
      </c>
      <c r="P2191" t="s">
        <v>42</v>
      </c>
      <c r="Q2191" t="s">
        <v>16</v>
      </c>
      <c r="R2191" t="s">
        <v>28</v>
      </c>
      <c r="S2191" t="s">
        <v>44</v>
      </c>
      <c r="U2191" t="s">
        <v>939</v>
      </c>
      <c r="V2191" t="s">
        <v>94</v>
      </c>
      <c r="W2191" t="s">
        <v>105</v>
      </c>
      <c r="X2191" t="s">
        <v>12</v>
      </c>
      <c r="Y2191" t="s">
        <v>21</v>
      </c>
      <c r="Z2191" s="80">
        <v>600</v>
      </c>
      <c r="AA2191" s="68">
        <v>0</v>
      </c>
      <c r="AB2191" s="82">
        <f t="shared" si="1261"/>
        <v>600</v>
      </c>
      <c r="AC2191">
        <v>1</v>
      </c>
      <c r="AG2191" s="83">
        <f t="shared" si="1266"/>
        <v>1</v>
      </c>
      <c r="AH2191" s="87">
        <v>0</v>
      </c>
      <c r="AI2191" s="88">
        <v>0</v>
      </c>
      <c r="AJ2191">
        <f t="shared" ref="AJ2191:AJ2204" si="1271">AG2191</f>
        <v>1</v>
      </c>
      <c r="AK2191" s="108">
        <f t="shared" ref="AK2191:AK2204" si="1272">AJ2191*C2191*F2191*H2191</f>
        <v>2730</v>
      </c>
      <c r="AL2191" s="108">
        <f t="shared" ref="AL2191:AL2204" si="1273">AJ2191*C2191*F2191</f>
        <v>1400</v>
      </c>
      <c r="AM2191" s="108">
        <f t="shared" ref="AM2191:AM2204" si="1274">AK2191-AL2191</f>
        <v>1330</v>
      </c>
    </row>
    <row r="2192" spans="1:39" x14ac:dyDescent="0.25">
      <c r="A2192" s="115">
        <v>20200902</v>
      </c>
      <c r="B2192" t="s">
        <v>1</v>
      </c>
      <c r="C2192" s="81">
        <v>700</v>
      </c>
      <c r="D2192">
        <v>1.6</v>
      </c>
      <c r="E2192">
        <v>1.85</v>
      </c>
      <c r="F2192">
        <v>2</v>
      </c>
      <c r="G2192">
        <v>2</v>
      </c>
      <c r="H2192">
        <v>1.95</v>
      </c>
      <c r="I2192">
        <v>202</v>
      </c>
      <c r="J2192" t="s">
        <v>314</v>
      </c>
      <c r="K2192" t="s">
        <v>180</v>
      </c>
      <c r="L2192" t="s">
        <v>335</v>
      </c>
      <c r="M2192" t="s">
        <v>335</v>
      </c>
      <c r="N2192" t="s">
        <v>15</v>
      </c>
      <c r="O2192" t="s">
        <v>41</v>
      </c>
      <c r="P2192" t="s">
        <v>42</v>
      </c>
      <c r="Q2192" t="s">
        <v>16</v>
      </c>
      <c r="R2192" t="s">
        <v>28</v>
      </c>
      <c r="S2192" t="s">
        <v>44</v>
      </c>
      <c r="U2192" t="s">
        <v>939</v>
      </c>
      <c r="V2192" t="s">
        <v>45</v>
      </c>
      <c r="W2192" t="s">
        <v>46</v>
      </c>
      <c r="X2192" t="s">
        <v>12</v>
      </c>
      <c r="Y2192" t="s">
        <v>21</v>
      </c>
      <c r="Z2192" s="80">
        <v>600</v>
      </c>
      <c r="AA2192" s="68">
        <v>0</v>
      </c>
      <c r="AB2192" s="82">
        <f t="shared" si="1261"/>
        <v>4800</v>
      </c>
      <c r="AC2192">
        <v>8</v>
      </c>
      <c r="AG2192" s="83">
        <f t="shared" si="1266"/>
        <v>8</v>
      </c>
      <c r="AH2192" s="87">
        <v>0</v>
      </c>
      <c r="AI2192" s="88">
        <v>0</v>
      </c>
      <c r="AJ2192">
        <f t="shared" si="1271"/>
        <v>8</v>
      </c>
      <c r="AK2192" s="108">
        <f t="shared" si="1272"/>
        <v>21840</v>
      </c>
      <c r="AL2192" s="108">
        <f t="shared" si="1273"/>
        <v>11200</v>
      </c>
      <c r="AM2192" s="108">
        <f t="shared" si="1274"/>
        <v>10640</v>
      </c>
    </row>
    <row r="2193" spans="1:39" x14ac:dyDescent="0.25">
      <c r="A2193" s="115">
        <v>20200902</v>
      </c>
      <c r="B2193" t="s">
        <v>1</v>
      </c>
      <c r="C2193" s="81">
        <v>700</v>
      </c>
      <c r="D2193">
        <v>1.6</v>
      </c>
      <c r="E2193">
        <v>1.85</v>
      </c>
      <c r="F2193">
        <v>2</v>
      </c>
      <c r="G2193">
        <v>2</v>
      </c>
      <c r="H2193">
        <v>1.95</v>
      </c>
      <c r="I2193">
        <v>202</v>
      </c>
      <c r="J2193" t="s">
        <v>314</v>
      </c>
      <c r="K2193" t="s">
        <v>180</v>
      </c>
      <c r="L2193" t="s">
        <v>335</v>
      </c>
      <c r="M2193" t="s">
        <v>335</v>
      </c>
      <c r="N2193" t="s">
        <v>15</v>
      </c>
      <c r="O2193" t="s">
        <v>41</v>
      </c>
      <c r="P2193" t="s">
        <v>42</v>
      </c>
      <c r="Q2193" t="s">
        <v>16</v>
      </c>
      <c r="R2193" t="s">
        <v>28</v>
      </c>
      <c r="S2193" t="s">
        <v>44</v>
      </c>
      <c r="U2193" t="s">
        <v>939</v>
      </c>
      <c r="V2193" t="s">
        <v>56</v>
      </c>
      <c r="W2193" t="s">
        <v>57</v>
      </c>
      <c r="X2193" t="s">
        <v>12</v>
      </c>
      <c r="Y2193" t="s">
        <v>21</v>
      </c>
      <c r="Z2193" s="80">
        <v>600</v>
      </c>
      <c r="AA2193" s="68">
        <v>0</v>
      </c>
      <c r="AB2193" s="82">
        <f t="shared" si="1261"/>
        <v>2400</v>
      </c>
      <c r="AC2193">
        <v>4</v>
      </c>
      <c r="AG2193" s="83">
        <f t="shared" si="1266"/>
        <v>4</v>
      </c>
      <c r="AH2193" s="87">
        <v>0</v>
      </c>
      <c r="AI2193" s="88">
        <v>0</v>
      </c>
      <c r="AJ2193">
        <f t="shared" si="1271"/>
        <v>4</v>
      </c>
      <c r="AK2193" s="108">
        <f t="shared" si="1272"/>
        <v>10920</v>
      </c>
      <c r="AL2193" s="108">
        <f t="shared" si="1273"/>
        <v>5600</v>
      </c>
      <c r="AM2193" s="108">
        <f t="shared" si="1274"/>
        <v>5320</v>
      </c>
    </row>
    <row r="2194" spans="1:39" x14ac:dyDescent="0.25">
      <c r="A2194" s="115">
        <v>20200902</v>
      </c>
      <c r="B2194" t="s">
        <v>1</v>
      </c>
      <c r="C2194" s="81">
        <v>700</v>
      </c>
      <c r="D2194">
        <v>1.6</v>
      </c>
      <c r="E2194">
        <v>1.85</v>
      </c>
      <c r="F2194">
        <v>2</v>
      </c>
      <c r="G2194">
        <v>2</v>
      </c>
      <c r="H2194">
        <v>1.95</v>
      </c>
      <c r="I2194">
        <v>202</v>
      </c>
      <c r="J2194" t="s">
        <v>314</v>
      </c>
      <c r="K2194" t="s">
        <v>180</v>
      </c>
      <c r="L2194" t="s">
        <v>335</v>
      </c>
      <c r="M2194" t="s">
        <v>335</v>
      </c>
      <c r="N2194" t="s">
        <v>15</v>
      </c>
      <c r="O2194" t="s">
        <v>41</v>
      </c>
      <c r="P2194" t="s">
        <v>42</v>
      </c>
      <c r="Q2194" t="s">
        <v>16</v>
      </c>
      <c r="R2194" t="s">
        <v>28</v>
      </c>
      <c r="S2194" t="s">
        <v>44</v>
      </c>
      <c r="U2194" t="s">
        <v>939</v>
      </c>
      <c r="V2194" t="s">
        <v>58</v>
      </c>
      <c r="W2194" t="s">
        <v>59</v>
      </c>
      <c r="X2194" t="s">
        <v>12</v>
      </c>
      <c r="Y2194" t="s">
        <v>21</v>
      </c>
      <c r="Z2194" s="80">
        <v>600</v>
      </c>
      <c r="AA2194" s="68">
        <v>0</v>
      </c>
      <c r="AB2194" s="82">
        <f t="shared" si="1261"/>
        <v>5400</v>
      </c>
      <c r="AC2194">
        <v>9</v>
      </c>
      <c r="AG2194" s="83">
        <f t="shared" si="1266"/>
        <v>9</v>
      </c>
      <c r="AH2194" s="87">
        <v>0</v>
      </c>
      <c r="AI2194" s="88">
        <v>0</v>
      </c>
      <c r="AJ2194">
        <f t="shared" si="1271"/>
        <v>9</v>
      </c>
      <c r="AK2194" s="108">
        <f t="shared" si="1272"/>
        <v>24570</v>
      </c>
      <c r="AL2194" s="108">
        <f t="shared" si="1273"/>
        <v>12600</v>
      </c>
      <c r="AM2194" s="108">
        <f t="shared" si="1274"/>
        <v>11970</v>
      </c>
    </row>
    <row r="2195" spans="1:39" x14ac:dyDescent="0.25">
      <c r="A2195" s="115">
        <v>20200902</v>
      </c>
      <c r="B2195" t="s">
        <v>1</v>
      </c>
      <c r="C2195" s="81">
        <v>700</v>
      </c>
      <c r="D2195">
        <v>1.6</v>
      </c>
      <c r="E2195">
        <v>1.85</v>
      </c>
      <c r="F2195">
        <v>2</v>
      </c>
      <c r="G2195">
        <v>2</v>
      </c>
      <c r="H2195">
        <v>1.95</v>
      </c>
      <c r="I2195">
        <v>202</v>
      </c>
      <c r="J2195" t="s">
        <v>314</v>
      </c>
      <c r="K2195" t="s">
        <v>180</v>
      </c>
      <c r="L2195" t="s">
        <v>335</v>
      </c>
      <c r="M2195" t="s">
        <v>335</v>
      </c>
      <c r="N2195" t="s">
        <v>15</v>
      </c>
      <c r="O2195" t="s">
        <v>41</v>
      </c>
      <c r="P2195" t="s">
        <v>42</v>
      </c>
      <c r="Q2195" t="s">
        <v>16</v>
      </c>
      <c r="R2195" t="s">
        <v>28</v>
      </c>
      <c r="S2195" t="s">
        <v>44</v>
      </c>
      <c r="U2195" t="s">
        <v>939</v>
      </c>
      <c r="V2195" t="s">
        <v>123</v>
      </c>
      <c r="W2195" t="s">
        <v>145</v>
      </c>
      <c r="X2195" t="s">
        <v>12</v>
      </c>
      <c r="Y2195" t="s">
        <v>21</v>
      </c>
      <c r="Z2195" s="80">
        <v>600</v>
      </c>
      <c r="AA2195" s="68">
        <v>0</v>
      </c>
      <c r="AB2195" s="82">
        <f t="shared" si="1261"/>
        <v>600</v>
      </c>
      <c r="AC2195">
        <v>1</v>
      </c>
      <c r="AG2195" s="83">
        <f t="shared" si="1266"/>
        <v>1</v>
      </c>
      <c r="AH2195" s="87">
        <v>0</v>
      </c>
      <c r="AI2195" s="88">
        <v>0</v>
      </c>
      <c r="AJ2195">
        <f t="shared" si="1271"/>
        <v>1</v>
      </c>
      <c r="AK2195" s="108">
        <f t="shared" si="1272"/>
        <v>2730</v>
      </c>
      <c r="AL2195" s="108">
        <f t="shared" si="1273"/>
        <v>1400</v>
      </c>
      <c r="AM2195" s="108">
        <f t="shared" si="1274"/>
        <v>1330</v>
      </c>
    </row>
    <row r="2196" spans="1:39" x14ac:dyDescent="0.25">
      <c r="A2196" s="115">
        <v>20200902</v>
      </c>
      <c r="B2196" t="s">
        <v>1</v>
      </c>
      <c r="C2196" s="81">
        <v>700</v>
      </c>
      <c r="D2196">
        <v>1.6</v>
      </c>
      <c r="E2196">
        <v>1.85</v>
      </c>
      <c r="F2196">
        <v>2</v>
      </c>
      <c r="G2196">
        <v>2</v>
      </c>
      <c r="H2196">
        <v>1.95</v>
      </c>
      <c r="I2196">
        <v>202</v>
      </c>
      <c r="J2196" t="s">
        <v>314</v>
      </c>
      <c r="K2196" t="s">
        <v>180</v>
      </c>
      <c r="L2196" t="s">
        <v>335</v>
      </c>
      <c r="M2196" t="s">
        <v>335</v>
      </c>
      <c r="N2196" t="s">
        <v>15</v>
      </c>
      <c r="O2196" t="s">
        <v>41</v>
      </c>
      <c r="P2196" t="s">
        <v>42</v>
      </c>
      <c r="Q2196" t="s">
        <v>16</v>
      </c>
      <c r="R2196" t="s">
        <v>28</v>
      </c>
      <c r="S2196" t="s">
        <v>44</v>
      </c>
      <c r="U2196" t="s">
        <v>939</v>
      </c>
      <c r="V2196" t="s">
        <v>102</v>
      </c>
      <c r="W2196" t="s">
        <v>103</v>
      </c>
      <c r="X2196" t="s">
        <v>12</v>
      </c>
      <c r="Y2196" t="s">
        <v>21</v>
      </c>
      <c r="Z2196" s="80">
        <v>600</v>
      </c>
      <c r="AA2196" s="68">
        <v>0</v>
      </c>
      <c r="AB2196" s="82">
        <f t="shared" si="1261"/>
        <v>600</v>
      </c>
      <c r="AC2196">
        <v>1</v>
      </c>
      <c r="AG2196" s="83">
        <f t="shared" si="1266"/>
        <v>1</v>
      </c>
      <c r="AH2196" s="87">
        <v>0</v>
      </c>
      <c r="AI2196" s="88">
        <v>0</v>
      </c>
      <c r="AJ2196">
        <f t="shared" si="1271"/>
        <v>1</v>
      </c>
      <c r="AK2196" s="108">
        <f t="shared" si="1272"/>
        <v>2730</v>
      </c>
      <c r="AL2196" s="108">
        <f t="shared" si="1273"/>
        <v>1400</v>
      </c>
      <c r="AM2196" s="108">
        <f t="shared" si="1274"/>
        <v>1330</v>
      </c>
    </row>
    <row r="2197" spans="1:39" x14ac:dyDescent="0.25">
      <c r="A2197" s="115">
        <v>20200902</v>
      </c>
      <c r="B2197" t="s">
        <v>1</v>
      </c>
      <c r="C2197" s="81">
        <v>700</v>
      </c>
      <c r="D2197">
        <v>1.6</v>
      </c>
      <c r="E2197">
        <v>1.85</v>
      </c>
      <c r="F2197">
        <v>2</v>
      </c>
      <c r="G2197">
        <v>2</v>
      </c>
      <c r="H2197">
        <v>1.95</v>
      </c>
      <c r="I2197">
        <v>202</v>
      </c>
      <c r="J2197" t="s">
        <v>314</v>
      </c>
      <c r="K2197" t="s">
        <v>180</v>
      </c>
      <c r="L2197" t="s">
        <v>335</v>
      </c>
      <c r="M2197" t="s">
        <v>335</v>
      </c>
      <c r="N2197" t="s">
        <v>18</v>
      </c>
      <c r="O2197" t="s">
        <v>74</v>
      </c>
      <c r="P2197" t="s">
        <v>42</v>
      </c>
      <c r="Q2197" t="s">
        <v>16</v>
      </c>
      <c r="R2197" t="s">
        <v>28</v>
      </c>
      <c r="S2197" t="s">
        <v>44</v>
      </c>
      <c r="U2197" t="s">
        <v>939</v>
      </c>
      <c r="V2197" t="s">
        <v>45</v>
      </c>
      <c r="W2197" t="s">
        <v>46</v>
      </c>
      <c r="X2197" t="s">
        <v>12</v>
      </c>
      <c r="Y2197" t="s">
        <v>21</v>
      </c>
      <c r="Z2197" s="80">
        <v>600</v>
      </c>
      <c r="AA2197" s="68">
        <v>0</v>
      </c>
      <c r="AB2197" s="82">
        <f t="shared" si="1261"/>
        <v>6000</v>
      </c>
      <c r="AC2197">
        <v>10</v>
      </c>
      <c r="AG2197" s="83">
        <f t="shared" si="1266"/>
        <v>10</v>
      </c>
      <c r="AH2197" s="87">
        <v>0</v>
      </c>
      <c r="AI2197" s="88">
        <v>0</v>
      </c>
      <c r="AJ2197">
        <f t="shared" si="1271"/>
        <v>10</v>
      </c>
      <c r="AK2197" s="108">
        <f t="shared" si="1272"/>
        <v>27300</v>
      </c>
      <c r="AL2197" s="108">
        <f t="shared" si="1273"/>
        <v>14000</v>
      </c>
      <c r="AM2197" s="108">
        <f t="shared" si="1274"/>
        <v>13300</v>
      </c>
    </row>
    <row r="2198" spans="1:39" x14ac:dyDescent="0.25">
      <c r="A2198" s="115">
        <v>20200902</v>
      </c>
      <c r="B2198" t="s">
        <v>1</v>
      </c>
      <c r="C2198" s="81">
        <v>700</v>
      </c>
      <c r="D2198">
        <v>1.6</v>
      </c>
      <c r="E2198">
        <v>1.85</v>
      </c>
      <c r="F2198">
        <v>2</v>
      </c>
      <c r="G2198">
        <v>2</v>
      </c>
      <c r="H2198">
        <v>1.95</v>
      </c>
      <c r="I2198">
        <v>202</v>
      </c>
      <c r="J2198" t="s">
        <v>314</v>
      </c>
      <c r="K2198" t="s">
        <v>180</v>
      </c>
      <c r="L2198" t="s">
        <v>335</v>
      </c>
      <c r="M2198" t="s">
        <v>335</v>
      </c>
      <c r="N2198" t="s">
        <v>18</v>
      </c>
      <c r="O2198" t="s">
        <v>74</v>
      </c>
      <c r="P2198" t="s">
        <v>42</v>
      </c>
      <c r="Q2198" t="s">
        <v>16</v>
      </c>
      <c r="R2198" t="s">
        <v>28</v>
      </c>
      <c r="S2198" t="s">
        <v>44</v>
      </c>
      <c r="U2198" t="s">
        <v>939</v>
      </c>
      <c r="V2198" t="s">
        <v>56</v>
      </c>
      <c r="W2198" t="s">
        <v>57</v>
      </c>
      <c r="X2198" t="s">
        <v>12</v>
      </c>
      <c r="Y2198" t="s">
        <v>21</v>
      </c>
      <c r="Z2198" s="80">
        <v>600</v>
      </c>
      <c r="AA2198" s="68">
        <v>0</v>
      </c>
      <c r="AB2198" s="82">
        <f t="shared" si="1261"/>
        <v>3000</v>
      </c>
      <c r="AC2198">
        <v>5</v>
      </c>
      <c r="AG2198" s="83">
        <f t="shared" si="1266"/>
        <v>5</v>
      </c>
      <c r="AH2198" s="87">
        <v>0</v>
      </c>
      <c r="AI2198" s="88">
        <v>0</v>
      </c>
      <c r="AJ2198">
        <f t="shared" si="1271"/>
        <v>5</v>
      </c>
      <c r="AK2198" s="108">
        <f t="shared" si="1272"/>
        <v>13650</v>
      </c>
      <c r="AL2198" s="108">
        <f t="shared" si="1273"/>
        <v>7000</v>
      </c>
      <c r="AM2198" s="108">
        <f t="shared" si="1274"/>
        <v>6650</v>
      </c>
    </row>
    <row r="2199" spans="1:39" x14ac:dyDescent="0.25">
      <c r="A2199" s="115">
        <v>20200902</v>
      </c>
      <c r="B2199" t="s">
        <v>1</v>
      </c>
      <c r="C2199" s="81">
        <v>700</v>
      </c>
      <c r="D2199">
        <v>1.6</v>
      </c>
      <c r="E2199">
        <v>1.85</v>
      </c>
      <c r="F2199">
        <v>2</v>
      </c>
      <c r="G2199">
        <v>2</v>
      </c>
      <c r="H2199">
        <v>1.95</v>
      </c>
      <c r="I2199">
        <v>202</v>
      </c>
      <c r="J2199" t="s">
        <v>314</v>
      </c>
      <c r="K2199" t="s">
        <v>180</v>
      </c>
      <c r="L2199" t="s">
        <v>335</v>
      </c>
      <c r="M2199" t="s">
        <v>335</v>
      </c>
      <c r="N2199" t="s">
        <v>18</v>
      </c>
      <c r="O2199" t="s">
        <v>74</v>
      </c>
      <c r="P2199" t="s">
        <v>42</v>
      </c>
      <c r="Q2199" t="s">
        <v>16</v>
      </c>
      <c r="R2199" t="s">
        <v>28</v>
      </c>
      <c r="S2199" t="s">
        <v>44</v>
      </c>
      <c r="U2199" t="s">
        <v>939</v>
      </c>
      <c r="V2199" t="s">
        <v>58</v>
      </c>
      <c r="W2199" t="s">
        <v>59</v>
      </c>
      <c r="X2199" t="s">
        <v>12</v>
      </c>
      <c r="Y2199" t="s">
        <v>21</v>
      </c>
      <c r="Z2199" s="80">
        <v>600</v>
      </c>
      <c r="AA2199" s="68">
        <v>0</v>
      </c>
      <c r="AB2199" s="82">
        <f t="shared" si="1261"/>
        <v>1800</v>
      </c>
      <c r="AC2199">
        <v>3</v>
      </c>
      <c r="AG2199" s="83">
        <f t="shared" si="1266"/>
        <v>3</v>
      </c>
      <c r="AH2199" s="87">
        <v>0</v>
      </c>
      <c r="AI2199" s="88">
        <v>0</v>
      </c>
      <c r="AJ2199">
        <f t="shared" si="1271"/>
        <v>3</v>
      </c>
      <c r="AK2199" s="108">
        <f t="shared" si="1272"/>
        <v>8190</v>
      </c>
      <c r="AL2199" s="108">
        <f t="shared" si="1273"/>
        <v>4200</v>
      </c>
      <c r="AM2199" s="108">
        <f t="shared" si="1274"/>
        <v>3990</v>
      </c>
    </row>
    <row r="2200" spans="1:39" x14ac:dyDescent="0.25">
      <c r="A2200" s="115">
        <v>20200902</v>
      </c>
      <c r="B2200" t="s">
        <v>1</v>
      </c>
      <c r="C2200" s="81">
        <v>700</v>
      </c>
      <c r="D2200">
        <v>1.6</v>
      </c>
      <c r="E2200">
        <v>1.85</v>
      </c>
      <c r="F2200">
        <v>2</v>
      </c>
      <c r="G2200">
        <v>2</v>
      </c>
      <c r="H2200">
        <v>1.95</v>
      </c>
      <c r="I2200">
        <v>202</v>
      </c>
      <c r="J2200" t="s">
        <v>314</v>
      </c>
      <c r="K2200" t="s">
        <v>180</v>
      </c>
      <c r="L2200" t="s">
        <v>335</v>
      </c>
      <c r="M2200" t="s">
        <v>335</v>
      </c>
      <c r="N2200" t="s">
        <v>18</v>
      </c>
      <c r="O2200" t="s">
        <v>74</v>
      </c>
      <c r="P2200" t="s">
        <v>42</v>
      </c>
      <c r="Q2200" t="s">
        <v>16</v>
      </c>
      <c r="R2200" t="s">
        <v>28</v>
      </c>
      <c r="S2200" t="s">
        <v>44</v>
      </c>
      <c r="U2200" t="s">
        <v>939</v>
      </c>
      <c r="V2200" t="s">
        <v>123</v>
      </c>
      <c r="W2200" t="s">
        <v>145</v>
      </c>
      <c r="X2200" t="s">
        <v>12</v>
      </c>
      <c r="Y2200" t="s">
        <v>21</v>
      </c>
      <c r="Z2200" s="80">
        <v>600</v>
      </c>
      <c r="AA2200" s="68">
        <v>0</v>
      </c>
      <c r="AB2200" s="82">
        <f t="shared" si="1261"/>
        <v>600</v>
      </c>
      <c r="AC2200">
        <v>1</v>
      </c>
      <c r="AG2200" s="83">
        <f t="shared" si="1266"/>
        <v>1</v>
      </c>
      <c r="AH2200" s="87">
        <v>0</v>
      </c>
      <c r="AI2200" s="88">
        <v>0</v>
      </c>
      <c r="AJ2200">
        <f t="shared" si="1271"/>
        <v>1</v>
      </c>
      <c r="AK2200" s="108">
        <f t="shared" si="1272"/>
        <v>2730</v>
      </c>
      <c r="AL2200" s="108">
        <f t="shared" si="1273"/>
        <v>1400</v>
      </c>
      <c r="AM2200" s="108">
        <f t="shared" si="1274"/>
        <v>1330</v>
      </c>
    </row>
    <row r="2201" spans="1:39" x14ac:dyDescent="0.25">
      <c r="A2201" s="115">
        <v>20200902</v>
      </c>
      <c r="B2201" t="s">
        <v>1</v>
      </c>
      <c r="C2201" s="81">
        <v>700</v>
      </c>
      <c r="D2201">
        <v>1.6</v>
      </c>
      <c r="E2201">
        <v>1.85</v>
      </c>
      <c r="F2201">
        <v>2</v>
      </c>
      <c r="G2201">
        <v>2</v>
      </c>
      <c r="H2201">
        <v>1.95</v>
      </c>
      <c r="I2201">
        <v>202</v>
      </c>
      <c r="J2201" t="s">
        <v>314</v>
      </c>
      <c r="K2201" t="s">
        <v>180</v>
      </c>
      <c r="L2201" t="s">
        <v>335</v>
      </c>
      <c r="M2201" t="s">
        <v>335</v>
      </c>
      <c r="N2201" t="s">
        <v>27</v>
      </c>
      <c r="O2201" t="s">
        <v>80</v>
      </c>
      <c r="P2201" t="s">
        <v>42</v>
      </c>
      <c r="Q2201" t="s">
        <v>16</v>
      </c>
      <c r="R2201" t="s">
        <v>28</v>
      </c>
      <c r="S2201" t="s">
        <v>44</v>
      </c>
      <c r="U2201" t="s">
        <v>939</v>
      </c>
      <c r="V2201" t="s">
        <v>45</v>
      </c>
      <c r="W2201" t="s">
        <v>46</v>
      </c>
      <c r="X2201" t="s">
        <v>12</v>
      </c>
      <c r="Y2201" t="s">
        <v>21</v>
      </c>
      <c r="Z2201" s="80">
        <v>600</v>
      </c>
      <c r="AA2201" s="68">
        <v>0</v>
      </c>
      <c r="AB2201" s="82">
        <f t="shared" si="1261"/>
        <v>7200</v>
      </c>
      <c r="AC2201">
        <v>12</v>
      </c>
      <c r="AG2201" s="83">
        <f t="shared" si="1266"/>
        <v>12</v>
      </c>
      <c r="AH2201" s="87">
        <v>0</v>
      </c>
      <c r="AI2201" s="88">
        <v>0</v>
      </c>
      <c r="AJ2201">
        <f t="shared" si="1271"/>
        <v>12</v>
      </c>
      <c r="AK2201" s="108">
        <f t="shared" si="1272"/>
        <v>32760</v>
      </c>
      <c r="AL2201" s="108">
        <f t="shared" si="1273"/>
        <v>16800</v>
      </c>
      <c r="AM2201" s="108">
        <f t="shared" si="1274"/>
        <v>15960</v>
      </c>
    </row>
    <row r="2202" spans="1:39" x14ac:dyDescent="0.25">
      <c r="A2202" s="115">
        <v>20200902</v>
      </c>
      <c r="B2202" t="s">
        <v>1</v>
      </c>
      <c r="C2202" s="81">
        <v>700</v>
      </c>
      <c r="D2202">
        <v>1.6</v>
      </c>
      <c r="E2202">
        <v>1.85</v>
      </c>
      <c r="F2202">
        <v>2</v>
      </c>
      <c r="G2202">
        <v>2</v>
      </c>
      <c r="H2202">
        <v>1.95</v>
      </c>
      <c r="I2202">
        <v>202</v>
      </c>
      <c r="J2202" t="s">
        <v>314</v>
      </c>
      <c r="K2202" t="s">
        <v>180</v>
      </c>
      <c r="L2202" t="s">
        <v>335</v>
      </c>
      <c r="M2202" t="s">
        <v>335</v>
      </c>
      <c r="N2202" t="s">
        <v>27</v>
      </c>
      <c r="O2202" t="s">
        <v>80</v>
      </c>
      <c r="P2202" t="s">
        <v>42</v>
      </c>
      <c r="Q2202" t="s">
        <v>16</v>
      </c>
      <c r="R2202" t="s">
        <v>28</v>
      </c>
      <c r="S2202" t="s">
        <v>44</v>
      </c>
      <c r="U2202" t="s">
        <v>939</v>
      </c>
      <c r="V2202" t="s">
        <v>56</v>
      </c>
      <c r="W2202" t="s">
        <v>57</v>
      </c>
      <c r="X2202" t="s">
        <v>12</v>
      </c>
      <c r="Y2202" t="s">
        <v>21</v>
      </c>
      <c r="Z2202" s="80">
        <v>600</v>
      </c>
      <c r="AA2202" s="68">
        <v>0</v>
      </c>
      <c r="AB2202" s="82">
        <f t="shared" si="1261"/>
        <v>2400</v>
      </c>
      <c r="AC2202">
        <v>4</v>
      </c>
      <c r="AG2202" s="83">
        <f t="shared" si="1266"/>
        <v>4</v>
      </c>
      <c r="AH2202" s="87">
        <v>0</v>
      </c>
      <c r="AI2202" s="88">
        <v>0</v>
      </c>
      <c r="AJ2202">
        <f t="shared" si="1271"/>
        <v>4</v>
      </c>
      <c r="AK2202" s="108">
        <f t="shared" si="1272"/>
        <v>10920</v>
      </c>
      <c r="AL2202" s="108">
        <f t="shared" si="1273"/>
        <v>5600</v>
      </c>
      <c r="AM2202" s="108">
        <f t="shared" si="1274"/>
        <v>5320</v>
      </c>
    </row>
    <row r="2203" spans="1:39" x14ac:dyDescent="0.25">
      <c r="A2203" s="115">
        <v>20200902</v>
      </c>
      <c r="B2203" t="s">
        <v>1</v>
      </c>
      <c r="C2203" s="81">
        <v>700</v>
      </c>
      <c r="D2203">
        <v>1.6</v>
      </c>
      <c r="E2203">
        <v>1.85</v>
      </c>
      <c r="F2203">
        <v>2</v>
      </c>
      <c r="G2203">
        <v>2</v>
      </c>
      <c r="H2203">
        <v>1.95</v>
      </c>
      <c r="I2203">
        <v>202</v>
      </c>
      <c r="J2203" t="s">
        <v>314</v>
      </c>
      <c r="K2203" t="s">
        <v>180</v>
      </c>
      <c r="L2203" t="s">
        <v>335</v>
      </c>
      <c r="M2203" t="s">
        <v>335</v>
      </c>
      <c r="N2203" t="s">
        <v>27</v>
      </c>
      <c r="O2203" t="s">
        <v>80</v>
      </c>
      <c r="P2203" t="s">
        <v>42</v>
      </c>
      <c r="Q2203" t="s">
        <v>16</v>
      </c>
      <c r="R2203" t="s">
        <v>28</v>
      </c>
      <c r="S2203" t="s">
        <v>44</v>
      </c>
      <c r="U2203" t="s">
        <v>939</v>
      </c>
      <c r="V2203" t="s">
        <v>58</v>
      </c>
      <c r="W2203" t="s">
        <v>59</v>
      </c>
      <c r="X2203" t="s">
        <v>12</v>
      </c>
      <c r="Y2203" t="s">
        <v>21</v>
      </c>
      <c r="Z2203" s="80">
        <v>600</v>
      </c>
      <c r="AA2203" s="68">
        <v>0</v>
      </c>
      <c r="AB2203" s="82">
        <f t="shared" si="1261"/>
        <v>4800</v>
      </c>
      <c r="AC2203">
        <v>8</v>
      </c>
      <c r="AG2203" s="83">
        <f t="shared" si="1266"/>
        <v>8</v>
      </c>
      <c r="AH2203" s="87">
        <v>0</v>
      </c>
      <c r="AI2203" s="88">
        <v>0</v>
      </c>
      <c r="AJ2203">
        <f t="shared" si="1271"/>
        <v>8</v>
      </c>
      <c r="AK2203" s="108">
        <f t="shared" si="1272"/>
        <v>21840</v>
      </c>
      <c r="AL2203" s="108">
        <f t="shared" si="1273"/>
        <v>11200</v>
      </c>
      <c r="AM2203" s="108">
        <f t="shared" si="1274"/>
        <v>10640</v>
      </c>
    </row>
    <row r="2204" spans="1:39" x14ac:dyDescent="0.25">
      <c r="A2204" s="115">
        <v>20200923</v>
      </c>
      <c r="B2204" t="s">
        <v>34</v>
      </c>
      <c r="C2204" s="81">
        <v>700</v>
      </c>
      <c r="D2204">
        <v>1.6</v>
      </c>
      <c r="E2204">
        <v>1.85</v>
      </c>
      <c r="F2204">
        <v>2</v>
      </c>
      <c r="G2204">
        <v>2</v>
      </c>
      <c r="H2204">
        <v>1.95</v>
      </c>
      <c r="I2204">
        <v>202</v>
      </c>
      <c r="J2204" t="s">
        <v>314</v>
      </c>
      <c r="K2204" t="s">
        <v>180</v>
      </c>
      <c r="L2204" t="s">
        <v>318</v>
      </c>
      <c r="M2204" t="s">
        <v>336</v>
      </c>
      <c r="N2204" t="s">
        <v>27</v>
      </c>
      <c r="O2204" t="s">
        <v>6</v>
      </c>
      <c r="P2204" t="s">
        <v>7</v>
      </c>
      <c r="Q2204" t="s">
        <v>16</v>
      </c>
      <c r="R2204" t="s">
        <v>28</v>
      </c>
      <c r="S2204" t="s">
        <v>44</v>
      </c>
      <c r="U2204" t="s">
        <v>939</v>
      </c>
      <c r="V2204" t="s">
        <v>14</v>
      </c>
      <c r="W2204" t="s">
        <v>49</v>
      </c>
      <c r="X2204" t="s">
        <v>12</v>
      </c>
      <c r="Y2204" t="s">
        <v>21</v>
      </c>
      <c r="Z2204" s="80">
        <v>600</v>
      </c>
      <c r="AA2204" s="68">
        <v>0</v>
      </c>
      <c r="AB2204" s="82">
        <f t="shared" si="1261"/>
        <v>1200</v>
      </c>
      <c r="AC2204">
        <v>2</v>
      </c>
      <c r="AG2204" s="83">
        <f t="shared" si="1266"/>
        <v>2</v>
      </c>
      <c r="AH2204" s="87">
        <v>0</v>
      </c>
      <c r="AI2204" s="88">
        <v>0</v>
      </c>
      <c r="AJ2204">
        <f t="shared" si="1271"/>
        <v>2</v>
      </c>
      <c r="AK2204" s="108">
        <f t="shared" si="1272"/>
        <v>5460</v>
      </c>
      <c r="AL2204" s="108">
        <f t="shared" si="1273"/>
        <v>2800</v>
      </c>
      <c r="AM2204" s="108">
        <f t="shared" si="1274"/>
        <v>2660</v>
      </c>
    </row>
    <row r="2205" spans="1:39" x14ac:dyDescent="0.25">
      <c r="A2205" s="115">
        <v>20200933</v>
      </c>
      <c r="B2205" t="s">
        <v>1</v>
      </c>
      <c r="C2205" s="81">
        <v>700</v>
      </c>
      <c r="D2205">
        <v>1.6</v>
      </c>
      <c r="E2205">
        <v>1.85</v>
      </c>
      <c r="F2205">
        <v>2</v>
      </c>
      <c r="G2205">
        <v>2</v>
      </c>
      <c r="H2205">
        <v>1.95</v>
      </c>
      <c r="I2205">
        <v>202</v>
      </c>
      <c r="J2205" t="s">
        <v>314</v>
      </c>
      <c r="K2205" t="s">
        <v>180</v>
      </c>
      <c r="L2205" t="s">
        <v>318</v>
      </c>
      <c r="M2205" t="s">
        <v>337</v>
      </c>
      <c r="N2205" t="s">
        <v>99</v>
      </c>
      <c r="O2205" t="s">
        <v>33</v>
      </c>
      <c r="P2205" t="s">
        <v>7</v>
      </c>
      <c r="Q2205" t="s">
        <v>16</v>
      </c>
      <c r="R2205" t="s">
        <v>43</v>
      </c>
      <c r="S2205" t="s">
        <v>9</v>
      </c>
      <c r="U2205" t="s">
        <v>179</v>
      </c>
      <c r="V2205" t="s">
        <v>10</v>
      </c>
      <c r="W2205" t="s">
        <v>11</v>
      </c>
      <c r="X2205" t="s">
        <v>12</v>
      </c>
      <c r="Y2205" t="s">
        <v>21</v>
      </c>
      <c r="Z2205" s="80">
        <v>1709</v>
      </c>
      <c r="AA2205" s="68">
        <v>0</v>
      </c>
      <c r="AB2205" s="82">
        <f t="shared" si="1261"/>
        <v>1709</v>
      </c>
      <c r="AD2205">
        <v>1</v>
      </c>
      <c r="AG2205" s="83">
        <f t="shared" si="1266"/>
        <v>1</v>
      </c>
      <c r="AH2205" s="87">
        <v>0</v>
      </c>
      <c r="AI2205" s="88">
        <v>0</v>
      </c>
    </row>
    <row r="2206" spans="1:39" x14ac:dyDescent="0.25">
      <c r="A2206" s="115">
        <v>20200933</v>
      </c>
      <c r="B2206" t="s">
        <v>1</v>
      </c>
      <c r="C2206" s="81">
        <v>700</v>
      </c>
      <c r="D2206">
        <v>1.6</v>
      </c>
      <c r="E2206">
        <v>1.85</v>
      </c>
      <c r="F2206">
        <v>2</v>
      </c>
      <c r="G2206">
        <v>2</v>
      </c>
      <c r="H2206">
        <v>1.95</v>
      </c>
      <c r="I2206">
        <v>202</v>
      </c>
      <c r="J2206" t="s">
        <v>314</v>
      </c>
      <c r="K2206" t="s">
        <v>180</v>
      </c>
      <c r="L2206" t="s">
        <v>318</v>
      </c>
      <c r="M2206" t="s">
        <v>337</v>
      </c>
      <c r="N2206" t="s">
        <v>18</v>
      </c>
      <c r="O2206" t="s">
        <v>19</v>
      </c>
      <c r="P2206" t="s">
        <v>7</v>
      </c>
      <c r="Q2206" t="s">
        <v>16</v>
      </c>
      <c r="R2206" t="s">
        <v>20</v>
      </c>
      <c r="S2206" t="s">
        <v>44</v>
      </c>
      <c r="T2206" s="70" t="s">
        <v>933</v>
      </c>
      <c r="U2206" t="s">
        <v>949</v>
      </c>
      <c r="V2206" t="s">
        <v>14</v>
      </c>
      <c r="W2206" t="s">
        <v>49</v>
      </c>
      <c r="X2206" t="s">
        <v>12</v>
      </c>
      <c r="Y2206" t="s">
        <v>938</v>
      </c>
      <c r="Z2206" s="80">
        <v>0</v>
      </c>
      <c r="AA2206" s="68">
        <v>0</v>
      </c>
      <c r="AB2206" s="82">
        <f t="shared" si="1261"/>
        <v>0</v>
      </c>
      <c r="AE2206">
        <v>2</v>
      </c>
      <c r="AG2206" s="83">
        <f t="shared" si="1266"/>
        <v>2</v>
      </c>
      <c r="AH2206" s="87">
        <v>0</v>
      </c>
      <c r="AI2206" s="88">
        <v>0</v>
      </c>
      <c r="AJ2206">
        <f>AG2206</f>
        <v>2</v>
      </c>
      <c r="AK2206" s="108">
        <f>AJ2206*C2206*F2206*H2206</f>
        <v>5460</v>
      </c>
      <c r="AL2206" s="108">
        <f>AJ2206*C2206*F2206</f>
        <v>2800</v>
      </c>
      <c r="AM2206" s="108">
        <f>AK2206-AL2206</f>
        <v>2660</v>
      </c>
    </row>
    <row r="2207" spans="1:39" x14ac:dyDescent="0.25">
      <c r="A2207" s="115">
        <v>20200933</v>
      </c>
      <c r="B2207" t="s">
        <v>1</v>
      </c>
      <c r="C2207" s="81">
        <v>700</v>
      </c>
      <c r="D2207">
        <v>1.6</v>
      </c>
      <c r="E2207">
        <v>1.85</v>
      </c>
      <c r="F2207">
        <v>2</v>
      </c>
      <c r="G2207">
        <v>2</v>
      </c>
      <c r="H2207">
        <v>1.95</v>
      </c>
      <c r="I2207">
        <v>202</v>
      </c>
      <c r="J2207" t="s">
        <v>314</v>
      </c>
      <c r="K2207" t="s">
        <v>180</v>
      </c>
      <c r="L2207" t="s">
        <v>318</v>
      </c>
      <c r="M2207" t="s">
        <v>337</v>
      </c>
      <c r="N2207" t="s">
        <v>27</v>
      </c>
      <c r="O2207" t="s">
        <v>6</v>
      </c>
      <c r="P2207" t="s">
        <v>7</v>
      </c>
      <c r="Q2207" t="s">
        <v>16</v>
      </c>
      <c r="R2207" t="s">
        <v>28</v>
      </c>
      <c r="S2207" t="s">
        <v>9</v>
      </c>
      <c r="U2207" t="s">
        <v>179</v>
      </c>
      <c r="V2207" t="s">
        <v>10</v>
      </c>
      <c r="W2207" t="s">
        <v>11</v>
      </c>
      <c r="X2207" t="s">
        <v>12</v>
      </c>
      <c r="Y2207" t="s">
        <v>21</v>
      </c>
      <c r="Z2207" s="80">
        <v>1600</v>
      </c>
      <c r="AA2207" s="68">
        <v>0</v>
      </c>
      <c r="AB2207" s="82">
        <f t="shared" si="1261"/>
        <v>1600</v>
      </c>
      <c r="AD2207">
        <v>1</v>
      </c>
      <c r="AG2207" s="83">
        <f t="shared" si="1266"/>
        <v>1</v>
      </c>
      <c r="AH2207" s="87">
        <v>0</v>
      </c>
      <c r="AI2207" s="88">
        <v>0</v>
      </c>
    </row>
    <row r="2208" spans="1:39" x14ac:dyDescent="0.25">
      <c r="A2208" s="115">
        <v>20200933</v>
      </c>
      <c r="B2208" t="s">
        <v>1</v>
      </c>
      <c r="C2208" s="81">
        <v>700</v>
      </c>
      <c r="D2208">
        <v>1.6</v>
      </c>
      <c r="E2208">
        <v>1.85</v>
      </c>
      <c r="F2208">
        <v>2</v>
      </c>
      <c r="G2208">
        <v>2</v>
      </c>
      <c r="H2208">
        <v>1.95</v>
      </c>
      <c r="I2208">
        <v>202</v>
      </c>
      <c r="J2208" t="s">
        <v>314</v>
      </c>
      <c r="K2208" t="s">
        <v>180</v>
      </c>
      <c r="L2208" t="s">
        <v>318</v>
      </c>
      <c r="M2208" t="s">
        <v>337</v>
      </c>
      <c r="N2208" t="s">
        <v>27</v>
      </c>
      <c r="O2208" t="s">
        <v>6</v>
      </c>
      <c r="P2208" t="s">
        <v>7</v>
      </c>
      <c r="Q2208" t="s">
        <v>16</v>
      </c>
      <c r="R2208" t="s">
        <v>28</v>
      </c>
      <c r="S2208" t="s">
        <v>44</v>
      </c>
      <c r="U2208" t="s">
        <v>939</v>
      </c>
      <c r="V2208" t="s">
        <v>14</v>
      </c>
      <c r="W2208" t="s">
        <v>49</v>
      </c>
      <c r="X2208" t="s">
        <v>12</v>
      </c>
      <c r="Y2208" t="s">
        <v>21</v>
      </c>
      <c r="Z2208" s="80">
        <v>600</v>
      </c>
      <c r="AA2208" s="68">
        <v>0</v>
      </c>
      <c r="AB2208" s="82">
        <f t="shared" si="1261"/>
        <v>4800</v>
      </c>
      <c r="AC2208">
        <v>8</v>
      </c>
      <c r="AG2208" s="83">
        <f t="shared" si="1266"/>
        <v>8</v>
      </c>
      <c r="AH2208" s="87">
        <v>0</v>
      </c>
      <c r="AI2208" s="88">
        <v>0</v>
      </c>
      <c r="AJ2208">
        <f>AG2208</f>
        <v>8</v>
      </c>
      <c r="AK2208" s="108">
        <f>AJ2208*C2208*F2208*H2208</f>
        <v>21840</v>
      </c>
      <c r="AL2208" s="108">
        <f>AJ2208*C2208*F2208</f>
        <v>11200</v>
      </c>
      <c r="AM2208" s="108">
        <f>AK2208-AL2208</f>
        <v>10640</v>
      </c>
    </row>
    <row r="2209" spans="1:39" x14ac:dyDescent="0.25">
      <c r="A2209" s="115">
        <v>20200943</v>
      </c>
      <c r="B2209" t="s">
        <v>1</v>
      </c>
      <c r="C2209" s="81">
        <v>700</v>
      </c>
      <c r="D2209">
        <v>1.6</v>
      </c>
      <c r="E2209">
        <v>1.85</v>
      </c>
      <c r="F2209">
        <v>2</v>
      </c>
      <c r="G2209">
        <v>2</v>
      </c>
      <c r="H2209">
        <v>1.95</v>
      </c>
      <c r="I2209">
        <v>202</v>
      </c>
      <c r="J2209" t="s">
        <v>314</v>
      </c>
      <c r="K2209" t="s">
        <v>180</v>
      </c>
      <c r="L2209" t="s">
        <v>318</v>
      </c>
      <c r="M2209" t="s">
        <v>338</v>
      </c>
      <c r="N2209" t="s">
        <v>18</v>
      </c>
      <c r="O2209" t="s">
        <v>19</v>
      </c>
      <c r="P2209" t="s">
        <v>7</v>
      </c>
      <c r="Q2209" t="s">
        <v>16</v>
      </c>
      <c r="R2209" t="s">
        <v>20</v>
      </c>
      <c r="S2209" t="s">
        <v>9</v>
      </c>
      <c r="T2209" s="70" t="s">
        <v>933</v>
      </c>
      <c r="U2209" t="s">
        <v>179</v>
      </c>
      <c r="V2209" t="s">
        <v>10</v>
      </c>
      <c r="W2209" t="s">
        <v>11</v>
      </c>
      <c r="X2209" t="s">
        <v>12</v>
      </c>
      <c r="Y2209" t="s">
        <v>938</v>
      </c>
      <c r="Z2209" s="80">
        <v>0</v>
      </c>
      <c r="AA2209" s="68">
        <v>0</v>
      </c>
      <c r="AB2209" s="82">
        <f t="shared" si="1261"/>
        <v>0</v>
      </c>
      <c r="AE2209">
        <v>1</v>
      </c>
      <c r="AG2209" s="83">
        <f t="shared" si="1266"/>
        <v>1</v>
      </c>
      <c r="AH2209" s="87">
        <v>0</v>
      </c>
      <c r="AI2209" s="88">
        <v>0</v>
      </c>
    </row>
    <row r="2210" spans="1:39" x14ac:dyDescent="0.25">
      <c r="A2210" s="115">
        <v>20200943</v>
      </c>
      <c r="B2210" t="s">
        <v>1</v>
      </c>
      <c r="C2210" s="81">
        <v>700</v>
      </c>
      <c r="D2210">
        <v>1.6</v>
      </c>
      <c r="E2210">
        <v>1.85</v>
      </c>
      <c r="F2210">
        <v>2</v>
      </c>
      <c r="G2210">
        <v>2</v>
      </c>
      <c r="H2210">
        <v>1.95</v>
      </c>
      <c r="I2210">
        <v>202</v>
      </c>
      <c r="J2210" t="s">
        <v>314</v>
      </c>
      <c r="K2210" t="s">
        <v>180</v>
      </c>
      <c r="L2210" t="s">
        <v>318</v>
      </c>
      <c r="M2210" t="s">
        <v>338</v>
      </c>
      <c r="N2210" t="s">
        <v>18</v>
      </c>
      <c r="O2210" t="s">
        <v>19</v>
      </c>
      <c r="P2210" t="s">
        <v>7</v>
      </c>
      <c r="Q2210" t="s">
        <v>16</v>
      </c>
      <c r="R2210" t="s">
        <v>20</v>
      </c>
      <c r="S2210" t="s">
        <v>9</v>
      </c>
      <c r="T2210" s="70" t="s">
        <v>933</v>
      </c>
      <c r="U2210" t="s">
        <v>179</v>
      </c>
      <c r="V2210" t="s">
        <v>10</v>
      </c>
      <c r="W2210" t="s">
        <v>11</v>
      </c>
      <c r="X2210" t="s">
        <v>12</v>
      </c>
      <c r="Y2210" t="s">
        <v>938</v>
      </c>
      <c r="Z2210" s="80">
        <v>0</v>
      </c>
      <c r="AA2210" s="68">
        <v>0</v>
      </c>
      <c r="AB2210" s="82">
        <f t="shared" si="1261"/>
        <v>0</v>
      </c>
      <c r="AE2210">
        <v>1</v>
      </c>
      <c r="AG2210" s="83">
        <f t="shared" si="1266"/>
        <v>1</v>
      </c>
      <c r="AH2210" s="87">
        <v>0</v>
      </c>
      <c r="AI2210" s="88">
        <v>1</v>
      </c>
    </row>
    <row r="2211" spans="1:39" x14ac:dyDescent="0.25">
      <c r="A2211" s="115">
        <v>20200943</v>
      </c>
      <c r="B2211" t="s">
        <v>1</v>
      </c>
      <c r="C2211" s="81">
        <v>700</v>
      </c>
      <c r="D2211">
        <v>1.6</v>
      </c>
      <c r="E2211">
        <v>1.85</v>
      </c>
      <c r="F2211">
        <v>2</v>
      </c>
      <c r="G2211">
        <v>2</v>
      </c>
      <c r="H2211">
        <v>1.95</v>
      </c>
      <c r="I2211">
        <v>202</v>
      </c>
      <c r="J2211" t="s">
        <v>314</v>
      </c>
      <c r="K2211" t="s">
        <v>180</v>
      </c>
      <c r="L2211" t="s">
        <v>318</v>
      </c>
      <c r="M2211" t="s">
        <v>338</v>
      </c>
      <c r="N2211" t="s">
        <v>18</v>
      </c>
      <c r="O2211" t="s">
        <v>19</v>
      </c>
      <c r="P2211" t="s">
        <v>7</v>
      </c>
      <c r="Q2211" t="s">
        <v>16</v>
      </c>
      <c r="R2211" t="s">
        <v>20</v>
      </c>
      <c r="S2211" t="s">
        <v>44</v>
      </c>
      <c r="T2211" s="70" t="s">
        <v>933</v>
      </c>
      <c r="U2211" t="s">
        <v>949</v>
      </c>
      <c r="V2211" t="s">
        <v>14</v>
      </c>
      <c r="W2211" t="s">
        <v>49</v>
      </c>
      <c r="X2211" t="s">
        <v>12</v>
      </c>
      <c r="Y2211" t="s">
        <v>938</v>
      </c>
      <c r="Z2211" s="80">
        <v>0</v>
      </c>
      <c r="AA2211" s="68">
        <v>0</v>
      </c>
      <c r="AB2211" s="82">
        <f t="shared" si="1261"/>
        <v>0</v>
      </c>
      <c r="AE2211">
        <v>2</v>
      </c>
      <c r="AG2211" s="83">
        <f t="shared" si="1266"/>
        <v>2</v>
      </c>
      <c r="AH2211" s="87">
        <v>0</v>
      </c>
      <c r="AI2211" s="88">
        <v>0</v>
      </c>
      <c r="AJ2211">
        <f>AG2211</f>
        <v>2</v>
      </c>
      <c r="AK2211" s="108">
        <f>AJ2211*C2211*F2211*H2211</f>
        <v>5460</v>
      </c>
      <c r="AL2211" s="108">
        <f>AJ2211*C2211*F2211</f>
        <v>2800</v>
      </c>
      <c r="AM2211" s="108">
        <f>AK2211-AL2211</f>
        <v>2660</v>
      </c>
    </row>
    <row r="2212" spans="1:39" x14ac:dyDescent="0.25">
      <c r="A2212" s="115">
        <v>20200943</v>
      </c>
      <c r="B2212" t="s">
        <v>1</v>
      </c>
      <c r="C2212" s="81">
        <v>700</v>
      </c>
      <c r="D2212">
        <v>1.6</v>
      </c>
      <c r="E2212">
        <v>1.85</v>
      </c>
      <c r="F2212">
        <v>2</v>
      </c>
      <c r="G2212">
        <v>2</v>
      </c>
      <c r="H2212">
        <v>1.95</v>
      </c>
      <c r="I2212">
        <v>202</v>
      </c>
      <c r="J2212" t="s">
        <v>314</v>
      </c>
      <c r="K2212" t="s">
        <v>180</v>
      </c>
      <c r="L2212" t="s">
        <v>318</v>
      </c>
      <c r="M2212" t="s">
        <v>338</v>
      </c>
      <c r="N2212" t="s">
        <v>27</v>
      </c>
      <c r="O2212" t="s">
        <v>6</v>
      </c>
      <c r="P2212" t="s">
        <v>7</v>
      </c>
      <c r="Q2212" t="s">
        <v>16</v>
      </c>
      <c r="R2212" t="s">
        <v>28</v>
      </c>
      <c r="S2212" t="s">
        <v>44</v>
      </c>
      <c r="U2212" t="s">
        <v>939</v>
      </c>
      <c r="V2212" t="s">
        <v>14</v>
      </c>
      <c r="W2212" t="s">
        <v>49</v>
      </c>
      <c r="X2212" t="s">
        <v>12</v>
      </c>
      <c r="Y2212" t="s">
        <v>21</v>
      </c>
      <c r="Z2212" s="80">
        <v>600</v>
      </c>
      <c r="AA2212" s="68">
        <v>0</v>
      </c>
      <c r="AB2212" s="82">
        <f t="shared" si="1261"/>
        <v>1200</v>
      </c>
      <c r="AC2212">
        <v>2</v>
      </c>
      <c r="AG2212" s="83">
        <f t="shared" si="1266"/>
        <v>2</v>
      </c>
      <c r="AH2212" s="87">
        <v>0</v>
      </c>
      <c r="AI2212" s="88">
        <v>0</v>
      </c>
      <c r="AJ2212">
        <f>AG2212</f>
        <v>2</v>
      </c>
      <c r="AK2212" s="108">
        <f>AJ2212*C2212*F2212*H2212</f>
        <v>5460</v>
      </c>
      <c r="AL2212" s="108">
        <f>AJ2212*C2212*F2212</f>
        <v>2800</v>
      </c>
      <c r="AM2212" s="108">
        <f t="shared" ref="AM2212:AM2215" si="1275">AK2212-AL2212</f>
        <v>2660</v>
      </c>
    </row>
    <row r="2213" spans="1:39" x14ac:dyDescent="0.25">
      <c r="A2213" s="115">
        <v>20200974</v>
      </c>
      <c r="B2213" t="s">
        <v>1</v>
      </c>
      <c r="C2213" s="81">
        <v>700</v>
      </c>
      <c r="D2213">
        <v>1.6</v>
      </c>
      <c r="E2213">
        <v>1.85</v>
      </c>
      <c r="F2213">
        <v>2</v>
      </c>
      <c r="G2213">
        <v>2</v>
      </c>
      <c r="H2213">
        <v>1.95</v>
      </c>
      <c r="I2213">
        <v>202</v>
      </c>
      <c r="J2213" t="s">
        <v>314</v>
      </c>
      <c r="K2213" t="s">
        <v>180</v>
      </c>
      <c r="L2213" t="s">
        <v>332</v>
      </c>
      <c r="M2213" t="s">
        <v>733</v>
      </c>
      <c r="N2213" t="s">
        <v>5</v>
      </c>
      <c r="O2213" t="s">
        <v>688</v>
      </c>
      <c r="P2213" t="s">
        <v>689</v>
      </c>
      <c r="Q2213" t="s">
        <v>16</v>
      </c>
      <c r="R2213" t="s">
        <v>28</v>
      </c>
      <c r="S2213" t="s">
        <v>44</v>
      </c>
      <c r="U2213" t="s">
        <v>946</v>
      </c>
      <c r="V2213" t="s">
        <v>14</v>
      </c>
      <c r="W2213" t="s">
        <v>49</v>
      </c>
      <c r="X2213" t="s">
        <v>12</v>
      </c>
      <c r="Y2213" t="s">
        <v>21</v>
      </c>
      <c r="Z2213" s="80">
        <v>1200</v>
      </c>
      <c r="AA2213" s="68">
        <v>0</v>
      </c>
      <c r="AB2213" s="82">
        <f t="shared" si="1261"/>
        <v>1200</v>
      </c>
      <c r="AC2213">
        <v>1</v>
      </c>
      <c r="AG2213" s="83">
        <f t="shared" si="1266"/>
        <v>1</v>
      </c>
      <c r="AH2213" s="87">
        <v>0</v>
      </c>
      <c r="AI2213" s="88">
        <v>0</v>
      </c>
      <c r="AJ2213">
        <f>AG2213*2</f>
        <v>2</v>
      </c>
      <c r="AK2213" s="108">
        <f>AJ2213*C2213*E2213*H2213</f>
        <v>5050.5</v>
      </c>
      <c r="AL2213" s="108">
        <f>AJ2213*C2213*E2213</f>
        <v>2590</v>
      </c>
      <c r="AM2213" s="108">
        <f t="shared" si="1275"/>
        <v>2460.5</v>
      </c>
    </row>
    <row r="2214" spans="1:39" x14ac:dyDescent="0.25">
      <c r="A2214" s="115">
        <v>20200974</v>
      </c>
      <c r="B2214" t="s">
        <v>1</v>
      </c>
      <c r="C2214" s="81">
        <v>700</v>
      </c>
      <c r="D2214">
        <v>1.6</v>
      </c>
      <c r="E2214">
        <v>1.85</v>
      </c>
      <c r="F2214">
        <v>2</v>
      </c>
      <c r="G2214">
        <v>2</v>
      </c>
      <c r="H2214">
        <v>1.95</v>
      </c>
      <c r="I2214">
        <v>202</v>
      </c>
      <c r="J2214" t="s">
        <v>314</v>
      </c>
      <c r="K2214" t="s">
        <v>180</v>
      </c>
      <c r="L2214" t="s">
        <v>332</v>
      </c>
      <c r="M2214" t="s">
        <v>733</v>
      </c>
      <c r="N2214" t="s">
        <v>15</v>
      </c>
      <c r="O2214" t="s">
        <v>688</v>
      </c>
      <c r="P2214" t="s">
        <v>689</v>
      </c>
      <c r="Q2214" t="s">
        <v>16</v>
      </c>
      <c r="R2214" t="s">
        <v>28</v>
      </c>
      <c r="S2214" t="s">
        <v>44</v>
      </c>
      <c r="U2214" t="s">
        <v>939</v>
      </c>
      <c r="V2214" t="s">
        <v>14</v>
      </c>
      <c r="W2214" t="s">
        <v>49</v>
      </c>
      <c r="X2214" t="s">
        <v>12</v>
      </c>
      <c r="Y2214" t="s">
        <v>21</v>
      </c>
      <c r="Z2214" s="80">
        <v>1200</v>
      </c>
      <c r="AA2214" s="68">
        <v>0</v>
      </c>
      <c r="AB2214" s="82">
        <f t="shared" si="1261"/>
        <v>1200</v>
      </c>
      <c r="AC2214">
        <v>1</v>
      </c>
      <c r="AG2214" s="83">
        <f t="shared" si="1266"/>
        <v>1</v>
      </c>
      <c r="AH2214" s="87">
        <v>0</v>
      </c>
      <c r="AI2214" s="88">
        <v>0</v>
      </c>
      <c r="AJ2214">
        <f>AG2214*2</f>
        <v>2</v>
      </c>
      <c r="AK2214" s="108">
        <f t="shared" ref="AK2214:AK2215" si="1276">AJ2214*C2214*F2214*H2214</f>
        <v>5460</v>
      </c>
      <c r="AL2214" s="108">
        <f t="shared" ref="AL2214:AL2215" si="1277">AJ2214*C2214*F2214</f>
        <v>2800</v>
      </c>
      <c r="AM2214" s="108">
        <f t="shared" si="1275"/>
        <v>2660</v>
      </c>
    </row>
    <row r="2215" spans="1:39" x14ac:dyDescent="0.25">
      <c r="A2215" s="115">
        <v>20201013</v>
      </c>
      <c r="B2215" t="s">
        <v>1</v>
      </c>
      <c r="C2215" s="81">
        <v>700</v>
      </c>
      <c r="D2215">
        <v>1.6</v>
      </c>
      <c r="E2215">
        <v>1.85</v>
      </c>
      <c r="F2215">
        <v>2</v>
      </c>
      <c r="G2215">
        <v>2</v>
      </c>
      <c r="H2215">
        <v>1.95</v>
      </c>
      <c r="I2215">
        <v>202</v>
      </c>
      <c r="J2215" t="s">
        <v>314</v>
      </c>
      <c r="K2215" t="s">
        <v>180</v>
      </c>
      <c r="L2215" t="s">
        <v>318</v>
      </c>
      <c r="M2215" t="s">
        <v>339</v>
      </c>
      <c r="N2215" t="s">
        <v>27</v>
      </c>
      <c r="O2215" t="s">
        <v>6</v>
      </c>
      <c r="P2215" t="s">
        <v>7</v>
      </c>
      <c r="Q2215" t="s">
        <v>16</v>
      </c>
      <c r="R2215" t="s">
        <v>28</v>
      </c>
      <c r="S2215" t="s">
        <v>44</v>
      </c>
      <c r="U2215" t="s">
        <v>939</v>
      </c>
      <c r="V2215" t="s">
        <v>14</v>
      </c>
      <c r="W2215" t="s">
        <v>49</v>
      </c>
      <c r="X2215" t="s">
        <v>12</v>
      </c>
      <c r="Y2215" t="s">
        <v>21</v>
      </c>
      <c r="Z2215" s="80">
        <v>600</v>
      </c>
      <c r="AA2215" s="68">
        <v>0</v>
      </c>
      <c r="AB2215" s="82">
        <f t="shared" si="1261"/>
        <v>600</v>
      </c>
      <c r="AC2215">
        <v>1</v>
      </c>
      <c r="AG2215" s="83">
        <f t="shared" si="1266"/>
        <v>1</v>
      </c>
      <c r="AH2215" s="87">
        <v>0</v>
      </c>
      <c r="AI2215" s="88">
        <v>0</v>
      </c>
      <c r="AJ2215">
        <f>AG2215</f>
        <v>1</v>
      </c>
      <c r="AK2215" s="108">
        <f t="shared" si="1276"/>
        <v>2730</v>
      </c>
      <c r="AL2215" s="108">
        <f t="shared" si="1277"/>
        <v>1400</v>
      </c>
      <c r="AM2215" s="108">
        <f t="shared" si="1275"/>
        <v>1330</v>
      </c>
    </row>
    <row r="2216" spans="1:39" x14ac:dyDescent="0.25">
      <c r="A2216" s="115">
        <v>20201013</v>
      </c>
      <c r="B2216" t="s">
        <v>1</v>
      </c>
      <c r="C2216" s="81">
        <v>700</v>
      </c>
      <c r="D2216">
        <v>1.6</v>
      </c>
      <c r="E2216">
        <v>1.85</v>
      </c>
      <c r="F2216">
        <v>2</v>
      </c>
      <c r="G2216">
        <v>2</v>
      </c>
      <c r="H2216">
        <v>1.95</v>
      </c>
      <c r="I2216">
        <v>202</v>
      </c>
      <c r="J2216" t="s">
        <v>314</v>
      </c>
      <c r="K2216" t="s">
        <v>180</v>
      </c>
      <c r="L2216" t="s">
        <v>318</v>
      </c>
      <c r="M2216" t="s">
        <v>339</v>
      </c>
      <c r="N2216" t="s">
        <v>27</v>
      </c>
      <c r="O2216" t="s">
        <v>6</v>
      </c>
      <c r="P2216" t="s">
        <v>7</v>
      </c>
      <c r="Q2216" t="s">
        <v>8</v>
      </c>
      <c r="R2216" t="s">
        <v>28</v>
      </c>
      <c r="S2216" t="s">
        <v>9</v>
      </c>
      <c r="U2216" t="s">
        <v>179</v>
      </c>
      <c r="V2216" t="s">
        <v>10</v>
      </c>
      <c r="W2216" t="s">
        <v>11</v>
      </c>
      <c r="X2216" t="s">
        <v>12</v>
      </c>
      <c r="Y2216" t="s">
        <v>21</v>
      </c>
      <c r="Z2216" s="80">
        <v>800</v>
      </c>
      <c r="AA2216" s="68">
        <v>0</v>
      </c>
      <c r="AB2216" s="82">
        <f t="shared" si="1261"/>
        <v>800</v>
      </c>
      <c r="AD2216">
        <v>1</v>
      </c>
      <c r="AG2216" s="83">
        <f t="shared" si="1266"/>
        <v>1</v>
      </c>
      <c r="AH2216" s="87">
        <v>0</v>
      </c>
      <c r="AI2216" s="88">
        <v>0</v>
      </c>
    </row>
    <row r="2217" spans="1:39" x14ac:dyDescent="0.25">
      <c r="A2217" s="115">
        <v>20201013</v>
      </c>
      <c r="B2217" t="s">
        <v>1</v>
      </c>
      <c r="C2217" s="81">
        <v>700</v>
      </c>
      <c r="D2217">
        <v>1.6</v>
      </c>
      <c r="E2217">
        <v>1.85</v>
      </c>
      <c r="F2217">
        <v>2</v>
      </c>
      <c r="G2217">
        <v>2</v>
      </c>
      <c r="H2217">
        <v>1.95</v>
      </c>
      <c r="I2217">
        <v>202</v>
      </c>
      <c r="J2217" t="s">
        <v>314</v>
      </c>
      <c r="K2217" t="s">
        <v>180</v>
      </c>
      <c r="L2217" t="s">
        <v>318</v>
      </c>
      <c r="M2217" t="s">
        <v>339</v>
      </c>
      <c r="N2217" t="s">
        <v>27</v>
      </c>
      <c r="O2217" t="s">
        <v>6</v>
      </c>
      <c r="P2217" t="s">
        <v>7</v>
      </c>
      <c r="Q2217" t="s">
        <v>8</v>
      </c>
      <c r="R2217" t="s">
        <v>28</v>
      </c>
      <c r="S2217" t="s">
        <v>44</v>
      </c>
      <c r="U2217" t="s">
        <v>939</v>
      </c>
      <c r="V2217" t="s">
        <v>14</v>
      </c>
      <c r="W2217" t="s">
        <v>49</v>
      </c>
      <c r="X2217" t="s">
        <v>12</v>
      </c>
      <c r="Y2217" t="s">
        <v>21</v>
      </c>
      <c r="Z2217" s="80">
        <v>400</v>
      </c>
      <c r="AA2217" s="68">
        <v>0</v>
      </c>
      <c r="AB2217" s="82">
        <f t="shared" si="1261"/>
        <v>1600</v>
      </c>
      <c r="AC2217">
        <v>4</v>
      </c>
      <c r="AG2217" s="83">
        <f t="shared" si="1266"/>
        <v>4</v>
      </c>
      <c r="AH2217" s="87">
        <v>0</v>
      </c>
      <c r="AI2217" s="88">
        <v>0</v>
      </c>
      <c r="AJ2217" s="90">
        <f>AG2217/3</f>
        <v>1.3333333333333333</v>
      </c>
      <c r="AK2217" s="108">
        <f>AJ2217*C2217*F2217*H2217</f>
        <v>3639.9999999999995</v>
      </c>
      <c r="AL2217" s="108">
        <f>AJ2217*C2217*F2217</f>
        <v>1866.6666666666665</v>
      </c>
      <c r="AM2217" s="108">
        <f>AK2217-AL2217</f>
        <v>1773.333333333333</v>
      </c>
    </row>
    <row r="2218" spans="1:39" x14ac:dyDescent="0.25">
      <c r="A2218" s="115">
        <v>20300012</v>
      </c>
      <c r="B2218" t="s">
        <v>1</v>
      </c>
      <c r="C2218" s="81">
        <v>700</v>
      </c>
      <c r="D2218">
        <v>1.6</v>
      </c>
      <c r="E2218">
        <v>1.85</v>
      </c>
      <c r="F2218">
        <v>2</v>
      </c>
      <c r="G2218">
        <v>2</v>
      </c>
      <c r="H2218">
        <v>1.71</v>
      </c>
      <c r="I2218">
        <v>203</v>
      </c>
      <c r="J2218" t="s">
        <v>340</v>
      </c>
      <c r="K2218" t="s">
        <v>341</v>
      </c>
      <c r="L2218" t="s">
        <v>340</v>
      </c>
      <c r="M2218" t="s">
        <v>340</v>
      </c>
      <c r="N2218" t="s">
        <v>342</v>
      </c>
      <c r="O2218" t="s">
        <v>47</v>
      </c>
      <c r="P2218" t="s">
        <v>42</v>
      </c>
      <c r="Q2218" t="s">
        <v>8</v>
      </c>
      <c r="R2218" t="s">
        <v>43</v>
      </c>
      <c r="S2218" t="s">
        <v>9</v>
      </c>
      <c r="U2218" t="s">
        <v>179</v>
      </c>
      <c r="V2218" t="s">
        <v>13</v>
      </c>
      <c r="W2218" t="s">
        <v>88</v>
      </c>
      <c r="X2218" t="s">
        <v>12</v>
      </c>
      <c r="Y2218" t="s">
        <v>21</v>
      </c>
      <c r="Z2218" s="80">
        <v>1409</v>
      </c>
      <c r="AA2218" s="68">
        <v>0</v>
      </c>
      <c r="AB2218" s="82">
        <f t="shared" si="1261"/>
        <v>1409</v>
      </c>
      <c r="AD2218">
        <v>1</v>
      </c>
      <c r="AG2218" s="83">
        <f t="shared" si="1266"/>
        <v>1</v>
      </c>
      <c r="AH2218" s="87">
        <v>0</v>
      </c>
      <c r="AI2218" s="88">
        <v>0</v>
      </c>
    </row>
    <row r="2219" spans="1:39" x14ac:dyDescent="0.25">
      <c r="A2219" s="115">
        <v>20300012</v>
      </c>
      <c r="B2219" t="s">
        <v>1</v>
      </c>
      <c r="C2219" s="81">
        <v>700</v>
      </c>
      <c r="D2219">
        <v>1.6</v>
      </c>
      <c r="E2219">
        <v>1.85</v>
      </c>
      <c r="F2219">
        <v>2</v>
      </c>
      <c r="G2219">
        <v>2</v>
      </c>
      <c r="H2219">
        <v>1.71</v>
      </c>
      <c r="I2219">
        <v>203</v>
      </c>
      <c r="J2219" t="s">
        <v>340</v>
      </c>
      <c r="K2219" t="s">
        <v>341</v>
      </c>
      <c r="L2219" t="s">
        <v>340</v>
      </c>
      <c r="M2219" t="s">
        <v>340</v>
      </c>
      <c r="N2219" t="s">
        <v>98</v>
      </c>
      <c r="O2219" t="s">
        <v>47</v>
      </c>
      <c r="P2219" t="s">
        <v>42</v>
      </c>
      <c r="Q2219" t="s">
        <v>8</v>
      </c>
      <c r="R2219" t="s">
        <v>43</v>
      </c>
      <c r="S2219" t="s">
        <v>44</v>
      </c>
      <c r="U2219" t="s">
        <v>939</v>
      </c>
      <c r="V2219" t="s">
        <v>14</v>
      </c>
      <c r="W2219" t="s">
        <v>49</v>
      </c>
      <c r="X2219" t="s">
        <v>12</v>
      </c>
      <c r="Y2219" t="s">
        <v>21</v>
      </c>
      <c r="Z2219" s="80">
        <v>300</v>
      </c>
      <c r="AA2219" s="68">
        <v>0</v>
      </c>
      <c r="AB2219" s="82">
        <f t="shared" si="1261"/>
        <v>300</v>
      </c>
      <c r="AC2219">
        <v>1</v>
      </c>
      <c r="AG2219" s="83">
        <f t="shared" si="1266"/>
        <v>1</v>
      </c>
      <c r="AH2219" s="87">
        <v>0</v>
      </c>
      <c r="AI2219" s="88">
        <v>0</v>
      </c>
      <c r="AJ2219" s="90">
        <f t="shared" ref="AJ2219:AJ2220" si="1278">AG2219/3</f>
        <v>0.33333333333333331</v>
      </c>
      <c r="AK2219" s="108">
        <f t="shared" ref="AK2219:AK2221" si="1279">AJ2219*C2219*D2219*H2219</f>
        <v>638.4</v>
      </c>
      <c r="AL2219" s="108">
        <f t="shared" ref="AL2219:AL2221" si="1280">AJ2219*C2219*D2219</f>
        <v>373.33333333333331</v>
      </c>
      <c r="AM2219" s="108">
        <f t="shared" ref="AM2219:AM2221" si="1281">AK2219-AL2219</f>
        <v>265.06666666666666</v>
      </c>
    </row>
    <row r="2220" spans="1:39" x14ac:dyDescent="0.25">
      <c r="A2220" s="115">
        <v>20300012</v>
      </c>
      <c r="B2220" t="s">
        <v>1</v>
      </c>
      <c r="C2220" s="81">
        <v>700</v>
      </c>
      <c r="D2220">
        <v>1.6</v>
      </c>
      <c r="E2220">
        <v>1.85</v>
      </c>
      <c r="F2220">
        <v>2</v>
      </c>
      <c r="G2220">
        <v>2</v>
      </c>
      <c r="H2220">
        <v>1.71</v>
      </c>
      <c r="I2220">
        <v>203</v>
      </c>
      <c r="J2220" t="s">
        <v>340</v>
      </c>
      <c r="K2220" t="s">
        <v>341</v>
      </c>
      <c r="L2220" t="s">
        <v>340</v>
      </c>
      <c r="M2220" t="s">
        <v>340</v>
      </c>
      <c r="N2220" t="s">
        <v>99</v>
      </c>
      <c r="O2220" t="s">
        <v>101</v>
      </c>
      <c r="P2220" t="s">
        <v>42</v>
      </c>
      <c r="Q2220" t="s">
        <v>8</v>
      </c>
      <c r="R2220" t="s">
        <v>28</v>
      </c>
      <c r="S2220" t="s">
        <v>44</v>
      </c>
      <c r="U2220" t="s">
        <v>939</v>
      </c>
      <c r="V2220" t="s">
        <v>14</v>
      </c>
      <c r="W2220" t="s">
        <v>49</v>
      </c>
      <c r="X2220" t="s">
        <v>12</v>
      </c>
      <c r="Y2220" t="s">
        <v>21</v>
      </c>
      <c r="Z2220" s="80">
        <v>300</v>
      </c>
      <c r="AA2220" s="68">
        <v>0</v>
      </c>
      <c r="AB2220" s="82">
        <f t="shared" si="1261"/>
        <v>300</v>
      </c>
      <c r="AC2220">
        <v>1</v>
      </c>
      <c r="AG2220" s="83">
        <f t="shared" si="1266"/>
        <v>1</v>
      </c>
      <c r="AH2220" s="87">
        <v>0</v>
      </c>
      <c r="AI2220" s="88">
        <v>0</v>
      </c>
      <c r="AJ2220" s="90">
        <f t="shared" si="1278"/>
        <v>0.33333333333333331</v>
      </c>
      <c r="AK2220" s="108">
        <f t="shared" si="1279"/>
        <v>638.4</v>
      </c>
      <c r="AL2220" s="108">
        <f t="shared" si="1280"/>
        <v>373.33333333333331</v>
      </c>
      <c r="AM2220" s="108">
        <f t="shared" si="1281"/>
        <v>265.06666666666666</v>
      </c>
    </row>
    <row r="2221" spans="1:39" x14ac:dyDescent="0.25">
      <c r="A2221" s="115">
        <v>20300012</v>
      </c>
      <c r="B2221" t="s">
        <v>1</v>
      </c>
      <c r="C2221" s="81">
        <v>700</v>
      </c>
      <c r="D2221">
        <v>1.6</v>
      </c>
      <c r="E2221">
        <v>1.85</v>
      </c>
      <c r="F2221">
        <v>2</v>
      </c>
      <c r="G2221">
        <v>2</v>
      </c>
      <c r="H2221">
        <v>1.71</v>
      </c>
      <c r="I2221">
        <v>203</v>
      </c>
      <c r="J2221" t="s">
        <v>340</v>
      </c>
      <c r="K2221" t="s">
        <v>341</v>
      </c>
      <c r="L2221" t="s">
        <v>340</v>
      </c>
      <c r="M2221" t="s">
        <v>340</v>
      </c>
      <c r="N2221" t="s">
        <v>87</v>
      </c>
      <c r="O2221" t="s">
        <v>47</v>
      </c>
      <c r="P2221" t="s">
        <v>42</v>
      </c>
      <c r="Q2221" t="s">
        <v>16</v>
      </c>
      <c r="R2221" t="s">
        <v>28</v>
      </c>
      <c r="S2221" t="s">
        <v>44</v>
      </c>
      <c r="U2221" t="s">
        <v>939</v>
      </c>
      <c r="V2221" t="s">
        <v>14</v>
      </c>
      <c r="W2221" t="s">
        <v>49</v>
      </c>
      <c r="X2221" t="s">
        <v>12</v>
      </c>
      <c r="Y2221" t="s">
        <v>21</v>
      </c>
      <c r="Z2221" s="80">
        <v>540</v>
      </c>
      <c r="AA2221" s="68">
        <v>0</v>
      </c>
      <c r="AB2221" s="82">
        <f t="shared" si="1261"/>
        <v>540</v>
      </c>
      <c r="AC2221">
        <v>1</v>
      </c>
      <c r="AG2221" s="83">
        <f t="shared" si="1266"/>
        <v>1</v>
      </c>
      <c r="AH2221" s="87">
        <v>0</v>
      </c>
      <c r="AI2221" s="88">
        <v>0</v>
      </c>
      <c r="AJ2221">
        <f>AG2221</f>
        <v>1</v>
      </c>
      <c r="AK2221" s="108">
        <f t="shared" si="1279"/>
        <v>1915.2</v>
      </c>
      <c r="AL2221" s="108">
        <f t="shared" si="1280"/>
        <v>1120</v>
      </c>
      <c r="AM2221" s="108">
        <f t="shared" si="1281"/>
        <v>795.2</v>
      </c>
    </row>
    <row r="2222" spans="1:39" x14ac:dyDescent="0.25">
      <c r="A2222" s="115">
        <v>20300012</v>
      </c>
      <c r="B2222" t="s">
        <v>1</v>
      </c>
      <c r="C2222" s="81">
        <v>700</v>
      </c>
      <c r="D2222">
        <v>1.6</v>
      </c>
      <c r="E2222">
        <v>1.85</v>
      </c>
      <c r="F2222">
        <v>2</v>
      </c>
      <c r="G2222">
        <v>2</v>
      </c>
      <c r="H2222">
        <v>1.71</v>
      </c>
      <c r="I2222">
        <v>203</v>
      </c>
      <c r="J2222" t="s">
        <v>340</v>
      </c>
      <c r="K2222" t="s">
        <v>341</v>
      </c>
      <c r="L2222" t="s">
        <v>340</v>
      </c>
      <c r="M2222" t="s">
        <v>340</v>
      </c>
      <c r="N2222" t="s">
        <v>40</v>
      </c>
      <c r="O2222" t="s">
        <v>101</v>
      </c>
      <c r="P2222" t="s">
        <v>42</v>
      </c>
      <c r="Q2222" t="s">
        <v>8</v>
      </c>
      <c r="R2222" t="s">
        <v>28</v>
      </c>
      <c r="S2222" t="s">
        <v>9</v>
      </c>
      <c r="U2222" t="s">
        <v>179</v>
      </c>
      <c r="V2222" t="s">
        <v>53</v>
      </c>
      <c r="W2222" t="s">
        <v>54</v>
      </c>
      <c r="X2222" t="s">
        <v>12</v>
      </c>
      <c r="Y2222" t="s">
        <v>21</v>
      </c>
      <c r="Z2222" s="80">
        <v>1409</v>
      </c>
      <c r="AA2222" s="68">
        <v>0</v>
      </c>
      <c r="AB2222" s="82">
        <f t="shared" si="1261"/>
        <v>1409</v>
      </c>
      <c r="AD2222">
        <v>1</v>
      </c>
      <c r="AG2222" s="83">
        <f t="shared" si="1266"/>
        <v>1</v>
      </c>
      <c r="AH2222" s="87">
        <v>0</v>
      </c>
      <c r="AI2222" s="88">
        <v>0</v>
      </c>
    </row>
    <row r="2223" spans="1:39" x14ac:dyDescent="0.25">
      <c r="A2223" s="115">
        <v>20300012</v>
      </c>
      <c r="B2223" t="s">
        <v>1</v>
      </c>
      <c r="C2223" s="81">
        <v>700</v>
      </c>
      <c r="D2223">
        <v>1.6</v>
      </c>
      <c r="E2223">
        <v>1.85</v>
      </c>
      <c r="F2223">
        <v>2</v>
      </c>
      <c r="G2223">
        <v>2</v>
      </c>
      <c r="H2223">
        <v>1.71</v>
      </c>
      <c r="I2223">
        <v>203</v>
      </c>
      <c r="J2223" t="s">
        <v>340</v>
      </c>
      <c r="K2223" t="s">
        <v>341</v>
      </c>
      <c r="L2223" t="s">
        <v>340</v>
      </c>
      <c r="M2223" t="s">
        <v>340</v>
      </c>
      <c r="N2223" t="s">
        <v>40</v>
      </c>
      <c r="O2223" t="s">
        <v>101</v>
      </c>
      <c r="P2223" t="s">
        <v>42</v>
      </c>
      <c r="Q2223" t="s">
        <v>8</v>
      </c>
      <c r="R2223" t="s">
        <v>343</v>
      </c>
      <c r="S2223" t="s">
        <v>9</v>
      </c>
      <c r="U2223" t="s">
        <v>179</v>
      </c>
      <c r="V2223" t="s">
        <v>53</v>
      </c>
      <c r="W2223" t="s">
        <v>54</v>
      </c>
      <c r="X2223" t="s">
        <v>12</v>
      </c>
      <c r="Y2223" t="s">
        <v>21</v>
      </c>
      <c r="Z2223" s="80">
        <v>1409</v>
      </c>
      <c r="AA2223" s="68">
        <v>0</v>
      </c>
      <c r="AB2223" s="82">
        <f t="shared" si="1261"/>
        <v>1409</v>
      </c>
      <c r="AD2223">
        <v>1</v>
      </c>
      <c r="AG2223" s="83">
        <f t="shared" si="1266"/>
        <v>1</v>
      </c>
      <c r="AH2223" s="87">
        <v>0</v>
      </c>
      <c r="AI2223" s="88">
        <v>0</v>
      </c>
    </row>
    <row r="2224" spans="1:39" x14ac:dyDescent="0.25">
      <c r="A2224" s="115">
        <v>20300012</v>
      </c>
      <c r="B2224" t="s">
        <v>1</v>
      </c>
      <c r="C2224" s="81">
        <v>700</v>
      </c>
      <c r="D2224">
        <v>1.6</v>
      </c>
      <c r="E2224">
        <v>1.85</v>
      </c>
      <c r="F2224">
        <v>2</v>
      </c>
      <c r="G2224">
        <v>2</v>
      </c>
      <c r="H2224">
        <v>1.71</v>
      </c>
      <c r="I2224">
        <v>203</v>
      </c>
      <c r="J2224" t="s">
        <v>340</v>
      </c>
      <c r="K2224" t="s">
        <v>341</v>
      </c>
      <c r="L2224" t="s">
        <v>340</v>
      </c>
      <c r="M2224" t="s">
        <v>340</v>
      </c>
      <c r="N2224" t="s">
        <v>40</v>
      </c>
      <c r="O2224" t="s">
        <v>41</v>
      </c>
      <c r="P2224" t="s">
        <v>42</v>
      </c>
      <c r="Q2224" t="s">
        <v>16</v>
      </c>
      <c r="R2224" t="s">
        <v>43</v>
      </c>
      <c r="S2224" t="s">
        <v>44</v>
      </c>
      <c r="U2224" t="s">
        <v>939</v>
      </c>
      <c r="V2224" t="s">
        <v>45</v>
      </c>
      <c r="W2224" t="s">
        <v>46</v>
      </c>
      <c r="X2224" t="s">
        <v>12</v>
      </c>
      <c r="Y2224" t="s">
        <v>21</v>
      </c>
      <c r="Z2224" s="80">
        <v>540</v>
      </c>
      <c r="AA2224" s="68">
        <v>0</v>
      </c>
      <c r="AB2224" s="82">
        <f t="shared" si="1261"/>
        <v>540</v>
      </c>
      <c r="AC2224">
        <v>1</v>
      </c>
      <c r="AG2224" s="83">
        <f t="shared" si="1266"/>
        <v>1</v>
      </c>
      <c r="AH2224" s="87">
        <v>0</v>
      </c>
      <c r="AI2224" s="88">
        <v>0</v>
      </c>
      <c r="AJ2224">
        <f>AG2224</f>
        <v>1</v>
      </c>
      <c r="AK2224" s="108">
        <f t="shared" ref="AK2224:AK2243" si="1282">AJ2224*C2224*E2224*H2224</f>
        <v>2214.4499999999998</v>
      </c>
      <c r="AL2224" s="108">
        <f t="shared" ref="AL2224:AL2243" si="1283">AJ2224*C2224*E2224</f>
        <v>1295</v>
      </c>
      <c r="AM2224" s="108">
        <f t="shared" ref="AM2224:AM2251" si="1284">AK2224-AL2224</f>
        <v>919.44999999999982</v>
      </c>
    </row>
    <row r="2225" spans="1:39" x14ac:dyDescent="0.25">
      <c r="A2225" s="115">
        <v>20300012</v>
      </c>
      <c r="B2225" t="s">
        <v>1</v>
      </c>
      <c r="C2225" s="81">
        <v>700</v>
      </c>
      <c r="D2225">
        <v>1.6</v>
      </c>
      <c r="E2225">
        <v>1.85</v>
      </c>
      <c r="F2225">
        <v>2</v>
      </c>
      <c r="G2225">
        <v>2</v>
      </c>
      <c r="H2225">
        <v>1.71</v>
      </c>
      <c r="I2225">
        <v>203</v>
      </c>
      <c r="J2225" t="s">
        <v>340</v>
      </c>
      <c r="K2225" t="s">
        <v>341</v>
      </c>
      <c r="L2225" t="s">
        <v>340</v>
      </c>
      <c r="M2225" t="s">
        <v>340</v>
      </c>
      <c r="N2225" t="s">
        <v>40</v>
      </c>
      <c r="O2225" t="s">
        <v>41</v>
      </c>
      <c r="P2225" t="s">
        <v>42</v>
      </c>
      <c r="Q2225" t="s">
        <v>8</v>
      </c>
      <c r="R2225" t="s">
        <v>28</v>
      </c>
      <c r="S2225" t="s">
        <v>44</v>
      </c>
      <c r="U2225" t="s">
        <v>939</v>
      </c>
      <c r="V2225" t="s">
        <v>45</v>
      </c>
      <c r="W2225" t="s">
        <v>46</v>
      </c>
      <c r="X2225" t="s">
        <v>12</v>
      </c>
      <c r="Y2225" t="s">
        <v>21</v>
      </c>
      <c r="Z2225" s="80">
        <v>300</v>
      </c>
      <c r="AA2225" s="68">
        <v>0</v>
      </c>
      <c r="AB2225" s="82">
        <f t="shared" si="1261"/>
        <v>300</v>
      </c>
      <c r="AC2225">
        <v>1</v>
      </c>
      <c r="AG2225" s="83">
        <f t="shared" si="1266"/>
        <v>1</v>
      </c>
      <c r="AH2225" s="87">
        <v>0</v>
      </c>
      <c r="AI2225" s="88">
        <v>0</v>
      </c>
      <c r="AJ2225" s="90">
        <f>AG2225/3</f>
        <v>0.33333333333333331</v>
      </c>
      <c r="AK2225" s="108">
        <f t="shared" si="1282"/>
        <v>738.14999999999986</v>
      </c>
      <c r="AL2225" s="108">
        <f t="shared" si="1283"/>
        <v>431.66666666666663</v>
      </c>
      <c r="AM2225" s="108">
        <f t="shared" si="1284"/>
        <v>306.48333333333323</v>
      </c>
    </row>
    <row r="2226" spans="1:39" x14ac:dyDescent="0.25">
      <c r="A2226" s="115">
        <v>20300012</v>
      </c>
      <c r="B2226" t="s">
        <v>1</v>
      </c>
      <c r="C2226" s="81">
        <v>700</v>
      </c>
      <c r="D2226">
        <v>1.6</v>
      </c>
      <c r="E2226">
        <v>1.85</v>
      </c>
      <c r="F2226">
        <v>2</v>
      </c>
      <c r="G2226">
        <v>2</v>
      </c>
      <c r="H2226">
        <v>1.71</v>
      </c>
      <c r="I2226">
        <v>203</v>
      </c>
      <c r="J2226" t="s">
        <v>340</v>
      </c>
      <c r="K2226" t="s">
        <v>341</v>
      </c>
      <c r="L2226" t="s">
        <v>340</v>
      </c>
      <c r="M2226" t="s">
        <v>340</v>
      </c>
      <c r="N2226" t="s">
        <v>40</v>
      </c>
      <c r="O2226" t="s">
        <v>47</v>
      </c>
      <c r="P2226" t="s">
        <v>42</v>
      </c>
      <c r="Q2226" t="s">
        <v>16</v>
      </c>
      <c r="R2226" t="s">
        <v>28</v>
      </c>
      <c r="S2226" t="s">
        <v>44</v>
      </c>
      <c r="U2226" t="s">
        <v>939</v>
      </c>
      <c r="V2226" t="s">
        <v>45</v>
      </c>
      <c r="W2226" t="s">
        <v>46</v>
      </c>
      <c r="X2226" t="s">
        <v>12</v>
      </c>
      <c r="Y2226" t="s">
        <v>21</v>
      </c>
      <c r="Z2226" s="80">
        <v>540</v>
      </c>
      <c r="AA2226" s="68">
        <v>0</v>
      </c>
      <c r="AB2226" s="82">
        <f t="shared" si="1261"/>
        <v>540</v>
      </c>
      <c r="AC2226">
        <v>1</v>
      </c>
      <c r="AG2226" s="83">
        <f t="shared" si="1266"/>
        <v>1</v>
      </c>
      <c r="AH2226" s="87">
        <v>0</v>
      </c>
      <c r="AI2226" s="88">
        <v>0</v>
      </c>
      <c r="AJ2226">
        <f>AG2226</f>
        <v>1</v>
      </c>
      <c r="AK2226" s="108">
        <f t="shared" si="1282"/>
        <v>2214.4499999999998</v>
      </c>
      <c r="AL2226" s="108">
        <f t="shared" si="1283"/>
        <v>1295</v>
      </c>
      <c r="AM2226" s="108">
        <f t="shared" si="1284"/>
        <v>919.44999999999982</v>
      </c>
    </row>
    <row r="2227" spans="1:39" x14ac:dyDescent="0.25">
      <c r="A2227" s="115">
        <v>20300012</v>
      </c>
      <c r="B2227" t="s">
        <v>1</v>
      </c>
      <c r="C2227" s="81">
        <v>700</v>
      </c>
      <c r="D2227">
        <v>1.6</v>
      </c>
      <c r="E2227">
        <v>1.85</v>
      </c>
      <c r="F2227">
        <v>2</v>
      </c>
      <c r="G2227">
        <v>2</v>
      </c>
      <c r="H2227">
        <v>1.71</v>
      </c>
      <c r="I2227">
        <v>203</v>
      </c>
      <c r="J2227" t="s">
        <v>340</v>
      </c>
      <c r="K2227" t="s">
        <v>341</v>
      </c>
      <c r="L2227" t="s">
        <v>340</v>
      </c>
      <c r="M2227" t="s">
        <v>340</v>
      </c>
      <c r="N2227" t="s">
        <v>48</v>
      </c>
      <c r="O2227" t="s">
        <v>101</v>
      </c>
      <c r="P2227" t="s">
        <v>42</v>
      </c>
      <c r="Q2227" t="s">
        <v>8</v>
      </c>
      <c r="R2227" t="s">
        <v>28</v>
      </c>
      <c r="S2227" t="s">
        <v>44</v>
      </c>
      <c r="U2227" t="s">
        <v>939</v>
      </c>
      <c r="V2227" t="s">
        <v>14</v>
      </c>
      <c r="W2227" t="s">
        <v>49</v>
      </c>
      <c r="X2227" t="s">
        <v>12</v>
      </c>
      <c r="Y2227" t="s">
        <v>21</v>
      </c>
      <c r="Z2227" s="80">
        <v>300</v>
      </c>
      <c r="AA2227" s="68">
        <v>0</v>
      </c>
      <c r="AB2227" s="82">
        <f t="shared" si="1261"/>
        <v>600</v>
      </c>
      <c r="AC2227">
        <v>2</v>
      </c>
      <c r="AG2227" s="83">
        <f t="shared" si="1266"/>
        <v>2</v>
      </c>
      <c r="AH2227" s="87">
        <v>0</v>
      </c>
      <c r="AI2227" s="88">
        <v>0</v>
      </c>
      <c r="AJ2227" s="90">
        <f t="shared" ref="AJ2227:AJ2229" si="1285">AG2227/3</f>
        <v>0.66666666666666663</v>
      </c>
      <c r="AK2227" s="108">
        <f t="shared" si="1282"/>
        <v>1476.2999999999997</v>
      </c>
      <c r="AL2227" s="108">
        <f t="shared" si="1283"/>
        <v>863.33333333333326</v>
      </c>
      <c r="AM2227" s="108">
        <f t="shared" si="1284"/>
        <v>612.96666666666647</v>
      </c>
    </row>
    <row r="2228" spans="1:39" x14ac:dyDescent="0.25">
      <c r="A2228" s="115">
        <v>20300012</v>
      </c>
      <c r="B2228" t="s">
        <v>1</v>
      </c>
      <c r="C2228" s="81">
        <v>700</v>
      </c>
      <c r="D2228">
        <v>1.6</v>
      </c>
      <c r="E2228">
        <v>1.85</v>
      </c>
      <c r="F2228">
        <v>2</v>
      </c>
      <c r="G2228">
        <v>2</v>
      </c>
      <c r="H2228">
        <v>1.71</v>
      </c>
      <c r="I2228">
        <v>203</v>
      </c>
      <c r="J2228" t="s">
        <v>340</v>
      </c>
      <c r="K2228" t="s">
        <v>341</v>
      </c>
      <c r="L2228" t="s">
        <v>340</v>
      </c>
      <c r="M2228" t="s">
        <v>340</v>
      </c>
      <c r="N2228" t="s">
        <v>48</v>
      </c>
      <c r="O2228" t="s">
        <v>101</v>
      </c>
      <c r="P2228" t="s">
        <v>42</v>
      </c>
      <c r="Q2228" t="s">
        <v>8</v>
      </c>
      <c r="R2228" t="s">
        <v>28</v>
      </c>
      <c r="S2228" t="s">
        <v>44</v>
      </c>
      <c r="U2228" t="s">
        <v>939</v>
      </c>
      <c r="V2228" t="s">
        <v>66</v>
      </c>
      <c r="W2228" t="s">
        <v>67</v>
      </c>
      <c r="X2228" t="s">
        <v>12</v>
      </c>
      <c r="Y2228" t="s">
        <v>21</v>
      </c>
      <c r="Z2228" s="80">
        <v>300</v>
      </c>
      <c r="AA2228" s="68">
        <v>0</v>
      </c>
      <c r="AB2228" s="82">
        <f t="shared" si="1261"/>
        <v>1800</v>
      </c>
      <c r="AC2228">
        <v>6</v>
      </c>
      <c r="AG2228" s="83">
        <f t="shared" si="1266"/>
        <v>6</v>
      </c>
      <c r="AH2228" s="87">
        <v>0</v>
      </c>
      <c r="AI2228" s="88">
        <v>0</v>
      </c>
      <c r="AJ2228" s="90">
        <f t="shared" si="1285"/>
        <v>2</v>
      </c>
      <c r="AK2228" s="108">
        <f t="shared" si="1282"/>
        <v>4428.8999999999996</v>
      </c>
      <c r="AL2228" s="108">
        <f t="shared" si="1283"/>
        <v>2590</v>
      </c>
      <c r="AM2228" s="108">
        <f t="shared" si="1284"/>
        <v>1838.8999999999996</v>
      </c>
    </row>
    <row r="2229" spans="1:39" x14ac:dyDescent="0.25">
      <c r="A2229" s="115">
        <v>20300012</v>
      </c>
      <c r="B2229" t="s">
        <v>1</v>
      </c>
      <c r="C2229" s="81">
        <v>700</v>
      </c>
      <c r="D2229">
        <v>1.6</v>
      </c>
      <c r="E2229">
        <v>1.85</v>
      </c>
      <c r="F2229">
        <v>2</v>
      </c>
      <c r="G2229">
        <v>2</v>
      </c>
      <c r="H2229">
        <v>1.71</v>
      </c>
      <c r="I2229">
        <v>203</v>
      </c>
      <c r="J2229" t="s">
        <v>340</v>
      </c>
      <c r="K2229" t="s">
        <v>341</v>
      </c>
      <c r="L2229" t="s">
        <v>340</v>
      </c>
      <c r="M2229" t="s">
        <v>340</v>
      </c>
      <c r="N2229" t="s">
        <v>48</v>
      </c>
      <c r="O2229" t="s">
        <v>101</v>
      </c>
      <c r="P2229" t="s">
        <v>42</v>
      </c>
      <c r="Q2229" t="s">
        <v>8</v>
      </c>
      <c r="R2229" t="s">
        <v>28</v>
      </c>
      <c r="S2229" t="s">
        <v>44</v>
      </c>
      <c r="U2229" t="s">
        <v>939</v>
      </c>
      <c r="V2229" t="s">
        <v>102</v>
      </c>
      <c r="W2229" t="s">
        <v>103</v>
      </c>
      <c r="X2229" t="s">
        <v>12</v>
      </c>
      <c r="Y2229" t="s">
        <v>21</v>
      </c>
      <c r="Z2229" s="80">
        <v>300</v>
      </c>
      <c r="AA2229" s="68">
        <v>0</v>
      </c>
      <c r="AB2229" s="82">
        <f t="shared" si="1261"/>
        <v>600</v>
      </c>
      <c r="AC2229">
        <v>2</v>
      </c>
      <c r="AG2229" s="83">
        <f t="shared" si="1266"/>
        <v>2</v>
      </c>
      <c r="AH2229" s="87">
        <v>0</v>
      </c>
      <c r="AI2229" s="88">
        <v>0</v>
      </c>
      <c r="AJ2229" s="90">
        <f t="shared" si="1285"/>
        <v>0.66666666666666663</v>
      </c>
      <c r="AK2229" s="108">
        <f t="shared" si="1282"/>
        <v>1476.2999999999997</v>
      </c>
      <c r="AL2229" s="108">
        <f t="shared" si="1283"/>
        <v>863.33333333333326</v>
      </c>
      <c r="AM2229" s="108">
        <f t="shared" si="1284"/>
        <v>612.96666666666647</v>
      </c>
    </row>
    <row r="2230" spans="1:39" x14ac:dyDescent="0.25">
      <c r="A2230" s="115">
        <v>20300012</v>
      </c>
      <c r="B2230" t="s">
        <v>1</v>
      </c>
      <c r="C2230" s="81">
        <v>700</v>
      </c>
      <c r="D2230">
        <v>1.6</v>
      </c>
      <c r="E2230">
        <v>1.85</v>
      </c>
      <c r="F2230">
        <v>2</v>
      </c>
      <c r="G2230">
        <v>2</v>
      </c>
      <c r="H2230">
        <v>1.71</v>
      </c>
      <c r="I2230">
        <v>203</v>
      </c>
      <c r="J2230" t="s">
        <v>340</v>
      </c>
      <c r="K2230" t="s">
        <v>341</v>
      </c>
      <c r="L2230" t="s">
        <v>340</v>
      </c>
      <c r="M2230" t="s">
        <v>340</v>
      </c>
      <c r="N2230" t="s">
        <v>48</v>
      </c>
      <c r="O2230" t="s">
        <v>41</v>
      </c>
      <c r="P2230" t="s">
        <v>42</v>
      </c>
      <c r="Q2230" t="s">
        <v>16</v>
      </c>
      <c r="R2230" t="s">
        <v>28</v>
      </c>
      <c r="S2230" t="s">
        <v>44</v>
      </c>
      <c r="U2230" t="s">
        <v>939</v>
      </c>
      <c r="V2230" t="s">
        <v>66</v>
      </c>
      <c r="W2230" t="s">
        <v>67</v>
      </c>
      <c r="X2230" t="s">
        <v>12</v>
      </c>
      <c r="Y2230" t="s">
        <v>21</v>
      </c>
      <c r="Z2230" s="80">
        <v>540</v>
      </c>
      <c r="AA2230" s="68">
        <v>0</v>
      </c>
      <c r="AB2230" s="82">
        <f t="shared" si="1261"/>
        <v>540</v>
      </c>
      <c r="AC2230">
        <v>1</v>
      </c>
      <c r="AG2230" s="83">
        <f t="shared" si="1266"/>
        <v>1</v>
      </c>
      <c r="AH2230" s="87">
        <v>0</v>
      </c>
      <c r="AI2230" s="88">
        <v>0</v>
      </c>
      <c r="AJ2230">
        <f t="shared" ref="AJ2230:AJ2233" si="1286">AG2230</f>
        <v>1</v>
      </c>
      <c r="AK2230" s="108">
        <f t="shared" si="1282"/>
        <v>2214.4499999999998</v>
      </c>
      <c r="AL2230" s="108">
        <f t="shared" si="1283"/>
        <v>1295</v>
      </c>
      <c r="AM2230" s="108">
        <f t="shared" si="1284"/>
        <v>919.44999999999982</v>
      </c>
    </row>
    <row r="2231" spans="1:39" x14ac:dyDescent="0.25">
      <c r="A2231" s="115">
        <v>20300012</v>
      </c>
      <c r="B2231" t="s">
        <v>1</v>
      </c>
      <c r="C2231" s="81">
        <v>700</v>
      </c>
      <c r="D2231">
        <v>1.6</v>
      </c>
      <c r="E2231">
        <v>1.85</v>
      </c>
      <c r="F2231">
        <v>2</v>
      </c>
      <c r="G2231">
        <v>2</v>
      </c>
      <c r="H2231">
        <v>1.71</v>
      </c>
      <c r="I2231">
        <v>203</v>
      </c>
      <c r="J2231" t="s">
        <v>340</v>
      </c>
      <c r="K2231" t="s">
        <v>341</v>
      </c>
      <c r="L2231" t="s">
        <v>340</v>
      </c>
      <c r="M2231" t="s">
        <v>340</v>
      </c>
      <c r="N2231" t="s">
        <v>48</v>
      </c>
      <c r="O2231" t="s">
        <v>41</v>
      </c>
      <c r="P2231" t="s">
        <v>42</v>
      </c>
      <c r="Q2231" t="s">
        <v>16</v>
      </c>
      <c r="R2231" t="s">
        <v>43</v>
      </c>
      <c r="S2231" t="s">
        <v>44</v>
      </c>
      <c r="U2231" t="s">
        <v>939</v>
      </c>
      <c r="V2231" t="s">
        <v>66</v>
      </c>
      <c r="W2231" t="s">
        <v>67</v>
      </c>
      <c r="X2231" t="s">
        <v>12</v>
      </c>
      <c r="Y2231" t="s">
        <v>21</v>
      </c>
      <c r="Z2231" s="80">
        <v>540</v>
      </c>
      <c r="AA2231" s="68">
        <v>0</v>
      </c>
      <c r="AB2231" s="82">
        <f t="shared" si="1261"/>
        <v>540</v>
      </c>
      <c r="AC2231">
        <v>1</v>
      </c>
      <c r="AG2231" s="83">
        <f t="shared" si="1266"/>
        <v>1</v>
      </c>
      <c r="AH2231" s="87">
        <v>0</v>
      </c>
      <c r="AI2231" s="88">
        <v>0</v>
      </c>
      <c r="AJ2231">
        <f t="shared" si="1286"/>
        <v>1</v>
      </c>
      <c r="AK2231" s="108">
        <f t="shared" si="1282"/>
        <v>2214.4499999999998</v>
      </c>
      <c r="AL2231" s="108">
        <f t="shared" si="1283"/>
        <v>1295</v>
      </c>
      <c r="AM2231" s="108">
        <f t="shared" si="1284"/>
        <v>919.44999999999982</v>
      </c>
    </row>
    <row r="2232" spans="1:39" x14ac:dyDescent="0.25">
      <c r="A2232" s="115">
        <v>20300012</v>
      </c>
      <c r="B2232" t="s">
        <v>1</v>
      </c>
      <c r="C2232" s="81">
        <v>700</v>
      </c>
      <c r="D2232">
        <v>1.6</v>
      </c>
      <c r="E2232">
        <v>1.85</v>
      </c>
      <c r="F2232">
        <v>2</v>
      </c>
      <c r="G2232">
        <v>2</v>
      </c>
      <c r="H2232">
        <v>1.71</v>
      </c>
      <c r="I2232">
        <v>203</v>
      </c>
      <c r="J2232" t="s">
        <v>340</v>
      </c>
      <c r="K2232" t="s">
        <v>341</v>
      </c>
      <c r="L2232" t="s">
        <v>340</v>
      </c>
      <c r="M2232" t="s">
        <v>340</v>
      </c>
      <c r="N2232" t="s">
        <v>48</v>
      </c>
      <c r="O2232" t="s">
        <v>41</v>
      </c>
      <c r="P2232" t="s">
        <v>42</v>
      </c>
      <c r="Q2232" t="s">
        <v>16</v>
      </c>
      <c r="R2232" t="s">
        <v>91</v>
      </c>
      <c r="S2232" t="s">
        <v>44</v>
      </c>
      <c r="T2232" t="s">
        <v>944</v>
      </c>
      <c r="U2232" t="s">
        <v>939</v>
      </c>
      <c r="V2232" t="s">
        <v>14</v>
      </c>
      <c r="W2232" t="s">
        <v>49</v>
      </c>
      <c r="X2232" t="s">
        <v>12</v>
      </c>
      <c r="Y2232" t="s">
        <v>938</v>
      </c>
      <c r="Z2232" s="81">
        <v>0</v>
      </c>
      <c r="AA2232" s="68">
        <v>0</v>
      </c>
      <c r="AB2232" s="82">
        <f t="shared" si="1261"/>
        <v>0</v>
      </c>
      <c r="AE2232">
        <v>1</v>
      </c>
      <c r="AG2232" s="83">
        <f t="shared" si="1266"/>
        <v>1</v>
      </c>
      <c r="AH2232" s="87">
        <v>0</v>
      </c>
      <c r="AI2232" s="88">
        <v>0</v>
      </c>
      <c r="AJ2232">
        <f t="shared" si="1286"/>
        <v>1</v>
      </c>
      <c r="AK2232" s="108">
        <f t="shared" si="1282"/>
        <v>2214.4499999999998</v>
      </c>
      <c r="AL2232" s="108">
        <f t="shared" si="1283"/>
        <v>1295</v>
      </c>
      <c r="AM2232" s="108">
        <f t="shared" si="1284"/>
        <v>919.44999999999982</v>
      </c>
    </row>
    <row r="2233" spans="1:39" x14ac:dyDescent="0.25">
      <c r="A2233" s="115">
        <v>20300012</v>
      </c>
      <c r="B2233" t="s">
        <v>1</v>
      </c>
      <c r="C2233" s="81">
        <v>700</v>
      </c>
      <c r="D2233">
        <v>1.6</v>
      </c>
      <c r="E2233">
        <v>1.85</v>
      </c>
      <c r="F2233">
        <v>2</v>
      </c>
      <c r="G2233">
        <v>2</v>
      </c>
      <c r="H2233">
        <v>1.71</v>
      </c>
      <c r="I2233">
        <v>203</v>
      </c>
      <c r="J2233" t="s">
        <v>340</v>
      </c>
      <c r="K2233" t="s">
        <v>341</v>
      </c>
      <c r="L2233" t="s">
        <v>340</v>
      </c>
      <c r="M2233" t="s">
        <v>340</v>
      </c>
      <c r="N2233" t="s">
        <v>48</v>
      </c>
      <c r="O2233" t="s">
        <v>47</v>
      </c>
      <c r="P2233" t="s">
        <v>42</v>
      </c>
      <c r="Q2233" t="s">
        <v>16</v>
      </c>
      <c r="R2233" t="s">
        <v>28</v>
      </c>
      <c r="S2233" t="s">
        <v>44</v>
      </c>
      <c r="U2233" t="s">
        <v>939</v>
      </c>
      <c r="V2233" t="s">
        <v>66</v>
      </c>
      <c r="W2233" t="s">
        <v>67</v>
      </c>
      <c r="X2233" t="s">
        <v>12</v>
      </c>
      <c r="Y2233" t="s">
        <v>21</v>
      </c>
      <c r="Z2233" s="80">
        <v>540</v>
      </c>
      <c r="AA2233" s="68">
        <v>0</v>
      </c>
      <c r="AB2233" s="82">
        <f t="shared" si="1261"/>
        <v>540</v>
      </c>
      <c r="AC2233">
        <v>1</v>
      </c>
      <c r="AG2233" s="83">
        <f t="shared" si="1266"/>
        <v>1</v>
      </c>
      <c r="AH2233" s="87">
        <v>0</v>
      </c>
      <c r="AI2233" s="88">
        <v>0</v>
      </c>
      <c r="AJ2233">
        <f t="shared" si="1286"/>
        <v>1</v>
      </c>
      <c r="AK2233" s="108">
        <f t="shared" si="1282"/>
        <v>2214.4499999999998</v>
      </c>
      <c r="AL2233" s="108">
        <f t="shared" si="1283"/>
        <v>1295</v>
      </c>
      <c r="AM2233" s="108">
        <f t="shared" si="1284"/>
        <v>919.44999999999982</v>
      </c>
    </row>
    <row r="2234" spans="1:39" x14ac:dyDescent="0.25">
      <c r="A2234" s="115">
        <v>20300012</v>
      </c>
      <c r="B2234" t="s">
        <v>1</v>
      </c>
      <c r="C2234" s="81">
        <v>700</v>
      </c>
      <c r="D2234">
        <v>1.6</v>
      </c>
      <c r="E2234">
        <v>1.85</v>
      </c>
      <c r="F2234">
        <v>2</v>
      </c>
      <c r="G2234">
        <v>2</v>
      </c>
      <c r="H2234">
        <v>1.71</v>
      </c>
      <c r="I2234">
        <v>203</v>
      </c>
      <c r="J2234" t="s">
        <v>340</v>
      </c>
      <c r="K2234" t="s">
        <v>341</v>
      </c>
      <c r="L2234" t="s">
        <v>340</v>
      </c>
      <c r="M2234" t="s">
        <v>340</v>
      </c>
      <c r="N2234" t="s">
        <v>48</v>
      </c>
      <c r="O2234" t="s">
        <v>47</v>
      </c>
      <c r="P2234" t="s">
        <v>42</v>
      </c>
      <c r="Q2234" t="s">
        <v>8</v>
      </c>
      <c r="R2234" t="s">
        <v>28</v>
      </c>
      <c r="S2234" t="s">
        <v>44</v>
      </c>
      <c r="U2234" t="s">
        <v>939</v>
      </c>
      <c r="V2234" t="s">
        <v>66</v>
      </c>
      <c r="W2234" t="s">
        <v>67</v>
      </c>
      <c r="X2234" t="s">
        <v>12</v>
      </c>
      <c r="Y2234" t="s">
        <v>21</v>
      </c>
      <c r="Z2234" s="80">
        <v>300</v>
      </c>
      <c r="AA2234" s="68">
        <v>0</v>
      </c>
      <c r="AB2234" s="82">
        <f t="shared" si="1261"/>
        <v>300</v>
      </c>
      <c r="AC2234">
        <v>1</v>
      </c>
      <c r="AG2234" s="83">
        <f t="shared" si="1266"/>
        <v>1</v>
      </c>
      <c r="AH2234" s="87">
        <v>0</v>
      </c>
      <c r="AI2234" s="88">
        <v>0</v>
      </c>
      <c r="AJ2234" s="90">
        <f>AG2234/3</f>
        <v>0.33333333333333331</v>
      </c>
      <c r="AK2234" s="108">
        <f t="shared" si="1282"/>
        <v>738.14999999999986</v>
      </c>
      <c r="AL2234" s="108">
        <f t="shared" si="1283"/>
        <v>431.66666666666663</v>
      </c>
      <c r="AM2234" s="108">
        <f t="shared" si="1284"/>
        <v>306.48333333333323</v>
      </c>
    </row>
    <row r="2235" spans="1:39" x14ac:dyDescent="0.25">
      <c r="A2235" s="115">
        <v>20300012</v>
      </c>
      <c r="B2235" t="s">
        <v>1</v>
      </c>
      <c r="C2235" s="81">
        <v>700</v>
      </c>
      <c r="D2235">
        <v>1.6</v>
      </c>
      <c r="E2235">
        <v>1.85</v>
      </c>
      <c r="F2235">
        <v>2</v>
      </c>
      <c r="G2235">
        <v>2</v>
      </c>
      <c r="H2235">
        <v>1.71</v>
      </c>
      <c r="I2235">
        <v>203</v>
      </c>
      <c r="J2235" t="s">
        <v>340</v>
      </c>
      <c r="K2235" t="s">
        <v>341</v>
      </c>
      <c r="L2235" t="s">
        <v>340</v>
      </c>
      <c r="M2235" t="s">
        <v>340</v>
      </c>
      <c r="N2235" t="s">
        <v>5</v>
      </c>
      <c r="O2235" t="s">
        <v>41</v>
      </c>
      <c r="P2235" t="s">
        <v>42</v>
      </c>
      <c r="Q2235" t="s">
        <v>16</v>
      </c>
      <c r="R2235" t="s">
        <v>28</v>
      </c>
      <c r="S2235" t="s">
        <v>44</v>
      </c>
      <c r="U2235" t="s">
        <v>939</v>
      </c>
      <c r="V2235" t="s">
        <v>66</v>
      </c>
      <c r="W2235" t="s">
        <v>67</v>
      </c>
      <c r="X2235" t="s">
        <v>12</v>
      </c>
      <c r="Y2235" t="s">
        <v>21</v>
      </c>
      <c r="Z2235" s="80">
        <v>540</v>
      </c>
      <c r="AA2235" s="68">
        <v>0</v>
      </c>
      <c r="AB2235" s="82">
        <f t="shared" si="1261"/>
        <v>540</v>
      </c>
      <c r="AC2235">
        <v>1</v>
      </c>
      <c r="AG2235" s="83">
        <f t="shared" si="1266"/>
        <v>1</v>
      </c>
      <c r="AH2235" s="87">
        <v>0</v>
      </c>
      <c r="AI2235" s="88">
        <v>0</v>
      </c>
      <c r="AJ2235">
        <f t="shared" ref="AJ2235:AJ2240" si="1287">AG2235</f>
        <v>1</v>
      </c>
      <c r="AK2235" s="108">
        <f t="shared" si="1282"/>
        <v>2214.4499999999998</v>
      </c>
      <c r="AL2235" s="108">
        <f t="shared" si="1283"/>
        <v>1295</v>
      </c>
      <c r="AM2235" s="108">
        <f t="shared" si="1284"/>
        <v>919.44999999999982</v>
      </c>
    </row>
    <row r="2236" spans="1:39" x14ac:dyDescent="0.25">
      <c r="A2236" s="115">
        <v>20300012</v>
      </c>
      <c r="B2236" t="s">
        <v>1</v>
      </c>
      <c r="C2236" s="81">
        <v>700</v>
      </c>
      <c r="D2236">
        <v>1.6</v>
      </c>
      <c r="E2236">
        <v>1.85</v>
      </c>
      <c r="F2236">
        <v>2</v>
      </c>
      <c r="G2236">
        <v>2</v>
      </c>
      <c r="H2236">
        <v>1.71</v>
      </c>
      <c r="I2236">
        <v>203</v>
      </c>
      <c r="J2236" t="s">
        <v>340</v>
      </c>
      <c r="K2236" t="s">
        <v>341</v>
      </c>
      <c r="L2236" t="s">
        <v>340</v>
      </c>
      <c r="M2236" t="s">
        <v>340</v>
      </c>
      <c r="N2236" t="s">
        <v>5</v>
      </c>
      <c r="O2236" t="s">
        <v>41</v>
      </c>
      <c r="P2236" t="s">
        <v>42</v>
      </c>
      <c r="Q2236" t="s">
        <v>16</v>
      </c>
      <c r="R2236" t="s">
        <v>91</v>
      </c>
      <c r="S2236" t="s">
        <v>44</v>
      </c>
      <c r="T2236" t="s">
        <v>944</v>
      </c>
      <c r="U2236" t="s">
        <v>939</v>
      </c>
      <c r="V2236" t="s">
        <v>14</v>
      </c>
      <c r="W2236" t="s">
        <v>49</v>
      </c>
      <c r="X2236" t="s">
        <v>12</v>
      </c>
      <c r="Y2236" t="s">
        <v>938</v>
      </c>
      <c r="Z2236" s="81">
        <v>0</v>
      </c>
      <c r="AA2236" s="68">
        <v>0</v>
      </c>
      <c r="AB2236" s="82">
        <f t="shared" si="1261"/>
        <v>0</v>
      </c>
      <c r="AE2236">
        <v>1</v>
      </c>
      <c r="AG2236" s="83">
        <f t="shared" si="1266"/>
        <v>1</v>
      </c>
      <c r="AH2236" s="87">
        <v>0</v>
      </c>
      <c r="AI2236" s="88">
        <v>0</v>
      </c>
      <c r="AJ2236">
        <f t="shared" si="1287"/>
        <v>1</v>
      </c>
      <c r="AK2236" s="108">
        <f t="shared" si="1282"/>
        <v>2214.4499999999998</v>
      </c>
      <c r="AL2236" s="108">
        <f t="shared" si="1283"/>
        <v>1295</v>
      </c>
      <c r="AM2236" s="108">
        <f t="shared" si="1284"/>
        <v>919.44999999999982</v>
      </c>
    </row>
    <row r="2237" spans="1:39" x14ac:dyDescent="0.25">
      <c r="A2237" s="115">
        <v>20300012</v>
      </c>
      <c r="B2237" t="s">
        <v>1</v>
      </c>
      <c r="C2237" s="81">
        <v>700</v>
      </c>
      <c r="D2237">
        <v>1.6</v>
      </c>
      <c r="E2237">
        <v>1.85</v>
      </c>
      <c r="F2237">
        <v>2</v>
      </c>
      <c r="G2237">
        <v>2</v>
      </c>
      <c r="H2237">
        <v>1.71</v>
      </c>
      <c r="I2237">
        <v>203</v>
      </c>
      <c r="J2237" t="s">
        <v>340</v>
      </c>
      <c r="K2237" t="s">
        <v>341</v>
      </c>
      <c r="L2237" t="s">
        <v>340</v>
      </c>
      <c r="M2237" t="s">
        <v>340</v>
      </c>
      <c r="N2237" t="s">
        <v>5</v>
      </c>
      <c r="O2237" t="s">
        <v>41</v>
      </c>
      <c r="P2237" t="s">
        <v>42</v>
      </c>
      <c r="Q2237" t="s">
        <v>16</v>
      </c>
      <c r="R2237" t="s">
        <v>75</v>
      </c>
      <c r="S2237" t="s">
        <v>44</v>
      </c>
      <c r="T2237" t="s">
        <v>944</v>
      </c>
      <c r="U2237" t="s">
        <v>939</v>
      </c>
      <c r="V2237" t="s">
        <v>66</v>
      </c>
      <c r="W2237" t="s">
        <v>67</v>
      </c>
      <c r="X2237" t="s">
        <v>12</v>
      </c>
      <c r="Y2237" t="s">
        <v>938</v>
      </c>
      <c r="Z2237" s="81">
        <v>0</v>
      </c>
      <c r="AA2237" s="68">
        <v>0</v>
      </c>
      <c r="AB2237" s="82">
        <f t="shared" si="1261"/>
        <v>0</v>
      </c>
      <c r="AE2237">
        <v>1</v>
      </c>
      <c r="AG2237" s="83">
        <f t="shared" si="1266"/>
        <v>1</v>
      </c>
      <c r="AH2237" s="87">
        <v>0</v>
      </c>
      <c r="AI2237" s="88">
        <v>0</v>
      </c>
      <c r="AJ2237">
        <f t="shared" si="1287"/>
        <v>1</v>
      </c>
      <c r="AK2237" s="108">
        <f t="shared" si="1282"/>
        <v>2214.4499999999998</v>
      </c>
      <c r="AL2237" s="108">
        <f t="shared" si="1283"/>
        <v>1295</v>
      </c>
      <c r="AM2237" s="108">
        <f t="shared" si="1284"/>
        <v>919.44999999999982</v>
      </c>
    </row>
    <row r="2238" spans="1:39" x14ac:dyDescent="0.25">
      <c r="A2238" s="115">
        <v>20300012</v>
      </c>
      <c r="B2238" t="s">
        <v>1</v>
      </c>
      <c r="C2238" s="81">
        <v>700</v>
      </c>
      <c r="D2238">
        <v>1.6</v>
      </c>
      <c r="E2238">
        <v>1.85</v>
      </c>
      <c r="F2238">
        <v>2</v>
      </c>
      <c r="G2238">
        <v>2</v>
      </c>
      <c r="H2238">
        <v>1.71</v>
      </c>
      <c r="I2238">
        <v>203</v>
      </c>
      <c r="J2238" t="s">
        <v>340</v>
      </c>
      <c r="K2238" t="s">
        <v>341</v>
      </c>
      <c r="L2238" t="s">
        <v>340</v>
      </c>
      <c r="M2238" t="s">
        <v>340</v>
      </c>
      <c r="N2238" t="s">
        <v>5</v>
      </c>
      <c r="O2238" t="s">
        <v>47</v>
      </c>
      <c r="P2238" t="s">
        <v>42</v>
      </c>
      <c r="Q2238" t="s">
        <v>16</v>
      </c>
      <c r="R2238" t="s">
        <v>28</v>
      </c>
      <c r="S2238" t="s">
        <v>44</v>
      </c>
      <c r="U2238" t="s">
        <v>939</v>
      </c>
      <c r="V2238" t="s">
        <v>14</v>
      </c>
      <c r="W2238" t="s">
        <v>49</v>
      </c>
      <c r="X2238" t="s">
        <v>12</v>
      </c>
      <c r="Y2238" t="s">
        <v>21</v>
      </c>
      <c r="Z2238" s="80">
        <v>540</v>
      </c>
      <c r="AA2238" s="68">
        <v>0</v>
      </c>
      <c r="AB2238" s="82">
        <f t="shared" si="1261"/>
        <v>8100</v>
      </c>
      <c r="AC2238">
        <v>15</v>
      </c>
      <c r="AG2238" s="83">
        <f t="shared" si="1266"/>
        <v>15</v>
      </c>
      <c r="AH2238" s="87">
        <v>0</v>
      </c>
      <c r="AI2238" s="88">
        <v>0</v>
      </c>
      <c r="AJ2238">
        <f t="shared" si="1287"/>
        <v>15</v>
      </c>
      <c r="AK2238" s="108">
        <f t="shared" si="1282"/>
        <v>33216.75</v>
      </c>
      <c r="AL2238" s="108">
        <f t="shared" si="1283"/>
        <v>19425</v>
      </c>
      <c r="AM2238" s="108">
        <f t="shared" si="1284"/>
        <v>13791.75</v>
      </c>
    </row>
    <row r="2239" spans="1:39" x14ac:dyDescent="0.25">
      <c r="A2239" s="115">
        <v>20300012</v>
      </c>
      <c r="B2239" t="s">
        <v>1</v>
      </c>
      <c r="C2239" s="81">
        <v>700</v>
      </c>
      <c r="D2239">
        <v>1.6</v>
      </c>
      <c r="E2239">
        <v>1.85</v>
      </c>
      <c r="F2239">
        <v>2</v>
      </c>
      <c r="G2239">
        <v>2</v>
      </c>
      <c r="H2239">
        <v>1.71</v>
      </c>
      <c r="I2239">
        <v>203</v>
      </c>
      <c r="J2239" t="s">
        <v>340</v>
      </c>
      <c r="K2239" t="s">
        <v>341</v>
      </c>
      <c r="L2239" t="s">
        <v>340</v>
      </c>
      <c r="M2239" t="s">
        <v>340</v>
      </c>
      <c r="N2239" t="s">
        <v>5</v>
      </c>
      <c r="O2239" t="s">
        <v>47</v>
      </c>
      <c r="P2239" t="s">
        <v>42</v>
      </c>
      <c r="Q2239" t="s">
        <v>16</v>
      </c>
      <c r="R2239" t="s">
        <v>28</v>
      </c>
      <c r="S2239" t="s">
        <v>44</v>
      </c>
      <c r="U2239" t="s">
        <v>939</v>
      </c>
      <c r="V2239" t="s">
        <v>66</v>
      </c>
      <c r="W2239" t="s">
        <v>67</v>
      </c>
      <c r="X2239" t="s">
        <v>12</v>
      </c>
      <c r="Y2239" t="s">
        <v>21</v>
      </c>
      <c r="Z2239" s="80">
        <v>540</v>
      </c>
      <c r="AA2239" s="68">
        <v>0</v>
      </c>
      <c r="AB2239" s="82">
        <f t="shared" si="1261"/>
        <v>7020</v>
      </c>
      <c r="AC2239">
        <v>13</v>
      </c>
      <c r="AG2239" s="83">
        <f t="shared" si="1266"/>
        <v>13</v>
      </c>
      <c r="AH2239" s="87">
        <v>0</v>
      </c>
      <c r="AI2239" s="88">
        <v>0</v>
      </c>
      <c r="AJ2239">
        <f t="shared" si="1287"/>
        <v>13</v>
      </c>
      <c r="AK2239" s="108">
        <f t="shared" si="1282"/>
        <v>28787.85</v>
      </c>
      <c r="AL2239" s="108">
        <f t="shared" si="1283"/>
        <v>16835</v>
      </c>
      <c r="AM2239" s="108">
        <f t="shared" si="1284"/>
        <v>11952.849999999999</v>
      </c>
    </row>
    <row r="2240" spans="1:39" x14ac:dyDescent="0.25">
      <c r="A2240" s="115">
        <v>20300012</v>
      </c>
      <c r="B2240" t="s">
        <v>1</v>
      </c>
      <c r="C2240" s="81">
        <v>700</v>
      </c>
      <c r="D2240">
        <v>1.6</v>
      </c>
      <c r="E2240">
        <v>1.85</v>
      </c>
      <c r="F2240">
        <v>2</v>
      </c>
      <c r="G2240">
        <v>2</v>
      </c>
      <c r="H2240">
        <v>1.71</v>
      </c>
      <c r="I2240">
        <v>203</v>
      </c>
      <c r="J2240" t="s">
        <v>340</v>
      </c>
      <c r="K2240" t="s">
        <v>341</v>
      </c>
      <c r="L2240" t="s">
        <v>340</v>
      </c>
      <c r="M2240" t="s">
        <v>340</v>
      </c>
      <c r="N2240" t="s">
        <v>5</v>
      </c>
      <c r="O2240" t="s">
        <v>47</v>
      </c>
      <c r="P2240" t="s">
        <v>42</v>
      </c>
      <c r="Q2240" t="s">
        <v>16</v>
      </c>
      <c r="R2240" t="s">
        <v>28</v>
      </c>
      <c r="S2240" t="s">
        <v>44</v>
      </c>
      <c r="U2240" t="s">
        <v>939</v>
      </c>
      <c r="V2240" t="s">
        <v>102</v>
      </c>
      <c r="W2240" t="s">
        <v>103</v>
      </c>
      <c r="X2240" t="s">
        <v>12</v>
      </c>
      <c r="Y2240" t="s">
        <v>21</v>
      </c>
      <c r="Z2240" s="80">
        <v>540</v>
      </c>
      <c r="AA2240" s="68">
        <v>0</v>
      </c>
      <c r="AB2240" s="82">
        <f t="shared" si="1261"/>
        <v>1080</v>
      </c>
      <c r="AC2240">
        <v>2</v>
      </c>
      <c r="AG2240" s="83">
        <f t="shared" si="1266"/>
        <v>2</v>
      </c>
      <c r="AH2240" s="87">
        <v>0</v>
      </c>
      <c r="AI2240" s="88">
        <v>0</v>
      </c>
      <c r="AJ2240">
        <f t="shared" si="1287"/>
        <v>2</v>
      </c>
      <c r="AK2240" s="108">
        <f t="shared" si="1282"/>
        <v>4428.8999999999996</v>
      </c>
      <c r="AL2240" s="108">
        <f t="shared" si="1283"/>
        <v>2590</v>
      </c>
      <c r="AM2240" s="108">
        <f t="shared" si="1284"/>
        <v>1838.8999999999996</v>
      </c>
    </row>
    <row r="2241" spans="1:39" x14ac:dyDescent="0.25">
      <c r="A2241" s="115">
        <v>20300012</v>
      </c>
      <c r="B2241" t="s">
        <v>1</v>
      </c>
      <c r="C2241" s="81">
        <v>700</v>
      </c>
      <c r="D2241">
        <v>1.6</v>
      </c>
      <c r="E2241">
        <v>1.85</v>
      </c>
      <c r="F2241">
        <v>2</v>
      </c>
      <c r="G2241">
        <v>2</v>
      </c>
      <c r="H2241">
        <v>1.71</v>
      </c>
      <c r="I2241">
        <v>203</v>
      </c>
      <c r="J2241" t="s">
        <v>340</v>
      </c>
      <c r="K2241" t="s">
        <v>341</v>
      </c>
      <c r="L2241" t="s">
        <v>340</v>
      </c>
      <c r="M2241" t="s">
        <v>340</v>
      </c>
      <c r="N2241" t="s">
        <v>5</v>
      </c>
      <c r="O2241" t="s">
        <v>47</v>
      </c>
      <c r="P2241" t="s">
        <v>42</v>
      </c>
      <c r="Q2241" t="s">
        <v>8</v>
      </c>
      <c r="R2241" t="s">
        <v>28</v>
      </c>
      <c r="S2241" t="s">
        <v>44</v>
      </c>
      <c r="U2241" t="s">
        <v>939</v>
      </c>
      <c r="V2241" t="s">
        <v>14</v>
      </c>
      <c r="W2241" t="s">
        <v>49</v>
      </c>
      <c r="X2241" t="s">
        <v>12</v>
      </c>
      <c r="Y2241" t="s">
        <v>21</v>
      </c>
      <c r="Z2241" s="80">
        <v>300</v>
      </c>
      <c r="AA2241" s="68">
        <v>0</v>
      </c>
      <c r="AB2241" s="82">
        <f t="shared" si="1261"/>
        <v>300</v>
      </c>
      <c r="AC2241">
        <v>1</v>
      </c>
      <c r="AG2241" s="83">
        <f t="shared" si="1266"/>
        <v>1</v>
      </c>
      <c r="AH2241" s="87">
        <v>0</v>
      </c>
      <c r="AI2241" s="88">
        <v>0</v>
      </c>
      <c r="AJ2241" s="90">
        <f t="shared" ref="AJ2241:AJ2243" si="1288">AG2241/3</f>
        <v>0.33333333333333331</v>
      </c>
      <c r="AK2241" s="108">
        <f t="shared" si="1282"/>
        <v>738.14999999999986</v>
      </c>
      <c r="AL2241" s="108">
        <f t="shared" si="1283"/>
        <v>431.66666666666663</v>
      </c>
      <c r="AM2241" s="108">
        <f t="shared" si="1284"/>
        <v>306.48333333333323</v>
      </c>
    </row>
    <row r="2242" spans="1:39" x14ac:dyDescent="0.25">
      <c r="A2242" s="115">
        <v>20300012</v>
      </c>
      <c r="B2242" t="s">
        <v>1</v>
      </c>
      <c r="C2242" s="81">
        <v>700</v>
      </c>
      <c r="D2242">
        <v>1.6</v>
      </c>
      <c r="E2242">
        <v>1.85</v>
      </c>
      <c r="F2242">
        <v>2</v>
      </c>
      <c r="G2242">
        <v>2</v>
      </c>
      <c r="H2242">
        <v>1.71</v>
      </c>
      <c r="I2242">
        <v>203</v>
      </c>
      <c r="J2242" t="s">
        <v>340</v>
      </c>
      <c r="K2242" t="s">
        <v>341</v>
      </c>
      <c r="L2242" t="s">
        <v>340</v>
      </c>
      <c r="M2242" t="s">
        <v>340</v>
      </c>
      <c r="N2242" t="s">
        <v>5</v>
      </c>
      <c r="O2242" t="s">
        <v>47</v>
      </c>
      <c r="P2242" t="s">
        <v>42</v>
      </c>
      <c r="Q2242" t="s">
        <v>8</v>
      </c>
      <c r="R2242" t="s">
        <v>28</v>
      </c>
      <c r="S2242" t="s">
        <v>44</v>
      </c>
      <c r="U2242" t="s">
        <v>939</v>
      </c>
      <c r="V2242" t="s">
        <v>66</v>
      </c>
      <c r="W2242" t="s">
        <v>67</v>
      </c>
      <c r="X2242" t="s">
        <v>12</v>
      </c>
      <c r="Y2242" t="s">
        <v>21</v>
      </c>
      <c r="Z2242" s="80">
        <v>300</v>
      </c>
      <c r="AA2242" s="68">
        <v>0</v>
      </c>
      <c r="AB2242" s="82">
        <f t="shared" si="1261"/>
        <v>1500</v>
      </c>
      <c r="AC2242">
        <v>5</v>
      </c>
      <c r="AG2242" s="83">
        <f t="shared" si="1266"/>
        <v>5</v>
      </c>
      <c r="AH2242" s="87">
        <v>0</v>
      </c>
      <c r="AI2242" s="88">
        <v>0</v>
      </c>
      <c r="AJ2242" s="90">
        <f t="shared" si="1288"/>
        <v>1.6666666666666667</v>
      </c>
      <c r="AK2242" s="108">
        <f t="shared" si="1282"/>
        <v>3690.75</v>
      </c>
      <c r="AL2242" s="108">
        <f t="shared" si="1283"/>
        <v>2158.3333333333335</v>
      </c>
      <c r="AM2242" s="108">
        <f t="shared" si="1284"/>
        <v>1532.4166666666665</v>
      </c>
    </row>
    <row r="2243" spans="1:39" x14ac:dyDescent="0.25">
      <c r="A2243" s="115">
        <v>20300012</v>
      </c>
      <c r="B2243" t="s">
        <v>1</v>
      </c>
      <c r="C2243" s="81">
        <v>700</v>
      </c>
      <c r="D2243">
        <v>1.6</v>
      </c>
      <c r="E2243">
        <v>1.85</v>
      </c>
      <c r="F2243">
        <v>2</v>
      </c>
      <c r="G2243">
        <v>2</v>
      </c>
      <c r="H2243">
        <v>1.71</v>
      </c>
      <c r="I2243">
        <v>203</v>
      </c>
      <c r="J2243" t="s">
        <v>340</v>
      </c>
      <c r="K2243" t="s">
        <v>341</v>
      </c>
      <c r="L2243" t="s">
        <v>340</v>
      </c>
      <c r="M2243" t="s">
        <v>340</v>
      </c>
      <c r="N2243" t="s">
        <v>5</v>
      </c>
      <c r="O2243" t="s">
        <v>47</v>
      </c>
      <c r="P2243" t="s">
        <v>42</v>
      </c>
      <c r="Q2243" t="s">
        <v>8</v>
      </c>
      <c r="R2243" t="s">
        <v>28</v>
      </c>
      <c r="S2243" t="s">
        <v>44</v>
      </c>
      <c r="U2243" t="s">
        <v>939</v>
      </c>
      <c r="V2243" t="s">
        <v>102</v>
      </c>
      <c r="W2243" t="s">
        <v>103</v>
      </c>
      <c r="X2243" t="s">
        <v>12</v>
      </c>
      <c r="Y2243" t="s">
        <v>21</v>
      </c>
      <c r="Z2243" s="80">
        <v>300</v>
      </c>
      <c r="AA2243" s="68">
        <v>0</v>
      </c>
      <c r="AB2243" s="82">
        <f t="shared" si="1261"/>
        <v>600</v>
      </c>
      <c r="AC2243">
        <v>2</v>
      </c>
      <c r="AG2243" s="83">
        <f t="shared" si="1266"/>
        <v>2</v>
      </c>
      <c r="AH2243" s="87">
        <v>0</v>
      </c>
      <c r="AI2243" s="88">
        <v>0</v>
      </c>
      <c r="AJ2243" s="90">
        <f t="shared" si="1288"/>
        <v>0.66666666666666663</v>
      </c>
      <c r="AK2243" s="108">
        <f t="shared" si="1282"/>
        <v>1476.2999999999997</v>
      </c>
      <c r="AL2243" s="108">
        <f t="shared" si="1283"/>
        <v>863.33333333333326</v>
      </c>
      <c r="AM2243" s="108">
        <f t="shared" si="1284"/>
        <v>612.96666666666647</v>
      </c>
    </row>
    <row r="2244" spans="1:39" x14ac:dyDescent="0.25">
      <c r="A2244" s="115">
        <v>20300012</v>
      </c>
      <c r="B2244" t="s">
        <v>1</v>
      </c>
      <c r="C2244" s="81">
        <v>700</v>
      </c>
      <c r="D2244">
        <v>1.6</v>
      </c>
      <c r="E2244">
        <v>1.85</v>
      </c>
      <c r="F2244">
        <v>2</v>
      </c>
      <c r="G2244">
        <v>2</v>
      </c>
      <c r="H2244">
        <v>1.71</v>
      </c>
      <c r="I2244">
        <v>203</v>
      </c>
      <c r="J2244" t="s">
        <v>340</v>
      </c>
      <c r="K2244" t="s">
        <v>341</v>
      </c>
      <c r="L2244" t="s">
        <v>340</v>
      </c>
      <c r="M2244" t="s">
        <v>340</v>
      </c>
      <c r="N2244" t="s">
        <v>15</v>
      </c>
      <c r="O2244" t="s">
        <v>74</v>
      </c>
      <c r="P2244" t="s">
        <v>42</v>
      </c>
      <c r="Q2244" t="s">
        <v>16</v>
      </c>
      <c r="R2244" t="s">
        <v>28</v>
      </c>
      <c r="S2244" t="s">
        <v>44</v>
      </c>
      <c r="U2244" t="s">
        <v>939</v>
      </c>
      <c r="V2244" t="s">
        <v>94</v>
      </c>
      <c r="W2244" t="s">
        <v>105</v>
      </c>
      <c r="X2244" t="s">
        <v>12</v>
      </c>
      <c r="Y2244" t="s">
        <v>21</v>
      </c>
      <c r="Z2244" s="80">
        <v>580</v>
      </c>
      <c r="AA2244" s="68">
        <v>0</v>
      </c>
      <c r="AB2244" s="82">
        <f t="shared" ref="AB2244:AB2307" si="1289">Z2244*AG2244+AA2244*AG2244*1.95583</f>
        <v>580</v>
      </c>
      <c r="AC2244">
        <v>1</v>
      </c>
      <c r="AG2244" s="83">
        <f t="shared" si="1266"/>
        <v>1</v>
      </c>
      <c r="AH2244" s="87">
        <v>0</v>
      </c>
      <c r="AI2244" s="88">
        <v>0</v>
      </c>
      <c r="AJ2244">
        <f t="shared" ref="AJ2244:AJ2251" si="1290">AG2244</f>
        <v>1</v>
      </c>
      <c r="AK2244" s="108">
        <f t="shared" ref="AK2244:AK2251" si="1291">AJ2244*C2244*F2244*H2244</f>
        <v>2394</v>
      </c>
      <c r="AL2244" s="108">
        <f t="shared" ref="AL2244:AL2251" si="1292">AJ2244*C2244*F2244</f>
        <v>1400</v>
      </c>
      <c r="AM2244" s="108">
        <f t="shared" si="1284"/>
        <v>994</v>
      </c>
    </row>
    <row r="2245" spans="1:39" x14ac:dyDescent="0.25">
      <c r="A2245" s="115">
        <v>20300012</v>
      </c>
      <c r="B2245" t="s">
        <v>1</v>
      </c>
      <c r="C2245" s="81">
        <v>700</v>
      </c>
      <c r="D2245">
        <v>1.6</v>
      </c>
      <c r="E2245">
        <v>1.85</v>
      </c>
      <c r="F2245">
        <v>2</v>
      </c>
      <c r="G2245">
        <v>2</v>
      </c>
      <c r="H2245">
        <v>1.71</v>
      </c>
      <c r="I2245">
        <v>203</v>
      </c>
      <c r="J2245" t="s">
        <v>340</v>
      </c>
      <c r="K2245" t="s">
        <v>341</v>
      </c>
      <c r="L2245" t="s">
        <v>340</v>
      </c>
      <c r="M2245" t="s">
        <v>340</v>
      </c>
      <c r="N2245" t="s">
        <v>15</v>
      </c>
      <c r="O2245" t="s">
        <v>74</v>
      </c>
      <c r="P2245" t="s">
        <v>42</v>
      </c>
      <c r="Q2245" t="s">
        <v>16</v>
      </c>
      <c r="R2245" t="s">
        <v>91</v>
      </c>
      <c r="S2245" t="s">
        <v>44</v>
      </c>
      <c r="T2245" t="s">
        <v>944</v>
      </c>
      <c r="U2245" t="s">
        <v>939</v>
      </c>
      <c r="V2245" t="s">
        <v>14</v>
      </c>
      <c r="W2245" t="s">
        <v>49</v>
      </c>
      <c r="X2245" t="s">
        <v>12</v>
      </c>
      <c r="Y2245" t="s">
        <v>938</v>
      </c>
      <c r="Z2245" s="81">
        <v>0</v>
      </c>
      <c r="AA2245" s="68">
        <v>0</v>
      </c>
      <c r="AB2245" s="82">
        <f t="shared" si="1289"/>
        <v>0</v>
      </c>
      <c r="AE2245">
        <v>1</v>
      </c>
      <c r="AG2245" s="83">
        <f t="shared" ref="AG2245:AG2308" si="1293">SUM(AC2245:AF2245)</f>
        <v>1</v>
      </c>
      <c r="AH2245" s="87">
        <v>0</v>
      </c>
      <c r="AI2245" s="88">
        <v>0</v>
      </c>
      <c r="AJ2245">
        <f t="shared" si="1290"/>
        <v>1</v>
      </c>
      <c r="AK2245" s="108">
        <f t="shared" si="1291"/>
        <v>2394</v>
      </c>
      <c r="AL2245" s="108">
        <f t="shared" si="1292"/>
        <v>1400</v>
      </c>
      <c r="AM2245" s="108">
        <f t="shared" si="1284"/>
        <v>994</v>
      </c>
    </row>
    <row r="2246" spans="1:39" x14ac:dyDescent="0.25">
      <c r="A2246" s="115">
        <v>20300012</v>
      </c>
      <c r="B2246" t="s">
        <v>1</v>
      </c>
      <c r="C2246" s="81">
        <v>700</v>
      </c>
      <c r="D2246">
        <v>1.6</v>
      </c>
      <c r="E2246">
        <v>1.85</v>
      </c>
      <c r="F2246">
        <v>2</v>
      </c>
      <c r="G2246">
        <v>2</v>
      </c>
      <c r="H2246">
        <v>1.71</v>
      </c>
      <c r="I2246">
        <v>203</v>
      </c>
      <c r="J2246" t="s">
        <v>340</v>
      </c>
      <c r="K2246" t="s">
        <v>341</v>
      </c>
      <c r="L2246" t="s">
        <v>340</v>
      </c>
      <c r="M2246" t="s">
        <v>340</v>
      </c>
      <c r="N2246" t="s">
        <v>15</v>
      </c>
      <c r="O2246" t="s">
        <v>74</v>
      </c>
      <c r="P2246" t="s">
        <v>42</v>
      </c>
      <c r="Q2246" t="s">
        <v>16</v>
      </c>
      <c r="R2246" t="s">
        <v>75</v>
      </c>
      <c r="S2246" t="s">
        <v>44</v>
      </c>
      <c r="T2246" t="s">
        <v>944</v>
      </c>
      <c r="U2246" t="s">
        <v>939</v>
      </c>
      <c r="V2246" t="s">
        <v>14</v>
      </c>
      <c r="W2246" t="s">
        <v>49</v>
      </c>
      <c r="X2246" t="s">
        <v>12</v>
      </c>
      <c r="Y2246" t="s">
        <v>938</v>
      </c>
      <c r="Z2246" s="81">
        <v>0</v>
      </c>
      <c r="AA2246" s="68">
        <v>0</v>
      </c>
      <c r="AB2246" s="82">
        <f t="shared" si="1289"/>
        <v>0</v>
      </c>
      <c r="AE2246">
        <v>1</v>
      </c>
      <c r="AG2246" s="83">
        <f t="shared" si="1293"/>
        <v>1</v>
      </c>
      <c r="AH2246" s="87">
        <v>0</v>
      </c>
      <c r="AI2246" s="88">
        <v>0</v>
      </c>
      <c r="AJ2246">
        <f t="shared" si="1290"/>
        <v>1</v>
      </c>
      <c r="AK2246" s="108">
        <f t="shared" si="1291"/>
        <v>2394</v>
      </c>
      <c r="AL2246" s="108">
        <f t="shared" si="1292"/>
        <v>1400</v>
      </c>
      <c r="AM2246" s="108">
        <f t="shared" si="1284"/>
        <v>994</v>
      </c>
    </row>
    <row r="2247" spans="1:39" x14ac:dyDescent="0.25">
      <c r="A2247" s="115">
        <v>20300012</v>
      </c>
      <c r="B2247" t="s">
        <v>1</v>
      </c>
      <c r="C2247" s="81">
        <v>700</v>
      </c>
      <c r="D2247">
        <v>1.6</v>
      </c>
      <c r="E2247">
        <v>1.85</v>
      </c>
      <c r="F2247">
        <v>2</v>
      </c>
      <c r="G2247">
        <v>2</v>
      </c>
      <c r="H2247">
        <v>1.71</v>
      </c>
      <c r="I2247">
        <v>203</v>
      </c>
      <c r="J2247" t="s">
        <v>340</v>
      </c>
      <c r="K2247" t="s">
        <v>341</v>
      </c>
      <c r="L2247" t="s">
        <v>340</v>
      </c>
      <c r="M2247" t="s">
        <v>340</v>
      </c>
      <c r="N2247" t="s">
        <v>15</v>
      </c>
      <c r="O2247" t="s">
        <v>74</v>
      </c>
      <c r="P2247" t="s">
        <v>42</v>
      </c>
      <c r="Q2247" t="s">
        <v>16</v>
      </c>
      <c r="R2247" t="s">
        <v>75</v>
      </c>
      <c r="S2247" t="s">
        <v>44</v>
      </c>
      <c r="T2247" t="s">
        <v>944</v>
      </c>
      <c r="U2247" t="s">
        <v>939</v>
      </c>
      <c r="V2247" t="s">
        <v>66</v>
      </c>
      <c r="W2247" t="s">
        <v>67</v>
      </c>
      <c r="X2247" t="s">
        <v>12</v>
      </c>
      <c r="Y2247" t="s">
        <v>938</v>
      </c>
      <c r="Z2247" s="81">
        <v>0</v>
      </c>
      <c r="AA2247" s="68">
        <v>0</v>
      </c>
      <c r="AB2247" s="82">
        <f t="shared" si="1289"/>
        <v>0</v>
      </c>
      <c r="AE2247">
        <v>3</v>
      </c>
      <c r="AG2247" s="83">
        <f t="shared" si="1293"/>
        <v>3</v>
      </c>
      <c r="AH2247" s="87">
        <v>0</v>
      </c>
      <c r="AI2247" s="88">
        <v>0</v>
      </c>
      <c r="AJ2247">
        <f t="shared" si="1290"/>
        <v>3</v>
      </c>
      <c r="AK2247" s="108">
        <f t="shared" si="1291"/>
        <v>7182</v>
      </c>
      <c r="AL2247" s="108">
        <f t="shared" si="1292"/>
        <v>4200</v>
      </c>
      <c r="AM2247" s="108">
        <f t="shared" si="1284"/>
        <v>2982</v>
      </c>
    </row>
    <row r="2248" spans="1:39" x14ac:dyDescent="0.25">
      <c r="A2248" s="115">
        <v>20300012</v>
      </c>
      <c r="B2248" t="s">
        <v>1</v>
      </c>
      <c r="C2248" s="81">
        <v>700</v>
      </c>
      <c r="D2248">
        <v>1.6</v>
      </c>
      <c r="E2248">
        <v>1.85</v>
      </c>
      <c r="F2248">
        <v>2</v>
      </c>
      <c r="G2248">
        <v>2</v>
      </c>
      <c r="H2248">
        <v>1.71</v>
      </c>
      <c r="I2248">
        <v>203</v>
      </c>
      <c r="J2248" t="s">
        <v>340</v>
      </c>
      <c r="K2248" t="s">
        <v>341</v>
      </c>
      <c r="L2248" t="s">
        <v>340</v>
      </c>
      <c r="M2248" t="s">
        <v>340</v>
      </c>
      <c r="N2248" t="s">
        <v>15</v>
      </c>
      <c r="O2248" t="s">
        <v>41</v>
      </c>
      <c r="P2248" t="s">
        <v>42</v>
      </c>
      <c r="Q2248" t="s">
        <v>16</v>
      </c>
      <c r="R2248" t="s">
        <v>28</v>
      </c>
      <c r="S2248" t="s">
        <v>44</v>
      </c>
      <c r="U2248" t="s">
        <v>939</v>
      </c>
      <c r="V2248" t="s">
        <v>14</v>
      </c>
      <c r="W2248" t="s">
        <v>49</v>
      </c>
      <c r="X2248" t="s">
        <v>12</v>
      </c>
      <c r="Y2248" t="s">
        <v>21</v>
      </c>
      <c r="Z2248" s="80">
        <v>580</v>
      </c>
      <c r="AA2248" s="68">
        <v>0</v>
      </c>
      <c r="AB2248" s="82">
        <f t="shared" si="1289"/>
        <v>9860</v>
      </c>
      <c r="AC2248">
        <v>17</v>
      </c>
      <c r="AG2248" s="83">
        <f t="shared" si="1293"/>
        <v>17</v>
      </c>
      <c r="AH2248" s="87">
        <v>0</v>
      </c>
      <c r="AI2248" s="88">
        <v>0</v>
      </c>
      <c r="AJ2248">
        <f t="shared" si="1290"/>
        <v>17</v>
      </c>
      <c r="AK2248" s="108">
        <f t="shared" si="1291"/>
        <v>40698</v>
      </c>
      <c r="AL2248" s="108">
        <f t="shared" si="1292"/>
        <v>23800</v>
      </c>
      <c r="AM2248" s="108">
        <f t="shared" si="1284"/>
        <v>16898</v>
      </c>
    </row>
    <row r="2249" spans="1:39" x14ac:dyDescent="0.25">
      <c r="A2249" s="115">
        <v>20300012</v>
      </c>
      <c r="B2249" t="s">
        <v>1</v>
      </c>
      <c r="C2249" s="81">
        <v>700</v>
      </c>
      <c r="D2249">
        <v>1.6</v>
      </c>
      <c r="E2249">
        <v>1.85</v>
      </c>
      <c r="F2249">
        <v>2</v>
      </c>
      <c r="G2249">
        <v>2</v>
      </c>
      <c r="H2249">
        <v>1.71</v>
      </c>
      <c r="I2249">
        <v>203</v>
      </c>
      <c r="J2249" t="s">
        <v>340</v>
      </c>
      <c r="K2249" t="s">
        <v>341</v>
      </c>
      <c r="L2249" t="s">
        <v>340</v>
      </c>
      <c r="M2249" t="s">
        <v>340</v>
      </c>
      <c r="N2249" t="s">
        <v>15</v>
      </c>
      <c r="O2249" t="s">
        <v>41</v>
      </c>
      <c r="P2249" t="s">
        <v>42</v>
      </c>
      <c r="Q2249" t="s">
        <v>16</v>
      </c>
      <c r="R2249" t="s">
        <v>28</v>
      </c>
      <c r="S2249" t="s">
        <v>44</v>
      </c>
      <c r="U2249" t="s">
        <v>939</v>
      </c>
      <c r="V2249" t="s">
        <v>94</v>
      </c>
      <c r="W2249" t="s">
        <v>105</v>
      </c>
      <c r="X2249" t="s">
        <v>12</v>
      </c>
      <c r="Y2249" t="s">
        <v>21</v>
      </c>
      <c r="Z2249" s="80">
        <v>580</v>
      </c>
      <c r="AA2249" s="68">
        <v>0</v>
      </c>
      <c r="AB2249" s="82">
        <f t="shared" si="1289"/>
        <v>580</v>
      </c>
      <c r="AC2249">
        <v>1</v>
      </c>
      <c r="AG2249" s="83">
        <f t="shared" si="1293"/>
        <v>1</v>
      </c>
      <c r="AH2249" s="87">
        <v>0</v>
      </c>
      <c r="AI2249" s="88">
        <v>0</v>
      </c>
      <c r="AJ2249">
        <f t="shared" si="1290"/>
        <v>1</v>
      </c>
      <c r="AK2249" s="108">
        <f t="shared" si="1291"/>
        <v>2394</v>
      </c>
      <c r="AL2249" s="108">
        <f t="shared" si="1292"/>
        <v>1400</v>
      </c>
      <c r="AM2249" s="108">
        <f t="shared" si="1284"/>
        <v>994</v>
      </c>
    </row>
    <row r="2250" spans="1:39" x14ac:dyDescent="0.25">
      <c r="A2250" s="115">
        <v>20300012</v>
      </c>
      <c r="B2250" t="s">
        <v>1</v>
      </c>
      <c r="C2250" s="81">
        <v>700</v>
      </c>
      <c r="D2250">
        <v>1.6</v>
      </c>
      <c r="E2250">
        <v>1.85</v>
      </c>
      <c r="F2250">
        <v>2</v>
      </c>
      <c r="G2250">
        <v>2</v>
      </c>
      <c r="H2250">
        <v>1.71</v>
      </c>
      <c r="I2250">
        <v>203</v>
      </c>
      <c r="J2250" t="s">
        <v>340</v>
      </c>
      <c r="K2250" t="s">
        <v>341</v>
      </c>
      <c r="L2250" t="s">
        <v>340</v>
      </c>
      <c r="M2250" t="s">
        <v>340</v>
      </c>
      <c r="N2250" t="s">
        <v>15</v>
      </c>
      <c r="O2250" t="s">
        <v>41</v>
      </c>
      <c r="P2250" t="s">
        <v>42</v>
      </c>
      <c r="Q2250" t="s">
        <v>16</v>
      </c>
      <c r="R2250" t="s">
        <v>28</v>
      </c>
      <c r="S2250" t="s">
        <v>44</v>
      </c>
      <c r="U2250" t="s">
        <v>939</v>
      </c>
      <c r="V2250" t="s">
        <v>66</v>
      </c>
      <c r="W2250" t="s">
        <v>67</v>
      </c>
      <c r="X2250" t="s">
        <v>12</v>
      </c>
      <c r="Y2250" t="s">
        <v>21</v>
      </c>
      <c r="Z2250" s="80">
        <v>580</v>
      </c>
      <c r="AA2250" s="68">
        <v>0</v>
      </c>
      <c r="AB2250" s="82">
        <f t="shared" si="1289"/>
        <v>9860</v>
      </c>
      <c r="AC2250">
        <v>17</v>
      </c>
      <c r="AG2250" s="83">
        <f t="shared" si="1293"/>
        <v>17</v>
      </c>
      <c r="AH2250" s="87">
        <v>0</v>
      </c>
      <c r="AI2250" s="88">
        <v>0</v>
      </c>
      <c r="AJ2250">
        <f t="shared" si="1290"/>
        <v>17</v>
      </c>
      <c r="AK2250" s="108">
        <f t="shared" si="1291"/>
        <v>40698</v>
      </c>
      <c r="AL2250" s="108">
        <f t="shared" si="1292"/>
        <v>23800</v>
      </c>
      <c r="AM2250" s="108">
        <f t="shared" si="1284"/>
        <v>16898</v>
      </c>
    </row>
    <row r="2251" spans="1:39" x14ac:dyDescent="0.25">
      <c r="A2251" s="115">
        <v>20300012</v>
      </c>
      <c r="B2251" t="s">
        <v>1</v>
      </c>
      <c r="C2251" s="81">
        <v>700</v>
      </c>
      <c r="D2251">
        <v>1.6</v>
      </c>
      <c r="E2251">
        <v>1.85</v>
      </c>
      <c r="F2251">
        <v>2</v>
      </c>
      <c r="G2251">
        <v>2</v>
      </c>
      <c r="H2251">
        <v>1.71</v>
      </c>
      <c r="I2251">
        <v>203</v>
      </c>
      <c r="J2251" t="s">
        <v>340</v>
      </c>
      <c r="K2251" t="s">
        <v>341</v>
      </c>
      <c r="L2251" t="s">
        <v>340</v>
      </c>
      <c r="M2251" t="s">
        <v>340</v>
      </c>
      <c r="N2251" t="s">
        <v>15</v>
      </c>
      <c r="O2251" t="s">
        <v>41</v>
      </c>
      <c r="P2251" t="s">
        <v>42</v>
      </c>
      <c r="Q2251" t="s">
        <v>16</v>
      </c>
      <c r="R2251" t="s">
        <v>28</v>
      </c>
      <c r="S2251" t="s">
        <v>44</v>
      </c>
      <c r="U2251" t="s">
        <v>939</v>
      </c>
      <c r="V2251" t="s">
        <v>126</v>
      </c>
      <c r="W2251" t="s">
        <v>127</v>
      </c>
      <c r="X2251" t="s">
        <v>12</v>
      </c>
      <c r="Y2251" t="s">
        <v>21</v>
      </c>
      <c r="Z2251" s="80">
        <v>580</v>
      </c>
      <c r="AA2251" s="68">
        <v>0</v>
      </c>
      <c r="AB2251" s="82">
        <f t="shared" si="1289"/>
        <v>580</v>
      </c>
      <c r="AC2251">
        <v>1</v>
      </c>
      <c r="AG2251" s="83">
        <f t="shared" si="1293"/>
        <v>1</v>
      </c>
      <c r="AH2251" s="87">
        <v>0</v>
      </c>
      <c r="AI2251" s="88">
        <v>0</v>
      </c>
      <c r="AJ2251">
        <f t="shared" si="1290"/>
        <v>1</v>
      </c>
      <c r="AK2251" s="108">
        <f t="shared" si="1291"/>
        <v>2394</v>
      </c>
      <c r="AL2251" s="108">
        <f t="shared" si="1292"/>
        <v>1400</v>
      </c>
      <c r="AM2251" s="108">
        <f t="shared" si="1284"/>
        <v>994</v>
      </c>
    </row>
    <row r="2252" spans="1:39" x14ac:dyDescent="0.25">
      <c r="A2252" s="115">
        <v>20300012</v>
      </c>
      <c r="B2252" t="s">
        <v>1</v>
      </c>
      <c r="C2252" s="81">
        <v>700</v>
      </c>
      <c r="D2252">
        <v>1.6</v>
      </c>
      <c r="E2252">
        <v>1.85</v>
      </c>
      <c r="F2252">
        <v>2</v>
      </c>
      <c r="G2252">
        <v>2</v>
      </c>
      <c r="H2252">
        <v>1.71</v>
      </c>
      <c r="I2252">
        <v>203</v>
      </c>
      <c r="J2252" t="s">
        <v>340</v>
      </c>
      <c r="K2252" t="s">
        <v>341</v>
      </c>
      <c r="L2252" t="s">
        <v>340</v>
      </c>
      <c r="M2252" t="s">
        <v>340</v>
      </c>
      <c r="N2252" t="s">
        <v>15</v>
      </c>
      <c r="O2252" t="s">
        <v>41</v>
      </c>
      <c r="P2252" t="s">
        <v>42</v>
      </c>
      <c r="Q2252" t="s">
        <v>8</v>
      </c>
      <c r="R2252" t="s">
        <v>28</v>
      </c>
      <c r="S2252" t="s">
        <v>9</v>
      </c>
      <c r="U2252" t="s">
        <v>179</v>
      </c>
      <c r="V2252" t="s">
        <v>53</v>
      </c>
      <c r="W2252" t="s">
        <v>54</v>
      </c>
      <c r="X2252" t="s">
        <v>12</v>
      </c>
      <c r="Y2252" t="s">
        <v>21</v>
      </c>
      <c r="Z2252" s="80">
        <v>1602</v>
      </c>
      <c r="AA2252" s="68">
        <v>0</v>
      </c>
      <c r="AB2252" s="82">
        <f t="shared" si="1289"/>
        <v>3204</v>
      </c>
      <c r="AD2252">
        <v>2</v>
      </c>
      <c r="AG2252" s="83">
        <f t="shared" si="1293"/>
        <v>2</v>
      </c>
      <c r="AH2252" s="87">
        <v>0</v>
      </c>
      <c r="AI2252" s="88">
        <v>0</v>
      </c>
    </row>
    <row r="2253" spans="1:39" x14ac:dyDescent="0.25">
      <c r="A2253" s="115">
        <v>20300012</v>
      </c>
      <c r="B2253" t="s">
        <v>1</v>
      </c>
      <c r="C2253" s="81">
        <v>700</v>
      </c>
      <c r="D2253">
        <v>1.6</v>
      </c>
      <c r="E2253">
        <v>1.85</v>
      </c>
      <c r="F2253">
        <v>2</v>
      </c>
      <c r="G2253">
        <v>2</v>
      </c>
      <c r="H2253">
        <v>1.71</v>
      </c>
      <c r="I2253">
        <v>203</v>
      </c>
      <c r="J2253" t="s">
        <v>340</v>
      </c>
      <c r="K2253" t="s">
        <v>341</v>
      </c>
      <c r="L2253" t="s">
        <v>340</v>
      </c>
      <c r="M2253" t="s">
        <v>340</v>
      </c>
      <c r="N2253" t="s">
        <v>15</v>
      </c>
      <c r="O2253" t="s">
        <v>41</v>
      </c>
      <c r="P2253" t="s">
        <v>42</v>
      </c>
      <c r="Q2253" t="s">
        <v>8</v>
      </c>
      <c r="R2253" t="s">
        <v>28</v>
      </c>
      <c r="S2253" t="s">
        <v>44</v>
      </c>
      <c r="U2253" t="s">
        <v>939</v>
      </c>
      <c r="V2253" t="s">
        <v>14</v>
      </c>
      <c r="W2253" t="s">
        <v>49</v>
      </c>
      <c r="X2253" t="s">
        <v>12</v>
      </c>
      <c r="Y2253" t="s">
        <v>21</v>
      </c>
      <c r="Z2253" s="80">
        <v>320</v>
      </c>
      <c r="AA2253" s="68">
        <v>0</v>
      </c>
      <c r="AB2253" s="82">
        <f t="shared" si="1289"/>
        <v>1600</v>
      </c>
      <c r="AC2253">
        <v>5</v>
      </c>
      <c r="AG2253" s="83">
        <f t="shared" si="1293"/>
        <v>5</v>
      </c>
      <c r="AH2253" s="87">
        <v>0</v>
      </c>
      <c r="AI2253" s="88">
        <v>0</v>
      </c>
      <c r="AJ2253" s="90">
        <f t="shared" ref="AJ2253:AJ2254" si="1294">AG2253/3</f>
        <v>1.6666666666666667</v>
      </c>
      <c r="AK2253" s="108">
        <f t="shared" ref="AK2253:AK2256" si="1295">AJ2253*C2253*F2253*H2253</f>
        <v>3990</v>
      </c>
      <c r="AL2253" s="108">
        <f t="shared" ref="AL2253:AL2256" si="1296">AJ2253*C2253*F2253</f>
        <v>2333.3333333333335</v>
      </c>
      <c r="AM2253" s="108">
        <f t="shared" ref="AM2253:AM2256" si="1297">AK2253-AL2253</f>
        <v>1656.6666666666665</v>
      </c>
    </row>
    <row r="2254" spans="1:39" x14ac:dyDescent="0.25">
      <c r="A2254" s="115">
        <v>20300012</v>
      </c>
      <c r="B2254" t="s">
        <v>1</v>
      </c>
      <c r="C2254" s="81">
        <v>700</v>
      </c>
      <c r="D2254">
        <v>1.6</v>
      </c>
      <c r="E2254">
        <v>1.85</v>
      </c>
      <c r="F2254">
        <v>2</v>
      </c>
      <c r="G2254">
        <v>2</v>
      </c>
      <c r="H2254">
        <v>1.71</v>
      </c>
      <c r="I2254">
        <v>203</v>
      </c>
      <c r="J2254" t="s">
        <v>340</v>
      </c>
      <c r="K2254" t="s">
        <v>341</v>
      </c>
      <c r="L2254" t="s">
        <v>340</v>
      </c>
      <c r="M2254" t="s">
        <v>340</v>
      </c>
      <c r="N2254" t="s">
        <v>15</v>
      </c>
      <c r="O2254" t="s">
        <v>41</v>
      </c>
      <c r="P2254" t="s">
        <v>42</v>
      </c>
      <c r="Q2254" t="s">
        <v>8</v>
      </c>
      <c r="R2254" t="s">
        <v>28</v>
      </c>
      <c r="S2254" t="s">
        <v>44</v>
      </c>
      <c r="U2254" t="s">
        <v>939</v>
      </c>
      <c r="V2254" t="s">
        <v>66</v>
      </c>
      <c r="W2254" t="s">
        <v>67</v>
      </c>
      <c r="X2254" t="s">
        <v>12</v>
      </c>
      <c r="Y2254" t="s">
        <v>21</v>
      </c>
      <c r="Z2254" s="80">
        <v>320</v>
      </c>
      <c r="AA2254" s="68">
        <v>0</v>
      </c>
      <c r="AB2254" s="82">
        <f t="shared" si="1289"/>
        <v>4160</v>
      </c>
      <c r="AC2254">
        <v>13</v>
      </c>
      <c r="AG2254" s="83">
        <f t="shared" si="1293"/>
        <v>13</v>
      </c>
      <c r="AH2254" s="87">
        <v>0</v>
      </c>
      <c r="AI2254" s="88">
        <v>0</v>
      </c>
      <c r="AJ2254" s="90">
        <f t="shared" si="1294"/>
        <v>4.333333333333333</v>
      </c>
      <c r="AK2254" s="108">
        <f t="shared" si="1295"/>
        <v>10373.999999999998</v>
      </c>
      <c r="AL2254" s="108">
        <f t="shared" si="1296"/>
        <v>6066.6666666666661</v>
      </c>
      <c r="AM2254" s="108">
        <f t="shared" si="1297"/>
        <v>4307.3333333333321</v>
      </c>
    </row>
    <row r="2255" spans="1:39" x14ac:dyDescent="0.25">
      <c r="A2255" s="115">
        <v>20300012</v>
      </c>
      <c r="B2255" t="s">
        <v>1</v>
      </c>
      <c r="C2255" s="81">
        <v>700</v>
      </c>
      <c r="D2255">
        <v>1.6</v>
      </c>
      <c r="E2255">
        <v>1.85</v>
      </c>
      <c r="F2255">
        <v>2</v>
      </c>
      <c r="G2255">
        <v>2</v>
      </c>
      <c r="H2255">
        <v>1.71</v>
      </c>
      <c r="I2255">
        <v>203</v>
      </c>
      <c r="J2255" t="s">
        <v>340</v>
      </c>
      <c r="K2255" t="s">
        <v>341</v>
      </c>
      <c r="L2255" t="s">
        <v>340</v>
      </c>
      <c r="M2255" t="s">
        <v>340</v>
      </c>
      <c r="N2255" t="s">
        <v>18</v>
      </c>
      <c r="O2255" t="s">
        <v>74</v>
      </c>
      <c r="P2255" t="s">
        <v>42</v>
      </c>
      <c r="Q2255" t="s">
        <v>16</v>
      </c>
      <c r="R2255" t="s">
        <v>28</v>
      </c>
      <c r="S2255" t="s">
        <v>22</v>
      </c>
      <c r="T2255" t="s">
        <v>22</v>
      </c>
      <c r="U2255" t="s">
        <v>939</v>
      </c>
      <c r="V2255" t="s">
        <v>50</v>
      </c>
      <c r="W2255" t="s">
        <v>51</v>
      </c>
      <c r="X2255" t="s">
        <v>31</v>
      </c>
      <c r="Y2255" t="s">
        <v>943</v>
      </c>
      <c r="Z2255" s="81">
        <v>0</v>
      </c>
      <c r="AA2255" s="68">
        <v>0</v>
      </c>
      <c r="AB2255" s="82">
        <f t="shared" si="1289"/>
        <v>0</v>
      </c>
      <c r="AF2255">
        <v>1</v>
      </c>
      <c r="AG2255" s="83">
        <f t="shared" si="1293"/>
        <v>1</v>
      </c>
      <c r="AH2255" s="87">
        <v>0</v>
      </c>
      <c r="AI2255" s="88">
        <v>0</v>
      </c>
      <c r="AJ2255">
        <f t="shared" ref="AJ2255:AJ2256" si="1298">AG2255</f>
        <v>1</v>
      </c>
      <c r="AK2255" s="108">
        <f t="shared" si="1295"/>
        <v>2394</v>
      </c>
      <c r="AL2255" s="108">
        <f t="shared" si="1296"/>
        <v>1400</v>
      </c>
      <c r="AM2255" s="108">
        <f t="shared" si="1297"/>
        <v>994</v>
      </c>
    </row>
    <row r="2256" spans="1:39" x14ac:dyDescent="0.25">
      <c r="A2256" s="115">
        <v>20300012</v>
      </c>
      <c r="B2256" t="s">
        <v>1</v>
      </c>
      <c r="C2256" s="81">
        <v>700</v>
      </c>
      <c r="D2256">
        <v>1.6</v>
      </c>
      <c r="E2256">
        <v>1.85</v>
      </c>
      <c r="F2256">
        <v>2</v>
      </c>
      <c r="G2256">
        <v>2</v>
      </c>
      <c r="H2256">
        <v>1.71</v>
      </c>
      <c r="I2256">
        <v>203</v>
      </c>
      <c r="J2256" t="s">
        <v>340</v>
      </c>
      <c r="K2256" t="s">
        <v>341</v>
      </c>
      <c r="L2256" t="s">
        <v>340</v>
      </c>
      <c r="M2256" t="s">
        <v>340</v>
      </c>
      <c r="N2256" t="s">
        <v>18</v>
      </c>
      <c r="O2256" t="s">
        <v>74</v>
      </c>
      <c r="P2256" t="s">
        <v>42</v>
      </c>
      <c r="Q2256" t="s">
        <v>16</v>
      </c>
      <c r="R2256" t="s">
        <v>28</v>
      </c>
      <c r="S2256" t="s">
        <v>22</v>
      </c>
      <c r="T2256" t="s">
        <v>22</v>
      </c>
      <c r="U2256" t="s">
        <v>939</v>
      </c>
      <c r="V2256" t="s">
        <v>50</v>
      </c>
      <c r="W2256" t="s">
        <v>51</v>
      </c>
      <c r="X2256" t="s">
        <v>77</v>
      </c>
      <c r="Y2256" t="s">
        <v>943</v>
      </c>
      <c r="Z2256" s="81">
        <v>0</v>
      </c>
      <c r="AA2256" s="68">
        <v>0</v>
      </c>
      <c r="AB2256" s="82">
        <f t="shared" si="1289"/>
        <v>0</v>
      </c>
      <c r="AF2256">
        <v>1</v>
      </c>
      <c r="AG2256" s="83">
        <f t="shared" si="1293"/>
        <v>1</v>
      </c>
      <c r="AH2256" s="87">
        <v>0</v>
      </c>
      <c r="AI2256" s="88">
        <v>0</v>
      </c>
      <c r="AJ2256">
        <f t="shared" si="1298"/>
        <v>1</v>
      </c>
      <c r="AK2256" s="108">
        <f t="shared" si="1295"/>
        <v>2394</v>
      </c>
      <c r="AL2256" s="108">
        <f t="shared" si="1296"/>
        <v>1400</v>
      </c>
      <c r="AM2256" s="108">
        <f t="shared" si="1297"/>
        <v>994</v>
      </c>
    </row>
    <row r="2257" spans="1:39" x14ac:dyDescent="0.25">
      <c r="A2257" s="115">
        <v>20300012</v>
      </c>
      <c r="B2257" t="s">
        <v>1</v>
      </c>
      <c r="C2257" s="81">
        <v>700</v>
      </c>
      <c r="D2257">
        <v>1.6</v>
      </c>
      <c r="E2257">
        <v>1.85</v>
      </c>
      <c r="F2257">
        <v>2</v>
      </c>
      <c r="G2257">
        <v>2</v>
      </c>
      <c r="H2257">
        <v>1.71</v>
      </c>
      <c r="I2257">
        <v>203</v>
      </c>
      <c r="J2257" t="s">
        <v>340</v>
      </c>
      <c r="K2257" t="s">
        <v>341</v>
      </c>
      <c r="L2257" t="s">
        <v>340</v>
      </c>
      <c r="M2257" t="s">
        <v>340</v>
      </c>
      <c r="N2257" t="s">
        <v>18</v>
      </c>
      <c r="O2257" t="s">
        <v>74</v>
      </c>
      <c r="P2257" t="s">
        <v>42</v>
      </c>
      <c r="Q2257" t="s">
        <v>16</v>
      </c>
      <c r="R2257" t="s">
        <v>28</v>
      </c>
      <c r="S2257" t="s">
        <v>9</v>
      </c>
      <c r="U2257" t="s">
        <v>179</v>
      </c>
      <c r="V2257" t="s">
        <v>53</v>
      </c>
      <c r="W2257" t="s">
        <v>54</v>
      </c>
      <c r="X2257" t="s">
        <v>12</v>
      </c>
      <c r="Y2257" t="s">
        <v>21</v>
      </c>
      <c r="Z2257" s="80">
        <v>2984</v>
      </c>
      <c r="AA2257" s="68">
        <v>0</v>
      </c>
      <c r="AB2257" s="82">
        <f t="shared" si="1289"/>
        <v>11936</v>
      </c>
      <c r="AD2257">
        <v>4</v>
      </c>
      <c r="AG2257" s="83">
        <f t="shared" si="1293"/>
        <v>4</v>
      </c>
      <c r="AH2257" s="87">
        <v>0</v>
      </c>
      <c r="AI2257" s="88">
        <v>0</v>
      </c>
    </row>
    <row r="2258" spans="1:39" x14ac:dyDescent="0.25">
      <c r="A2258" s="115">
        <v>20300012</v>
      </c>
      <c r="B2258" t="s">
        <v>1</v>
      </c>
      <c r="C2258" s="81">
        <v>700</v>
      </c>
      <c r="D2258">
        <v>1.6</v>
      </c>
      <c r="E2258">
        <v>1.85</v>
      </c>
      <c r="F2258">
        <v>2</v>
      </c>
      <c r="G2258">
        <v>2</v>
      </c>
      <c r="H2258">
        <v>1.71</v>
      </c>
      <c r="I2258">
        <v>203</v>
      </c>
      <c r="J2258" t="s">
        <v>340</v>
      </c>
      <c r="K2258" t="s">
        <v>341</v>
      </c>
      <c r="L2258" t="s">
        <v>340</v>
      </c>
      <c r="M2258" t="s">
        <v>340</v>
      </c>
      <c r="N2258" t="s">
        <v>18</v>
      </c>
      <c r="O2258" t="s">
        <v>74</v>
      </c>
      <c r="P2258" t="s">
        <v>42</v>
      </c>
      <c r="Q2258" t="s">
        <v>16</v>
      </c>
      <c r="R2258" t="s">
        <v>28</v>
      </c>
      <c r="S2258" t="s">
        <v>44</v>
      </c>
      <c r="U2258" t="s">
        <v>939</v>
      </c>
      <c r="V2258" t="s">
        <v>14</v>
      </c>
      <c r="W2258" t="s">
        <v>49</v>
      </c>
      <c r="X2258" t="s">
        <v>12</v>
      </c>
      <c r="Y2258" t="s">
        <v>21</v>
      </c>
      <c r="Z2258" s="80">
        <v>600</v>
      </c>
      <c r="AA2258" s="68">
        <v>0</v>
      </c>
      <c r="AB2258" s="82">
        <f t="shared" si="1289"/>
        <v>600</v>
      </c>
      <c r="AC2258">
        <v>1</v>
      </c>
      <c r="AG2258" s="83">
        <f t="shared" si="1293"/>
        <v>1</v>
      </c>
      <c r="AH2258" s="87">
        <v>0</v>
      </c>
      <c r="AI2258" s="88">
        <v>0</v>
      </c>
      <c r="AJ2258">
        <f t="shared" ref="AJ2258:AJ2263" si="1299">AG2258</f>
        <v>1</v>
      </c>
      <c r="AK2258" s="108">
        <f t="shared" ref="AK2258:AK2267" si="1300">AJ2258*C2258*F2258*H2258</f>
        <v>2394</v>
      </c>
      <c r="AL2258" s="108">
        <f t="shared" ref="AL2258:AL2267" si="1301">AJ2258*C2258*F2258</f>
        <v>1400</v>
      </c>
      <c r="AM2258" s="108">
        <f t="shared" ref="AM2258:AM2267" si="1302">AK2258-AL2258</f>
        <v>994</v>
      </c>
    </row>
    <row r="2259" spans="1:39" x14ac:dyDescent="0.25">
      <c r="A2259" s="115">
        <v>20300012</v>
      </c>
      <c r="B2259" t="s">
        <v>1</v>
      </c>
      <c r="C2259" s="81">
        <v>700</v>
      </c>
      <c r="D2259">
        <v>1.6</v>
      </c>
      <c r="E2259">
        <v>1.85</v>
      </c>
      <c r="F2259">
        <v>2</v>
      </c>
      <c r="G2259">
        <v>2</v>
      </c>
      <c r="H2259">
        <v>1.71</v>
      </c>
      <c r="I2259">
        <v>203</v>
      </c>
      <c r="J2259" t="s">
        <v>340</v>
      </c>
      <c r="K2259" t="s">
        <v>341</v>
      </c>
      <c r="L2259" t="s">
        <v>340</v>
      </c>
      <c r="M2259" t="s">
        <v>340</v>
      </c>
      <c r="N2259" t="s">
        <v>18</v>
      </c>
      <c r="O2259" t="s">
        <v>74</v>
      </c>
      <c r="P2259" t="s">
        <v>42</v>
      </c>
      <c r="Q2259" t="s">
        <v>16</v>
      </c>
      <c r="R2259" t="s">
        <v>28</v>
      </c>
      <c r="S2259" t="s">
        <v>44</v>
      </c>
      <c r="U2259" t="s">
        <v>939</v>
      </c>
      <c r="V2259" t="s">
        <v>45</v>
      </c>
      <c r="W2259" t="s">
        <v>46</v>
      </c>
      <c r="X2259" t="s">
        <v>12</v>
      </c>
      <c r="Y2259" t="s">
        <v>21</v>
      </c>
      <c r="Z2259" s="80">
        <v>600</v>
      </c>
      <c r="AA2259" s="68">
        <v>0</v>
      </c>
      <c r="AB2259" s="82">
        <f t="shared" si="1289"/>
        <v>6000</v>
      </c>
      <c r="AC2259">
        <v>10</v>
      </c>
      <c r="AG2259" s="83">
        <f t="shared" si="1293"/>
        <v>10</v>
      </c>
      <c r="AH2259" s="87">
        <v>0</v>
      </c>
      <c r="AI2259" s="88">
        <v>0</v>
      </c>
      <c r="AJ2259">
        <f t="shared" si="1299"/>
        <v>10</v>
      </c>
      <c r="AK2259" s="108">
        <f t="shared" si="1300"/>
        <v>23940</v>
      </c>
      <c r="AL2259" s="108">
        <f t="shared" si="1301"/>
        <v>14000</v>
      </c>
      <c r="AM2259" s="108">
        <f t="shared" si="1302"/>
        <v>9940</v>
      </c>
    </row>
    <row r="2260" spans="1:39" x14ac:dyDescent="0.25">
      <c r="A2260" s="115">
        <v>20300012</v>
      </c>
      <c r="B2260" t="s">
        <v>1</v>
      </c>
      <c r="C2260" s="81">
        <v>700</v>
      </c>
      <c r="D2260">
        <v>1.6</v>
      </c>
      <c r="E2260">
        <v>1.85</v>
      </c>
      <c r="F2260">
        <v>2</v>
      </c>
      <c r="G2260">
        <v>2</v>
      </c>
      <c r="H2260">
        <v>1.71</v>
      </c>
      <c r="I2260">
        <v>203</v>
      </c>
      <c r="J2260" t="s">
        <v>340</v>
      </c>
      <c r="K2260" t="s">
        <v>341</v>
      </c>
      <c r="L2260" t="s">
        <v>340</v>
      </c>
      <c r="M2260" t="s">
        <v>340</v>
      </c>
      <c r="N2260" t="s">
        <v>18</v>
      </c>
      <c r="O2260" t="s">
        <v>74</v>
      </c>
      <c r="P2260" t="s">
        <v>42</v>
      </c>
      <c r="Q2260" t="s">
        <v>16</v>
      </c>
      <c r="R2260" t="s">
        <v>28</v>
      </c>
      <c r="S2260" t="s">
        <v>44</v>
      </c>
      <c r="U2260" t="s">
        <v>939</v>
      </c>
      <c r="V2260" t="s">
        <v>56</v>
      </c>
      <c r="W2260" t="s">
        <v>57</v>
      </c>
      <c r="X2260" t="s">
        <v>12</v>
      </c>
      <c r="Y2260" t="s">
        <v>21</v>
      </c>
      <c r="Z2260" s="80">
        <v>600</v>
      </c>
      <c r="AA2260" s="68">
        <v>0</v>
      </c>
      <c r="AB2260" s="82">
        <f t="shared" si="1289"/>
        <v>7800</v>
      </c>
      <c r="AC2260">
        <v>13</v>
      </c>
      <c r="AG2260" s="83">
        <f t="shared" si="1293"/>
        <v>13</v>
      </c>
      <c r="AH2260" s="87">
        <v>0</v>
      </c>
      <c r="AI2260" s="88">
        <v>0</v>
      </c>
      <c r="AJ2260">
        <f t="shared" si="1299"/>
        <v>13</v>
      </c>
      <c r="AK2260" s="108">
        <f t="shared" si="1300"/>
        <v>31122</v>
      </c>
      <c r="AL2260" s="108">
        <f t="shared" si="1301"/>
        <v>18200</v>
      </c>
      <c r="AM2260" s="108">
        <f t="shared" si="1302"/>
        <v>12922</v>
      </c>
    </row>
    <row r="2261" spans="1:39" x14ac:dyDescent="0.25">
      <c r="A2261" s="115">
        <v>20300012</v>
      </c>
      <c r="B2261" t="s">
        <v>1</v>
      </c>
      <c r="C2261" s="81">
        <v>700</v>
      </c>
      <c r="D2261">
        <v>1.6</v>
      </c>
      <c r="E2261">
        <v>1.85</v>
      </c>
      <c r="F2261">
        <v>2</v>
      </c>
      <c r="G2261">
        <v>2</v>
      </c>
      <c r="H2261">
        <v>1.71</v>
      </c>
      <c r="I2261">
        <v>203</v>
      </c>
      <c r="J2261" t="s">
        <v>340</v>
      </c>
      <c r="K2261" t="s">
        <v>341</v>
      </c>
      <c r="L2261" t="s">
        <v>340</v>
      </c>
      <c r="M2261" t="s">
        <v>340</v>
      </c>
      <c r="N2261" t="s">
        <v>18</v>
      </c>
      <c r="O2261" t="s">
        <v>74</v>
      </c>
      <c r="P2261" t="s">
        <v>42</v>
      </c>
      <c r="Q2261" t="s">
        <v>16</v>
      </c>
      <c r="R2261" t="s">
        <v>28</v>
      </c>
      <c r="S2261" t="s">
        <v>44</v>
      </c>
      <c r="U2261" t="s">
        <v>939</v>
      </c>
      <c r="V2261" t="s">
        <v>56</v>
      </c>
      <c r="W2261" t="s">
        <v>57</v>
      </c>
      <c r="X2261" t="s">
        <v>85</v>
      </c>
      <c r="Y2261" t="s">
        <v>21</v>
      </c>
      <c r="Z2261" s="80">
        <v>600</v>
      </c>
      <c r="AA2261" s="68">
        <v>0</v>
      </c>
      <c r="AB2261" s="82">
        <f t="shared" si="1289"/>
        <v>600</v>
      </c>
      <c r="AC2261">
        <v>1</v>
      </c>
      <c r="AG2261" s="83">
        <f t="shared" si="1293"/>
        <v>1</v>
      </c>
      <c r="AH2261" s="87">
        <v>0</v>
      </c>
      <c r="AI2261" s="88">
        <v>0</v>
      </c>
      <c r="AJ2261">
        <f t="shared" si="1299"/>
        <v>1</v>
      </c>
      <c r="AK2261" s="108">
        <f t="shared" si="1300"/>
        <v>2394</v>
      </c>
      <c r="AL2261" s="108">
        <f t="shared" si="1301"/>
        <v>1400</v>
      </c>
      <c r="AM2261" s="108">
        <f t="shared" si="1302"/>
        <v>994</v>
      </c>
    </row>
    <row r="2262" spans="1:39" x14ac:dyDescent="0.25">
      <c r="A2262" s="115">
        <v>20300012</v>
      </c>
      <c r="B2262" t="s">
        <v>1</v>
      </c>
      <c r="C2262" s="81">
        <v>700</v>
      </c>
      <c r="D2262">
        <v>1.6</v>
      </c>
      <c r="E2262">
        <v>1.85</v>
      </c>
      <c r="F2262">
        <v>2</v>
      </c>
      <c r="G2262">
        <v>2</v>
      </c>
      <c r="H2262">
        <v>1.71</v>
      </c>
      <c r="I2262">
        <v>203</v>
      </c>
      <c r="J2262" t="s">
        <v>340</v>
      </c>
      <c r="K2262" t="s">
        <v>341</v>
      </c>
      <c r="L2262" t="s">
        <v>340</v>
      </c>
      <c r="M2262" t="s">
        <v>340</v>
      </c>
      <c r="N2262" t="s">
        <v>18</v>
      </c>
      <c r="O2262" t="s">
        <v>74</v>
      </c>
      <c r="P2262" t="s">
        <v>42</v>
      </c>
      <c r="Q2262" t="s">
        <v>16</v>
      </c>
      <c r="R2262" t="s">
        <v>28</v>
      </c>
      <c r="S2262" t="s">
        <v>44</v>
      </c>
      <c r="U2262" t="s">
        <v>939</v>
      </c>
      <c r="V2262" t="s">
        <v>189</v>
      </c>
      <c r="W2262" t="s">
        <v>190</v>
      </c>
      <c r="X2262" t="s">
        <v>12</v>
      </c>
      <c r="Y2262" t="s">
        <v>21</v>
      </c>
      <c r="Z2262" s="80">
        <v>600</v>
      </c>
      <c r="AA2262" s="68">
        <v>0</v>
      </c>
      <c r="AB2262" s="82">
        <f t="shared" si="1289"/>
        <v>600</v>
      </c>
      <c r="AC2262">
        <v>1</v>
      </c>
      <c r="AG2262" s="83">
        <f t="shared" si="1293"/>
        <v>1</v>
      </c>
      <c r="AH2262" s="87">
        <v>0</v>
      </c>
      <c r="AI2262" s="88">
        <v>0</v>
      </c>
      <c r="AJ2262">
        <f t="shared" si="1299"/>
        <v>1</v>
      </c>
      <c r="AK2262" s="108">
        <f t="shared" si="1300"/>
        <v>2394</v>
      </c>
      <c r="AL2262" s="108">
        <f t="shared" si="1301"/>
        <v>1400</v>
      </c>
      <c r="AM2262" s="108">
        <f t="shared" si="1302"/>
        <v>994</v>
      </c>
    </row>
    <row r="2263" spans="1:39" x14ac:dyDescent="0.25">
      <c r="A2263" s="115">
        <v>20300012</v>
      </c>
      <c r="B2263" t="s">
        <v>1</v>
      </c>
      <c r="C2263" s="81">
        <v>700</v>
      </c>
      <c r="D2263">
        <v>1.6</v>
      </c>
      <c r="E2263">
        <v>1.85</v>
      </c>
      <c r="F2263">
        <v>2</v>
      </c>
      <c r="G2263">
        <v>2</v>
      </c>
      <c r="H2263">
        <v>1.71</v>
      </c>
      <c r="I2263">
        <v>203</v>
      </c>
      <c r="J2263" t="s">
        <v>340</v>
      </c>
      <c r="K2263" t="s">
        <v>341</v>
      </c>
      <c r="L2263" t="s">
        <v>340</v>
      </c>
      <c r="M2263" t="s">
        <v>340</v>
      </c>
      <c r="N2263" t="s">
        <v>18</v>
      </c>
      <c r="O2263" t="s">
        <v>74</v>
      </c>
      <c r="P2263" t="s">
        <v>42</v>
      </c>
      <c r="Q2263" t="s">
        <v>16</v>
      </c>
      <c r="R2263" t="s">
        <v>28</v>
      </c>
      <c r="S2263" t="s">
        <v>44</v>
      </c>
      <c r="U2263" t="s">
        <v>939</v>
      </c>
      <c r="V2263" t="s">
        <v>66</v>
      </c>
      <c r="W2263" t="s">
        <v>67</v>
      </c>
      <c r="X2263" t="s">
        <v>12</v>
      </c>
      <c r="Y2263" t="s">
        <v>21</v>
      </c>
      <c r="Z2263" s="80">
        <v>600</v>
      </c>
      <c r="AA2263" s="68">
        <v>0</v>
      </c>
      <c r="AB2263" s="82">
        <f t="shared" si="1289"/>
        <v>3600</v>
      </c>
      <c r="AC2263">
        <v>6</v>
      </c>
      <c r="AG2263" s="83">
        <f t="shared" si="1293"/>
        <v>6</v>
      </c>
      <c r="AH2263" s="87">
        <v>0</v>
      </c>
      <c r="AI2263" s="88">
        <v>0</v>
      </c>
      <c r="AJ2263">
        <f t="shared" si="1299"/>
        <v>6</v>
      </c>
      <c r="AK2263" s="108">
        <f t="shared" si="1300"/>
        <v>14364</v>
      </c>
      <c r="AL2263" s="108">
        <f t="shared" si="1301"/>
        <v>8400</v>
      </c>
      <c r="AM2263" s="108">
        <f t="shared" si="1302"/>
        <v>5964</v>
      </c>
    </row>
    <row r="2264" spans="1:39" x14ac:dyDescent="0.25">
      <c r="A2264" s="115">
        <v>20300012</v>
      </c>
      <c r="B2264" t="s">
        <v>1</v>
      </c>
      <c r="C2264" s="81">
        <v>700</v>
      </c>
      <c r="D2264">
        <v>1.6</v>
      </c>
      <c r="E2264">
        <v>1.85</v>
      </c>
      <c r="F2264">
        <v>2</v>
      </c>
      <c r="G2264">
        <v>2</v>
      </c>
      <c r="H2264">
        <v>1.71</v>
      </c>
      <c r="I2264">
        <v>203</v>
      </c>
      <c r="J2264" t="s">
        <v>340</v>
      </c>
      <c r="K2264" t="s">
        <v>341</v>
      </c>
      <c r="L2264" t="s">
        <v>340</v>
      </c>
      <c r="M2264" t="s">
        <v>340</v>
      </c>
      <c r="N2264" t="s">
        <v>18</v>
      </c>
      <c r="O2264" t="s">
        <v>74</v>
      </c>
      <c r="P2264" t="s">
        <v>42</v>
      </c>
      <c r="Q2264" t="s">
        <v>8</v>
      </c>
      <c r="R2264" t="s">
        <v>28</v>
      </c>
      <c r="S2264" t="s">
        <v>44</v>
      </c>
      <c r="U2264" t="s">
        <v>939</v>
      </c>
      <c r="V2264" t="s">
        <v>45</v>
      </c>
      <c r="W2264" t="s">
        <v>46</v>
      </c>
      <c r="X2264" t="s">
        <v>12</v>
      </c>
      <c r="Y2264" t="s">
        <v>21</v>
      </c>
      <c r="Z2264" s="80">
        <v>400</v>
      </c>
      <c r="AA2264" s="68">
        <v>0</v>
      </c>
      <c r="AB2264" s="82">
        <f t="shared" si="1289"/>
        <v>1600</v>
      </c>
      <c r="AC2264">
        <v>4</v>
      </c>
      <c r="AG2264" s="83">
        <f t="shared" si="1293"/>
        <v>4</v>
      </c>
      <c r="AH2264" s="87">
        <v>0</v>
      </c>
      <c r="AI2264" s="88">
        <v>0</v>
      </c>
      <c r="AJ2264" s="90">
        <f t="shared" ref="AJ2264:AJ2267" si="1303">AG2264/3</f>
        <v>1.3333333333333333</v>
      </c>
      <c r="AK2264" s="108">
        <f t="shared" si="1300"/>
        <v>3191.9999999999995</v>
      </c>
      <c r="AL2264" s="108">
        <f t="shared" si="1301"/>
        <v>1866.6666666666665</v>
      </c>
      <c r="AM2264" s="108">
        <f t="shared" si="1302"/>
        <v>1325.333333333333</v>
      </c>
    </row>
    <row r="2265" spans="1:39" x14ac:dyDescent="0.25">
      <c r="A2265" s="115">
        <v>20300012</v>
      </c>
      <c r="B2265" t="s">
        <v>1</v>
      </c>
      <c r="C2265" s="81">
        <v>700</v>
      </c>
      <c r="D2265">
        <v>1.6</v>
      </c>
      <c r="E2265">
        <v>1.85</v>
      </c>
      <c r="F2265">
        <v>2</v>
      </c>
      <c r="G2265">
        <v>2</v>
      </c>
      <c r="H2265">
        <v>1.71</v>
      </c>
      <c r="I2265">
        <v>203</v>
      </c>
      <c r="J2265" t="s">
        <v>340</v>
      </c>
      <c r="K2265" t="s">
        <v>341</v>
      </c>
      <c r="L2265" t="s">
        <v>340</v>
      </c>
      <c r="M2265" t="s">
        <v>340</v>
      </c>
      <c r="N2265" t="s">
        <v>18</v>
      </c>
      <c r="O2265" t="s">
        <v>74</v>
      </c>
      <c r="P2265" t="s">
        <v>42</v>
      </c>
      <c r="Q2265" t="s">
        <v>8</v>
      </c>
      <c r="R2265" t="s">
        <v>28</v>
      </c>
      <c r="S2265" t="s">
        <v>44</v>
      </c>
      <c r="U2265" t="s">
        <v>939</v>
      </c>
      <c r="V2265" t="s">
        <v>56</v>
      </c>
      <c r="W2265" t="s">
        <v>57</v>
      </c>
      <c r="X2265" t="s">
        <v>12</v>
      </c>
      <c r="Y2265" t="s">
        <v>21</v>
      </c>
      <c r="Z2265" s="80">
        <v>400</v>
      </c>
      <c r="AA2265" s="68">
        <v>0</v>
      </c>
      <c r="AB2265" s="82">
        <f t="shared" si="1289"/>
        <v>1600</v>
      </c>
      <c r="AC2265">
        <v>4</v>
      </c>
      <c r="AG2265" s="83">
        <f t="shared" si="1293"/>
        <v>4</v>
      </c>
      <c r="AH2265" s="87">
        <v>0</v>
      </c>
      <c r="AI2265" s="88">
        <v>0</v>
      </c>
      <c r="AJ2265" s="90">
        <f t="shared" si="1303"/>
        <v>1.3333333333333333</v>
      </c>
      <c r="AK2265" s="108">
        <f t="shared" si="1300"/>
        <v>3191.9999999999995</v>
      </c>
      <c r="AL2265" s="108">
        <f t="shared" si="1301"/>
        <v>1866.6666666666665</v>
      </c>
      <c r="AM2265" s="108">
        <f t="shared" si="1302"/>
        <v>1325.333333333333</v>
      </c>
    </row>
    <row r="2266" spans="1:39" x14ac:dyDescent="0.25">
      <c r="A2266" s="115">
        <v>20300012</v>
      </c>
      <c r="B2266" t="s">
        <v>1</v>
      </c>
      <c r="C2266" s="81">
        <v>700</v>
      </c>
      <c r="D2266">
        <v>1.6</v>
      </c>
      <c r="E2266">
        <v>1.85</v>
      </c>
      <c r="F2266">
        <v>2</v>
      </c>
      <c r="G2266">
        <v>2</v>
      </c>
      <c r="H2266">
        <v>1.71</v>
      </c>
      <c r="I2266">
        <v>203</v>
      </c>
      <c r="J2266" t="s">
        <v>340</v>
      </c>
      <c r="K2266" t="s">
        <v>341</v>
      </c>
      <c r="L2266" t="s">
        <v>340</v>
      </c>
      <c r="M2266" t="s">
        <v>340</v>
      </c>
      <c r="N2266" t="s">
        <v>18</v>
      </c>
      <c r="O2266" t="s">
        <v>74</v>
      </c>
      <c r="P2266" t="s">
        <v>42</v>
      </c>
      <c r="Q2266" t="s">
        <v>8</v>
      </c>
      <c r="R2266" t="s">
        <v>28</v>
      </c>
      <c r="S2266" t="s">
        <v>44</v>
      </c>
      <c r="U2266" t="s">
        <v>939</v>
      </c>
      <c r="V2266" t="s">
        <v>66</v>
      </c>
      <c r="W2266" t="s">
        <v>67</v>
      </c>
      <c r="X2266" t="s">
        <v>12</v>
      </c>
      <c r="Y2266" t="s">
        <v>21</v>
      </c>
      <c r="Z2266" s="80">
        <v>400</v>
      </c>
      <c r="AA2266" s="68">
        <v>0</v>
      </c>
      <c r="AB2266" s="82">
        <f t="shared" si="1289"/>
        <v>1200</v>
      </c>
      <c r="AC2266">
        <v>3</v>
      </c>
      <c r="AG2266" s="83">
        <f t="shared" si="1293"/>
        <v>3</v>
      </c>
      <c r="AH2266" s="87">
        <v>0</v>
      </c>
      <c r="AI2266" s="88">
        <v>0</v>
      </c>
      <c r="AJ2266" s="90">
        <f t="shared" si="1303"/>
        <v>1</v>
      </c>
      <c r="AK2266" s="108">
        <f t="shared" si="1300"/>
        <v>2394</v>
      </c>
      <c r="AL2266" s="108">
        <f t="shared" si="1301"/>
        <v>1400</v>
      </c>
      <c r="AM2266" s="108">
        <f t="shared" si="1302"/>
        <v>994</v>
      </c>
    </row>
    <row r="2267" spans="1:39" x14ac:dyDescent="0.25">
      <c r="A2267" s="115">
        <v>20300012</v>
      </c>
      <c r="B2267" t="s">
        <v>1</v>
      </c>
      <c r="C2267" s="81">
        <v>700</v>
      </c>
      <c r="D2267">
        <v>1.6</v>
      </c>
      <c r="E2267">
        <v>1.85</v>
      </c>
      <c r="F2267">
        <v>2</v>
      </c>
      <c r="G2267">
        <v>2</v>
      </c>
      <c r="H2267">
        <v>1.71</v>
      </c>
      <c r="I2267">
        <v>203</v>
      </c>
      <c r="J2267" t="s">
        <v>340</v>
      </c>
      <c r="K2267" t="s">
        <v>341</v>
      </c>
      <c r="L2267" t="s">
        <v>340</v>
      </c>
      <c r="M2267" t="s">
        <v>340</v>
      </c>
      <c r="N2267" t="s">
        <v>18</v>
      </c>
      <c r="O2267" t="s">
        <v>74</v>
      </c>
      <c r="P2267" t="s">
        <v>42</v>
      </c>
      <c r="Q2267" t="s">
        <v>8</v>
      </c>
      <c r="R2267" t="s">
        <v>28</v>
      </c>
      <c r="S2267" t="s">
        <v>44</v>
      </c>
      <c r="U2267" t="s">
        <v>939</v>
      </c>
      <c r="V2267" t="s">
        <v>102</v>
      </c>
      <c r="W2267" t="s">
        <v>103</v>
      </c>
      <c r="X2267" t="s">
        <v>12</v>
      </c>
      <c r="Y2267" t="s">
        <v>21</v>
      </c>
      <c r="Z2267" s="80">
        <v>400</v>
      </c>
      <c r="AA2267" s="68">
        <v>0</v>
      </c>
      <c r="AB2267" s="82">
        <f t="shared" si="1289"/>
        <v>800</v>
      </c>
      <c r="AC2267">
        <v>2</v>
      </c>
      <c r="AG2267" s="83">
        <f t="shared" si="1293"/>
        <v>2</v>
      </c>
      <c r="AH2267" s="87">
        <v>0</v>
      </c>
      <c r="AI2267" s="88">
        <v>0</v>
      </c>
      <c r="AJ2267" s="90">
        <f t="shared" si="1303"/>
        <v>0.66666666666666663</v>
      </c>
      <c r="AK2267" s="108">
        <f t="shared" si="1300"/>
        <v>1595.9999999999998</v>
      </c>
      <c r="AL2267" s="108">
        <f t="shared" si="1301"/>
        <v>933.33333333333326</v>
      </c>
      <c r="AM2267" s="108">
        <f t="shared" si="1302"/>
        <v>662.66666666666652</v>
      </c>
    </row>
    <row r="2268" spans="1:39" x14ac:dyDescent="0.25">
      <c r="A2268" s="115">
        <v>20300012</v>
      </c>
      <c r="B2268" t="s">
        <v>1</v>
      </c>
      <c r="C2268" s="81">
        <v>700</v>
      </c>
      <c r="D2268">
        <v>1.6</v>
      </c>
      <c r="E2268">
        <v>1.85</v>
      </c>
      <c r="F2268">
        <v>2</v>
      </c>
      <c r="G2268">
        <v>2</v>
      </c>
      <c r="H2268">
        <v>1.71</v>
      </c>
      <c r="I2268">
        <v>203</v>
      </c>
      <c r="J2268" t="s">
        <v>340</v>
      </c>
      <c r="K2268" t="s">
        <v>341</v>
      </c>
      <c r="L2268" t="s">
        <v>340</v>
      </c>
      <c r="M2268" t="s">
        <v>340</v>
      </c>
      <c r="N2268" t="s">
        <v>18</v>
      </c>
      <c r="O2268" t="s">
        <v>80</v>
      </c>
      <c r="P2268" t="s">
        <v>42</v>
      </c>
      <c r="Q2268" t="s">
        <v>8</v>
      </c>
      <c r="R2268" t="s">
        <v>91</v>
      </c>
      <c r="S2268" t="s">
        <v>9</v>
      </c>
      <c r="T2268" t="s">
        <v>944</v>
      </c>
      <c r="U2268" t="s">
        <v>179</v>
      </c>
      <c r="V2268" t="s">
        <v>53</v>
      </c>
      <c r="W2268" t="s">
        <v>54</v>
      </c>
      <c r="X2268" t="s">
        <v>12</v>
      </c>
      <c r="Y2268" t="s">
        <v>938</v>
      </c>
      <c r="Z2268" s="81">
        <v>0</v>
      </c>
      <c r="AA2268" s="68">
        <v>0</v>
      </c>
      <c r="AB2268" s="82">
        <f t="shared" si="1289"/>
        <v>0</v>
      </c>
      <c r="AE2268">
        <v>1</v>
      </c>
      <c r="AG2268" s="83">
        <f t="shared" si="1293"/>
        <v>1</v>
      </c>
      <c r="AH2268" s="87">
        <v>0</v>
      </c>
      <c r="AI2268" s="88">
        <v>0</v>
      </c>
    </row>
    <row r="2269" spans="1:39" x14ac:dyDescent="0.25">
      <c r="A2269" s="115">
        <v>20300012</v>
      </c>
      <c r="B2269" t="s">
        <v>1</v>
      </c>
      <c r="C2269" s="81">
        <v>700</v>
      </c>
      <c r="D2269">
        <v>1.6</v>
      </c>
      <c r="E2269">
        <v>1.85</v>
      </c>
      <c r="F2269">
        <v>2</v>
      </c>
      <c r="G2269">
        <v>2</v>
      </c>
      <c r="H2269">
        <v>1.71</v>
      </c>
      <c r="I2269">
        <v>203</v>
      </c>
      <c r="J2269" t="s">
        <v>340</v>
      </c>
      <c r="K2269" t="s">
        <v>341</v>
      </c>
      <c r="L2269" t="s">
        <v>340</v>
      </c>
      <c r="M2269" t="s">
        <v>340</v>
      </c>
      <c r="N2269" t="s">
        <v>18</v>
      </c>
      <c r="O2269" t="s">
        <v>80</v>
      </c>
      <c r="P2269" t="s">
        <v>42</v>
      </c>
      <c r="Q2269" t="s">
        <v>8</v>
      </c>
      <c r="R2269" t="s">
        <v>75</v>
      </c>
      <c r="S2269" t="s">
        <v>44</v>
      </c>
      <c r="T2269" t="s">
        <v>944</v>
      </c>
      <c r="U2269" t="s">
        <v>939</v>
      </c>
      <c r="V2269" t="s">
        <v>56</v>
      </c>
      <c r="W2269" t="s">
        <v>57</v>
      </c>
      <c r="X2269" t="s">
        <v>12</v>
      </c>
      <c r="Y2269" t="s">
        <v>938</v>
      </c>
      <c r="Z2269" s="81">
        <v>0</v>
      </c>
      <c r="AA2269" s="68">
        <v>0</v>
      </c>
      <c r="AB2269" s="82">
        <f t="shared" si="1289"/>
        <v>0</v>
      </c>
      <c r="AE2269">
        <v>1</v>
      </c>
      <c r="AG2269" s="83">
        <f t="shared" si="1293"/>
        <v>1</v>
      </c>
      <c r="AH2269" s="87">
        <v>0</v>
      </c>
      <c r="AI2269" s="88">
        <v>0</v>
      </c>
      <c r="AJ2269" s="90">
        <f>AG2269/3</f>
        <v>0.33333333333333331</v>
      </c>
      <c r="AK2269" s="108">
        <f t="shared" ref="AK2269:AK2271" si="1304">AJ2269*C2269*F2269*H2269</f>
        <v>797.99999999999989</v>
      </c>
      <c r="AL2269" s="108">
        <f t="shared" ref="AL2269:AL2271" si="1305">AJ2269*C2269*F2269</f>
        <v>466.66666666666663</v>
      </c>
      <c r="AM2269" s="108">
        <f t="shared" ref="AM2269:AM2271" si="1306">AK2269-AL2269</f>
        <v>331.33333333333326</v>
      </c>
    </row>
    <row r="2270" spans="1:39" x14ac:dyDescent="0.25">
      <c r="A2270" s="115">
        <v>20300012</v>
      </c>
      <c r="B2270" t="s">
        <v>1</v>
      </c>
      <c r="C2270" s="81">
        <v>700</v>
      </c>
      <c r="D2270">
        <v>1.6</v>
      </c>
      <c r="E2270">
        <v>1.85</v>
      </c>
      <c r="F2270">
        <v>2</v>
      </c>
      <c r="G2270">
        <v>2</v>
      </c>
      <c r="H2270">
        <v>1.71</v>
      </c>
      <c r="I2270">
        <v>203</v>
      </c>
      <c r="J2270" t="s">
        <v>340</v>
      </c>
      <c r="K2270" t="s">
        <v>341</v>
      </c>
      <c r="L2270" t="s">
        <v>340</v>
      </c>
      <c r="M2270" t="s">
        <v>340</v>
      </c>
      <c r="N2270" t="s">
        <v>27</v>
      </c>
      <c r="O2270" t="s">
        <v>80</v>
      </c>
      <c r="P2270" t="s">
        <v>42</v>
      </c>
      <c r="Q2270" t="s">
        <v>16</v>
      </c>
      <c r="R2270" t="s">
        <v>28</v>
      </c>
      <c r="S2270" t="s">
        <v>22</v>
      </c>
      <c r="T2270" t="s">
        <v>22</v>
      </c>
      <c r="U2270" t="s">
        <v>939</v>
      </c>
      <c r="V2270" t="s">
        <v>50</v>
      </c>
      <c r="W2270" t="s">
        <v>51</v>
      </c>
      <c r="X2270" t="s">
        <v>77</v>
      </c>
      <c r="Y2270" t="s">
        <v>943</v>
      </c>
      <c r="Z2270" s="81">
        <v>0</v>
      </c>
      <c r="AA2270" s="68">
        <v>0</v>
      </c>
      <c r="AB2270" s="82">
        <f t="shared" si="1289"/>
        <v>0</v>
      </c>
      <c r="AF2270">
        <v>1</v>
      </c>
      <c r="AG2270" s="83">
        <f t="shared" si="1293"/>
        <v>1</v>
      </c>
      <c r="AH2270" s="87">
        <v>0</v>
      </c>
      <c r="AI2270" s="88">
        <v>0</v>
      </c>
      <c r="AJ2270">
        <f t="shared" ref="AJ2270:AJ2271" si="1307">AG2270</f>
        <v>1</v>
      </c>
      <c r="AK2270" s="108">
        <f t="shared" si="1304"/>
        <v>2394</v>
      </c>
      <c r="AL2270" s="108">
        <f t="shared" si="1305"/>
        <v>1400</v>
      </c>
      <c r="AM2270" s="108">
        <f t="shared" si="1306"/>
        <v>994</v>
      </c>
    </row>
    <row r="2271" spans="1:39" x14ac:dyDescent="0.25">
      <c r="A2271" s="115">
        <v>20300012</v>
      </c>
      <c r="B2271" t="s">
        <v>1</v>
      </c>
      <c r="C2271" s="81">
        <v>700</v>
      </c>
      <c r="D2271">
        <v>1.6</v>
      </c>
      <c r="E2271">
        <v>1.85</v>
      </c>
      <c r="F2271">
        <v>2</v>
      </c>
      <c r="G2271">
        <v>2</v>
      </c>
      <c r="H2271">
        <v>1.71</v>
      </c>
      <c r="I2271">
        <v>203</v>
      </c>
      <c r="J2271" t="s">
        <v>340</v>
      </c>
      <c r="K2271" t="s">
        <v>341</v>
      </c>
      <c r="L2271" t="s">
        <v>340</v>
      </c>
      <c r="M2271" t="s">
        <v>340</v>
      </c>
      <c r="N2271" t="s">
        <v>27</v>
      </c>
      <c r="O2271" t="s">
        <v>80</v>
      </c>
      <c r="P2271" t="s">
        <v>42</v>
      </c>
      <c r="Q2271" t="s">
        <v>16</v>
      </c>
      <c r="R2271" t="s">
        <v>28</v>
      </c>
      <c r="S2271" t="s">
        <v>22</v>
      </c>
      <c r="T2271" t="s">
        <v>22</v>
      </c>
      <c r="U2271" t="s">
        <v>939</v>
      </c>
      <c r="V2271" t="s">
        <v>50</v>
      </c>
      <c r="W2271" t="s">
        <v>51</v>
      </c>
      <c r="X2271" t="s">
        <v>52</v>
      </c>
      <c r="Y2271" t="s">
        <v>943</v>
      </c>
      <c r="Z2271" s="81">
        <v>0</v>
      </c>
      <c r="AA2271" s="68">
        <v>0</v>
      </c>
      <c r="AB2271" s="82">
        <f t="shared" si="1289"/>
        <v>0</v>
      </c>
      <c r="AF2271">
        <v>1</v>
      </c>
      <c r="AG2271" s="83">
        <f t="shared" si="1293"/>
        <v>1</v>
      </c>
      <c r="AH2271" s="87">
        <v>0</v>
      </c>
      <c r="AI2271" s="88">
        <v>0</v>
      </c>
      <c r="AJ2271">
        <f t="shared" si="1307"/>
        <v>1</v>
      </c>
      <c r="AK2271" s="108">
        <f t="shared" si="1304"/>
        <v>2394</v>
      </c>
      <c r="AL2271" s="108">
        <f t="shared" si="1305"/>
        <v>1400</v>
      </c>
      <c r="AM2271" s="108">
        <f t="shared" si="1306"/>
        <v>994</v>
      </c>
    </row>
    <row r="2272" spans="1:39" x14ac:dyDescent="0.25">
      <c r="A2272" s="115">
        <v>20300012</v>
      </c>
      <c r="B2272" t="s">
        <v>1</v>
      </c>
      <c r="C2272" s="81">
        <v>700</v>
      </c>
      <c r="D2272">
        <v>1.6</v>
      </c>
      <c r="E2272">
        <v>1.85</v>
      </c>
      <c r="F2272">
        <v>2</v>
      </c>
      <c r="G2272">
        <v>2</v>
      </c>
      <c r="H2272">
        <v>1.71</v>
      </c>
      <c r="I2272">
        <v>203</v>
      </c>
      <c r="J2272" t="s">
        <v>340</v>
      </c>
      <c r="K2272" t="s">
        <v>341</v>
      </c>
      <c r="L2272" t="s">
        <v>340</v>
      </c>
      <c r="M2272" t="s">
        <v>340</v>
      </c>
      <c r="N2272" t="s">
        <v>27</v>
      </c>
      <c r="O2272" t="s">
        <v>80</v>
      </c>
      <c r="P2272" t="s">
        <v>42</v>
      </c>
      <c r="Q2272" t="s">
        <v>16</v>
      </c>
      <c r="R2272" t="s">
        <v>28</v>
      </c>
      <c r="S2272" t="s">
        <v>9</v>
      </c>
      <c r="U2272" t="s">
        <v>179</v>
      </c>
      <c r="V2272" t="s">
        <v>45</v>
      </c>
      <c r="W2272" t="s">
        <v>46</v>
      </c>
      <c r="X2272" t="s">
        <v>12</v>
      </c>
      <c r="Y2272" t="s">
        <v>21</v>
      </c>
      <c r="Z2272" s="80">
        <v>3206</v>
      </c>
      <c r="AA2272" s="68">
        <v>0</v>
      </c>
      <c r="AB2272" s="82">
        <f t="shared" si="1289"/>
        <v>3206</v>
      </c>
      <c r="AD2272">
        <v>1</v>
      </c>
      <c r="AG2272" s="83">
        <f t="shared" si="1293"/>
        <v>1</v>
      </c>
      <c r="AH2272" s="87">
        <v>0</v>
      </c>
      <c r="AI2272" s="88">
        <v>0</v>
      </c>
    </row>
    <row r="2273" spans="1:39" x14ac:dyDescent="0.25">
      <c r="A2273" s="115">
        <v>20300012</v>
      </c>
      <c r="B2273" t="s">
        <v>1</v>
      </c>
      <c r="C2273" s="81">
        <v>700</v>
      </c>
      <c r="D2273">
        <v>1.6</v>
      </c>
      <c r="E2273">
        <v>1.85</v>
      </c>
      <c r="F2273">
        <v>2</v>
      </c>
      <c r="G2273">
        <v>2</v>
      </c>
      <c r="H2273">
        <v>1.71</v>
      </c>
      <c r="I2273">
        <v>203</v>
      </c>
      <c r="J2273" t="s">
        <v>340</v>
      </c>
      <c r="K2273" t="s">
        <v>341</v>
      </c>
      <c r="L2273" t="s">
        <v>340</v>
      </c>
      <c r="M2273" t="s">
        <v>340</v>
      </c>
      <c r="N2273" t="s">
        <v>27</v>
      </c>
      <c r="O2273" t="s">
        <v>80</v>
      </c>
      <c r="P2273" t="s">
        <v>42</v>
      </c>
      <c r="Q2273" t="s">
        <v>16</v>
      </c>
      <c r="R2273" t="s">
        <v>28</v>
      </c>
      <c r="S2273" t="s">
        <v>9</v>
      </c>
      <c r="U2273" t="s">
        <v>179</v>
      </c>
      <c r="V2273" t="s">
        <v>56</v>
      </c>
      <c r="W2273" t="s">
        <v>57</v>
      </c>
      <c r="X2273" t="s">
        <v>12</v>
      </c>
      <c r="Y2273" t="s">
        <v>21</v>
      </c>
      <c r="Z2273" s="80">
        <v>3206</v>
      </c>
      <c r="AA2273" s="68">
        <v>0</v>
      </c>
      <c r="AB2273" s="82">
        <f t="shared" si="1289"/>
        <v>3206</v>
      </c>
      <c r="AD2273">
        <v>1</v>
      </c>
      <c r="AG2273" s="83">
        <f t="shared" si="1293"/>
        <v>1</v>
      </c>
      <c r="AH2273" s="87">
        <v>0</v>
      </c>
      <c r="AI2273" s="88">
        <v>0</v>
      </c>
    </row>
    <row r="2274" spans="1:39" x14ac:dyDescent="0.25">
      <c r="A2274" s="115">
        <v>20300012</v>
      </c>
      <c r="B2274" t="s">
        <v>1</v>
      </c>
      <c r="C2274" s="81">
        <v>700</v>
      </c>
      <c r="D2274">
        <v>1.6</v>
      </c>
      <c r="E2274">
        <v>1.85</v>
      </c>
      <c r="F2274">
        <v>2</v>
      </c>
      <c r="G2274">
        <v>2</v>
      </c>
      <c r="H2274">
        <v>1.71</v>
      </c>
      <c r="I2274">
        <v>203</v>
      </c>
      <c r="J2274" t="s">
        <v>340</v>
      </c>
      <c r="K2274" t="s">
        <v>341</v>
      </c>
      <c r="L2274" t="s">
        <v>340</v>
      </c>
      <c r="M2274" t="s">
        <v>340</v>
      </c>
      <c r="N2274" t="s">
        <v>27</v>
      </c>
      <c r="O2274" t="s">
        <v>80</v>
      </c>
      <c r="P2274" t="s">
        <v>42</v>
      </c>
      <c r="Q2274" t="s">
        <v>16</v>
      </c>
      <c r="R2274" t="s">
        <v>28</v>
      </c>
      <c r="S2274" t="s">
        <v>9</v>
      </c>
      <c r="U2274" t="s">
        <v>179</v>
      </c>
      <c r="V2274" t="s">
        <v>66</v>
      </c>
      <c r="W2274" t="s">
        <v>67</v>
      </c>
      <c r="X2274" t="s">
        <v>12</v>
      </c>
      <c r="Y2274" t="s">
        <v>21</v>
      </c>
      <c r="Z2274" s="80">
        <v>3206</v>
      </c>
      <c r="AA2274" s="68">
        <v>0</v>
      </c>
      <c r="AB2274" s="82">
        <f t="shared" si="1289"/>
        <v>3206</v>
      </c>
      <c r="AD2274">
        <v>1</v>
      </c>
      <c r="AG2274" s="83">
        <f t="shared" si="1293"/>
        <v>1</v>
      </c>
      <c r="AH2274" s="87">
        <v>0</v>
      </c>
      <c r="AI2274" s="88">
        <v>0</v>
      </c>
    </row>
    <row r="2275" spans="1:39" x14ac:dyDescent="0.25">
      <c r="A2275" s="115">
        <v>20300012</v>
      </c>
      <c r="B2275" t="s">
        <v>1</v>
      </c>
      <c r="C2275" s="81">
        <v>700</v>
      </c>
      <c r="D2275">
        <v>1.6</v>
      </c>
      <c r="E2275">
        <v>1.85</v>
      </c>
      <c r="F2275">
        <v>2</v>
      </c>
      <c r="G2275">
        <v>2</v>
      </c>
      <c r="H2275">
        <v>1.71</v>
      </c>
      <c r="I2275">
        <v>203</v>
      </c>
      <c r="J2275" t="s">
        <v>340</v>
      </c>
      <c r="K2275" t="s">
        <v>341</v>
      </c>
      <c r="L2275" t="s">
        <v>340</v>
      </c>
      <c r="M2275" t="s">
        <v>340</v>
      </c>
      <c r="N2275" t="s">
        <v>27</v>
      </c>
      <c r="O2275" t="s">
        <v>80</v>
      </c>
      <c r="P2275" t="s">
        <v>42</v>
      </c>
      <c r="Q2275" t="s">
        <v>16</v>
      </c>
      <c r="R2275" t="s">
        <v>28</v>
      </c>
      <c r="S2275" t="s">
        <v>44</v>
      </c>
      <c r="U2275" t="s">
        <v>939</v>
      </c>
      <c r="V2275" t="s">
        <v>14</v>
      </c>
      <c r="W2275" t="s">
        <v>49</v>
      </c>
      <c r="X2275" t="s">
        <v>12</v>
      </c>
      <c r="Y2275" t="s">
        <v>21</v>
      </c>
      <c r="Z2275" s="80">
        <v>600</v>
      </c>
      <c r="AA2275" s="68">
        <v>0</v>
      </c>
      <c r="AB2275" s="82">
        <f t="shared" si="1289"/>
        <v>1200</v>
      </c>
      <c r="AC2275">
        <v>2</v>
      </c>
      <c r="AG2275" s="83">
        <f t="shared" si="1293"/>
        <v>2</v>
      </c>
      <c r="AH2275" s="87">
        <v>0</v>
      </c>
      <c r="AI2275" s="88">
        <v>0</v>
      </c>
      <c r="AJ2275">
        <f t="shared" ref="AJ2275:AJ2279" si="1308">AG2275</f>
        <v>2</v>
      </c>
      <c r="AK2275" s="108">
        <f t="shared" ref="AK2275:AK2279" si="1309">AJ2275*C2275*F2275*H2275</f>
        <v>4788</v>
      </c>
      <c r="AL2275" s="108">
        <f t="shared" ref="AL2275:AL2279" si="1310">AJ2275*C2275*F2275</f>
        <v>2800</v>
      </c>
      <c r="AM2275" s="108">
        <f t="shared" ref="AM2275:AM2279" si="1311">AK2275-AL2275</f>
        <v>1988</v>
      </c>
    </row>
    <row r="2276" spans="1:39" x14ac:dyDescent="0.25">
      <c r="A2276" s="115">
        <v>20300012</v>
      </c>
      <c r="B2276" t="s">
        <v>1</v>
      </c>
      <c r="C2276" s="81">
        <v>700</v>
      </c>
      <c r="D2276">
        <v>1.6</v>
      </c>
      <c r="E2276">
        <v>1.85</v>
      </c>
      <c r="F2276">
        <v>2</v>
      </c>
      <c r="G2276">
        <v>2</v>
      </c>
      <c r="H2276">
        <v>1.71</v>
      </c>
      <c r="I2276">
        <v>203</v>
      </c>
      <c r="J2276" t="s">
        <v>340</v>
      </c>
      <c r="K2276" t="s">
        <v>341</v>
      </c>
      <c r="L2276" t="s">
        <v>340</v>
      </c>
      <c r="M2276" t="s">
        <v>340</v>
      </c>
      <c r="N2276" t="s">
        <v>27</v>
      </c>
      <c r="O2276" t="s">
        <v>80</v>
      </c>
      <c r="P2276" t="s">
        <v>42</v>
      </c>
      <c r="Q2276" t="s">
        <v>16</v>
      </c>
      <c r="R2276" t="s">
        <v>28</v>
      </c>
      <c r="S2276" t="s">
        <v>44</v>
      </c>
      <c r="U2276" t="s">
        <v>939</v>
      </c>
      <c r="V2276" t="s">
        <v>45</v>
      </c>
      <c r="W2276" t="s">
        <v>46</v>
      </c>
      <c r="X2276" t="s">
        <v>12</v>
      </c>
      <c r="Y2276" t="s">
        <v>21</v>
      </c>
      <c r="Z2276" s="80">
        <v>600</v>
      </c>
      <c r="AA2276" s="68">
        <v>0</v>
      </c>
      <c r="AB2276" s="82">
        <f t="shared" si="1289"/>
        <v>9600</v>
      </c>
      <c r="AC2276">
        <v>16</v>
      </c>
      <c r="AG2276" s="83">
        <f t="shared" si="1293"/>
        <v>16</v>
      </c>
      <c r="AH2276" s="87">
        <v>0</v>
      </c>
      <c r="AI2276" s="88">
        <v>0</v>
      </c>
      <c r="AJ2276">
        <f t="shared" si="1308"/>
        <v>16</v>
      </c>
      <c r="AK2276" s="108">
        <f t="shared" si="1309"/>
        <v>38304</v>
      </c>
      <c r="AL2276" s="108">
        <f t="shared" si="1310"/>
        <v>22400</v>
      </c>
      <c r="AM2276" s="108">
        <f t="shared" si="1311"/>
        <v>15904</v>
      </c>
    </row>
    <row r="2277" spans="1:39" x14ac:dyDescent="0.25">
      <c r="A2277" s="115">
        <v>20300012</v>
      </c>
      <c r="B2277" t="s">
        <v>1</v>
      </c>
      <c r="C2277" s="81">
        <v>700</v>
      </c>
      <c r="D2277">
        <v>1.6</v>
      </c>
      <c r="E2277">
        <v>1.85</v>
      </c>
      <c r="F2277">
        <v>2</v>
      </c>
      <c r="G2277">
        <v>2</v>
      </c>
      <c r="H2277">
        <v>1.71</v>
      </c>
      <c r="I2277">
        <v>203</v>
      </c>
      <c r="J2277" t="s">
        <v>340</v>
      </c>
      <c r="K2277" t="s">
        <v>341</v>
      </c>
      <c r="L2277" t="s">
        <v>340</v>
      </c>
      <c r="M2277" t="s">
        <v>340</v>
      </c>
      <c r="N2277" t="s">
        <v>27</v>
      </c>
      <c r="O2277" t="s">
        <v>80</v>
      </c>
      <c r="P2277" t="s">
        <v>42</v>
      </c>
      <c r="Q2277" t="s">
        <v>16</v>
      </c>
      <c r="R2277" t="s">
        <v>28</v>
      </c>
      <c r="S2277" t="s">
        <v>44</v>
      </c>
      <c r="U2277" t="s">
        <v>939</v>
      </c>
      <c r="V2277" t="s">
        <v>56</v>
      </c>
      <c r="W2277" t="s">
        <v>57</v>
      </c>
      <c r="X2277" t="s">
        <v>12</v>
      </c>
      <c r="Y2277" t="s">
        <v>21</v>
      </c>
      <c r="Z2277" s="80">
        <v>600</v>
      </c>
      <c r="AA2277" s="68">
        <v>0</v>
      </c>
      <c r="AB2277" s="82">
        <f t="shared" si="1289"/>
        <v>18000</v>
      </c>
      <c r="AC2277">
        <v>30</v>
      </c>
      <c r="AG2277" s="83">
        <f t="shared" si="1293"/>
        <v>30</v>
      </c>
      <c r="AH2277" s="87">
        <v>0</v>
      </c>
      <c r="AI2277" s="88">
        <v>0</v>
      </c>
      <c r="AJ2277">
        <f t="shared" si="1308"/>
        <v>30</v>
      </c>
      <c r="AK2277" s="108">
        <f t="shared" si="1309"/>
        <v>71820</v>
      </c>
      <c r="AL2277" s="108">
        <f t="shared" si="1310"/>
        <v>42000</v>
      </c>
      <c r="AM2277" s="108">
        <f t="shared" si="1311"/>
        <v>29820</v>
      </c>
    </row>
    <row r="2278" spans="1:39" x14ac:dyDescent="0.25">
      <c r="A2278" s="115">
        <v>20300012</v>
      </c>
      <c r="B2278" t="s">
        <v>1</v>
      </c>
      <c r="C2278" s="81">
        <v>700</v>
      </c>
      <c r="D2278">
        <v>1.6</v>
      </c>
      <c r="E2278">
        <v>1.85</v>
      </c>
      <c r="F2278">
        <v>2</v>
      </c>
      <c r="G2278">
        <v>2</v>
      </c>
      <c r="H2278">
        <v>1.71</v>
      </c>
      <c r="I2278">
        <v>203</v>
      </c>
      <c r="J2278" t="s">
        <v>340</v>
      </c>
      <c r="K2278" t="s">
        <v>341</v>
      </c>
      <c r="L2278" t="s">
        <v>340</v>
      </c>
      <c r="M2278" t="s">
        <v>340</v>
      </c>
      <c r="N2278" t="s">
        <v>27</v>
      </c>
      <c r="O2278" t="s">
        <v>80</v>
      </c>
      <c r="P2278" t="s">
        <v>42</v>
      </c>
      <c r="Q2278" t="s">
        <v>16</v>
      </c>
      <c r="R2278" t="s">
        <v>28</v>
      </c>
      <c r="S2278" t="s">
        <v>44</v>
      </c>
      <c r="U2278" t="s">
        <v>939</v>
      </c>
      <c r="V2278" t="s">
        <v>66</v>
      </c>
      <c r="W2278" t="s">
        <v>67</v>
      </c>
      <c r="X2278" t="s">
        <v>12</v>
      </c>
      <c r="Y2278" t="s">
        <v>21</v>
      </c>
      <c r="Z2278" s="80">
        <v>600</v>
      </c>
      <c r="AA2278" s="68">
        <v>0</v>
      </c>
      <c r="AB2278" s="82">
        <f t="shared" si="1289"/>
        <v>9000</v>
      </c>
      <c r="AC2278">
        <v>15</v>
      </c>
      <c r="AG2278" s="83">
        <f t="shared" si="1293"/>
        <v>15</v>
      </c>
      <c r="AH2278" s="87">
        <v>0</v>
      </c>
      <c r="AI2278" s="88">
        <v>0</v>
      </c>
      <c r="AJ2278">
        <f t="shared" si="1308"/>
        <v>15</v>
      </c>
      <c r="AK2278" s="108">
        <f t="shared" si="1309"/>
        <v>35910</v>
      </c>
      <c r="AL2278" s="108">
        <f t="shared" si="1310"/>
        <v>21000</v>
      </c>
      <c r="AM2278" s="108">
        <f t="shared" si="1311"/>
        <v>14910</v>
      </c>
    </row>
    <row r="2279" spans="1:39" x14ac:dyDescent="0.25">
      <c r="A2279" s="115">
        <v>20300012</v>
      </c>
      <c r="B2279" t="s">
        <v>1</v>
      </c>
      <c r="C2279" s="81">
        <v>700</v>
      </c>
      <c r="D2279">
        <v>1.6</v>
      </c>
      <c r="E2279">
        <v>1.85</v>
      </c>
      <c r="F2279">
        <v>2</v>
      </c>
      <c r="G2279">
        <v>2</v>
      </c>
      <c r="H2279">
        <v>1.71</v>
      </c>
      <c r="I2279">
        <v>203</v>
      </c>
      <c r="J2279" t="s">
        <v>340</v>
      </c>
      <c r="K2279" t="s">
        <v>341</v>
      </c>
      <c r="L2279" t="s">
        <v>340</v>
      </c>
      <c r="M2279" t="s">
        <v>340</v>
      </c>
      <c r="N2279" t="s">
        <v>27</v>
      </c>
      <c r="O2279" t="s">
        <v>80</v>
      </c>
      <c r="P2279" t="s">
        <v>42</v>
      </c>
      <c r="Q2279" t="s">
        <v>16</v>
      </c>
      <c r="R2279" t="s">
        <v>28</v>
      </c>
      <c r="S2279" t="s">
        <v>44</v>
      </c>
      <c r="U2279" t="s">
        <v>939</v>
      </c>
      <c r="V2279" t="s">
        <v>123</v>
      </c>
      <c r="W2279" t="s">
        <v>145</v>
      </c>
      <c r="X2279" t="s">
        <v>12</v>
      </c>
      <c r="Y2279" t="s">
        <v>21</v>
      </c>
      <c r="Z2279" s="80">
        <v>600</v>
      </c>
      <c r="AA2279" s="68">
        <v>0</v>
      </c>
      <c r="AB2279" s="82">
        <f t="shared" si="1289"/>
        <v>600</v>
      </c>
      <c r="AC2279">
        <v>1</v>
      </c>
      <c r="AG2279" s="83">
        <f t="shared" si="1293"/>
        <v>1</v>
      </c>
      <c r="AH2279" s="87">
        <v>0</v>
      </c>
      <c r="AI2279" s="88">
        <v>0</v>
      </c>
      <c r="AJ2279">
        <f t="shared" si="1308"/>
        <v>1</v>
      </c>
      <c r="AK2279" s="108">
        <f t="shared" si="1309"/>
        <v>2394</v>
      </c>
      <c r="AL2279" s="108">
        <f t="shared" si="1310"/>
        <v>1400</v>
      </c>
      <c r="AM2279" s="108">
        <f t="shared" si="1311"/>
        <v>994</v>
      </c>
    </row>
    <row r="2280" spans="1:39" x14ac:dyDescent="0.25">
      <c r="A2280" s="115">
        <v>20300012</v>
      </c>
      <c r="B2280" t="s">
        <v>1</v>
      </c>
      <c r="C2280" s="81">
        <v>700</v>
      </c>
      <c r="D2280">
        <v>1.6</v>
      </c>
      <c r="E2280">
        <v>1.85</v>
      </c>
      <c r="F2280">
        <v>2</v>
      </c>
      <c r="G2280">
        <v>2</v>
      </c>
      <c r="H2280">
        <v>1.71</v>
      </c>
      <c r="I2280">
        <v>203</v>
      </c>
      <c r="J2280" t="s">
        <v>340</v>
      </c>
      <c r="K2280" t="s">
        <v>341</v>
      </c>
      <c r="L2280" t="s">
        <v>340</v>
      </c>
      <c r="M2280" t="s">
        <v>340</v>
      </c>
      <c r="N2280" t="s">
        <v>27</v>
      </c>
      <c r="O2280" t="s">
        <v>80</v>
      </c>
      <c r="P2280" t="s">
        <v>42</v>
      </c>
      <c r="Q2280" t="s">
        <v>8</v>
      </c>
      <c r="R2280" t="s">
        <v>28</v>
      </c>
      <c r="S2280" t="s">
        <v>9</v>
      </c>
      <c r="U2280" t="s">
        <v>179</v>
      </c>
      <c r="V2280" t="s">
        <v>62</v>
      </c>
      <c r="W2280" t="s">
        <v>177</v>
      </c>
      <c r="X2280" t="s">
        <v>12</v>
      </c>
      <c r="Y2280" t="s">
        <v>21</v>
      </c>
      <c r="Z2280" s="80">
        <v>3006</v>
      </c>
      <c r="AA2280" s="68">
        <v>0</v>
      </c>
      <c r="AB2280" s="82">
        <f t="shared" si="1289"/>
        <v>3006</v>
      </c>
      <c r="AD2280">
        <v>1</v>
      </c>
      <c r="AG2280" s="83">
        <f t="shared" si="1293"/>
        <v>1</v>
      </c>
      <c r="AH2280" s="87">
        <v>0</v>
      </c>
      <c r="AI2280" s="88">
        <v>0</v>
      </c>
    </row>
    <row r="2281" spans="1:39" x14ac:dyDescent="0.25">
      <c r="A2281" s="115">
        <v>20300012</v>
      </c>
      <c r="B2281" t="s">
        <v>1</v>
      </c>
      <c r="C2281" s="81">
        <v>700</v>
      </c>
      <c r="D2281">
        <v>1.6</v>
      </c>
      <c r="E2281">
        <v>1.85</v>
      </c>
      <c r="F2281">
        <v>2</v>
      </c>
      <c r="G2281">
        <v>2</v>
      </c>
      <c r="H2281">
        <v>1.71</v>
      </c>
      <c r="I2281">
        <v>203</v>
      </c>
      <c r="J2281" t="s">
        <v>340</v>
      </c>
      <c r="K2281" t="s">
        <v>341</v>
      </c>
      <c r="L2281" t="s">
        <v>340</v>
      </c>
      <c r="M2281" t="s">
        <v>340</v>
      </c>
      <c r="N2281" t="s">
        <v>27</v>
      </c>
      <c r="O2281" t="s">
        <v>80</v>
      </c>
      <c r="P2281" t="s">
        <v>42</v>
      </c>
      <c r="Q2281" t="s">
        <v>8</v>
      </c>
      <c r="R2281" t="s">
        <v>28</v>
      </c>
      <c r="S2281" t="s">
        <v>9</v>
      </c>
      <c r="U2281" t="s">
        <v>179</v>
      </c>
      <c r="V2281" t="s">
        <v>45</v>
      </c>
      <c r="W2281" t="s">
        <v>46</v>
      </c>
      <c r="X2281" t="s">
        <v>12</v>
      </c>
      <c r="Y2281" t="s">
        <v>21</v>
      </c>
      <c r="Z2281" s="80">
        <v>3006</v>
      </c>
      <c r="AA2281" s="68">
        <v>0</v>
      </c>
      <c r="AB2281" s="82">
        <f t="shared" si="1289"/>
        <v>3006</v>
      </c>
      <c r="AD2281">
        <v>1</v>
      </c>
      <c r="AG2281" s="83">
        <f t="shared" si="1293"/>
        <v>1</v>
      </c>
      <c r="AH2281" s="87">
        <v>0</v>
      </c>
      <c r="AI2281" s="88">
        <v>0</v>
      </c>
    </row>
    <row r="2282" spans="1:39" x14ac:dyDescent="0.25">
      <c r="A2282" s="115">
        <v>20300012</v>
      </c>
      <c r="B2282" t="s">
        <v>1</v>
      </c>
      <c r="C2282" s="81">
        <v>700</v>
      </c>
      <c r="D2282">
        <v>1.6</v>
      </c>
      <c r="E2282">
        <v>1.85</v>
      </c>
      <c r="F2282">
        <v>2</v>
      </c>
      <c r="G2282">
        <v>2</v>
      </c>
      <c r="H2282">
        <v>1.71</v>
      </c>
      <c r="I2282">
        <v>203</v>
      </c>
      <c r="J2282" t="s">
        <v>340</v>
      </c>
      <c r="K2282" t="s">
        <v>341</v>
      </c>
      <c r="L2282" t="s">
        <v>340</v>
      </c>
      <c r="M2282" t="s">
        <v>340</v>
      </c>
      <c r="N2282" t="s">
        <v>27</v>
      </c>
      <c r="O2282" t="s">
        <v>80</v>
      </c>
      <c r="P2282" t="s">
        <v>42</v>
      </c>
      <c r="Q2282" t="s">
        <v>8</v>
      </c>
      <c r="R2282" t="s">
        <v>28</v>
      </c>
      <c r="S2282" t="s">
        <v>9</v>
      </c>
      <c r="U2282" t="s">
        <v>179</v>
      </c>
      <c r="V2282" t="s">
        <v>56</v>
      </c>
      <c r="W2282" t="s">
        <v>57</v>
      </c>
      <c r="X2282" t="s">
        <v>12</v>
      </c>
      <c r="Y2282" t="s">
        <v>21</v>
      </c>
      <c r="Z2282" s="80">
        <v>3006</v>
      </c>
      <c r="AA2282" s="68">
        <v>0</v>
      </c>
      <c r="AB2282" s="82">
        <f t="shared" si="1289"/>
        <v>6012</v>
      </c>
      <c r="AD2282">
        <v>2</v>
      </c>
      <c r="AG2282" s="83">
        <f t="shared" si="1293"/>
        <v>2</v>
      </c>
      <c r="AH2282" s="87">
        <v>0</v>
      </c>
      <c r="AI2282" s="88">
        <v>0</v>
      </c>
    </row>
    <row r="2283" spans="1:39" x14ac:dyDescent="0.25">
      <c r="A2283" s="115">
        <v>20300012</v>
      </c>
      <c r="B2283" t="s">
        <v>1</v>
      </c>
      <c r="C2283" s="81">
        <v>700</v>
      </c>
      <c r="D2283">
        <v>1.6</v>
      </c>
      <c r="E2283">
        <v>1.85</v>
      </c>
      <c r="F2283">
        <v>2</v>
      </c>
      <c r="G2283">
        <v>2</v>
      </c>
      <c r="H2283">
        <v>1.71</v>
      </c>
      <c r="I2283">
        <v>203</v>
      </c>
      <c r="J2283" t="s">
        <v>340</v>
      </c>
      <c r="K2283" t="s">
        <v>341</v>
      </c>
      <c r="L2283" t="s">
        <v>340</v>
      </c>
      <c r="M2283" t="s">
        <v>340</v>
      </c>
      <c r="N2283" t="s">
        <v>27</v>
      </c>
      <c r="O2283" t="s">
        <v>80</v>
      </c>
      <c r="P2283" t="s">
        <v>42</v>
      </c>
      <c r="Q2283" t="s">
        <v>8</v>
      </c>
      <c r="R2283" t="s">
        <v>28</v>
      </c>
      <c r="S2283" t="s">
        <v>9</v>
      </c>
      <c r="U2283" t="s">
        <v>179</v>
      </c>
      <c r="V2283" t="s">
        <v>66</v>
      </c>
      <c r="W2283" t="s">
        <v>67</v>
      </c>
      <c r="X2283" t="s">
        <v>12</v>
      </c>
      <c r="Y2283" t="s">
        <v>21</v>
      </c>
      <c r="Z2283" s="80">
        <v>3006</v>
      </c>
      <c r="AA2283" s="68">
        <v>0</v>
      </c>
      <c r="AB2283" s="82">
        <f t="shared" si="1289"/>
        <v>3006</v>
      </c>
      <c r="AD2283">
        <v>1</v>
      </c>
      <c r="AG2283" s="83">
        <f t="shared" si="1293"/>
        <v>1</v>
      </c>
      <c r="AH2283" s="87">
        <v>0</v>
      </c>
      <c r="AI2283" s="88">
        <v>0</v>
      </c>
    </row>
    <row r="2284" spans="1:39" x14ac:dyDescent="0.25">
      <c r="A2284" s="115">
        <v>20300012</v>
      </c>
      <c r="B2284" t="s">
        <v>1</v>
      </c>
      <c r="C2284" s="81">
        <v>700</v>
      </c>
      <c r="D2284">
        <v>1.6</v>
      </c>
      <c r="E2284">
        <v>1.85</v>
      </c>
      <c r="F2284">
        <v>2</v>
      </c>
      <c r="G2284">
        <v>2</v>
      </c>
      <c r="H2284">
        <v>1.71</v>
      </c>
      <c r="I2284">
        <v>203</v>
      </c>
      <c r="J2284" t="s">
        <v>340</v>
      </c>
      <c r="K2284" t="s">
        <v>341</v>
      </c>
      <c r="L2284" t="s">
        <v>340</v>
      </c>
      <c r="M2284" t="s">
        <v>340</v>
      </c>
      <c r="N2284" t="s">
        <v>27</v>
      </c>
      <c r="O2284" t="s">
        <v>80</v>
      </c>
      <c r="P2284" t="s">
        <v>42</v>
      </c>
      <c r="Q2284" t="s">
        <v>8</v>
      </c>
      <c r="R2284" t="s">
        <v>28</v>
      </c>
      <c r="S2284" t="s">
        <v>44</v>
      </c>
      <c r="U2284" t="s">
        <v>939</v>
      </c>
      <c r="V2284" t="s">
        <v>14</v>
      </c>
      <c r="W2284" t="s">
        <v>49</v>
      </c>
      <c r="X2284" t="s">
        <v>12</v>
      </c>
      <c r="Y2284" t="s">
        <v>21</v>
      </c>
      <c r="Z2284" s="80">
        <v>400</v>
      </c>
      <c r="AA2284" s="68">
        <v>0</v>
      </c>
      <c r="AB2284" s="82">
        <f t="shared" si="1289"/>
        <v>800</v>
      </c>
      <c r="AC2284">
        <v>2</v>
      </c>
      <c r="AG2284" s="83">
        <f t="shared" si="1293"/>
        <v>2</v>
      </c>
      <c r="AH2284" s="87">
        <v>0</v>
      </c>
      <c r="AI2284" s="88">
        <v>0</v>
      </c>
      <c r="AJ2284" s="90">
        <f t="shared" ref="AJ2284:AJ2288" si="1312">AG2284/3</f>
        <v>0.66666666666666663</v>
      </c>
      <c r="AK2284" s="108">
        <f t="shared" ref="AK2284:AK2288" si="1313">AJ2284*C2284*F2284*H2284</f>
        <v>1595.9999999999998</v>
      </c>
      <c r="AL2284" s="108">
        <f t="shared" ref="AL2284:AL2288" si="1314">AJ2284*C2284*F2284</f>
        <v>933.33333333333326</v>
      </c>
      <c r="AM2284" s="108">
        <f t="shared" ref="AM2284:AM2288" si="1315">AK2284-AL2284</f>
        <v>662.66666666666652</v>
      </c>
    </row>
    <row r="2285" spans="1:39" x14ac:dyDescent="0.25">
      <c r="A2285" s="115">
        <v>20300012</v>
      </c>
      <c r="B2285" t="s">
        <v>1</v>
      </c>
      <c r="C2285" s="81">
        <v>700</v>
      </c>
      <c r="D2285">
        <v>1.6</v>
      </c>
      <c r="E2285">
        <v>1.85</v>
      </c>
      <c r="F2285">
        <v>2</v>
      </c>
      <c r="G2285">
        <v>2</v>
      </c>
      <c r="H2285">
        <v>1.71</v>
      </c>
      <c r="I2285">
        <v>203</v>
      </c>
      <c r="J2285" t="s">
        <v>340</v>
      </c>
      <c r="K2285" t="s">
        <v>341</v>
      </c>
      <c r="L2285" t="s">
        <v>340</v>
      </c>
      <c r="M2285" t="s">
        <v>340</v>
      </c>
      <c r="N2285" t="s">
        <v>27</v>
      </c>
      <c r="O2285" t="s">
        <v>80</v>
      </c>
      <c r="P2285" t="s">
        <v>42</v>
      </c>
      <c r="Q2285" t="s">
        <v>8</v>
      </c>
      <c r="R2285" t="s">
        <v>28</v>
      </c>
      <c r="S2285" t="s">
        <v>44</v>
      </c>
      <c r="U2285" t="s">
        <v>939</v>
      </c>
      <c r="V2285" t="s">
        <v>45</v>
      </c>
      <c r="W2285" t="s">
        <v>46</v>
      </c>
      <c r="X2285" t="s">
        <v>12</v>
      </c>
      <c r="Y2285" t="s">
        <v>21</v>
      </c>
      <c r="Z2285" s="80">
        <v>400</v>
      </c>
      <c r="AA2285" s="68">
        <v>0</v>
      </c>
      <c r="AB2285" s="82">
        <f t="shared" si="1289"/>
        <v>3200</v>
      </c>
      <c r="AC2285">
        <v>8</v>
      </c>
      <c r="AG2285" s="83">
        <f t="shared" si="1293"/>
        <v>8</v>
      </c>
      <c r="AH2285" s="87">
        <v>0</v>
      </c>
      <c r="AI2285" s="88">
        <v>0</v>
      </c>
      <c r="AJ2285" s="90">
        <f t="shared" si="1312"/>
        <v>2.6666666666666665</v>
      </c>
      <c r="AK2285" s="108">
        <f t="shared" si="1313"/>
        <v>6383.9999999999991</v>
      </c>
      <c r="AL2285" s="108">
        <f t="shared" si="1314"/>
        <v>3733.333333333333</v>
      </c>
      <c r="AM2285" s="108">
        <f t="shared" si="1315"/>
        <v>2650.6666666666661</v>
      </c>
    </row>
    <row r="2286" spans="1:39" x14ac:dyDescent="0.25">
      <c r="A2286" s="115">
        <v>20300012</v>
      </c>
      <c r="B2286" t="s">
        <v>1</v>
      </c>
      <c r="C2286" s="81">
        <v>700</v>
      </c>
      <c r="D2286">
        <v>1.6</v>
      </c>
      <c r="E2286">
        <v>1.85</v>
      </c>
      <c r="F2286">
        <v>2</v>
      </c>
      <c r="G2286">
        <v>2</v>
      </c>
      <c r="H2286">
        <v>1.71</v>
      </c>
      <c r="I2286">
        <v>203</v>
      </c>
      <c r="J2286" t="s">
        <v>340</v>
      </c>
      <c r="K2286" t="s">
        <v>341</v>
      </c>
      <c r="L2286" t="s">
        <v>340</v>
      </c>
      <c r="M2286" t="s">
        <v>340</v>
      </c>
      <c r="N2286" t="s">
        <v>27</v>
      </c>
      <c r="O2286" t="s">
        <v>80</v>
      </c>
      <c r="P2286" t="s">
        <v>42</v>
      </c>
      <c r="Q2286" t="s">
        <v>8</v>
      </c>
      <c r="R2286" t="s">
        <v>28</v>
      </c>
      <c r="S2286" t="s">
        <v>44</v>
      </c>
      <c r="U2286" t="s">
        <v>939</v>
      </c>
      <c r="V2286" t="s">
        <v>56</v>
      </c>
      <c r="W2286" t="s">
        <v>57</v>
      </c>
      <c r="X2286" t="s">
        <v>12</v>
      </c>
      <c r="Y2286" t="s">
        <v>21</v>
      </c>
      <c r="Z2286" s="80">
        <v>400</v>
      </c>
      <c r="AA2286" s="68">
        <v>0</v>
      </c>
      <c r="AB2286" s="82">
        <f t="shared" si="1289"/>
        <v>3200</v>
      </c>
      <c r="AC2286">
        <v>8</v>
      </c>
      <c r="AG2286" s="83">
        <f t="shared" si="1293"/>
        <v>8</v>
      </c>
      <c r="AH2286" s="87">
        <v>0</v>
      </c>
      <c r="AI2286" s="88">
        <v>0</v>
      </c>
      <c r="AJ2286" s="90">
        <f t="shared" si="1312"/>
        <v>2.6666666666666665</v>
      </c>
      <c r="AK2286" s="108">
        <f t="shared" si="1313"/>
        <v>6383.9999999999991</v>
      </c>
      <c r="AL2286" s="108">
        <f t="shared" si="1314"/>
        <v>3733.333333333333</v>
      </c>
      <c r="AM2286" s="108">
        <f t="shared" si="1315"/>
        <v>2650.6666666666661</v>
      </c>
    </row>
    <row r="2287" spans="1:39" x14ac:dyDescent="0.25">
      <c r="A2287" s="115">
        <v>20300012</v>
      </c>
      <c r="B2287" t="s">
        <v>1</v>
      </c>
      <c r="C2287" s="81">
        <v>700</v>
      </c>
      <c r="D2287">
        <v>1.6</v>
      </c>
      <c r="E2287">
        <v>1.85</v>
      </c>
      <c r="F2287">
        <v>2</v>
      </c>
      <c r="G2287">
        <v>2</v>
      </c>
      <c r="H2287">
        <v>1.71</v>
      </c>
      <c r="I2287">
        <v>203</v>
      </c>
      <c r="J2287" t="s">
        <v>340</v>
      </c>
      <c r="K2287" t="s">
        <v>341</v>
      </c>
      <c r="L2287" t="s">
        <v>340</v>
      </c>
      <c r="M2287" t="s">
        <v>340</v>
      </c>
      <c r="N2287" t="s">
        <v>27</v>
      </c>
      <c r="O2287" t="s">
        <v>80</v>
      </c>
      <c r="P2287" t="s">
        <v>42</v>
      </c>
      <c r="Q2287" t="s">
        <v>8</v>
      </c>
      <c r="R2287" t="s">
        <v>28</v>
      </c>
      <c r="S2287" t="s">
        <v>44</v>
      </c>
      <c r="U2287" t="s">
        <v>939</v>
      </c>
      <c r="V2287" t="s">
        <v>189</v>
      </c>
      <c r="W2287" t="s">
        <v>190</v>
      </c>
      <c r="X2287" t="s">
        <v>12</v>
      </c>
      <c r="Y2287" t="s">
        <v>21</v>
      </c>
      <c r="Z2287" s="80">
        <v>400</v>
      </c>
      <c r="AA2287" s="68">
        <v>0</v>
      </c>
      <c r="AB2287" s="82">
        <f t="shared" si="1289"/>
        <v>400</v>
      </c>
      <c r="AC2287">
        <v>1</v>
      </c>
      <c r="AG2287" s="83">
        <f t="shared" si="1293"/>
        <v>1</v>
      </c>
      <c r="AH2287" s="87">
        <v>0</v>
      </c>
      <c r="AI2287" s="88">
        <v>0</v>
      </c>
      <c r="AJ2287" s="90">
        <f t="shared" si="1312"/>
        <v>0.33333333333333331</v>
      </c>
      <c r="AK2287" s="108">
        <f t="shared" si="1313"/>
        <v>797.99999999999989</v>
      </c>
      <c r="AL2287" s="108">
        <f t="shared" si="1314"/>
        <v>466.66666666666663</v>
      </c>
      <c r="AM2287" s="108">
        <f t="shared" si="1315"/>
        <v>331.33333333333326</v>
      </c>
    </row>
    <row r="2288" spans="1:39" x14ac:dyDescent="0.25">
      <c r="A2288" s="115">
        <v>20300012</v>
      </c>
      <c r="B2288" t="s">
        <v>1</v>
      </c>
      <c r="C2288" s="81">
        <v>700</v>
      </c>
      <c r="D2288">
        <v>1.6</v>
      </c>
      <c r="E2288">
        <v>1.85</v>
      </c>
      <c r="F2288">
        <v>2</v>
      </c>
      <c r="G2288">
        <v>2</v>
      </c>
      <c r="H2288">
        <v>1.71</v>
      </c>
      <c r="I2288">
        <v>203</v>
      </c>
      <c r="J2288" t="s">
        <v>340</v>
      </c>
      <c r="K2288" t="s">
        <v>341</v>
      </c>
      <c r="L2288" t="s">
        <v>340</v>
      </c>
      <c r="M2288" t="s">
        <v>340</v>
      </c>
      <c r="N2288" t="s">
        <v>27</v>
      </c>
      <c r="O2288" t="s">
        <v>80</v>
      </c>
      <c r="P2288" t="s">
        <v>42</v>
      </c>
      <c r="Q2288" t="s">
        <v>8</v>
      </c>
      <c r="R2288" t="s">
        <v>28</v>
      </c>
      <c r="S2288" t="s">
        <v>44</v>
      </c>
      <c r="U2288" t="s">
        <v>939</v>
      </c>
      <c r="V2288" t="s">
        <v>66</v>
      </c>
      <c r="W2288" t="s">
        <v>67</v>
      </c>
      <c r="X2288" t="s">
        <v>12</v>
      </c>
      <c r="Y2288" t="s">
        <v>21</v>
      </c>
      <c r="Z2288" s="80">
        <v>400</v>
      </c>
      <c r="AA2288" s="68">
        <v>0</v>
      </c>
      <c r="AB2288" s="82">
        <f t="shared" si="1289"/>
        <v>2800</v>
      </c>
      <c r="AC2288">
        <v>7</v>
      </c>
      <c r="AG2288" s="83">
        <f t="shared" si="1293"/>
        <v>7</v>
      </c>
      <c r="AH2288" s="87">
        <v>0</v>
      </c>
      <c r="AI2288" s="88">
        <v>0</v>
      </c>
      <c r="AJ2288" s="90">
        <f t="shared" si="1312"/>
        <v>2.3333333333333335</v>
      </c>
      <c r="AK2288" s="108">
        <f t="shared" si="1313"/>
        <v>5586</v>
      </c>
      <c r="AL2288" s="108">
        <f t="shared" si="1314"/>
        <v>3266.666666666667</v>
      </c>
      <c r="AM2288" s="108">
        <f t="shared" si="1315"/>
        <v>2319.333333333333</v>
      </c>
    </row>
    <row r="2289" spans="1:39" x14ac:dyDescent="0.25">
      <c r="A2289" s="115">
        <v>2030001311</v>
      </c>
      <c r="B2289" t="s">
        <v>1</v>
      </c>
      <c r="C2289" s="81">
        <v>700</v>
      </c>
      <c r="D2289">
        <v>1.6</v>
      </c>
      <c r="E2289">
        <v>1.85</v>
      </c>
      <c r="F2289">
        <v>2</v>
      </c>
      <c r="G2289">
        <v>2</v>
      </c>
      <c r="H2289">
        <v>1.71</v>
      </c>
      <c r="I2289">
        <v>203</v>
      </c>
      <c r="J2289" t="s">
        <v>340</v>
      </c>
      <c r="K2289" t="s">
        <v>341</v>
      </c>
      <c r="L2289" t="s">
        <v>340</v>
      </c>
      <c r="M2289" t="s">
        <v>344</v>
      </c>
      <c r="N2289" t="s">
        <v>27</v>
      </c>
      <c r="O2289" t="s">
        <v>6</v>
      </c>
      <c r="P2289" t="s">
        <v>7</v>
      </c>
      <c r="Q2289" t="s">
        <v>8</v>
      </c>
      <c r="R2289" t="s">
        <v>28</v>
      </c>
      <c r="S2289" t="s">
        <v>9</v>
      </c>
      <c r="U2289" t="s">
        <v>179</v>
      </c>
      <c r="V2289" t="s">
        <v>10</v>
      </c>
      <c r="W2289" t="s">
        <v>11</v>
      </c>
      <c r="X2289" t="s">
        <v>12</v>
      </c>
      <c r="Y2289" t="s">
        <v>21</v>
      </c>
      <c r="Z2289" s="80">
        <v>600</v>
      </c>
      <c r="AA2289" s="68">
        <v>0</v>
      </c>
      <c r="AB2289" s="82">
        <f t="shared" si="1289"/>
        <v>600</v>
      </c>
      <c r="AD2289">
        <v>1</v>
      </c>
      <c r="AG2289" s="83">
        <f t="shared" si="1293"/>
        <v>1</v>
      </c>
      <c r="AH2289" s="87">
        <v>0</v>
      </c>
      <c r="AI2289" s="88">
        <v>1</v>
      </c>
    </row>
    <row r="2290" spans="1:39" x14ac:dyDescent="0.25">
      <c r="A2290" s="115">
        <v>2030001311</v>
      </c>
      <c r="B2290" t="s">
        <v>1</v>
      </c>
      <c r="C2290" s="81">
        <v>700</v>
      </c>
      <c r="D2290">
        <v>1.6</v>
      </c>
      <c r="E2290">
        <v>1.85</v>
      </c>
      <c r="F2290">
        <v>2</v>
      </c>
      <c r="G2290">
        <v>2</v>
      </c>
      <c r="H2290">
        <v>1.71</v>
      </c>
      <c r="I2290">
        <v>203</v>
      </c>
      <c r="J2290" t="s">
        <v>340</v>
      </c>
      <c r="K2290" t="s">
        <v>341</v>
      </c>
      <c r="L2290" t="s">
        <v>340</v>
      </c>
      <c r="M2290" t="s">
        <v>344</v>
      </c>
      <c r="N2290" t="s">
        <v>27</v>
      </c>
      <c r="O2290" t="s">
        <v>6</v>
      </c>
      <c r="P2290" t="s">
        <v>7</v>
      </c>
      <c r="Q2290" t="s">
        <v>8</v>
      </c>
      <c r="R2290" t="s">
        <v>28</v>
      </c>
      <c r="S2290" t="s">
        <v>44</v>
      </c>
      <c r="U2290" t="s">
        <v>939</v>
      </c>
      <c r="V2290" t="s">
        <v>14</v>
      </c>
      <c r="W2290" t="s">
        <v>49</v>
      </c>
      <c r="X2290" t="s">
        <v>12</v>
      </c>
      <c r="Y2290" t="s">
        <v>21</v>
      </c>
      <c r="Z2290" s="80">
        <v>400</v>
      </c>
      <c r="AA2290" s="68">
        <v>0</v>
      </c>
      <c r="AB2290" s="82">
        <f t="shared" si="1289"/>
        <v>800</v>
      </c>
      <c r="AC2290">
        <v>2</v>
      </c>
      <c r="AG2290" s="83">
        <f t="shared" si="1293"/>
        <v>2</v>
      </c>
      <c r="AH2290" s="87">
        <v>0</v>
      </c>
      <c r="AI2290" s="88">
        <v>0</v>
      </c>
      <c r="AJ2290" s="90">
        <f>AG2290/3</f>
        <v>0.66666666666666663</v>
      </c>
      <c r="AK2290" s="108">
        <f>AJ2290*C2290*F2290*H2290</f>
        <v>1595.9999999999998</v>
      </c>
      <c r="AL2290" s="108">
        <f>AJ2290*C2290*F2290</f>
        <v>933.33333333333326</v>
      </c>
      <c r="AM2290" s="108">
        <f>AK2290-AL2290</f>
        <v>662.66666666666652</v>
      </c>
    </row>
    <row r="2291" spans="1:39" x14ac:dyDescent="0.25">
      <c r="A2291" s="115">
        <v>2030001312</v>
      </c>
      <c r="B2291" t="s">
        <v>34</v>
      </c>
      <c r="C2291" s="81">
        <v>700</v>
      </c>
      <c r="D2291">
        <v>1.6</v>
      </c>
      <c r="E2291">
        <v>1.85</v>
      </c>
      <c r="F2291">
        <v>2</v>
      </c>
      <c r="G2291">
        <v>2</v>
      </c>
      <c r="H2291">
        <v>1.71</v>
      </c>
      <c r="I2291">
        <v>203</v>
      </c>
      <c r="J2291" t="s">
        <v>340</v>
      </c>
      <c r="K2291" t="s">
        <v>341</v>
      </c>
      <c r="L2291" t="s">
        <v>340</v>
      </c>
      <c r="M2291" t="s">
        <v>345</v>
      </c>
      <c r="N2291" t="s">
        <v>48</v>
      </c>
      <c r="O2291" t="s">
        <v>33</v>
      </c>
      <c r="P2291" t="s">
        <v>7</v>
      </c>
      <c r="Q2291" t="s">
        <v>8</v>
      </c>
      <c r="R2291" t="s">
        <v>91</v>
      </c>
      <c r="S2291" t="s">
        <v>9</v>
      </c>
      <c r="T2291" t="s">
        <v>944</v>
      </c>
      <c r="U2291" t="s">
        <v>179</v>
      </c>
      <c r="V2291" t="s">
        <v>92</v>
      </c>
      <c r="W2291" t="s">
        <v>93</v>
      </c>
      <c r="X2291" t="s">
        <v>12</v>
      </c>
      <c r="Y2291" t="s">
        <v>938</v>
      </c>
      <c r="Z2291" s="81">
        <v>0</v>
      </c>
      <c r="AA2291" s="68">
        <v>0</v>
      </c>
      <c r="AB2291" s="82">
        <f t="shared" si="1289"/>
        <v>0</v>
      </c>
      <c r="AE2291">
        <v>1</v>
      </c>
      <c r="AG2291" s="83">
        <f t="shared" si="1293"/>
        <v>1</v>
      </c>
      <c r="AH2291" s="87">
        <v>0</v>
      </c>
      <c r="AI2291" s="88">
        <v>0</v>
      </c>
    </row>
    <row r="2292" spans="1:39" x14ac:dyDescent="0.25">
      <c r="A2292" s="115">
        <v>2030001312</v>
      </c>
      <c r="B2292" t="s">
        <v>34</v>
      </c>
      <c r="C2292" s="81">
        <v>700</v>
      </c>
      <c r="D2292">
        <v>1.6</v>
      </c>
      <c r="E2292">
        <v>1.85</v>
      </c>
      <c r="F2292">
        <v>2</v>
      </c>
      <c r="G2292">
        <v>2</v>
      </c>
      <c r="H2292">
        <v>1.71</v>
      </c>
      <c r="I2292">
        <v>203</v>
      </c>
      <c r="J2292" t="s">
        <v>340</v>
      </c>
      <c r="K2292" t="s">
        <v>341</v>
      </c>
      <c r="L2292" t="s">
        <v>340</v>
      </c>
      <c r="M2292" t="s">
        <v>345</v>
      </c>
      <c r="N2292" t="s">
        <v>18</v>
      </c>
      <c r="O2292" t="s">
        <v>33</v>
      </c>
      <c r="P2292" t="s">
        <v>7</v>
      </c>
      <c r="Q2292" t="s">
        <v>16</v>
      </c>
      <c r="R2292" t="s">
        <v>28</v>
      </c>
      <c r="S2292" t="s">
        <v>9</v>
      </c>
      <c r="U2292" t="s">
        <v>179</v>
      </c>
      <c r="V2292" t="s">
        <v>10</v>
      </c>
      <c r="W2292" t="s">
        <v>11</v>
      </c>
      <c r="X2292" t="s">
        <v>12</v>
      </c>
      <c r="Y2292" t="s">
        <v>21</v>
      </c>
      <c r="Z2292" s="80">
        <v>1610</v>
      </c>
      <c r="AA2292" s="68">
        <v>0</v>
      </c>
      <c r="AB2292" s="82">
        <f t="shared" si="1289"/>
        <v>1610</v>
      </c>
      <c r="AD2292">
        <v>1</v>
      </c>
      <c r="AG2292" s="83">
        <f t="shared" si="1293"/>
        <v>1</v>
      </c>
      <c r="AH2292" s="87">
        <v>0</v>
      </c>
      <c r="AI2292" s="88">
        <v>0</v>
      </c>
    </row>
    <row r="2293" spans="1:39" x14ac:dyDescent="0.25">
      <c r="A2293" s="115">
        <v>2030001312</v>
      </c>
      <c r="B2293" t="s">
        <v>34</v>
      </c>
      <c r="C2293" s="81">
        <v>700</v>
      </c>
      <c r="D2293">
        <v>1.6</v>
      </c>
      <c r="E2293">
        <v>1.85</v>
      </c>
      <c r="F2293">
        <v>2</v>
      </c>
      <c r="G2293">
        <v>2</v>
      </c>
      <c r="H2293">
        <v>1.71</v>
      </c>
      <c r="I2293">
        <v>203</v>
      </c>
      <c r="J2293" t="s">
        <v>340</v>
      </c>
      <c r="K2293" t="s">
        <v>341</v>
      </c>
      <c r="L2293" t="s">
        <v>340</v>
      </c>
      <c r="M2293" t="s">
        <v>345</v>
      </c>
      <c r="N2293" t="s">
        <v>18</v>
      </c>
      <c r="O2293" t="s">
        <v>33</v>
      </c>
      <c r="P2293" t="s">
        <v>7</v>
      </c>
      <c r="Q2293" t="s">
        <v>16</v>
      </c>
      <c r="R2293" t="s">
        <v>28</v>
      </c>
      <c r="S2293" t="s">
        <v>9</v>
      </c>
      <c r="U2293" t="s">
        <v>179</v>
      </c>
      <c r="V2293" t="s">
        <v>10</v>
      </c>
      <c r="W2293" t="s">
        <v>11</v>
      </c>
      <c r="X2293" t="s">
        <v>161</v>
      </c>
      <c r="Y2293" t="s">
        <v>21</v>
      </c>
      <c r="Z2293" s="80">
        <v>1610</v>
      </c>
      <c r="AA2293" s="68">
        <v>0</v>
      </c>
      <c r="AB2293" s="82">
        <f t="shared" si="1289"/>
        <v>1610</v>
      </c>
      <c r="AD2293">
        <v>1</v>
      </c>
      <c r="AG2293" s="83">
        <f t="shared" si="1293"/>
        <v>1</v>
      </c>
      <c r="AH2293" s="87">
        <v>0</v>
      </c>
      <c r="AI2293" s="88">
        <v>0</v>
      </c>
    </row>
    <row r="2294" spans="1:39" x14ac:dyDescent="0.25">
      <c r="A2294" s="115">
        <v>2030001312</v>
      </c>
      <c r="B2294" t="s">
        <v>34</v>
      </c>
      <c r="C2294" s="81">
        <v>700</v>
      </c>
      <c r="D2294">
        <v>1.6</v>
      </c>
      <c r="E2294">
        <v>1.85</v>
      </c>
      <c r="F2294">
        <v>2</v>
      </c>
      <c r="G2294">
        <v>2</v>
      </c>
      <c r="H2294">
        <v>1.71</v>
      </c>
      <c r="I2294">
        <v>203</v>
      </c>
      <c r="J2294" t="s">
        <v>340</v>
      </c>
      <c r="K2294" t="s">
        <v>341</v>
      </c>
      <c r="L2294" t="s">
        <v>340</v>
      </c>
      <c r="M2294" t="s">
        <v>345</v>
      </c>
      <c r="N2294" t="s">
        <v>18</v>
      </c>
      <c r="O2294" t="s">
        <v>33</v>
      </c>
      <c r="P2294" t="s">
        <v>7</v>
      </c>
      <c r="Q2294" t="s">
        <v>16</v>
      </c>
      <c r="R2294" t="s">
        <v>28</v>
      </c>
      <c r="S2294" t="s">
        <v>9</v>
      </c>
      <c r="U2294" t="s">
        <v>179</v>
      </c>
      <c r="V2294" t="s">
        <v>29</v>
      </c>
      <c r="W2294" t="s">
        <v>30</v>
      </c>
      <c r="X2294" t="s">
        <v>104</v>
      </c>
      <c r="Y2294" t="s">
        <v>677</v>
      </c>
      <c r="Z2294" s="80">
        <v>0</v>
      </c>
      <c r="AA2294" s="68">
        <v>3850</v>
      </c>
      <c r="AB2294" s="82">
        <f t="shared" si="1289"/>
        <v>7529.9454999999998</v>
      </c>
      <c r="AD2294">
        <v>1</v>
      </c>
      <c r="AG2294" s="83">
        <f t="shared" si="1293"/>
        <v>1</v>
      </c>
      <c r="AH2294" s="87">
        <v>0</v>
      </c>
      <c r="AI2294" s="88">
        <v>0</v>
      </c>
    </row>
    <row r="2295" spans="1:39" x14ac:dyDescent="0.25">
      <c r="A2295" s="115">
        <v>2030001312</v>
      </c>
      <c r="B2295" t="s">
        <v>34</v>
      </c>
      <c r="C2295" s="81">
        <v>700</v>
      </c>
      <c r="D2295">
        <v>1.6</v>
      </c>
      <c r="E2295">
        <v>1.85</v>
      </c>
      <c r="F2295">
        <v>2</v>
      </c>
      <c r="G2295">
        <v>2</v>
      </c>
      <c r="H2295">
        <v>1.71</v>
      </c>
      <c r="I2295">
        <v>203</v>
      </c>
      <c r="J2295" t="s">
        <v>340</v>
      </c>
      <c r="K2295" t="s">
        <v>341</v>
      </c>
      <c r="L2295" t="s">
        <v>340</v>
      </c>
      <c r="M2295" t="s">
        <v>345</v>
      </c>
      <c r="N2295" t="s">
        <v>18</v>
      </c>
      <c r="O2295" t="s">
        <v>33</v>
      </c>
      <c r="P2295" t="s">
        <v>7</v>
      </c>
      <c r="Q2295" t="s">
        <v>16</v>
      </c>
      <c r="R2295" t="s">
        <v>28</v>
      </c>
      <c r="S2295" t="s">
        <v>44</v>
      </c>
      <c r="U2295" t="s">
        <v>946</v>
      </c>
      <c r="V2295" t="s">
        <v>14</v>
      </c>
      <c r="W2295" t="s">
        <v>49</v>
      </c>
      <c r="X2295" t="s">
        <v>12</v>
      </c>
      <c r="Y2295" t="s">
        <v>21</v>
      </c>
      <c r="Z2295" s="80">
        <v>600</v>
      </c>
      <c r="AA2295" s="68">
        <v>0</v>
      </c>
      <c r="AB2295" s="82">
        <f t="shared" si="1289"/>
        <v>1200</v>
      </c>
      <c r="AC2295">
        <v>2</v>
      </c>
      <c r="AG2295" s="83">
        <f t="shared" si="1293"/>
        <v>2</v>
      </c>
      <c r="AH2295" s="87">
        <v>0</v>
      </c>
      <c r="AI2295" s="88">
        <v>0</v>
      </c>
      <c r="AJ2295">
        <f t="shared" ref="AJ2295:AJ2297" si="1316">AG2295</f>
        <v>2</v>
      </c>
      <c r="AK2295" s="108">
        <f t="shared" ref="AK2295:AK2297" si="1317">AJ2295*C2295*F2295*H2295</f>
        <v>4788</v>
      </c>
      <c r="AL2295" s="108">
        <f t="shared" ref="AL2295:AL2297" si="1318">AJ2295*C2295*F2295</f>
        <v>2800</v>
      </c>
      <c r="AM2295" s="108">
        <f t="shared" ref="AM2295:AM2297" si="1319">AK2295-AL2295</f>
        <v>1988</v>
      </c>
    </row>
    <row r="2296" spans="1:39" x14ac:dyDescent="0.25">
      <c r="A2296" s="115">
        <v>2030001312</v>
      </c>
      <c r="B2296" t="s">
        <v>34</v>
      </c>
      <c r="C2296" s="81">
        <v>700</v>
      </c>
      <c r="D2296">
        <v>1.6</v>
      </c>
      <c r="E2296">
        <v>1.85</v>
      </c>
      <c r="F2296">
        <v>2</v>
      </c>
      <c r="G2296">
        <v>2</v>
      </c>
      <c r="H2296">
        <v>1.71</v>
      </c>
      <c r="I2296">
        <v>203</v>
      </c>
      <c r="J2296" t="s">
        <v>340</v>
      </c>
      <c r="K2296" t="s">
        <v>341</v>
      </c>
      <c r="L2296" t="s">
        <v>340</v>
      </c>
      <c r="M2296" t="s">
        <v>345</v>
      </c>
      <c r="N2296" t="s">
        <v>18</v>
      </c>
      <c r="O2296" t="s">
        <v>33</v>
      </c>
      <c r="P2296" t="s">
        <v>7</v>
      </c>
      <c r="Q2296" t="s">
        <v>16</v>
      </c>
      <c r="R2296" t="s">
        <v>28</v>
      </c>
      <c r="S2296" t="s">
        <v>44</v>
      </c>
      <c r="U2296" t="s">
        <v>946</v>
      </c>
      <c r="V2296" t="s">
        <v>14</v>
      </c>
      <c r="W2296" t="s">
        <v>49</v>
      </c>
      <c r="X2296" t="s">
        <v>55</v>
      </c>
      <c r="Y2296" t="s">
        <v>21</v>
      </c>
      <c r="Z2296" s="80">
        <v>600</v>
      </c>
      <c r="AA2296" s="68">
        <v>0</v>
      </c>
      <c r="AB2296" s="82">
        <f t="shared" si="1289"/>
        <v>600</v>
      </c>
      <c r="AC2296">
        <v>1</v>
      </c>
      <c r="AG2296" s="83">
        <f t="shared" si="1293"/>
        <v>1</v>
      </c>
      <c r="AH2296" s="87">
        <v>0</v>
      </c>
      <c r="AI2296" s="88">
        <v>0</v>
      </c>
      <c r="AJ2296">
        <f t="shared" si="1316"/>
        <v>1</v>
      </c>
      <c r="AK2296" s="108">
        <f t="shared" si="1317"/>
        <v>2394</v>
      </c>
      <c r="AL2296" s="108">
        <f t="shared" si="1318"/>
        <v>1400</v>
      </c>
      <c r="AM2296" s="108">
        <f t="shared" si="1319"/>
        <v>994</v>
      </c>
    </row>
    <row r="2297" spans="1:39" x14ac:dyDescent="0.25">
      <c r="A2297" s="115">
        <v>2030001312</v>
      </c>
      <c r="B2297" t="s">
        <v>34</v>
      </c>
      <c r="C2297" s="81">
        <v>700</v>
      </c>
      <c r="D2297">
        <v>1.6</v>
      </c>
      <c r="E2297">
        <v>1.85</v>
      </c>
      <c r="F2297">
        <v>2</v>
      </c>
      <c r="G2297">
        <v>2</v>
      </c>
      <c r="H2297">
        <v>1.71</v>
      </c>
      <c r="I2297">
        <v>203</v>
      </c>
      <c r="J2297" t="s">
        <v>340</v>
      </c>
      <c r="K2297" t="s">
        <v>341</v>
      </c>
      <c r="L2297" t="s">
        <v>340</v>
      </c>
      <c r="M2297" t="s">
        <v>345</v>
      </c>
      <c r="N2297" t="s">
        <v>18</v>
      </c>
      <c r="O2297" t="s">
        <v>33</v>
      </c>
      <c r="P2297" t="s">
        <v>7</v>
      </c>
      <c r="Q2297" t="s">
        <v>16</v>
      </c>
      <c r="R2297" t="s">
        <v>28</v>
      </c>
      <c r="S2297" t="s">
        <v>44</v>
      </c>
      <c r="U2297" t="s">
        <v>946</v>
      </c>
      <c r="V2297" t="s">
        <v>14</v>
      </c>
      <c r="W2297" t="s">
        <v>49</v>
      </c>
      <c r="X2297" t="s">
        <v>244</v>
      </c>
      <c r="Y2297" t="s">
        <v>21</v>
      </c>
      <c r="Z2297" s="80">
        <v>600</v>
      </c>
      <c r="AA2297" s="68">
        <v>0</v>
      </c>
      <c r="AB2297" s="82">
        <f t="shared" si="1289"/>
        <v>600</v>
      </c>
      <c r="AC2297">
        <v>1</v>
      </c>
      <c r="AG2297" s="83">
        <f t="shared" si="1293"/>
        <v>1</v>
      </c>
      <c r="AH2297" s="87">
        <v>0</v>
      </c>
      <c r="AI2297" s="88">
        <v>1</v>
      </c>
      <c r="AJ2297">
        <f t="shared" si="1316"/>
        <v>1</v>
      </c>
      <c r="AK2297" s="108">
        <f t="shared" si="1317"/>
        <v>2394</v>
      </c>
      <c r="AL2297" s="108">
        <f t="shared" si="1318"/>
        <v>1400</v>
      </c>
      <c r="AM2297" s="108">
        <f t="shared" si="1319"/>
        <v>994</v>
      </c>
    </row>
    <row r="2298" spans="1:39" x14ac:dyDescent="0.25">
      <c r="A2298" s="115">
        <v>2030001317</v>
      </c>
      <c r="B2298" t="s">
        <v>1</v>
      </c>
      <c r="C2298" s="81">
        <v>700</v>
      </c>
      <c r="D2298">
        <v>1.6</v>
      </c>
      <c r="E2298">
        <v>1.85</v>
      </c>
      <c r="F2298">
        <v>2</v>
      </c>
      <c r="G2298">
        <v>2</v>
      </c>
      <c r="H2298">
        <v>1.71</v>
      </c>
      <c r="I2298">
        <v>203</v>
      </c>
      <c r="J2298" t="s">
        <v>340</v>
      </c>
      <c r="K2298" t="s">
        <v>341</v>
      </c>
      <c r="L2298" t="s">
        <v>340</v>
      </c>
      <c r="M2298" t="s">
        <v>340</v>
      </c>
      <c r="N2298" t="s">
        <v>27</v>
      </c>
      <c r="O2298" t="s">
        <v>6</v>
      </c>
      <c r="P2298" t="s">
        <v>7</v>
      </c>
      <c r="Q2298" t="s">
        <v>16</v>
      </c>
      <c r="R2298" t="s">
        <v>28</v>
      </c>
      <c r="S2298" t="s">
        <v>9</v>
      </c>
      <c r="U2298" t="s">
        <v>179</v>
      </c>
      <c r="V2298" t="s">
        <v>10</v>
      </c>
      <c r="W2298" t="s">
        <v>11</v>
      </c>
      <c r="X2298" t="s">
        <v>12</v>
      </c>
      <c r="Y2298" t="s">
        <v>21</v>
      </c>
      <c r="Z2298" s="81">
        <v>1610</v>
      </c>
      <c r="AA2298" s="68">
        <v>0</v>
      </c>
      <c r="AB2298" s="82">
        <f t="shared" si="1289"/>
        <v>1610</v>
      </c>
      <c r="AD2298">
        <v>1</v>
      </c>
      <c r="AG2298" s="83">
        <f t="shared" si="1293"/>
        <v>1</v>
      </c>
      <c r="AH2298" s="89">
        <v>1</v>
      </c>
      <c r="AI2298" s="88">
        <v>0</v>
      </c>
    </row>
    <row r="2299" spans="1:39" x14ac:dyDescent="0.25">
      <c r="A2299" s="115">
        <v>2030001317</v>
      </c>
      <c r="B2299" t="s">
        <v>1</v>
      </c>
      <c r="C2299" s="81">
        <v>700</v>
      </c>
      <c r="D2299">
        <v>1.6</v>
      </c>
      <c r="E2299">
        <v>1.85</v>
      </c>
      <c r="F2299">
        <v>2</v>
      </c>
      <c r="G2299">
        <v>2</v>
      </c>
      <c r="H2299">
        <v>1.71</v>
      </c>
      <c r="I2299">
        <v>203</v>
      </c>
      <c r="J2299" t="s">
        <v>340</v>
      </c>
      <c r="K2299" t="s">
        <v>341</v>
      </c>
      <c r="L2299" t="s">
        <v>340</v>
      </c>
      <c r="M2299" t="s">
        <v>340</v>
      </c>
      <c r="N2299" t="s">
        <v>27</v>
      </c>
      <c r="O2299" t="s">
        <v>6</v>
      </c>
      <c r="P2299" t="s">
        <v>7</v>
      </c>
      <c r="Q2299" t="s">
        <v>16</v>
      </c>
      <c r="R2299" t="s">
        <v>28</v>
      </c>
      <c r="S2299" t="s">
        <v>44</v>
      </c>
      <c r="U2299" t="s">
        <v>939</v>
      </c>
      <c r="V2299" t="s">
        <v>14</v>
      </c>
      <c r="W2299" t="s">
        <v>49</v>
      </c>
      <c r="X2299" t="s">
        <v>12</v>
      </c>
      <c r="Y2299" t="s">
        <v>21</v>
      </c>
      <c r="Z2299" s="80">
        <v>600</v>
      </c>
      <c r="AA2299" s="68">
        <v>0</v>
      </c>
      <c r="AB2299" s="82">
        <f t="shared" si="1289"/>
        <v>2400</v>
      </c>
      <c r="AC2299">
        <v>4</v>
      </c>
      <c r="AG2299" s="83">
        <f t="shared" si="1293"/>
        <v>4</v>
      </c>
      <c r="AH2299" s="87">
        <v>0</v>
      </c>
      <c r="AI2299" s="88">
        <v>0</v>
      </c>
      <c r="AJ2299">
        <f>AG2299</f>
        <v>4</v>
      </c>
      <c r="AK2299" s="108">
        <f t="shared" ref="AK2299:AK2301" si="1320">AJ2299*C2299*F2299*H2299</f>
        <v>9576</v>
      </c>
      <c r="AL2299" s="108">
        <f t="shared" ref="AL2299:AL2301" si="1321">AJ2299*C2299*F2299</f>
        <v>5600</v>
      </c>
      <c r="AM2299" s="108">
        <f t="shared" ref="AM2299:AM2301" si="1322">AK2299-AL2299</f>
        <v>3976</v>
      </c>
    </row>
    <row r="2300" spans="1:39" x14ac:dyDescent="0.25">
      <c r="A2300" s="115">
        <v>2030001319</v>
      </c>
      <c r="B2300" t="s">
        <v>1</v>
      </c>
      <c r="C2300" s="81">
        <v>700</v>
      </c>
      <c r="D2300">
        <v>1.6</v>
      </c>
      <c r="E2300">
        <v>1.85</v>
      </c>
      <c r="F2300">
        <v>2</v>
      </c>
      <c r="G2300">
        <v>2</v>
      </c>
      <c r="H2300">
        <v>1.71</v>
      </c>
      <c r="I2300">
        <v>203</v>
      </c>
      <c r="J2300" t="s">
        <v>340</v>
      </c>
      <c r="K2300" t="s">
        <v>341</v>
      </c>
      <c r="L2300" t="s">
        <v>340</v>
      </c>
      <c r="M2300" t="s">
        <v>346</v>
      </c>
      <c r="N2300" t="s">
        <v>18</v>
      </c>
      <c r="O2300" t="s">
        <v>33</v>
      </c>
      <c r="P2300" t="s">
        <v>7</v>
      </c>
      <c r="Q2300" t="s">
        <v>16</v>
      </c>
      <c r="R2300" t="s">
        <v>28</v>
      </c>
      <c r="S2300" t="s">
        <v>44</v>
      </c>
      <c r="U2300" t="s">
        <v>946</v>
      </c>
      <c r="V2300" t="s">
        <v>14</v>
      </c>
      <c r="W2300" t="s">
        <v>49</v>
      </c>
      <c r="X2300" t="s">
        <v>12</v>
      </c>
      <c r="Y2300" t="s">
        <v>21</v>
      </c>
      <c r="Z2300" s="80">
        <v>600</v>
      </c>
      <c r="AA2300" s="68">
        <v>0</v>
      </c>
      <c r="AB2300" s="82">
        <f t="shared" si="1289"/>
        <v>1200</v>
      </c>
      <c r="AC2300">
        <v>2</v>
      </c>
      <c r="AG2300" s="83">
        <f t="shared" si="1293"/>
        <v>2</v>
      </c>
      <c r="AH2300" s="87">
        <v>0</v>
      </c>
      <c r="AI2300" s="88">
        <v>0</v>
      </c>
      <c r="AJ2300">
        <f>AG2300</f>
        <v>2</v>
      </c>
      <c r="AK2300" s="108">
        <f t="shared" si="1320"/>
        <v>4788</v>
      </c>
      <c r="AL2300" s="108">
        <f t="shared" si="1321"/>
        <v>2800</v>
      </c>
      <c r="AM2300" s="108">
        <f t="shared" si="1322"/>
        <v>1988</v>
      </c>
    </row>
    <row r="2301" spans="1:39" x14ac:dyDescent="0.25">
      <c r="A2301" s="115">
        <v>2030001320</v>
      </c>
      <c r="B2301" t="s">
        <v>1</v>
      </c>
      <c r="C2301" s="81">
        <v>700</v>
      </c>
      <c r="D2301">
        <v>1.6</v>
      </c>
      <c r="E2301">
        <v>1.85</v>
      </c>
      <c r="F2301">
        <v>2</v>
      </c>
      <c r="G2301">
        <v>2</v>
      </c>
      <c r="H2301">
        <v>1.71</v>
      </c>
      <c r="I2301">
        <v>203</v>
      </c>
      <c r="J2301" t="s">
        <v>340</v>
      </c>
      <c r="K2301" t="s">
        <v>341</v>
      </c>
      <c r="L2301" t="s">
        <v>340</v>
      </c>
      <c r="M2301" t="s">
        <v>347</v>
      </c>
      <c r="N2301" t="s">
        <v>27</v>
      </c>
      <c r="O2301" t="s">
        <v>6</v>
      </c>
      <c r="P2301" t="s">
        <v>7</v>
      </c>
      <c r="Q2301" t="s">
        <v>16</v>
      </c>
      <c r="R2301" t="s">
        <v>28</v>
      </c>
      <c r="S2301" t="s">
        <v>44</v>
      </c>
      <c r="U2301" t="s">
        <v>939</v>
      </c>
      <c r="V2301" t="s">
        <v>14</v>
      </c>
      <c r="W2301" t="s">
        <v>49</v>
      </c>
      <c r="X2301" t="s">
        <v>12</v>
      </c>
      <c r="Y2301" t="s">
        <v>21</v>
      </c>
      <c r="Z2301" s="80">
        <v>600</v>
      </c>
      <c r="AA2301" s="68">
        <v>0</v>
      </c>
      <c r="AB2301" s="82">
        <f t="shared" si="1289"/>
        <v>2400</v>
      </c>
      <c r="AC2301">
        <v>4</v>
      </c>
      <c r="AG2301" s="83">
        <f t="shared" si="1293"/>
        <v>4</v>
      </c>
      <c r="AH2301" s="87">
        <v>0</v>
      </c>
      <c r="AI2301" s="88">
        <v>0</v>
      </c>
      <c r="AJ2301">
        <f>AG2301</f>
        <v>4</v>
      </c>
      <c r="AK2301" s="108">
        <f t="shared" si="1320"/>
        <v>9576</v>
      </c>
      <c r="AL2301" s="108">
        <f t="shared" si="1321"/>
        <v>5600</v>
      </c>
      <c r="AM2301" s="108">
        <f t="shared" si="1322"/>
        <v>3976</v>
      </c>
    </row>
    <row r="2302" spans="1:39" x14ac:dyDescent="0.25">
      <c r="A2302" s="115">
        <v>2030001321</v>
      </c>
      <c r="B2302" t="s">
        <v>1</v>
      </c>
      <c r="C2302" s="81">
        <v>700</v>
      </c>
      <c r="D2302">
        <v>1.6</v>
      </c>
      <c r="E2302">
        <v>1.85</v>
      </c>
      <c r="F2302">
        <v>2</v>
      </c>
      <c r="G2302">
        <v>2</v>
      </c>
      <c r="H2302">
        <v>1.71</v>
      </c>
      <c r="I2302">
        <v>203</v>
      </c>
      <c r="J2302" t="s">
        <v>340</v>
      </c>
      <c r="K2302" t="s">
        <v>341</v>
      </c>
      <c r="L2302" t="s">
        <v>340</v>
      </c>
      <c r="M2302" t="s">
        <v>347</v>
      </c>
      <c r="N2302" t="s">
        <v>18</v>
      </c>
      <c r="O2302" t="s">
        <v>33</v>
      </c>
      <c r="P2302" t="s">
        <v>7</v>
      </c>
      <c r="Q2302" t="s">
        <v>16</v>
      </c>
      <c r="R2302" t="s">
        <v>28</v>
      </c>
      <c r="S2302" t="s">
        <v>9</v>
      </c>
      <c r="U2302" t="s">
        <v>179</v>
      </c>
      <c r="V2302" t="s">
        <v>10</v>
      </c>
      <c r="W2302" t="s">
        <v>11</v>
      </c>
      <c r="X2302" t="s">
        <v>12</v>
      </c>
      <c r="Y2302" t="s">
        <v>21</v>
      </c>
      <c r="Z2302" s="80">
        <v>1610</v>
      </c>
      <c r="AA2302" s="68">
        <v>0</v>
      </c>
      <c r="AB2302" s="82">
        <f t="shared" si="1289"/>
        <v>3220</v>
      </c>
      <c r="AD2302">
        <v>2</v>
      </c>
      <c r="AG2302" s="83">
        <f t="shared" si="1293"/>
        <v>2</v>
      </c>
      <c r="AH2302" s="87">
        <v>0</v>
      </c>
      <c r="AI2302" s="88">
        <v>0</v>
      </c>
    </row>
    <row r="2303" spans="1:39" x14ac:dyDescent="0.25">
      <c r="A2303" s="115">
        <v>2030001321</v>
      </c>
      <c r="B2303" t="s">
        <v>1</v>
      </c>
      <c r="C2303" s="81">
        <v>700</v>
      </c>
      <c r="D2303">
        <v>1.6</v>
      </c>
      <c r="E2303">
        <v>1.85</v>
      </c>
      <c r="F2303">
        <v>2</v>
      </c>
      <c r="G2303">
        <v>2</v>
      </c>
      <c r="H2303">
        <v>1.71</v>
      </c>
      <c r="I2303">
        <v>203</v>
      </c>
      <c r="J2303" t="s">
        <v>340</v>
      </c>
      <c r="K2303" t="s">
        <v>341</v>
      </c>
      <c r="L2303" t="s">
        <v>340</v>
      </c>
      <c r="M2303" t="s">
        <v>347</v>
      </c>
      <c r="N2303" t="s">
        <v>18</v>
      </c>
      <c r="O2303" t="s">
        <v>33</v>
      </c>
      <c r="P2303" t="s">
        <v>7</v>
      </c>
      <c r="Q2303" t="s">
        <v>16</v>
      </c>
      <c r="R2303" t="s">
        <v>28</v>
      </c>
      <c r="S2303" t="s">
        <v>9</v>
      </c>
      <c r="U2303" t="s">
        <v>179</v>
      </c>
      <c r="V2303" t="s">
        <v>10</v>
      </c>
      <c r="W2303" t="s">
        <v>11</v>
      </c>
      <c r="X2303" t="s">
        <v>12</v>
      </c>
      <c r="Y2303" t="s">
        <v>21</v>
      </c>
      <c r="Z2303" s="80">
        <v>1610</v>
      </c>
      <c r="AA2303" s="68">
        <v>0</v>
      </c>
      <c r="AB2303" s="82">
        <f t="shared" si="1289"/>
        <v>3220</v>
      </c>
      <c r="AD2303">
        <v>2</v>
      </c>
      <c r="AG2303" s="83">
        <f t="shared" si="1293"/>
        <v>2</v>
      </c>
      <c r="AH2303" s="87">
        <v>0</v>
      </c>
      <c r="AI2303" s="88">
        <v>1</v>
      </c>
    </row>
    <row r="2304" spans="1:39" x14ac:dyDescent="0.25">
      <c r="A2304" s="115">
        <v>2030001321</v>
      </c>
      <c r="B2304" t="s">
        <v>1</v>
      </c>
      <c r="C2304" s="81">
        <v>700</v>
      </c>
      <c r="D2304">
        <v>1.6</v>
      </c>
      <c r="E2304">
        <v>1.85</v>
      </c>
      <c r="F2304">
        <v>2</v>
      </c>
      <c r="G2304">
        <v>2</v>
      </c>
      <c r="H2304">
        <v>1.71</v>
      </c>
      <c r="I2304">
        <v>203</v>
      </c>
      <c r="J2304" t="s">
        <v>340</v>
      </c>
      <c r="K2304" t="s">
        <v>341</v>
      </c>
      <c r="L2304" t="s">
        <v>340</v>
      </c>
      <c r="M2304" t="s">
        <v>347</v>
      </c>
      <c r="N2304" t="s">
        <v>18</v>
      </c>
      <c r="O2304" t="s">
        <v>33</v>
      </c>
      <c r="P2304" t="s">
        <v>7</v>
      </c>
      <c r="Q2304" t="s">
        <v>16</v>
      </c>
      <c r="R2304" t="s">
        <v>28</v>
      </c>
      <c r="S2304" t="s">
        <v>44</v>
      </c>
      <c r="U2304" t="s">
        <v>946</v>
      </c>
      <c r="V2304" t="s">
        <v>14</v>
      </c>
      <c r="W2304" t="s">
        <v>49</v>
      </c>
      <c r="X2304" t="s">
        <v>12</v>
      </c>
      <c r="Y2304" t="s">
        <v>21</v>
      </c>
      <c r="Z2304" s="80">
        <v>600</v>
      </c>
      <c r="AA2304" s="68">
        <v>0</v>
      </c>
      <c r="AB2304" s="82">
        <f t="shared" si="1289"/>
        <v>1200</v>
      </c>
      <c r="AC2304">
        <v>2</v>
      </c>
      <c r="AG2304" s="83">
        <f t="shared" si="1293"/>
        <v>2</v>
      </c>
      <c r="AH2304" s="87">
        <v>0</v>
      </c>
      <c r="AI2304" s="88">
        <v>0</v>
      </c>
      <c r="AJ2304">
        <f>AG2304</f>
        <v>2</v>
      </c>
      <c r="AK2304" s="108">
        <f>AJ2304*C2304*F2304*H2304</f>
        <v>4788</v>
      </c>
      <c r="AL2304" s="108">
        <f>AJ2304*C2304*F2304</f>
        <v>2800</v>
      </c>
      <c r="AM2304" s="108">
        <f>AK2304-AL2304</f>
        <v>1988</v>
      </c>
    </row>
    <row r="2305" spans="1:39" x14ac:dyDescent="0.25">
      <c r="A2305" s="115">
        <v>2030001321</v>
      </c>
      <c r="B2305" t="s">
        <v>1</v>
      </c>
      <c r="C2305" s="81">
        <v>700</v>
      </c>
      <c r="D2305">
        <v>1.6</v>
      </c>
      <c r="E2305">
        <v>1.85</v>
      </c>
      <c r="F2305">
        <v>2</v>
      </c>
      <c r="G2305">
        <v>2</v>
      </c>
      <c r="H2305">
        <v>1.71</v>
      </c>
      <c r="I2305">
        <v>203</v>
      </c>
      <c r="J2305" t="s">
        <v>340</v>
      </c>
      <c r="K2305" t="s">
        <v>341</v>
      </c>
      <c r="L2305" t="s">
        <v>340</v>
      </c>
      <c r="M2305" t="s">
        <v>347</v>
      </c>
      <c r="N2305" t="s">
        <v>18</v>
      </c>
      <c r="O2305" t="s">
        <v>33</v>
      </c>
      <c r="P2305" t="s">
        <v>7</v>
      </c>
      <c r="Q2305" t="s">
        <v>16</v>
      </c>
      <c r="R2305" t="s">
        <v>112</v>
      </c>
      <c r="S2305" t="s">
        <v>139</v>
      </c>
      <c r="T2305" t="s">
        <v>22</v>
      </c>
      <c r="U2305" t="s">
        <v>179</v>
      </c>
      <c r="V2305" t="s">
        <v>140</v>
      </c>
      <c r="W2305" t="s">
        <v>141</v>
      </c>
      <c r="X2305" t="s">
        <v>244</v>
      </c>
      <c r="Y2305" t="s">
        <v>943</v>
      </c>
      <c r="Z2305" s="81">
        <v>0</v>
      </c>
      <c r="AA2305" s="68">
        <v>0</v>
      </c>
      <c r="AB2305" s="82">
        <f t="shared" si="1289"/>
        <v>0</v>
      </c>
      <c r="AF2305">
        <v>1</v>
      </c>
      <c r="AG2305" s="83">
        <f t="shared" si="1293"/>
        <v>1</v>
      </c>
      <c r="AH2305" s="87">
        <v>0</v>
      </c>
      <c r="AI2305" s="88">
        <v>0</v>
      </c>
    </row>
    <row r="2306" spans="1:39" x14ac:dyDescent="0.25">
      <c r="A2306" s="115">
        <v>2030001321</v>
      </c>
      <c r="B2306" t="s">
        <v>1</v>
      </c>
      <c r="C2306" s="81">
        <v>700</v>
      </c>
      <c r="D2306">
        <v>1.6</v>
      </c>
      <c r="E2306">
        <v>1.85</v>
      </c>
      <c r="F2306">
        <v>2</v>
      </c>
      <c r="G2306">
        <v>2</v>
      </c>
      <c r="H2306">
        <v>1.71</v>
      </c>
      <c r="I2306">
        <v>203</v>
      </c>
      <c r="J2306" t="s">
        <v>340</v>
      </c>
      <c r="K2306" t="s">
        <v>341</v>
      </c>
      <c r="L2306" t="s">
        <v>340</v>
      </c>
      <c r="M2306" t="s">
        <v>347</v>
      </c>
      <c r="N2306" t="s">
        <v>27</v>
      </c>
      <c r="O2306" t="s">
        <v>6</v>
      </c>
      <c r="P2306" t="s">
        <v>7</v>
      </c>
      <c r="Q2306" t="s">
        <v>16</v>
      </c>
      <c r="R2306" t="s">
        <v>28</v>
      </c>
      <c r="S2306" t="s">
        <v>22</v>
      </c>
      <c r="T2306" t="s">
        <v>22</v>
      </c>
      <c r="U2306" t="s">
        <v>939</v>
      </c>
      <c r="V2306" t="s">
        <v>50</v>
      </c>
      <c r="W2306" t="s">
        <v>51</v>
      </c>
      <c r="X2306" t="s">
        <v>52</v>
      </c>
      <c r="Y2306" t="s">
        <v>943</v>
      </c>
      <c r="Z2306" s="81">
        <v>0</v>
      </c>
      <c r="AA2306" s="68">
        <v>0</v>
      </c>
      <c r="AB2306" s="82">
        <f t="shared" si="1289"/>
        <v>0</v>
      </c>
      <c r="AF2306">
        <v>1</v>
      </c>
      <c r="AG2306" s="83">
        <f t="shared" si="1293"/>
        <v>1</v>
      </c>
      <c r="AH2306" s="87">
        <v>0</v>
      </c>
      <c r="AI2306" s="88">
        <v>0</v>
      </c>
      <c r="AJ2306">
        <f>AG2306</f>
        <v>1</v>
      </c>
      <c r="AK2306" s="108">
        <f>AJ2306*C2306*F2306*H2306</f>
        <v>2394</v>
      </c>
      <c r="AL2306" s="108">
        <f>AJ2306*C2306*F2306</f>
        <v>1400</v>
      </c>
      <c r="AM2306" s="108">
        <f>AK2306-AL2306</f>
        <v>994</v>
      </c>
    </row>
    <row r="2307" spans="1:39" x14ac:dyDescent="0.25">
      <c r="A2307" s="115">
        <v>2030001321</v>
      </c>
      <c r="B2307" t="s">
        <v>1</v>
      </c>
      <c r="C2307" s="81">
        <v>700</v>
      </c>
      <c r="D2307">
        <v>1.6</v>
      </c>
      <c r="E2307">
        <v>1.85</v>
      </c>
      <c r="F2307">
        <v>2</v>
      </c>
      <c r="G2307">
        <v>2</v>
      </c>
      <c r="H2307">
        <v>1.71</v>
      </c>
      <c r="I2307">
        <v>203</v>
      </c>
      <c r="J2307" t="s">
        <v>340</v>
      </c>
      <c r="K2307" t="s">
        <v>341</v>
      </c>
      <c r="L2307" t="s">
        <v>340</v>
      </c>
      <c r="M2307" t="s">
        <v>347</v>
      </c>
      <c r="N2307" t="s">
        <v>27</v>
      </c>
      <c r="O2307" t="s">
        <v>6</v>
      </c>
      <c r="P2307" t="s">
        <v>7</v>
      </c>
      <c r="Q2307" t="s">
        <v>16</v>
      </c>
      <c r="R2307" t="s">
        <v>28</v>
      </c>
      <c r="S2307" t="s">
        <v>9</v>
      </c>
      <c r="U2307" t="s">
        <v>179</v>
      </c>
      <c r="V2307" t="s">
        <v>10</v>
      </c>
      <c r="W2307" t="s">
        <v>11</v>
      </c>
      <c r="X2307" t="s">
        <v>12</v>
      </c>
      <c r="Y2307" t="s">
        <v>21</v>
      </c>
      <c r="Z2307" s="80">
        <v>1610</v>
      </c>
      <c r="AA2307" s="68">
        <v>0</v>
      </c>
      <c r="AB2307" s="82">
        <f t="shared" si="1289"/>
        <v>1610</v>
      </c>
      <c r="AD2307">
        <v>1</v>
      </c>
      <c r="AG2307" s="83">
        <f t="shared" si="1293"/>
        <v>1</v>
      </c>
      <c r="AH2307" s="87">
        <v>0</v>
      </c>
      <c r="AI2307" s="88">
        <v>0</v>
      </c>
    </row>
    <row r="2308" spans="1:39" x14ac:dyDescent="0.25">
      <c r="A2308" s="115">
        <v>2030001322</v>
      </c>
      <c r="B2308" t="s">
        <v>1</v>
      </c>
      <c r="C2308" s="81">
        <v>700</v>
      </c>
      <c r="D2308">
        <v>1.6</v>
      </c>
      <c r="E2308">
        <v>1.85</v>
      </c>
      <c r="F2308">
        <v>2</v>
      </c>
      <c r="G2308">
        <v>2</v>
      </c>
      <c r="H2308">
        <v>1.71</v>
      </c>
      <c r="I2308">
        <v>203</v>
      </c>
      <c r="J2308" t="s">
        <v>340</v>
      </c>
      <c r="K2308" t="s">
        <v>341</v>
      </c>
      <c r="L2308" t="s">
        <v>340</v>
      </c>
      <c r="M2308" t="s">
        <v>348</v>
      </c>
      <c r="N2308" t="s">
        <v>18</v>
      </c>
      <c r="O2308" t="s">
        <v>33</v>
      </c>
      <c r="P2308" t="s">
        <v>7</v>
      </c>
      <c r="Q2308" t="s">
        <v>8</v>
      </c>
      <c r="R2308" t="s">
        <v>28</v>
      </c>
      <c r="S2308" t="s">
        <v>9</v>
      </c>
      <c r="U2308" t="s">
        <v>179</v>
      </c>
      <c r="V2308" t="s">
        <v>10</v>
      </c>
      <c r="W2308" t="s">
        <v>11</v>
      </c>
      <c r="X2308" t="s">
        <v>12</v>
      </c>
      <c r="Y2308" t="s">
        <v>21</v>
      </c>
      <c r="Z2308" s="80">
        <v>900</v>
      </c>
      <c r="AA2308" s="68">
        <v>0</v>
      </c>
      <c r="AB2308" s="82">
        <f t="shared" ref="AB2308:AB2371" si="1323">Z2308*AG2308+AA2308*AG2308*1.95583</f>
        <v>2700</v>
      </c>
      <c r="AD2308">
        <v>3</v>
      </c>
      <c r="AG2308" s="83">
        <f t="shared" si="1293"/>
        <v>3</v>
      </c>
      <c r="AH2308" s="87">
        <v>0</v>
      </c>
      <c r="AI2308" s="88">
        <v>0</v>
      </c>
    </row>
    <row r="2309" spans="1:39" x14ac:dyDescent="0.25">
      <c r="A2309" s="115">
        <v>2030001322</v>
      </c>
      <c r="B2309" t="s">
        <v>1</v>
      </c>
      <c r="C2309" s="81">
        <v>700</v>
      </c>
      <c r="D2309">
        <v>1.6</v>
      </c>
      <c r="E2309">
        <v>1.85</v>
      </c>
      <c r="F2309">
        <v>2</v>
      </c>
      <c r="G2309">
        <v>2</v>
      </c>
      <c r="H2309">
        <v>1.71</v>
      </c>
      <c r="I2309">
        <v>203</v>
      </c>
      <c r="J2309" t="s">
        <v>340</v>
      </c>
      <c r="K2309" t="s">
        <v>341</v>
      </c>
      <c r="L2309" t="s">
        <v>340</v>
      </c>
      <c r="M2309" t="s">
        <v>348</v>
      </c>
      <c r="N2309" t="s">
        <v>27</v>
      </c>
      <c r="O2309" t="s">
        <v>6</v>
      </c>
      <c r="P2309" t="s">
        <v>7</v>
      </c>
      <c r="Q2309" t="s">
        <v>8</v>
      </c>
      <c r="R2309" t="s">
        <v>28</v>
      </c>
      <c r="S2309" t="s">
        <v>947</v>
      </c>
      <c r="U2309" t="s">
        <v>179</v>
      </c>
      <c r="V2309" t="s">
        <v>10</v>
      </c>
      <c r="W2309" t="s">
        <v>11</v>
      </c>
      <c r="X2309" t="s">
        <v>12</v>
      </c>
      <c r="Y2309" t="s">
        <v>938</v>
      </c>
      <c r="Z2309" s="80">
        <v>0</v>
      </c>
      <c r="AA2309" s="68">
        <v>0</v>
      </c>
      <c r="AB2309" s="82">
        <f t="shared" si="1323"/>
        <v>0</v>
      </c>
      <c r="AE2309">
        <v>14</v>
      </c>
      <c r="AG2309" s="83">
        <f t="shared" ref="AG2309:AG2372" si="1324">SUM(AC2309:AF2309)</f>
        <v>14</v>
      </c>
      <c r="AH2309" s="87">
        <v>0</v>
      </c>
      <c r="AI2309" s="88">
        <v>0</v>
      </c>
    </row>
    <row r="2310" spans="1:39" x14ac:dyDescent="0.25">
      <c r="A2310" s="115">
        <v>2030001322</v>
      </c>
      <c r="B2310" t="s">
        <v>1</v>
      </c>
      <c r="C2310" s="81">
        <v>700</v>
      </c>
      <c r="D2310">
        <v>1.6</v>
      </c>
      <c r="E2310">
        <v>1.85</v>
      </c>
      <c r="F2310">
        <v>2</v>
      </c>
      <c r="G2310">
        <v>2</v>
      </c>
      <c r="H2310">
        <v>1.71</v>
      </c>
      <c r="I2310">
        <v>203</v>
      </c>
      <c r="J2310" t="s">
        <v>340</v>
      </c>
      <c r="K2310" t="s">
        <v>341</v>
      </c>
      <c r="L2310" t="s">
        <v>340</v>
      </c>
      <c r="M2310" t="s">
        <v>348</v>
      </c>
      <c r="N2310" t="s">
        <v>27</v>
      </c>
      <c r="O2310" t="s">
        <v>6</v>
      </c>
      <c r="P2310" t="s">
        <v>7</v>
      </c>
      <c r="Q2310" t="s">
        <v>8</v>
      </c>
      <c r="R2310" t="s">
        <v>28</v>
      </c>
      <c r="S2310" t="s">
        <v>947</v>
      </c>
      <c r="U2310" t="s">
        <v>179</v>
      </c>
      <c r="V2310" t="s">
        <v>10</v>
      </c>
      <c r="W2310" t="s">
        <v>11</v>
      </c>
      <c r="X2310" t="s">
        <v>12</v>
      </c>
      <c r="Y2310" t="s">
        <v>938</v>
      </c>
      <c r="Z2310" s="80">
        <v>0</v>
      </c>
      <c r="AA2310" s="68">
        <v>0</v>
      </c>
      <c r="AB2310" s="82">
        <f t="shared" si="1323"/>
        <v>0</v>
      </c>
      <c r="AE2310">
        <v>3</v>
      </c>
      <c r="AG2310" s="83">
        <f t="shared" si="1324"/>
        <v>3</v>
      </c>
      <c r="AH2310" s="87">
        <v>0</v>
      </c>
      <c r="AI2310" s="88">
        <v>1</v>
      </c>
    </row>
    <row r="2311" spans="1:39" x14ac:dyDescent="0.25">
      <c r="A2311" s="115">
        <v>2030001322</v>
      </c>
      <c r="B2311" t="s">
        <v>1</v>
      </c>
      <c r="C2311" s="81">
        <v>700</v>
      </c>
      <c r="D2311">
        <v>1.6</v>
      </c>
      <c r="E2311">
        <v>1.85</v>
      </c>
      <c r="F2311">
        <v>2</v>
      </c>
      <c r="G2311">
        <v>2</v>
      </c>
      <c r="H2311">
        <v>1.71</v>
      </c>
      <c r="I2311">
        <v>203</v>
      </c>
      <c r="J2311" t="s">
        <v>340</v>
      </c>
      <c r="K2311" t="s">
        <v>341</v>
      </c>
      <c r="L2311" t="s">
        <v>340</v>
      </c>
      <c r="M2311" t="s">
        <v>348</v>
      </c>
      <c r="N2311" t="s">
        <v>27</v>
      </c>
      <c r="O2311" t="s">
        <v>6</v>
      </c>
      <c r="P2311" t="s">
        <v>7</v>
      </c>
      <c r="Q2311" t="s">
        <v>8</v>
      </c>
      <c r="R2311" t="s">
        <v>28</v>
      </c>
      <c r="S2311" t="s">
        <v>947</v>
      </c>
      <c r="U2311" t="s">
        <v>179</v>
      </c>
      <c r="V2311" t="s">
        <v>10</v>
      </c>
      <c r="W2311" t="s">
        <v>11</v>
      </c>
      <c r="X2311" t="s">
        <v>12</v>
      </c>
      <c r="Y2311" t="s">
        <v>938</v>
      </c>
      <c r="Z2311" s="81">
        <v>0</v>
      </c>
      <c r="AA2311" s="68">
        <v>0</v>
      </c>
      <c r="AB2311" s="82">
        <f t="shared" si="1323"/>
        <v>0</v>
      </c>
      <c r="AE2311">
        <v>1</v>
      </c>
      <c r="AG2311" s="83">
        <f t="shared" si="1324"/>
        <v>1</v>
      </c>
      <c r="AH2311" s="89">
        <v>1</v>
      </c>
      <c r="AI2311" s="88">
        <v>0</v>
      </c>
    </row>
    <row r="2312" spans="1:39" x14ac:dyDescent="0.25">
      <c r="A2312" s="115">
        <v>2030001322</v>
      </c>
      <c r="B2312" t="s">
        <v>1</v>
      </c>
      <c r="C2312" s="81">
        <v>700</v>
      </c>
      <c r="D2312">
        <v>1.6</v>
      </c>
      <c r="E2312">
        <v>1.85</v>
      </c>
      <c r="F2312">
        <v>2</v>
      </c>
      <c r="G2312">
        <v>2</v>
      </c>
      <c r="H2312">
        <v>1.71</v>
      </c>
      <c r="I2312">
        <v>203</v>
      </c>
      <c r="J2312" t="s">
        <v>340</v>
      </c>
      <c r="K2312" t="s">
        <v>341</v>
      </c>
      <c r="L2312" t="s">
        <v>340</v>
      </c>
      <c r="M2312" t="s">
        <v>348</v>
      </c>
      <c r="N2312" t="s">
        <v>27</v>
      </c>
      <c r="O2312" t="s">
        <v>6</v>
      </c>
      <c r="P2312" t="s">
        <v>7</v>
      </c>
      <c r="Q2312" t="s">
        <v>8</v>
      </c>
      <c r="R2312" t="s">
        <v>28</v>
      </c>
      <c r="S2312" t="s">
        <v>44</v>
      </c>
      <c r="U2312" t="s">
        <v>939</v>
      </c>
      <c r="V2312" t="s">
        <v>14</v>
      </c>
      <c r="W2312" t="s">
        <v>49</v>
      </c>
      <c r="X2312" t="s">
        <v>12</v>
      </c>
      <c r="Y2312" t="s">
        <v>21</v>
      </c>
      <c r="Z2312" s="80">
        <v>400</v>
      </c>
      <c r="AA2312" s="68">
        <v>0</v>
      </c>
      <c r="AB2312" s="82">
        <f t="shared" si="1323"/>
        <v>2000</v>
      </c>
      <c r="AC2312">
        <v>5</v>
      </c>
      <c r="AG2312" s="83">
        <f t="shared" si="1324"/>
        <v>5</v>
      </c>
      <c r="AH2312" s="87">
        <v>0</v>
      </c>
      <c r="AI2312" s="88">
        <v>0</v>
      </c>
      <c r="AJ2312" s="90">
        <f>AG2312/3</f>
        <v>1.6666666666666667</v>
      </c>
      <c r="AK2312" s="108">
        <f t="shared" ref="AK2312:AK2313" si="1325">AJ2312*C2312*F2312*H2312</f>
        <v>3990</v>
      </c>
      <c r="AL2312" s="108">
        <f t="shared" ref="AL2312:AL2313" si="1326">AJ2312*C2312*F2312</f>
        <v>2333.3333333333335</v>
      </c>
      <c r="AM2312" s="108">
        <f t="shared" ref="AM2312:AM2313" si="1327">AK2312-AL2312</f>
        <v>1656.6666666666665</v>
      </c>
    </row>
    <row r="2313" spans="1:39" x14ac:dyDescent="0.25">
      <c r="A2313" s="115">
        <v>20300023</v>
      </c>
      <c r="B2313" t="s">
        <v>1</v>
      </c>
      <c r="C2313" s="81">
        <v>700</v>
      </c>
      <c r="D2313">
        <v>1.6</v>
      </c>
      <c r="E2313">
        <v>1.85</v>
      </c>
      <c r="F2313">
        <v>2</v>
      </c>
      <c r="G2313">
        <v>2</v>
      </c>
      <c r="H2313">
        <v>1.71</v>
      </c>
      <c r="I2313">
        <v>203</v>
      </c>
      <c r="J2313" t="s">
        <v>340</v>
      </c>
      <c r="K2313" t="s">
        <v>341</v>
      </c>
      <c r="L2313" t="s">
        <v>349</v>
      </c>
      <c r="M2313" t="s">
        <v>349</v>
      </c>
      <c r="N2313" t="s">
        <v>18</v>
      </c>
      <c r="O2313" t="s">
        <v>33</v>
      </c>
      <c r="P2313" t="s">
        <v>7</v>
      </c>
      <c r="Q2313" t="s">
        <v>16</v>
      </c>
      <c r="R2313" t="s">
        <v>28</v>
      </c>
      <c r="S2313" t="s">
        <v>44</v>
      </c>
      <c r="U2313" t="s">
        <v>946</v>
      </c>
      <c r="V2313" t="s">
        <v>14</v>
      </c>
      <c r="W2313" t="s">
        <v>49</v>
      </c>
      <c r="X2313" t="s">
        <v>12</v>
      </c>
      <c r="Y2313" t="s">
        <v>21</v>
      </c>
      <c r="Z2313" s="80">
        <v>600</v>
      </c>
      <c r="AA2313" s="68">
        <v>0</v>
      </c>
      <c r="AB2313" s="82">
        <f t="shared" si="1323"/>
        <v>600</v>
      </c>
      <c r="AC2313">
        <v>1</v>
      </c>
      <c r="AG2313" s="83">
        <f t="shared" si="1324"/>
        <v>1</v>
      </c>
      <c r="AH2313" s="87">
        <v>0</v>
      </c>
      <c r="AI2313" s="88">
        <v>0</v>
      </c>
      <c r="AJ2313">
        <f>AG2313</f>
        <v>1</v>
      </c>
      <c r="AK2313" s="108">
        <f t="shared" si="1325"/>
        <v>2394</v>
      </c>
      <c r="AL2313" s="108">
        <f t="shared" si="1326"/>
        <v>1400</v>
      </c>
      <c r="AM2313" s="108">
        <f t="shared" si="1327"/>
        <v>994</v>
      </c>
    </row>
    <row r="2314" spans="1:39" x14ac:dyDescent="0.25">
      <c r="A2314" s="115">
        <v>20300023</v>
      </c>
      <c r="B2314" t="s">
        <v>1</v>
      </c>
      <c r="C2314" s="81">
        <v>700</v>
      </c>
      <c r="D2314">
        <v>1.6</v>
      </c>
      <c r="E2314">
        <v>1.85</v>
      </c>
      <c r="F2314">
        <v>2</v>
      </c>
      <c r="G2314">
        <v>2</v>
      </c>
      <c r="H2314">
        <v>1.71</v>
      </c>
      <c r="I2314">
        <v>203</v>
      </c>
      <c r="J2314" t="s">
        <v>340</v>
      </c>
      <c r="K2314" t="s">
        <v>341</v>
      </c>
      <c r="L2314" t="s">
        <v>349</v>
      </c>
      <c r="M2314" t="s">
        <v>349</v>
      </c>
      <c r="N2314" t="s">
        <v>18</v>
      </c>
      <c r="O2314" t="s">
        <v>33</v>
      </c>
      <c r="P2314" t="s">
        <v>7</v>
      </c>
      <c r="Q2314" t="s">
        <v>8</v>
      </c>
      <c r="R2314" t="s">
        <v>28</v>
      </c>
      <c r="S2314" t="s">
        <v>9</v>
      </c>
      <c r="U2314" t="s">
        <v>179</v>
      </c>
      <c r="V2314" t="s">
        <v>10</v>
      </c>
      <c r="W2314" t="s">
        <v>11</v>
      </c>
      <c r="X2314" t="s">
        <v>12</v>
      </c>
      <c r="Y2314" t="s">
        <v>21</v>
      </c>
      <c r="Z2314" s="80">
        <v>560</v>
      </c>
      <c r="AA2314" s="68">
        <v>0</v>
      </c>
      <c r="AB2314" s="82">
        <f t="shared" si="1323"/>
        <v>1680</v>
      </c>
      <c r="AD2314">
        <v>3</v>
      </c>
      <c r="AG2314" s="83">
        <f t="shared" si="1324"/>
        <v>3</v>
      </c>
      <c r="AH2314" s="87">
        <v>0</v>
      </c>
      <c r="AI2314" s="88">
        <v>0</v>
      </c>
    </row>
    <row r="2315" spans="1:39" x14ac:dyDescent="0.25">
      <c r="A2315" s="115">
        <v>20300023</v>
      </c>
      <c r="B2315" t="s">
        <v>1</v>
      </c>
      <c r="C2315" s="81">
        <v>700</v>
      </c>
      <c r="D2315">
        <v>1.6</v>
      </c>
      <c r="E2315">
        <v>1.85</v>
      </c>
      <c r="F2315">
        <v>2</v>
      </c>
      <c r="G2315">
        <v>2</v>
      </c>
      <c r="H2315">
        <v>1.71</v>
      </c>
      <c r="I2315">
        <v>203</v>
      </c>
      <c r="J2315" t="s">
        <v>340</v>
      </c>
      <c r="K2315" t="s">
        <v>341</v>
      </c>
      <c r="L2315" t="s">
        <v>349</v>
      </c>
      <c r="M2315" t="s">
        <v>349</v>
      </c>
      <c r="N2315" t="s">
        <v>18</v>
      </c>
      <c r="O2315" t="s">
        <v>33</v>
      </c>
      <c r="P2315" t="s">
        <v>7</v>
      </c>
      <c r="Q2315" t="s">
        <v>8</v>
      </c>
      <c r="R2315" t="s">
        <v>28</v>
      </c>
      <c r="S2315" t="s">
        <v>9</v>
      </c>
      <c r="U2315" t="s">
        <v>179</v>
      </c>
      <c r="V2315" t="s">
        <v>10</v>
      </c>
      <c r="W2315" t="s">
        <v>11</v>
      </c>
      <c r="X2315" t="s">
        <v>12</v>
      </c>
      <c r="Y2315" t="s">
        <v>21</v>
      </c>
      <c r="Z2315" s="80">
        <v>560</v>
      </c>
      <c r="AA2315" s="68">
        <v>0</v>
      </c>
      <c r="AB2315" s="82">
        <f t="shared" si="1323"/>
        <v>2240</v>
      </c>
      <c r="AD2315">
        <v>4</v>
      </c>
      <c r="AG2315" s="83">
        <f t="shared" si="1324"/>
        <v>4</v>
      </c>
      <c r="AH2315" s="87">
        <v>0</v>
      </c>
      <c r="AI2315" s="88">
        <v>1</v>
      </c>
    </row>
    <row r="2316" spans="1:39" x14ac:dyDescent="0.25">
      <c r="A2316" s="115">
        <v>20300023</v>
      </c>
      <c r="B2316" t="s">
        <v>1</v>
      </c>
      <c r="C2316" s="81">
        <v>700</v>
      </c>
      <c r="D2316">
        <v>1.6</v>
      </c>
      <c r="E2316">
        <v>1.85</v>
      </c>
      <c r="F2316">
        <v>2</v>
      </c>
      <c r="G2316">
        <v>2</v>
      </c>
      <c r="H2316">
        <v>1.71</v>
      </c>
      <c r="I2316">
        <v>203</v>
      </c>
      <c r="J2316" t="s">
        <v>340</v>
      </c>
      <c r="K2316" t="s">
        <v>341</v>
      </c>
      <c r="L2316" t="s">
        <v>349</v>
      </c>
      <c r="M2316" t="s">
        <v>349</v>
      </c>
      <c r="N2316" t="s">
        <v>18</v>
      </c>
      <c r="O2316" t="s">
        <v>33</v>
      </c>
      <c r="P2316" t="s">
        <v>7</v>
      </c>
      <c r="Q2316" t="s">
        <v>8</v>
      </c>
      <c r="R2316" t="s">
        <v>28</v>
      </c>
      <c r="S2316" t="s">
        <v>44</v>
      </c>
      <c r="U2316" t="s">
        <v>946</v>
      </c>
      <c r="V2316" t="s">
        <v>14</v>
      </c>
      <c r="W2316" t="s">
        <v>49</v>
      </c>
      <c r="X2316" t="s">
        <v>12</v>
      </c>
      <c r="Y2316" t="s">
        <v>21</v>
      </c>
      <c r="Z2316" s="80">
        <v>400</v>
      </c>
      <c r="AA2316" s="68">
        <v>0</v>
      </c>
      <c r="AB2316" s="82">
        <f t="shared" si="1323"/>
        <v>400</v>
      </c>
      <c r="AC2316">
        <v>1</v>
      </c>
      <c r="AG2316" s="83">
        <f t="shared" si="1324"/>
        <v>1</v>
      </c>
      <c r="AH2316" s="87">
        <v>0</v>
      </c>
      <c r="AI2316" s="88">
        <v>0</v>
      </c>
      <c r="AJ2316">
        <f>AG2316/3</f>
        <v>0.33333333333333331</v>
      </c>
      <c r="AK2316" s="108">
        <f>AJ2316*C2316*F2316*H2316</f>
        <v>797.99999999999989</v>
      </c>
      <c r="AL2316" s="108">
        <f>AJ2316*C2316*F2316</f>
        <v>466.66666666666663</v>
      </c>
      <c r="AM2316" s="108">
        <f>AK2316-AL2316</f>
        <v>331.33333333333326</v>
      </c>
    </row>
    <row r="2317" spans="1:39" x14ac:dyDescent="0.25">
      <c r="A2317" s="115">
        <v>20300023</v>
      </c>
      <c r="B2317" t="s">
        <v>1</v>
      </c>
      <c r="C2317" s="81">
        <v>700</v>
      </c>
      <c r="D2317">
        <v>1.6</v>
      </c>
      <c r="E2317">
        <v>1.85</v>
      </c>
      <c r="F2317">
        <v>2</v>
      </c>
      <c r="G2317">
        <v>2</v>
      </c>
      <c r="H2317">
        <v>1.71</v>
      </c>
      <c r="I2317">
        <v>203</v>
      </c>
      <c r="J2317" t="s">
        <v>340</v>
      </c>
      <c r="K2317" t="s">
        <v>341</v>
      </c>
      <c r="L2317" t="s">
        <v>349</v>
      </c>
      <c r="M2317" t="s">
        <v>349</v>
      </c>
      <c r="N2317" t="s">
        <v>27</v>
      </c>
      <c r="O2317" t="s">
        <v>6</v>
      </c>
      <c r="P2317" t="s">
        <v>7</v>
      </c>
      <c r="Q2317" t="s">
        <v>8</v>
      </c>
      <c r="R2317" t="s">
        <v>28</v>
      </c>
      <c r="S2317" t="s">
        <v>9</v>
      </c>
      <c r="U2317" t="s">
        <v>179</v>
      </c>
      <c r="V2317" t="s">
        <v>10</v>
      </c>
      <c r="W2317" t="s">
        <v>11</v>
      </c>
      <c r="X2317" t="s">
        <v>12</v>
      </c>
      <c r="Y2317" t="s">
        <v>21</v>
      </c>
      <c r="Z2317" s="80">
        <v>560</v>
      </c>
      <c r="AA2317" s="68">
        <v>0</v>
      </c>
      <c r="AB2317" s="82">
        <f t="shared" si="1323"/>
        <v>1680</v>
      </c>
      <c r="AD2317">
        <v>3</v>
      </c>
      <c r="AG2317" s="83">
        <f t="shared" si="1324"/>
        <v>3</v>
      </c>
      <c r="AH2317" s="87">
        <v>0</v>
      </c>
      <c r="AI2317" s="88">
        <v>0</v>
      </c>
    </row>
    <row r="2318" spans="1:39" x14ac:dyDescent="0.25">
      <c r="A2318" s="115">
        <v>20300023</v>
      </c>
      <c r="B2318" t="s">
        <v>1</v>
      </c>
      <c r="C2318" s="81">
        <v>700</v>
      </c>
      <c r="D2318">
        <v>1.6</v>
      </c>
      <c r="E2318">
        <v>1.85</v>
      </c>
      <c r="F2318">
        <v>2</v>
      </c>
      <c r="G2318">
        <v>2</v>
      </c>
      <c r="H2318">
        <v>1.71</v>
      </c>
      <c r="I2318">
        <v>203</v>
      </c>
      <c r="J2318" t="s">
        <v>340</v>
      </c>
      <c r="K2318" t="s">
        <v>341</v>
      </c>
      <c r="L2318" t="s">
        <v>349</v>
      </c>
      <c r="M2318" t="s">
        <v>349</v>
      </c>
      <c r="N2318" t="s">
        <v>27</v>
      </c>
      <c r="O2318" t="s">
        <v>6</v>
      </c>
      <c r="P2318" t="s">
        <v>7</v>
      </c>
      <c r="Q2318" t="s">
        <v>8</v>
      </c>
      <c r="R2318" t="s">
        <v>28</v>
      </c>
      <c r="S2318" t="s">
        <v>9</v>
      </c>
      <c r="U2318" t="s">
        <v>179</v>
      </c>
      <c r="V2318" t="s">
        <v>10</v>
      </c>
      <c r="W2318" t="s">
        <v>11</v>
      </c>
      <c r="X2318" t="s">
        <v>12</v>
      </c>
      <c r="Y2318" t="s">
        <v>21</v>
      </c>
      <c r="Z2318" s="80">
        <v>560</v>
      </c>
      <c r="AA2318" s="68">
        <v>0</v>
      </c>
      <c r="AB2318" s="82">
        <f t="shared" si="1323"/>
        <v>560</v>
      </c>
      <c r="AD2318">
        <v>1</v>
      </c>
      <c r="AG2318" s="83">
        <f t="shared" si="1324"/>
        <v>1</v>
      </c>
      <c r="AH2318" s="87">
        <v>0</v>
      </c>
      <c r="AI2318" s="88">
        <v>1</v>
      </c>
    </row>
    <row r="2319" spans="1:39" x14ac:dyDescent="0.25">
      <c r="A2319" s="115">
        <v>20300023</v>
      </c>
      <c r="B2319" t="s">
        <v>1</v>
      </c>
      <c r="C2319" s="81">
        <v>700</v>
      </c>
      <c r="D2319">
        <v>1.6</v>
      </c>
      <c r="E2319">
        <v>1.85</v>
      </c>
      <c r="F2319">
        <v>2</v>
      </c>
      <c r="G2319">
        <v>2</v>
      </c>
      <c r="H2319">
        <v>1.71</v>
      </c>
      <c r="I2319">
        <v>203</v>
      </c>
      <c r="J2319" t="s">
        <v>340</v>
      </c>
      <c r="K2319" t="s">
        <v>341</v>
      </c>
      <c r="L2319" t="s">
        <v>349</v>
      </c>
      <c r="M2319" t="s">
        <v>349</v>
      </c>
      <c r="N2319" t="s">
        <v>27</v>
      </c>
      <c r="O2319" t="s">
        <v>6</v>
      </c>
      <c r="P2319" t="s">
        <v>7</v>
      </c>
      <c r="Q2319" t="s">
        <v>8</v>
      </c>
      <c r="R2319" t="s">
        <v>28</v>
      </c>
      <c r="S2319" t="s">
        <v>44</v>
      </c>
      <c r="U2319" t="s">
        <v>939</v>
      </c>
      <c r="V2319" t="s">
        <v>14</v>
      </c>
      <c r="W2319" t="s">
        <v>49</v>
      </c>
      <c r="X2319" t="s">
        <v>12</v>
      </c>
      <c r="Y2319" t="s">
        <v>21</v>
      </c>
      <c r="Z2319" s="80">
        <v>400</v>
      </c>
      <c r="AA2319" s="68">
        <v>0</v>
      </c>
      <c r="AB2319" s="82">
        <f t="shared" si="1323"/>
        <v>800</v>
      </c>
      <c r="AC2319">
        <v>2</v>
      </c>
      <c r="AG2319" s="83">
        <f t="shared" si="1324"/>
        <v>2</v>
      </c>
      <c r="AH2319" s="87">
        <v>0</v>
      </c>
      <c r="AI2319" s="88">
        <v>0</v>
      </c>
      <c r="AJ2319" s="90">
        <f>AG2319/3</f>
        <v>0.66666666666666663</v>
      </c>
      <c r="AK2319" s="108">
        <f>AJ2319*C2319*F2319*H2319</f>
        <v>1595.9999999999998</v>
      </c>
      <c r="AL2319" s="108">
        <f>AJ2319*C2319*F2319</f>
        <v>933.33333333333326</v>
      </c>
      <c r="AM2319" s="108">
        <f>AK2319-AL2319</f>
        <v>662.66666666666652</v>
      </c>
    </row>
    <row r="2320" spans="1:39" x14ac:dyDescent="0.25">
      <c r="A2320" s="115">
        <v>2030002305</v>
      </c>
      <c r="B2320" t="s">
        <v>1</v>
      </c>
      <c r="C2320" s="81">
        <v>700</v>
      </c>
      <c r="D2320">
        <v>1.6</v>
      </c>
      <c r="E2320">
        <v>1.85</v>
      </c>
      <c r="F2320">
        <v>2</v>
      </c>
      <c r="G2320">
        <v>2</v>
      </c>
      <c r="H2320">
        <v>1.71</v>
      </c>
      <c r="I2320">
        <v>203</v>
      </c>
      <c r="J2320" t="s">
        <v>340</v>
      </c>
      <c r="K2320" t="s">
        <v>341</v>
      </c>
      <c r="L2320" t="s">
        <v>349</v>
      </c>
      <c r="M2320" t="s">
        <v>349</v>
      </c>
      <c r="N2320" t="s">
        <v>18</v>
      </c>
      <c r="O2320" t="s">
        <v>33</v>
      </c>
      <c r="P2320" t="s">
        <v>7</v>
      </c>
      <c r="Q2320" t="s">
        <v>8</v>
      </c>
      <c r="R2320" t="s">
        <v>28</v>
      </c>
      <c r="S2320" t="s">
        <v>9</v>
      </c>
      <c r="U2320" t="s">
        <v>179</v>
      </c>
      <c r="V2320" t="s">
        <v>10</v>
      </c>
      <c r="W2320" t="s">
        <v>11</v>
      </c>
      <c r="X2320" t="s">
        <v>12</v>
      </c>
      <c r="Y2320" t="s">
        <v>21</v>
      </c>
      <c r="Z2320" s="80">
        <v>560</v>
      </c>
      <c r="AA2320" s="68">
        <v>0</v>
      </c>
      <c r="AB2320" s="82">
        <f t="shared" si="1323"/>
        <v>1120</v>
      </c>
      <c r="AD2320">
        <v>2</v>
      </c>
      <c r="AG2320" s="83">
        <f t="shared" si="1324"/>
        <v>2</v>
      </c>
      <c r="AH2320" s="87">
        <v>0</v>
      </c>
      <c r="AI2320" s="88">
        <v>0</v>
      </c>
    </row>
    <row r="2321" spans="1:39" x14ac:dyDescent="0.25">
      <c r="A2321" s="115">
        <v>2030002305</v>
      </c>
      <c r="B2321" t="s">
        <v>1</v>
      </c>
      <c r="C2321" s="81">
        <v>700</v>
      </c>
      <c r="D2321">
        <v>1.6</v>
      </c>
      <c r="E2321">
        <v>1.85</v>
      </c>
      <c r="F2321">
        <v>2</v>
      </c>
      <c r="G2321">
        <v>2</v>
      </c>
      <c r="H2321">
        <v>1.71</v>
      </c>
      <c r="I2321">
        <v>203</v>
      </c>
      <c r="J2321" t="s">
        <v>340</v>
      </c>
      <c r="K2321" t="s">
        <v>341</v>
      </c>
      <c r="L2321" t="s">
        <v>349</v>
      </c>
      <c r="M2321" t="s">
        <v>349</v>
      </c>
      <c r="N2321" t="s">
        <v>27</v>
      </c>
      <c r="O2321" t="s">
        <v>6</v>
      </c>
      <c r="P2321" t="s">
        <v>7</v>
      </c>
      <c r="Q2321" t="s">
        <v>16</v>
      </c>
      <c r="R2321" t="s">
        <v>28</v>
      </c>
      <c r="S2321" t="s">
        <v>44</v>
      </c>
      <c r="U2321" t="s">
        <v>939</v>
      </c>
      <c r="V2321" t="s">
        <v>14</v>
      </c>
      <c r="W2321" t="s">
        <v>49</v>
      </c>
      <c r="X2321" t="s">
        <v>12</v>
      </c>
      <c r="Y2321" t="s">
        <v>21</v>
      </c>
      <c r="Z2321" s="80">
        <v>600</v>
      </c>
      <c r="AA2321" s="68">
        <v>0</v>
      </c>
      <c r="AB2321" s="82">
        <f t="shared" si="1323"/>
        <v>1200</v>
      </c>
      <c r="AC2321">
        <v>2</v>
      </c>
      <c r="AG2321" s="83">
        <f t="shared" si="1324"/>
        <v>2</v>
      </c>
      <c r="AH2321" s="87">
        <v>0</v>
      </c>
      <c r="AI2321" s="88">
        <v>0</v>
      </c>
      <c r="AJ2321">
        <f>AG2321</f>
        <v>2</v>
      </c>
      <c r="AK2321" s="108">
        <f>AJ2321*C2321*F2321*H2321</f>
        <v>4788</v>
      </c>
      <c r="AL2321" s="108">
        <f>AJ2321*C2321*F2321</f>
        <v>2800</v>
      </c>
      <c r="AM2321" s="108">
        <f t="shared" ref="AM2321:AM2327" si="1328">AK2321-AL2321</f>
        <v>1988</v>
      </c>
    </row>
    <row r="2322" spans="1:39" x14ac:dyDescent="0.25">
      <c r="A2322" s="115">
        <v>20300024</v>
      </c>
      <c r="B2322" t="s">
        <v>1</v>
      </c>
      <c r="C2322" s="81">
        <v>700</v>
      </c>
      <c r="D2322">
        <v>1.6</v>
      </c>
      <c r="E2322">
        <v>1.85</v>
      </c>
      <c r="F2322">
        <v>2</v>
      </c>
      <c r="G2322">
        <v>2</v>
      </c>
      <c r="H2322">
        <v>1.71</v>
      </c>
      <c r="I2322">
        <v>203</v>
      </c>
      <c r="J2322" t="s">
        <v>340</v>
      </c>
      <c r="K2322" t="s">
        <v>341</v>
      </c>
      <c r="L2322" t="s">
        <v>349</v>
      </c>
      <c r="M2322" t="s">
        <v>349</v>
      </c>
      <c r="N2322" t="s">
        <v>5</v>
      </c>
      <c r="O2322" t="s">
        <v>688</v>
      </c>
      <c r="P2322" t="s">
        <v>689</v>
      </c>
      <c r="Q2322" t="s">
        <v>16</v>
      </c>
      <c r="R2322" t="s">
        <v>28</v>
      </c>
      <c r="S2322" t="s">
        <v>44</v>
      </c>
      <c r="U2322" t="s">
        <v>946</v>
      </c>
      <c r="V2322" t="s">
        <v>14</v>
      </c>
      <c r="W2322" t="s">
        <v>49</v>
      </c>
      <c r="X2322" t="s">
        <v>12</v>
      </c>
      <c r="Y2322" t="s">
        <v>21</v>
      </c>
      <c r="Z2322" s="80">
        <v>1500</v>
      </c>
      <c r="AA2322" s="68">
        <v>0</v>
      </c>
      <c r="AB2322" s="82">
        <f t="shared" si="1323"/>
        <v>3000</v>
      </c>
      <c r="AC2322">
        <v>2</v>
      </c>
      <c r="AG2322" s="83">
        <f t="shared" si="1324"/>
        <v>2</v>
      </c>
      <c r="AH2322" s="87">
        <v>0</v>
      </c>
      <c r="AI2322" s="88">
        <v>0</v>
      </c>
      <c r="AJ2322">
        <f>AG2322*2</f>
        <v>4</v>
      </c>
      <c r="AK2322" s="108">
        <f t="shared" ref="AK2322:AK2323" si="1329">AJ2322*C2322*E2322*H2322</f>
        <v>8857.7999999999993</v>
      </c>
      <c r="AL2322" s="108">
        <f t="shared" ref="AL2322:AL2323" si="1330">AJ2322*C2322*E2322</f>
        <v>5180</v>
      </c>
      <c r="AM2322" s="108">
        <f t="shared" si="1328"/>
        <v>3677.7999999999993</v>
      </c>
    </row>
    <row r="2323" spans="1:39" x14ac:dyDescent="0.25">
      <c r="A2323" s="115">
        <v>20300024</v>
      </c>
      <c r="B2323" t="s">
        <v>1</v>
      </c>
      <c r="C2323" s="81">
        <v>700</v>
      </c>
      <c r="D2323">
        <v>1.6</v>
      </c>
      <c r="E2323">
        <v>1.85</v>
      </c>
      <c r="F2323">
        <v>2</v>
      </c>
      <c r="G2323">
        <v>2</v>
      </c>
      <c r="H2323">
        <v>1.71</v>
      </c>
      <c r="I2323">
        <v>203</v>
      </c>
      <c r="J2323" t="s">
        <v>340</v>
      </c>
      <c r="K2323" t="s">
        <v>341</v>
      </c>
      <c r="L2323" t="s">
        <v>349</v>
      </c>
      <c r="M2323" t="s">
        <v>349</v>
      </c>
      <c r="N2323" t="s">
        <v>5</v>
      </c>
      <c r="O2323" t="s">
        <v>688</v>
      </c>
      <c r="P2323" t="s">
        <v>689</v>
      </c>
      <c r="Q2323" t="s">
        <v>8</v>
      </c>
      <c r="R2323" t="s">
        <v>28</v>
      </c>
      <c r="S2323" t="s">
        <v>44</v>
      </c>
      <c r="U2323" t="s">
        <v>939</v>
      </c>
      <c r="V2323" t="s">
        <v>14</v>
      </c>
      <c r="W2323" t="s">
        <v>49</v>
      </c>
      <c r="X2323" t="s">
        <v>12</v>
      </c>
      <c r="Y2323" t="s">
        <v>21</v>
      </c>
      <c r="Z2323" s="80">
        <v>1000</v>
      </c>
      <c r="AA2323" s="68">
        <v>0</v>
      </c>
      <c r="AB2323" s="82">
        <f t="shared" si="1323"/>
        <v>1000</v>
      </c>
      <c r="AC2323">
        <v>1</v>
      </c>
      <c r="AG2323" s="83">
        <f t="shared" si="1324"/>
        <v>1</v>
      </c>
      <c r="AH2323" s="87">
        <v>0</v>
      </c>
      <c r="AI2323" s="88">
        <v>0</v>
      </c>
      <c r="AJ2323" s="90">
        <f>AG2323*2/3</f>
        <v>0.66666666666666663</v>
      </c>
      <c r="AK2323" s="108">
        <f t="shared" si="1329"/>
        <v>1476.2999999999997</v>
      </c>
      <c r="AL2323" s="108">
        <f t="shared" si="1330"/>
        <v>863.33333333333326</v>
      </c>
      <c r="AM2323" s="108">
        <f t="shared" si="1328"/>
        <v>612.96666666666647</v>
      </c>
    </row>
    <row r="2324" spans="1:39" x14ac:dyDescent="0.25">
      <c r="A2324" s="115">
        <v>20300024</v>
      </c>
      <c r="B2324" t="s">
        <v>1</v>
      </c>
      <c r="C2324" s="81">
        <v>700</v>
      </c>
      <c r="D2324">
        <v>1.6</v>
      </c>
      <c r="E2324">
        <v>1.85</v>
      </c>
      <c r="F2324">
        <v>2</v>
      </c>
      <c r="G2324">
        <v>2</v>
      </c>
      <c r="H2324">
        <v>1.71</v>
      </c>
      <c r="I2324">
        <v>203</v>
      </c>
      <c r="J2324" t="s">
        <v>340</v>
      </c>
      <c r="K2324" t="s">
        <v>341</v>
      </c>
      <c r="L2324" t="s">
        <v>349</v>
      </c>
      <c r="M2324" t="s">
        <v>349</v>
      </c>
      <c r="N2324" t="s">
        <v>15</v>
      </c>
      <c r="O2324" t="s">
        <v>688</v>
      </c>
      <c r="P2324" t="s">
        <v>689</v>
      </c>
      <c r="Q2324" t="s">
        <v>16</v>
      </c>
      <c r="R2324" t="s">
        <v>91</v>
      </c>
      <c r="S2324" t="s">
        <v>44</v>
      </c>
      <c r="T2324" t="s">
        <v>944</v>
      </c>
      <c r="U2324" t="s">
        <v>939</v>
      </c>
      <c r="V2324" t="s">
        <v>14</v>
      </c>
      <c r="W2324" t="s">
        <v>49</v>
      </c>
      <c r="X2324" t="s">
        <v>12</v>
      </c>
      <c r="Y2324" t="s">
        <v>938</v>
      </c>
      <c r="Z2324" s="81">
        <v>0</v>
      </c>
      <c r="AA2324" s="68">
        <v>0</v>
      </c>
      <c r="AB2324" s="82">
        <f t="shared" si="1323"/>
        <v>0</v>
      </c>
      <c r="AE2324">
        <v>1</v>
      </c>
      <c r="AG2324" s="83">
        <f t="shared" si="1324"/>
        <v>1</v>
      </c>
      <c r="AH2324" s="87">
        <v>0</v>
      </c>
      <c r="AI2324" s="88">
        <v>0</v>
      </c>
      <c r="AJ2324">
        <f>AG2324*2</f>
        <v>2</v>
      </c>
      <c r="AK2324" s="108">
        <f>AJ2324*C2324*F2324*H2324</f>
        <v>4788</v>
      </c>
      <c r="AL2324" s="108">
        <f>AJ2324*C2324*F2324</f>
        <v>2800</v>
      </c>
      <c r="AM2324" s="108">
        <f t="shared" si="1328"/>
        <v>1988</v>
      </c>
    </row>
    <row r="2325" spans="1:39" x14ac:dyDescent="0.25">
      <c r="A2325" s="115">
        <v>20300084</v>
      </c>
      <c r="B2325" t="s">
        <v>1</v>
      </c>
      <c r="C2325" s="81">
        <v>700</v>
      </c>
      <c r="D2325">
        <v>1.6</v>
      </c>
      <c r="E2325">
        <v>1.85</v>
      </c>
      <c r="F2325">
        <v>2</v>
      </c>
      <c r="G2325">
        <v>2</v>
      </c>
      <c r="H2325">
        <v>1.71</v>
      </c>
      <c r="I2325">
        <v>203</v>
      </c>
      <c r="J2325" t="s">
        <v>340</v>
      </c>
      <c r="K2325" t="s">
        <v>341</v>
      </c>
      <c r="L2325" t="s">
        <v>340</v>
      </c>
      <c r="M2325" t="s">
        <v>734</v>
      </c>
      <c r="N2325" t="s">
        <v>5</v>
      </c>
      <c r="O2325" t="s">
        <v>688</v>
      </c>
      <c r="P2325" t="s">
        <v>689</v>
      </c>
      <c r="Q2325" t="s">
        <v>16</v>
      </c>
      <c r="R2325" t="s">
        <v>28</v>
      </c>
      <c r="S2325" t="s">
        <v>44</v>
      </c>
      <c r="U2325" t="s">
        <v>946</v>
      </c>
      <c r="V2325" t="s">
        <v>14</v>
      </c>
      <c r="W2325" t="s">
        <v>49</v>
      </c>
      <c r="X2325" t="s">
        <v>12</v>
      </c>
      <c r="Y2325" t="s">
        <v>21</v>
      </c>
      <c r="Z2325" s="80">
        <v>1500</v>
      </c>
      <c r="AA2325" s="68">
        <v>0</v>
      </c>
      <c r="AB2325" s="82">
        <f t="shared" si="1323"/>
        <v>3000</v>
      </c>
      <c r="AC2325">
        <v>2</v>
      </c>
      <c r="AG2325" s="83">
        <f t="shared" si="1324"/>
        <v>2</v>
      </c>
      <c r="AH2325" s="87">
        <v>0</v>
      </c>
      <c r="AI2325" s="88">
        <v>0</v>
      </c>
      <c r="AJ2325">
        <f>AG2325*2</f>
        <v>4</v>
      </c>
      <c r="AK2325" s="108">
        <f>AJ2325*C2325*E2325*H2325</f>
        <v>8857.7999999999993</v>
      </c>
      <c r="AL2325" s="108">
        <f>AJ2325*C2325*E2325</f>
        <v>5180</v>
      </c>
      <c r="AM2325" s="108">
        <f t="shared" si="1328"/>
        <v>3677.7999999999993</v>
      </c>
    </row>
    <row r="2326" spans="1:39" x14ac:dyDescent="0.25">
      <c r="A2326" s="115">
        <v>20300084</v>
      </c>
      <c r="B2326" t="s">
        <v>1</v>
      </c>
      <c r="C2326" s="81">
        <v>700</v>
      </c>
      <c r="D2326">
        <v>1.6</v>
      </c>
      <c r="E2326">
        <v>1.85</v>
      </c>
      <c r="F2326">
        <v>2</v>
      </c>
      <c r="G2326">
        <v>2</v>
      </c>
      <c r="H2326">
        <v>1.71</v>
      </c>
      <c r="I2326">
        <v>203</v>
      </c>
      <c r="J2326" t="s">
        <v>340</v>
      </c>
      <c r="K2326" t="s">
        <v>341</v>
      </c>
      <c r="L2326" t="s">
        <v>340</v>
      </c>
      <c r="M2326" t="s">
        <v>734</v>
      </c>
      <c r="N2326" t="s">
        <v>18</v>
      </c>
      <c r="O2326" t="s">
        <v>688</v>
      </c>
      <c r="P2326" t="s">
        <v>689</v>
      </c>
      <c r="Q2326" t="s">
        <v>16</v>
      </c>
      <c r="R2326" t="s">
        <v>28</v>
      </c>
      <c r="S2326" t="s">
        <v>44</v>
      </c>
      <c r="U2326" t="s">
        <v>939</v>
      </c>
      <c r="V2326" t="s">
        <v>14</v>
      </c>
      <c r="W2326" t="s">
        <v>49</v>
      </c>
      <c r="X2326" t="s">
        <v>12</v>
      </c>
      <c r="Y2326" t="s">
        <v>21</v>
      </c>
      <c r="Z2326" s="80">
        <v>1500</v>
      </c>
      <c r="AA2326" s="68">
        <v>0</v>
      </c>
      <c r="AB2326" s="82">
        <f t="shared" si="1323"/>
        <v>6000</v>
      </c>
      <c r="AC2326">
        <v>4</v>
      </c>
      <c r="AG2326" s="83">
        <f t="shared" si="1324"/>
        <v>4</v>
      </c>
      <c r="AH2326" s="87">
        <v>0</v>
      </c>
      <c r="AI2326" s="88">
        <v>0</v>
      </c>
      <c r="AJ2326">
        <f>AG2326*2</f>
        <v>8</v>
      </c>
      <c r="AK2326" s="108">
        <f>AJ2326*C2326*F2326*H2326</f>
        <v>19152</v>
      </c>
      <c r="AL2326" s="108">
        <f>AJ2326*C2326*F2326</f>
        <v>11200</v>
      </c>
      <c r="AM2326" s="108">
        <f t="shared" si="1328"/>
        <v>7952</v>
      </c>
    </row>
    <row r="2327" spans="1:39" x14ac:dyDescent="0.25">
      <c r="A2327" s="115">
        <v>20300184</v>
      </c>
      <c r="B2327" t="s">
        <v>1</v>
      </c>
      <c r="C2327" s="81">
        <v>700</v>
      </c>
      <c r="D2327">
        <v>1.6</v>
      </c>
      <c r="E2327">
        <v>1.85</v>
      </c>
      <c r="F2327">
        <v>2</v>
      </c>
      <c r="G2327">
        <v>2</v>
      </c>
      <c r="H2327">
        <v>1.71</v>
      </c>
      <c r="I2327">
        <v>203</v>
      </c>
      <c r="J2327" t="s">
        <v>340</v>
      </c>
      <c r="K2327" t="s">
        <v>341</v>
      </c>
      <c r="L2327" t="s">
        <v>340</v>
      </c>
      <c r="M2327" t="s">
        <v>735</v>
      </c>
      <c r="N2327" t="s">
        <v>5</v>
      </c>
      <c r="O2327" t="s">
        <v>688</v>
      </c>
      <c r="P2327" t="s">
        <v>689</v>
      </c>
      <c r="Q2327" t="s">
        <v>16</v>
      </c>
      <c r="R2327" t="s">
        <v>28</v>
      </c>
      <c r="S2327" t="s">
        <v>44</v>
      </c>
      <c r="U2327" t="s">
        <v>946</v>
      </c>
      <c r="V2327" t="s">
        <v>14</v>
      </c>
      <c r="W2327" t="s">
        <v>49</v>
      </c>
      <c r="X2327" t="s">
        <v>12</v>
      </c>
      <c r="Y2327" t="s">
        <v>21</v>
      </c>
      <c r="Z2327" s="80">
        <v>1500</v>
      </c>
      <c r="AA2327" s="68">
        <v>0</v>
      </c>
      <c r="AB2327" s="82">
        <f t="shared" si="1323"/>
        <v>1500</v>
      </c>
      <c r="AC2327">
        <v>1</v>
      </c>
      <c r="AG2327" s="83">
        <f t="shared" si="1324"/>
        <v>1</v>
      </c>
      <c r="AH2327" s="87">
        <v>0</v>
      </c>
      <c r="AI2327" s="88">
        <v>0</v>
      </c>
      <c r="AJ2327">
        <f>AG2327*2</f>
        <v>2</v>
      </c>
      <c r="AK2327" s="108">
        <f>AJ2327*C2327*E2327*H2327</f>
        <v>4428.8999999999996</v>
      </c>
      <c r="AL2327" s="108">
        <f>AJ2327*C2327*E2327</f>
        <v>2590</v>
      </c>
      <c r="AM2327" s="108">
        <f t="shared" si="1328"/>
        <v>1838.8999999999996</v>
      </c>
    </row>
    <row r="2328" spans="1:39" x14ac:dyDescent="0.25">
      <c r="A2328" s="115">
        <v>20300204</v>
      </c>
      <c r="B2328" t="s">
        <v>1</v>
      </c>
      <c r="C2328" s="81">
        <v>700</v>
      </c>
      <c r="D2328">
        <v>1.6</v>
      </c>
      <c r="E2328">
        <v>1.85</v>
      </c>
      <c r="F2328">
        <v>2</v>
      </c>
      <c r="G2328">
        <v>2</v>
      </c>
      <c r="H2328">
        <v>1.71</v>
      </c>
      <c r="I2328">
        <v>203</v>
      </c>
      <c r="J2328" t="s">
        <v>340</v>
      </c>
      <c r="K2328" t="s">
        <v>341</v>
      </c>
      <c r="L2328" t="s">
        <v>340</v>
      </c>
      <c r="M2328" t="s">
        <v>736</v>
      </c>
      <c r="N2328" t="s">
        <v>40</v>
      </c>
      <c r="O2328" t="s">
        <v>693</v>
      </c>
      <c r="P2328" t="s">
        <v>689</v>
      </c>
      <c r="Q2328" t="s">
        <v>16</v>
      </c>
      <c r="R2328" t="s">
        <v>20</v>
      </c>
      <c r="S2328" t="s">
        <v>44</v>
      </c>
      <c r="T2328" s="70" t="s">
        <v>933</v>
      </c>
      <c r="U2328" t="s">
        <v>179</v>
      </c>
      <c r="V2328" t="s">
        <v>14</v>
      </c>
      <c r="W2328" t="s">
        <v>49</v>
      </c>
      <c r="X2328" t="s">
        <v>158</v>
      </c>
      <c r="Y2328" t="s">
        <v>938</v>
      </c>
      <c r="Z2328" s="80">
        <v>0</v>
      </c>
      <c r="AA2328" s="68">
        <v>0</v>
      </c>
      <c r="AB2328" s="82">
        <f t="shared" si="1323"/>
        <v>0</v>
      </c>
      <c r="AE2328">
        <v>1</v>
      </c>
      <c r="AG2328" s="83">
        <f t="shared" si="1324"/>
        <v>1</v>
      </c>
      <c r="AH2328" s="87">
        <v>0</v>
      </c>
      <c r="AI2328" s="88">
        <v>0</v>
      </c>
    </row>
    <row r="2329" spans="1:39" x14ac:dyDescent="0.25">
      <c r="A2329" s="115">
        <v>20300204</v>
      </c>
      <c r="B2329" t="s">
        <v>1</v>
      </c>
      <c r="C2329" s="81">
        <v>700</v>
      </c>
      <c r="D2329">
        <v>1.6</v>
      </c>
      <c r="E2329">
        <v>1.85</v>
      </c>
      <c r="F2329">
        <v>2</v>
      </c>
      <c r="G2329">
        <v>2</v>
      </c>
      <c r="H2329">
        <v>1.71</v>
      </c>
      <c r="I2329">
        <v>203</v>
      </c>
      <c r="J2329" t="s">
        <v>340</v>
      </c>
      <c r="K2329" t="s">
        <v>341</v>
      </c>
      <c r="L2329" t="s">
        <v>340</v>
      </c>
      <c r="M2329" t="s">
        <v>736</v>
      </c>
      <c r="N2329" t="s">
        <v>40</v>
      </c>
      <c r="O2329" t="s">
        <v>688</v>
      </c>
      <c r="P2329" t="s">
        <v>689</v>
      </c>
      <c r="Q2329" t="s">
        <v>8</v>
      </c>
      <c r="R2329" t="s">
        <v>28</v>
      </c>
      <c r="S2329" t="s">
        <v>44</v>
      </c>
      <c r="U2329" t="s">
        <v>946</v>
      </c>
      <c r="V2329" t="s">
        <v>14</v>
      </c>
      <c r="W2329" t="s">
        <v>49</v>
      </c>
      <c r="X2329" t="s">
        <v>55</v>
      </c>
      <c r="Y2329" t="s">
        <v>21</v>
      </c>
      <c r="Z2329" s="80">
        <v>1000</v>
      </c>
      <c r="AA2329" s="68">
        <v>0</v>
      </c>
      <c r="AB2329" s="82">
        <f t="shared" si="1323"/>
        <v>1000</v>
      </c>
      <c r="AC2329">
        <v>1</v>
      </c>
      <c r="AG2329" s="83">
        <f t="shared" si="1324"/>
        <v>1</v>
      </c>
      <c r="AH2329" s="87">
        <v>0</v>
      </c>
      <c r="AI2329" s="88">
        <v>0</v>
      </c>
      <c r="AJ2329">
        <f t="shared" ref="AJ2329:AJ2330" si="1331">(AG2329*2)/3</f>
        <v>0.66666666666666663</v>
      </c>
      <c r="AK2329" s="108">
        <f t="shared" ref="AK2329:AK2332" si="1332">AJ2329*C2329*E2329*H2329</f>
        <v>1476.2999999999997</v>
      </c>
      <c r="AL2329" s="108">
        <f t="shared" ref="AL2329:AL2332" si="1333">AJ2329*C2329*E2329</f>
        <v>863.33333333333326</v>
      </c>
      <c r="AM2329" s="108">
        <f t="shared" ref="AM2329:AM2332" si="1334">AK2329-AL2329</f>
        <v>612.96666666666647</v>
      </c>
    </row>
    <row r="2330" spans="1:39" x14ac:dyDescent="0.25">
      <c r="A2330" s="115">
        <v>20300204</v>
      </c>
      <c r="B2330" t="s">
        <v>1</v>
      </c>
      <c r="C2330" s="81">
        <v>700</v>
      </c>
      <c r="D2330">
        <v>1.6</v>
      </c>
      <c r="E2330">
        <v>1.85</v>
      </c>
      <c r="F2330">
        <v>2</v>
      </c>
      <c r="G2330">
        <v>2</v>
      </c>
      <c r="H2330">
        <v>1.71</v>
      </c>
      <c r="I2330">
        <v>203</v>
      </c>
      <c r="J2330" t="s">
        <v>340</v>
      </c>
      <c r="K2330" t="s">
        <v>341</v>
      </c>
      <c r="L2330" t="s">
        <v>340</v>
      </c>
      <c r="M2330" t="s">
        <v>736</v>
      </c>
      <c r="N2330" t="s">
        <v>48</v>
      </c>
      <c r="O2330" t="s">
        <v>688</v>
      </c>
      <c r="P2330" t="s">
        <v>689</v>
      </c>
      <c r="Q2330" t="s">
        <v>8</v>
      </c>
      <c r="R2330" t="s">
        <v>28</v>
      </c>
      <c r="S2330" t="s">
        <v>44</v>
      </c>
      <c r="U2330" t="s">
        <v>946</v>
      </c>
      <c r="V2330" t="s">
        <v>14</v>
      </c>
      <c r="W2330" t="s">
        <v>49</v>
      </c>
      <c r="X2330" t="s">
        <v>12</v>
      </c>
      <c r="Y2330" t="s">
        <v>21</v>
      </c>
      <c r="Z2330" s="80">
        <v>1000</v>
      </c>
      <c r="AA2330" s="68">
        <v>0</v>
      </c>
      <c r="AB2330" s="82">
        <f t="shared" si="1323"/>
        <v>1000</v>
      </c>
      <c r="AC2330">
        <v>1</v>
      </c>
      <c r="AG2330" s="83">
        <f t="shared" si="1324"/>
        <v>1</v>
      </c>
      <c r="AH2330" s="87">
        <v>0</v>
      </c>
      <c r="AI2330" s="88">
        <v>0</v>
      </c>
      <c r="AJ2330">
        <f t="shared" si="1331"/>
        <v>0.66666666666666663</v>
      </c>
      <c r="AK2330" s="108">
        <f t="shared" si="1332"/>
        <v>1476.2999999999997</v>
      </c>
      <c r="AL2330" s="108">
        <f t="shared" si="1333"/>
        <v>863.33333333333326</v>
      </c>
      <c r="AM2330" s="108">
        <f t="shared" si="1334"/>
        <v>612.96666666666647</v>
      </c>
    </row>
    <row r="2331" spans="1:39" x14ac:dyDescent="0.25">
      <c r="A2331" s="115">
        <v>20300204</v>
      </c>
      <c r="B2331" t="s">
        <v>1</v>
      </c>
      <c r="C2331" s="81">
        <v>700</v>
      </c>
      <c r="D2331">
        <v>1.6</v>
      </c>
      <c r="E2331">
        <v>1.85</v>
      </c>
      <c r="F2331">
        <v>2</v>
      </c>
      <c r="G2331">
        <v>2</v>
      </c>
      <c r="H2331">
        <v>1.71</v>
      </c>
      <c r="I2331">
        <v>203</v>
      </c>
      <c r="J2331" t="s">
        <v>340</v>
      </c>
      <c r="K2331" t="s">
        <v>341</v>
      </c>
      <c r="L2331" t="s">
        <v>340</v>
      </c>
      <c r="M2331" t="s">
        <v>736</v>
      </c>
      <c r="N2331" t="s">
        <v>5</v>
      </c>
      <c r="O2331" t="s">
        <v>688</v>
      </c>
      <c r="P2331" t="s">
        <v>689</v>
      </c>
      <c r="Q2331" t="s">
        <v>16</v>
      </c>
      <c r="R2331" t="s">
        <v>28</v>
      </c>
      <c r="S2331" t="s">
        <v>22</v>
      </c>
      <c r="T2331" t="s">
        <v>22</v>
      </c>
      <c r="U2331" t="s">
        <v>946</v>
      </c>
      <c r="V2331" t="s">
        <v>23</v>
      </c>
      <c r="W2331" t="s">
        <v>24</v>
      </c>
      <c r="X2331" t="s">
        <v>12</v>
      </c>
      <c r="Y2331" t="s">
        <v>943</v>
      </c>
      <c r="Z2331" s="81">
        <v>0</v>
      </c>
      <c r="AA2331" s="68">
        <v>0</v>
      </c>
      <c r="AB2331" s="82">
        <f t="shared" si="1323"/>
        <v>0</v>
      </c>
      <c r="AF2331">
        <v>2</v>
      </c>
      <c r="AG2331" s="83">
        <f t="shared" si="1324"/>
        <v>2</v>
      </c>
      <c r="AH2331" s="87">
        <v>0</v>
      </c>
      <c r="AI2331" s="88">
        <v>0</v>
      </c>
      <c r="AJ2331">
        <f>AG2331*2</f>
        <v>4</v>
      </c>
      <c r="AK2331" s="108">
        <f t="shared" si="1332"/>
        <v>8857.7999999999993</v>
      </c>
      <c r="AL2331" s="108">
        <f t="shared" si="1333"/>
        <v>5180</v>
      </c>
      <c r="AM2331" s="108">
        <f t="shared" si="1334"/>
        <v>3677.7999999999993</v>
      </c>
    </row>
    <row r="2332" spans="1:39" x14ac:dyDescent="0.25">
      <c r="A2332" s="115">
        <v>20300204</v>
      </c>
      <c r="B2332" t="s">
        <v>1</v>
      </c>
      <c r="C2332" s="81">
        <v>700</v>
      </c>
      <c r="D2332">
        <v>1.6</v>
      </c>
      <c r="E2332">
        <v>1.85</v>
      </c>
      <c r="F2332">
        <v>2</v>
      </c>
      <c r="G2332">
        <v>2</v>
      </c>
      <c r="H2332">
        <v>1.71</v>
      </c>
      <c r="I2332">
        <v>203</v>
      </c>
      <c r="J2332" t="s">
        <v>340</v>
      </c>
      <c r="K2332" t="s">
        <v>341</v>
      </c>
      <c r="L2332" t="s">
        <v>340</v>
      </c>
      <c r="M2332" t="s">
        <v>736</v>
      </c>
      <c r="N2332" t="s">
        <v>5</v>
      </c>
      <c r="O2332" t="s">
        <v>688</v>
      </c>
      <c r="P2332" t="s">
        <v>689</v>
      </c>
      <c r="Q2332" t="s">
        <v>16</v>
      </c>
      <c r="R2332" t="s">
        <v>28</v>
      </c>
      <c r="S2332" t="s">
        <v>44</v>
      </c>
      <c r="U2332" t="s">
        <v>946</v>
      </c>
      <c r="V2332" t="s">
        <v>14</v>
      </c>
      <c r="W2332" t="s">
        <v>49</v>
      </c>
      <c r="X2332" t="s">
        <v>12</v>
      </c>
      <c r="Y2332" t="s">
        <v>21</v>
      </c>
      <c r="Z2332" s="80">
        <v>1500</v>
      </c>
      <c r="AA2332" s="68">
        <v>0</v>
      </c>
      <c r="AB2332" s="82">
        <f t="shared" si="1323"/>
        <v>3000</v>
      </c>
      <c r="AC2332">
        <v>2</v>
      </c>
      <c r="AG2332" s="83">
        <f t="shared" si="1324"/>
        <v>2</v>
      </c>
      <c r="AH2332" s="87">
        <v>0</v>
      </c>
      <c r="AI2332" s="88">
        <v>0</v>
      </c>
      <c r="AJ2332">
        <f>AG2332*2</f>
        <v>4</v>
      </c>
      <c r="AK2332" s="108">
        <f t="shared" si="1332"/>
        <v>8857.7999999999993</v>
      </c>
      <c r="AL2332" s="108">
        <f t="shared" si="1333"/>
        <v>5180</v>
      </c>
      <c r="AM2332" s="108">
        <f t="shared" si="1334"/>
        <v>3677.7999999999993</v>
      </c>
    </row>
    <row r="2333" spans="1:39" x14ac:dyDescent="0.25">
      <c r="A2333" s="115">
        <v>20300204</v>
      </c>
      <c r="B2333" t="s">
        <v>1</v>
      </c>
      <c r="C2333" s="81">
        <v>700</v>
      </c>
      <c r="D2333">
        <v>1.6</v>
      </c>
      <c r="E2333">
        <v>1.85</v>
      </c>
      <c r="F2333">
        <v>2</v>
      </c>
      <c r="G2333">
        <v>2</v>
      </c>
      <c r="H2333">
        <v>1.71</v>
      </c>
      <c r="I2333">
        <v>203</v>
      </c>
      <c r="J2333" t="s">
        <v>340</v>
      </c>
      <c r="K2333" t="s">
        <v>341</v>
      </c>
      <c r="L2333" t="s">
        <v>340</v>
      </c>
      <c r="M2333" t="s">
        <v>736</v>
      </c>
      <c r="N2333" t="s">
        <v>5</v>
      </c>
      <c r="O2333" t="s">
        <v>688</v>
      </c>
      <c r="P2333" t="s">
        <v>689</v>
      </c>
      <c r="Q2333" t="s">
        <v>16</v>
      </c>
      <c r="R2333" t="s">
        <v>110</v>
      </c>
      <c r="S2333" t="s">
        <v>22</v>
      </c>
      <c r="T2333" t="s">
        <v>22</v>
      </c>
      <c r="U2333" t="s">
        <v>949</v>
      </c>
      <c r="V2333" t="s">
        <v>23</v>
      </c>
      <c r="W2333" t="s">
        <v>24</v>
      </c>
      <c r="X2333" t="s">
        <v>12</v>
      </c>
      <c r="Y2333" t="s">
        <v>943</v>
      </c>
      <c r="Z2333" s="81">
        <v>0</v>
      </c>
      <c r="AA2333" s="68">
        <v>0</v>
      </c>
      <c r="AB2333" s="82">
        <f t="shared" si="1323"/>
        <v>0</v>
      </c>
      <c r="AF2333">
        <v>1</v>
      </c>
      <c r="AG2333" s="83">
        <f t="shared" si="1324"/>
        <v>1</v>
      </c>
      <c r="AH2333" s="87">
        <v>0</v>
      </c>
      <c r="AI2333" s="88">
        <v>0</v>
      </c>
      <c r="AJ2333">
        <f>AG2333*2</f>
        <v>2</v>
      </c>
      <c r="AK2333" s="108">
        <f>AJ2333*C2333*E2333*H2333</f>
        <v>4428.8999999999996</v>
      </c>
      <c r="AL2333" s="108">
        <f>AJ2333*C2333*E2333</f>
        <v>2590</v>
      </c>
      <c r="AM2333" s="108">
        <f>AK2333-AL2333</f>
        <v>1838.8999999999996</v>
      </c>
    </row>
    <row r="2334" spans="1:39" x14ac:dyDescent="0.25">
      <c r="A2334" s="115">
        <v>20300204</v>
      </c>
      <c r="B2334" t="s">
        <v>1</v>
      </c>
      <c r="C2334" s="81">
        <v>700</v>
      </c>
      <c r="D2334">
        <v>1.6</v>
      </c>
      <c r="E2334">
        <v>1.85</v>
      </c>
      <c r="F2334">
        <v>2</v>
      </c>
      <c r="G2334">
        <v>2</v>
      </c>
      <c r="H2334">
        <v>1.71</v>
      </c>
      <c r="I2334">
        <v>203</v>
      </c>
      <c r="J2334" t="s">
        <v>340</v>
      </c>
      <c r="K2334" t="s">
        <v>341</v>
      </c>
      <c r="L2334" t="s">
        <v>340</v>
      </c>
      <c r="M2334" t="s">
        <v>736</v>
      </c>
      <c r="N2334" t="s">
        <v>15</v>
      </c>
      <c r="O2334" t="s">
        <v>688</v>
      </c>
      <c r="P2334" t="s">
        <v>689</v>
      </c>
      <c r="Q2334" t="s">
        <v>8</v>
      </c>
      <c r="R2334" t="s">
        <v>28</v>
      </c>
      <c r="S2334" t="s">
        <v>44</v>
      </c>
      <c r="U2334" t="s">
        <v>939</v>
      </c>
      <c r="V2334" t="s">
        <v>14</v>
      </c>
      <c r="W2334" t="s">
        <v>49</v>
      </c>
      <c r="X2334" t="s">
        <v>12</v>
      </c>
      <c r="Y2334" t="s">
        <v>21</v>
      </c>
      <c r="Z2334" s="80">
        <v>1000</v>
      </c>
      <c r="AA2334" s="68">
        <v>0</v>
      </c>
      <c r="AB2334" s="82">
        <f t="shared" si="1323"/>
        <v>1000</v>
      </c>
      <c r="AC2334">
        <v>1</v>
      </c>
      <c r="AG2334" s="83">
        <f t="shared" si="1324"/>
        <v>1</v>
      </c>
      <c r="AH2334" s="87">
        <v>0</v>
      </c>
      <c r="AI2334" s="88">
        <v>0</v>
      </c>
      <c r="AJ2334" s="90">
        <f>AG2334*2/3</f>
        <v>0.66666666666666663</v>
      </c>
      <c r="AK2334" s="108">
        <f t="shared" ref="AK2334:AK2336" si="1335">AJ2334*C2334*F2334*H2334</f>
        <v>1595.9999999999998</v>
      </c>
      <c r="AL2334" s="108">
        <f t="shared" ref="AL2334:AL2336" si="1336">AJ2334*C2334*F2334</f>
        <v>933.33333333333326</v>
      </c>
      <c r="AM2334" s="108">
        <f t="shared" ref="AM2334:AM2338" si="1337">AK2334-AL2334</f>
        <v>662.66666666666652</v>
      </c>
    </row>
    <row r="2335" spans="1:39" x14ac:dyDescent="0.25">
      <c r="A2335" s="115">
        <v>20300204</v>
      </c>
      <c r="B2335" t="s">
        <v>1</v>
      </c>
      <c r="C2335" s="81">
        <v>700</v>
      </c>
      <c r="D2335">
        <v>1.6</v>
      </c>
      <c r="E2335">
        <v>1.85</v>
      </c>
      <c r="F2335">
        <v>2</v>
      </c>
      <c r="G2335">
        <v>2</v>
      </c>
      <c r="H2335">
        <v>1.71</v>
      </c>
      <c r="I2335">
        <v>203</v>
      </c>
      <c r="J2335" t="s">
        <v>340</v>
      </c>
      <c r="K2335" t="s">
        <v>341</v>
      </c>
      <c r="L2335" t="s">
        <v>340</v>
      </c>
      <c r="M2335" t="s">
        <v>736</v>
      </c>
      <c r="N2335" t="s">
        <v>18</v>
      </c>
      <c r="O2335" t="s">
        <v>688</v>
      </c>
      <c r="P2335" t="s">
        <v>689</v>
      </c>
      <c r="Q2335" t="s">
        <v>16</v>
      </c>
      <c r="R2335" t="s">
        <v>28</v>
      </c>
      <c r="S2335" t="s">
        <v>44</v>
      </c>
      <c r="U2335" t="s">
        <v>939</v>
      </c>
      <c r="V2335" t="s">
        <v>14</v>
      </c>
      <c r="W2335" t="s">
        <v>49</v>
      </c>
      <c r="X2335" t="s">
        <v>12</v>
      </c>
      <c r="Y2335" t="s">
        <v>21</v>
      </c>
      <c r="Z2335" s="80">
        <v>1500</v>
      </c>
      <c r="AA2335" s="68">
        <v>0</v>
      </c>
      <c r="AB2335" s="82">
        <f t="shared" si="1323"/>
        <v>3000</v>
      </c>
      <c r="AC2335">
        <v>2</v>
      </c>
      <c r="AG2335" s="83">
        <f t="shared" si="1324"/>
        <v>2</v>
      </c>
      <c r="AH2335" s="87">
        <v>0</v>
      </c>
      <c r="AI2335" s="88">
        <v>0</v>
      </c>
      <c r="AJ2335">
        <f t="shared" ref="AJ2335:AJ2336" si="1338">AG2335*2</f>
        <v>4</v>
      </c>
      <c r="AK2335" s="108">
        <f t="shared" si="1335"/>
        <v>9576</v>
      </c>
      <c r="AL2335" s="108">
        <f t="shared" si="1336"/>
        <v>5600</v>
      </c>
      <c r="AM2335" s="108">
        <f t="shared" si="1337"/>
        <v>3976</v>
      </c>
    </row>
    <row r="2336" spans="1:39" x14ac:dyDescent="0.25">
      <c r="A2336" s="115">
        <v>20300214</v>
      </c>
      <c r="B2336" t="s">
        <v>1</v>
      </c>
      <c r="C2336" s="81">
        <v>700</v>
      </c>
      <c r="D2336">
        <v>1.6</v>
      </c>
      <c r="E2336">
        <v>1.85</v>
      </c>
      <c r="F2336">
        <v>2</v>
      </c>
      <c r="G2336">
        <v>2</v>
      </c>
      <c r="H2336">
        <v>1.71</v>
      </c>
      <c r="I2336">
        <v>203</v>
      </c>
      <c r="J2336" t="s">
        <v>340</v>
      </c>
      <c r="K2336" t="s">
        <v>341</v>
      </c>
      <c r="L2336" t="s">
        <v>340</v>
      </c>
      <c r="M2336" t="s">
        <v>737</v>
      </c>
      <c r="N2336" t="s">
        <v>18</v>
      </c>
      <c r="O2336" t="s">
        <v>688</v>
      </c>
      <c r="P2336" t="s">
        <v>689</v>
      </c>
      <c r="Q2336" t="s">
        <v>16</v>
      </c>
      <c r="R2336" t="s">
        <v>28</v>
      </c>
      <c r="S2336" t="s">
        <v>44</v>
      </c>
      <c r="U2336" t="s">
        <v>939</v>
      </c>
      <c r="V2336" t="s">
        <v>14</v>
      </c>
      <c r="W2336" t="s">
        <v>49</v>
      </c>
      <c r="X2336" t="s">
        <v>12</v>
      </c>
      <c r="Y2336" t="s">
        <v>21</v>
      </c>
      <c r="Z2336" s="80">
        <v>1500</v>
      </c>
      <c r="AA2336" s="68">
        <v>0</v>
      </c>
      <c r="AB2336" s="82">
        <f t="shared" si="1323"/>
        <v>1500</v>
      </c>
      <c r="AC2336">
        <v>1</v>
      </c>
      <c r="AG2336" s="83">
        <f t="shared" si="1324"/>
        <v>1</v>
      </c>
      <c r="AH2336" s="87">
        <v>0</v>
      </c>
      <c r="AI2336" s="88">
        <v>0</v>
      </c>
      <c r="AJ2336">
        <f t="shared" si="1338"/>
        <v>2</v>
      </c>
      <c r="AK2336" s="108">
        <f t="shared" si="1335"/>
        <v>4788</v>
      </c>
      <c r="AL2336" s="108">
        <f t="shared" si="1336"/>
        <v>2800</v>
      </c>
      <c r="AM2336" s="108">
        <f t="shared" si="1337"/>
        <v>1988</v>
      </c>
    </row>
    <row r="2337" spans="1:39" x14ac:dyDescent="0.25">
      <c r="A2337" s="115">
        <v>20300224</v>
      </c>
      <c r="B2337" t="s">
        <v>1</v>
      </c>
      <c r="C2337" s="81">
        <v>700</v>
      </c>
      <c r="D2337">
        <v>1.6</v>
      </c>
      <c r="E2337">
        <v>1.85</v>
      </c>
      <c r="F2337">
        <v>2</v>
      </c>
      <c r="G2337">
        <v>2</v>
      </c>
      <c r="H2337">
        <v>1.71</v>
      </c>
      <c r="I2337">
        <v>203</v>
      </c>
      <c r="J2337" t="s">
        <v>340</v>
      </c>
      <c r="K2337" t="s">
        <v>341</v>
      </c>
      <c r="L2337" t="s">
        <v>340</v>
      </c>
      <c r="M2337" t="s">
        <v>738</v>
      </c>
      <c r="N2337" t="s">
        <v>5</v>
      </c>
      <c r="O2337" t="s">
        <v>688</v>
      </c>
      <c r="P2337" t="s">
        <v>689</v>
      </c>
      <c r="Q2337" t="s">
        <v>16</v>
      </c>
      <c r="R2337" t="s">
        <v>28</v>
      </c>
      <c r="S2337" t="s">
        <v>44</v>
      </c>
      <c r="U2337" t="s">
        <v>946</v>
      </c>
      <c r="V2337" t="s">
        <v>14</v>
      </c>
      <c r="W2337" t="s">
        <v>49</v>
      </c>
      <c r="X2337" t="s">
        <v>12</v>
      </c>
      <c r="Y2337" t="s">
        <v>21</v>
      </c>
      <c r="Z2337" s="80">
        <v>1500</v>
      </c>
      <c r="AA2337" s="68">
        <v>0</v>
      </c>
      <c r="AB2337" s="82">
        <f t="shared" si="1323"/>
        <v>1500</v>
      </c>
      <c r="AC2337">
        <v>1</v>
      </c>
      <c r="AG2337" s="83">
        <f t="shared" si="1324"/>
        <v>1</v>
      </c>
      <c r="AH2337" s="87">
        <v>0</v>
      </c>
      <c r="AI2337" s="88">
        <v>0</v>
      </c>
      <c r="AJ2337">
        <f>AG2337*2</f>
        <v>2</v>
      </c>
      <c r="AK2337" s="108">
        <f>AJ2337*C2337*E2337*H2337</f>
        <v>4428.8999999999996</v>
      </c>
      <c r="AL2337" s="108">
        <f>AJ2337*C2337*E2337</f>
        <v>2590</v>
      </c>
      <c r="AM2337" s="108">
        <f t="shared" si="1337"/>
        <v>1838.8999999999996</v>
      </c>
    </row>
    <row r="2338" spans="1:39" x14ac:dyDescent="0.25">
      <c r="A2338" s="115">
        <v>20300224</v>
      </c>
      <c r="B2338" t="s">
        <v>1</v>
      </c>
      <c r="C2338" s="81">
        <v>700</v>
      </c>
      <c r="D2338">
        <v>1.6</v>
      </c>
      <c r="E2338">
        <v>1.85</v>
      </c>
      <c r="F2338">
        <v>2</v>
      </c>
      <c r="G2338">
        <v>2</v>
      </c>
      <c r="H2338">
        <v>1.71</v>
      </c>
      <c r="I2338">
        <v>203</v>
      </c>
      <c r="J2338" t="s">
        <v>340</v>
      </c>
      <c r="K2338" t="s">
        <v>341</v>
      </c>
      <c r="L2338" t="s">
        <v>340</v>
      </c>
      <c r="M2338" t="s">
        <v>738</v>
      </c>
      <c r="N2338" t="s">
        <v>15</v>
      </c>
      <c r="O2338" t="s">
        <v>688</v>
      </c>
      <c r="P2338" t="s">
        <v>689</v>
      </c>
      <c r="Q2338" t="s">
        <v>8</v>
      </c>
      <c r="R2338" t="s">
        <v>28</v>
      </c>
      <c r="S2338" t="s">
        <v>44</v>
      </c>
      <c r="U2338" t="s">
        <v>939</v>
      </c>
      <c r="V2338" t="s">
        <v>14</v>
      </c>
      <c r="W2338" t="s">
        <v>49</v>
      </c>
      <c r="X2338" t="s">
        <v>12</v>
      </c>
      <c r="Y2338" t="s">
        <v>21</v>
      </c>
      <c r="Z2338" s="80">
        <v>1000</v>
      </c>
      <c r="AA2338" s="68">
        <v>0</v>
      </c>
      <c r="AB2338" s="82">
        <f t="shared" si="1323"/>
        <v>1000</v>
      </c>
      <c r="AC2338">
        <v>1</v>
      </c>
      <c r="AG2338" s="83">
        <f t="shared" si="1324"/>
        <v>1</v>
      </c>
      <c r="AH2338" s="87">
        <v>0</v>
      </c>
      <c r="AI2338" s="88">
        <v>0</v>
      </c>
      <c r="AJ2338" s="90">
        <f>AG2338*2/3</f>
        <v>0.66666666666666663</v>
      </c>
      <c r="AK2338" s="108">
        <f>AJ2338*C2338*F2338*H2338</f>
        <v>1595.9999999999998</v>
      </c>
      <c r="AL2338" s="108">
        <f>AJ2338*C2338*F2338</f>
        <v>933.33333333333326</v>
      </c>
      <c r="AM2338" s="108">
        <f t="shared" si="1337"/>
        <v>662.66666666666652</v>
      </c>
    </row>
    <row r="2339" spans="1:39" x14ac:dyDescent="0.25">
      <c r="A2339" s="115">
        <v>20300234</v>
      </c>
      <c r="B2339" t="s">
        <v>1</v>
      </c>
      <c r="C2339" s="81">
        <v>700</v>
      </c>
      <c r="D2339">
        <v>1.6</v>
      </c>
      <c r="E2339">
        <v>1.85</v>
      </c>
      <c r="F2339">
        <v>2</v>
      </c>
      <c r="G2339">
        <v>2</v>
      </c>
      <c r="H2339">
        <v>1.71</v>
      </c>
      <c r="I2339">
        <v>203</v>
      </c>
      <c r="J2339" t="s">
        <v>340</v>
      </c>
      <c r="K2339" t="s">
        <v>341</v>
      </c>
      <c r="L2339" t="s">
        <v>340</v>
      </c>
      <c r="M2339" t="s">
        <v>739</v>
      </c>
      <c r="N2339" t="s">
        <v>15</v>
      </c>
      <c r="O2339" t="s">
        <v>688</v>
      </c>
      <c r="P2339" t="s">
        <v>689</v>
      </c>
      <c r="Q2339" t="s">
        <v>690</v>
      </c>
      <c r="R2339" t="s">
        <v>28</v>
      </c>
      <c r="S2339" t="s">
        <v>9</v>
      </c>
      <c r="T2339" t="s">
        <v>937</v>
      </c>
      <c r="U2339" t="s">
        <v>179</v>
      </c>
      <c r="V2339" t="s">
        <v>692</v>
      </c>
      <c r="W2339" t="s">
        <v>691</v>
      </c>
      <c r="X2339" t="s">
        <v>12</v>
      </c>
      <c r="Y2339" t="s">
        <v>21</v>
      </c>
      <c r="Z2339" s="80">
        <f>3*650</f>
        <v>1950</v>
      </c>
      <c r="AA2339" s="68">
        <v>0</v>
      </c>
      <c r="AB2339" s="82">
        <f t="shared" si="1323"/>
        <v>1950</v>
      </c>
      <c r="AD2339">
        <v>1</v>
      </c>
      <c r="AG2339" s="83">
        <f t="shared" si="1324"/>
        <v>1</v>
      </c>
      <c r="AH2339" s="87">
        <v>0</v>
      </c>
      <c r="AI2339" s="88">
        <v>0</v>
      </c>
    </row>
    <row r="2340" spans="1:39" x14ac:dyDescent="0.25">
      <c r="A2340" s="115">
        <v>20300244</v>
      </c>
      <c r="B2340" t="s">
        <v>1</v>
      </c>
      <c r="C2340" s="81">
        <v>700</v>
      </c>
      <c r="D2340">
        <v>1.6</v>
      </c>
      <c r="E2340">
        <v>1.85</v>
      </c>
      <c r="F2340">
        <v>2</v>
      </c>
      <c r="G2340">
        <v>2</v>
      </c>
      <c r="H2340">
        <v>1.71</v>
      </c>
      <c r="I2340">
        <v>203</v>
      </c>
      <c r="J2340" t="s">
        <v>340</v>
      </c>
      <c r="K2340" t="s">
        <v>341</v>
      </c>
      <c r="L2340" t="s">
        <v>340</v>
      </c>
      <c r="M2340" t="s">
        <v>740</v>
      </c>
      <c r="N2340" t="s">
        <v>18</v>
      </c>
      <c r="O2340" t="s">
        <v>688</v>
      </c>
      <c r="P2340" t="s">
        <v>689</v>
      </c>
      <c r="Q2340" t="s">
        <v>16</v>
      </c>
      <c r="R2340" t="s">
        <v>28</v>
      </c>
      <c r="S2340" t="s">
        <v>44</v>
      </c>
      <c r="U2340" t="s">
        <v>939</v>
      </c>
      <c r="V2340" t="s">
        <v>14</v>
      </c>
      <c r="W2340" t="s">
        <v>49</v>
      </c>
      <c r="X2340" t="s">
        <v>12</v>
      </c>
      <c r="Y2340" t="s">
        <v>21</v>
      </c>
      <c r="Z2340" s="80">
        <v>1500</v>
      </c>
      <c r="AA2340" s="68">
        <v>0</v>
      </c>
      <c r="AB2340" s="82">
        <f t="shared" si="1323"/>
        <v>1500</v>
      </c>
      <c r="AC2340">
        <v>1</v>
      </c>
      <c r="AG2340" s="83">
        <f t="shared" si="1324"/>
        <v>1</v>
      </c>
      <c r="AH2340" s="87">
        <v>0</v>
      </c>
      <c r="AI2340" s="88">
        <v>0</v>
      </c>
      <c r="AJ2340">
        <f>AG2340*2</f>
        <v>2</v>
      </c>
      <c r="AK2340" s="108">
        <f t="shared" ref="AK2340:AK2341" si="1339">AJ2340*C2340*F2340*H2340</f>
        <v>4788</v>
      </c>
      <c r="AL2340" s="108">
        <f t="shared" ref="AL2340:AL2341" si="1340">AJ2340*C2340*F2340</f>
        <v>2800</v>
      </c>
      <c r="AM2340" s="108">
        <f t="shared" ref="AM2340:AM2341" si="1341">AK2340-AL2340</f>
        <v>1988</v>
      </c>
    </row>
    <row r="2341" spans="1:39" x14ac:dyDescent="0.25">
      <c r="A2341" s="115">
        <v>20300244</v>
      </c>
      <c r="B2341" t="s">
        <v>1</v>
      </c>
      <c r="C2341" s="81">
        <v>700</v>
      </c>
      <c r="D2341">
        <v>1.6</v>
      </c>
      <c r="E2341">
        <v>1.85</v>
      </c>
      <c r="F2341">
        <v>2</v>
      </c>
      <c r="G2341">
        <v>2</v>
      </c>
      <c r="H2341">
        <v>1.71</v>
      </c>
      <c r="I2341">
        <v>203</v>
      </c>
      <c r="J2341" t="s">
        <v>340</v>
      </c>
      <c r="K2341" t="s">
        <v>341</v>
      </c>
      <c r="L2341" t="s">
        <v>340</v>
      </c>
      <c r="M2341" t="s">
        <v>740</v>
      </c>
      <c r="N2341" t="s">
        <v>18</v>
      </c>
      <c r="O2341" t="s">
        <v>688</v>
      </c>
      <c r="P2341" t="s">
        <v>689</v>
      </c>
      <c r="Q2341" t="s">
        <v>8</v>
      </c>
      <c r="R2341" t="s">
        <v>28</v>
      </c>
      <c r="S2341" t="s">
        <v>44</v>
      </c>
      <c r="U2341" t="s">
        <v>939</v>
      </c>
      <c r="V2341" t="s">
        <v>14</v>
      </c>
      <c r="W2341" t="s">
        <v>49</v>
      </c>
      <c r="X2341" t="s">
        <v>12</v>
      </c>
      <c r="Y2341" t="s">
        <v>21</v>
      </c>
      <c r="Z2341" s="80">
        <v>1500</v>
      </c>
      <c r="AA2341" s="68">
        <v>0</v>
      </c>
      <c r="AB2341" s="82">
        <f t="shared" si="1323"/>
        <v>1500</v>
      </c>
      <c r="AC2341">
        <v>1</v>
      </c>
      <c r="AG2341" s="83">
        <f t="shared" si="1324"/>
        <v>1</v>
      </c>
      <c r="AH2341" s="87">
        <v>0</v>
      </c>
      <c r="AI2341" s="88">
        <v>0</v>
      </c>
      <c r="AJ2341" s="90">
        <f>AG2341*2/3</f>
        <v>0.66666666666666663</v>
      </c>
      <c r="AK2341" s="108">
        <f t="shared" si="1339"/>
        <v>1595.9999999999998</v>
      </c>
      <c r="AL2341" s="108">
        <f t="shared" si="1340"/>
        <v>933.33333333333326</v>
      </c>
      <c r="AM2341" s="108">
        <f t="shared" si="1341"/>
        <v>662.66666666666652</v>
      </c>
    </row>
    <row r="2342" spans="1:39" x14ac:dyDescent="0.25">
      <c r="A2342" s="115">
        <v>20300274</v>
      </c>
      <c r="B2342" t="s">
        <v>1</v>
      </c>
      <c r="C2342" s="81">
        <v>700</v>
      </c>
      <c r="D2342">
        <v>1.6</v>
      </c>
      <c r="E2342">
        <v>1.85</v>
      </c>
      <c r="F2342">
        <v>2</v>
      </c>
      <c r="G2342">
        <v>2</v>
      </c>
      <c r="H2342">
        <v>1.71</v>
      </c>
      <c r="I2342">
        <v>203</v>
      </c>
      <c r="J2342" t="s">
        <v>340</v>
      </c>
      <c r="K2342" t="s">
        <v>341</v>
      </c>
      <c r="L2342" t="s">
        <v>350</v>
      </c>
      <c r="M2342" t="s">
        <v>345</v>
      </c>
      <c r="N2342" t="s">
        <v>48</v>
      </c>
      <c r="O2342" t="s">
        <v>693</v>
      </c>
      <c r="P2342" t="s">
        <v>689</v>
      </c>
      <c r="Q2342" t="s">
        <v>16</v>
      </c>
      <c r="R2342" t="s">
        <v>20</v>
      </c>
      <c r="S2342" t="s">
        <v>44</v>
      </c>
      <c r="T2342" s="70" t="s">
        <v>933</v>
      </c>
      <c r="U2342" t="s">
        <v>949</v>
      </c>
      <c r="V2342" t="s">
        <v>14</v>
      </c>
      <c r="W2342" t="s">
        <v>49</v>
      </c>
      <c r="X2342" t="s">
        <v>12</v>
      </c>
      <c r="Y2342" t="s">
        <v>938</v>
      </c>
      <c r="Z2342" s="80">
        <v>0</v>
      </c>
      <c r="AA2342" s="68">
        <v>0</v>
      </c>
      <c r="AB2342" s="82">
        <f t="shared" si="1323"/>
        <v>0</v>
      </c>
      <c r="AE2342">
        <v>1</v>
      </c>
      <c r="AG2342" s="83">
        <f t="shared" si="1324"/>
        <v>1</v>
      </c>
      <c r="AH2342" s="87">
        <v>0</v>
      </c>
      <c r="AI2342" s="88">
        <v>0</v>
      </c>
      <c r="AJ2342">
        <f>AG2342*2</f>
        <v>2</v>
      </c>
      <c r="AK2342" s="108">
        <f>AJ2342*C2342*E2342*H2342</f>
        <v>4428.8999999999996</v>
      </c>
      <c r="AL2342" s="108">
        <f>AJ2342*C2342*E2342</f>
        <v>2590</v>
      </c>
      <c r="AM2342" s="108">
        <f>AK2342-AL2342</f>
        <v>1838.8999999999996</v>
      </c>
    </row>
    <row r="2343" spans="1:39" x14ac:dyDescent="0.25">
      <c r="A2343" s="115">
        <v>20300274</v>
      </c>
      <c r="B2343" t="s">
        <v>1</v>
      </c>
      <c r="C2343" s="81">
        <v>700</v>
      </c>
      <c r="D2343">
        <v>1.6</v>
      </c>
      <c r="E2343">
        <v>1.85</v>
      </c>
      <c r="F2343">
        <v>2</v>
      </c>
      <c r="G2343">
        <v>2</v>
      </c>
      <c r="H2343">
        <v>1.71</v>
      </c>
      <c r="I2343">
        <v>203</v>
      </c>
      <c r="J2343" t="s">
        <v>340</v>
      </c>
      <c r="K2343" t="s">
        <v>341</v>
      </c>
      <c r="L2343" t="s">
        <v>350</v>
      </c>
      <c r="M2343" t="s">
        <v>345</v>
      </c>
      <c r="N2343" t="s">
        <v>48</v>
      </c>
      <c r="O2343" t="s">
        <v>693</v>
      </c>
      <c r="P2343" t="s">
        <v>689</v>
      </c>
      <c r="Q2343" t="s">
        <v>16</v>
      </c>
      <c r="R2343" t="s">
        <v>20</v>
      </c>
      <c r="S2343" t="s">
        <v>44</v>
      </c>
      <c r="T2343" s="70" t="s">
        <v>933</v>
      </c>
      <c r="U2343" t="s">
        <v>179</v>
      </c>
      <c r="V2343" t="s">
        <v>14</v>
      </c>
      <c r="W2343" t="s">
        <v>49</v>
      </c>
      <c r="X2343" t="s">
        <v>161</v>
      </c>
      <c r="Y2343" t="s">
        <v>938</v>
      </c>
      <c r="Z2343" s="80">
        <v>0</v>
      </c>
      <c r="AA2343" s="68">
        <v>0</v>
      </c>
      <c r="AB2343" s="82">
        <f t="shared" si="1323"/>
        <v>0</v>
      </c>
      <c r="AE2343">
        <v>1</v>
      </c>
      <c r="AG2343" s="83">
        <f t="shared" si="1324"/>
        <v>1</v>
      </c>
      <c r="AH2343" s="87">
        <v>0</v>
      </c>
      <c r="AI2343" s="88">
        <v>0</v>
      </c>
    </row>
    <row r="2344" spans="1:39" x14ac:dyDescent="0.25">
      <c r="A2344" s="115">
        <v>20300274</v>
      </c>
      <c r="C2344" s="81">
        <v>700</v>
      </c>
      <c r="D2344">
        <v>1.6</v>
      </c>
      <c r="E2344">
        <v>1.85</v>
      </c>
      <c r="F2344">
        <v>2</v>
      </c>
      <c r="G2344">
        <v>2</v>
      </c>
      <c r="H2344">
        <v>1.71</v>
      </c>
      <c r="I2344">
        <v>203</v>
      </c>
      <c r="J2344" t="s">
        <v>340</v>
      </c>
      <c r="K2344" t="s">
        <v>341</v>
      </c>
      <c r="L2344" t="s">
        <v>350</v>
      </c>
      <c r="M2344" t="s">
        <v>345</v>
      </c>
      <c r="N2344" t="s">
        <v>48</v>
      </c>
      <c r="O2344" t="s">
        <v>688</v>
      </c>
      <c r="P2344" t="s">
        <v>689</v>
      </c>
      <c r="Q2344" t="s">
        <v>8</v>
      </c>
      <c r="R2344" t="s">
        <v>28</v>
      </c>
      <c r="S2344" t="s">
        <v>9</v>
      </c>
      <c r="U2344" t="s">
        <v>179</v>
      </c>
      <c r="V2344" t="s">
        <v>29</v>
      </c>
      <c r="W2344" t="s">
        <v>30</v>
      </c>
      <c r="X2344" t="s">
        <v>85</v>
      </c>
      <c r="Y2344" t="s">
        <v>677</v>
      </c>
      <c r="Z2344" s="80">
        <v>0</v>
      </c>
      <c r="AA2344" s="68">
        <v>3300</v>
      </c>
      <c r="AB2344" s="82">
        <f t="shared" si="1323"/>
        <v>6454.2389999999996</v>
      </c>
      <c r="AD2344">
        <v>1</v>
      </c>
      <c r="AG2344" s="83">
        <f t="shared" si="1324"/>
        <v>1</v>
      </c>
      <c r="AH2344" s="87">
        <v>0</v>
      </c>
      <c r="AI2344" s="88">
        <v>0</v>
      </c>
    </row>
    <row r="2345" spans="1:39" x14ac:dyDescent="0.25">
      <c r="A2345" s="115">
        <v>20300274</v>
      </c>
      <c r="C2345" s="81">
        <v>700</v>
      </c>
      <c r="D2345">
        <v>1.6</v>
      </c>
      <c r="E2345">
        <v>1.85</v>
      </c>
      <c r="F2345">
        <v>2</v>
      </c>
      <c r="G2345">
        <v>2</v>
      </c>
      <c r="H2345">
        <v>1.71</v>
      </c>
      <c r="I2345">
        <v>203</v>
      </c>
      <c r="J2345" t="s">
        <v>340</v>
      </c>
      <c r="K2345" t="s">
        <v>341</v>
      </c>
      <c r="L2345" t="s">
        <v>350</v>
      </c>
      <c r="M2345" t="s">
        <v>345</v>
      </c>
      <c r="N2345" t="s">
        <v>5</v>
      </c>
      <c r="O2345" t="s">
        <v>688</v>
      </c>
      <c r="P2345" t="s">
        <v>689</v>
      </c>
      <c r="Q2345" t="s">
        <v>16</v>
      </c>
      <c r="R2345" t="s">
        <v>28</v>
      </c>
      <c r="S2345" t="s">
        <v>9</v>
      </c>
      <c r="U2345" t="s">
        <v>179</v>
      </c>
      <c r="V2345" t="s">
        <v>29</v>
      </c>
      <c r="W2345" t="s">
        <v>30</v>
      </c>
      <c r="X2345" t="s">
        <v>741</v>
      </c>
      <c r="Y2345" t="s">
        <v>677</v>
      </c>
      <c r="Z2345" s="80">
        <v>0</v>
      </c>
      <c r="AA2345" s="68">
        <v>6500</v>
      </c>
      <c r="AB2345" s="82">
        <f t="shared" si="1323"/>
        <v>12712.895</v>
      </c>
      <c r="AD2345">
        <v>1</v>
      </c>
      <c r="AG2345" s="83">
        <f t="shared" si="1324"/>
        <v>1</v>
      </c>
      <c r="AH2345" s="87">
        <v>0</v>
      </c>
      <c r="AI2345" s="88">
        <v>0</v>
      </c>
    </row>
    <row r="2346" spans="1:39" x14ac:dyDescent="0.25">
      <c r="A2346" s="115">
        <v>20300274</v>
      </c>
      <c r="C2346" s="81">
        <v>700</v>
      </c>
      <c r="D2346">
        <v>1.6</v>
      </c>
      <c r="E2346">
        <v>1.85</v>
      </c>
      <c r="F2346">
        <v>2</v>
      </c>
      <c r="G2346">
        <v>2</v>
      </c>
      <c r="H2346">
        <v>1.71</v>
      </c>
      <c r="I2346">
        <v>203</v>
      </c>
      <c r="J2346" t="s">
        <v>340</v>
      </c>
      <c r="K2346" t="s">
        <v>341</v>
      </c>
      <c r="L2346" t="s">
        <v>350</v>
      </c>
      <c r="M2346" t="s">
        <v>345</v>
      </c>
      <c r="N2346" t="s">
        <v>5</v>
      </c>
      <c r="O2346" t="s">
        <v>688</v>
      </c>
      <c r="P2346" t="s">
        <v>689</v>
      </c>
      <c r="Q2346" t="s">
        <v>16</v>
      </c>
      <c r="R2346" t="s">
        <v>28</v>
      </c>
      <c r="S2346" t="s">
        <v>9</v>
      </c>
      <c r="U2346" t="s">
        <v>179</v>
      </c>
      <c r="V2346" t="s">
        <v>29</v>
      </c>
      <c r="W2346" t="s">
        <v>30</v>
      </c>
      <c r="X2346" t="s">
        <v>376</v>
      </c>
      <c r="Y2346" t="s">
        <v>677</v>
      </c>
      <c r="Z2346" s="80">
        <v>0</v>
      </c>
      <c r="AA2346" s="68">
        <v>6500</v>
      </c>
      <c r="AB2346" s="82">
        <f t="shared" si="1323"/>
        <v>12712.895</v>
      </c>
      <c r="AD2346">
        <v>1</v>
      </c>
      <c r="AG2346" s="83">
        <f t="shared" si="1324"/>
        <v>1</v>
      </c>
      <c r="AH2346" s="87">
        <v>0</v>
      </c>
      <c r="AI2346" s="88">
        <v>0</v>
      </c>
    </row>
    <row r="2347" spans="1:39" x14ac:dyDescent="0.25">
      <c r="A2347" s="115">
        <v>20300274</v>
      </c>
      <c r="B2347" t="s">
        <v>1</v>
      </c>
      <c r="C2347" s="81">
        <v>700</v>
      </c>
      <c r="D2347">
        <v>1.6</v>
      </c>
      <c r="E2347">
        <v>1.85</v>
      </c>
      <c r="F2347">
        <v>2</v>
      </c>
      <c r="G2347">
        <v>2</v>
      </c>
      <c r="H2347">
        <v>1.71</v>
      </c>
      <c r="I2347">
        <v>203</v>
      </c>
      <c r="J2347" t="s">
        <v>340</v>
      </c>
      <c r="K2347" t="s">
        <v>341</v>
      </c>
      <c r="L2347" t="s">
        <v>350</v>
      </c>
      <c r="M2347" t="s">
        <v>345</v>
      </c>
      <c r="N2347" t="s">
        <v>5</v>
      </c>
      <c r="O2347" t="s">
        <v>688</v>
      </c>
      <c r="P2347" t="s">
        <v>689</v>
      </c>
      <c r="Q2347" t="s">
        <v>16</v>
      </c>
      <c r="R2347" t="s">
        <v>28</v>
      </c>
      <c r="S2347" t="s">
        <v>44</v>
      </c>
      <c r="U2347" t="s">
        <v>946</v>
      </c>
      <c r="V2347" t="s">
        <v>14</v>
      </c>
      <c r="W2347" t="s">
        <v>49</v>
      </c>
      <c r="X2347" t="s">
        <v>12</v>
      </c>
      <c r="Y2347" t="s">
        <v>21</v>
      </c>
      <c r="Z2347" s="80">
        <v>1500</v>
      </c>
      <c r="AA2347" s="68">
        <v>0</v>
      </c>
      <c r="AB2347" s="82">
        <f t="shared" si="1323"/>
        <v>4500</v>
      </c>
      <c r="AC2347">
        <v>3</v>
      </c>
      <c r="AG2347" s="83">
        <f t="shared" si="1324"/>
        <v>3</v>
      </c>
      <c r="AH2347" s="87">
        <v>0</v>
      </c>
      <c r="AI2347" s="88">
        <v>0</v>
      </c>
      <c r="AJ2347">
        <f t="shared" ref="AJ2347:AJ2350" si="1342">AG2347*2</f>
        <v>6</v>
      </c>
      <c r="AK2347" s="108">
        <f t="shared" ref="AK2347:AK2350" si="1343">AJ2347*C2347*E2347*H2347</f>
        <v>13286.699999999999</v>
      </c>
      <c r="AL2347" s="108">
        <f t="shared" ref="AL2347:AL2350" si="1344">AJ2347*C2347*E2347</f>
        <v>7770</v>
      </c>
      <c r="AM2347" s="108">
        <f t="shared" ref="AM2347:AM2355" si="1345">AK2347-AL2347</f>
        <v>5516.6999999999989</v>
      </c>
    </row>
    <row r="2348" spans="1:39" x14ac:dyDescent="0.25">
      <c r="A2348" s="115">
        <v>20300274</v>
      </c>
      <c r="B2348" t="s">
        <v>1</v>
      </c>
      <c r="C2348" s="81">
        <v>700</v>
      </c>
      <c r="D2348">
        <v>1.6</v>
      </c>
      <c r="E2348">
        <v>1.85</v>
      </c>
      <c r="F2348">
        <v>2</v>
      </c>
      <c r="G2348">
        <v>2</v>
      </c>
      <c r="H2348">
        <v>1.71</v>
      </c>
      <c r="I2348">
        <v>203</v>
      </c>
      <c r="J2348" t="s">
        <v>340</v>
      </c>
      <c r="K2348" t="s">
        <v>341</v>
      </c>
      <c r="L2348" t="s">
        <v>350</v>
      </c>
      <c r="M2348" t="s">
        <v>345</v>
      </c>
      <c r="N2348" t="s">
        <v>5</v>
      </c>
      <c r="O2348" t="s">
        <v>688</v>
      </c>
      <c r="P2348" t="s">
        <v>689</v>
      </c>
      <c r="Q2348" t="s">
        <v>16</v>
      </c>
      <c r="R2348" t="s">
        <v>28</v>
      </c>
      <c r="S2348" t="s">
        <v>44</v>
      </c>
      <c r="U2348" t="s">
        <v>946</v>
      </c>
      <c r="V2348" t="s">
        <v>14</v>
      </c>
      <c r="W2348" t="s">
        <v>49</v>
      </c>
      <c r="X2348" t="s">
        <v>55</v>
      </c>
      <c r="Y2348" t="s">
        <v>21</v>
      </c>
      <c r="Z2348" s="80">
        <v>1500</v>
      </c>
      <c r="AA2348" s="68">
        <v>0</v>
      </c>
      <c r="AB2348" s="82">
        <f t="shared" si="1323"/>
        <v>3000</v>
      </c>
      <c r="AC2348">
        <v>2</v>
      </c>
      <c r="AG2348" s="83">
        <f t="shared" si="1324"/>
        <v>2</v>
      </c>
      <c r="AH2348" s="87">
        <v>0</v>
      </c>
      <c r="AI2348" s="88">
        <v>0</v>
      </c>
      <c r="AJ2348">
        <f t="shared" si="1342"/>
        <v>4</v>
      </c>
      <c r="AK2348" s="108">
        <f t="shared" si="1343"/>
        <v>8857.7999999999993</v>
      </c>
      <c r="AL2348" s="108">
        <f t="shared" si="1344"/>
        <v>5180</v>
      </c>
      <c r="AM2348" s="108">
        <f t="shared" si="1345"/>
        <v>3677.7999999999993</v>
      </c>
    </row>
    <row r="2349" spans="1:39" x14ac:dyDescent="0.25">
      <c r="A2349" s="115">
        <v>20300274</v>
      </c>
      <c r="B2349" t="s">
        <v>1</v>
      </c>
      <c r="C2349" s="81">
        <v>700</v>
      </c>
      <c r="D2349">
        <v>1.6</v>
      </c>
      <c r="E2349">
        <v>1.85</v>
      </c>
      <c r="F2349">
        <v>2</v>
      </c>
      <c r="G2349">
        <v>2</v>
      </c>
      <c r="H2349">
        <v>1.71</v>
      </c>
      <c r="I2349">
        <v>203</v>
      </c>
      <c r="J2349" t="s">
        <v>340</v>
      </c>
      <c r="K2349" t="s">
        <v>341</v>
      </c>
      <c r="L2349" t="s">
        <v>350</v>
      </c>
      <c r="M2349" t="s">
        <v>345</v>
      </c>
      <c r="N2349" t="s">
        <v>5</v>
      </c>
      <c r="O2349" t="s">
        <v>688</v>
      </c>
      <c r="P2349" t="s">
        <v>689</v>
      </c>
      <c r="Q2349" t="s">
        <v>16</v>
      </c>
      <c r="R2349" t="s">
        <v>28</v>
      </c>
      <c r="S2349" t="s">
        <v>44</v>
      </c>
      <c r="U2349" t="s">
        <v>946</v>
      </c>
      <c r="V2349" t="s">
        <v>14</v>
      </c>
      <c r="W2349" t="s">
        <v>49</v>
      </c>
      <c r="X2349" t="s">
        <v>282</v>
      </c>
      <c r="Y2349" t="s">
        <v>21</v>
      </c>
      <c r="Z2349" s="80">
        <v>1500</v>
      </c>
      <c r="AA2349" s="68">
        <v>0</v>
      </c>
      <c r="AB2349" s="82">
        <f t="shared" si="1323"/>
        <v>1500</v>
      </c>
      <c r="AC2349">
        <v>1</v>
      </c>
      <c r="AG2349" s="83">
        <f t="shared" si="1324"/>
        <v>1</v>
      </c>
      <c r="AH2349" s="87">
        <v>0</v>
      </c>
      <c r="AI2349" s="88">
        <v>0</v>
      </c>
      <c r="AJ2349">
        <f t="shared" si="1342"/>
        <v>2</v>
      </c>
      <c r="AK2349" s="108">
        <f t="shared" si="1343"/>
        <v>4428.8999999999996</v>
      </c>
      <c r="AL2349" s="108">
        <f t="shared" si="1344"/>
        <v>2590</v>
      </c>
      <c r="AM2349" s="108">
        <f t="shared" si="1345"/>
        <v>1838.8999999999996</v>
      </c>
    </row>
    <row r="2350" spans="1:39" x14ac:dyDescent="0.25">
      <c r="A2350" s="115">
        <v>20300274</v>
      </c>
      <c r="B2350" t="s">
        <v>1</v>
      </c>
      <c r="C2350" s="81">
        <v>700</v>
      </c>
      <c r="D2350">
        <v>1.6</v>
      </c>
      <c r="E2350">
        <v>1.85</v>
      </c>
      <c r="F2350">
        <v>2</v>
      </c>
      <c r="G2350">
        <v>2</v>
      </c>
      <c r="H2350">
        <v>1.71</v>
      </c>
      <c r="I2350">
        <v>203</v>
      </c>
      <c r="J2350" t="s">
        <v>340</v>
      </c>
      <c r="K2350" t="s">
        <v>341</v>
      </c>
      <c r="L2350" t="s">
        <v>350</v>
      </c>
      <c r="M2350" t="s">
        <v>345</v>
      </c>
      <c r="N2350" t="s">
        <v>5</v>
      </c>
      <c r="O2350" t="s">
        <v>688</v>
      </c>
      <c r="P2350" t="s">
        <v>689</v>
      </c>
      <c r="Q2350" t="s">
        <v>16</v>
      </c>
      <c r="R2350" t="s">
        <v>28</v>
      </c>
      <c r="S2350" t="s">
        <v>44</v>
      </c>
      <c r="U2350" t="s">
        <v>946</v>
      </c>
      <c r="V2350" t="s">
        <v>14</v>
      </c>
      <c r="W2350" t="s">
        <v>49</v>
      </c>
      <c r="X2350" t="s">
        <v>306</v>
      </c>
      <c r="Y2350" t="s">
        <v>21</v>
      </c>
      <c r="Z2350" s="80">
        <v>1500</v>
      </c>
      <c r="AA2350" s="68">
        <v>0</v>
      </c>
      <c r="AB2350" s="82">
        <f t="shared" si="1323"/>
        <v>1500</v>
      </c>
      <c r="AC2350">
        <v>1</v>
      </c>
      <c r="AG2350" s="83">
        <f t="shared" si="1324"/>
        <v>1</v>
      </c>
      <c r="AH2350" s="87">
        <v>0</v>
      </c>
      <c r="AI2350" s="88">
        <v>0</v>
      </c>
      <c r="AJ2350">
        <f t="shared" si="1342"/>
        <v>2</v>
      </c>
      <c r="AK2350" s="108">
        <f t="shared" si="1343"/>
        <v>4428.8999999999996</v>
      </c>
      <c r="AL2350" s="108">
        <f t="shared" si="1344"/>
        <v>2590</v>
      </c>
      <c r="AM2350" s="108">
        <f t="shared" si="1345"/>
        <v>1838.8999999999996</v>
      </c>
    </row>
    <row r="2351" spans="1:39" x14ac:dyDescent="0.25">
      <c r="A2351" s="115">
        <v>20300274</v>
      </c>
      <c r="B2351" t="s">
        <v>1</v>
      </c>
      <c r="C2351" s="81">
        <v>700</v>
      </c>
      <c r="D2351">
        <v>1.6</v>
      </c>
      <c r="E2351">
        <v>1.85</v>
      </c>
      <c r="F2351">
        <v>2</v>
      </c>
      <c r="G2351">
        <v>2</v>
      </c>
      <c r="H2351">
        <v>1.71</v>
      </c>
      <c r="I2351">
        <v>203</v>
      </c>
      <c r="J2351" t="s">
        <v>340</v>
      </c>
      <c r="K2351" t="s">
        <v>341</v>
      </c>
      <c r="L2351" t="s">
        <v>350</v>
      </c>
      <c r="M2351" t="s">
        <v>345</v>
      </c>
      <c r="N2351" t="s">
        <v>15</v>
      </c>
      <c r="O2351" t="s">
        <v>688</v>
      </c>
      <c r="P2351" t="s">
        <v>689</v>
      </c>
      <c r="Q2351" t="s">
        <v>16</v>
      </c>
      <c r="R2351" t="s">
        <v>28</v>
      </c>
      <c r="S2351" t="s">
        <v>44</v>
      </c>
      <c r="U2351" t="s">
        <v>939</v>
      </c>
      <c r="V2351" t="s">
        <v>14</v>
      </c>
      <c r="W2351" t="s">
        <v>49</v>
      </c>
      <c r="X2351" t="s">
        <v>25</v>
      </c>
      <c r="Y2351" t="s">
        <v>21</v>
      </c>
      <c r="Z2351" s="80">
        <v>1500</v>
      </c>
      <c r="AA2351" s="68">
        <v>0</v>
      </c>
      <c r="AB2351" s="82">
        <f t="shared" si="1323"/>
        <v>1500</v>
      </c>
      <c r="AC2351">
        <v>1</v>
      </c>
      <c r="AG2351" s="83">
        <f t="shared" si="1324"/>
        <v>1</v>
      </c>
      <c r="AH2351" s="87">
        <v>0</v>
      </c>
      <c r="AI2351" s="88">
        <v>0</v>
      </c>
      <c r="AJ2351">
        <f t="shared" ref="AJ2351:AJ2355" si="1346">AG2351*2</f>
        <v>2</v>
      </c>
      <c r="AK2351" s="108">
        <f t="shared" ref="AK2351:AK2355" si="1347">AJ2351*C2351*F2351*H2351</f>
        <v>4788</v>
      </c>
      <c r="AL2351" s="108">
        <f t="shared" ref="AL2351:AL2355" si="1348">AJ2351*C2351*F2351</f>
        <v>2800</v>
      </c>
      <c r="AM2351" s="108">
        <f t="shared" si="1345"/>
        <v>1988</v>
      </c>
    </row>
    <row r="2352" spans="1:39" x14ac:dyDescent="0.25">
      <c r="A2352" s="115">
        <v>20300274</v>
      </c>
      <c r="B2352" t="s">
        <v>1</v>
      </c>
      <c r="C2352" s="81">
        <v>700</v>
      </c>
      <c r="D2352">
        <v>1.6</v>
      </c>
      <c r="E2352">
        <v>1.85</v>
      </c>
      <c r="F2352">
        <v>2</v>
      </c>
      <c r="G2352">
        <v>2</v>
      </c>
      <c r="H2352">
        <v>1.71</v>
      </c>
      <c r="I2352">
        <v>203</v>
      </c>
      <c r="J2352" t="s">
        <v>340</v>
      </c>
      <c r="K2352" t="s">
        <v>341</v>
      </c>
      <c r="L2352" t="s">
        <v>350</v>
      </c>
      <c r="M2352" t="s">
        <v>345</v>
      </c>
      <c r="N2352" t="s">
        <v>15</v>
      </c>
      <c r="O2352" t="s">
        <v>688</v>
      </c>
      <c r="P2352" t="s">
        <v>689</v>
      </c>
      <c r="Q2352" t="s">
        <v>16</v>
      </c>
      <c r="R2352" t="s">
        <v>28</v>
      </c>
      <c r="S2352" t="s">
        <v>44</v>
      </c>
      <c r="U2352" t="s">
        <v>939</v>
      </c>
      <c r="V2352" t="s">
        <v>14</v>
      </c>
      <c r="W2352" t="s">
        <v>49</v>
      </c>
      <c r="X2352" t="s">
        <v>12</v>
      </c>
      <c r="Y2352" t="s">
        <v>21</v>
      </c>
      <c r="Z2352" s="80">
        <v>1500</v>
      </c>
      <c r="AA2352" s="68">
        <v>0</v>
      </c>
      <c r="AB2352" s="82">
        <f t="shared" si="1323"/>
        <v>1500</v>
      </c>
      <c r="AC2352">
        <v>1</v>
      </c>
      <c r="AG2352" s="83">
        <f t="shared" si="1324"/>
        <v>1</v>
      </c>
      <c r="AH2352" s="87">
        <v>0</v>
      </c>
      <c r="AI2352" s="88">
        <v>0</v>
      </c>
      <c r="AJ2352">
        <f t="shared" si="1346"/>
        <v>2</v>
      </c>
      <c r="AK2352" s="108">
        <f t="shared" si="1347"/>
        <v>4788</v>
      </c>
      <c r="AL2352" s="108">
        <f t="shared" si="1348"/>
        <v>2800</v>
      </c>
      <c r="AM2352" s="108">
        <f t="shared" si="1345"/>
        <v>1988</v>
      </c>
    </row>
    <row r="2353" spans="1:39" x14ac:dyDescent="0.25">
      <c r="A2353" s="115">
        <v>20300274</v>
      </c>
      <c r="B2353" t="s">
        <v>1</v>
      </c>
      <c r="C2353" s="81">
        <v>700</v>
      </c>
      <c r="D2353">
        <v>1.6</v>
      </c>
      <c r="E2353">
        <v>1.85</v>
      </c>
      <c r="F2353">
        <v>2</v>
      </c>
      <c r="G2353">
        <v>2</v>
      </c>
      <c r="H2353">
        <v>1.71</v>
      </c>
      <c r="I2353">
        <v>203</v>
      </c>
      <c r="J2353" t="s">
        <v>340</v>
      </c>
      <c r="K2353" t="s">
        <v>341</v>
      </c>
      <c r="L2353" t="s">
        <v>350</v>
      </c>
      <c r="M2353" t="s">
        <v>345</v>
      </c>
      <c r="N2353" t="s">
        <v>15</v>
      </c>
      <c r="O2353" t="s">
        <v>688</v>
      </c>
      <c r="P2353" t="s">
        <v>689</v>
      </c>
      <c r="Q2353" t="s">
        <v>16</v>
      </c>
      <c r="R2353" t="s">
        <v>28</v>
      </c>
      <c r="S2353" t="s">
        <v>44</v>
      </c>
      <c r="U2353" t="s">
        <v>939</v>
      </c>
      <c r="V2353" t="s">
        <v>14</v>
      </c>
      <c r="W2353" t="s">
        <v>49</v>
      </c>
      <c r="X2353" t="s">
        <v>158</v>
      </c>
      <c r="Y2353" t="s">
        <v>21</v>
      </c>
      <c r="Z2353" s="80">
        <v>1500</v>
      </c>
      <c r="AA2353" s="68">
        <v>0</v>
      </c>
      <c r="AB2353" s="82">
        <f t="shared" si="1323"/>
        <v>3000</v>
      </c>
      <c r="AC2353">
        <v>2</v>
      </c>
      <c r="AG2353" s="83">
        <f t="shared" si="1324"/>
        <v>2</v>
      </c>
      <c r="AH2353" s="87">
        <v>0</v>
      </c>
      <c r="AI2353" s="88">
        <v>0</v>
      </c>
      <c r="AJ2353">
        <f t="shared" si="1346"/>
        <v>4</v>
      </c>
      <c r="AK2353" s="108">
        <f t="shared" si="1347"/>
        <v>9576</v>
      </c>
      <c r="AL2353" s="108">
        <f t="shared" si="1348"/>
        <v>5600</v>
      </c>
      <c r="AM2353" s="108">
        <f t="shared" si="1345"/>
        <v>3976</v>
      </c>
    </row>
    <row r="2354" spans="1:39" x14ac:dyDescent="0.25">
      <c r="A2354" s="115">
        <v>20300274</v>
      </c>
      <c r="B2354" t="s">
        <v>1</v>
      </c>
      <c r="C2354" s="81">
        <v>700</v>
      </c>
      <c r="D2354">
        <v>1.6</v>
      </c>
      <c r="E2354">
        <v>1.85</v>
      </c>
      <c r="F2354">
        <v>2</v>
      </c>
      <c r="G2354">
        <v>2</v>
      </c>
      <c r="H2354">
        <v>1.71</v>
      </c>
      <c r="I2354">
        <v>203</v>
      </c>
      <c r="J2354" t="s">
        <v>340</v>
      </c>
      <c r="K2354" t="s">
        <v>341</v>
      </c>
      <c r="L2354" t="s">
        <v>350</v>
      </c>
      <c r="M2354" t="s">
        <v>345</v>
      </c>
      <c r="N2354" t="s">
        <v>15</v>
      </c>
      <c r="O2354" t="s">
        <v>688</v>
      </c>
      <c r="P2354" t="s">
        <v>689</v>
      </c>
      <c r="Q2354" t="s">
        <v>16</v>
      </c>
      <c r="R2354" t="s">
        <v>28</v>
      </c>
      <c r="S2354" t="s">
        <v>44</v>
      </c>
      <c r="U2354" t="s">
        <v>939</v>
      </c>
      <c r="V2354" t="s">
        <v>14</v>
      </c>
      <c r="W2354" t="s">
        <v>49</v>
      </c>
      <c r="X2354" t="s">
        <v>26</v>
      </c>
      <c r="Y2354" t="s">
        <v>21</v>
      </c>
      <c r="Z2354" s="80">
        <v>1500</v>
      </c>
      <c r="AA2354" s="68">
        <v>0</v>
      </c>
      <c r="AB2354" s="82">
        <f t="shared" si="1323"/>
        <v>1500</v>
      </c>
      <c r="AC2354">
        <v>1</v>
      </c>
      <c r="AG2354" s="83">
        <f t="shared" si="1324"/>
        <v>1</v>
      </c>
      <c r="AH2354" s="87">
        <v>0</v>
      </c>
      <c r="AI2354" s="88">
        <v>0</v>
      </c>
      <c r="AJ2354">
        <f t="shared" si="1346"/>
        <v>2</v>
      </c>
      <c r="AK2354" s="108">
        <f t="shared" si="1347"/>
        <v>4788</v>
      </c>
      <c r="AL2354" s="108">
        <f t="shared" si="1348"/>
        <v>2800</v>
      </c>
      <c r="AM2354" s="108">
        <f t="shared" si="1345"/>
        <v>1988</v>
      </c>
    </row>
    <row r="2355" spans="1:39" x14ac:dyDescent="0.25">
      <c r="A2355" s="115">
        <v>20300274</v>
      </c>
      <c r="B2355" t="s">
        <v>1</v>
      </c>
      <c r="C2355" s="81">
        <v>700</v>
      </c>
      <c r="D2355">
        <v>1.6</v>
      </c>
      <c r="E2355">
        <v>1.85</v>
      </c>
      <c r="F2355">
        <v>2</v>
      </c>
      <c r="G2355">
        <v>2</v>
      </c>
      <c r="H2355">
        <v>1.71</v>
      </c>
      <c r="I2355">
        <v>203</v>
      </c>
      <c r="J2355" t="s">
        <v>340</v>
      </c>
      <c r="K2355" t="s">
        <v>341</v>
      </c>
      <c r="L2355" t="s">
        <v>350</v>
      </c>
      <c r="M2355" t="s">
        <v>345</v>
      </c>
      <c r="N2355" t="s">
        <v>15</v>
      </c>
      <c r="O2355" t="s">
        <v>688</v>
      </c>
      <c r="P2355" t="s">
        <v>689</v>
      </c>
      <c r="Q2355" t="s">
        <v>16</v>
      </c>
      <c r="R2355" t="s">
        <v>28</v>
      </c>
      <c r="S2355" t="s">
        <v>44</v>
      </c>
      <c r="U2355" t="s">
        <v>939</v>
      </c>
      <c r="V2355" t="s">
        <v>14</v>
      </c>
      <c r="W2355" t="s">
        <v>49</v>
      </c>
      <c r="X2355" t="s">
        <v>161</v>
      </c>
      <c r="Y2355" t="s">
        <v>21</v>
      </c>
      <c r="Z2355" s="80">
        <v>1500</v>
      </c>
      <c r="AA2355" s="68">
        <v>0</v>
      </c>
      <c r="AB2355" s="82">
        <f t="shared" si="1323"/>
        <v>3000</v>
      </c>
      <c r="AC2355">
        <v>2</v>
      </c>
      <c r="AG2355" s="83">
        <f t="shared" si="1324"/>
        <v>2</v>
      </c>
      <c r="AH2355" s="87">
        <v>0</v>
      </c>
      <c r="AI2355" s="88">
        <v>0</v>
      </c>
      <c r="AJ2355">
        <f t="shared" si="1346"/>
        <v>4</v>
      </c>
      <c r="AK2355" s="108">
        <f t="shared" si="1347"/>
        <v>9576</v>
      </c>
      <c r="AL2355" s="108">
        <f t="shared" si="1348"/>
        <v>5600</v>
      </c>
      <c r="AM2355" s="108">
        <f t="shared" si="1345"/>
        <v>3976</v>
      </c>
    </row>
    <row r="2356" spans="1:39" x14ac:dyDescent="0.25">
      <c r="A2356" s="115">
        <v>20300274</v>
      </c>
      <c r="B2356" t="s">
        <v>1</v>
      </c>
      <c r="C2356" s="81">
        <v>700</v>
      </c>
      <c r="D2356">
        <v>1.6</v>
      </c>
      <c r="E2356">
        <v>1.85</v>
      </c>
      <c r="F2356">
        <v>2</v>
      </c>
      <c r="G2356">
        <v>2</v>
      </c>
      <c r="H2356">
        <v>1.71</v>
      </c>
      <c r="I2356">
        <v>203</v>
      </c>
      <c r="J2356" t="s">
        <v>340</v>
      </c>
      <c r="K2356" t="s">
        <v>341</v>
      </c>
      <c r="L2356" t="s">
        <v>350</v>
      </c>
      <c r="M2356" t="s">
        <v>345</v>
      </c>
      <c r="N2356" t="s">
        <v>15</v>
      </c>
      <c r="O2356" t="s">
        <v>688</v>
      </c>
      <c r="P2356" t="s">
        <v>689</v>
      </c>
      <c r="Q2356" t="s">
        <v>8</v>
      </c>
      <c r="R2356" t="s">
        <v>28</v>
      </c>
      <c r="S2356" t="s">
        <v>9</v>
      </c>
      <c r="T2356" t="s">
        <v>936</v>
      </c>
      <c r="U2356" t="s">
        <v>179</v>
      </c>
      <c r="V2356" t="s">
        <v>695</v>
      </c>
      <c r="W2356" t="s">
        <v>694</v>
      </c>
      <c r="X2356" t="s">
        <v>161</v>
      </c>
      <c r="Y2356" t="s">
        <v>21</v>
      </c>
      <c r="Z2356" s="80">
        <f>6*650</f>
        <v>3900</v>
      </c>
      <c r="AA2356" s="68">
        <v>0</v>
      </c>
      <c r="AB2356" s="82">
        <f t="shared" si="1323"/>
        <v>3900</v>
      </c>
      <c r="AD2356">
        <v>1</v>
      </c>
      <c r="AG2356" s="83">
        <f t="shared" si="1324"/>
        <v>1</v>
      </c>
      <c r="AH2356" s="87">
        <v>0</v>
      </c>
      <c r="AI2356" s="88">
        <v>0</v>
      </c>
    </row>
    <row r="2357" spans="1:39" x14ac:dyDescent="0.25">
      <c r="A2357" s="115">
        <v>20300274</v>
      </c>
      <c r="C2357" s="81">
        <v>700</v>
      </c>
      <c r="D2357">
        <v>1.6</v>
      </c>
      <c r="E2357">
        <v>1.85</v>
      </c>
      <c r="F2357">
        <v>2</v>
      </c>
      <c r="G2357">
        <v>2</v>
      </c>
      <c r="H2357">
        <v>1.71</v>
      </c>
      <c r="I2357">
        <v>203</v>
      </c>
      <c r="J2357" t="s">
        <v>340</v>
      </c>
      <c r="K2357" t="s">
        <v>341</v>
      </c>
      <c r="L2357" t="s">
        <v>350</v>
      </c>
      <c r="M2357" t="s">
        <v>345</v>
      </c>
      <c r="N2357" t="s">
        <v>15</v>
      </c>
      <c r="O2357" t="s">
        <v>688</v>
      </c>
      <c r="P2357" t="s">
        <v>689</v>
      </c>
      <c r="Q2357" t="s">
        <v>8</v>
      </c>
      <c r="R2357" t="s">
        <v>28</v>
      </c>
      <c r="S2357" t="s">
        <v>9</v>
      </c>
      <c r="U2357" t="s">
        <v>179</v>
      </c>
      <c r="V2357" t="s">
        <v>29</v>
      </c>
      <c r="W2357" t="s">
        <v>30</v>
      </c>
      <c r="X2357" t="s">
        <v>638</v>
      </c>
      <c r="Y2357" t="s">
        <v>677</v>
      </c>
      <c r="Z2357" s="80">
        <v>0</v>
      </c>
      <c r="AA2357" s="68">
        <v>4950</v>
      </c>
      <c r="AB2357" s="82">
        <f t="shared" si="1323"/>
        <v>9681.3585000000003</v>
      </c>
      <c r="AD2357">
        <v>1</v>
      </c>
      <c r="AG2357" s="83">
        <f t="shared" si="1324"/>
        <v>1</v>
      </c>
      <c r="AH2357" s="87">
        <v>0</v>
      </c>
      <c r="AI2357" s="88">
        <v>0</v>
      </c>
    </row>
    <row r="2358" spans="1:39" x14ac:dyDescent="0.25">
      <c r="A2358" s="115">
        <v>20300274</v>
      </c>
      <c r="C2358" s="81">
        <v>700</v>
      </c>
      <c r="D2358">
        <v>1.6</v>
      </c>
      <c r="E2358">
        <v>1.85</v>
      </c>
      <c r="F2358">
        <v>2</v>
      </c>
      <c r="G2358">
        <v>2</v>
      </c>
      <c r="H2358">
        <v>1.71</v>
      </c>
      <c r="I2358">
        <v>203</v>
      </c>
      <c r="J2358" t="s">
        <v>340</v>
      </c>
      <c r="K2358" t="s">
        <v>341</v>
      </c>
      <c r="L2358" t="s">
        <v>350</v>
      </c>
      <c r="M2358" t="s">
        <v>345</v>
      </c>
      <c r="N2358" t="s">
        <v>15</v>
      </c>
      <c r="O2358" t="s">
        <v>688</v>
      </c>
      <c r="P2358" t="s">
        <v>689</v>
      </c>
      <c r="Q2358" t="s">
        <v>8</v>
      </c>
      <c r="R2358" t="s">
        <v>28</v>
      </c>
      <c r="S2358" t="s">
        <v>9</v>
      </c>
      <c r="U2358" t="s">
        <v>179</v>
      </c>
      <c r="V2358" t="s">
        <v>29</v>
      </c>
      <c r="W2358" t="s">
        <v>30</v>
      </c>
      <c r="X2358" t="s">
        <v>294</v>
      </c>
      <c r="Y2358" t="s">
        <v>677</v>
      </c>
      <c r="Z2358" s="80">
        <v>0</v>
      </c>
      <c r="AA2358" s="68">
        <v>4950</v>
      </c>
      <c r="AB2358" s="82">
        <f t="shared" si="1323"/>
        <v>19362.717000000001</v>
      </c>
      <c r="AD2358">
        <v>2</v>
      </c>
      <c r="AG2358" s="83">
        <f t="shared" si="1324"/>
        <v>2</v>
      </c>
      <c r="AH2358" s="87">
        <v>0</v>
      </c>
      <c r="AI2358" s="88">
        <v>0</v>
      </c>
    </row>
    <row r="2359" spans="1:39" x14ac:dyDescent="0.25">
      <c r="A2359" s="115">
        <v>20300274</v>
      </c>
      <c r="C2359" s="81">
        <v>700</v>
      </c>
      <c r="D2359">
        <v>1.6</v>
      </c>
      <c r="E2359">
        <v>1.85</v>
      </c>
      <c r="F2359">
        <v>2</v>
      </c>
      <c r="G2359">
        <v>2</v>
      </c>
      <c r="H2359">
        <v>1.71</v>
      </c>
      <c r="I2359">
        <v>203</v>
      </c>
      <c r="J2359" t="s">
        <v>340</v>
      </c>
      <c r="K2359" t="s">
        <v>341</v>
      </c>
      <c r="L2359" t="s">
        <v>350</v>
      </c>
      <c r="M2359" t="s">
        <v>345</v>
      </c>
      <c r="N2359" t="s">
        <v>18</v>
      </c>
      <c r="O2359" t="s">
        <v>688</v>
      </c>
      <c r="P2359" t="s">
        <v>689</v>
      </c>
      <c r="Q2359" t="s">
        <v>16</v>
      </c>
      <c r="R2359" t="s">
        <v>28</v>
      </c>
      <c r="S2359" t="s">
        <v>9</v>
      </c>
      <c r="U2359" t="s">
        <v>179</v>
      </c>
      <c r="V2359" t="s">
        <v>29</v>
      </c>
      <c r="W2359" t="s">
        <v>30</v>
      </c>
      <c r="X2359" t="s">
        <v>294</v>
      </c>
      <c r="Y2359" t="s">
        <v>677</v>
      </c>
      <c r="Z2359" s="80">
        <v>0</v>
      </c>
      <c r="AA2359" s="68">
        <v>4950</v>
      </c>
      <c r="AB2359" s="82">
        <f t="shared" si="1323"/>
        <v>9681.3585000000003</v>
      </c>
      <c r="AD2359">
        <v>1</v>
      </c>
      <c r="AG2359" s="83">
        <f t="shared" si="1324"/>
        <v>1</v>
      </c>
      <c r="AH2359" s="87">
        <v>0</v>
      </c>
      <c r="AI2359" s="88">
        <v>0</v>
      </c>
    </row>
    <row r="2360" spans="1:39" x14ac:dyDescent="0.25">
      <c r="A2360" s="115">
        <v>20300274</v>
      </c>
      <c r="B2360" t="s">
        <v>1</v>
      </c>
      <c r="C2360" s="81">
        <v>700</v>
      </c>
      <c r="D2360">
        <v>1.6</v>
      </c>
      <c r="E2360">
        <v>1.85</v>
      </c>
      <c r="F2360">
        <v>2</v>
      </c>
      <c r="G2360">
        <v>2</v>
      </c>
      <c r="H2360">
        <v>1.71</v>
      </c>
      <c r="I2360">
        <v>203</v>
      </c>
      <c r="J2360" t="s">
        <v>340</v>
      </c>
      <c r="K2360" t="s">
        <v>341</v>
      </c>
      <c r="L2360" t="s">
        <v>350</v>
      </c>
      <c r="M2360" t="s">
        <v>345</v>
      </c>
      <c r="N2360" t="s">
        <v>18</v>
      </c>
      <c r="O2360" t="s">
        <v>688</v>
      </c>
      <c r="P2360" t="s">
        <v>689</v>
      </c>
      <c r="Q2360" t="s">
        <v>16</v>
      </c>
      <c r="R2360" t="s">
        <v>28</v>
      </c>
      <c r="S2360" t="s">
        <v>44</v>
      </c>
      <c r="U2360" t="s">
        <v>939</v>
      </c>
      <c r="V2360" t="s">
        <v>14</v>
      </c>
      <c r="W2360" t="s">
        <v>49</v>
      </c>
      <c r="X2360" t="s">
        <v>25</v>
      </c>
      <c r="Y2360" t="s">
        <v>21</v>
      </c>
      <c r="Z2360" s="80">
        <v>1850</v>
      </c>
      <c r="AA2360" s="68">
        <v>0</v>
      </c>
      <c r="AB2360" s="82">
        <f t="shared" si="1323"/>
        <v>1850</v>
      </c>
      <c r="AC2360">
        <v>1</v>
      </c>
      <c r="AG2360" s="83">
        <f t="shared" si="1324"/>
        <v>1</v>
      </c>
      <c r="AH2360" s="87">
        <v>0</v>
      </c>
      <c r="AI2360" s="88">
        <v>0</v>
      </c>
      <c r="AJ2360">
        <f t="shared" ref="AJ2360:AJ2366" si="1349">AG2360*2</f>
        <v>2</v>
      </c>
      <c r="AK2360" s="108">
        <f t="shared" ref="AK2360:AK2366" si="1350">AJ2360*C2360*F2360*H2360</f>
        <v>4788</v>
      </c>
      <c r="AL2360" s="108">
        <f t="shared" ref="AL2360:AL2366" si="1351">AJ2360*C2360*F2360</f>
        <v>2800</v>
      </c>
      <c r="AM2360" s="108">
        <f t="shared" ref="AM2360:AM2366" si="1352">AK2360-AL2360</f>
        <v>1988</v>
      </c>
    </row>
    <row r="2361" spans="1:39" x14ac:dyDescent="0.25">
      <c r="A2361" s="115">
        <v>20300274</v>
      </c>
      <c r="B2361" t="s">
        <v>1</v>
      </c>
      <c r="C2361" s="81">
        <v>700</v>
      </c>
      <c r="D2361">
        <v>1.6</v>
      </c>
      <c r="E2361">
        <v>1.85</v>
      </c>
      <c r="F2361">
        <v>2</v>
      </c>
      <c r="G2361">
        <v>2</v>
      </c>
      <c r="H2361">
        <v>1.71</v>
      </c>
      <c r="I2361">
        <v>203</v>
      </c>
      <c r="J2361" t="s">
        <v>340</v>
      </c>
      <c r="K2361" t="s">
        <v>341</v>
      </c>
      <c r="L2361" t="s">
        <v>350</v>
      </c>
      <c r="M2361" t="s">
        <v>345</v>
      </c>
      <c r="N2361" t="s">
        <v>18</v>
      </c>
      <c r="O2361" t="s">
        <v>688</v>
      </c>
      <c r="P2361" t="s">
        <v>689</v>
      </c>
      <c r="Q2361" t="s">
        <v>16</v>
      </c>
      <c r="R2361" t="s">
        <v>28</v>
      </c>
      <c r="S2361" t="s">
        <v>44</v>
      </c>
      <c r="U2361" t="s">
        <v>939</v>
      </c>
      <c r="V2361" t="s">
        <v>14</v>
      </c>
      <c r="W2361" t="s">
        <v>49</v>
      </c>
      <c r="X2361" t="s">
        <v>121</v>
      </c>
      <c r="Y2361" t="s">
        <v>21</v>
      </c>
      <c r="Z2361" s="80">
        <v>1850</v>
      </c>
      <c r="AA2361" s="68">
        <v>0</v>
      </c>
      <c r="AB2361" s="82">
        <f t="shared" si="1323"/>
        <v>1850</v>
      </c>
      <c r="AC2361">
        <v>1</v>
      </c>
      <c r="AG2361" s="83">
        <f t="shared" si="1324"/>
        <v>1</v>
      </c>
      <c r="AH2361" s="87">
        <v>0</v>
      </c>
      <c r="AI2361" s="88">
        <v>0</v>
      </c>
      <c r="AJ2361">
        <f t="shared" si="1349"/>
        <v>2</v>
      </c>
      <c r="AK2361" s="108">
        <f t="shared" si="1350"/>
        <v>4788</v>
      </c>
      <c r="AL2361" s="108">
        <f t="shared" si="1351"/>
        <v>2800</v>
      </c>
      <c r="AM2361" s="108">
        <f t="shared" si="1352"/>
        <v>1988</v>
      </c>
    </row>
    <row r="2362" spans="1:39" x14ac:dyDescent="0.25">
      <c r="A2362" s="115">
        <v>20300274</v>
      </c>
      <c r="B2362" t="s">
        <v>1</v>
      </c>
      <c r="C2362" s="81">
        <v>700</v>
      </c>
      <c r="D2362">
        <v>1.6</v>
      </c>
      <c r="E2362">
        <v>1.85</v>
      </c>
      <c r="F2362">
        <v>2</v>
      </c>
      <c r="G2362">
        <v>2</v>
      </c>
      <c r="H2362">
        <v>1.71</v>
      </c>
      <c r="I2362">
        <v>203</v>
      </c>
      <c r="J2362" t="s">
        <v>340</v>
      </c>
      <c r="K2362" t="s">
        <v>341</v>
      </c>
      <c r="L2362" t="s">
        <v>350</v>
      </c>
      <c r="M2362" t="s">
        <v>345</v>
      </c>
      <c r="N2362" t="s">
        <v>18</v>
      </c>
      <c r="O2362" t="s">
        <v>688</v>
      </c>
      <c r="P2362" t="s">
        <v>689</v>
      </c>
      <c r="Q2362" t="s">
        <v>16</v>
      </c>
      <c r="R2362" t="s">
        <v>28</v>
      </c>
      <c r="S2362" t="s">
        <v>44</v>
      </c>
      <c r="U2362" t="s">
        <v>939</v>
      </c>
      <c r="V2362" t="s">
        <v>14</v>
      </c>
      <c r="W2362" t="s">
        <v>49</v>
      </c>
      <c r="X2362" t="s">
        <v>12</v>
      </c>
      <c r="Y2362" t="s">
        <v>21</v>
      </c>
      <c r="Z2362" s="80">
        <v>1850</v>
      </c>
      <c r="AA2362" s="68">
        <v>0</v>
      </c>
      <c r="AB2362" s="82">
        <f t="shared" si="1323"/>
        <v>1850</v>
      </c>
      <c r="AC2362">
        <v>1</v>
      </c>
      <c r="AG2362" s="83">
        <f t="shared" si="1324"/>
        <v>1</v>
      </c>
      <c r="AH2362" s="87">
        <v>0</v>
      </c>
      <c r="AI2362" s="88">
        <v>0</v>
      </c>
      <c r="AJ2362">
        <f t="shared" si="1349"/>
        <v>2</v>
      </c>
      <c r="AK2362" s="108">
        <f t="shared" si="1350"/>
        <v>4788</v>
      </c>
      <c r="AL2362" s="108">
        <f t="shared" si="1351"/>
        <v>2800</v>
      </c>
      <c r="AM2362" s="108">
        <f t="shared" si="1352"/>
        <v>1988</v>
      </c>
    </row>
    <row r="2363" spans="1:39" x14ac:dyDescent="0.25">
      <c r="A2363" s="115">
        <v>20300274</v>
      </c>
      <c r="B2363" t="s">
        <v>1</v>
      </c>
      <c r="C2363" s="81">
        <v>700</v>
      </c>
      <c r="D2363">
        <v>1.6</v>
      </c>
      <c r="E2363">
        <v>1.85</v>
      </c>
      <c r="F2363">
        <v>2</v>
      </c>
      <c r="G2363">
        <v>2</v>
      </c>
      <c r="H2363">
        <v>1.71</v>
      </c>
      <c r="I2363">
        <v>203</v>
      </c>
      <c r="J2363" t="s">
        <v>340</v>
      </c>
      <c r="K2363" t="s">
        <v>341</v>
      </c>
      <c r="L2363" t="s">
        <v>350</v>
      </c>
      <c r="M2363" t="s">
        <v>345</v>
      </c>
      <c r="N2363" t="s">
        <v>18</v>
      </c>
      <c r="O2363" t="s">
        <v>688</v>
      </c>
      <c r="P2363" t="s">
        <v>689</v>
      </c>
      <c r="Q2363" t="s">
        <v>16</v>
      </c>
      <c r="R2363" t="s">
        <v>28</v>
      </c>
      <c r="S2363" t="s">
        <v>44</v>
      </c>
      <c r="U2363" t="s">
        <v>939</v>
      </c>
      <c r="V2363" t="s">
        <v>14</v>
      </c>
      <c r="W2363" t="s">
        <v>49</v>
      </c>
      <c r="X2363" t="s">
        <v>26</v>
      </c>
      <c r="Y2363" t="s">
        <v>21</v>
      </c>
      <c r="Z2363" s="80">
        <v>1850</v>
      </c>
      <c r="AA2363" s="68">
        <v>0</v>
      </c>
      <c r="AB2363" s="82">
        <f t="shared" si="1323"/>
        <v>1850</v>
      </c>
      <c r="AC2363">
        <v>1</v>
      </c>
      <c r="AG2363" s="83">
        <f t="shared" si="1324"/>
        <v>1</v>
      </c>
      <c r="AH2363" s="87">
        <v>0</v>
      </c>
      <c r="AI2363" s="88">
        <v>0</v>
      </c>
      <c r="AJ2363">
        <f t="shared" si="1349"/>
        <v>2</v>
      </c>
      <c r="AK2363" s="108">
        <f t="shared" si="1350"/>
        <v>4788</v>
      </c>
      <c r="AL2363" s="108">
        <f t="shared" si="1351"/>
        <v>2800</v>
      </c>
      <c r="AM2363" s="108">
        <f t="shared" si="1352"/>
        <v>1988</v>
      </c>
    </row>
    <row r="2364" spans="1:39" x14ac:dyDescent="0.25">
      <c r="A2364" s="115">
        <v>20300274</v>
      </c>
      <c r="B2364" t="s">
        <v>1</v>
      </c>
      <c r="C2364" s="81">
        <v>700</v>
      </c>
      <c r="D2364">
        <v>1.6</v>
      </c>
      <c r="E2364">
        <v>1.85</v>
      </c>
      <c r="F2364">
        <v>2</v>
      </c>
      <c r="G2364">
        <v>2</v>
      </c>
      <c r="H2364">
        <v>1.71</v>
      </c>
      <c r="I2364">
        <v>203</v>
      </c>
      <c r="J2364" t="s">
        <v>340</v>
      </c>
      <c r="K2364" t="s">
        <v>341</v>
      </c>
      <c r="L2364" t="s">
        <v>350</v>
      </c>
      <c r="M2364" t="s">
        <v>345</v>
      </c>
      <c r="N2364" t="s">
        <v>18</v>
      </c>
      <c r="O2364" t="s">
        <v>688</v>
      </c>
      <c r="P2364" t="s">
        <v>689</v>
      </c>
      <c r="Q2364" t="s">
        <v>16</v>
      </c>
      <c r="R2364" t="s">
        <v>28</v>
      </c>
      <c r="S2364" t="s">
        <v>44</v>
      </c>
      <c r="U2364" t="s">
        <v>939</v>
      </c>
      <c r="V2364" t="s">
        <v>14</v>
      </c>
      <c r="W2364" t="s">
        <v>49</v>
      </c>
      <c r="X2364" t="s">
        <v>55</v>
      </c>
      <c r="Y2364" t="s">
        <v>21</v>
      </c>
      <c r="Z2364" s="80">
        <v>1850</v>
      </c>
      <c r="AA2364" s="68">
        <v>0</v>
      </c>
      <c r="AB2364" s="82">
        <f t="shared" si="1323"/>
        <v>3700</v>
      </c>
      <c r="AC2364">
        <v>2</v>
      </c>
      <c r="AG2364" s="83">
        <f t="shared" si="1324"/>
        <v>2</v>
      </c>
      <c r="AH2364" s="87">
        <v>0</v>
      </c>
      <c r="AI2364" s="88">
        <v>0</v>
      </c>
      <c r="AJ2364">
        <f t="shared" si="1349"/>
        <v>4</v>
      </c>
      <c r="AK2364" s="108">
        <f t="shared" si="1350"/>
        <v>9576</v>
      </c>
      <c r="AL2364" s="108">
        <f t="shared" si="1351"/>
        <v>5600</v>
      </c>
      <c r="AM2364" s="108">
        <f t="shared" si="1352"/>
        <v>3976</v>
      </c>
    </row>
    <row r="2365" spans="1:39" x14ac:dyDescent="0.25">
      <c r="A2365" s="115">
        <v>20300274</v>
      </c>
      <c r="B2365" t="s">
        <v>1</v>
      </c>
      <c r="C2365" s="81">
        <v>700</v>
      </c>
      <c r="D2365">
        <v>1.6</v>
      </c>
      <c r="E2365">
        <v>1.85</v>
      </c>
      <c r="F2365">
        <v>2</v>
      </c>
      <c r="G2365">
        <v>2</v>
      </c>
      <c r="H2365">
        <v>1.71</v>
      </c>
      <c r="I2365">
        <v>203</v>
      </c>
      <c r="J2365" t="s">
        <v>340</v>
      </c>
      <c r="K2365" t="s">
        <v>341</v>
      </c>
      <c r="L2365" t="s">
        <v>350</v>
      </c>
      <c r="M2365" t="s">
        <v>345</v>
      </c>
      <c r="N2365" t="s">
        <v>18</v>
      </c>
      <c r="O2365" t="s">
        <v>688</v>
      </c>
      <c r="P2365" t="s">
        <v>689</v>
      </c>
      <c r="Q2365" t="s">
        <v>16</v>
      </c>
      <c r="R2365" t="s">
        <v>28</v>
      </c>
      <c r="S2365" t="s">
        <v>44</v>
      </c>
      <c r="U2365" t="s">
        <v>939</v>
      </c>
      <c r="V2365" t="s">
        <v>14</v>
      </c>
      <c r="W2365" t="s">
        <v>49</v>
      </c>
      <c r="X2365" t="s">
        <v>456</v>
      </c>
      <c r="Y2365" t="s">
        <v>21</v>
      </c>
      <c r="Z2365" s="80">
        <v>1850</v>
      </c>
      <c r="AA2365" s="68">
        <v>0</v>
      </c>
      <c r="AB2365" s="82">
        <f t="shared" si="1323"/>
        <v>5550</v>
      </c>
      <c r="AC2365">
        <v>3</v>
      </c>
      <c r="AG2365" s="83">
        <f t="shared" si="1324"/>
        <v>3</v>
      </c>
      <c r="AH2365" s="87">
        <v>0</v>
      </c>
      <c r="AI2365" s="88">
        <v>0</v>
      </c>
      <c r="AJ2365">
        <f t="shared" si="1349"/>
        <v>6</v>
      </c>
      <c r="AK2365" s="108">
        <f t="shared" si="1350"/>
        <v>14364</v>
      </c>
      <c r="AL2365" s="108">
        <f t="shared" si="1351"/>
        <v>8400</v>
      </c>
      <c r="AM2365" s="108">
        <f t="shared" si="1352"/>
        <v>5964</v>
      </c>
    </row>
    <row r="2366" spans="1:39" x14ac:dyDescent="0.25">
      <c r="A2366" s="115">
        <v>20300274</v>
      </c>
      <c r="B2366" t="s">
        <v>1</v>
      </c>
      <c r="C2366" s="81">
        <v>700</v>
      </c>
      <c r="D2366">
        <v>1.6</v>
      </c>
      <c r="E2366">
        <v>1.85</v>
      </c>
      <c r="F2366">
        <v>2</v>
      </c>
      <c r="G2366">
        <v>2</v>
      </c>
      <c r="H2366">
        <v>1.71</v>
      </c>
      <c r="I2366">
        <v>203</v>
      </c>
      <c r="J2366" t="s">
        <v>340</v>
      </c>
      <c r="K2366" t="s">
        <v>341</v>
      </c>
      <c r="L2366" t="s">
        <v>350</v>
      </c>
      <c r="M2366" t="s">
        <v>345</v>
      </c>
      <c r="N2366" t="s">
        <v>18</v>
      </c>
      <c r="O2366" t="s">
        <v>688</v>
      </c>
      <c r="P2366" t="s">
        <v>689</v>
      </c>
      <c r="Q2366" t="s">
        <v>16</v>
      </c>
      <c r="R2366" t="s">
        <v>28</v>
      </c>
      <c r="S2366" t="s">
        <v>44</v>
      </c>
      <c r="U2366" t="s">
        <v>939</v>
      </c>
      <c r="V2366" t="s">
        <v>14</v>
      </c>
      <c r="W2366" t="s">
        <v>49</v>
      </c>
      <c r="X2366" t="s">
        <v>113</v>
      </c>
      <c r="Y2366" t="s">
        <v>21</v>
      </c>
      <c r="Z2366" s="80">
        <v>1850</v>
      </c>
      <c r="AA2366" s="68">
        <v>0</v>
      </c>
      <c r="AB2366" s="82">
        <f t="shared" si="1323"/>
        <v>1850</v>
      </c>
      <c r="AC2366">
        <v>1</v>
      </c>
      <c r="AG2366" s="83">
        <f t="shared" si="1324"/>
        <v>1</v>
      </c>
      <c r="AH2366" s="87">
        <v>0</v>
      </c>
      <c r="AI2366" s="88">
        <v>0</v>
      </c>
      <c r="AJ2366">
        <f t="shared" si="1349"/>
        <v>2</v>
      </c>
      <c r="AK2366" s="108">
        <f t="shared" si="1350"/>
        <v>4788</v>
      </c>
      <c r="AL2366" s="108">
        <f t="shared" si="1351"/>
        <v>2800</v>
      </c>
      <c r="AM2366" s="108">
        <f t="shared" si="1352"/>
        <v>1988</v>
      </c>
    </row>
    <row r="2367" spans="1:39" x14ac:dyDescent="0.25">
      <c r="A2367" s="115">
        <v>20300274</v>
      </c>
      <c r="C2367" s="81">
        <v>700</v>
      </c>
      <c r="D2367">
        <v>1.6</v>
      </c>
      <c r="E2367">
        <v>1.85</v>
      </c>
      <c r="F2367">
        <v>2</v>
      </c>
      <c r="G2367">
        <v>2</v>
      </c>
      <c r="H2367">
        <v>1.71</v>
      </c>
      <c r="I2367">
        <v>203</v>
      </c>
      <c r="J2367" t="s">
        <v>340</v>
      </c>
      <c r="K2367" t="s">
        <v>341</v>
      </c>
      <c r="L2367" t="s">
        <v>350</v>
      </c>
      <c r="M2367" t="s">
        <v>345</v>
      </c>
      <c r="N2367" t="s">
        <v>18</v>
      </c>
      <c r="O2367" t="s">
        <v>688</v>
      </c>
      <c r="P2367" t="s">
        <v>689</v>
      </c>
      <c r="Q2367" t="s">
        <v>8</v>
      </c>
      <c r="R2367" t="s">
        <v>28</v>
      </c>
      <c r="S2367" t="s">
        <v>9</v>
      </c>
      <c r="U2367" t="s">
        <v>179</v>
      </c>
      <c r="V2367" t="s">
        <v>29</v>
      </c>
      <c r="W2367" t="s">
        <v>30</v>
      </c>
      <c r="X2367" t="s">
        <v>742</v>
      </c>
      <c r="Y2367" t="s">
        <v>677</v>
      </c>
      <c r="Z2367" s="80">
        <v>0</v>
      </c>
      <c r="AA2367" s="68">
        <v>3300</v>
      </c>
      <c r="AB2367" s="82">
        <f t="shared" si="1323"/>
        <v>6454.2389999999996</v>
      </c>
      <c r="AD2367">
        <v>1</v>
      </c>
      <c r="AG2367" s="83">
        <f t="shared" si="1324"/>
        <v>1</v>
      </c>
      <c r="AH2367" s="87">
        <v>0</v>
      </c>
      <c r="AI2367" s="88">
        <v>0</v>
      </c>
    </row>
    <row r="2368" spans="1:39" x14ac:dyDescent="0.25">
      <c r="A2368" s="115">
        <v>20300274</v>
      </c>
      <c r="C2368" s="81">
        <v>700</v>
      </c>
      <c r="D2368">
        <v>1.6</v>
      </c>
      <c r="E2368">
        <v>1.85</v>
      </c>
      <c r="F2368">
        <v>2</v>
      </c>
      <c r="G2368">
        <v>2</v>
      </c>
      <c r="H2368">
        <v>1.71</v>
      </c>
      <c r="I2368">
        <v>203</v>
      </c>
      <c r="J2368" t="s">
        <v>340</v>
      </c>
      <c r="K2368" t="s">
        <v>341</v>
      </c>
      <c r="L2368" t="s">
        <v>350</v>
      </c>
      <c r="M2368" t="s">
        <v>345</v>
      </c>
      <c r="N2368" t="s">
        <v>18</v>
      </c>
      <c r="O2368" t="s">
        <v>688</v>
      </c>
      <c r="P2368" t="s">
        <v>689</v>
      </c>
      <c r="Q2368" t="s">
        <v>8</v>
      </c>
      <c r="R2368" t="s">
        <v>28</v>
      </c>
      <c r="S2368" t="s">
        <v>9</v>
      </c>
      <c r="U2368" t="s">
        <v>179</v>
      </c>
      <c r="V2368" t="s">
        <v>29</v>
      </c>
      <c r="W2368" t="s">
        <v>30</v>
      </c>
      <c r="X2368" t="s">
        <v>419</v>
      </c>
      <c r="Y2368" t="s">
        <v>677</v>
      </c>
      <c r="Z2368" s="80">
        <v>0</v>
      </c>
      <c r="AA2368" s="68">
        <v>3300</v>
      </c>
      <c r="AB2368" s="82">
        <f t="shared" si="1323"/>
        <v>6454.2389999999996</v>
      </c>
      <c r="AD2368">
        <v>1</v>
      </c>
      <c r="AG2368" s="83">
        <f t="shared" si="1324"/>
        <v>1</v>
      </c>
      <c r="AH2368" s="87">
        <v>0</v>
      </c>
      <c r="AI2368" s="88">
        <v>0</v>
      </c>
    </row>
    <row r="2369" spans="1:39" x14ac:dyDescent="0.25">
      <c r="A2369" s="115">
        <v>20300274</v>
      </c>
      <c r="C2369" s="81">
        <v>700</v>
      </c>
      <c r="D2369">
        <v>1.6</v>
      </c>
      <c r="E2369">
        <v>1.85</v>
      </c>
      <c r="F2369">
        <v>2</v>
      </c>
      <c r="G2369">
        <v>2</v>
      </c>
      <c r="H2369">
        <v>1.71</v>
      </c>
      <c r="I2369">
        <v>203</v>
      </c>
      <c r="J2369" t="s">
        <v>340</v>
      </c>
      <c r="K2369" t="s">
        <v>341</v>
      </c>
      <c r="L2369" t="s">
        <v>350</v>
      </c>
      <c r="M2369" t="s">
        <v>345</v>
      </c>
      <c r="N2369" t="s">
        <v>27</v>
      </c>
      <c r="O2369" t="s">
        <v>688</v>
      </c>
      <c r="P2369" t="s">
        <v>689</v>
      </c>
      <c r="Q2369" t="s">
        <v>8</v>
      </c>
      <c r="R2369" t="s">
        <v>28</v>
      </c>
      <c r="S2369" t="s">
        <v>9</v>
      </c>
      <c r="U2369" t="s">
        <v>179</v>
      </c>
      <c r="V2369" t="s">
        <v>29</v>
      </c>
      <c r="W2369" t="s">
        <v>30</v>
      </c>
      <c r="X2369" t="s">
        <v>294</v>
      </c>
      <c r="Y2369" t="s">
        <v>677</v>
      </c>
      <c r="Z2369" s="80">
        <v>0</v>
      </c>
      <c r="AA2369" s="68">
        <v>3300</v>
      </c>
      <c r="AB2369" s="82">
        <f t="shared" si="1323"/>
        <v>6454.2389999999996</v>
      </c>
      <c r="AD2369">
        <v>1</v>
      </c>
      <c r="AG2369" s="83">
        <f t="shared" si="1324"/>
        <v>1</v>
      </c>
      <c r="AH2369" s="87">
        <v>0</v>
      </c>
      <c r="AI2369" s="88">
        <v>0</v>
      </c>
    </row>
    <row r="2370" spans="1:39" x14ac:dyDescent="0.25">
      <c r="A2370" s="115">
        <v>20300274</v>
      </c>
      <c r="C2370" s="81">
        <v>700</v>
      </c>
      <c r="D2370">
        <v>1.6</v>
      </c>
      <c r="E2370">
        <v>1.85</v>
      </c>
      <c r="F2370">
        <v>2</v>
      </c>
      <c r="G2370">
        <v>2</v>
      </c>
      <c r="H2370">
        <v>1.71</v>
      </c>
      <c r="I2370">
        <v>203</v>
      </c>
      <c r="J2370" t="s">
        <v>340</v>
      </c>
      <c r="K2370" t="s">
        <v>341</v>
      </c>
      <c r="L2370" t="s">
        <v>350</v>
      </c>
      <c r="M2370" t="s">
        <v>345</v>
      </c>
      <c r="N2370" t="s">
        <v>27</v>
      </c>
      <c r="O2370" t="s">
        <v>688</v>
      </c>
      <c r="P2370" t="s">
        <v>689</v>
      </c>
      <c r="Q2370" t="s">
        <v>8</v>
      </c>
      <c r="R2370" t="s">
        <v>28</v>
      </c>
      <c r="S2370" t="s">
        <v>9</v>
      </c>
      <c r="U2370" t="s">
        <v>179</v>
      </c>
      <c r="V2370" t="s">
        <v>29</v>
      </c>
      <c r="W2370" t="s">
        <v>30</v>
      </c>
      <c r="X2370" t="s">
        <v>77</v>
      </c>
      <c r="Y2370" t="s">
        <v>677</v>
      </c>
      <c r="Z2370" s="80">
        <v>0</v>
      </c>
      <c r="AA2370" s="68">
        <v>3300</v>
      </c>
      <c r="AB2370" s="82">
        <f t="shared" si="1323"/>
        <v>6454.2389999999996</v>
      </c>
      <c r="AD2370">
        <v>1</v>
      </c>
      <c r="AG2370" s="83">
        <f t="shared" si="1324"/>
        <v>1</v>
      </c>
      <c r="AH2370" s="87">
        <v>0</v>
      </c>
      <c r="AI2370" s="88">
        <v>0</v>
      </c>
    </row>
    <row r="2371" spans="1:39" x14ac:dyDescent="0.25">
      <c r="A2371" s="115">
        <v>20300302</v>
      </c>
      <c r="B2371" t="s">
        <v>34</v>
      </c>
      <c r="C2371" s="81">
        <v>700</v>
      </c>
      <c r="D2371">
        <v>1.6</v>
      </c>
      <c r="E2371">
        <v>1.85</v>
      </c>
      <c r="F2371">
        <v>2</v>
      </c>
      <c r="G2371">
        <v>2</v>
      </c>
      <c r="H2371">
        <v>1.71</v>
      </c>
      <c r="I2371">
        <v>203</v>
      </c>
      <c r="J2371" t="s">
        <v>340</v>
      </c>
      <c r="K2371" t="s">
        <v>341</v>
      </c>
      <c r="L2371" t="s">
        <v>350</v>
      </c>
      <c r="M2371" t="s">
        <v>350</v>
      </c>
      <c r="N2371" t="s">
        <v>5</v>
      </c>
      <c r="O2371" t="s">
        <v>47</v>
      </c>
      <c r="P2371" t="s">
        <v>42</v>
      </c>
      <c r="Q2371" t="s">
        <v>16</v>
      </c>
      <c r="R2371" t="s">
        <v>28</v>
      </c>
      <c r="S2371" t="s">
        <v>44</v>
      </c>
      <c r="U2371" t="s">
        <v>939</v>
      </c>
      <c r="V2371" t="s">
        <v>14</v>
      </c>
      <c r="W2371" t="s">
        <v>49</v>
      </c>
      <c r="X2371" t="s">
        <v>12</v>
      </c>
      <c r="Y2371" t="s">
        <v>21</v>
      </c>
      <c r="Z2371" s="80">
        <v>540</v>
      </c>
      <c r="AA2371" s="68">
        <v>0</v>
      </c>
      <c r="AB2371" s="82">
        <f t="shared" si="1323"/>
        <v>540</v>
      </c>
      <c r="AC2371">
        <v>1</v>
      </c>
      <c r="AG2371" s="83">
        <f t="shared" si="1324"/>
        <v>1</v>
      </c>
      <c r="AH2371" s="87">
        <v>0</v>
      </c>
      <c r="AI2371" s="88">
        <v>0</v>
      </c>
      <c r="AJ2371">
        <f t="shared" ref="AJ2371:AJ2377" si="1353">AG2371</f>
        <v>1</v>
      </c>
      <c r="AK2371" s="108">
        <f t="shared" ref="AK2371:AK2372" si="1354">AJ2371*C2371*E2371*H2371</f>
        <v>2214.4499999999998</v>
      </c>
      <c r="AL2371" s="108">
        <f t="shared" ref="AL2371:AL2372" si="1355">AJ2371*C2371*E2371</f>
        <v>1295</v>
      </c>
      <c r="AM2371" s="108">
        <f t="shared" ref="AM2371:AM2377" si="1356">AK2371-AL2371</f>
        <v>919.44999999999982</v>
      </c>
    </row>
    <row r="2372" spans="1:39" x14ac:dyDescent="0.25">
      <c r="A2372" s="115">
        <v>20300302</v>
      </c>
      <c r="B2372" t="s">
        <v>34</v>
      </c>
      <c r="C2372" s="81">
        <v>700</v>
      </c>
      <c r="D2372">
        <v>1.6</v>
      </c>
      <c r="E2372">
        <v>1.85</v>
      </c>
      <c r="F2372">
        <v>2</v>
      </c>
      <c r="G2372">
        <v>2</v>
      </c>
      <c r="H2372">
        <v>1.71</v>
      </c>
      <c r="I2372">
        <v>203</v>
      </c>
      <c r="J2372" t="s">
        <v>340</v>
      </c>
      <c r="K2372" t="s">
        <v>341</v>
      </c>
      <c r="L2372" t="s">
        <v>350</v>
      </c>
      <c r="M2372" t="s">
        <v>350</v>
      </c>
      <c r="N2372" t="s">
        <v>5</v>
      </c>
      <c r="O2372" t="s">
        <v>47</v>
      </c>
      <c r="P2372" t="s">
        <v>42</v>
      </c>
      <c r="Q2372" t="s">
        <v>16</v>
      </c>
      <c r="R2372" t="s">
        <v>28</v>
      </c>
      <c r="S2372" t="s">
        <v>44</v>
      </c>
      <c r="U2372" t="s">
        <v>939</v>
      </c>
      <c r="V2372" t="s">
        <v>56</v>
      </c>
      <c r="W2372" t="s">
        <v>57</v>
      </c>
      <c r="X2372" t="s">
        <v>12</v>
      </c>
      <c r="Y2372" t="s">
        <v>21</v>
      </c>
      <c r="Z2372" s="80">
        <v>540</v>
      </c>
      <c r="AA2372" s="68">
        <v>0</v>
      </c>
      <c r="AB2372" s="82">
        <f t="shared" ref="AB2372:AB2435" si="1357">Z2372*AG2372+AA2372*AG2372*1.95583</f>
        <v>2160</v>
      </c>
      <c r="AC2372">
        <v>4</v>
      </c>
      <c r="AG2372" s="83">
        <f t="shared" si="1324"/>
        <v>4</v>
      </c>
      <c r="AH2372" s="87">
        <v>0</v>
      </c>
      <c r="AI2372" s="88">
        <v>0</v>
      </c>
      <c r="AJ2372">
        <f t="shared" si="1353"/>
        <v>4</v>
      </c>
      <c r="AK2372" s="108">
        <f t="shared" si="1354"/>
        <v>8857.7999999999993</v>
      </c>
      <c r="AL2372" s="108">
        <f t="shared" si="1355"/>
        <v>5180</v>
      </c>
      <c r="AM2372" s="108">
        <f t="shared" si="1356"/>
        <v>3677.7999999999993</v>
      </c>
    </row>
    <row r="2373" spans="1:39" x14ac:dyDescent="0.25">
      <c r="A2373" s="115">
        <v>20300302</v>
      </c>
      <c r="B2373" t="s">
        <v>34</v>
      </c>
      <c r="C2373" s="81">
        <v>700</v>
      </c>
      <c r="D2373">
        <v>1.6</v>
      </c>
      <c r="E2373">
        <v>1.85</v>
      </c>
      <c r="F2373">
        <v>2</v>
      </c>
      <c r="G2373">
        <v>2</v>
      </c>
      <c r="H2373">
        <v>1.71</v>
      </c>
      <c r="I2373">
        <v>203</v>
      </c>
      <c r="J2373" t="s">
        <v>340</v>
      </c>
      <c r="K2373" t="s">
        <v>341</v>
      </c>
      <c r="L2373" t="s">
        <v>350</v>
      </c>
      <c r="M2373" t="s">
        <v>350</v>
      </c>
      <c r="N2373" t="s">
        <v>15</v>
      </c>
      <c r="O2373" t="s">
        <v>74</v>
      </c>
      <c r="P2373" t="s">
        <v>42</v>
      </c>
      <c r="Q2373" t="s">
        <v>16</v>
      </c>
      <c r="R2373" t="s">
        <v>75</v>
      </c>
      <c r="S2373" t="s">
        <v>44</v>
      </c>
      <c r="T2373" t="s">
        <v>944</v>
      </c>
      <c r="U2373" t="s">
        <v>939</v>
      </c>
      <c r="V2373" t="s">
        <v>56</v>
      </c>
      <c r="W2373" t="s">
        <v>57</v>
      </c>
      <c r="X2373" t="s">
        <v>12</v>
      </c>
      <c r="Y2373" t="s">
        <v>938</v>
      </c>
      <c r="Z2373" s="81">
        <v>0</v>
      </c>
      <c r="AA2373" s="68">
        <v>0</v>
      </c>
      <c r="AB2373" s="82">
        <f t="shared" si="1357"/>
        <v>0</v>
      </c>
      <c r="AE2373">
        <v>1</v>
      </c>
      <c r="AG2373" s="83">
        <f t="shared" ref="AG2373:AG2436" si="1358">SUM(AC2373:AF2373)</f>
        <v>1</v>
      </c>
      <c r="AH2373" s="87">
        <v>0</v>
      </c>
      <c r="AI2373" s="88">
        <v>0</v>
      </c>
      <c r="AJ2373">
        <f t="shared" si="1353"/>
        <v>1</v>
      </c>
      <c r="AK2373" s="108">
        <f t="shared" ref="AK2373:AK2377" si="1359">AJ2373*C2373*F2373*H2373</f>
        <v>2394</v>
      </c>
      <c r="AL2373" s="108">
        <f t="shared" ref="AL2373:AL2377" si="1360">AJ2373*C2373*F2373</f>
        <v>1400</v>
      </c>
      <c r="AM2373" s="108">
        <f t="shared" si="1356"/>
        <v>994</v>
      </c>
    </row>
    <row r="2374" spans="1:39" x14ac:dyDescent="0.25">
      <c r="A2374" s="115">
        <v>20300302</v>
      </c>
      <c r="B2374" t="s">
        <v>34</v>
      </c>
      <c r="C2374" s="81">
        <v>700</v>
      </c>
      <c r="D2374">
        <v>1.6</v>
      </c>
      <c r="E2374">
        <v>1.85</v>
      </c>
      <c r="F2374">
        <v>2</v>
      </c>
      <c r="G2374">
        <v>2</v>
      </c>
      <c r="H2374">
        <v>1.71</v>
      </c>
      <c r="I2374">
        <v>203</v>
      </c>
      <c r="J2374" t="s">
        <v>340</v>
      </c>
      <c r="K2374" t="s">
        <v>341</v>
      </c>
      <c r="L2374" t="s">
        <v>350</v>
      </c>
      <c r="M2374" t="s">
        <v>350</v>
      </c>
      <c r="N2374" t="s">
        <v>15</v>
      </c>
      <c r="O2374" t="s">
        <v>80</v>
      </c>
      <c r="P2374" t="s">
        <v>42</v>
      </c>
      <c r="Q2374" t="s">
        <v>16</v>
      </c>
      <c r="R2374" t="s">
        <v>91</v>
      </c>
      <c r="S2374" t="s">
        <v>44</v>
      </c>
      <c r="T2374" t="s">
        <v>944</v>
      </c>
      <c r="U2374" t="s">
        <v>939</v>
      </c>
      <c r="V2374" t="s">
        <v>56</v>
      </c>
      <c r="W2374" t="s">
        <v>57</v>
      </c>
      <c r="X2374" t="s">
        <v>12</v>
      </c>
      <c r="Y2374" t="s">
        <v>938</v>
      </c>
      <c r="Z2374" s="81">
        <v>0</v>
      </c>
      <c r="AA2374" s="68">
        <v>0</v>
      </c>
      <c r="AB2374" s="82">
        <f t="shared" si="1357"/>
        <v>0</v>
      </c>
      <c r="AE2374">
        <v>1</v>
      </c>
      <c r="AG2374" s="83">
        <f t="shared" si="1358"/>
        <v>1</v>
      </c>
      <c r="AH2374" s="87">
        <v>0</v>
      </c>
      <c r="AI2374" s="88">
        <v>0</v>
      </c>
      <c r="AJ2374">
        <f t="shared" si="1353"/>
        <v>1</v>
      </c>
      <c r="AK2374" s="108">
        <f t="shared" si="1359"/>
        <v>2394</v>
      </c>
      <c r="AL2374" s="108">
        <f t="shared" si="1360"/>
        <v>1400</v>
      </c>
      <c r="AM2374" s="108">
        <f t="shared" si="1356"/>
        <v>994</v>
      </c>
    </row>
    <row r="2375" spans="1:39" x14ac:dyDescent="0.25">
      <c r="A2375" s="115">
        <v>20300302</v>
      </c>
      <c r="B2375" t="s">
        <v>34</v>
      </c>
      <c r="C2375" s="81">
        <v>700</v>
      </c>
      <c r="D2375">
        <v>1.6</v>
      </c>
      <c r="E2375">
        <v>1.85</v>
      </c>
      <c r="F2375">
        <v>2</v>
      </c>
      <c r="G2375">
        <v>2</v>
      </c>
      <c r="H2375">
        <v>1.71</v>
      </c>
      <c r="I2375">
        <v>203</v>
      </c>
      <c r="J2375" t="s">
        <v>340</v>
      </c>
      <c r="K2375" t="s">
        <v>341</v>
      </c>
      <c r="L2375" t="s">
        <v>350</v>
      </c>
      <c r="M2375" t="s">
        <v>350</v>
      </c>
      <c r="N2375" t="s">
        <v>15</v>
      </c>
      <c r="O2375" t="s">
        <v>41</v>
      </c>
      <c r="P2375" t="s">
        <v>42</v>
      </c>
      <c r="Q2375" t="s">
        <v>16</v>
      </c>
      <c r="R2375" t="s">
        <v>28</v>
      </c>
      <c r="S2375" t="s">
        <v>44</v>
      </c>
      <c r="U2375" t="s">
        <v>939</v>
      </c>
      <c r="V2375" t="s">
        <v>14</v>
      </c>
      <c r="W2375" t="s">
        <v>49</v>
      </c>
      <c r="X2375" t="s">
        <v>12</v>
      </c>
      <c r="Y2375" t="s">
        <v>21</v>
      </c>
      <c r="Z2375" s="80">
        <v>854</v>
      </c>
      <c r="AA2375" s="68">
        <v>0</v>
      </c>
      <c r="AB2375" s="82">
        <f t="shared" si="1357"/>
        <v>854</v>
      </c>
      <c r="AC2375">
        <v>1</v>
      </c>
      <c r="AG2375" s="83">
        <f t="shared" si="1358"/>
        <v>1</v>
      </c>
      <c r="AH2375" s="87">
        <v>0</v>
      </c>
      <c r="AI2375" s="88">
        <v>0</v>
      </c>
      <c r="AJ2375">
        <f t="shared" si="1353"/>
        <v>1</v>
      </c>
      <c r="AK2375" s="108">
        <f t="shared" si="1359"/>
        <v>2394</v>
      </c>
      <c r="AL2375" s="108">
        <f t="shared" si="1360"/>
        <v>1400</v>
      </c>
      <c r="AM2375" s="108">
        <f t="shared" si="1356"/>
        <v>994</v>
      </c>
    </row>
    <row r="2376" spans="1:39" x14ac:dyDescent="0.25">
      <c r="A2376" s="115">
        <v>20300302</v>
      </c>
      <c r="B2376" t="s">
        <v>34</v>
      </c>
      <c r="C2376" s="81">
        <v>700</v>
      </c>
      <c r="D2376">
        <v>1.6</v>
      </c>
      <c r="E2376">
        <v>1.85</v>
      </c>
      <c r="F2376">
        <v>2</v>
      </c>
      <c r="G2376">
        <v>2</v>
      </c>
      <c r="H2376">
        <v>1.71</v>
      </c>
      <c r="I2376">
        <v>203</v>
      </c>
      <c r="J2376" t="s">
        <v>340</v>
      </c>
      <c r="K2376" t="s">
        <v>341</v>
      </c>
      <c r="L2376" t="s">
        <v>350</v>
      </c>
      <c r="M2376" t="s">
        <v>350</v>
      </c>
      <c r="N2376" t="s">
        <v>15</v>
      </c>
      <c r="O2376" t="s">
        <v>41</v>
      </c>
      <c r="P2376" t="s">
        <v>42</v>
      </c>
      <c r="Q2376" t="s">
        <v>16</v>
      </c>
      <c r="R2376" t="s">
        <v>28</v>
      </c>
      <c r="S2376" t="s">
        <v>44</v>
      </c>
      <c r="U2376" t="s">
        <v>939</v>
      </c>
      <c r="V2376" t="s">
        <v>14</v>
      </c>
      <c r="W2376" t="s">
        <v>49</v>
      </c>
      <c r="X2376" t="s">
        <v>55</v>
      </c>
      <c r="Y2376" t="s">
        <v>21</v>
      </c>
      <c r="Z2376" s="80">
        <v>854</v>
      </c>
      <c r="AA2376" s="68">
        <v>0</v>
      </c>
      <c r="AB2376" s="82">
        <f t="shared" si="1357"/>
        <v>854</v>
      </c>
      <c r="AC2376">
        <v>1</v>
      </c>
      <c r="AG2376" s="83">
        <f t="shared" si="1358"/>
        <v>1</v>
      </c>
      <c r="AH2376" s="87">
        <v>0</v>
      </c>
      <c r="AI2376" s="88">
        <v>0</v>
      </c>
      <c r="AJ2376">
        <f t="shared" si="1353"/>
        <v>1</v>
      </c>
      <c r="AK2376" s="108">
        <f t="shared" si="1359"/>
        <v>2394</v>
      </c>
      <c r="AL2376" s="108">
        <f t="shared" si="1360"/>
        <v>1400</v>
      </c>
      <c r="AM2376" s="108">
        <f t="shared" si="1356"/>
        <v>994</v>
      </c>
    </row>
    <row r="2377" spans="1:39" x14ac:dyDescent="0.25">
      <c r="A2377" s="115">
        <v>20300302</v>
      </c>
      <c r="B2377" t="s">
        <v>34</v>
      </c>
      <c r="C2377" s="81">
        <v>700</v>
      </c>
      <c r="D2377">
        <v>1.6</v>
      </c>
      <c r="E2377">
        <v>1.85</v>
      </c>
      <c r="F2377">
        <v>2</v>
      </c>
      <c r="G2377">
        <v>2</v>
      </c>
      <c r="H2377">
        <v>1.71</v>
      </c>
      <c r="I2377">
        <v>203</v>
      </c>
      <c r="J2377" t="s">
        <v>340</v>
      </c>
      <c r="K2377" t="s">
        <v>341</v>
      </c>
      <c r="L2377" t="s">
        <v>350</v>
      </c>
      <c r="M2377" t="s">
        <v>350</v>
      </c>
      <c r="N2377" t="s">
        <v>15</v>
      </c>
      <c r="O2377" t="s">
        <v>41</v>
      </c>
      <c r="P2377" t="s">
        <v>42</v>
      </c>
      <c r="Q2377" t="s">
        <v>16</v>
      </c>
      <c r="R2377" t="s">
        <v>28</v>
      </c>
      <c r="S2377" t="s">
        <v>44</v>
      </c>
      <c r="U2377" t="s">
        <v>939</v>
      </c>
      <c r="V2377" t="s">
        <v>56</v>
      </c>
      <c r="W2377" t="s">
        <v>57</v>
      </c>
      <c r="X2377" t="s">
        <v>12</v>
      </c>
      <c r="Y2377" t="s">
        <v>21</v>
      </c>
      <c r="Z2377" s="80">
        <v>854</v>
      </c>
      <c r="AA2377" s="68">
        <v>0</v>
      </c>
      <c r="AB2377" s="82">
        <f t="shared" si="1357"/>
        <v>5978</v>
      </c>
      <c r="AC2377">
        <v>7</v>
      </c>
      <c r="AG2377" s="83">
        <f t="shared" si="1358"/>
        <v>7</v>
      </c>
      <c r="AH2377" s="87">
        <v>0</v>
      </c>
      <c r="AI2377" s="88">
        <v>0</v>
      </c>
      <c r="AJ2377">
        <f t="shared" si="1353"/>
        <v>7</v>
      </c>
      <c r="AK2377" s="108">
        <f t="shared" si="1359"/>
        <v>16758</v>
      </c>
      <c r="AL2377" s="108">
        <f t="shared" si="1360"/>
        <v>9800</v>
      </c>
      <c r="AM2377" s="108">
        <f t="shared" si="1356"/>
        <v>6958</v>
      </c>
    </row>
    <row r="2378" spans="1:39" x14ac:dyDescent="0.25">
      <c r="A2378" s="115">
        <v>20300302</v>
      </c>
      <c r="B2378" t="s">
        <v>34</v>
      </c>
      <c r="C2378" s="81">
        <v>700</v>
      </c>
      <c r="D2378">
        <v>1.6</v>
      </c>
      <c r="E2378">
        <v>1.85</v>
      </c>
      <c r="F2378">
        <v>2</v>
      </c>
      <c r="G2378">
        <v>2</v>
      </c>
      <c r="H2378">
        <v>1.71</v>
      </c>
      <c r="I2378">
        <v>203</v>
      </c>
      <c r="J2378" t="s">
        <v>340</v>
      </c>
      <c r="K2378" t="s">
        <v>341</v>
      </c>
      <c r="L2378" t="s">
        <v>350</v>
      </c>
      <c r="M2378" t="s">
        <v>350</v>
      </c>
      <c r="N2378" t="s">
        <v>18</v>
      </c>
      <c r="O2378" t="s">
        <v>74</v>
      </c>
      <c r="P2378" t="s">
        <v>42</v>
      </c>
      <c r="Q2378" t="s">
        <v>16</v>
      </c>
      <c r="R2378" t="s">
        <v>28</v>
      </c>
      <c r="S2378" t="s">
        <v>9</v>
      </c>
      <c r="U2378" t="s">
        <v>179</v>
      </c>
      <c r="V2378" t="s">
        <v>53</v>
      </c>
      <c r="W2378" t="s">
        <v>54</v>
      </c>
      <c r="X2378" t="s">
        <v>12</v>
      </c>
      <c r="Y2378" t="s">
        <v>21</v>
      </c>
      <c r="Z2378" s="80">
        <v>3284</v>
      </c>
      <c r="AA2378" s="68">
        <v>0</v>
      </c>
      <c r="AB2378" s="82">
        <f t="shared" si="1357"/>
        <v>6568</v>
      </c>
      <c r="AD2378">
        <v>2</v>
      </c>
      <c r="AG2378" s="83">
        <f t="shared" si="1358"/>
        <v>2</v>
      </c>
      <c r="AH2378" s="87">
        <v>0</v>
      </c>
      <c r="AI2378" s="88">
        <v>0</v>
      </c>
    </row>
    <row r="2379" spans="1:39" x14ac:dyDescent="0.25">
      <c r="A2379" s="115">
        <v>20300302</v>
      </c>
      <c r="B2379" t="s">
        <v>34</v>
      </c>
      <c r="C2379" s="81">
        <v>700</v>
      </c>
      <c r="D2379">
        <v>1.6</v>
      </c>
      <c r="E2379">
        <v>1.85</v>
      </c>
      <c r="F2379">
        <v>2</v>
      </c>
      <c r="G2379">
        <v>2</v>
      </c>
      <c r="H2379">
        <v>1.71</v>
      </c>
      <c r="I2379">
        <v>203</v>
      </c>
      <c r="J2379" t="s">
        <v>340</v>
      </c>
      <c r="K2379" t="s">
        <v>341</v>
      </c>
      <c r="L2379" t="s">
        <v>350</v>
      </c>
      <c r="M2379" t="s">
        <v>350</v>
      </c>
      <c r="N2379" t="s">
        <v>18</v>
      </c>
      <c r="O2379" t="s">
        <v>74</v>
      </c>
      <c r="P2379" t="s">
        <v>42</v>
      </c>
      <c r="Q2379" t="s">
        <v>16</v>
      </c>
      <c r="R2379" t="s">
        <v>28</v>
      </c>
      <c r="S2379" t="s">
        <v>44</v>
      </c>
      <c r="U2379" t="s">
        <v>939</v>
      </c>
      <c r="V2379" t="s">
        <v>45</v>
      </c>
      <c r="W2379" t="s">
        <v>46</v>
      </c>
      <c r="X2379" t="s">
        <v>12</v>
      </c>
      <c r="Y2379" t="s">
        <v>21</v>
      </c>
      <c r="Z2379" s="80">
        <v>900</v>
      </c>
      <c r="AA2379" s="68">
        <v>0</v>
      </c>
      <c r="AB2379" s="82">
        <f t="shared" si="1357"/>
        <v>900</v>
      </c>
      <c r="AC2379">
        <v>1</v>
      </c>
      <c r="AG2379" s="83">
        <f t="shared" si="1358"/>
        <v>1</v>
      </c>
      <c r="AH2379" s="87">
        <v>0</v>
      </c>
      <c r="AI2379" s="88">
        <v>0</v>
      </c>
      <c r="AJ2379">
        <f t="shared" ref="AJ2379:AJ2381" si="1361">AG2379</f>
        <v>1</v>
      </c>
      <c r="AK2379" s="108">
        <f t="shared" ref="AK2379:AK2381" si="1362">AJ2379*C2379*F2379*H2379</f>
        <v>2394</v>
      </c>
      <c r="AL2379" s="108">
        <f t="shared" ref="AL2379:AL2381" si="1363">AJ2379*C2379*F2379</f>
        <v>1400</v>
      </c>
      <c r="AM2379" s="108">
        <f t="shared" ref="AM2379:AM2381" si="1364">AK2379-AL2379</f>
        <v>994</v>
      </c>
    </row>
    <row r="2380" spans="1:39" x14ac:dyDescent="0.25">
      <c r="A2380" s="115">
        <v>20300302</v>
      </c>
      <c r="B2380" t="s">
        <v>34</v>
      </c>
      <c r="C2380" s="81">
        <v>700</v>
      </c>
      <c r="D2380">
        <v>1.6</v>
      </c>
      <c r="E2380">
        <v>1.85</v>
      </c>
      <c r="F2380">
        <v>2</v>
      </c>
      <c r="G2380">
        <v>2</v>
      </c>
      <c r="H2380">
        <v>1.71</v>
      </c>
      <c r="I2380">
        <v>203</v>
      </c>
      <c r="J2380" t="s">
        <v>340</v>
      </c>
      <c r="K2380" t="s">
        <v>341</v>
      </c>
      <c r="L2380" t="s">
        <v>350</v>
      </c>
      <c r="M2380" t="s">
        <v>350</v>
      </c>
      <c r="N2380" t="s">
        <v>18</v>
      </c>
      <c r="O2380" t="s">
        <v>74</v>
      </c>
      <c r="P2380" t="s">
        <v>42</v>
      </c>
      <c r="Q2380" t="s">
        <v>16</v>
      </c>
      <c r="R2380" t="s">
        <v>28</v>
      </c>
      <c r="S2380" t="s">
        <v>44</v>
      </c>
      <c r="U2380" t="s">
        <v>939</v>
      </c>
      <c r="V2380" t="s">
        <v>56</v>
      </c>
      <c r="W2380" t="s">
        <v>57</v>
      </c>
      <c r="X2380" t="s">
        <v>12</v>
      </c>
      <c r="Y2380" t="s">
        <v>21</v>
      </c>
      <c r="Z2380" s="80">
        <v>900</v>
      </c>
      <c r="AA2380" s="68">
        <v>0</v>
      </c>
      <c r="AB2380" s="82">
        <f t="shared" si="1357"/>
        <v>10800</v>
      </c>
      <c r="AC2380">
        <v>12</v>
      </c>
      <c r="AG2380" s="83">
        <f t="shared" si="1358"/>
        <v>12</v>
      </c>
      <c r="AH2380" s="87">
        <v>0</v>
      </c>
      <c r="AI2380" s="88">
        <v>0</v>
      </c>
      <c r="AJ2380">
        <f t="shared" si="1361"/>
        <v>12</v>
      </c>
      <c r="AK2380" s="108">
        <f t="shared" si="1362"/>
        <v>28728</v>
      </c>
      <c r="AL2380" s="108">
        <f t="shared" si="1363"/>
        <v>16800</v>
      </c>
      <c r="AM2380" s="108">
        <f t="shared" si="1364"/>
        <v>11928</v>
      </c>
    </row>
    <row r="2381" spans="1:39" x14ac:dyDescent="0.25">
      <c r="A2381" s="115">
        <v>20300302</v>
      </c>
      <c r="B2381" t="s">
        <v>34</v>
      </c>
      <c r="C2381" s="81">
        <v>700</v>
      </c>
      <c r="D2381">
        <v>1.6</v>
      </c>
      <c r="E2381">
        <v>1.85</v>
      </c>
      <c r="F2381">
        <v>2</v>
      </c>
      <c r="G2381">
        <v>2</v>
      </c>
      <c r="H2381">
        <v>1.71</v>
      </c>
      <c r="I2381">
        <v>203</v>
      </c>
      <c r="J2381" t="s">
        <v>340</v>
      </c>
      <c r="K2381" t="s">
        <v>341</v>
      </c>
      <c r="L2381" t="s">
        <v>350</v>
      </c>
      <c r="M2381" t="s">
        <v>350</v>
      </c>
      <c r="N2381" t="s">
        <v>18</v>
      </c>
      <c r="O2381" t="s">
        <v>74</v>
      </c>
      <c r="P2381" t="s">
        <v>42</v>
      </c>
      <c r="Q2381" t="s">
        <v>16</v>
      </c>
      <c r="R2381" t="s">
        <v>28</v>
      </c>
      <c r="S2381" t="s">
        <v>44</v>
      </c>
      <c r="U2381" t="s">
        <v>939</v>
      </c>
      <c r="V2381" t="s">
        <v>66</v>
      </c>
      <c r="W2381" t="s">
        <v>67</v>
      </c>
      <c r="X2381" t="s">
        <v>12</v>
      </c>
      <c r="Y2381" t="s">
        <v>21</v>
      </c>
      <c r="Z2381" s="80">
        <v>900</v>
      </c>
      <c r="AA2381" s="68">
        <v>0</v>
      </c>
      <c r="AB2381" s="82">
        <f t="shared" si="1357"/>
        <v>900</v>
      </c>
      <c r="AC2381">
        <v>1</v>
      </c>
      <c r="AG2381" s="83">
        <f t="shared" si="1358"/>
        <v>1</v>
      </c>
      <c r="AH2381" s="87">
        <v>0</v>
      </c>
      <c r="AI2381" s="88">
        <v>0</v>
      </c>
      <c r="AJ2381">
        <f t="shared" si="1361"/>
        <v>1</v>
      </c>
      <c r="AK2381" s="108">
        <f t="shared" si="1362"/>
        <v>2394</v>
      </c>
      <c r="AL2381" s="108">
        <f t="shared" si="1363"/>
        <v>1400</v>
      </c>
      <c r="AM2381" s="108">
        <f t="shared" si="1364"/>
        <v>994</v>
      </c>
    </row>
    <row r="2382" spans="1:39" x14ac:dyDescent="0.25">
      <c r="A2382" s="115">
        <v>20300302</v>
      </c>
      <c r="B2382" t="s">
        <v>34</v>
      </c>
      <c r="C2382" s="81">
        <v>700</v>
      </c>
      <c r="D2382">
        <v>1.6</v>
      </c>
      <c r="E2382">
        <v>1.85</v>
      </c>
      <c r="F2382">
        <v>2</v>
      </c>
      <c r="G2382">
        <v>2</v>
      </c>
      <c r="H2382">
        <v>1.71</v>
      </c>
      <c r="I2382">
        <v>203</v>
      </c>
      <c r="J2382" t="s">
        <v>340</v>
      </c>
      <c r="K2382" t="s">
        <v>341</v>
      </c>
      <c r="L2382" t="s">
        <v>350</v>
      </c>
      <c r="M2382" t="s">
        <v>350</v>
      </c>
      <c r="N2382" t="s">
        <v>27</v>
      </c>
      <c r="O2382" t="s">
        <v>80</v>
      </c>
      <c r="P2382" t="s">
        <v>42</v>
      </c>
      <c r="Q2382" t="s">
        <v>16</v>
      </c>
      <c r="R2382" t="s">
        <v>28</v>
      </c>
      <c r="S2382" t="s">
        <v>9</v>
      </c>
      <c r="U2382" t="s">
        <v>179</v>
      </c>
      <c r="V2382" t="s">
        <v>45</v>
      </c>
      <c r="W2382" t="s">
        <v>46</v>
      </c>
      <c r="X2382" t="s">
        <v>12</v>
      </c>
      <c r="Y2382" t="s">
        <v>21</v>
      </c>
      <c r="Z2382" s="80">
        <v>3506</v>
      </c>
      <c r="AA2382" s="68">
        <v>0</v>
      </c>
      <c r="AB2382" s="82">
        <f t="shared" si="1357"/>
        <v>7012</v>
      </c>
      <c r="AD2382">
        <v>2</v>
      </c>
      <c r="AG2382" s="83">
        <f t="shared" si="1358"/>
        <v>2</v>
      </c>
      <c r="AH2382" s="87">
        <v>0</v>
      </c>
      <c r="AI2382" s="88">
        <v>0</v>
      </c>
    </row>
    <row r="2383" spans="1:39" x14ac:dyDescent="0.25">
      <c r="A2383" s="115">
        <v>20300302</v>
      </c>
      <c r="B2383" t="s">
        <v>34</v>
      </c>
      <c r="C2383" s="81">
        <v>700</v>
      </c>
      <c r="D2383">
        <v>1.6</v>
      </c>
      <c r="E2383">
        <v>1.85</v>
      </c>
      <c r="F2383">
        <v>2</v>
      </c>
      <c r="G2383">
        <v>2</v>
      </c>
      <c r="H2383">
        <v>1.71</v>
      </c>
      <c r="I2383">
        <v>203</v>
      </c>
      <c r="J2383" t="s">
        <v>340</v>
      </c>
      <c r="K2383" t="s">
        <v>341</v>
      </c>
      <c r="L2383" t="s">
        <v>350</v>
      </c>
      <c r="M2383" t="s">
        <v>350</v>
      </c>
      <c r="N2383" t="s">
        <v>27</v>
      </c>
      <c r="O2383" t="s">
        <v>80</v>
      </c>
      <c r="P2383" t="s">
        <v>42</v>
      </c>
      <c r="Q2383" t="s">
        <v>16</v>
      </c>
      <c r="R2383" t="s">
        <v>28</v>
      </c>
      <c r="S2383" t="s">
        <v>9</v>
      </c>
      <c r="U2383" t="s">
        <v>179</v>
      </c>
      <c r="V2383" t="s">
        <v>29</v>
      </c>
      <c r="W2383" t="s">
        <v>30</v>
      </c>
      <c r="X2383" t="s">
        <v>351</v>
      </c>
      <c r="Y2383" t="s">
        <v>677</v>
      </c>
      <c r="Z2383" s="80">
        <v>0</v>
      </c>
      <c r="AA2383" s="68">
        <v>3850</v>
      </c>
      <c r="AB2383" s="82">
        <f t="shared" si="1357"/>
        <v>7529.9454999999998</v>
      </c>
      <c r="AD2383">
        <v>1</v>
      </c>
      <c r="AG2383" s="83">
        <f t="shared" si="1358"/>
        <v>1</v>
      </c>
      <c r="AH2383" s="87">
        <v>0</v>
      </c>
      <c r="AI2383" s="88">
        <v>0</v>
      </c>
    </row>
    <row r="2384" spans="1:39" x14ac:dyDescent="0.25">
      <c r="A2384" s="115">
        <v>20300302</v>
      </c>
      <c r="B2384" t="s">
        <v>34</v>
      </c>
      <c r="C2384" s="81">
        <v>700</v>
      </c>
      <c r="D2384">
        <v>1.6</v>
      </c>
      <c r="E2384">
        <v>1.85</v>
      </c>
      <c r="F2384">
        <v>2</v>
      </c>
      <c r="G2384">
        <v>2</v>
      </c>
      <c r="H2384">
        <v>1.71</v>
      </c>
      <c r="I2384">
        <v>203</v>
      </c>
      <c r="J2384" t="s">
        <v>340</v>
      </c>
      <c r="K2384" t="s">
        <v>341</v>
      </c>
      <c r="L2384" t="s">
        <v>350</v>
      </c>
      <c r="M2384" t="s">
        <v>350</v>
      </c>
      <c r="N2384" t="s">
        <v>27</v>
      </c>
      <c r="O2384" t="s">
        <v>80</v>
      </c>
      <c r="P2384" t="s">
        <v>42</v>
      </c>
      <c r="Q2384" t="s">
        <v>16</v>
      </c>
      <c r="R2384" t="s">
        <v>28</v>
      </c>
      <c r="S2384" t="s">
        <v>44</v>
      </c>
      <c r="U2384" t="s">
        <v>939</v>
      </c>
      <c r="V2384" t="s">
        <v>45</v>
      </c>
      <c r="W2384" t="s">
        <v>46</v>
      </c>
      <c r="X2384" t="s">
        <v>12</v>
      </c>
      <c r="Y2384" t="s">
        <v>21</v>
      </c>
      <c r="Z2384" s="80">
        <v>900</v>
      </c>
      <c r="AA2384" s="68">
        <v>0</v>
      </c>
      <c r="AB2384" s="82">
        <f t="shared" si="1357"/>
        <v>2700</v>
      </c>
      <c r="AC2384">
        <v>3</v>
      </c>
      <c r="AG2384" s="83">
        <f t="shared" si="1358"/>
        <v>3</v>
      </c>
      <c r="AH2384" s="87">
        <v>0</v>
      </c>
      <c r="AI2384" s="88">
        <v>0</v>
      </c>
      <c r="AJ2384">
        <f t="shared" ref="AJ2384:AJ2387" si="1365">AG2384</f>
        <v>3</v>
      </c>
      <c r="AK2384" s="108">
        <f t="shared" ref="AK2384:AK2387" si="1366">AJ2384*C2384*F2384*H2384</f>
        <v>7182</v>
      </c>
      <c r="AL2384" s="108">
        <f t="shared" ref="AL2384:AL2387" si="1367">AJ2384*C2384*F2384</f>
        <v>4200</v>
      </c>
      <c r="AM2384" s="108">
        <f t="shared" ref="AM2384:AM2387" si="1368">AK2384-AL2384</f>
        <v>2982</v>
      </c>
    </row>
    <row r="2385" spans="1:39" x14ac:dyDescent="0.25">
      <c r="A2385" s="115">
        <v>20300302</v>
      </c>
      <c r="B2385" t="s">
        <v>34</v>
      </c>
      <c r="C2385" s="81">
        <v>700</v>
      </c>
      <c r="D2385">
        <v>1.6</v>
      </c>
      <c r="E2385">
        <v>1.85</v>
      </c>
      <c r="F2385">
        <v>2</v>
      </c>
      <c r="G2385">
        <v>2</v>
      </c>
      <c r="H2385">
        <v>1.71</v>
      </c>
      <c r="I2385">
        <v>203</v>
      </c>
      <c r="J2385" t="s">
        <v>340</v>
      </c>
      <c r="K2385" t="s">
        <v>341</v>
      </c>
      <c r="L2385" t="s">
        <v>350</v>
      </c>
      <c r="M2385" t="s">
        <v>350</v>
      </c>
      <c r="N2385" t="s">
        <v>27</v>
      </c>
      <c r="O2385" t="s">
        <v>80</v>
      </c>
      <c r="P2385" t="s">
        <v>42</v>
      </c>
      <c r="Q2385" t="s">
        <v>16</v>
      </c>
      <c r="R2385" t="s">
        <v>28</v>
      </c>
      <c r="S2385" t="s">
        <v>44</v>
      </c>
      <c r="U2385" t="s">
        <v>939</v>
      </c>
      <c r="V2385" t="s">
        <v>56</v>
      </c>
      <c r="W2385" t="s">
        <v>57</v>
      </c>
      <c r="X2385" t="s">
        <v>12</v>
      </c>
      <c r="Y2385" t="s">
        <v>21</v>
      </c>
      <c r="Z2385" s="80">
        <v>900</v>
      </c>
      <c r="AA2385" s="68">
        <v>0</v>
      </c>
      <c r="AB2385" s="82">
        <f t="shared" si="1357"/>
        <v>14400</v>
      </c>
      <c r="AC2385">
        <v>16</v>
      </c>
      <c r="AG2385" s="83">
        <f t="shared" si="1358"/>
        <v>16</v>
      </c>
      <c r="AH2385" s="87">
        <v>0</v>
      </c>
      <c r="AI2385" s="88">
        <v>0</v>
      </c>
      <c r="AJ2385">
        <f t="shared" si="1365"/>
        <v>16</v>
      </c>
      <c r="AK2385" s="108">
        <f t="shared" si="1366"/>
        <v>38304</v>
      </c>
      <c r="AL2385" s="108">
        <f t="shared" si="1367"/>
        <v>22400</v>
      </c>
      <c r="AM2385" s="108">
        <f t="shared" si="1368"/>
        <v>15904</v>
      </c>
    </row>
    <row r="2386" spans="1:39" x14ac:dyDescent="0.25">
      <c r="A2386" s="115">
        <v>20300302</v>
      </c>
      <c r="B2386" t="s">
        <v>34</v>
      </c>
      <c r="C2386" s="81">
        <v>700</v>
      </c>
      <c r="D2386">
        <v>1.6</v>
      </c>
      <c r="E2386">
        <v>1.85</v>
      </c>
      <c r="F2386">
        <v>2</v>
      </c>
      <c r="G2386">
        <v>2</v>
      </c>
      <c r="H2386">
        <v>1.71</v>
      </c>
      <c r="I2386">
        <v>203</v>
      </c>
      <c r="J2386" t="s">
        <v>340</v>
      </c>
      <c r="K2386" t="s">
        <v>341</v>
      </c>
      <c r="L2386" t="s">
        <v>350</v>
      </c>
      <c r="M2386" t="s">
        <v>350</v>
      </c>
      <c r="N2386" t="s">
        <v>27</v>
      </c>
      <c r="O2386" t="s">
        <v>80</v>
      </c>
      <c r="P2386" t="s">
        <v>42</v>
      </c>
      <c r="Q2386" t="s">
        <v>16</v>
      </c>
      <c r="R2386" t="s">
        <v>28</v>
      </c>
      <c r="S2386" t="s">
        <v>44</v>
      </c>
      <c r="U2386" t="s">
        <v>939</v>
      </c>
      <c r="V2386" t="s">
        <v>189</v>
      </c>
      <c r="W2386" t="s">
        <v>190</v>
      </c>
      <c r="X2386" t="s">
        <v>12</v>
      </c>
      <c r="Y2386" t="s">
        <v>21</v>
      </c>
      <c r="Z2386" s="80">
        <v>900</v>
      </c>
      <c r="AA2386" s="68">
        <v>0</v>
      </c>
      <c r="AB2386" s="82">
        <f t="shared" si="1357"/>
        <v>900</v>
      </c>
      <c r="AC2386">
        <v>1</v>
      </c>
      <c r="AG2386" s="83">
        <f t="shared" si="1358"/>
        <v>1</v>
      </c>
      <c r="AH2386" s="87">
        <v>0</v>
      </c>
      <c r="AI2386" s="88">
        <v>0</v>
      </c>
      <c r="AJ2386">
        <f t="shared" si="1365"/>
        <v>1</v>
      </c>
      <c r="AK2386" s="108">
        <f t="shared" si="1366"/>
        <v>2394</v>
      </c>
      <c r="AL2386" s="108">
        <f t="shared" si="1367"/>
        <v>1400</v>
      </c>
      <c r="AM2386" s="108">
        <f t="shared" si="1368"/>
        <v>994</v>
      </c>
    </row>
    <row r="2387" spans="1:39" x14ac:dyDescent="0.25">
      <c r="A2387" s="115">
        <v>20300302</v>
      </c>
      <c r="B2387" t="s">
        <v>34</v>
      </c>
      <c r="C2387" s="81">
        <v>700</v>
      </c>
      <c r="D2387">
        <v>1.6</v>
      </c>
      <c r="E2387">
        <v>1.85</v>
      </c>
      <c r="F2387">
        <v>2</v>
      </c>
      <c r="G2387">
        <v>2</v>
      </c>
      <c r="H2387">
        <v>1.71</v>
      </c>
      <c r="I2387">
        <v>203</v>
      </c>
      <c r="J2387" t="s">
        <v>340</v>
      </c>
      <c r="K2387" t="s">
        <v>341</v>
      </c>
      <c r="L2387" t="s">
        <v>350</v>
      </c>
      <c r="M2387" t="s">
        <v>350</v>
      </c>
      <c r="N2387" t="s">
        <v>27</v>
      </c>
      <c r="O2387" t="s">
        <v>80</v>
      </c>
      <c r="P2387" t="s">
        <v>42</v>
      </c>
      <c r="Q2387" t="s">
        <v>16</v>
      </c>
      <c r="R2387" t="s">
        <v>28</v>
      </c>
      <c r="S2387" t="s">
        <v>44</v>
      </c>
      <c r="U2387" t="s">
        <v>939</v>
      </c>
      <c r="V2387" t="s">
        <v>66</v>
      </c>
      <c r="W2387" t="s">
        <v>67</v>
      </c>
      <c r="X2387" t="s">
        <v>12</v>
      </c>
      <c r="Y2387" t="s">
        <v>21</v>
      </c>
      <c r="Z2387" s="80">
        <v>900</v>
      </c>
      <c r="AA2387" s="68">
        <v>0</v>
      </c>
      <c r="AB2387" s="82">
        <f t="shared" si="1357"/>
        <v>1800</v>
      </c>
      <c r="AC2387">
        <v>2</v>
      </c>
      <c r="AG2387" s="83">
        <f t="shared" si="1358"/>
        <v>2</v>
      </c>
      <c r="AH2387" s="87">
        <v>0</v>
      </c>
      <c r="AI2387" s="88">
        <v>0</v>
      </c>
      <c r="AJ2387">
        <f t="shared" si="1365"/>
        <v>2</v>
      </c>
      <c r="AK2387" s="108">
        <f t="shared" si="1366"/>
        <v>4788</v>
      </c>
      <c r="AL2387" s="108">
        <f t="shared" si="1367"/>
        <v>2800</v>
      </c>
      <c r="AM2387" s="108">
        <f t="shared" si="1368"/>
        <v>1988</v>
      </c>
    </row>
    <row r="2388" spans="1:39" x14ac:dyDescent="0.25">
      <c r="A2388" s="115">
        <v>20300302</v>
      </c>
      <c r="B2388" t="s">
        <v>34</v>
      </c>
      <c r="C2388" s="81">
        <v>700</v>
      </c>
      <c r="D2388">
        <v>1.6</v>
      </c>
      <c r="E2388">
        <v>1.85</v>
      </c>
      <c r="F2388">
        <v>2</v>
      </c>
      <c r="G2388">
        <v>2</v>
      </c>
      <c r="H2388">
        <v>1.71</v>
      </c>
      <c r="I2388">
        <v>203</v>
      </c>
      <c r="J2388" t="s">
        <v>340</v>
      </c>
      <c r="K2388" t="s">
        <v>341</v>
      </c>
      <c r="L2388" t="s">
        <v>350</v>
      </c>
      <c r="M2388" t="s">
        <v>350</v>
      </c>
      <c r="N2388" t="s">
        <v>27</v>
      </c>
      <c r="O2388" t="s">
        <v>80</v>
      </c>
      <c r="P2388" t="s">
        <v>42</v>
      </c>
      <c r="Q2388" t="s">
        <v>16</v>
      </c>
      <c r="R2388" t="s">
        <v>112</v>
      </c>
      <c r="S2388" t="s">
        <v>22</v>
      </c>
      <c r="T2388" t="s">
        <v>22</v>
      </c>
      <c r="U2388" t="s">
        <v>179</v>
      </c>
      <c r="V2388" t="s">
        <v>107</v>
      </c>
      <c r="W2388" t="s">
        <v>108</v>
      </c>
      <c r="X2388" t="s">
        <v>55</v>
      </c>
      <c r="Y2388" t="s">
        <v>943</v>
      </c>
      <c r="Z2388" s="81">
        <v>0</v>
      </c>
      <c r="AA2388" s="68">
        <v>0</v>
      </c>
      <c r="AB2388" s="82">
        <f t="shared" si="1357"/>
        <v>0</v>
      </c>
      <c r="AF2388">
        <v>1</v>
      </c>
      <c r="AG2388" s="83">
        <f t="shared" si="1358"/>
        <v>1</v>
      </c>
      <c r="AH2388" s="87">
        <v>0</v>
      </c>
      <c r="AI2388" s="88">
        <v>0</v>
      </c>
    </row>
    <row r="2389" spans="1:39" x14ac:dyDescent="0.25">
      <c r="A2389" s="115">
        <v>20300323</v>
      </c>
      <c r="B2389" t="s">
        <v>1</v>
      </c>
      <c r="C2389" s="81">
        <v>700</v>
      </c>
      <c r="D2389">
        <v>1.6</v>
      </c>
      <c r="E2389">
        <v>1.85</v>
      </c>
      <c r="F2389">
        <v>2</v>
      </c>
      <c r="G2389">
        <v>2</v>
      </c>
      <c r="H2389">
        <v>1.71</v>
      </c>
      <c r="I2389">
        <v>203</v>
      </c>
      <c r="J2389" t="s">
        <v>340</v>
      </c>
      <c r="K2389" t="s">
        <v>341</v>
      </c>
      <c r="L2389" t="s">
        <v>340</v>
      </c>
      <c r="M2389" t="s">
        <v>352</v>
      </c>
      <c r="N2389" t="s">
        <v>27</v>
      </c>
      <c r="O2389" t="s">
        <v>6</v>
      </c>
      <c r="P2389" t="s">
        <v>7</v>
      </c>
      <c r="Q2389" t="s">
        <v>16</v>
      </c>
      <c r="R2389" t="s">
        <v>28</v>
      </c>
      <c r="S2389" t="s">
        <v>9</v>
      </c>
      <c r="U2389" t="s">
        <v>179</v>
      </c>
      <c r="V2389" t="s">
        <v>10</v>
      </c>
      <c r="W2389" t="s">
        <v>11</v>
      </c>
      <c r="X2389" t="s">
        <v>55</v>
      </c>
      <c r="Y2389" t="s">
        <v>21</v>
      </c>
      <c r="Z2389" s="80">
        <v>1610</v>
      </c>
      <c r="AA2389" s="68">
        <v>0</v>
      </c>
      <c r="AB2389" s="82">
        <f t="shared" si="1357"/>
        <v>1610</v>
      </c>
      <c r="AD2389">
        <v>1</v>
      </c>
      <c r="AG2389" s="83">
        <f t="shared" si="1358"/>
        <v>1</v>
      </c>
      <c r="AH2389" s="87">
        <v>0</v>
      </c>
      <c r="AI2389" s="88">
        <v>0</v>
      </c>
    </row>
    <row r="2390" spans="1:39" x14ac:dyDescent="0.25">
      <c r="A2390" s="115">
        <v>20300323</v>
      </c>
      <c r="B2390" t="s">
        <v>1</v>
      </c>
      <c r="C2390" s="81">
        <v>700</v>
      </c>
      <c r="D2390">
        <v>1.6</v>
      </c>
      <c r="E2390">
        <v>1.85</v>
      </c>
      <c r="F2390">
        <v>2</v>
      </c>
      <c r="G2390">
        <v>2</v>
      </c>
      <c r="H2390">
        <v>1.71</v>
      </c>
      <c r="I2390">
        <v>203</v>
      </c>
      <c r="J2390" t="s">
        <v>340</v>
      </c>
      <c r="K2390" t="s">
        <v>341</v>
      </c>
      <c r="L2390" t="s">
        <v>340</v>
      </c>
      <c r="M2390" t="s">
        <v>352</v>
      </c>
      <c r="N2390" t="s">
        <v>27</v>
      </c>
      <c r="O2390" t="s">
        <v>6</v>
      </c>
      <c r="P2390" t="s">
        <v>7</v>
      </c>
      <c r="Q2390" t="s">
        <v>8</v>
      </c>
      <c r="R2390" t="s">
        <v>28</v>
      </c>
      <c r="S2390" t="s">
        <v>947</v>
      </c>
      <c r="U2390" t="s">
        <v>179</v>
      </c>
      <c r="V2390" t="s">
        <v>10</v>
      </c>
      <c r="W2390" t="s">
        <v>11</v>
      </c>
      <c r="X2390" t="s">
        <v>12</v>
      </c>
      <c r="Y2390" t="s">
        <v>938</v>
      </c>
      <c r="Z2390" s="80">
        <v>0</v>
      </c>
      <c r="AA2390" s="68">
        <v>0</v>
      </c>
      <c r="AB2390" s="82">
        <f t="shared" si="1357"/>
        <v>0</v>
      </c>
      <c r="AE2390">
        <v>1</v>
      </c>
      <c r="AG2390" s="83">
        <f t="shared" si="1358"/>
        <v>1</v>
      </c>
      <c r="AH2390" s="87">
        <v>0</v>
      </c>
      <c r="AI2390" s="88">
        <v>0</v>
      </c>
    </row>
    <row r="2391" spans="1:39" x14ac:dyDescent="0.25">
      <c r="A2391" s="115">
        <v>20400012</v>
      </c>
      <c r="B2391" t="s">
        <v>1</v>
      </c>
      <c r="C2391" s="81">
        <v>700</v>
      </c>
      <c r="D2391">
        <v>1.6</v>
      </c>
      <c r="E2391">
        <v>1.85</v>
      </c>
      <c r="F2391">
        <v>2</v>
      </c>
      <c r="G2391">
        <v>2</v>
      </c>
      <c r="H2391">
        <v>2.02</v>
      </c>
      <c r="I2391">
        <v>204</v>
      </c>
      <c r="J2391" t="s">
        <v>353</v>
      </c>
      <c r="K2391" t="s">
        <v>354</v>
      </c>
      <c r="L2391" t="s">
        <v>355</v>
      </c>
      <c r="M2391" t="s">
        <v>355</v>
      </c>
      <c r="N2391" t="s">
        <v>157</v>
      </c>
      <c r="O2391" t="s">
        <v>47</v>
      </c>
      <c r="P2391" t="s">
        <v>42</v>
      </c>
      <c r="Q2391" t="s">
        <v>16</v>
      </c>
      <c r="R2391" t="s">
        <v>28</v>
      </c>
      <c r="S2391" t="s">
        <v>9</v>
      </c>
      <c r="U2391" t="s">
        <v>179</v>
      </c>
      <c r="V2391" t="s">
        <v>53</v>
      </c>
      <c r="W2391" t="s">
        <v>54</v>
      </c>
      <c r="X2391" t="s">
        <v>12</v>
      </c>
      <c r="Y2391" t="s">
        <v>21</v>
      </c>
      <c r="Z2391" s="80">
        <v>1649</v>
      </c>
      <c r="AA2391" s="68">
        <v>0</v>
      </c>
      <c r="AB2391" s="82">
        <f t="shared" si="1357"/>
        <v>1649</v>
      </c>
      <c r="AD2391">
        <v>1</v>
      </c>
      <c r="AG2391" s="83">
        <f t="shared" si="1358"/>
        <v>1</v>
      </c>
      <c r="AH2391" s="87">
        <v>0</v>
      </c>
      <c r="AI2391" s="88">
        <v>0</v>
      </c>
    </row>
    <row r="2392" spans="1:39" x14ac:dyDescent="0.25">
      <c r="A2392" s="115">
        <v>20400012</v>
      </c>
      <c r="B2392" t="s">
        <v>1</v>
      </c>
      <c r="C2392" s="81">
        <v>700</v>
      </c>
      <c r="D2392">
        <v>1.6</v>
      </c>
      <c r="E2392">
        <v>1.85</v>
      </c>
      <c r="F2392">
        <v>2</v>
      </c>
      <c r="G2392">
        <v>2</v>
      </c>
      <c r="H2392">
        <v>2.02</v>
      </c>
      <c r="I2392">
        <v>204</v>
      </c>
      <c r="J2392" t="s">
        <v>353</v>
      </c>
      <c r="K2392" t="s">
        <v>354</v>
      </c>
      <c r="L2392" t="s">
        <v>355</v>
      </c>
      <c r="M2392" t="s">
        <v>355</v>
      </c>
      <c r="N2392" t="s">
        <v>201</v>
      </c>
      <c r="O2392" t="s">
        <v>47</v>
      </c>
      <c r="P2392" t="s">
        <v>42</v>
      </c>
      <c r="Q2392" t="s">
        <v>8</v>
      </c>
      <c r="R2392" t="s">
        <v>28</v>
      </c>
      <c r="S2392" t="s">
        <v>44</v>
      </c>
      <c r="U2392" t="s">
        <v>939</v>
      </c>
      <c r="V2392" t="s">
        <v>14</v>
      </c>
      <c r="W2392" t="s">
        <v>49</v>
      </c>
      <c r="X2392" t="s">
        <v>12</v>
      </c>
      <c r="Y2392" t="s">
        <v>21</v>
      </c>
      <c r="Z2392" s="80">
        <v>246</v>
      </c>
      <c r="AA2392" s="68">
        <v>0</v>
      </c>
      <c r="AB2392" s="82">
        <f t="shared" si="1357"/>
        <v>246</v>
      </c>
      <c r="AC2392">
        <v>1</v>
      </c>
      <c r="AG2392" s="83">
        <f t="shared" si="1358"/>
        <v>1</v>
      </c>
      <c r="AH2392" s="87">
        <v>0</v>
      </c>
      <c r="AI2392" s="88">
        <v>0</v>
      </c>
      <c r="AJ2392" s="90">
        <f t="shared" ref="AJ2392:AJ2393" si="1369">AG2392/3</f>
        <v>0.33333333333333331</v>
      </c>
      <c r="AK2392" s="108">
        <f t="shared" ref="AK2392:AK2402" si="1370">AJ2392*C2392*D2392*H2392</f>
        <v>754.13333333333333</v>
      </c>
      <c r="AL2392" s="108">
        <f t="shared" ref="AL2392:AL2402" si="1371">AJ2392*C2392*D2392</f>
        <v>373.33333333333331</v>
      </c>
      <c r="AM2392" s="108">
        <f t="shared" ref="AM2392:AM2403" si="1372">AK2392-AL2392</f>
        <v>380.8</v>
      </c>
    </row>
    <row r="2393" spans="1:39" x14ac:dyDescent="0.25">
      <c r="A2393" s="115">
        <v>20400012</v>
      </c>
      <c r="B2393" t="s">
        <v>1</v>
      </c>
      <c r="C2393" s="81">
        <v>700</v>
      </c>
      <c r="D2393">
        <v>1.6</v>
      </c>
      <c r="E2393">
        <v>1.85</v>
      </c>
      <c r="F2393">
        <v>2</v>
      </c>
      <c r="G2393">
        <v>2</v>
      </c>
      <c r="H2393">
        <v>2.02</v>
      </c>
      <c r="I2393">
        <v>204</v>
      </c>
      <c r="J2393" t="s">
        <v>353</v>
      </c>
      <c r="K2393" t="s">
        <v>354</v>
      </c>
      <c r="L2393" t="s">
        <v>355</v>
      </c>
      <c r="M2393" t="s">
        <v>355</v>
      </c>
      <c r="N2393" t="s">
        <v>98</v>
      </c>
      <c r="O2393" t="s">
        <v>47</v>
      </c>
      <c r="P2393" t="s">
        <v>42</v>
      </c>
      <c r="Q2393" t="s">
        <v>8</v>
      </c>
      <c r="R2393" t="s">
        <v>28</v>
      </c>
      <c r="S2393" t="s">
        <v>44</v>
      </c>
      <c r="U2393" t="s">
        <v>939</v>
      </c>
      <c r="V2393" t="s">
        <v>14</v>
      </c>
      <c r="W2393" t="s">
        <v>49</v>
      </c>
      <c r="X2393" t="s">
        <v>12</v>
      </c>
      <c r="Y2393" t="s">
        <v>21</v>
      </c>
      <c r="Z2393" s="80">
        <v>246</v>
      </c>
      <c r="AA2393" s="68">
        <v>0</v>
      </c>
      <c r="AB2393" s="82">
        <f t="shared" si="1357"/>
        <v>246</v>
      </c>
      <c r="AC2393">
        <v>1</v>
      </c>
      <c r="AG2393" s="83">
        <f t="shared" si="1358"/>
        <v>1</v>
      </c>
      <c r="AH2393" s="87">
        <v>0</v>
      </c>
      <c r="AI2393" s="88">
        <v>0</v>
      </c>
      <c r="AJ2393" s="90">
        <f t="shared" si="1369"/>
        <v>0.33333333333333331</v>
      </c>
      <c r="AK2393" s="108">
        <f t="shared" si="1370"/>
        <v>754.13333333333333</v>
      </c>
      <c r="AL2393" s="108">
        <f t="shared" si="1371"/>
        <v>373.33333333333331</v>
      </c>
      <c r="AM2393" s="108">
        <f t="shared" si="1372"/>
        <v>380.8</v>
      </c>
    </row>
    <row r="2394" spans="1:39" x14ac:dyDescent="0.25">
      <c r="A2394" s="115">
        <v>20400012</v>
      </c>
      <c r="B2394" t="s">
        <v>1</v>
      </c>
      <c r="C2394" s="81">
        <v>700</v>
      </c>
      <c r="D2394">
        <v>1.6</v>
      </c>
      <c r="E2394">
        <v>1.85</v>
      </c>
      <c r="F2394">
        <v>2</v>
      </c>
      <c r="G2394">
        <v>2</v>
      </c>
      <c r="H2394">
        <v>2.02</v>
      </c>
      <c r="I2394">
        <v>204</v>
      </c>
      <c r="J2394" t="s">
        <v>353</v>
      </c>
      <c r="K2394" t="s">
        <v>354</v>
      </c>
      <c r="L2394" t="s">
        <v>355</v>
      </c>
      <c r="M2394" t="s">
        <v>355</v>
      </c>
      <c r="N2394" t="s">
        <v>99</v>
      </c>
      <c r="O2394" t="s">
        <v>47</v>
      </c>
      <c r="P2394" t="s">
        <v>42</v>
      </c>
      <c r="Q2394" t="s">
        <v>16</v>
      </c>
      <c r="R2394" t="s">
        <v>43</v>
      </c>
      <c r="S2394" t="s">
        <v>44</v>
      </c>
      <c r="U2394" t="s">
        <v>939</v>
      </c>
      <c r="V2394" t="s">
        <v>14</v>
      </c>
      <c r="W2394" t="s">
        <v>49</v>
      </c>
      <c r="X2394" t="s">
        <v>12</v>
      </c>
      <c r="Y2394" t="s">
        <v>21</v>
      </c>
      <c r="Z2394" s="80">
        <v>540</v>
      </c>
      <c r="AA2394" s="68">
        <v>0</v>
      </c>
      <c r="AB2394" s="82">
        <f t="shared" si="1357"/>
        <v>540</v>
      </c>
      <c r="AC2394">
        <v>1</v>
      </c>
      <c r="AG2394" s="83">
        <f t="shared" si="1358"/>
        <v>1</v>
      </c>
      <c r="AH2394" s="87">
        <v>0</v>
      </c>
      <c r="AI2394" s="88">
        <v>0</v>
      </c>
      <c r="AJ2394">
        <f>AG2394</f>
        <v>1</v>
      </c>
      <c r="AK2394" s="108">
        <f t="shared" si="1370"/>
        <v>2262.4</v>
      </c>
      <c r="AL2394" s="108">
        <f t="shared" si="1371"/>
        <v>1120</v>
      </c>
      <c r="AM2394" s="108">
        <f t="shared" si="1372"/>
        <v>1142.4000000000001</v>
      </c>
    </row>
    <row r="2395" spans="1:39" x14ac:dyDescent="0.25">
      <c r="A2395" s="115">
        <v>20400012</v>
      </c>
      <c r="B2395" t="s">
        <v>1</v>
      </c>
      <c r="C2395" s="81">
        <v>700</v>
      </c>
      <c r="D2395">
        <v>1.6</v>
      </c>
      <c r="E2395">
        <v>1.85</v>
      </c>
      <c r="F2395">
        <v>2</v>
      </c>
      <c r="G2395">
        <v>2</v>
      </c>
      <c r="H2395">
        <v>2.02</v>
      </c>
      <c r="I2395">
        <v>204</v>
      </c>
      <c r="J2395" t="s">
        <v>353</v>
      </c>
      <c r="K2395" t="s">
        <v>354</v>
      </c>
      <c r="L2395" t="s">
        <v>355</v>
      </c>
      <c r="M2395" t="s">
        <v>355</v>
      </c>
      <c r="N2395" t="s">
        <v>99</v>
      </c>
      <c r="O2395" t="s">
        <v>47</v>
      </c>
      <c r="P2395" t="s">
        <v>42</v>
      </c>
      <c r="Q2395" t="s">
        <v>8</v>
      </c>
      <c r="R2395" t="s">
        <v>43</v>
      </c>
      <c r="S2395" t="s">
        <v>44</v>
      </c>
      <c r="U2395" t="s">
        <v>939</v>
      </c>
      <c r="V2395" t="s">
        <v>14</v>
      </c>
      <c r="W2395" t="s">
        <v>49</v>
      </c>
      <c r="X2395" t="s">
        <v>12</v>
      </c>
      <c r="Y2395" t="s">
        <v>21</v>
      </c>
      <c r="Z2395" s="80">
        <v>246</v>
      </c>
      <c r="AA2395" s="68">
        <v>0</v>
      </c>
      <c r="AB2395" s="82">
        <f t="shared" si="1357"/>
        <v>246</v>
      </c>
      <c r="AC2395">
        <v>1</v>
      </c>
      <c r="AG2395" s="83">
        <f t="shared" si="1358"/>
        <v>1</v>
      </c>
      <c r="AH2395" s="87">
        <v>0</v>
      </c>
      <c r="AI2395" s="88">
        <v>0</v>
      </c>
      <c r="AJ2395" s="90">
        <f>AG2395/3</f>
        <v>0.33333333333333331</v>
      </c>
      <c r="AK2395" s="108">
        <f t="shared" si="1370"/>
        <v>754.13333333333333</v>
      </c>
      <c r="AL2395" s="108">
        <f t="shared" si="1371"/>
        <v>373.33333333333331</v>
      </c>
      <c r="AM2395" s="108">
        <f t="shared" si="1372"/>
        <v>380.8</v>
      </c>
    </row>
    <row r="2396" spans="1:39" x14ac:dyDescent="0.25">
      <c r="A2396" s="115">
        <v>20400012</v>
      </c>
      <c r="B2396" t="s">
        <v>1</v>
      </c>
      <c r="C2396" s="81">
        <v>700</v>
      </c>
      <c r="D2396">
        <v>1.6</v>
      </c>
      <c r="E2396">
        <v>1.85</v>
      </c>
      <c r="F2396">
        <v>2</v>
      </c>
      <c r="G2396">
        <v>2</v>
      </c>
      <c r="H2396">
        <v>2.02</v>
      </c>
      <c r="I2396">
        <v>204</v>
      </c>
      <c r="J2396" t="s">
        <v>353</v>
      </c>
      <c r="K2396" t="s">
        <v>354</v>
      </c>
      <c r="L2396" t="s">
        <v>355</v>
      </c>
      <c r="M2396" t="s">
        <v>355</v>
      </c>
      <c r="N2396" t="s">
        <v>120</v>
      </c>
      <c r="O2396" t="s">
        <v>47</v>
      </c>
      <c r="P2396" t="s">
        <v>42</v>
      </c>
      <c r="Q2396" t="s">
        <v>16</v>
      </c>
      <c r="R2396" t="s">
        <v>43</v>
      </c>
      <c r="S2396" t="s">
        <v>44</v>
      </c>
      <c r="U2396" t="s">
        <v>939</v>
      </c>
      <c r="V2396" t="s">
        <v>45</v>
      </c>
      <c r="W2396" t="s">
        <v>46</v>
      </c>
      <c r="X2396" t="s">
        <v>12</v>
      </c>
      <c r="Y2396" t="s">
        <v>21</v>
      </c>
      <c r="Z2396" s="80">
        <v>540</v>
      </c>
      <c r="AA2396" s="68">
        <v>0</v>
      </c>
      <c r="AB2396" s="82">
        <f t="shared" si="1357"/>
        <v>540</v>
      </c>
      <c r="AC2396">
        <v>1</v>
      </c>
      <c r="AG2396" s="83">
        <f t="shared" si="1358"/>
        <v>1</v>
      </c>
      <c r="AH2396" s="87">
        <v>0</v>
      </c>
      <c r="AI2396" s="88">
        <v>0</v>
      </c>
      <c r="AJ2396">
        <f t="shared" ref="AJ2396:AJ2397" si="1373">AG2396</f>
        <v>1</v>
      </c>
      <c r="AK2396" s="108">
        <f t="shared" si="1370"/>
        <v>2262.4</v>
      </c>
      <c r="AL2396" s="108">
        <f t="shared" si="1371"/>
        <v>1120</v>
      </c>
      <c r="AM2396" s="108">
        <f t="shared" si="1372"/>
        <v>1142.4000000000001</v>
      </c>
    </row>
    <row r="2397" spans="1:39" x14ac:dyDescent="0.25">
      <c r="A2397" s="115">
        <v>20400012</v>
      </c>
      <c r="B2397" t="s">
        <v>1</v>
      </c>
      <c r="C2397" s="81">
        <v>700</v>
      </c>
      <c r="D2397">
        <v>1.6</v>
      </c>
      <c r="E2397">
        <v>1.85</v>
      </c>
      <c r="F2397">
        <v>2</v>
      </c>
      <c r="G2397">
        <v>2</v>
      </c>
      <c r="H2397">
        <v>2.02</v>
      </c>
      <c r="I2397">
        <v>204</v>
      </c>
      <c r="J2397" t="s">
        <v>353</v>
      </c>
      <c r="K2397" t="s">
        <v>354</v>
      </c>
      <c r="L2397" t="s">
        <v>355</v>
      </c>
      <c r="M2397" t="s">
        <v>355</v>
      </c>
      <c r="N2397" t="s">
        <v>87</v>
      </c>
      <c r="O2397" t="s">
        <v>47</v>
      </c>
      <c r="P2397" t="s">
        <v>42</v>
      </c>
      <c r="Q2397" t="s">
        <v>16</v>
      </c>
      <c r="R2397" t="s">
        <v>43</v>
      </c>
      <c r="S2397" t="s">
        <v>22</v>
      </c>
      <c r="T2397" t="s">
        <v>22</v>
      </c>
      <c r="U2397" t="s">
        <v>939</v>
      </c>
      <c r="V2397" t="s">
        <v>82</v>
      </c>
      <c r="W2397" t="s">
        <v>144</v>
      </c>
      <c r="X2397" t="s">
        <v>12</v>
      </c>
      <c r="Y2397" t="s">
        <v>943</v>
      </c>
      <c r="Z2397" s="81">
        <v>0</v>
      </c>
      <c r="AA2397" s="68">
        <v>0</v>
      </c>
      <c r="AB2397" s="82">
        <f t="shared" si="1357"/>
        <v>0</v>
      </c>
      <c r="AF2397">
        <v>1</v>
      </c>
      <c r="AG2397" s="83">
        <f t="shared" si="1358"/>
        <v>1</v>
      </c>
      <c r="AH2397" s="87">
        <v>0</v>
      </c>
      <c r="AI2397" s="88">
        <v>0</v>
      </c>
      <c r="AJ2397">
        <f t="shared" si="1373"/>
        <v>1</v>
      </c>
      <c r="AK2397" s="108">
        <f t="shared" si="1370"/>
        <v>2262.4</v>
      </c>
      <c r="AL2397" s="108">
        <f t="shared" si="1371"/>
        <v>1120</v>
      </c>
      <c r="AM2397" s="108">
        <f t="shared" si="1372"/>
        <v>1142.4000000000001</v>
      </c>
    </row>
    <row r="2398" spans="1:39" x14ac:dyDescent="0.25">
      <c r="A2398" s="115">
        <v>20400012</v>
      </c>
      <c r="B2398" t="s">
        <v>1</v>
      </c>
      <c r="C2398" s="81">
        <v>700</v>
      </c>
      <c r="D2398">
        <v>1.6</v>
      </c>
      <c r="E2398">
        <v>1.85</v>
      </c>
      <c r="F2398">
        <v>2</v>
      </c>
      <c r="G2398">
        <v>2</v>
      </c>
      <c r="H2398">
        <v>2.02</v>
      </c>
      <c r="I2398">
        <v>204</v>
      </c>
      <c r="J2398" t="s">
        <v>353</v>
      </c>
      <c r="K2398" t="s">
        <v>354</v>
      </c>
      <c r="L2398" t="s">
        <v>355</v>
      </c>
      <c r="M2398" t="s">
        <v>355</v>
      </c>
      <c r="N2398" t="s">
        <v>87</v>
      </c>
      <c r="O2398" t="s">
        <v>47</v>
      </c>
      <c r="P2398" t="s">
        <v>42</v>
      </c>
      <c r="Q2398" t="s">
        <v>8</v>
      </c>
      <c r="R2398" t="s">
        <v>28</v>
      </c>
      <c r="S2398" t="s">
        <v>44</v>
      </c>
      <c r="U2398" t="s">
        <v>939</v>
      </c>
      <c r="V2398" t="s">
        <v>13</v>
      </c>
      <c r="W2398" t="s">
        <v>88</v>
      </c>
      <c r="X2398" t="s">
        <v>12</v>
      </c>
      <c r="Y2398" t="s">
        <v>21</v>
      </c>
      <c r="Z2398" s="80">
        <v>246</v>
      </c>
      <c r="AA2398" s="68">
        <v>0</v>
      </c>
      <c r="AB2398" s="82">
        <f t="shared" si="1357"/>
        <v>246</v>
      </c>
      <c r="AC2398">
        <v>1</v>
      </c>
      <c r="AG2398" s="83">
        <f t="shared" si="1358"/>
        <v>1</v>
      </c>
      <c r="AH2398" s="87">
        <v>0</v>
      </c>
      <c r="AI2398" s="88">
        <v>0</v>
      </c>
      <c r="AJ2398" s="90">
        <f>AG2398/3</f>
        <v>0.33333333333333331</v>
      </c>
      <c r="AK2398" s="108">
        <f t="shared" si="1370"/>
        <v>754.13333333333333</v>
      </c>
      <c r="AL2398" s="108">
        <f t="shared" si="1371"/>
        <v>373.33333333333331</v>
      </c>
      <c r="AM2398" s="108">
        <f t="shared" si="1372"/>
        <v>380.8</v>
      </c>
    </row>
    <row r="2399" spans="1:39" x14ac:dyDescent="0.25">
      <c r="A2399" s="115">
        <v>20400012</v>
      </c>
      <c r="B2399" t="s">
        <v>1</v>
      </c>
      <c r="C2399" s="81">
        <v>700</v>
      </c>
      <c r="D2399">
        <v>1.6</v>
      </c>
      <c r="E2399">
        <v>1.85</v>
      </c>
      <c r="F2399">
        <v>2</v>
      </c>
      <c r="G2399">
        <v>2</v>
      </c>
      <c r="H2399">
        <v>2.02</v>
      </c>
      <c r="I2399">
        <v>204</v>
      </c>
      <c r="J2399" t="s">
        <v>353</v>
      </c>
      <c r="K2399" t="s">
        <v>354</v>
      </c>
      <c r="L2399" t="s">
        <v>355</v>
      </c>
      <c r="M2399" t="s">
        <v>355</v>
      </c>
      <c r="N2399" t="s">
        <v>100</v>
      </c>
      <c r="O2399" t="s">
        <v>41</v>
      </c>
      <c r="P2399" t="s">
        <v>42</v>
      </c>
      <c r="Q2399" t="s">
        <v>16</v>
      </c>
      <c r="R2399" t="s">
        <v>91</v>
      </c>
      <c r="S2399" t="s">
        <v>44</v>
      </c>
      <c r="T2399" t="s">
        <v>944</v>
      </c>
      <c r="U2399" t="s">
        <v>939</v>
      </c>
      <c r="V2399" t="s">
        <v>14</v>
      </c>
      <c r="W2399" t="s">
        <v>49</v>
      </c>
      <c r="X2399" t="s">
        <v>12</v>
      </c>
      <c r="Y2399" t="s">
        <v>938</v>
      </c>
      <c r="Z2399" s="81">
        <v>0</v>
      </c>
      <c r="AA2399" s="68">
        <v>0</v>
      </c>
      <c r="AB2399" s="82">
        <f t="shared" si="1357"/>
        <v>0</v>
      </c>
      <c r="AE2399">
        <v>1</v>
      </c>
      <c r="AG2399" s="83">
        <f t="shared" si="1358"/>
        <v>1</v>
      </c>
      <c r="AH2399" s="87">
        <v>0</v>
      </c>
      <c r="AI2399" s="88">
        <v>0</v>
      </c>
      <c r="AJ2399">
        <f>AG2399</f>
        <v>1</v>
      </c>
      <c r="AK2399" s="108">
        <f t="shared" si="1370"/>
        <v>2262.4</v>
      </c>
      <c r="AL2399" s="108">
        <f t="shared" si="1371"/>
        <v>1120</v>
      </c>
      <c r="AM2399" s="108">
        <f t="shared" si="1372"/>
        <v>1142.4000000000001</v>
      </c>
    </row>
    <row r="2400" spans="1:39" x14ac:dyDescent="0.25">
      <c r="A2400" s="115">
        <v>20400012</v>
      </c>
      <c r="B2400" t="s">
        <v>1</v>
      </c>
      <c r="C2400" s="81">
        <v>700</v>
      </c>
      <c r="D2400">
        <v>1.6</v>
      </c>
      <c r="E2400">
        <v>1.85</v>
      </c>
      <c r="F2400">
        <v>2</v>
      </c>
      <c r="G2400">
        <v>2</v>
      </c>
      <c r="H2400">
        <v>2.02</v>
      </c>
      <c r="I2400">
        <v>204</v>
      </c>
      <c r="J2400" t="s">
        <v>353</v>
      </c>
      <c r="K2400" t="s">
        <v>354</v>
      </c>
      <c r="L2400" t="s">
        <v>355</v>
      </c>
      <c r="M2400" t="s">
        <v>355</v>
      </c>
      <c r="N2400" t="s">
        <v>100</v>
      </c>
      <c r="O2400" t="s">
        <v>41</v>
      </c>
      <c r="P2400" t="s">
        <v>42</v>
      </c>
      <c r="Q2400" t="s">
        <v>8</v>
      </c>
      <c r="R2400" t="s">
        <v>91</v>
      </c>
      <c r="S2400" t="s">
        <v>44</v>
      </c>
      <c r="T2400" t="s">
        <v>944</v>
      </c>
      <c r="U2400" t="s">
        <v>939</v>
      </c>
      <c r="V2400" t="s">
        <v>14</v>
      </c>
      <c r="W2400" t="s">
        <v>49</v>
      </c>
      <c r="X2400" t="s">
        <v>12</v>
      </c>
      <c r="Y2400" t="s">
        <v>938</v>
      </c>
      <c r="Z2400" s="81">
        <v>0</v>
      </c>
      <c r="AA2400" s="68">
        <v>0</v>
      </c>
      <c r="AB2400" s="82">
        <f t="shared" si="1357"/>
        <v>0</v>
      </c>
      <c r="AE2400">
        <v>3</v>
      </c>
      <c r="AG2400" s="83">
        <f t="shared" si="1358"/>
        <v>3</v>
      </c>
      <c r="AH2400" s="87">
        <v>0</v>
      </c>
      <c r="AI2400" s="88">
        <v>0</v>
      </c>
      <c r="AJ2400" s="90">
        <f>AG2400/3</f>
        <v>1</v>
      </c>
      <c r="AK2400" s="108">
        <f t="shared" si="1370"/>
        <v>2262.4</v>
      </c>
      <c r="AL2400" s="108">
        <f t="shared" si="1371"/>
        <v>1120</v>
      </c>
      <c r="AM2400" s="108">
        <f t="shared" si="1372"/>
        <v>1142.4000000000001</v>
      </c>
    </row>
    <row r="2401" spans="1:39" x14ac:dyDescent="0.25">
      <c r="A2401" s="115">
        <v>20400012</v>
      </c>
      <c r="B2401" t="s">
        <v>1</v>
      </c>
      <c r="C2401" s="81">
        <v>700</v>
      </c>
      <c r="D2401">
        <v>1.6</v>
      </c>
      <c r="E2401">
        <v>1.85</v>
      </c>
      <c r="F2401">
        <v>2</v>
      </c>
      <c r="G2401">
        <v>2</v>
      </c>
      <c r="H2401">
        <v>2.02</v>
      </c>
      <c r="I2401">
        <v>204</v>
      </c>
      <c r="J2401" t="s">
        <v>353</v>
      </c>
      <c r="K2401" t="s">
        <v>354</v>
      </c>
      <c r="L2401" t="s">
        <v>355</v>
      </c>
      <c r="M2401" t="s">
        <v>355</v>
      </c>
      <c r="N2401" t="s">
        <v>100</v>
      </c>
      <c r="O2401" t="s">
        <v>47</v>
      </c>
      <c r="P2401" t="s">
        <v>42</v>
      </c>
      <c r="Q2401" t="s">
        <v>16</v>
      </c>
      <c r="R2401" t="s">
        <v>91</v>
      </c>
      <c r="S2401" t="s">
        <v>44</v>
      </c>
      <c r="T2401" t="s">
        <v>944</v>
      </c>
      <c r="U2401" t="s">
        <v>939</v>
      </c>
      <c r="V2401" t="s">
        <v>14</v>
      </c>
      <c r="W2401" t="s">
        <v>49</v>
      </c>
      <c r="X2401" t="s">
        <v>12</v>
      </c>
      <c r="Y2401" t="s">
        <v>938</v>
      </c>
      <c r="Z2401" s="81">
        <v>0</v>
      </c>
      <c r="AA2401" s="68">
        <v>0</v>
      </c>
      <c r="AB2401" s="82">
        <f t="shared" si="1357"/>
        <v>0</v>
      </c>
      <c r="AE2401">
        <v>1</v>
      </c>
      <c r="AG2401" s="83">
        <f t="shared" si="1358"/>
        <v>1</v>
      </c>
      <c r="AH2401" s="87">
        <v>0</v>
      </c>
      <c r="AI2401" s="88">
        <v>0</v>
      </c>
      <c r="AJ2401">
        <f>AG2401</f>
        <v>1</v>
      </c>
      <c r="AK2401" s="108">
        <f t="shared" si="1370"/>
        <v>2262.4</v>
      </c>
      <c r="AL2401" s="108">
        <f t="shared" si="1371"/>
        <v>1120</v>
      </c>
      <c r="AM2401" s="108">
        <f t="shared" si="1372"/>
        <v>1142.4000000000001</v>
      </c>
    </row>
    <row r="2402" spans="1:39" x14ac:dyDescent="0.25">
      <c r="A2402" s="115">
        <v>20400012</v>
      </c>
      <c r="B2402" t="s">
        <v>1</v>
      </c>
      <c r="C2402" s="81">
        <v>700</v>
      </c>
      <c r="D2402">
        <v>1.6</v>
      </c>
      <c r="E2402">
        <v>1.85</v>
      </c>
      <c r="F2402">
        <v>2</v>
      </c>
      <c r="G2402">
        <v>2</v>
      </c>
      <c r="H2402">
        <v>2.02</v>
      </c>
      <c r="I2402">
        <v>204</v>
      </c>
      <c r="J2402" t="s">
        <v>353</v>
      </c>
      <c r="K2402" t="s">
        <v>354</v>
      </c>
      <c r="L2402" t="s">
        <v>355</v>
      </c>
      <c r="M2402" t="s">
        <v>355</v>
      </c>
      <c r="N2402" t="s">
        <v>100</v>
      </c>
      <c r="O2402" t="s">
        <v>47</v>
      </c>
      <c r="P2402" t="s">
        <v>42</v>
      </c>
      <c r="Q2402" t="s">
        <v>8</v>
      </c>
      <c r="R2402" t="s">
        <v>28</v>
      </c>
      <c r="S2402" t="s">
        <v>44</v>
      </c>
      <c r="U2402" t="s">
        <v>939</v>
      </c>
      <c r="V2402" t="s">
        <v>14</v>
      </c>
      <c r="W2402" t="s">
        <v>49</v>
      </c>
      <c r="X2402" t="s">
        <v>12</v>
      </c>
      <c r="Y2402" t="s">
        <v>21</v>
      </c>
      <c r="Z2402" s="80">
        <v>246</v>
      </c>
      <c r="AA2402" s="68">
        <v>0</v>
      </c>
      <c r="AB2402" s="82">
        <f t="shared" si="1357"/>
        <v>246</v>
      </c>
      <c r="AC2402">
        <v>1</v>
      </c>
      <c r="AG2402" s="83">
        <f t="shared" si="1358"/>
        <v>1</v>
      </c>
      <c r="AH2402" s="87">
        <v>0</v>
      </c>
      <c r="AI2402" s="88">
        <v>0</v>
      </c>
      <c r="AJ2402" s="90">
        <f t="shared" ref="AJ2402:AJ2403" si="1374">AG2402/3</f>
        <v>0.33333333333333331</v>
      </c>
      <c r="AK2402" s="108">
        <f t="shared" si="1370"/>
        <v>754.13333333333333</v>
      </c>
      <c r="AL2402" s="108">
        <f t="shared" si="1371"/>
        <v>373.33333333333331</v>
      </c>
      <c r="AM2402" s="108">
        <f t="shared" si="1372"/>
        <v>380.8</v>
      </c>
    </row>
    <row r="2403" spans="1:39" x14ac:dyDescent="0.25">
      <c r="A2403" s="115">
        <v>20400012</v>
      </c>
      <c r="B2403" t="s">
        <v>1</v>
      </c>
      <c r="C2403" s="81">
        <v>700</v>
      </c>
      <c r="D2403">
        <v>1.6</v>
      </c>
      <c r="E2403">
        <v>1.85</v>
      </c>
      <c r="F2403">
        <v>2</v>
      </c>
      <c r="G2403">
        <v>2</v>
      </c>
      <c r="H2403">
        <v>2.02</v>
      </c>
      <c r="I2403">
        <v>204</v>
      </c>
      <c r="J2403" t="s">
        <v>353</v>
      </c>
      <c r="K2403" t="s">
        <v>354</v>
      </c>
      <c r="L2403" t="s">
        <v>355</v>
      </c>
      <c r="M2403" t="s">
        <v>355</v>
      </c>
      <c r="N2403" t="s">
        <v>40</v>
      </c>
      <c r="O2403" t="s">
        <v>74</v>
      </c>
      <c r="P2403" t="s">
        <v>42</v>
      </c>
      <c r="Q2403" t="s">
        <v>8</v>
      </c>
      <c r="R2403" t="s">
        <v>28</v>
      </c>
      <c r="S2403" t="s">
        <v>44</v>
      </c>
      <c r="U2403" t="s">
        <v>939</v>
      </c>
      <c r="V2403" t="s">
        <v>45</v>
      </c>
      <c r="W2403" t="s">
        <v>46</v>
      </c>
      <c r="X2403" t="s">
        <v>12</v>
      </c>
      <c r="Y2403" t="s">
        <v>21</v>
      </c>
      <c r="Z2403" s="80">
        <v>246</v>
      </c>
      <c r="AA2403" s="68">
        <v>0</v>
      </c>
      <c r="AB2403" s="82">
        <f t="shared" si="1357"/>
        <v>246</v>
      </c>
      <c r="AC2403">
        <v>1</v>
      </c>
      <c r="AG2403" s="83">
        <f t="shared" si="1358"/>
        <v>1</v>
      </c>
      <c r="AH2403" s="87">
        <v>0</v>
      </c>
      <c r="AI2403" s="88">
        <v>0</v>
      </c>
      <c r="AJ2403" s="90">
        <f t="shared" si="1374"/>
        <v>0.33333333333333331</v>
      </c>
      <c r="AK2403" s="108">
        <f>AJ2403*C2403*E2403*H2403</f>
        <v>871.96666666666658</v>
      </c>
      <c r="AL2403" s="108">
        <f>AJ2403*C2403*E2403</f>
        <v>431.66666666666663</v>
      </c>
      <c r="AM2403" s="108">
        <f t="shared" si="1372"/>
        <v>440.29999999999995</v>
      </c>
    </row>
    <row r="2404" spans="1:39" x14ac:dyDescent="0.25">
      <c r="A2404" s="115">
        <v>20400012</v>
      </c>
      <c r="B2404" t="s">
        <v>1</v>
      </c>
      <c r="C2404" s="81">
        <v>700</v>
      </c>
      <c r="D2404">
        <v>1.6</v>
      </c>
      <c r="E2404">
        <v>1.85</v>
      </c>
      <c r="F2404">
        <v>2</v>
      </c>
      <c r="G2404">
        <v>2</v>
      </c>
      <c r="H2404">
        <v>2.02</v>
      </c>
      <c r="I2404">
        <v>204</v>
      </c>
      <c r="J2404" t="s">
        <v>353</v>
      </c>
      <c r="K2404" t="s">
        <v>354</v>
      </c>
      <c r="L2404" t="s">
        <v>355</v>
      </c>
      <c r="M2404" t="s">
        <v>355</v>
      </c>
      <c r="N2404" t="s">
        <v>40</v>
      </c>
      <c r="O2404" t="s">
        <v>74</v>
      </c>
      <c r="P2404" t="s">
        <v>42</v>
      </c>
      <c r="Q2404" t="s">
        <v>8</v>
      </c>
      <c r="R2404" t="s">
        <v>91</v>
      </c>
      <c r="S2404" t="s">
        <v>9</v>
      </c>
      <c r="T2404" t="s">
        <v>944</v>
      </c>
      <c r="U2404" t="s">
        <v>179</v>
      </c>
      <c r="V2404" t="s">
        <v>53</v>
      </c>
      <c r="W2404" t="s">
        <v>54</v>
      </c>
      <c r="X2404" t="s">
        <v>12</v>
      </c>
      <c r="Y2404" t="s">
        <v>938</v>
      </c>
      <c r="Z2404" s="81">
        <v>0</v>
      </c>
      <c r="AA2404" s="68">
        <v>0</v>
      </c>
      <c r="AB2404" s="82">
        <f t="shared" si="1357"/>
        <v>0</v>
      </c>
      <c r="AE2404">
        <v>1</v>
      </c>
      <c r="AG2404" s="83">
        <f t="shared" si="1358"/>
        <v>1</v>
      </c>
      <c r="AH2404" s="87">
        <v>0</v>
      </c>
      <c r="AI2404" s="88">
        <v>0</v>
      </c>
    </row>
    <row r="2405" spans="1:39" x14ac:dyDescent="0.25">
      <c r="A2405" s="115">
        <v>20400012</v>
      </c>
      <c r="B2405" t="s">
        <v>1</v>
      </c>
      <c r="C2405" s="81">
        <v>700</v>
      </c>
      <c r="D2405">
        <v>1.6</v>
      </c>
      <c r="E2405">
        <v>1.85</v>
      </c>
      <c r="F2405">
        <v>2</v>
      </c>
      <c r="G2405">
        <v>2</v>
      </c>
      <c r="H2405">
        <v>2.02</v>
      </c>
      <c r="I2405">
        <v>204</v>
      </c>
      <c r="J2405" t="s">
        <v>353</v>
      </c>
      <c r="K2405" t="s">
        <v>354</v>
      </c>
      <c r="L2405" t="s">
        <v>355</v>
      </c>
      <c r="M2405" t="s">
        <v>355</v>
      </c>
      <c r="N2405" t="s">
        <v>40</v>
      </c>
      <c r="O2405" t="s">
        <v>74</v>
      </c>
      <c r="P2405" t="s">
        <v>42</v>
      </c>
      <c r="Q2405" t="s">
        <v>8</v>
      </c>
      <c r="R2405" t="s">
        <v>91</v>
      </c>
      <c r="S2405" t="s">
        <v>44</v>
      </c>
      <c r="T2405" t="s">
        <v>944</v>
      </c>
      <c r="U2405" t="s">
        <v>939</v>
      </c>
      <c r="V2405" t="s">
        <v>14</v>
      </c>
      <c r="W2405" t="s">
        <v>49</v>
      </c>
      <c r="X2405" t="s">
        <v>12</v>
      </c>
      <c r="Y2405" t="s">
        <v>938</v>
      </c>
      <c r="Z2405" s="81">
        <v>0</v>
      </c>
      <c r="AA2405" s="68">
        <v>0</v>
      </c>
      <c r="AB2405" s="82">
        <f t="shared" si="1357"/>
        <v>0</v>
      </c>
      <c r="AE2405">
        <v>2</v>
      </c>
      <c r="AG2405" s="83">
        <f t="shared" si="1358"/>
        <v>2</v>
      </c>
      <c r="AH2405" s="87">
        <v>0</v>
      </c>
      <c r="AI2405" s="88">
        <v>0</v>
      </c>
      <c r="AJ2405" s="90">
        <f t="shared" ref="AJ2405:AJ2408" si="1375">AG2405/3</f>
        <v>0.66666666666666663</v>
      </c>
      <c r="AK2405" s="108">
        <f t="shared" ref="AK2405:AK2422" si="1376">AJ2405*C2405*E2405*H2405</f>
        <v>1743.9333333333332</v>
      </c>
      <c r="AL2405" s="108">
        <f t="shared" ref="AL2405:AL2422" si="1377">AJ2405*C2405*E2405</f>
        <v>863.33333333333326</v>
      </c>
      <c r="AM2405" s="108">
        <f t="shared" ref="AM2405:AM2422" si="1378">AK2405-AL2405</f>
        <v>880.59999999999991</v>
      </c>
    </row>
    <row r="2406" spans="1:39" x14ac:dyDescent="0.25">
      <c r="A2406" s="115">
        <v>20400012</v>
      </c>
      <c r="B2406" t="s">
        <v>1</v>
      </c>
      <c r="C2406" s="81">
        <v>700</v>
      </c>
      <c r="D2406">
        <v>1.6</v>
      </c>
      <c r="E2406">
        <v>1.85</v>
      </c>
      <c r="F2406">
        <v>2</v>
      </c>
      <c r="G2406">
        <v>2</v>
      </c>
      <c r="H2406">
        <v>2.02</v>
      </c>
      <c r="I2406">
        <v>204</v>
      </c>
      <c r="J2406" t="s">
        <v>353</v>
      </c>
      <c r="K2406" t="s">
        <v>354</v>
      </c>
      <c r="L2406" t="s">
        <v>355</v>
      </c>
      <c r="M2406" t="s">
        <v>355</v>
      </c>
      <c r="N2406" t="s">
        <v>40</v>
      </c>
      <c r="O2406" t="s">
        <v>74</v>
      </c>
      <c r="P2406" t="s">
        <v>42</v>
      </c>
      <c r="Q2406" t="s">
        <v>8</v>
      </c>
      <c r="R2406" t="s">
        <v>91</v>
      </c>
      <c r="S2406" t="s">
        <v>44</v>
      </c>
      <c r="T2406" t="s">
        <v>944</v>
      </c>
      <c r="U2406" t="s">
        <v>939</v>
      </c>
      <c r="V2406" t="s">
        <v>45</v>
      </c>
      <c r="W2406" t="s">
        <v>46</v>
      </c>
      <c r="X2406" t="s">
        <v>12</v>
      </c>
      <c r="Y2406" t="s">
        <v>938</v>
      </c>
      <c r="Z2406" s="81">
        <v>0</v>
      </c>
      <c r="AA2406" s="68">
        <v>0</v>
      </c>
      <c r="AB2406" s="82">
        <f t="shared" si="1357"/>
        <v>0</v>
      </c>
      <c r="AE2406">
        <v>2</v>
      </c>
      <c r="AG2406" s="83">
        <f t="shared" si="1358"/>
        <v>2</v>
      </c>
      <c r="AH2406" s="87">
        <v>0</v>
      </c>
      <c r="AI2406" s="88">
        <v>0</v>
      </c>
      <c r="AJ2406" s="90">
        <f t="shared" si="1375"/>
        <v>0.66666666666666663</v>
      </c>
      <c r="AK2406" s="108">
        <f t="shared" si="1376"/>
        <v>1743.9333333333332</v>
      </c>
      <c r="AL2406" s="108">
        <f t="shared" si="1377"/>
        <v>863.33333333333326</v>
      </c>
      <c r="AM2406" s="108">
        <f t="shared" si="1378"/>
        <v>880.59999999999991</v>
      </c>
    </row>
    <row r="2407" spans="1:39" x14ac:dyDescent="0.25">
      <c r="A2407" s="115">
        <v>20400012</v>
      </c>
      <c r="B2407" t="s">
        <v>1</v>
      </c>
      <c r="C2407" s="81">
        <v>700</v>
      </c>
      <c r="D2407">
        <v>1.6</v>
      </c>
      <c r="E2407">
        <v>1.85</v>
      </c>
      <c r="F2407">
        <v>2</v>
      </c>
      <c r="G2407">
        <v>2</v>
      </c>
      <c r="H2407">
        <v>2.02</v>
      </c>
      <c r="I2407">
        <v>204</v>
      </c>
      <c r="J2407" t="s">
        <v>353</v>
      </c>
      <c r="K2407" t="s">
        <v>354</v>
      </c>
      <c r="L2407" t="s">
        <v>355</v>
      </c>
      <c r="M2407" t="s">
        <v>355</v>
      </c>
      <c r="N2407" t="s">
        <v>40</v>
      </c>
      <c r="O2407" t="s">
        <v>41</v>
      </c>
      <c r="P2407" t="s">
        <v>42</v>
      </c>
      <c r="Q2407" t="s">
        <v>8</v>
      </c>
      <c r="R2407" t="s">
        <v>28</v>
      </c>
      <c r="S2407" t="s">
        <v>44</v>
      </c>
      <c r="U2407" t="s">
        <v>939</v>
      </c>
      <c r="V2407" t="s">
        <v>14</v>
      </c>
      <c r="W2407" t="s">
        <v>49</v>
      </c>
      <c r="X2407" t="s">
        <v>12</v>
      </c>
      <c r="Y2407" t="s">
        <v>21</v>
      </c>
      <c r="Z2407" s="80">
        <v>246</v>
      </c>
      <c r="AA2407" s="68">
        <v>0</v>
      </c>
      <c r="AB2407" s="82">
        <f t="shared" si="1357"/>
        <v>492</v>
      </c>
      <c r="AC2407">
        <v>2</v>
      </c>
      <c r="AG2407" s="83">
        <f t="shared" si="1358"/>
        <v>2</v>
      </c>
      <c r="AH2407" s="87">
        <v>0</v>
      </c>
      <c r="AI2407" s="88">
        <v>0</v>
      </c>
      <c r="AJ2407" s="90">
        <f t="shared" si="1375"/>
        <v>0.66666666666666663</v>
      </c>
      <c r="AK2407" s="108">
        <f t="shared" si="1376"/>
        <v>1743.9333333333332</v>
      </c>
      <c r="AL2407" s="108">
        <f t="shared" si="1377"/>
        <v>863.33333333333326</v>
      </c>
      <c r="AM2407" s="108">
        <f t="shared" si="1378"/>
        <v>880.59999999999991</v>
      </c>
    </row>
    <row r="2408" spans="1:39" x14ac:dyDescent="0.25">
      <c r="A2408" s="115">
        <v>20400012</v>
      </c>
      <c r="B2408" t="s">
        <v>1</v>
      </c>
      <c r="C2408" s="81">
        <v>700</v>
      </c>
      <c r="D2408">
        <v>1.6</v>
      </c>
      <c r="E2408">
        <v>1.85</v>
      </c>
      <c r="F2408">
        <v>2</v>
      </c>
      <c r="G2408">
        <v>2</v>
      </c>
      <c r="H2408">
        <v>2.02</v>
      </c>
      <c r="I2408">
        <v>204</v>
      </c>
      <c r="J2408" t="s">
        <v>353</v>
      </c>
      <c r="K2408" t="s">
        <v>354</v>
      </c>
      <c r="L2408" t="s">
        <v>355</v>
      </c>
      <c r="M2408" t="s">
        <v>355</v>
      </c>
      <c r="N2408" t="s">
        <v>40</v>
      </c>
      <c r="O2408" t="s">
        <v>41</v>
      </c>
      <c r="P2408" t="s">
        <v>42</v>
      </c>
      <c r="Q2408" t="s">
        <v>8</v>
      </c>
      <c r="R2408" t="s">
        <v>91</v>
      </c>
      <c r="S2408" t="s">
        <v>44</v>
      </c>
      <c r="T2408" t="s">
        <v>944</v>
      </c>
      <c r="U2408" t="s">
        <v>939</v>
      </c>
      <c r="V2408" t="s">
        <v>102</v>
      </c>
      <c r="W2408" t="s">
        <v>103</v>
      </c>
      <c r="X2408" t="s">
        <v>12</v>
      </c>
      <c r="Y2408" t="s">
        <v>938</v>
      </c>
      <c r="Z2408" s="81">
        <v>0</v>
      </c>
      <c r="AA2408" s="68">
        <v>0</v>
      </c>
      <c r="AB2408" s="82">
        <f t="shared" si="1357"/>
        <v>0</v>
      </c>
      <c r="AE2408">
        <v>1</v>
      </c>
      <c r="AG2408" s="83">
        <f t="shared" si="1358"/>
        <v>1</v>
      </c>
      <c r="AH2408" s="87">
        <v>0</v>
      </c>
      <c r="AI2408" s="88">
        <v>0</v>
      </c>
      <c r="AJ2408" s="90">
        <f t="shared" si="1375"/>
        <v>0.33333333333333331</v>
      </c>
      <c r="AK2408" s="108">
        <f t="shared" si="1376"/>
        <v>871.96666666666658</v>
      </c>
      <c r="AL2408" s="108">
        <f t="shared" si="1377"/>
        <v>431.66666666666663</v>
      </c>
      <c r="AM2408" s="108">
        <f t="shared" si="1378"/>
        <v>440.29999999999995</v>
      </c>
    </row>
    <row r="2409" spans="1:39" x14ac:dyDescent="0.25">
      <c r="A2409" s="115">
        <v>20400012</v>
      </c>
      <c r="B2409" t="s">
        <v>1</v>
      </c>
      <c r="C2409" s="81">
        <v>700</v>
      </c>
      <c r="D2409">
        <v>1.6</v>
      </c>
      <c r="E2409">
        <v>1.85</v>
      </c>
      <c r="F2409">
        <v>2</v>
      </c>
      <c r="G2409">
        <v>2</v>
      </c>
      <c r="H2409">
        <v>2.02</v>
      </c>
      <c r="I2409">
        <v>204</v>
      </c>
      <c r="J2409" t="s">
        <v>353</v>
      </c>
      <c r="K2409" t="s">
        <v>354</v>
      </c>
      <c r="L2409" t="s">
        <v>355</v>
      </c>
      <c r="M2409" t="s">
        <v>355</v>
      </c>
      <c r="N2409" t="s">
        <v>40</v>
      </c>
      <c r="O2409" t="s">
        <v>47</v>
      </c>
      <c r="P2409" t="s">
        <v>42</v>
      </c>
      <c r="Q2409" t="s">
        <v>16</v>
      </c>
      <c r="R2409" t="s">
        <v>91</v>
      </c>
      <c r="S2409" t="s">
        <v>44</v>
      </c>
      <c r="T2409" t="s">
        <v>944</v>
      </c>
      <c r="U2409" t="s">
        <v>939</v>
      </c>
      <c r="V2409" t="s">
        <v>45</v>
      </c>
      <c r="W2409" t="s">
        <v>46</v>
      </c>
      <c r="X2409" t="s">
        <v>12</v>
      </c>
      <c r="Y2409" t="s">
        <v>938</v>
      </c>
      <c r="Z2409" s="81">
        <v>0</v>
      </c>
      <c r="AA2409" s="68">
        <v>0</v>
      </c>
      <c r="AB2409" s="82">
        <f t="shared" si="1357"/>
        <v>0</v>
      </c>
      <c r="AE2409">
        <v>1</v>
      </c>
      <c r="AG2409" s="83">
        <f t="shared" si="1358"/>
        <v>1</v>
      </c>
      <c r="AH2409" s="87">
        <v>0</v>
      </c>
      <c r="AI2409" s="88">
        <v>0</v>
      </c>
      <c r="AJ2409">
        <f>AG2409</f>
        <v>1</v>
      </c>
      <c r="AK2409" s="108">
        <f t="shared" si="1376"/>
        <v>2615.9</v>
      </c>
      <c r="AL2409" s="108">
        <f t="shared" si="1377"/>
        <v>1295</v>
      </c>
      <c r="AM2409" s="108">
        <f t="shared" si="1378"/>
        <v>1320.9</v>
      </c>
    </row>
    <row r="2410" spans="1:39" x14ac:dyDescent="0.25">
      <c r="A2410" s="115">
        <v>20400012</v>
      </c>
      <c r="B2410" t="s">
        <v>1</v>
      </c>
      <c r="C2410" s="81">
        <v>700</v>
      </c>
      <c r="D2410">
        <v>1.6</v>
      </c>
      <c r="E2410">
        <v>1.85</v>
      </c>
      <c r="F2410">
        <v>2</v>
      </c>
      <c r="G2410">
        <v>2</v>
      </c>
      <c r="H2410">
        <v>2.02</v>
      </c>
      <c r="I2410">
        <v>204</v>
      </c>
      <c r="J2410" t="s">
        <v>353</v>
      </c>
      <c r="K2410" t="s">
        <v>354</v>
      </c>
      <c r="L2410" t="s">
        <v>355</v>
      </c>
      <c r="M2410" t="s">
        <v>355</v>
      </c>
      <c r="N2410" t="s">
        <v>40</v>
      </c>
      <c r="O2410" t="s">
        <v>47</v>
      </c>
      <c r="P2410" t="s">
        <v>42</v>
      </c>
      <c r="Q2410" t="s">
        <v>8</v>
      </c>
      <c r="R2410" t="s">
        <v>28</v>
      </c>
      <c r="S2410" t="s">
        <v>44</v>
      </c>
      <c r="U2410" t="s">
        <v>939</v>
      </c>
      <c r="V2410" t="s">
        <v>45</v>
      </c>
      <c r="W2410" t="s">
        <v>46</v>
      </c>
      <c r="X2410" t="s">
        <v>12</v>
      </c>
      <c r="Y2410" t="s">
        <v>21</v>
      </c>
      <c r="Z2410" s="80">
        <v>246</v>
      </c>
      <c r="AA2410" s="68">
        <v>0</v>
      </c>
      <c r="AB2410" s="82">
        <f t="shared" si="1357"/>
        <v>246</v>
      </c>
      <c r="AC2410">
        <v>1</v>
      </c>
      <c r="AG2410" s="83">
        <f t="shared" si="1358"/>
        <v>1</v>
      </c>
      <c r="AH2410" s="87">
        <v>0</v>
      </c>
      <c r="AI2410" s="88">
        <v>0</v>
      </c>
      <c r="AJ2410" s="90">
        <f t="shared" ref="AJ2410:AJ2413" si="1379">AG2410/3</f>
        <v>0.33333333333333331</v>
      </c>
      <c r="AK2410" s="108">
        <f t="shared" si="1376"/>
        <v>871.96666666666658</v>
      </c>
      <c r="AL2410" s="108">
        <f t="shared" si="1377"/>
        <v>431.66666666666663</v>
      </c>
      <c r="AM2410" s="108">
        <f t="shared" si="1378"/>
        <v>440.29999999999995</v>
      </c>
    </row>
    <row r="2411" spans="1:39" x14ac:dyDescent="0.25">
      <c r="A2411" s="115">
        <v>20400012</v>
      </c>
      <c r="B2411" t="s">
        <v>1</v>
      </c>
      <c r="C2411" s="81">
        <v>700</v>
      </c>
      <c r="D2411">
        <v>1.6</v>
      </c>
      <c r="E2411">
        <v>1.85</v>
      </c>
      <c r="F2411">
        <v>2</v>
      </c>
      <c r="G2411">
        <v>2</v>
      </c>
      <c r="H2411">
        <v>2.02</v>
      </c>
      <c r="I2411">
        <v>204</v>
      </c>
      <c r="J2411" t="s">
        <v>353</v>
      </c>
      <c r="K2411" t="s">
        <v>354</v>
      </c>
      <c r="L2411" t="s">
        <v>355</v>
      </c>
      <c r="M2411" t="s">
        <v>355</v>
      </c>
      <c r="N2411" t="s">
        <v>48</v>
      </c>
      <c r="O2411" t="s">
        <v>74</v>
      </c>
      <c r="P2411" t="s">
        <v>42</v>
      </c>
      <c r="Q2411" t="s">
        <v>8</v>
      </c>
      <c r="R2411" t="s">
        <v>91</v>
      </c>
      <c r="S2411" t="s">
        <v>44</v>
      </c>
      <c r="T2411" t="s">
        <v>944</v>
      </c>
      <c r="U2411" t="s">
        <v>939</v>
      </c>
      <c r="V2411" t="s">
        <v>14</v>
      </c>
      <c r="W2411" t="s">
        <v>49</v>
      </c>
      <c r="X2411" t="s">
        <v>12</v>
      </c>
      <c r="Y2411" t="s">
        <v>938</v>
      </c>
      <c r="Z2411" s="81">
        <v>0</v>
      </c>
      <c r="AA2411" s="68">
        <v>0</v>
      </c>
      <c r="AB2411" s="82">
        <f t="shared" si="1357"/>
        <v>0</v>
      </c>
      <c r="AE2411">
        <v>1</v>
      </c>
      <c r="AG2411" s="83">
        <f t="shared" si="1358"/>
        <v>1</v>
      </c>
      <c r="AH2411" s="87">
        <v>0</v>
      </c>
      <c r="AI2411" s="88">
        <v>0</v>
      </c>
      <c r="AJ2411" s="90">
        <f t="shared" si="1379"/>
        <v>0.33333333333333331</v>
      </c>
      <c r="AK2411" s="108">
        <f t="shared" si="1376"/>
        <v>871.96666666666658</v>
      </c>
      <c r="AL2411" s="108">
        <f t="shared" si="1377"/>
        <v>431.66666666666663</v>
      </c>
      <c r="AM2411" s="108">
        <f t="shared" si="1378"/>
        <v>440.29999999999995</v>
      </c>
    </row>
    <row r="2412" spans="1:39" x14ac:dyDescent="0.25">
      <c r="A2412" s="115">
        <v>20400012</v>
      </c>
      <c r="B2412" t="s">
        <v>1</v>
      </c>
      <c r="C2412" s="81">
        <v>700</v>
      </c>
      <c r="D2412">
        <v>1.6</v>
      </c>
      <c r="E2412">
        <v>1.85</v>
      </c>
      <c r="F2412">
        <v>2</v>
      </c>
      <c r="G2412">
        <v>2</v>
      </c>
      <c r="H2412">
        <v>2.02</v>
      </c>
      <c r="I2412">
        <v>204</v>
      </c>
      <c r="J2412" t="s">
        <v>353</v>
      </c>
      <c r="K2412" t="s">
        <v>354</v>
      </c>
      <c r="L2412" t="s">
        <v>355</v>
      </c>
      <c r="M2412" t="s">
        <v>355</v>
      </c>
      <c r="N2412" t="s">
        <v>48</v>
      </c>
      <c r="O2412" t="s">
        <v>80</v>
      </c>
      <c r="P2412" t="s">
        <v>42</v>
      </c>
      <c r="Q2412" t="s">
        <v>8</v>
      </c>
      <c r="R2412" t="s">
        <v>91</v>
      </c>
      <c r="S2412" t="s">
        <v>44</v>
      </c>
      <c r="T2412" t="s">
        <v>944</v>
      </c>
      <c r="U2412" t="s">
        <v>939</v>
      </c>
      <c r="V2412" t="s">
        <v>14</v>
      </c>
      <c r="W2412" t="s">
        <v>49</v>
      </c>
      <c r="X2412" t="s">
        <v>12</v>
      </c>
      <c r="Y2412" t="s">
        <v>938</v>
      </c>
      <c r="Z2412" s="81">
        <v>0</v>
      </c>
      <c r="AA2412" s="68">
        <v>0</v>
      </c>
      <c r="AB2412" s="82">
        <f t="shared" si="1357"/>
        <v>0</v>
      </c>
      <c r="AE2412">
        <v>2</v>
      </c>
      <c r="AG2412" s="83">
        <f t="shared" si="1358"/>
        <v>2</v>
      </c>
      <c r="AH2412" s="87">
        <v>0</v>
      </c>
      <c r="AI2412" s="88">
        <v>0</v>
      </c>
      <c r="AJ2412" s="90">
        <f t="shared" si="1379"/>
        <v>0.66666666666666663</v>
      </c>
      <c r="AK2412" s="108">
        <f t="shared" si="1376"/>
        <v>1743.9333333333332</v>
      </c>
      <c r="AL2412" s="108">
        <f t="shared" si="1377"/>
        <v>863.33333333333326</v>
      </c>
      <c r="AM2412" s="108">
        <f t="shared" si="1378"/>
        <v>880.59999999999991</v>
      </c>
    </row>
    <row r="2413" spans="1:39" x14ac:dyDescent="0.25">
      <c r="A2413" s="115">
        <v>20400012</v>
      </c>
      <c r="B2413" t="s">
        <v>1</v>
      </c>
      <c r="C2413" s="81">
        <v>700</v>
      </c>
      <c r="D2413">
        <v>1.6</v>
      </c>
      <c r="E2413">
        <v>1.85</v>
      </c>
      <c r="F2413">
        <v>2</v>
      </c>
      <c r="G2413">
        <v>2</v>
      </c>
      <c r="H2413">
        <v>2.02</v>
      </c>
      <c r="I2413">
        <v>204</v>
      </c>
      <c r="J2413" t="s">
        <v>353</v>
      </c>
      <c r="K2413" t="s">
        <v>354</v>
      </c>
      <c r="L2413" t="s">
        <v>355</v>
      </c>
      <c r="M2413" t="s">
        <v>355</v>
      </c>
      <c r="N2413" t="s">
        <v>5</v>
      </c>
      <c r="O2413" t="s">
        <v>74</v>
      </c>
      <c r="P2413" t="s">
        <v>42</v>
      </c>
      <c r="Q2413" t="s">
        <v>8</v>
      </c>
      <c r="R2413" t="s">
        <v>91</v>
      </c>
      <c r="S2413" t="s">
        <v>44</v>
      </c>
      <c r="T2413" t="s">
        <v>944</v>
      </c>
      <c r="U2413" t="s">
        <v>939</v>
      </c>
      <c r="V2413" t="s">
        <v>14</v>
      </c>
      <c r="W2413" t="s">
        <v>49</v>
      </c>
      <c r="X2413" t="s">
        <v>12</v>
      </c>
      <c r="Y2413" t="s">
        <v>938</v>
      </c>
      <c r="Z2413" s="81">
        <v>0</v>
      </c>
      <c r="AA2413" s="68">
        <v>0</v>
      </c>
      <c r="AB2413" s="82">
        <f t="shared" si="1357"/>
        <v>0</v>
      </c>
      <c r="AE2413">
        <v>1</v>
      </c>
      <c r="AG2413" s="83">
        <f t="shared" si="1358"/>
        <v>1</v>
      </c>
      <c r="AH2413" s="87">
        <v>0</v>
      </c>
      <c r="AI2413" s="88">
        <v>0</v>
      </c>
      <c r="AJ2413" s="90">
        <f t="shared" si="1379"/>
        <v>0.33333333333333331</v>
      </c>
      <c r="AK2413" s="108">
        <f t="shared" si="1376"/>
        <v>871.96666666666658</v>
      </c>
      <c r="AL2413" s="108">
        <f t="shared" si="1377"/>
        <v>431.66666666666663</v>
      </c>
      <c r="AM2413" s="108">
        <f t="shared" si="1378"/>
        <v>440.29999999999995</v>
      </c>
    </row>
    <row r="2414" spans="1:39" x14ac:dyDescent="0.25">
      <c r="A2414" s="115">
        <v>20400012</v>
      </c>
      <c r="B2414" t="s">
        <v>1</v>
      </c>
      <c r="C2414" s="81">
        <v>700</v>
      </c>
      <c r="D2414">
        <v>1.6</v>
      </c>
      <c r="E2414">
        <v>1.85</v>
      </c>
      <c r="F2414">
        <v>2</v>
      </c>
      <c r="G2414">
        <v>2</v>
      </c>
      <c r="H2414">
        <v>2.02</v>
      </c>
      <c r="I2414">
        <v>204</v>
      </c>
      <c r="J2414" t="s">
        <v>353</v>
      </c>
      <c r="K2414" t="s">
        <v>354</v>
      </c>
      <c r="L2414" t="s">
        <v>355</v>
      </c>
      <c r="M2414" t="s">
        <v>355</v>
      </c>
      <c r="N2414" t="s">
        <v>5</v>
      </c>
      <c r="O2414" t="s">
        <v>80</v>
      </c>
      <c r="P2414" t="s">
        <v>42</v>
      </c>
      <c r="Q2414" t="s">
        <v>16</v>
      </c>
      <c r="R2414" t="s">
        <v>91</v>
      </c>
      <c r="S2414" t="s">
        <v>44</v>
      </c>
      <c r="T2414" t="s">
        <v>944</v>
      </c>
      <c r="U2414" t="s">
        <v>939</v>
      </c>
      <c r="V2414" t="s">
        <v>14</v>
      </c>
      <c r="W2414" t="s">
        <v>49</v>
      </c>
      <c r="X2414" t="s">
        <v>12</v>
      </c>
      <c r="Y2414" t="s">
        <v>938</v>
      </c>
      <c r="Z2414" s="81">
        <v>0</v>
      </c>
      <c r="AA2414" s="68">
        <v>0</v>
      </c>
      <c r="AB2414" s="82">
        <f t="shared" si="1357"/>
        <v>0</v>
      </c>
      <c r="AE2414">
        <v>2</v>
      </c>
      <c r="AG2414" s="83">
        <f t="shared" si="1358"/>
        <v>2</v>
      </c>
      <c r="AH2414" s="87">
        <v>0</v>
      </c>
      <c r="AI2414" s="88">
        <v>0</v>
      </c>
      <c r="AJ2414">
        <f>AG2414</f>
        <v>2</v>
      </c>
      <c r="AK2414" s="108">
        <f t="shared" si="1376"/>
        <v>5231.8</v>
      </c>
      <c r="AL2414" s="108">
        <f t="shared" si="1377"/>
        <v>2590</v>
      </c>
      <c r="AM2414" s="108">
        <f t="shared" si="1378"/>
        <v>2641.8</v>
      </c>
    </row>
    <row r="2415" spans="1:39" x14ac:dyDescent="0.25">
      <c r="A2415" s="115">
        <v>20400012</v>
      </c>
      <c r="B2415" t="s">
        <v>1</v>
      </c>
      <c r="C2415" s="81">
        <v>700</v>
      </c>
      <c r="D2415">
        <v>1.6</v>
      </c>
      <c r="E2415">
        <v>1.85</v>
      </c>
      <c r="F2415">
        <v>2</v>
      </c>
      <c r="G2415">
        <v>2</v>
      </c>
      <c r="H2415">
        <v>2.02</v>
      </c>
      <c r="I2415">
        <v>204</v>
      </c>
      <c r="J2415" t="s">
        <v>353</v>
      </c>
      <c r="K2415" t="s">
        <v>354</v>
      </c>
      <c r="L2415" t="s">
        <v>355</v>
      </c>
      <c r="M2415" t="s">
        <v>355</v>
      </c>
      <c r="N2415" t="s">
        <v>5</v>
      </c>
      <c r="O2415" t="s">
        <v>80</v>
      </c>
      <c r="P2415" t="s">
        <v>42</v>
      </c>
      <c r="Q2415" t="s">
        <v>8</v>
      </c>
      <c r="R2415" t="s">
        <v>91</v>
      </c>
      <c r="S2415" t="s">
        <v>44</v>
      </c>
      <c r="T2415" t="s">
        <v>944</v>
      </c>
      <c r="U2415" t="s">
        <v>939</v>
      </c>
      <c r="V2415" t="s">
        <v>14</v>
      </c>
      <c r="W2415" t="s">
        <v>49</v>
      </c>
      <c r="X2415" t="s">
        <v>12</v>
      </c>
      <c r="Y2415" t="s">
        <v>938</v>
      </c>
      <c r="Z2415" s="81">
        <v>0</v>
      </c>
      <c r="AA2415" s="68">
        <v>0</v>
      </c>
      <c r="AB2415" s="82">
        <f t="shared" si="1357"/>
        <v>0</v>
      </c>
      <c r="AE2415">
        <v>2</v>
      </c>
      <c r="AG2415" s="83">
        <f t="shared" si="1358"/>
        <v>2</v>
      </c>
      <c r="AH2415" s="87">
        <v>0</v>
      </c>
      <c r="AI2415" s="88">
        <v>0</v>
      </c>
      <c r="AJ2415" s="90">
        <f t="shared" ref="AJ2415:AJ2416" si="1380">AG2415/3</f>
        <v>0.66666666666666663</v>
      </c>
      <c r="AK2415" s="108">
        <f t="shared" si="1376"/>
        <v>1743.9333333333332</v>
      </c>
      <c r="AL2415" s="108">
        <f t="shared" si="1377"/>
        <v>863.33333333333326</v>
      </c>
      <c r="AM2415" s="108">
        <f t="shared" si="1378"/>
        <v>880.59999999999991</v>
      </c>
    </row>
    <row r="2416" spans="1:39" x14ac:dyDescent="0.25">
      <c r="A2416" s="115">
        <v>20400012</v>
      </c>
      <c r="B2416" t="s">
        <v>1</v>
      </c>
      <c r="C2416" s="81">
        <v>700</v>
      </c>
      <c r="D2416">
        <v>1.6</v>
      </c>
      <c r="E2416">
        <v>1.85</v>
      </c>
      <c r="F2416">
        <v>2</v>
      </c>
      <c r="G2416">
        <v>2</v>
      </c>
      <c r="H2416">
        <v>2.02</v>
      </c>
      <c r="I2416">
        <v>204</v>
      </c>
      <c r="J2416" t="s">
        <v>353</v>
      </c>
      <c r="K2416" t="s">
        <v>354</v>
      </c>
      <c r="L2416" t="s">
        <v>355</v>
      </c>
      <c r="M2416" t="s">
        <v>355</v>
      </c>
      <c r="N2416" t="s">
        <v>5</v>
      </c>
      <c r="O2416" t="s">
        <v>41</v>
      </c>
      <c r="P2416" t="s">
        <v>42</v>
      </c>
      <c r="Q2416" t="s">
        <v>8</v>
      </c>
      <c r="R2416" t="s">
        <v>75</v>
      </c>
      <c r="S2416" t="s">
        <v>44</v>
      </c>
      <c r="T2416" t="s">
        <v>944</v>
      </c>
      <c r="U2416" t="s">
        <v>939</v>
      </c>
      <c r="V2416" t="s">
        <v>14</v>
      </c>
      <c r="W2416" t="s">
        <v>49</v>
      </c>
      <c r="X2416" t="s">
        <v>12</v>
      </c>
      <c r="Y2416" t="s">
        <v>938</v>
      </c>
      <c r="Z2416" s="81">
        <v>0</v>
      </c>
      <c r="AA2416" s="68">
        <v>0</v>
      </c>
      <c r="AB2416" s="82">
        <f t="shared" si="1357"/>
        <v>0</v>
      </c>
      <c r="AE2416">
        <v>2</v>
      </c>
      <c r="AG2416" s="83">
        <f t="shared" si="1358"/>
        <v>2</v>
      </c>
      <c r="AH2416" s="87">
        <v>0</v>
      </c>
      <c r="AI2416" s="88">
        <v>0</v>
      </c>
      <c r="AJ2416" s="90">
        <f t="shared" si="1380"/>
        <v>0.66666666666666663</v>
      </c>
      <c r="AK2416" s="108">
        <f t="shared" si="1376"/>
        <v>1743.9333333333332</v>
      </c>
      <c r="AL2416" s="108">
        <f t="shared" si="1377"/>
        <v>863.33333333333326</v>
      </c>
      <c r="AM2416" s="108">
        <f t="shared" si="1378"/>
        <v>880.59999999999991</v>
      </c>
    </row>
    <row r="2417" spans="1:39" x14ac:dyDescent="0.25">
      <c r="A2417" s="115">
        <v>20400012</v>
      </c>
      <c r="B2417" t="s">
        <v>1</v>
      </c>
      <c r="C2417" s="81">
        <v>700</v>
      </c>
      <c r="D2417">
        <v>1.6</v>
      </c>
      <c r="E2417">
        <v>1.85</v>
      </c>
      <c r="F2417">
        <v>2</v>
      </c>
      <c r="G2417">
        <v>2</v>
      </c>
      <c r="H2417">
        <v>2.02</v>
      </c>
      <c r="I2417">
        <v>204</v>
      </c>
      <c r="J2417" t="s">
        <v>353</v>
      </c>
      <c r="K2417" t="s">
        <v>354</v>
      </c>
      <c r="L2417" t="s">
        <v>355</v>
      </c>
      <c r="M2417" t="s">
        <v>355</v>
      </c>
      <c r="N2417" t="s">
        <v>5</v>
      </c>
      <c r="O2417" t="s">
        <v>47</v>
      </c>
      <c r="P2417" t="s">
        <v>42</v>
      </c>
      <c r="Q2417" t="s">
        <v>16</v>
      </c>
      <c r="R2417" t="s">
        <v>28</v>
      </c>
      <c r="S2417" t="s">
        <v>44</v>
      </c>
      <c r="U2417" t="s">
        <v>939</v>
      </c>
      <c r="V2417" t="s">
        <v>14</v>
      </c>
      <c r="W2417" t="s">
        <v>49</v>
      </c>
      <c r="X2417" t="s">
        <v>12</v>
      </c>
      <c r="Y2417" t="s">
        <v>21</v>
      </c>
      <c r="Z2417" s="80">
        <v>500</v>
      </c>
      <c r="AA2417" s="68">
        <v>0</v>
      </c>
      <c r="AB2417" s="82">
        <f t="shared" si="1357"/>
        <v>3000</v>
      </c>
      <c r="AC2417">
        <v>6</v>
      </c>
      <c r="AG2417" s="83">
        <f t="shared" si="1358"/>
        <v>6</v>
      </c>
      <c r="AH2417" s="87">
        <v>0</v>
      </c>
      <c r="AI2417" s="88">
        <v>0</v>
      </c>
      <c r="AJ2417">
        <f t="shared" ref="AJ2417:AJ2421" si="1381">AG2417</f>
        <v>6</v>
      </c>
      <c r="AK2417" s="108">
        <f t="shared" si="1376"/>
        <v>15695.4</v>
      </c>
      <c r="AL2417" s="108">
        <f t="shared" si="1377"/>
        <v>7770</v>
      </c>
      <c r="AM2417" s="108">
        <f t="shared" si="1378"/>
        <v>7925.4</v>
      </c>
    </row>
    <row r="2418" spans="1:39" x14ac:dyDescent="0.25">
      <c r="A2418" s="115">
        <v>20400012</v>
      </c>
      <c r="B2418" t="s">
        <v>1</v>
      </c>
      <c r="C2418" s="81">
        <v>700</v>
      </c>
      <c r="D2418">
        <v>1.6</v>
      </c>
      <c r="E2418">
        <v>1.85</v>
      </c>
      <c r="F2418">
        <v>2</v>
      </c>
      <c r="G2418">
        <v>2</v>
      </c>
      <c r="H2418">
        <v>2.02</v>
      </c>
      <c r="I2418">
        <v>204</v>
      </c>
      <c r="J2418" t="s">
        <v>353</v>
      </c>
      <c r="K2418" t="s">
        <v>354</v>
      </c>
      <c r="L2418" t="s">
        <v>355</v>
      </c>
      <c r="M2418" t="s">
        <v>355</v>
      </c>
      <c r="N2418" t="s">
        <v>5</v>
      </c>
      <c r="O2418" t="s">
        <v>47</v>
      </c>
      <c r="P2418" t="s">
        <v>42</v>
      </c>
      <c r="Q2418" t="s">
        <v>16</v>
      </c>
      <c r="R2418" t="s">
        <v>28</v>
      </c>
      <c r="S2418" t="s">
        <v>44</v>
      </c>
      <c r="U2418" t="s">
        <v>939</v>
      </c>
      <c r="V2418" t="s">
        <v>45</v>
      </c>
      <c r="W2418" t="s">
        <v>46</v>
      </c>
      <c r="X2418" t="s">
        <v>12</v>
      </c>
      <c r="Y2418" t="s">
        <v>21</v>
      </c>
      <c r="Z2418" s="80">
        <v>500</v>
      </c>
      <c r="AA2418" s="68">
        <v>0</v>
      </c>
      <c r="AB2418" s="82">
        <f t="shared" si="1357"/>
        <v>500</v>
      </c>
      <c r="AC2418">
        <v>1</v>
      </c>
      <c r="AG2418" s="83">
        <f t="shared" si="1358"/>
        <v>1</v>
      </c>
      <c r="AH2418" s="87">
        <v>0</v>
      </c>
      <c r="AI2418" s="88">
        <v>0</v>
      </c>
      <c r="AJ2418">
        <f t="shared" si="1381"/>
        <v>1</v>
      </c>
      <c r="AK2418" s="108">
        <f t="shared" si="1376"/>
        <v>2615.9</v>
      </c>
      <c r="AL2418" s="108">
        <f t="shared" si="1377"/>
        <v>1295</v>
      </c>
      <c r="AM2418" s="108">
        <f t="shared" si="1378"/>
        <v>1320.9</v>
      </c>
    </row>
    <row r="2419" spans="1:39" x14ac:dyDescent="0.25">
      <c r="A2419" s="115">
        <v>20400012</v>
      </c>
      <c r="B2419" t="s">
        <v>1</v>
      </c>
      <c r="C2419" s="81">
        <v>700</v>
      </c>
      <c r="D2419">
        <v>1.6</v>
      </c>
      <c r="E2419">
        <v>1.85</v>
      </c>
      <c r="F2419">
        <v>2</v>
      </c>
      <c r="G2419">
        <v>2</v>
      </c>
      <c r="H2419">
        <v>2.02</v>
      </c>
      <c r="I2419">
        <v>204</v>
      </c>
      <c r="J2419" t="s">
        <v>353</v>
      </c>
      <c r="K2419" t="s">
        <v>354</v>
      </c>
      <c r="L2419" t="s">
        <v>355</v>
      </c>
      <c r="M2419" t="s">
        <v>355</v>
      </c>
      <c r="N2419" t="s">
        <v>5</v>
      </c>
      <c r="O2419" t="s">
        <v>47</v>
      </c>
      <c r="P2419" t="s">
        <v>42</v>
      </c>
      <c r="Q2419" t="s">
        <v>16</v>
      </c>
      <c r="R2419" t="s">
        <v>28</v>
      </c>
      <c r="S2419" t="s">
        <v>44</v>
      </c>
      <c r="U2419" t="s">
        <v>939</v>
      </c>
      <c r="V2419" t="s">
        <v>66</v>
      </c>
      <c r="W2419" t="s">
        <v>67</v>
      </c>
      <c r="X2419" t="s">
        <v>12</v>
      </c>
      <c r="Y2419" t="s">
        <v>21</v>
      </c>
      <c r="Z2419" s="80">
        <v>500</v>
      </c>
      <c r="AA2419" s="68">
        <v>0</v>
      </c>
      <c r="AB2419" s="82">
        <f t="shared" si="1357"/>
        <v>500</v>
      </c>
      <c r="AC2419">
        <v>1</v>
      </c>
      <c r="AG2419" s="83">
        <f t="shared" si="1358"/>
        <v>1</v>
      </c>
      <c r="AH2419" s="87">
        <v>0</v>
      </c>
      <c r="AI2419" s="88">
        <v>0</v>
      </c>
      <c r="AJ2419">
        <f t="shared" si="1381"/>
        <v>1</v>
      </c>
      <c r="AK2419" s="108">
        <f t="shared" si="1376"/>
        <v>2615.9</v>
      </c>
      <c r="AL2419" s="108">
        <f t="shared" si="1377"/>
        <v>1295</v>
      </c>
      <c r="AM2419" s="108">
        <f t="shared" si="1378"/>
        <v>1320.9</v>
      </c>
    </row>
    <row r="2420" spans="1:39" x14ac:dyDescent="0.25">
      <c r="A2420" s="115">
        <v>20400012</v>
      </c>
      <c r="B2420" t="s">
        <v>1</v>
      </c>
      <c r="C2420" s="81">
        <v>700</v>
      </c>
      <c r="D2420">
        <v>1.6</v>
      </c>
      <c r="E2420">
        <v>1.85</v>
      </c>
      <c r="F2420">
        <v>2</v>
      </c>
      <c r="G2420">
        <v>2</v>
      </c>
      <c r="H2420">
        <v>2.02</v>
      </c>
      <c r="I2420">
        <v>204</v>
      </c>
      <c r="J2420" t="s">
        <v>353</v>
      </c>
      <c r="K2420" t="s">
        <v>354</v>
      </c>
      <c r="L2420" t="s">
        <v>355</v>
      </c>
      <c r="M2420" t="s">
        <v>355</v>
      </c>
      <c r="N2420" t="s">
        <v>5</v>
      </c>
      <c r="O2420" t="s">
        <v>47</v>
      </c>
      <c r="P2420" t="s">
        <v>42</v>
      </c>
      <c r="Q2420" t="s">
        <v>16</v>
      </c>
      <c r="R2420" t="s">
        <v>28</v>
      </c>
      <c r="S2420" t="s">
        <v>44</v>
      </c>
      <c r="U2420" t="s">
        <v>939</v>
      </c>
      <c r="V2420" t="s">
        <v>68</v>
      </c>
      <c r="W2420" t="s">
        <v>69</v>
      </c>
      <c r="X2420" t="s">
        <v>31</v>
      </c>
      <c r="Y2420" t="s">
        <v>21</v>
      </c>
      <c r="Z2420" s="80">
        <v>500</v>
      </c>
      <c r="AA2420" s="68">
        <v>0</v>
      </c>
      <c r="AB2420" s="82">
        <f t="shared" si="1357"/>
        <v>500</v>
      </c>
      <c r="AC2420">
        <v>1</v>
      </c>
      <c r="AG2420" s="83">
        <f t="shared" si="1358"/>
        <v>1</v>
      </c>
      <c r="AH2420" s="87">
        <v>0</v>
      </c>
      <c r="AI2420" s="88">
        <v>0</v>
      </c>
      <c r="AJ2420">
        <f t="shared" si="1381"/>
        <v>1</v>
      </c>
      <c r="AK2420" s="108">
        <f t="shared" si="1376"/>
        <v>2615.9</v>
      </c>
      <c r="AL2420" s="108">
        <f t="shared" si="1377"/>
        <v>1295</v>
      </c>
      <c r="AM2420" s="108">
        <f t="shared" si="1378"/>
        <v>1320.9</v>
      </c>
    </row>
    <row r="2421" spans="1:39" x14ac:dyDescent="0.25">
      <c r="A2421" s="115">
        <v>20400012</v>
      </c>
      <c r="B2421" t="s">
        <v>1</v>
      </c>
      <c r="C2421" s="81">
        <v>700</v>
      </c>
      <c r="D2421">
        <v>1.6</v>
      </c>
      <c r="E2421">
        <v>1.85</v>
      </c>
      <c r="F2421">
        <v>2</v>
      </c>
      <c r="G2421">
        <v>2</v>
      </c>
      <c r="H2421">
        <v>2.02</v>
      </c>
      <c r="I2421">
        <v>204</v>
      </c>
      <c r="J2421" t="s">
        <v>353</v>
      </c>
      <c r="K2421" t="s">
        <v>354</v>
      </c>
      <c r="L2421" t="s">
        <v>355</v>
      </c>
      <c r="M2421" t="s">
        <v>355</v>
      </c>
      <c r="N2421" t="s">
        <v>5</v>
      </c>
      <c r="O2421" t="s">
        <v>47</v>
      </c>
      <c r="P2421" t="s">
        <v>42</v>
      </c>
      <c r="Q2421" t="s">
        <v>16</v>
      </c>
      <c r="R2421" t="s">
        <v>28</v>
      </c>
      <c r="S2421" t="s">
        <v>44</v>
      </c>
      <c r="U2421" t="s">
        <v>939</v>
      </c>
      <c r="V2421" t="s">
        <v>60</v>
      </c>
      <c r="W2421" t="s">
        <v>61</v>
      </c>
      <c r="X2421" t="s">
        <v>31</v>
      </c>
      <c r="Y2421" t="s">
        <v>21</v>
      </c>
      <c r="Z2421" s="80">
        <v>500</v>
      </c>
      <c r="AA2421" s="68">
        <v>0</v>
      </c>
      <c r="AB2421" s="82">
        <f t="shared" si="1357"/>
        <v>500</v>
      </c>
      <c r="AC2421">
        <v>1</v>
      </c>
      <c r="AG2421" s="83">
        <f t="shared" si="1358"/>
        <v>1</v>
      </c>
      <c r="AH2421" s="87">
        <v>0</v>
      </c>
      <c r="AI2421" s="88">
        <v>0</v>
      </c>
      <c r="AJ2421">
        <f t="shared" si="1381"/>
        <v>1</v>
      </c>
      <c r="AK2421" s="108">
        <f t="shared" si="1376"/>
        <v>2615.9</v>
      </c>
      <c r="AL2421" s="108">
        <f t="shared" si="1377"/>
        <v>1295</v>
      </c>
      <c r="AM2421" s="108">
        <f t="shared" si="1378"/>
        <v>1320.9</v>
      </c>
    </row>
    <row r="2422" spans="1:39" x14ac:dyDescent="0.25">
      <c r="A2422" s="115">
        <v>20400012</v>
      </c>
      <c r="B2422" t="s">
        <v>1</v>
      </c>
      <c r="C2422" s="81">
        <v>700</v>
      </c>
      <c r="D2422">
        <v>1.6</v>
      </c>
      <c r="E2422">
        <v>1.85</v>
      </c>
      <c r="F2422">
        <v>2</v>
      </c>
      <c r="G2422">
        <v>2</v>
      </c>
      <c r="H2422">
        <v>2.02</v>
      </c>
      <c r="I2422">
        <v>204</v>
      </c>
      <c r="J2422" t="s">
        <v>353</v>
      </c>
      <c r="K2422" t="s">
        <v>354</v>
      </c>
      <c r="L2422" t="s">
        <v>355</v>
      </c>
      <c r="M2422" t="s">
        <v>355</v>
      </c>
      <c r="N2422" t="s">
        <v>5</v>
      </c>
      <c r="O2422" t="s">
        <v>47</v>
      </c>
      <c r="P2422" t="s">
        <v>42</v>
      </c>
      <c r="Q2422" t="s">
        <v>8</v>
      </c>
      <c r="R2422" t="s">
        <v>28</v>
      </c>
      <c r="S2422" t="s">
        <v>22</v>
      </c>
      <c r="T2422" t="s">
        <v>22</v>
      </c>
      <c r="U2422" t="s">
        <v>939</v>
      </c>
      <c r="V2422" t="s">
        <v>79</v>
      </c>
      <c r="W2422" t="s">
        <v>356</v>
      </c>
      <c r="X2422" t="s">
        <v>12</v>
      </c>
      <c r="Y2422" t="s">
        <v>943</v>
      </c>
      <c r="Z2422" s="81">
        <v>0</v>
      </c>
      <c r="AA2422" s="68">
        <v>0</v>
      </c>
      <c r="AB2422" s="82">
        <f t="shared" si="1357"/>
        <v>0</v>
      </c>
      <c r="AF2422">
        <v>1</v>
      </c>
      <c r="AG2422" s="83">
        <f t="shared" si="1358"/>
        <v>1</v>
      </c>
      <c r="AH2422" s="87">
        <v>0</v>
      </c>
      <c r="AI2422" s="88">
        <v>0</v>
      </c>
      <c r="AJ2422" s="90">
        <f>AG2422/3</f>
        <v>0.33333333333333331</v>
      </c>
      <c r="AK2422" s="108">
        <f t="shared" si="1376"/>
        <v>871.96666666666658</v>
      </c>
      <c r="AL2422" s="108">
        <f t="shared" si="1377"/>
        <v>431.66666666666663</v>
      </c>
      <c r="AM2422" s="108">
        <f t="shared" si="1378"/>
        <v>440.29999999999995</v>
      </c>
    </row>
    <row r="2423" spans="1:39" x14ac:dyDescent="0.25">
      <c r="A2423" s="115">
        <v>20400012</v>
      </c>
      <c r="B2423" t="s">
        <v>1</v>
      </c>
      <c r="C2423" s="81">
        <v>700</v>
      </c>
      <c r="D2423">
        <v>1.6</v>
      </c>
      <c r="E2423">
        <v>1.85</v>
      </c>
      <c r="F2423">
        <v>2</v>
      </c>
      <c r="G2423">
        <v>2</v>
      </c>
      <c r="H2423">
        <v>2.02</v>
      </c>
      <c r="I2423">
        <v>204</v>
      </c>
      <c r="J2423" t="s">
        <v>353</v>
      </c>
      <c r="K2423" t="s">
        <v>354</v>
      </c>
      <c r="L2423" t="s">
        <v>355</v>
      </c>
      <c r="M2423" t="s">
        <v>355</v>
      </c>
      <c r="N2423" t="s">
        <v>5</v>
      </c>
      <c r="O2423" t="s">
        <v>47</v>
      </c>
      <c r="P2423" t="s">
        <v>42</v>
      </c>
      <c r="Q2423" t="s">
        <v>8</v>
      </c>
      <c r="R2423" t="s">
        <v>28</v>
      </c>
      <c r="S2423" t="s">
        <v>9</v>
      </c>
      <c r="U2423" t="s">
        <v>179</v>
      </c>
      <c r="V2423" t="s">
        <v>53</v>
      </c>
      <c r="W2423" t="s">
        <v>54</v>
      </c>
      <c r="X2423" t="s">
        <v>12</v>
      </c>
      <c r="Y2423" t="s">
        <v>21</v>
      </c>
      <c r="Z2423" s="80">
        <v>1682</v>
      </c>
      <c r="AA2423" s="68">
        <v>0</v>
      </c>
      <c r="AB2423" s="82">
        <f t="shared" si="1357"/>
        <v>5046</v>
      </c>
      <c r="AD2423">
        <v>3</v>
      </c>
      <c r="AG2423" s="83">
        <f t="shared" si="1358"/>
        <v>3</v>
      </c>
      <c r="AH2423" s="87">
        <v>0</v>
      </c>
      <c r="AI2423" s="88">
        <v>0</v>
      </c>
    </row>
    <row r="2424" spans="1:39" x14ac:dyDescent="0.25">
      <c r="A2424" s="115">
        <v>20400012</v>
      </c>
      <c r="B2424" t="s">
        <v>1</v>
      </c>
      <c r="C2424" s="81">
        <v>700</v>
      </c>
      <c r="D2424">
        <v>1.6</v>
      </c>
      <c r="E2424">
        <v>1.85</v>
      </c>
      <c r="F2424">
        <v>2</v>
      </c>
      <c r="G2424">
        <v>2</v>
      </c>
      <c r="H2424">
        <v>2.02</v>
      </c>
      <c r="I2424">
        <v>204</v>
      </c>
      <c r="J2424" t="s">
        <v>353</v>
      </c>
      <c r="K2424" t="s">
        <v>354</v>
      </c>
      <c r="L2424" t="s">
        <v>355</v>
      </c>
      <c r="M2424" t="s">
        <v>355</v>
      </c>
      <c r="N2424" t="s">
        <v>5</v>
      </c>
      <c r="O2424" t="s">
        <v>47</v>
      </c>
      <c r="P2424" t="s">
        <v>42</v>
      </c>
      <c r="Q2424" t="s">
        <v>8</v>
      </c>
      <c r="R2424" t="s">
        <v>28</v>
      </c>
      <c r="S2424" t="s">
        <v>44</v>
      </c>
      <c r="U2424" t="s">
        <v>939</v>
      </c>
      <c r="V2424" t="s">
        <v>14</v>
      </c>
      <c r="W2424" t="s">
        <v>49</v>
      </c>
      <c r="X2424" t="s">
        <v>12</v>
      </c>
      <c r="Y2424" t="s">
        <v>21</v>
      </c>
      <c r="Z2424" s="80">
        <v>400</v>
      </c>
      <c r="AA2424" s="68">
        <v>0</v>
      </c>
      <c r="AB2424" s="82">
        <f t="shared" si="1357"/>
        <v>4800</v>
      </c>
      <c r="AC2424">
        <v>12</v>
      </c>
      <c r="AG2424" s="83">
        <f t="shared" si="1358"/>
        <v>12</v>
      </c>
      <c r="AH2424" s="87">
        <v>0</v>
      </c>
      <c r="AI2424" s="88">
        <v>0</v>
      </c>
      <c r="AJ2424" s="90">
        <f>AG2424/3</f>
        <v>4</v>
      </c>
      <c r="AK2424" s="108">
        <f>AJ2424*C2424*E2424*H2424</f>
        <v>10463.6</v>
      </c>
      <c r="AL2424" s="108">
        <f>AJ2424*C2424*E2424</f>
        <v>5180</v>
      </c>
      <c r="AM2424" s="108">
        <f t="shared" ref="AM2424:AM2438" si="1382">AK2424-AL2424</f>
        <v>5283.6</v>
      </c>
    </row>
    <row r="2425" spans="1:39" x14ac:dyDescent="0.25">
      <c r="A2425" s="115">
        <v>20400012</v>
      </c>
      <c r="B2425" t="s">
        <v>1</v>
      </c>
      <c r="C2425" s="81">
        <v>700</v>
      </c>
      <c r="D2425">
        <v>1.6</v>
      </c>
      <c r="E2425">
        <v>1.85</v>
      </c>
      <c r="F2425">
        <v>2</v>
      </c>
      <c r="G2425">
        <v>2</v>
      </c>
      <c r="H2425">
        <v>2.02</v>
      </c>
      <c r="I2425">
        <v>204</v>
      </c>
      <c r="J2425" t="s">
        <v>353</v>
      </c>
      <c r="K2425" t="s">
        <v>354</v>
      </c>
      <c r="L2425" t="s">
        <v>355</v>
      </c>
      <c r="M2425" t="s">
        <v>355</v>
      </c>
      <c r="N2425" t="s">
        <v>15</v>
      </c>
      <c r="O2425" t="s">
        <v>74</v>
      </c>
      <c r="P2425" t="s">
        <v>42</v>
      </c>
      <c r="Q2425" t="s">
        <v>16</v>
      </c>
      <c r="R2425" t="s">
        <v>106</v>
      </c>
      <c r="S2425" t="s">
        <v>44</v>
      </c>
      <c r="T2425" t="s">
        <v>944</v>
      </c>
      <c r="U2425" t="s">
        <v>939</v>
      </c>
      <c r="V2425" t="s">
        <v>102</v>
      </c>
      <c r="W2425" t="s">
        <v>103</v>
      </c>
      <c r="X2425" t="s">
        <v>12</v>
      </c>
      <c r="Y2425" t="s">
        <v>938</v>
      </c>
      <c r="Z2425" s="81">
        <v>0</v>
      </c>
      <c r="AA2425" s="68">
        <v>0</v>
      </c>
      <c r="AB2425" s="82">
        <f t="shared" si="1357"/>
        <v>0</v>
      </c>
      <c r="AE2425">
        <v>1</v>
      </c>
      <c r="AG2425" s="83">
        <f t="shared" si="1358"/>
        <v>1</v>
      </c>
      <c r="AH2425" s="87">
        <v>0</v>
      </c>
      <c r="AI2425" s="88">
        <v>0</v>
      </c>
      <c r="AJ2425">
        <f t="shared" ref="AJ2425:AJ2428" si="1383">AG2425</f>
        <v>1</v>
      </c>
      <c r="AK2425" s="108">
        <f t="shared" ref="AK2425:AK2438" si="1384">AJ2425*C2425*F2425*H2425</f>
        <v>2828</v>
      </c>
      <c r="AL2425" s="108">
        <f t="shared" ref="AL2425:AL2438" si="1385">AJ2425*C2425*F2425</f>
        <v>1400</v>
      </c>
      <c r="AM2425" s="108">
        <f t="shared" si="1382"/>
        <v>1428</v>
      </c>
    </row>
    <row r="2426" spans="1:39" x14ac:dyDescent="0.25">
      <c r="A2426" s="115">
        <v>20400012</v>
      </c>
      <c r="B2426" t="s">
        <v>1</v>
      </c>
      <c r="C2426" s="81">
        <v>700</v>
      </c>
      <c r="D2426">
        <v>1.6</v>
      </c>
      <c r="E2426">
        <v>1.85</v>
      </c>
      <c r="F2426">
        <v>2</v>
      </c>
      <c r="G2426">
        <v>2</v>
      </c>
      <c r="H2426">
        <v>2.02</v>
      </c>
      <c r="I2426">
        <v>204</v>
      </c>
      <c r="J2426" t="s">
        <v>353</v>
      </c>
      <c r="K2426" t="s">
        <v>354</v>
      </c>
      <c r="L2426" t="s">
        <v>355</v>
      </c>
      <c r="M2426" t="s">
        <v>355</v>
      </c>
      <c r="N2426" t="s">
        <v>15</v>
      </c>
      <c r="O2426" t="s">
        <v>74</v>
      </c>
      <c r="P2426" t="s">
        <v>42</v>
      </c>
      <c r="Q2426" t="s">
        <v>16</v>
      </c>
      <c r="R2426" t="s">
        <v>91</v>
      </c>
      <c r="S2426" t="s">
        <v>44</v>
      </c>
      <c r="T2426" t="s">
        <v>944</v>
      </c>
      <c r="U2426" t="s">
        <v>939</v>
      </c>
      <c r="V2426" t="s">
        <v>14</v>
      </c>
      <c r="W2426" t="s">
        <v>49</v>
      </c>
      <c r="X2426" t="s">
        <v>12</v>
      </c>
      <c r="Y2426" t="s">
        <v>938</v>
      </c>
      <c r="Z2426" s="81">
        <v>0</v>
      </c>
      <c r="AA2426" s="68">
        <v>0</v>
      </c>
      <c r="AB2426" s="82">
        <f t="shared" si="1357"/>
        <v>0</v>
      </c>
      <c r="AE2426">
        <v>1</v>
      </c>
      <c r="AG2426" s="83">
        <f t="shared" si="1358"/>
        <v>1</v>
      </c>
      <c r="AH2426" s="87">
        <v>0</v>
      </c>
      <c r="AI2426" s="88">
        <v>0</v>
      </c>
      <c r="AJ2426">
        <f t="shared" si="1383"/>
        <v>1</v>
      </c>
      <c r="AK2426" s="108">
        <f t="shared" si="1384"/>
        <v>2828</v>
      </c>
      <c r="AL2426" s="108">
        <f t="shared" si="1385"/>
        <v>1400</v>
      </c>
      <c r="AM2426" s="108">
        <f t="shared" si="1382"/>
        <v>1428</v>
      </c>
    </row>
    <row r="2427" spans="1:39" x14ac:dyDescent="0.25">
      <c r="A2427" s="115">
        <v>20400012</v>
      </c>
      <c r="B2427" t="s">
        <v>1</v>
      </c>
      <c r="C2427" s="81">
        <v>700</v>
      </c>
      <c r="D2427">
        <v>1.6</v>
      </c>
      <c r="E2427">
        <v>1.85</v>
      </c>
      <c r="F2427">
        <v>2</v>
      </c>
      <c r="G2427">
        <v>2</v>
      </c>
      <c r="H2427">
        <v>2.02</v>
      </c>
      <c r="I2427">
        <v>204</v>
      </c>
      <c r="J2427" t="s">
        <v>353</v>
      </c>
      <c r="K2427" t="s">
        <v>354</v>
      </c>
      <c r="L2427" t="s">
        <v>355</v>
      </c>
      <c r="M2427" t="s">
        <v>355</v>
      </c>
      <c r="N2427" t="s">
        <v>15</v>
      </c>
      <c r="O2427" t="s">
        <v>74</v>
      </c>
      <c r="P2427" t="s">
        <v>42</v>
      </c>
      <c r="Q2427" t="s">
        <v>16</v>
      </c>
      <c r="R2427" t="s">
        <v>91</v>
      </c>
      <c r="S2427" t="s">
        <v>44</v>
      </c>
      <c r="T2427" t="s">
        <v>944</v>
      </c>
      <c r="U2427" t="s">
        <v>939</v>
      </c>
      <c r="V2427" t="s">
        <v>45</v>
      </c>
      <c r="W2427" t="s">
        <v>46</v>
      </c>
      <c r="X2427" t="s">
        <v>12</v>
      </c>
      <c r="Y2427" t="s">
        <v>938</v>
      </c>
      <c r="Z2427" s="81">
        <v>0</v>
      </c>
      <c r="AA2427" s="68">
        <v>0</v>
      </c>
      <c r="AB2427" s="82">
        <f t="shared" si="1357"/>
        <v>0</v>
      </c>
      <c r="AE2427">
        <v>1</v>
      </c>
      <c r="AG2427" s="83">
        <f t="shared" si="1358"/>
        <v>1</v>
      </c>
      <c r="AH2427" s="87">
        <v>0</v>
      </c>
      <c r="AI2427" s="88">
        <v>0</v>
      </c>
      <c r="AJ2427">
        <f t="shared" si="1383"/>
        <v>1</v>
      </c>
      <c r="AK2427" s="108">
        <f t="shared" si="1384"/>
        <v>2828</v>
      </c>
      <c r="AL2427" s="108">
        <f t="shared" si="1385"/>
        <v>1400</v>
      </c>
      <c r="AM2427" s="108">
        <f t="shared" si="1382"/>
        <v>1428</v>
      </c>
    </row>
    <row r="2428" spans="1:39" x14ac:dyDescent="0.25">
      <c r="A2428" s="115">
        <v>20400012</v>
      </c>
      <c r="B2428" t="s">
        <v>1</v>
      </c>
      <c r="C2428" s="81">
        <v>700</v>
      </c>
      <c r="D2428">
        <v>1.6</v>
      </c>
      <c r="E2428">
        <v>1.85</v>
      </c>
      <c r="F2428">
        <v>2</v>
      </c>
      <c r="G2428">
        <v>2</v>
      </c>
      <c r="H2428">
        <v>2.02</v>
      </c>
      <c r="I2428">
        <v>204</v>
      </c>
      <c r="J2428" t="s">
        <v>353</v>
      </c>
      <c r="K2428" t="s">
        <v>354</v>
      </c>
      <c r="L2428" t="s">
        <v>355</v>
      </c>
      <c r="M2428" t="s">
        <v>355</v>
      </c>
      <c r="N2428" t="s">
        <v>15</v>
      </c>
      <c r="O2428" t="s">
        <v>74</v>
      </c>
      <c r="P2428" t="s">
        <v>42</v>
      </c>
      <c r="Q2428" t="s">
        <v>16</v>
      </c>
      <c r="R2428" t="s">
        <v>75</v>
      </c>
      <c r="S2428" t="s">
        <v>44</v>
      </c>
      <c r="T2428" t="s">
        <v>944</v>
      </c>
      <c r="U2428" t="s">
        <v>939</v>
      </c>
      <c r="V2428" t="s">
        <v>45</v>
      </c>
      <c r="W2428" t="s">
        <v>46</v>
      </c>
      <c r="X2428" t="s">
        <v>12</v>
      </c>
      <c r="Y2428" t="s">
        <v>938</v>
      </c>
      <c r="Z2428" s="81">
        <v>0</v>
      </c>
      <c r="AA2428" s="68">
        <v>0</v>
      </c>
      <c r="AB2428" s="82">
        <f t="shared" si="1357"/>
        <v>0</v>
      </c>
      <c r="AE2428">
        <v>1</v>
      </c>
      <c r="AG2428" s="83">
        <f t="shared" si="1358"/>
        <v>1</v>
      </c>
      <c r="AH2428" s="87">
        <v>0</v>
      </c>
      <c r="AI2428" s="88">
        <v>0</v>
      </c>
      <c r="AJ2428">
        <f t="shared" si="1383"/>
        <v>1</v>
      </c>
      <c r="AK2428" s="108">
        <f t="shared" si="1384"/>
        <v>2828</v>
      </c>
      <c r="AL2428" s="108">
        <f t="shared" si="1385"/>
        <v>1400</v>
      </c>
      <c r="AM2428" s="108">
        <f t="shared" si="1382"/>
        <v>1428</v>
      </c>
    </row>
    <row r="2429" spans="1:39" x14ac:dyDescent="0.25">
      <c r="A2429" s="115">
        <v>20400012</v>
      </c>
      <c r="B2429" t="s">
        <v>1</v>
      </c>
      <c r="C2429" s="81">
        <v>700</v>
      </c>
      <c r="D2429">
        <v>1.6</v>
      </c>
      <c r="E2429">
        <v>1.85</v>
      </c>
      <c r="F2429">
        <v>2</v>
      </c>
      <c r="G2429">
        <v>2</v>
      </c>
      <c r="H2429">
        <v>2.02</v>
      </c>
      <c r="I2429">
        <v>204</v>
      </c>
      <c r="J2429" t="s">
        <v>353</v>
      </c>
      <c r="K2429" t="s">
        <v>354</v>
      </c>
      <c r="L2429" t="s">
        <v>355</v>
      </c>
      <c r="M2429" t="s">
        <v>355</v>
      </c>
      <c r="N2429" t="s">
        <v>15</v>
      </c>
      <c r="O2429" t="s">
        <v>74</v>
      </c>
      <c r="P2429" t="s">
        <v>42</v>
      </c>
      <c r="Q2429" t="s">
        <v>8</v>
      </c>
      <c r="R2429" t="s">
        <v>91</v>
      </c>
      <c r="S2429" t="s">
        <v>44</v>
      </c>
      <c r="T2429" t="s">
        <v>944</v>
      </c>
      <c r="U2429" t="s">
        <v>939</v>
      </c>
      <c r="V2429" t="s">
        <v>14</v>
      </c>
      <c r="W2429" t="s">
        <v>49</v>
      </c>
      <c r="X2429" t="s">
        <v>12</v>
      </c>
      <c r="Y2429" t="s">
        <v>938</v>
      </c>
      <c r="Z2429" s="81">
        <v>0</v>
      </c>
      <c r="AA2429" s="68">
        <v>0</v>
      </c>
      <c r="AB2429" s="82">
        <f t="shared" si="1357"/>
        <v>0</v>
      </c>
      <c r="AE2429">
        <v>1</v>
      </c>
      <c r="AG2429" s="83">
        <f t="shared" si="1358"/>
        <v>1</v>
      </c>
      <c r="AH2429" s="87">
        <v>0</v>
      </c>
      <c r="AI2429" s="88">
        <v>0</v>
      </c>
      <c r="AJ2429" s="90">
        <f t="shared" ref="AJ2429:AJ2431" si="1386">AG2429/3</f>
        <v>0.33333333333333331</v>
      </c>
      <c r="AK2429" s="108">
        <f t="shared" si="1384"/>
        <v>942.66666666666663</v>
      </c>
      <c r="AL2429" s="108">
        <f t="shared" si="1385"/>
        <v>466.66666666666663</v>
      </c>
      <c r="AM2429" s="108">
        <f t="shared" si="1382"/>
        <v>476</v>
      </c>
    </row>
    <row r="2430" spans="1:39" x14ac:dyDescent="0.25">
      <c r="A2430" s="115">
        <v>20400012</v>
      </c>
      <c r="B2430" t="s">
        <v>1</v>
      </c>
      <c r="C2430" s="81">
        <v>700</v>
      </c>
      <c r="D2430">
        <v>1.6</v>
      </c>
      <c r="E2430">
        <v>1.85</v>
      </c>
      <c r="F2430">
        <v>2</v>
      </c>
      <c r="G2430">
        <v>2</v>
      </c>
      <c r="H2430">
        <v>2.02</v>
      </c>
      <c r="I2430">
        <v>204</v>
      </c>
      <c r="J2430" t="s">
        <v>353</v>
      </c>
      <c r="K2430" t="s">
        <v>354</v>
      </c>
      <c r="L2430" t="s">
        <v>355</v>
      </c>
      <c r="M2430" t="s">
        <v>355</v>
      </c>
      <c r="N2430" t="s">
        <v>15</v>
      </c>
      <c r="O2430" t="s">
        <v>74</v>
      </c>
      <c r="P2430" t="s">
        <v>42</v>
      </c>
      <c r="Q2430" t="s">
        <v>8</v>
      </c>
      <c r="R2430" t="s">
        <v>75</v>
      </c>
      <c r="S2430" t="s">
        <v>44</v>
      </c>
      <c r="T2430" t="s">
        <v>944</v>
      </c>
      <c r="U2430" t="s">
        <v>939</v>
      </c>
      <c r="V2430" t="s">
        <v>14</v>
      </c>
      <c r="W2430" t="s">
        <v>49</v>
      </c>
      <c r="X2430" t="s">
        <v>12</v>
      </c>
      <c r="Y2430" t="s">
        <v>938</v>
      </c>
      <c r="Z2430" s="81">
        <v>0</v>
      </c>
      <c r="AA2430" s="68">
        <v>0</v>
      </c>
      <c r="AB2430" s="82">
        <f t="shared" si="1357"/>
        <v>0</v>
      </c>
      <c r="AE2430">
        <v>2</v>
      </c>
      <c r="AG2430" s="83">
        <f t="shared" si="1358"/>
        <v>2</v>
      </c>
      <c r="AH2430" s="87">
        <v>0</v>
      </c>
      <c r="AI2430" s="88">
        <v>0</v>
      </c>
      <c r="AJ2430" s="90">
        <f t="shared" si="1386"/>
        <v>0.66666666666666663</v>
      </c>
      <c r="AK2430" s="108">
        <f t="shared" si="1384"/>
        <v>1885.3333333333333</v>
      </c>
      <c r="AL2430" s="108">
        <f t="shared" si="1385"/>
        <v>933.33333333333326</v>
      </c>
      <c r="AM2430" s="108">
        <f t="shared" si="1382"/>
        <v>952</v>
      </c>
    </row>
    <row r="2431" spans="1:39" x14ac:dyDescent="0.25">
      <c r="A2431" s="115">
        <v>20400012</v>
      </c>
      <c r="B2431" t="s">
        <v>1</v>
      </c>
      <c r="C2431" s="81">
        <v>700</v>
      </c>
      <c r="D2431">
        <v>1.6</v>
      </c>
      <c r="E2431">
        <v>1.85</v>
      </c>
      <c r="F2431">
        <v>2</v>
      </c>
      <c r="G2431">
        <v>2</v>
      </c>
      <c r="H2431">
        <v>2.02</v>
      </c>
      <c r="I2431">
        <v>204</v>
      </c>
      <c r="J2431" t="s">
        <v>353</v>
      </c>
      <c r="K2431" t="s">
        <v>354</v>
      </c>
      <c r="L2431" t="s">
        <v>355</v>
      </c>
      <c r="M2431" t="s">
        <v>355</v>
      </c>
      <c r="N2431" t="s">
        <v>15</v>
      </c>
      <c r="O2431" t="s">
        <v>74</v>
      </c>
      <c r="P2431" t="s">
        <v>42</v>
      </c>
      <c r="Q2431" t="s">
        <v>8</v>
      </c>
      <c r="R2431" t="s">
        <v>75</v>
      </c>
      <c r="S2431" t="s">
        <v>44</v>
      </c>
      <c r="T2431" t="s">
        <v>944</v>
      </c>
      <c r="U2431" t="s">
        <v>939</v>
      </c>
      <c r="V2431" t="s">
        <v>45</v>
      </c>
      <c r="W2431" t="s">
        <v>46</v>
      </c>
      <c r="X2431" t="s">
        <v>12</v>
      </c>
      <c r="Y2431" t="s">
        <v>938</v>
      </c>
      <c r="Z2431" s="81">
        <v>0</v>
      </c>
      <c r="AA2431" s="68">
        <v>0</v>
      </c>
      <c r="AB2431" s="82">
        <f t="shared" si="1357"/>
        <v>0</v>
      </c>
      <c r="AE2431">
        <v>1</v>
      </c>
      <c r="AG2431" s="83">
        <f t="shared" si="1358"/>
        <v>1</v>
      </c>
      <c r="AH2431" s="87">
        <v>0</v>
      </c>
      <c r="AI2431" s="88">
        <v>0</v>
      </c>
      <c r="AJ2431" s="90">
        <f t="shared" si="1386"/>
        <v>0.33333333333333331</v>
      </c>
      <c r="AK2431" s="108">
        <f t="shared" si="1384"/>
        <v>942.66666666666663</v>
      </c>
      <c r="AL2431" s="108">
        <f t="shared" si="1385"/>
        <v>466.66666666666663</v>
      </c>
      <c r="AM2431" s="108">
        <f t="shared" si="1382"/>
        <v>476</v>
      </c>
    </row>
    <row r="2432" spans="1:39" x14ac:dyDescent="0.25">
      <c r="A2432" s="115">
        <v>20400012</v>
      </c>
      <c r="B2432" t="s">
        <v>1</v>
      </c>
      <c r="C2432" s="81">
        <v>700</v>
      </c>
      <c r="D2432">
        <v>1.6</v>
      </c>
      <c r="E2432">
        <v>1.85</v>
      </c>
      <c r="F2432">
        <v>2</v>
      </c>
      <c r="G2432">
        <v>2</v>
      </c>
      <c r="H2432">
        <v>2.02</v>
      </c>
      <c r="I2432">
        <v>204</v>
      </c>
      <c r="J2432" t="s">
        <v>353</v>
      </c>
      <c r="K2432" t="s">
        <v>354</v>
      </c>
      <c r="L2432" t="s">
        <v>355</v>
      </c>
      <c r="M2432" t="s">
        <v>355</v>
      </c>
      <c r="N2432" t="s">
        <v>15</v>
      </c>
      <c r="O2432" t="s">
        <v>80</v>
      </c>
      <c r="P2432" t="s">
        <v>42</v>
      </c>
      <c r="Q2432" t="s">
        <v>16</v>
      </c>
      <c r="R2432" t="s">
        <v>91</v>
      </c>
      <c r="S2432" t="s">
        <v>44</v>
      </c>
      <c r="T2432" t="s">
        <v>944</v>
      </c>
      <c r="U2432" t="s">
        <v>939</v>
      </c>
      <c r="V2432" t="s">
        <v>14</v>
      </c>
      <c r="W2432" t="s">
        <v>49</v>
      </c>
      <c r="X2432" t="s">
        <v>12</v>
      </c>
      <c r="Y2432" t="s">
        <v>938</v>
      </c>
      <c r="Z2432" s="81">
        <v>0</v>
      </c>
      <c r="AA2432" s="68">
        <v>0</v>
      </c>
      <c r="AB2432" s="82">
        <f t="shared" si="1357"/>
        <v>0</v>
      </c>
      <c r="AE2432">
        <v>3</v>
      </c>
      <c r="AG2432" s="83">
        <f t="shared" si="1358"/>
        <v>3</v>
      </c>
      <c r="AH2432" s="87">
        <v>0</v>
      </c>
      <c r="AI2432" s="88">
        <v>0</v>
      </c>
      <c r="AJ2432">
        <f>AG2432</f>
        <v>3</v>
      </c>
      <c r="AK2432" s="108">
        <f t="shared" si="1384"/>
        <v>8484</v>
      </c>
      <c r="AL2432" s="108">
        <f t="shared" si="1385"/>
        <v>4200</v>
      </c>
      <c r="AM2432" s="108">
        <f t="shared" si="1382"/>
        <v>4284</v>
      </c>
    </row>
    <row r="2433" spans="1:41" x14ac:dyDescent="0.25">
      <c r="A2433" s="115">
        <v>20400012</v>
      </c>
      <c r="B2433" t="s">
        <v>1</v>
      </c>
      <c r="C2433" s="81">
        <v>700</v>
      </c>
      <c r="D2433">
        <v>1.6</v>
      </c>
      <c r="E2433">
        <v>1.85</v>
      </c>
      <c r="F2433">
        <v>2</v>
      </c>
      <c r="G2433">
        <v>2</v>
      </c>
      <c r="H2433">
        <v>2.02</v>
      </c>
      <c r="I2433">
        <v>204</v>
      </c>
      <c r="J2433" t="s">
        <v>353</v>
      </c>
      <c r="K2433" t="s">
        <v>354</v>
      </c>
      <c r="L2433" t="s">
        <v>355</v>
      </c>
      <c r="M2433" t="s">
        <v>355</v>
      </c>
      <c r="N2433" t="s">
        <v>15</v>
      </c>
      <c r="O2433" t="s">
        <v>80</v>
      </c>
      <c r="P2433" t="s">
        <v>42</v>
      </c>
      <c r="Q2433" t="s">
        <v>8</v>
      </c>
      <c r="R2433" t="s">
        <v>91</v>
      </c>
      <c r="S2433" t="s">
        <v>44</v>
      </c>
      <c r="T2433" t="s">
        <v>944</v>
      </c>
      <c r="U2433" t="s">
        <v>939</v>
      </c>
      <c r="V2433" t="s">
        <v>14</v>
      </c>
      <c r="W2433" t="s">
        <v>49</v>
      </c>
      <c r="X2433" t="s">
        <v>12</v>
      </c>
      <c r="Y2433" t="s">
        <v>938</v>
      </c>
      <c r="Z2433" s="81">
        <v>0</v>
      </c>
      <c r="AA2433" s="68">
        <v>0</v>
      </c>
      <c r="AB2433" s="82">
        <f t="shared" si="1357"/>
        <v>0</v>
      </c>
      <c r="AE2433">
        <v>1</v>
      </c>
      <c r="AG2433" s="83">
        <f t="shared" si="1358"/>
        <v>1</v>
      </c>
      <c r="AH2433" s="87">
        <v>0</v>
      </c>
      <c r="AI2433" s="88">
        <v>0</v>
      </c>
      <c r="AJ2433" s="90">
        <f t="shared" ref="AJ2433:AJ2434" si="1387">AG2433/3</f>
        <v>0.33333333333333331</v>
      </c>
      <c r="AK2433" s="108">
        <f t="shared" si="1384"/>
        <v>942.66666666666663</v>
      </c>
      <c r="AL2433" s="108">
        <f t="shared" si="1385"/>
        <v>466.66666666666663</v>
      </c>
      <c r="AM2433" s="108">
        <f t="shared" si="1382"/>
        <v>476</v>
      </c>
    </row>
    <row r="2434" spans="1:41" x14ac:dyDescent="0.25">
      <c r="A2434" s="115">
        <v>20400012</v>
      </c>
      <c r="B2434" t="s">
        <v>1</v>
      </c>
      <c r="C2434" s="81">
        <v>700</v>
      </c>
      <c r="D2434">
        <v>1.6</v>
      </c>
      <c r="E2434">
        <v>1.85</v>
      </c>
      <c r="F2434">
        <v>2</v>
      </c>
      <c r="G2434">
        <v>2</v>
      </c>
      <c r="H2434">
        <v>2.02</v>
      </c>
      <c r="I2434">
        <v>204</v>
      </c>
      <c r="J2434" t="s">
        <v>353</v>
      </c>
      <c r="K2434" t="s">
        <v>354</v>
      </c>
      <c r="L2434" t="s">
        <v>355</v>
      </c>
      <c r="M2434" t="s">
        <v>355</v>
      </c>
      <c r="N2434" t="s">
        <v>15</v>
      </c>
      <c r="O2434" t="s">
        <v>80</v>
      </c>
      <c r="P2434" t="s">
        <v>42</v>
      </c>
      <c r="Q2434" t="s">
        <v>8</v>
      </c>
      <c r="R2434" t="s">
        <v>91</v>
      </c>
      <c r="S2434" t="s">
        <v>44</v>
      </c>
      <c r="T2434" t="s">
        <v>944</v>
      </c>
      <c r="U2434" t="s">
        <v>939</v>
      </c>
      <c r="V2434" t="s">
        <v>66</v>
      </c>
      <c r="W2434" t="s">
        <v>67</v>
      </c>
      <c r="X2434" t="s">
        <v>12</v>
      </c>
      <c r="Y2434" t="s">
        <v>938</v>
      </c>
      <c r="Z2434" s="81">
        <v>0</v>
      </c>
      <c r="AA2434" s="68">
        <v>0</v>
      </c>
      <c r="AB2434" s="82">
        <f t="shared" si="1357"/>
        <v>0</v>
      </c>
      <c r="AE2434">
        <v>1</v>
      </c>
      <c r="AG2434" s="83">
        <f t="shared" si="1358"/>
        <v>1</v>
      </c>
      <c r="AH2434" s="87">
        <v>0</v>
      </c>
      <c r="AI2434" s="88">
        <v>0</v>
      </c>
      <c r="AJ2434" s="90">
        <f t="shared" si="1387"/>
        <v>0.33333333333333331</v>
      </c>
      <c r="AK2434" s="108">
        <f t="shared" si="1384"/>
        <v>942.66666666666663</v>
      </c>
      <c r="AL2434" s="108">
        <f t="shared" si="1385"/>
        <v>466.66666666666663</v>
      </c>
      <c r="AM2434" s="108">
        <f t="shared" si="1382"/>
        <v>476</v>
      </c>
    </row>
    <row r="2435" spans="1:41" x14ac:dyDescent="0.25">
      <c r="A2435" s="115">
        <v>20400012</v>
      </c>
      <c r="B2435" t="s">
        <v>1</v>
      </c>
      <c r="C2435" s="81">
        <v>700</v>
      </c>
      <c r="D2435">
        <v>1.6</v>
      </c>
      <c r="E2435">
        <v>1.85</v>
      </c>
      <c r="F2435">
        <v>2</v>
      </c>
      <c r="G2435">
        <v>2</v>
      </c>
      <c r="H2435">
        <v>2.02</v>
      </c>
      <c r="I2435">
        <v>204</v>
      </c>
      <c r="J2435" t="s">
        <v>353</v>
      </c>
      <c r="K2435" t="s">
        <v>354</v>
      </c>
      <c r="L2435" t="s">
        <v>355</v>
      </c>
      <c r="M2435" t="s">
        <v>355</v>
      </c>
      <c r="N2435" t="s">
        <v>15</v>
      </c>
      <c r="O2435" t="s">
        <v>41</v>
      </c>
      <c r="P2435" t="s">
        <v>42</v>
      </c>
      <c r="Q2435" t="s">
        <v>16</v>
      </c>
      <c r="R2435" t="s">
        <v>28</v>
      </c>
      <c r="S2435" t="s">
        <v>44</v>
      </c>
      <c r="U2435" t="s">
        <v>939</v>
      </c>
      <c r="V2435" t="s">
        <v>14</v>
      </c>
      <c r="W2435" t="s">
        <v>49</v>
      </c>
      <c r="X2435" t="s">
        <v>12</v>
      </c>
      <c r="Y2435" t="s">
        <v>21</v>
      </c>
      <c r="Z2435" s="80">
        <v>500</v>
      </c>
      <c r="AA2435" s="68">
        <v>0</v>
      </c>
      <c r="AB2435" s="82">
        <f t="shared" si="1357"/>
        <v>2000</v>
      </c>
      <c r="AC2435">
        <v>4</v>
      </c>
      <c r="AG2435" s="83">
        <f t="shared" si="1358"/>
        <v>4</v>
      </c>
      <c r="AH2435" s="87">
        <v>0</v>
      </c>
      <c r="AI2435" s="88">
        <v>0</v>
      </c>
      <c r="AJ2435">
        <f t="shared" ref="AJ2435:AJ2438" si="1388">AG2435</f>
        <v>4</v>
      </c>
      <c r="AK2435" s="108">
        <f t="shared" si="1384"/>
        <v>11312</v>
      </c>
      <c r="AL2435" s="108">
        <f t="shared" si="1385"/>
        <v>5600</v>
      </c>
      <c r="AM2435" s="108">
        <f t="shared" si="1382"/>
        <v>5712</v>
      </c>
    </row>
    <row r="2436" spans="1:41" x14ac:dyDescent="0.25">
      <c r="A2436" s="115">
        <v>20400012</v>
      </c>
      <c r="B2436" t="s">
        <v>1</v>
      </c>
      <c r="C2436" s="81">
        <v>700</v>
      </c>
      <c r="D2436">
        <v>1.6</v>
      </c>
      <c r="E2436">
        <v>1.85</v>
      </c>
      <c r="F2436">
        <v>2</v>
      </c>
      <c r="G2436">
        <v>2</v>
      </c>
      <c r="H2436">
        <v>2.02</v>
      </c>
      <c r="I2436">
        <v>204</v>
      </c>
      <c r="J2436" t="s">
        <v>353</v>
      </c>
      <c r="K2436" t="s">
        <v>354</v>
      </c>
      <c r="L2436" t="s">
        <v>355</v>
      </c>
      <c r="M2436" t="s">
        <v>355</v>
      </c>
      <c r="N2436" t="s">
        <v>15</v>
      </c>
      <c r="O2436" t="s">
        <v>41</v>
      </c>
      <c r="P2436" t="s">
        <v>42</v>
      </c>
      <c r="Q2436" t="s">
        <v>16</v>
      </c>
      <c r="R2436" t="s">
        <v>28</v>
      </c>
      <c r="S2436" t="s">
        <v>44</v>
      </c>
      <c r="U2436" t="s">
        <v>939</v>
      </c>
      <c r="V2436" t="s">
        <v>68</v>
      </c>
      <c r="W2436" t="s">
        <v>69</v>
      </c>
      <c r="X2436" t="s">
        <v>31</v>
      </c>
      <c r="Y2436" t="s">
        <v>21</v>
      </c>
      <c r="Z2436" s="80">
        <v>500</v>
      </c>
      <c r="AA2436" s="68">
        <v>0</v>
      </c>
      <c r="AB2436" s="82">
        <f t="shared" ref="AB2436:AB2499" si="1389">Z2436*AG2436+AA2436*AG2436*1.95583</f>
        <v>500</v>
      </c>
      <c r="AC2436">
        <v>1</v>
      </c>
      <c r="AG2436" s="83">
        <f t="shared" si="1358"/>
        <v>1</v>
      </c>
      <c r="AH2436" s="87">
        <v>0</v>
      </c>
      <c r="AI2436" s="88">
        <v>0</v>
      </c>
      <c r="AJ2436">
        <f t="shared" si="1388"/>
        <v>1</v>
      </c>
      <c r="AK2436" s="108">
        <f t="shared" si="1384"/>
        <v>2828</v>
      </c>
      <c r="AL2436" s="108">
        <f t="shared" si="1385"/>
        <v>1400</v>
      </c>
      <c r="AM2436" s="108">
        <f t="shared" si="1382"/>
        <v>1428</v>
      </c>
    </row>
    <row r="2437" spans="1:41" x14ac:dyDescent="0.25">
      <c r="A2437" s="115">
        <v>20400012</v>
      </c>
      <c r="B2437" t="s">
        <v>1</v>
      </c>
      <c r="C2437" s="81">
        <v>700</v>
      </c>
      <c r="D2437">
        <v>1.6</v>
      </c>
      <c r="E2437">
        <v>1.85</v>
      </c>
      <c r="F2437">
        <v>2</v>
      </c>
      <c r="G2437">
        <v>2</v>
      </c>
      <c r="H2437">
        <v>2.02</v>
      </c>
      <c r="I2437">
        <v>204</v>
      </c>
      <c r="J2437" t="s">
        <v>353</v>
      </c>
      <c r="K2437" t="s">
        <v>354</v>
      </c>
      <c r="L2437" t="s">
        <v>355</v>
      </c>
      <c r="M2437" t="s">
        <v>355</v>
      </c>
      <c r="N2437" t="s">
        <v>15</v>
      </c>
      <c r="O2437" t="s">
        <v>41</v>
      </c>
      <c r="P2437" t="s">
        <v>42</v>
      </c>
      <c r="Q2437" t="s">
        <v>16</v>
      </c>
      <c r="R2437" t="s">
        <v>28</v>
      </c>
      <c r="S2437" t="s">
        <v>44</v>
      </c>
      <c r="U2437" t="s">
        <v>939</v>
      </c>
      <c r="V2437" t="s">
        <v>92</v>
      </c>
      <c r="W2437" t="s">
        <v>93</v>
      </c>
      <c r="X2437" t="s">
        <v>12</v>
      </c>
      <c r="Y2437" t="s">
        <v>21</v>
      </c>
      <c r="Z2437" s="80">
        <v>500</v>
      </c>
      <c r="AA2437" s="68">
        <v>0</v>
      </c>
      <c r="AB2437" s="82">
        <f t="shared" si="1389"/>
        <v>500</v>
      </c>
      <c r="AC2437">
        <v>1</v>
      </c>
      <c r="AG2437" s="83">
        <f t="shared" ref="AG2437:AG2500" si="1390">SUM(AC2437:AF2437)</f>
        <v>1</v>
      </c>
      <c r="AH2437" s="87">
        <v>0</v>
      </c>
      <c r="AI2437" s="88">
        <v>0</v>
      </c>
      <c r="AJ2437">
        <f t="shared" si="1388"/>
        <v>1</v>
      </c>
      <c r="AK2437" s="108">
        <f t="shared" si="1384"/>
        <v>2828</v>
      </c>
      <c r="AL2437" s="108">
        <f t="shared" si="1385"/>
        <v>1400</v>
      </c>
      <c r="AM2437" s="108">
        <f t="shared" si="1382"/>
        <v>1428</v>
      </c>
    </row>
    <row r="2438" spans="1:41" x14ac:dyDescent="0.25">
      <c r="A2438" s="115">
        <v>20400012</v>
      </c>
      <c r="B2438" t="s">
        <v>1</v>
      </c>
      <c r="C2438" s="81">
        <v>700</v>
      </c>
      <c r="D2438">
        <v>1.6</v>
      </c>
      <c r="E2438">
        <v>1.85</v>
      </c>
      <c r="F2438">
        <v>2</v>
      </c>
      <c r="G2438">
        <v>2</v>
      </c>
      <c r="H2438">
        <v>2.02</v>
      </c>
      <c r="I2438">
        <v>204</v>
      </c>
      <c r="J2438" t="s">
        <v>353</v>
      </c>
      <c r="K2438" t="s">
        <v>354</v>
      </c>
      <c r="L2438" t="s">
        <v>355</v>
      </c>
      <c r="M2438" t="s">
        <v>355</v>
      </c>
      <c r="N2438" t="s">
        <v>15</v>
      </c>
      <c r="O2438" t="s">
        <v>41</v>
      </c>
      <c r="P2438" t="s">
        <v>42</v>
      </c>
      <c r="Q2438" t="s">
        <v>16</v>
      </c>
      <c r="R2438" t="s">
        <v>28</v>
      </c>
      <c r="S2438" t="s">
        <v>44</v>
      </c>
      <c r="U2438" t="s">
        <v>939</v>
      </c>
      <c r="V2438" t="s">
        <v>102</v>
      </c>
      <c r="W2438" t="s">
        <v>103</v>
      </c>
      <c r="X2438" t="s">
        <v>12</v>
      </c>
      <c r="Y2438" t="s">
        <v>21</v>
      </c>
      <c r="Z2438" s="80">
        <v>500</v>
      </c>
      <c r="AA2438" s="68">
        <v>0</v>
      </c>
      <c r="AB2438" s="82">
        <f t="shared" si="1389"/>
        <v>500</v>
      </c>
      <c r="AC2438">
        <v>1</v>
      </c>
      <c r="AG2438" s="83">
        <f t="shared" si="1390"/>
        <v>1</v>
      </c>
      <c r="AH2438" s="87">
        <v>0</v>
      </c>
      <c r="AI2438" s="88">
        <v>0</v>
      </c>
      <c r="AJ2438">
        <f t="shared" si="1388"/>
        <v>1</v>
      </c>
      <c r="AK2438" s="108">
        <f t="shared" si="1384"/>
        <v>2828</v>
      </c>
      <c r="AL2438" s="108">
        <f t="shared" si="1385"/>
        <v>1400</v>
      </c>
      <c r="AM2438" s="108">
        <f t="shared" si="1382"/>
        <v>1428</v>
      </c>
    </row>
    <row r="2439" spans="1:41" x14ac:dyDescent="0.25">
      <c r="A2439" s="115">
        <v>20400012</v>
      </c>
      <c r="B2439" t="s">
        <v>1</v>
      </c>
      <c r="C2439" s="81">
        <v>700</v>
      </c>
      <c r="D2439">
        <v>1.6</v>
      </c>
      <c r="E2439">
        <v>1.85</v>
      </c>
      <c r="F2439">
        <v>2</v>
      </c>
      <c r="G2439">
        <v>2</v>
      </c>
      <c r="H2439">
        <v>2.02</v>
      </c>
      <c r="I2439">
        <v>204</v>
      </c>
      <c r="J2439" t="s">
        <v>353</v>
      </c>
      <c r="K2439" t="s">
        <v>354</v>
      </c>
      <c r="L2439" t="s">
        <v>355</v>
      </c>
      <c r="M2439" t="s">
        <v>355</v>
      </c>
      <c r="N2439" t="s">
        <v>15</v>
      </c>
      <c r="O2439" t="s">
        <v>41</v>
      </c>
      <c r="P2439" t="s">
        <v>42</v>
      </c>
      <c r="Q2439" t="s">
        <v>8</v>
      </c>
      <c r="R2439" t="s">
        <v>28</v>
      </c>
      <c r="S2439" t="s">
        <v>9</v>
      </c>
      <c r="U2439" t="s">
        <v>179</v>
      </c>
      <c r="V2439" t="s">
        <v>53</v>
      </c>
      <c r="W2439" t="s">
        <v>54</v>
      </c>
      <c r="X2439" t="s">
        <v>12</v>
      </c>
      <c r="Y2439" t="s">
        <v>21</v>
      </c>
      <c r="Z2439" s="80">
        <v>1682</v>
      </c>
      <c r="AA2439" s="68">
        <v>0</v>
      </c>
      <c r="AB2439" s="82">
        <f t="shared" si="1389"/>
        <v>3364</v>
      </c>
      <c r="AD2439">
        <v>2</v>
      </c>
      <c r="AG2439" s="83">
        <f t="shared" si="1390"/>
        <v>2</v>
      </c>
      <c r="AH2439" s="87">
        <v>0</v>
      </c>
      <c r="AI2439" s="88">
        <v>0</v>
      </c>
    </row>
    <row r="2440" spans="1:41" x14ac:dyDescent="0.25">
      <c r="A2440" s="115">
        <v>20400012</v>
      </c>
      <c r="B2440" t="s">
        <v>1</v>
      </c>
      <c r="C2440" s="81">
        <v>700</v>
      </c>
      <c r="D2440">
        <v>1.6</v>
      </c>
      <c r="E2440">
        <v>1.85</v>
      </c>
      <c r="F2440">
        <v>2</v>
      </c>
      <c r="G2440">
        <v>2</v>
      </c>
      <c r="H2440">
        <v>2.02</v>
      </c>
      <c r="I2440">
        <v>204</v>
      </c>
      <c r="J2440" t="s">
        <v>353</v>
      </c>
      <c r="K2440" t="s">
        <v>354</v>
      </c>
      <c r="L2440" t="s">
        <v>355</v>
      </c>
      <c r="M2440" t="s">
        <v>355</v>
      </c>
      <c r="N2440" t="s">
        <v>15</v>
      </c>
      <c r="O2440" t="s">
        <v>41</v>
      </c>
      <c r="P2440" t="s">
        <v>42</v>
      </c>
      <c r="Q2440" t="s">
        <v>8</v>
      </c>
      <c r="R2440" t="s">
        <v>28</v>
      </c>
      <c r="S2440" t="s">
        <v>44</v>
      </c>
      <c r="U2440" t="s">
        <v>939</v>
      </c>
      <c r="V2440" t="s">
        <v>14</v>
      </c>
      <c r="W2440" t="s">
        <v>49</v>
      </c>
      <c r="X2440" t="s">
        <v>12</v>
      </c>
      <c r="Y2440" t="s">
        <v>21</v>
      </c>
      <c r="Z2440" s="80">
        <v>400</v>
      </c>
      <c r="AA2440" s="68">
        <v>0</v>
      </c>
      <c r="AB2440" s="82">
        <f t="shared" si="1389"/>
        <v>4000</v>
      </c>
      <c r="AC2440">
        <v>10</v>
      </c>
      <c r="AG2440" s="83">
        <f t="shared" si="1390"/>
        <v>10</v>
      </c>
      <c r="AH2440" s="87">
        <v>0</v>
      </c>
      <c r="AI2440" s="88">
        <v>0</v>
      </c>
      <c r="AJ2440" s="90">
        <f t="shared" ref="AJ2440:AJ2441" si="1391">AG2440/3</f>
        <v>3.3333333333333335</v>
      </c>
      <c r="AK2440" s="108">
        <f t="shared" ref="AK2440:AK2442" si="1392">AJ2440*C2440*F2440*H2440</f>
        <v>9426.6666666666679</v>
      </c>
      <c r="AL2440" s="108">
        <f t="shared" ref="AL2440:AL2442" si="1393">AJ2440*C2440*F2440</f>
        <v>4666.666666666667</v>
      </c>
      <c r="AM2440" s="108">
        <f t="shared" ref="AM2440:AM2442" si="1394">AK2440-AL2440</f>
        <v>4760.0000000000009</v>
      </c>
    </row>
    <row r="2441" spans="1:41" x14ac:dyDescent="0.25">
      <c r="A2441" s="115">
        <v>20400012</v>
      </c>
      <c r="B2441" t="s">
        <v>1</v>
      </c>
      <c r="C2441" s="81">
        <v>700</v>
      </c>
      <c r="D2441">
        <v>1.6</v>
      </c>
      <c r="E2441">
        <v>1.85</v>
      </c>
      <c r="F2441">
        <v>2</v>
      </c>
      <c r="G2441">
        <v>2</v>
      </c>
      <c r="H2441">
        <v>2.02</v>
      </c>
      <c r="I2441">
        <v>204</v>
      </c>
      <c r="J2441" t="s">
        <v>353</v>
      </c>
      <c r="K2441" t="s">
        <v>354</v>
      </c>
      <c r="L2441" t="s">
        <v>355</v>
      </c>
      <c r="M2441" t="s">
        <v>355</v>
      </c>
      <c r="N2441" t="s">
        <v>15</v>
      </c>
      <c r="O2441" t="s">
        <v>41</v>
      </c>
      <c r="P2441" t="s">
        <v>42</v>
      </c>
      <c r="Q2441" t="s">
        <v>8</v>
      </c>
      <c r="R2441" t="s">
        <v>28</v>
      </c>
      <c r="S2441" t="s">
        <v>44</v>
      </c>
      <c r="U2441" t="s">
        <v>939</v>
      </c>
      <c r="V2441" t="s">
        <v>45</v>
      </c>
      <c r="W2441" t="s">
        <v>46</v>
      </c>
      <c r="X2441" t="s">
        <v>12</v>
      </c>
      <c r="Y2441" t="s">
        <v>21</v>
      </c>
      <c r="Z2441" s="80">
        <v>400</v>
      </c>
      <c r="AA2441" s="68">
        <v>0</v>
      </c>
      <c r="AB2441" s="82">
        <f t="shared" si="1389"/>
        <v>800</v>
      </c>
      <c r="AC2441">
        <v>2</v>
      </c>
      <c r="AG2441" s="83">
        <f t="shared" si="1390"/>
        <v>2</v>
      </c>
      <c r="AH2441" s="87">
        <v>0</v>
      </c>
      <c r="AI2441" s="88">
        <v>0</v>
      </c>
      <c r="AJ2441" s="90">
        <f t="shared" si="1391"/>
        <v>0.66666666666666663</v>
      </c>
      <c r="AK2441" s="108">
        <f t="shared" si="1392"/>
        <v>1885.3333333333333</v>
      </c>
      <c r="AL2441" s="108">
        <f t="shared" si="1393"/>
        <v>933.33333333333326</v>
      </c>
      <c r="AM2441" s="108">
        <f t="shared" si="1394"/>
        <v>952</v>
      </c>
    </row>
    <row r="2442" spans="1:41" x14ac:dyDescent="0.25">
      <c r="A2442" s="115">
        <v>20400012</v>
      </c>
      <c r="B2442" t="s">
        <v>1</v>
      </c>
      <c r="C2442" s="81">
        <v>700</v>
      </c>
      <c r="D2442">
        <v>1.6</v>
      </c>
      <c r="E2442">
        <v>1.85</v>
      </c>
      <c r="F2442">
        <v>2</v>
      </c>
      <c r="G2442">
        <v>2</v>
      </c>
      <c r="H2442">
        <v>2.02</v>
      </c>
      <c r="I2442">
        <v>204</v>
      </c>
      <c r="J2442" t="s">
        <v>353</v>
      </c>
      <c r="K2442" t="s">
        <v>354</v>
      </c>
      <c r="L2442" t="s">
        <v>355</v>
      </c>
      <c r="M2442" t="s">
        <v>355</v>
      </c>
      <c r="N2442" t="s">
        <v>18</v>
      </c>
      <c r="O2442" t="s">
        <v>74</v>
      </c>
      <c r="P2442" t="s">
        <v>42</v>
      </c>
      <c r="Q2442" t="s">
        <v>16</v>
      </c>
      <c r="R2442" t="s">
        <v>28</v>
      </c>
      <c r="S2442" t="s">
        <v>22</v>
      </c>
      <c r="T2442" t="s">
        <v>22</v>
      </c>
      <c r="U2442" t="s">
        <v>939</v>
      </c>
      <c r="V2442" t="s">
        <v>50</v>
      </c>
      <c r="W2442" t="s">
        <v>51</v>
      </c>
      <c r="X2442" t="s">
        <v>31</v>
      </c>
      <c r="Y2442" t="s">
        <v>943</v>
      </c>
      <c r="Z2442" s="81">
        <v>0</v>
      </c>
      <c r="AA2442" s="68">
        <v>0</v>
      </c>
      <c r="AB2442" s="82">
        <f t="shared" si="1389"/>
        <v>0</v>
      </c>
      <c r="AF2442">
        <v>1</v>
      </c>
      <c r="AG2442" s="83">
        <f t="shared" si="1390"/>
        <v>1</v>
      </c>
      <c r="AH2442" s="87">
        <v>0</v>
      </c>
      <c r="AI2442" s="88">
        <v>0</v>
      </c>
      <c r="AJ2442">
        <f>AG2442</f>
        <v>1</v>
      </c>
      <c r="AK2442" s="108">
        <f t="shared" si="1392"/>
        <v>2828</v>
      </c>
      <c r="AL2442" s="108">
        <f t="shared" si="1393"/>
        <v>1400</v>
      </c>
      <c r="AM2442" s="108">
        <f t="shared" si="1394"/>
        <v>1428</v>
      </c>
    </row>
    <row r="2443" spans="1:41" x14ac:dyDescent="0.25">
      <c r="A2443" s="115">
        <v>20400012</v>
      </c>
      <c r="B2443" t="s">
        <v>1</v>
      </c>
      <c r="C2443" s="81">
        <v>700</v>
      </c>
      <c r="D2443">
        <v>1.6</v>
      </c>
      <c r="E2443">
        <v>1.85</v>
      </c>
      <c r="F2443">
        <v>2</v>
      </c>
      <c r="G2443">
        <v>2</v>
      </c>
      <c r="H2443">
        <v>2.02</v>
      </c>
      <c r="I2443">
        <v>204</v>
      </c>
      <c r="J2443" t="s">
        <v>353</v>
      </c>
      <c r="K2443" t="s">
        <v>354</v>
      </c>
      <c r="L2443" t="s">
        <v>355</v>
      </c>
      <c r="M2443" t="s">
        <v>355</v>
      </c>
      <c r="N2443" t="s">
        <v>18</v>
      </c>
      <c r="O2443" t="s">
        <v>74</v>
      </c>
      <c r="P2443" t="s">
        <v>42</v>
      </c>
      <c r="Q2443" t="s">
        <v>16</v>
      </c>
      <c r="R2443" t="s">
        <v>28</v>
      </c>
      <c r="S2443" t="s">
        <v>9</v>
      </c>
      <c r="U2443" t="s">
        <v>179</v>
      </c>
      <c r="V2443" t="s">
        <v>62</v>
      </c>
      <c r="W2443" t="s">
        <v>177</v>
      </c>
      <c r="X2443" t="s">
        <v>12</v>
      </c>
      <c r="Y2443" t="s">
        <v>21</v>
      </c>
      <c r="Z2443" s="81">
        <v>3039</v>
      </c>
      <c r="AA2443" s="68">
        <v>0</v>
      </c>
      <c r="AB2443" s="82">
        <f t="shared" si="1389"/>
        <v>3039</v>
      </c>
      <c r="AD2443">
        <v>1</v>
      </c>
      <c r="AG2443" s="83">
        <f t="shared" si="1390"/>
        <v>1</v>
      </c>
      <c r="AH2443" s="89">
        <v>1</v>
      </c>
      <c r="AI2443" s="88">
        <v>0</v>
      </c>
    </row>
    <row r="2444" spans="1:41" x14ac:dyDescent="0.25">
      <c r="A2444" s="115">
        <v>20400012</v>
      </c>
      <c r="B2444" t="s">
        <v>1</v>
      </c>
      <c r="C2444" s="81">
        <v>700</v>
      </c>
      <c r="D2444">
        <v>1.6</v>
      </c>
      <c r="E2444">
        <v>1.85</v>
      </c>
      <c r="F2444">
        <v>2</v>
      </c>
      <c r="G2444">
        <v>2</v>
      </c>
      <c r="H2444">
        <v>2.02</v>
      </c>
      <c r="I2444">
        <v>204</v>
      </c>
      <c r="J2444" t="s">
        <v>353</v>
      </c>
      <c r="K2444" t="s">
        <v>354</v>
      </c>
      <c r="L2444" t="s">
        <v>355</v>
      </c>
      <c r="M2444" t="s">
        <v>355</v>
      </c>
      <c r="N2444" t="s">
        <v>18</v>
      </c>
      <c r="O2444" t="s">
        <v>74</v>
      </c>
      <c r="P2444" t="s">
        <v>42</v>
      </c>
      <c r="Q2444" t="s">
        <v>16</v>
      </c>
      <c r="R2444" t="s">
        <v>28</v>
      </c>
      <c r="S2444" t="s">
        <v>44</v>
      </c>
      <c r="T2444" t="s">
        <v>952</v>
      </c>
      <c r="U2444" t="s">
        <v>939</v>
      </c>
      <c r="V2444" t="s">
        <v>45</v>
      </c>
      <c r="W2444" t="s">
        <v>46</v>
      </c>
      <c r="X2444" t="s">
        <v>12</v>
      </c>
      <c r="Y2444" t="s">
        <v>943</v>
      </c>
      <c r="Z2444" s="81">
        <v>0</v>
      </c>
      <c r="AA2444" s="68">
        <v>0</v>
      </c>
      <c r="AB2444" s="82">
        <f t="shared" si="1389"/>
        <v>0</v>
      </c>
      <c r="AF2444">
        <v>3</v>
      </c>
      <c r="AG2444" s="83">
        <f t="shared" si="1390"/>
        <v>3</v>
      </c>
      <c r="AH2444" s="87">
        <v>0</v>
      </c>
      <c r="AI2444" s="88">
        <v>0</v>
      </c>
      <c r="AJ2444">
        <f t="shared" ref="AJ2444:AJ2447" si="1395">AG2444</f>
        <v>3</v>
      </c>
      <c r="AK2444" s="108">
        <f t="shared" ref="AK2444:AK2447" si="1396">AJ2444*C2444*F2444*H2444</f>
        <v>8484</v>
      </c>
      <c r="AL2444" s="108">
        <f t="shared" ref="AL2444:AL2447" si="1397">AJ2444*C2444*F2444</f>
        <v>4200</v>
      </c>
      <c r="AM2444" s="108">
        <f t="shared" ref="AM2444:AM2447" si="1398">AK2444-AL2444</f>
        <v>4284</v>
      </c>
      <c r="AN2444">
        <v>525</v>
      </c>
      <c r="AO2444">
        <f t="shared" ref="AO2444:AO2453" si="1399">AG2444*AN2444</f>
        <v>1575</v>
      </c>
    </row>
    <row r="2445" spans="1:41" x14ac:dyDescent="0.25">
      <c r="A2445" s="115">
        <v>20400012</v>
      </c>
      <c r="B2445" t="s">
        <v>1</v>
      </c>
      <c r="C2445" s="81">
        <v>700</v>
      </c>
      <c r="D2445">
        <v>1.6</v>
      </c>
      <c r="E2445">
        <v>1.85</v>
      </c>
      <c r="F2445">
        <v>2</v>
      </c>
      <c r="G2445">
        <v>2</v>
      </c>
      <c r="H2445">
        <v>2.02</v>
      </c>
      <c r="I2445">
        <v>204</v>
      </c>
      <c r="J2445" t="s">
        <v>353</v>
      </c>
      <c r="K2445" t="s">
        <v>354</v>
      </c>
      <c r="L2445" t="s">
        <v>355</v>
      </c>
      <c r="M2445" t="s">
        <v>355</v>
      </c>
      <c r="N2445" t="s">
        <v>18</v>
      </c>
      <c r="O2445" t="s">
        <v>74</v>
      </c>
      <c r="P2445" t="s">
        <v>42</v>
      </c>
      <c r="Q2445" t="s">
        <v>16</v>
      </c>
      <c r="R2445" t="s">
        <v>28</v>
      </c>
      <c r="S2445" t="s">
        <v>44</v>
      </c>
      <c r="T2445" t="s">
        <v>952</v>
      </c>
      <c r="U2445" t="s">
        <v>939</v>
      </c>
      <c r="V2445" t="s">
        <v>173</v>
      </c>
      <c r="W2445" t="s">
        <v>174</v>
      </c>
      <c r="X2445" t="s">
        <v>12</v>
      </c>
      <c r="Y2445" t="s">
        <v>943</v>
      </c>
      <c r="Z2445" s="81">
        <v>0</v>
      </c>
      <c r="AA2445" s="68">
        <v>0</v>
      </c>
      <c r="AB2445" s="82">
        <f t="shared" si="1389"/>
        <v>0</v>
      </c>
      <c r="AF2445">
        <v>1</v>
      </c>
      <c r="AG2445" s="83">
        <f t="shared" si="1390"/>
        <v>1</v>
      </c>
      <c r="AH2445" s="87">
        <v>0</v>
      </c>
      <c r="AI2445" s="88">
        <v>0</v>
      </c>
      <c r="AJ2445">
        <f t="shared" si="1395"/>
        <v>1</v>
      </c>
      <c r="AK2445" s="108">
        <f t="shared" si="1396"/>
        <v>2828</v>
      </c>
      <c r="AL2445" s="108">
        <f t="shared" si="1397"/>
        <v>1400</v>
      </c>
      <c r="AM2445" s="108">
        <f t="shared" si="1398"/>
        <v>1428</v>
      </c>
      <c r="AN2445">
        <v>525</v>
      </c>
      <c r="AO2445">
        <f t="shared" si="1399"/>
        <v>525</v>
      </c>
    </row>
    <row r="2446" spans="1:41" x14ac:dyDescent="0.25">
      <c r="A2446" s="115">
        <v>20400012</v>
      </c>
      <c r="B2446" t="s">
        <v>1</v>
      </c>
      <c r="C2446" s="81">
        <v>700</v>
      </c>
      <c r="D2446">
        <v>1.6</v>
      </c>
      <c r="E2446">
        <v>1.85</v>
      </c>
      <c r="F2446">
        <v>2</v>
      </c>
      <c r="G2446">
        <v>2</v>
      </c>
      <c r="H2446">
        <v>2.02</v>
      </c>
      <c r="I2446">
        <v>204</v>
      </c>
      <c r="J2446" t="s">
        <v>353</v>
      </c>
      <c r="K2446" t="s">
        <v>354</v>
      </c>
      <c r="L2446" t="s">
        <v>355</v>
      </c>
      <c r="M2446" t="s">
        <v>355</v>
      </c>
      <c r="N2446" t="s">
        <v>18</v>
      </c>
      <c r="O2446" t="s">
        <v>74</v>
      </c>
      <c r="P2446" t="s">
        <v>42</v>
      </c>
      <c r="Q2446" t="s">
        <v>16</v>
      </c>
      <c r="R2446" t="s">
        <v>28</v>
      </c>
      <c r="S2446" t="s">
        <v>44</v>
      </c>
      <c r="T2446" t="s">
        <v>952</v>
      </c>
      <c r="U2446" t="s">
        <v>939</v>
      </c>
      <c r="V2446" t="s">
        <v>58</v>
      </c>
      <c r="W2446" t="s">
        <v>59</v>
      </c>
      <c r="X2446" t="s">
        <v>12</v>
      </c>
      <c r="Y2446" t="s">
        <v>943</v>
      </c>
      <c r="Z2446" s="81">
        <v>0</v>
      </c>
      <c r="AA2446" s="68">
        <v>0</v>
      </c>
      <c r="AB2446" s="82">
        <f t="shared" si="1389"/>
        <v>0</v>
      </c>
      <c r="AF2446">
        <v>1</v>
      </c>
      <c r="AG2446" s="83">
        <f t="shared" si="1390"/>
        <v>1</v>
      </c>
      <c r="AH2446" s="87">
        <v>0</v>
      </c>
      <c r="AI2446" s="88">
        <v>0</v>
      </c>
      <c r="AJ2446">
        <f t="shared" si="1395"/>
        <v>1</v>
      </c>
      <c r="AK2446" s="108">
        <f t="shared" si="1396"/>
        <v>2828</v>
      </c>
      <c r="AL2446" s="108">
        <f t="shared" si="1397"/>
        <v>1400</v>
      </c>
      <c r="AM2446" s="108">
        <f t="shared" si="1398"/>
        <v>1428</v>
      </c>
      <c r="AN2446">
        <v>525</v>
      </c>
      <c r="AO2446">
        <f t="shared" si="1399"/>
        <v>525</v>
      </c>
    </row>
    <row r="2447" spans="1:41" x14ac:dyDescent="0.25">
      <c r="A2447" s="115">
        <v>20400012</v>
      </c>
      <c r="B2447" t="s">
        <v>1</v>
      </c>
      <c r="C2447" s="81">
        <v>700</v>
      </c>
      <c r="D2447">
        <v>1.6</v>
      </c>
      <c r="E2447">
        <v>1.85</v>
      </c>
      <c r="F2447">
        <v>2</v>
      </c>
      <c r="G2447">
        <v>2</v>
      </c>
      <c r="H2447">
        <v>2.02</v>
      </c>
      <c r="I2447">
        <v>204</v>
      </c>
      <c r="J2447" t="s">
        <v>353</v>
      </c>
      <c r="K2447" t="s">
        <v>354</v>
      </c>
      <c r="L2447" t="s">
        <v>355</v>
      </c>
      <c r="M2447" t="s">
        <v>355</v>
      </c>
      <c r="N2447" t="s">
        <v>18</v>
      </c>
      <c r="O2447" t="s">
        <v>74</v>
      </c>
      <c r="P2447" t="s">
        <v>42</v>
      </c>
      <c r="Q2447" t="s">
        <v>16</v>
      </c>
      <c r="R2447" t="s">
        <v>28</v>
      </c>
      <c r="S2447" t="s">
        <v>44</v>
      </c>
      <c r="T2447" t="s">
        <v>952</v>
      </c>
      <c r="U2447" t="s">
        <v>939</v>
      </c>
      <c r="V2447" t="s">
        <v>66</v>
      </c>
      <c r="W2447" t="s">
        <v>67</v>
      </c>
      <c r="X2447" t="s">
        <v>12</v>
      </c>
      <c r="Y2447" t="s">
        <v>943</v>
      </c>
      <c r="Z2447" s="81">
        <v>0</v>
      </c>
      <c r="AA2447" s="68">
        <v>0</v>
      </c>
      <c r="AB2447" s="82">
        <f t="shared" si="1389"/>
        <v>0</v>
      </c>
      <c r="AF2447">
        <v>2</v>
      </c>
      <c r="AG2447" s="83">
        <f t="shared" si="1390"/>
        <v>2</v>
      </c>
      <c r="AH2447" s="87">
        <v>0</v>
      </c>
      <c r="AI2447" s="88">
        <v>0</v>
      </c>
      <c r="AJ2447">
        <f t="shared" si="1395"/>
        <v>2</v>
      </c>
      <c r="AK2447" s="108">
        <f t="shared" si="1396"/>
        <v>5656</v>
      </c>
      <c r="AL2447" s="108">
        <f t="shared" si="1397"/>
        <v>2800</v>
      </c>
      <c r="AM2447" s="108">
        <f t="shared" si="1398"/>
        <v>2856</v>
      </c>
      <c r="AN2447">
        <v>525</v>
      </c>
      <c r="AO2447">
        <f t="shared" si="1399"/>
        <v>1050</v>
      </c>
    </row>
    <row r="2448" spans="1:41" x14ac:dyDescent="0.25">
      <c r="A2448" s="115">
        <v>20400012</v>
      </c>
      <c r="B2448" t="s">
        <v>1</v>
      </c>
      <c r="C2448" s="81">
        <v>700</v>
      </c>
      <c r="D2448">
        <v>1.6</v>
      </c>
      <c r="E2448">
        <v>1.85</v>
      </c>
      <c r="F2448">
        <v>2</v>
      </c>
      <c r="G2448">
        <v>2</v>
      </c>
      <c r="H2448">
        <v>2.02</v>
      </c>
      <c r="I2448">
        <v>204</v>
      </c>
      <c r="J2448" t="s">
        <v>353</v>
      </c>
      <c r="K2448" t="s">
        <v>354</v>
      </c>
      <c r="L2448" t="s">
        <v>355</v>
      </c>
      <c r="M2448" t="s">
        <v>355</v>
      </c>
      <c r="N2448" t="s">
        <v>18</v>
      </c>
      <c r="O2448" t="s">
        <v>74</v>
      </c>
      <c r="P2448" t="s">
        <v>42</v>
      </c>
      <c r="Q2448" t="s">
        <v>8</v>
      </c>
      <c r="R2448" t="s">
        <v>28</v>
      </c>
      <c r="S2448" t="s">
        <v>9</v>
      </c>
      <c r="U2448" t="s">
        <v>179</v>
      </c>
      <c r="V2448" t="s">
        <v>53</v>
      </c>
      <c r="W2448" t="s">
        <v>54</v>
      </c>
      <c r="X2448" t="s">
        <v>12</v>
      </c>
      <c r="Y2448" t="s">
        <v>21</v>
      </c>
      <c r="Z2448" s="80">
        <v>3039</v>
      </c>
      <c r="AA2448" s="68">
        <v>0</v>
      </c>
      <c r="AB2448" s="82">
        <f t="shared" si="1389"/>
        <v>6078</v>
      </c>
      <c r="AD2448">
        <v>2</v>
      </c>
      <c r="AG2448" s="83">
        <f t="shared" si="1390"/>
        <v>2</v>
      </c>
      <c r="AH2448" s="87">
        <v>0</v>
      </c>
      <c r="AI2448" s="88">
        <v>0</v>
      </c>
    </row>
    <row r="2449" spans="1:41" x14ac:dyDescent="0.25">
      <c r="A2449" s="115">
        <v>20400012</v>
      </c>
      <c r="B2449" t="s">
        <v>1</v>
      </c>
      <c r="C2449" s="81">
        <v>700</v>
      </c>
      <c r="D2449">
        <v>1.6</v>
      </c>
      <c r="E2449">
        <v>1.85</v>
      </c>
      <c r="F2449">
        <v>2</v>
      </c>
      <c r="G2449">
        <v>2</v>
      </c>
      <c r="H2449">
        <v>2.02</v>
      </c>
      <c r="I2449">
        <v>204</v>
      </c>
      <c r="J2449" t="s">
        <v>353</v>
      </c>
      <c r="K2449" t="s">
        <v>354</v>
      </c>
      <c r="L2449" t="s">
        <v>355</v>
      </c>
      <c r="M2449" t="s">
        <v>355</v>
      </c>
      <c r="N2449" t="s">
        <v>18</v>
      </c>
      <c r="O2449" t="s">
        <v>74</v>
      </c>
      <c r="P2449" t="s">
        <v>42</v>
      </c>
      <c r="Q2449" t="s">
        <v>8</v>
      </c>
      <c r="R2449" t="s">
        <v>28</v>
      </c>
      <c r="S2449" t="s">
        <v>44</v>
      </c>
      <c r="T2449" t="s">
        <v>952</v>
      </c>
      <c r="U2449" t="s">
        <v>939</v>
      </c>
      <c r="V2449" t="s">
        <v>45</v>
      </c>
      <c r="W2449" t="s">
        <v>46</v>
      </c>
      <c r="X2449" t="s">
        <v>12</v>
      </c>
      <c r="Y2449" t="s">
        <v>943</v>
      </c>
      <c r="Z2449" s="81">
        <v>0</v>
      </c>
      <c r="AA2449" s="68">
        <v>0</v>
      </c>
      <c r="AB2449" s="82">
        <f t="shared" si="1389"/>
        <v>0</v>
      </c>
      <c r="AF2449">
        <v>13</v>
      </c>
      <c r="AG2449" s="83">
        <f t="shared" si="1390"/>
        <v>13</v>
      </c>
      <c r="AH2449" s="87">
        <v>0</v>
      </c>
      <c r="AI2449" s="88">
        <v>0</v>
      </c>
      <c r="AJ2449" s="90">
        <f t="shared" ref="AJ2449:AJ2453" si="1400">AG2449/3</f>
        <v>4.333333333333333</v>
      </c>
      <c r="AK2449" s="108">
        <f t="shared" ref="AK2449:AK2458" si="1401">AJ2449*C2449*F2449*H2449</f>
        <v>12254.666666666666</v>
      </c>
      <c r="AL2449" s="108">
        <f t="shared" ref="AL2449:AL2458" si="1402">AJ2449*C2449*F2449</f>
        <v>6066.6666666666661</v>
      </c>
      <c r="AM2449" s="108">
        <f t="shared" ref="AM2449:AM2458" si="1403">AK2449-AL2449</f>
        <v>6188</v>
      </c>
      <c r="AN2449">
        <v>336.5</v>
      </c>
      <c r="AO2449">
        <f t="shared" si="1399"/>
        <v>4374.5</v>
      </c>
    </row>
    <row r="2450" spans="1:41" x14ac:dyDescent="0.25">
      <c r="A2450" s="115">
        <v>20400012</v>
      </c>
      <c r="B2450" t="s">
        <v>1</v>
      </c>
      <c r="C2450" s="81">
        <v>700</v>
      </c>
      <c r="D2450">
        <v>1.6</v>
      </c>
      <c r="E2450">
        <v>1.85</v>
      </c>
      <c r="F2450">
        <v>2</v>
      </c>
      <c r="G2450">
        <v>2</v>
      </c>
      <c r="H2450">
        <v>2.02</v>
      </c>
      <c r="I2450">
        <v>204</v>
      </c>
      <c r="J2450" t="s">
        <v>353</v>
      </c>
      <c r="K2450" t="s">
        <v>354</v>
      </c>
      <c r="L2450" t="s">
        <v>355</v>
      </c>
      <c r="M2450" t="s">
        <v>355</v>
      </c>
      <c r="N2450" t="s">
        <v>18</v>
      </c>
      <c r="O2450" t="s">
        <v>74</v>
      </c>
      <c r="P2450" t="s">
        <v>42</v>
      </c>
      <c r="Q2450" t="s">
        <v>8</v>
      </c>
      <c r="R2450" t="s">
        <v>28</v>
      </c>
      <c r="S2450" t="s">
        <v>44</v>
      </c>
      <c r="T2450" t="s">
        <v>952</v>
      </c>
      <c r="U2450" t="s">
        <v>939</v>
      </c>
      <c r="V2450" t="s">
        <v>45</v>
      </c>
      <c r="W2450" t="s">
        <v>46</v>
      </c>
      <c r="X2450" t="s">
        <v>31</v>
      </c>
      <c r="Y2450" t="s">
        <v>943</v>
      </c>
      <c r="Z2450" s="81">
        <v>0</v>
      </c>
      <c r="AA2450" s="68">
        <v>0</v>
      </c>
      <c r="AB2450" s="82">
        <f t="shared" si="1389"/>
        <v>0</v>
      </c>
      <c r="AF2450">
        <v>1</v>
      </c>
      <c r="AG2450" s="83">
        <f t="shared" si="1390"/>
        <v>1</v>
      </c>
      <c r="AH2450" s="87">
        <v>0</v>
      </c>
      <c r="AI2450" s="88">
        <v>0</v>
      </c>
      <c r="AJ2450" s="90">
        <f t="shared" si="1400"/>
        <v>0.33333333333333331</v>
      </c>
      <c r="AK2450" s="108">
        <f t="shared" si="1401"/>
        <v>942.66666666666663</v>
      </c>
      <c r="AL2450" s="108">
        <f t="shared" si="1402"/>
        <v>466.66666666666663</v>
      </c>
      <c r="AM2450" s="108">
        <f t="shared" si="1403"/>
        <v>476</v>
      </c>
      <c r="AN2450">
        <v>336.5</v>
      </c>
      <c r="AO2450">
        <f t="shared" si="1399"/>
        <v>336.5</v>
      </c>
    </row>
    <row r="2451" spans="1:41" x14ac:dyDescent="0.25">
      <c r="A2451" s="115">
        <v>20400012</v>
      </c>
      <c r="B2451" t="s">
        <v>1</v>
      </c>
      <c r="C2451" s="81">
        <v>700</v>
      </c>
      <c r="D2451">
        <v>1.6</v>
      </c>
      <c r="E2451">
        <v>1.85</v>
      </c>
      <c r="F2451">
        <v>2</v>
      </c>
      <c r="G2451">
        <v>2</v>
      </c>
      <c r="H2451">
        <v>2.02</v>
      </c>
      <c r="I2451">
        <v>204</v>
      </c>
      <c r="J2451" t="s">
        <v>353</v>
      </c>
      <c r="K2451" t="s">
        <v>354</v>
      </c>
      <c r="L2451" t="s">
        <v>355</v>
      </c>
      <c r="M2451" t="s">
        <v>355</v>
      </c>
      <c r="N2451" t="s">
        <v>18</v>
      </c>
      <c r="O2451" t="s">
        <v>74</v>
      </c>
      <c r="P2451" t="s">
        <v>42</v>
      </c>
      <c r="Q2451" t="s">
        <v>8</v>
      </c>
      <c r="R2451" t="s">
        <v>28</v>
      </c>
      <c r="S2451" t="s">
        <v>44</v>
      </c>
      <c r="T2451" t="s">
        <v>952</v>
      </c>
      <c r="U2451" t="s">
        <v>939</v>
      </c>
      <c r="V2451" t="s">
        <v>56</v>
      </c>
      <c r="W2451" t="s">
        <v>57</v>
      </c>
      <c r="X2451" t="s">
        <v>12</v>
      </c>
      <c r="Y2451" t="s">
        <v>943</v>
      </c>
      <c r="Z2451" s="81">
        <v>0</v>
      </c>
      <c r="AA2451" s="68">
        <v>0</v>
      </c>
      <c r="AB2451" s="82">
        <f t="shared" si="1389"/>
        <v>0</v>
      </c>
      <c r="AF2451">
        <v>1</v>
      </c>
      <c r="AG2451" s="83">
        <f t="shared" si="1390"/>
        <v>1</v>
      </c>
      <c r="AH2451" s="87">
        <v>0</v>
      </c>
      <c r="AI2451" s="88">
        <v>0</v>
      </c>
      <c r="AJ2451" s="90">
        <f t="shared" si="1400"/>
        <v>0.33333333333333331</v>
      </c>
      <c r="AK2451" s="108">
        <f t="shared" si="1401"/>
        <v>942.66666666666663</v>
      </c>
      <c r="AL2451" s="108">
        <f t="shared" si="1402"/>
        <v>466.66666666666663</v>
      </c>
      <c r="AM2451" s="108">
        <f t="shared" si="1403"/>
        <v>476</v>
      </c>
      <c r="AN2451">
        <v>336.5</v>
      </c>
      <c r="AO2451">
        <f t="shared" si="1399"/>
        <v>336.5</v>
      </c>
    </row>
    <row r="2452" spans="1:41" x14ac:dyDescent="0.25">
      <c r="A2452" s="115">
        <v>20400012</v>
      </c>
      <c r="B2452" t="s">
        <v>1</v>
      </c>
      <c r="C2452" s="81">
        <v>700</v>
      </c>
      <c r="D2452">
        <v>1.6</v>
      </c>
      <c r="E2452">
        <v>1.85</v>
      </c>
      <c r="F2452">
        <v>2</v>
      </c>
      <c r="G2452">
        <v>2</v>
      </c>
      <c r="H2452">
        <v>2.02</v>
      </c>
      <c r="I2452">
        <v>204</v>
      </c>
      <c r="J2452" t="s">
        <v>353</v>
      </c>
      <c r="K2452" t="s">
        <v>354</v>
      </c>
      <c r="L2452" t="s">
        <v>355</v>
      </c>
      <c r="M2452" t="s">
        <v>355</v>
      </c>
      <c r="N2452" t="s">
        <v>18</v>
      </c>
      <c r="O2452" t="s">
        <v>74</v>
      </c>
      <c r="P2452" t="s">
        <v>42</v>
      </c>
      <c r="Q2452" t="s">
        <v>8</v>
      </c>
      <c r="R2452" t="s">
        <v>28</v>
      </c>
      <c r="S2452" t="s">
        <v>44</v>
      </c>
      <c r="T2452" t="s">
        <v>952</v>
      </c>
      <c r="U2452" t="s">
        <v>939</v>
      </c>
      <c r="V2452" t="s">
        <v>66</v>
      </c>
      <c r="W2452" t="s">
        <v>67</v>
      </c>
      <c r="X2452" t="s">
        <v>12</v>
      </c>
      <c r="Y2452" t="s">
        <v>943</v>
      </c>
      <c r="Z2452" s="81">
        <v>0</v>
      </c>
      <c r="AA2452" s="68">
        <v>0</v>
      </c>
      <c r="AB2452" s="82">
        <f t="shared" si="1389"/>
        <v>0</v>
      </c>
      <c r="AF2452">
        <v>1</v>
      </c>
      <c r="AG2452" s="83">
        <f t="shared" si="1390"/>
        <v>1</v>
      </c>
      <c r="AH2452" s="87">
        <v>0</v>
      </c>
      <c r="AI2452" s="88">
        <v>0</v>
      </c>
      <c r="AJ2452" s="90">
        <f t="shared" si="1400"/>
        <v>0.33333333333333331</v>
      </c>
      <c r="AK2452" s="108">
        <f t="shared" si="1401"/>
        <v>942.66666666666663</v>
      </c>
      <c r="AL2452" s="108">
        <f t="shared" si="1402"/>
        <v>466.66666666666663</v>
      </c>
      <c r="AM2452" s="108">
        <f t="shared" si="1403"/>
        <v>476</v>
      </c>
      <c r="AN2452">
        <v>336.5</v>
      </c>
      <c r="AO2452">
        <f t="shared" si="1399"/>
        <v>336.5</v>
      </c>
    </row>
    <row r="2453" spans="1:41" x14ac:dyDescent="0.25">
      <c r="A2453" s="115">
        <v>20400012</v>
      </c>
      <c r="B2453" t="s">
        <v>1</v>
      </c>
      <c r="C2453" s="81">
        <v>700</v>
      </c>
      <c r="D2453">
        <v>1.6</v>
      </c>
      <c r="E2453">
        <v>1.85</v>
      </c>
      <c r="F2453">
        <v>2</v>
      </c>
      <c r="G2453">
        <v>2</v>
      </c>
      <c r="H2453">
        <v>2.02</v>
      </c>
      <c r="I2453">
        <v>204</v>
      </c>
      <c r="J2453" t="s">
        <v>353</v>
      </c>
      <c r="K2453" t="s">
        <v>354</v>
      </c>
      <c r="L2453" t="s">
        <v>355</v>
      </c>
      <c r="M2453" t="s">
        <v>355</v>
      </c>
      <c r="N2453" t="s">
        <v>18</v>
      </c>
      <c r="O2453" t="s">
        <v>74</v>
      </c>
      <c r="P2453" t="s">
        <v>42</v>
      </c>
      <c r="Q2453" t="s">
        <v>8</v>
      </c>
      <c r="R2453" t="s">
        <v>28</v>
      </c>
      <c r="S2453" t="s">
        <v>44</v>
      </c>
      <c r="T2453" t="s">
        <v>952</v>
      </c>
      <c r="U2453" t="s">
        <v>939</v>
      </c>
      <c r="V2453" t="s">
        <v>102</v>
      </c>
      <c r="W2453" t="s">
        <v>103</v>
      </c>
      <c r="X2453" t="s">
        <v>12</v>
      </c>
      <c r="Y2453" t="s">
        <v>943</v>
      </c>
      <c r="Z2453" s="81">
        <v>0</v>
      </c>
      <c r="AA2453" s="68">
        <v>0</v>
      </c>
      <c r="AB2453" s="82">
        <f t="shared" si="1389"/>
        <v>0</v>
      </c>
      <c r="AF2453">
        <v>3</v>
      </c>
      <c r="AG2453" s="83">
        <f t="shared" si="1390"/>
        <v>3</v>
      </c>
      <c r="AH2453" s="87">
        <v>0</v>
      </c>
      <c r="AI2453" s="88">
        <v>0</v>
      </c>
      <c r="AJ2453" s="90">
        <f t="shared" si="1400"/>
        <v>1</v>
      </c>
      <c r="AK2453" s="108">
        <f t="shared" si="1401"/>
        <v>2828</v>
      </c>
      <c r="AL2453" s="108">
        <f t="shared" si="1402"/>
        <v>1400</v>
      </c>
      <c r="AM2453" s="108">
        <f t="shared" si="1403"/>
        <v>1428</v>
      </c>
      <c r="AN2453">
        <v>336.5</v>
      </c>
      <c r="AO2453">
        <f t="shared" si="1399"/>
        <v>1009.5</v>
      </c>
    </row>
    <row r="2454" spans="1:41" x14ac:dyDescent="0.25">
      <c r="A2454" s="115">
        <v>20400012</v>
      </c>
      <c r="B2454" t="s">
        <v>1</v>
      </c>
      <c r="C2454" s="81">
        <v>700</v>
      </c>
      <c r="D2454">
        <v>1.6</v>
      </c>
      <c r="E2454">
        <v>1.85</v>
      </c>
      <c r="F2454">
        <v>2</v>
      </c>
      <c r="G2454">
        <v>2</v>
      </c>
      <c r="H2454">
        <v>2.02</v>
      </c>
      <c r="I2454">
        <v>204</v>
      </c>
      <c r="J2454" t="s">
        <v>353</v>
      </c>
      <c r="K2454" t="s">
        <v>354</v>
      </c>
      <c r="L2454" t="s">
        <v>355</v>
      </c>
      <c r="M2454" t="s">
        <v>355</v>
      </c>
      <c r="N2454" t="s">
        <v>18</v>
      </c>
      <c r="O2454" t="s">
        <v>80</v>
      </c>
      <c r="P2454" t="s">
        <v>42</v>
      </c>
      <c r="Q2454" t="s">
        <v>16</v>
      </c>
      <c r="R2454" t="s">
        <v>91</v>
      </c>
      <c r="S2454" t="s">
        <v>44</v>
      </c>
      <c r="T2454" t="s">
        <v>952</v>
      </c>
      <c r="U2454" t="s">
        <v>939</v>
      </c>
      <c r="V2454" t="s">
        <v>14</v>
      </c>
      <c r="W2454" t="s">
        <v>49</v>
      </c>
      <c r="X2454" t="s">
        <v>12</v>
      </c>
      <c r="Y2454" t="s">
        <v>943</v>
      </c>
      <c r="Z2454" s="81">
        <v>0</v>
      </c>
      <c r="AA2454" s="68">
        <v>0</v>
      </c>
      <c r="AB2454" s="82">
        <f t="shared" si="1389"/>
        <v>0</v>
      </c>
      <c r="AF2454">
        <v>1</v>
      </c>
      <c r="AG2454" s="83">
        <f t="shared" si="1390"/>
        <v>1</v>
      </c>
      <c r="AH2454" s="87">
        <v>0</v>
      </c>
      <c r="AI2454" s="88">
        <v>0</v>
      </c>
      <c r="AJ2454">
        <f t="shared" ref="AJ2454:AJ2458" si="1404">AG2454</f>
        <v>1</v>
      </c>
      <c r="AK2454" s="108">
        <f t="shared" si="1401"/>
        <v>2828</v>
      </c>
      <c r="AL2454" s="108">
        <f t="shared" si="1402"/>
        <v>1400</v>
      </c>
      <c r="AM2454" s="108">
        <f t="shared" si="1403"/>
        <v>1428</v>
      </c>
      <c r="AN2454">
        <v>525</v>
      </c>
      <c r="AO2454">
        <f t="shared" ref="AO2454:AO2458" si="1405">AG2454*AN2454</f>
        <v>525</v>
      </c>
    </row>
    <row r="2455" spans="1:41" x14ac:dyDescent="0.25">
      <c r="A2455" s="115">
        <v>20400012</v>
      </c>
      <c r="B2455" t="s">
        <v>1</v>
      </c>
      <c r="C2455" s="81">
        <v>700</v>
      </c>
      <c r="D2455">
        <v>1.6</v>
      </c>
      <c r="E2455">
        <v>1.85</v>
      </c>
      <c r="F2455">
        <v>2</v>
      </c>
      <c r="G2455">
        <v>2</v>
      </c>
      <c r="H2455">
        <v>2.02</v>
      </c>
      <c r="I2455">
        <v>204</v>
      </c>
      <c r="J2455" t="s">
        <v>353</v>
      </c>
      <c r="K2455" t="s">
        <v>354</v>
      </c>
      <c r="L2455" t="s">
        <v>355</v>
      </c>
      <c r="M2455" t="s">
        <v>355</v>
      </c>
      <c r="N2455" t="s">
        <v>18</v>
      </c>
      <c r="O2455" t="s">
        <v>80</v>
      </c>
      <c r="P2455" t="s">
        <v>42</v>
      </c>
      <c r="Q2455" t="s">
        <v>16</v>
      </c>
      <c r="R2455" t="s">
        <v>91</v>
      </c>
      <c r="S2455" t="s">
        <v>44</v>
      </c>
      <c r="T2455" t="s">
        <v>952</v>
      </c>
      <c r="U2455" t="s">
        <v>939</v>
      </c>
      <c r="V2455" t="s">
        <v>45</v>
      </c>
      <c r="W2455" t="s">
        <v>46</v>
      </c>
      <c r="X2455" t="s">
        <v>12</v>
      </c>
      <c r="Y2455" t="s">
        <v>943</v>
      </c>
      <c r="Z2455" s="81">
        <v>0</v>
      </c>
      <c r="AA2455" s="68">
        <v>0</v>
      </c>
      <c r="AB2455" s="82">
        <f t="shared" si="1389"/>
        <v>0</v>
      </c>
      <c r="AF2455">
        <v>4</v>
      </c>
      <c r="AG2455" s="83">
        <f t="shared" si="1390"/>
        <v>4</v>
      </c>
      <c r="AH2455" s="87">
        <v>0</v>
      </c>
      <c r="AI2455" s="88">
        <v>0</v>
      </c>
      <c r="AJ2455">
        <f t="shared" si="1404"/>
        <v>4</v>
      </c>
      <c r="AK2455" s="108">
        <f t="shared" si="1401"/>
        <v>11312</v>
      </c>
      <c r="AL2455" s="108">
        <f t="shared" si="1402"/>
        <v>5600</v>
      </c>
      <c r="AM2455" s="108">
        <f t="shared" si="1403"/>
        <v>5712</v>
      </c>
      <c r="AN2455">
        <v>525</v>
      </c>
      <c r="AO2455">
        <f t="shared" si="1405"/>
        <v>2100</v>
      </c>
    </row>
    <row r="2456" spans="1:41" x14ac:dyDescent="0.25">
      <c r="A2456" s="115">
        <v>20400012</v>
      </c>
      <c r="B2456" t="s">
        <v>1</v>
      </c>
      <c r="C2456" s="81">
        <v>700</v>
      </c>
      <c r="D2456">
        <v>1.6</v>
      </c>
      <c r="E2456">
        <v>1.85</v>
      </c>
      <c r="F2456">
        <v>2</v>
      </c>
      <c r="G2456">
        <v>2</v>
      </c>
      <c r="H2456">
        <v>2.02</v>
      </c>
      <c r="I2456">
        <v>204</v>
      </c>
      <c r="J2456" t="s">
        <v>353</v>
      </c>
      <c r="K2456" t="s">
        <v>354</v>
      </c>
      <c r="L2456" t="s">
        <v>355</v>
      </c>
      <c r="M2456" t="s">
        <v>355</v>
      </c>
      <c r="N2456" t="s">
        <v>18</v>
      </c>
      <c r="O2456" t="s">
        <v>80</v>
      </c>
      <c r="P2456" t="s">
        <v>42</v>
      </c>
      <c r="Q2456" t="s">
        <v>16</v>
      </c>
      <c r="R2456" t="s">
        <v>91</v>
      </c>
      <c r="S2456" t="s">
        <v>44</v>
      </c>
      <c r="T2456" t="s">
        <v>22</v>
      </c>
      <c r="U2456" t="s">
        <v>939</v>
      </c>
      <c r="V2456" t="s">
        <v>68</v>
      </c>
      <c r="W2456" t="s">
        <v>69</v>
      </c>
      <c r="X2456" t="s">
        <v>85</v>
      </c>
      <c r="Y2456" t="s">
        <v>943</v>
      </c>
      <c r="Z2456" s="81">
        <v>0</v>
      </c>
      <c r="AA2456" s="68">
        <v>0</v>
      </c>
      <c r="AB2456" s="82">
        <f t="shared" si="1389"/>
        <v>0</v>
      </c>
      <c r="AF2456">
        <v>1</v>
      </c>
      <c r="AG2456" s="83">
        <f t="shared" si="1390"/>
        <v>1</v>
      </c>
      <c r="AH2456" s="87">
        <v>0</v>
      </c>
      <c r="AI2456" s="88">
        <v>0</v>
      </c>
      <c r="AJ2456">
        <f t="shared" si="1404"/>
        <v>1</v>
      </c>
      <c r="AK2456" s="108">
        <f t="shared" si="1401"/>
        <v>2828</v>
      </c>
      <c r="AL2456" s="108">
        <f t="shared" si="1402"/>
        <v>1400</v>
      </c>
      <c r="AM2456" s="108">
        <f t="shared" si="1403"/>
        <v>1428</v>
      </c>
    </row>
    <row r="2457" spans="1:41" x14ac:dyDescent="0.25">
      <c r="A2457" s="115">
        <v>20400012</v>
      </c>
      <c r="B2457" t="s">
        <v>1</v>
      </c>
      <c r="C2457" s="81">
        <v>700</v>
      </c>
      <c r="D2457">
        <v>1.6</v>
      </c>
      <c r="E2457">
        <v>1.85</v>
      </c>
      <c r="F2457">
        <v>2</v>
      </c>
      <c r="G2457">
        <v>2</v>
      </c>
      <c r="H2457">
        <v>2.02</v>
      </c>
      <c r="I2457">
        <v>204</v>
      </c>
      <c r="J2457" t="s">
        <v>353</v>
      </c>
      <c r="K2457" t="s">
        <v>354</v>
      </c>
      <c r="L2457" t="s">
        <v>355</v>
      </c>
      <c r="M2457" t="s">
        <v>355</v>
      </c>
      <c r="N2457" t="s">
        <v>18</v>
      </c>
      <c r="O2457" t="s">
        <v>80</v>
      </c>
      <c r="P2457" t="s">
        <v>42</v>
      </c>
      <c r="Q2457" t="s">
        <v>16</v>
      </c>
      <c r="R2457" t="s">
        <v>75</v>
      </c>
      <c r="S2457" t="s">
        <v>44</v>
      </c>
      <c r="T2457" t="s">
        <v>952</v>
      </c>
      <c r="U2457" t="s">
        <v>939</v>
      </c>
      <c r="V2457" t="s">
        <v>45</v>
      </c>
      <c r="W2457" t="s">
        <v>46</v>
      </c>
      <c r="X2457" t="s">
        <v>12</v>
      </c>
      <c r="Y2457" t="s">
        <v>943</v>
      </c>
      <c r="Z2457" s="81">
        <v>0</v>
      </c>
      <c r="AA2457" s="68">
        <v>0</v>
      </c>
      <c r="AB2457" s="82">
        <f t="shared" si="1389"/>
        <v>0</v>
      </c>
      <c r="AF2457">
        <v>3</v>
      </c>
      <c r="AG2457" s="83">
        <f t="shared" si="1390"/>
        <v>3</v>
      </c>
      <c r="AH2457" s="87">
        <v>0</v>
      </c>
      <c r="AI2457" s="88">
        <v>0</v>
      </c>
      <c r="AJ2457">
        <f t="shared" si="1404"/>
        <v>3</v>
      </c>
      <c r="AK2457" s="108">
        <f t="shared" si="1401"/>
        <v>8484</v>
      </c>
      <c r="AL2457" s="108">
        <f t="shared" si="1402"/>
        <v>4200</v>
      </c>
      <c r="AM2457" s="108">
        <f t="shared" si="1403"/>
        <v>4284</v>
      </c>
      <c r="AN2457">
        <v>525</v>
      </c>
      <c r="AO2457">
        <f t="shared" si="1405"/>
        <v>1575</v>
      </c>
    </row>
    <row r="2458" spans="1:41" x14ac:dyDescent="0.25">
      <c r="A2458" s="115">
        <v>20400012</v>
      </c>
      <c r="B2458" t="s">
        <v>1</v>
      </c>
      <c r="C2458" s="81">
        <v>700</v>
      </c>
      <c r="D2458">
        <v>1.6</v>
      </c>
      <c r="E2458">
        <v>1.85</v>
      </c>
      <c r="F2458">
        <v>2</v>
      </c>
      <c r="G2458">
        <v>2</v>
      </c>
      <c r="H2458">
        <v>2.02</v>
      </c>
      <c r="I2458">
        <v>204</v>
      </c>
      <c r="J2458" t="s">
        <v>353</v>
      </c>
      <c r="K2458" t="s">
        <v>354</v>
      </c>
      <c r="L2458" t="s">
        <v>355</v>
      </c>
      <c r="M2458" t="s">
        <v>355</v>
      </c>
      <c r="N2458" t="s">
        <v>18</v>
      </c>
      <c r="O2458" t="s">
        <v>80</v>
      </c>
      <c r="P2458" t="s">
        <v>42</v>
      </c>
      <c r="Q2458" t="s">
        <v>16</v>
      </c>
      <c r="R2458" t="s">
        <v>75</v>
      </c>
      <c r="S2458" t="s">
        <v>44</v>
      </c>
      <c r="T2458" t="s">
        <v>952</v>
      </c>
      <c r="U2458" t="s">
        <v>939</v>
      </c>
      <c r="V2458" t="s">
        <v>56</v>
      </c>
      <c r="W2458" t="s">
        <v>57</v>
      </c>
      <c r="X2458" t="s">
        <v>12</v>
      </c>
      <c r="Y2458" t="s">
        <v>943</v>
      </c>
      <c r="Z2458" s="81">
        <v>0</v>
      </c>
      <c r="AA2458" s="68">
        <v>0</v>
      </c>
      <c r="AB2458" s="82">
        <f t="shared" si="1389"/>
        <v>0</v>
      </c>
      <c r="AF2458">
        <v>1</v>
      </c>
      <c r="AG2458" s="83">
        <f t="shared" si="1390"/>
        <v>1</v>
      </c>
      <c r="AH2458" s="87">
        <v>0</v>
      </c>
      <c r="AI2458" s="88">
        <v>0</v>
      </c>
      <c r="AJ2458">
        <f t="shared" si="1404"/>
        <v>1</v>
      </c>
      <c r="AK2458" s="108">
        <f t="shared" si="1401"/>
        <v>2828</v>
      </c>
      <c r="AL2458" s="108">
        <f t="shared" si="1402"/>
        <v>1400</v>
      </c>
      <c r="AM2458" s="108">
        <f t="shared" si="1403"/>
        <v>1428</v>
      </c>
      <c r="AN2458">
        <v>525</v>
      </c>
      <c r="AO2458">
        <f t="shared" si="1405"/>
        <v>525</v>
      </c>
    </row>
    <row r="2459" spans="1:41" x14ac:dyDescent="0.25">
      <c r="A2459" s="115">
        <v>20400012</v>
      </c>
      <c r="B2459" t="s">
        <v>1</v>
      </c>
      <c r="C2459" s="81">
        <v>700</v>
      </c>
      <c r="D2459">
        <v>1.6</v>
      </c>
      <c r="E2459">
        <v>1.85</v>
      </c>
      <c r="F2459">
        <v>2</v>
      </c>
      <c r="G2459">
        <v>2</v>
      </c>
      <c r="H2459">
        <v>2.02</v>
      </c>
      <c r="I2459">
        <v>204</v>
      </c>
      <c r="J2459" t="s">
        <v>353</v>
      </c>
      <c r="K2459" t="s">
        <v>354</v>
      </c>
      <c r="L2459" t="s">
        <v>355</v>
      </c>
      <c r="M2459" t="s">
        <v>355</v>
      </c>
      <c r="N2459" t="s">
        <v>18</v>
      </c>
      <c r="O2459" t="s">
        <v>80</v>
      </c>
      <c r="P2459" t="s">
        <v>42</v>
      </c>
      <c r="Q2459" t="s">
        <v>8</v>
      </c>
      <c r="R2459" t="s">
        <v>91</v>
      </c>
      <c r="S2459" t="s">
        <v>9</v>
      </c>
      <c r="T2459" t="s">
        <v>944</v>
      </c>
      <c r="U2459" t="s">
        <v>179</v>
      </c>
      <c r="V2459" t="s">
        <v>53</v>
      </c>
      <c r="W2459" t="s">
        <v>54</v>
      </c>
      <c r="X2459" t="s">
        <v>12</v>
      </c>
      <c r="Y2459" t="s">
        <v>938</v>
      </c>
      <c r="Z2459" s="81">
        <v>0</v>
      </c>
      <c r="AA2459" s="68">
        <v>0</v>
      </c>
      <c r="AB2459" s="82">
        <f t="shared" si="1389"/>
        <v>0</v>
      </c>
      <c r="AE2459">
        <v>1</v>
      </c>
      <c r="AG2459" s="83">
        <f t="shared" si="1390"/>
        <v>1</v>
      </c>
      <c r="AH2459" s="87">
        <v>0</v>
      </c>
      <c r="AI2459" s="88">
        <v>0</v>
      </c>
    </row>
    <row r="2460" spans="1:41" x14ac:dyDescent="0.25">
      <c r="A2460" s="115">
        <v>20400012</v>
      </c>
      <c r="B2460" t="s">
        <v>1</v>
      </c>
      <c r="C2460" s="81">
        <v>700</v>
      </c>
      <c r="D2460">
        <v>1.6</v>
      </c>
      <c r="E2460">
        <v>1.85</v>
      </c>
      <c r="F2460">
        <v>2</v>
      </c>
      <c r="G2460">
        <v>2</v>
      </c>
      <c r="H2460">
        <v>2.02</v>
      </c>
      <c r="I2460">
        <v>204</v>
      </c>
      <c r="J2460" t="s">
        <v>353</v>
      </c>
      <c r="K2460" t="s">
        <v>354</v>
      </c>
      <c r="L2460" t="s">
        <v>355</v>
      </c>
      <c r="M2460" t="s">
        <v>355</v>
      </c>
      <c r="N2460" t="s">
        <v>18</v>
      </c>
      <c r="O2460" t="s">
        <v>80</v>
      </c>
      <c r="P2460" t="s">
        <v>42</v>
      </c>
      <c r="Q2460" t="s">
        <v>8</v>
      </c>
      <c r="R2460" t="s">
        <v>91</v>
      </c>
      <c r="S2460" t="s">
        <v>44</v>
      </c>
      <c r="T2460" t="s">
        <v>952</v>
      </c>
      <c r="U2460" t="s">
        <v>939</v>
      </c>
      <c r="V2460" t="s">
        <v>45</v>
      </c>
      <c r="W2460" t="s">
        <v>46</v>
      </c>
      <c r="X2460" t="s">
        <v>12</v>
      </c>
      <c r="Y2460" t="s">
        <v>943</v>
      </c>
      <c r="Z2460" s="81">
        <v>0</v>
      </c>
      <c r="AA2460" s="68">
        <v>0</v>
      </c>
      <c r="AB2460" s="82">
        <f t="shared" si="1389"/>
        <v>0</v>
      </c>
      <c r="AF2460">
        <v>2</v>
      </c>
      <c r="AG2460" s="83">
        <f t="shared" si="1390"/>
        <v>2</v>
      </c>
      <c r="AH2460" s="87">
        <v>0</v>
      </c>
      <c r="AI2460" s="88">
        <v>0</v>
      </c>
      <c r="AJ2460" s="90">
        <f t="shared" ref="AJ2460:AJ2462" si="1406">AG2460/3</f>
        <v>0.66666666666666663</v>
      </c>
      <c r="AK2460" s="108">
        <f t="shared" ref="AK2460:AK2465" si="1407">AJ2460*C2460*F2460*H2460</f>
        <v>1885.3333333333333</v>
      </c>
      <c r="AL2460" s="108">
        <f t="shared" ref="AL2460:AL2465" si="1408">AJ2460*C2460*F2460</f>
        <v>933.33333333333326</v>
      </c>
      <c r="AM2460" s="108">
        <f t="shared" ref="AM2460:AM2465" si="1409">AK2460-AL2460</f>
        <v>952</v>
      </c>
      <c r="AN2460">
        <v>336.5</v>
      </c>
      <c r="AO2460">
        <f t="shared" ref="AO2460" si="1410">AG2460*AN2460</f>
        <v>673</v>
      </c>
    </row>
    <row r="2461" spans="1:41" x14ac:dyDescent="0.25">
      <c r="A2461" s="115">
        <v>20400012</v>
      </c>
      <c r="B2461" t="s">
        <v>1</v>
      </c>
      <c r="C2461" s="81">
        <v>700</v>
      </c>
      <c r="D2461">
        <v>1.6</v>
      </c>
      <c r="E2461">
        <v>1.85</v>
      </c>
      <c r="F2461">
        <v>2</v>
      </c>
      <c r="G2461">
        <v>2</v>
      </c>
      <c r="H2461">
        <v>2.02</v>
      </c>
      <c r="I2461">
        <v>204</v>
      </c>
      <c r="J2461" t="s">
        <v>353</v>
      </c>
      <c r="K2461" t="s">
        <v>354</v>
      </c>
      <c r="L2461" t="s">
        <v>355</v>
      </c>
      <c r="M2461" t="s">
        <v>355</v>
      </c>
      <c r="N2461" t="s">
        <v>18</v>
      </c>
      <c r="O2461" t="s">
        <v>80</v>
      </c>
      <c r="P2461" t="s">
        <v>42</v>
      </c>
      <c r="Q2461" t="s">
        <v>8</v>
      </c>
      <c r="R2461" t="s">
        <v>91</v>
      </c>
      <c r="S2461" t="s">
        <v>44</v>
      </c>
      <c r="T2461" t="s">
        <v>952</v>
      </c>
      <c r="U2461" t="s">
        <v>939</v>
      </c>
      <c r="V2461" t="s">
        <v>173</v>
      </c>
      <c r="W2461" t="s">
        <v>174</v>
      </c>
      <c r="X2461" t="s">
        <v>12</v>
      </c>
      <c r="Y2461" t="s">
        <v>943</v>
      </c>
      <c r="Z2461" s="81">
        <v>0</v>
      </c>
      <c r="AA2461" s="68">
        <v>0</v>
      </c>
      <c r="AB2461" s="82">
        <f t="shared" si="1389"/>
        <v>0</v>
      </c>
      <c r="AF2461">
        <v>2</v>
      </c>
      <c r="AG2461" s="83">
        <f t="shared" si="1390"/>
        <v>2</v>
      </c>
      <c r="AH2461" s="87">
        <v>0</v>
      </c>
      <c r="AI2461" s="88">
        <v>0</v>
      </c>
      <c r="AJ2461" s="90">
        <f t="shared" si="1406"/>
        <v>0.66666666666666663</v>
      </c>
      <c r="AK2461" s="108">
        <f t="shared" si="1407"/>
        <v>1885.3333333333333</v>
      </c>
      <c r="AL2461" s="108">
        <f t="shared" si="1408"/>
        <v>933.33333333333326</v>
      </c>
      <c r="AM2461" s="108">
        <f t="shared" si="1409"/>
        <v>952</v>
      </c>
      <c r="AN2461">
        <v>336.5</v>
      </c>
      <c r="AO2461">
        <f t="shared" ref="AO2461:AO2462" si="1411">AG2461*AN2461</f>
        <v>673</v>
      </c>
    </row>
    <row r="2462" spans="1:41" x14ac:dyDescent="0.25">
      <c r="A2462" s="115">
        <v>20400012</v>
      </c>
      <c r="B2462" t="s">
        <v>1</v>
      </c>
      <c r="C2462" s="81">
        <v>700</v>
      </c>
      <c r="D2462">
        <v>1.6</v>
      </c>
      <c r="E2462">
        <v>1.85</v>
      </c>
      <c r="F2462">
        <v>2</v>
      </c>
      <c r="G2462">
        <v>2</v>
      </c>
      <c r="H2462">
        <v>2.02</v>
      </c>
      <c r="I2462">
        <v>204</v>
      </c>
      <c r="J2462" t="s">
        <v>353</v>
      </c>
      <c r="K2462" t="s">
        <v>354</v>
      </c>
      <c r="L2462" t="s">
        <v>355</v>
      </c>
      <c r="M2462" t="s">
        <v>355</v>
      </c>
      <c r="N2462" t="s">
        <v>18</v>
      </c>
      <c r="O2462" t="s">
        <v>80</v>
      </c>
      <c r="P2462" t="s">
        <v>42</v>
      </c>
      <c r="Q2462" t="s">
        <v>8</v>
      </c>
      <c r="R2462" t="s">
        <v>75</v>
      </c>
      <c r="S2462" t="s">
        <v>44</v>
      </c>
      <c r="T2462" t="s">
        <v>952</v>
      </c>
      <c r="U2462" t="s">
        <v>939</v>
      </c>
      <c r="V2462" t="s">
        <v>173</v>
      </c>
      <c r="W2462" t="s">
        <v>174</v>
      </c>
      <c r="X2462" t="s">
        <v>12</v>
      </c>
      <c r="Y2462" t="s">
        <v>943</v>
      </c>
      <c r="Z2462" s="81">
        <v>0</v>
      </c>
      <c r="AA2462" s="68">
        <v>0</v>
      </c>
      <c r="AB2462" s="82">
        <f t="shared" si="1389"/>
        <v>0</v>
      </c>
      <c r="AF2462">
        <v>1</v>
      </c>
      <c r="AG2462" s="83">
        <f t="shared" si="1390"/>
        <v>1</v>
      </c>
      <c r="AH2462" s="87">
        <v>0</v>
      </c>
      <c r="AI2462" s="88">
        <v>0</v>
      </c>
      <c r="AJ2462" s="90">
        <f t="shared" si="1406"/>
        <v>0.33333333333333331</v>
      </c>
      <c r="AK2462" s="108">
        <f t="shared" si="1407"/>
        <v>942.66666666666663</v>
      </c>
      <c r="AL2462" s="108">
        <f t="shared" si="1408"/>
        <v>466.66666666666663</v>
      </c>
      <c r="AM2462" s="108">
        <f t="shared" si="1409"/>
        <v>476</v>
      </c>
      <c r="AN2462">
        <v>336.5</v>
      </c>
      <c r="AO2462">
        <f t="shared" si="1411"/>
        <v>336.5</v>
      </c>
    </row>
    <row r="2463" spans="1:41" x14ac:dyDescent="0.25">
      <c r="A2463" s="115">
        <v>20400012</v>
      </c>
      <c r="B2463" t="s">
        <v>1</v>
      </c>
      <c r="C2463" s="81">
        <v>700</v>
      </c>
      <c r="D2463">
        <v>1.6</v>
      </c>
      <c r="E2463">
        <v>1.85</v>
      </c>
      <c r="F2463">
        <v>2</v>
      </c>
      <c r="G2463">
        <v>2</v>
      </c>
      <c r="H2463">
        <v>2.02</v>
      </c>
      <c r="I2463">
        <v>204</v>
      </c>
      <c r="J2463" t="s">
        <v>353</v>
      </c>
      <c r="K2463" t="s">
        <v>354</v>
      </c>
      <c r="L2463" t="s">
        <v>355</v>
      </c>
      <c r="M2463" t="s">
        <v>355</v>
      </c>
      <c r="N2463" t="s">
        <v>27</v>
      </c>
      <c r="O2463" t="s">
        <v>80</v>
      </c>
      <c r="P2463" t="s">
        <v>42</v>
      </c>
      <c r="Q2463" t="s">
        <v>16</v>
      </c>
      <c r="R2463" t="s">
        <v>28</v>
      </c>
      <c r="S2463" t="s">
        <v>44</v>
      </c>
      <c r="T2463" t="s">
        <v>951</v>
      </c>
      <c r="U2463" t="s">
        <v>939</v>
      </c>
      <c r="V2463" t="s">
        <v>45</v>
      </c>
      <c r="W2463" t="s">
        <v>46</v>
      </c>
      <c r="X2463" t="s">
        <v>12</v>
      </c>
      <c r="Y2463" t="s">
        <v>943</v>
      </c>
      <c r="Z2463" s="81">
        <v>0</v>
      </c>
      <c r="AA2463" s="68">
        <v>0</v>
      </c>
      <c r="AB2463" s="82">
        <f t="shared" si="1389"/>
        <v>0</v>
      </c>
      <c r="AF2463">
        <v>9</v>
      </c>
      <c r="AG2463" s="83">
        <f t="shared" si="1390"/>
        <v>9</v>
      </c>
      <c r="AH2463" s="87">
        <v>0</v>
      </c>
      <c r="AI2463" s="88">
        <v>0</v>
      </c>
      <c r="AJ2463">
        <f t="shared" ref="AJ2463:AJ2465" si="1412">AG2463</f>
        <v>9</v>
      </c>
      <c r="AK2463" s="108">
        <f t="shared" si="1407"/>
        <v>25452</v>
      </c>
      <c r="AL2463" s="108">
        <f t="shared" si="1408"/>
        <v>12600</v>
      </c>
      <c r="AM2463" s="108">
        <f t="shared" si="1409"/>
        <v>12852</v>
      </c>
      <c r="AN2463">
        <v>540</v>
      </c>
      <c r="AO2463">
        <f t="shared" ref="AO2463:AO2465" si="1413">AG2463*AN2463</f>
        <v>4860</v>
      </c>
    </row>
    <row r="2464" spans="1:41" x14ac:dyDescent="0.25">
      <c r="A2464" s="115">
        <v>20400012</v>
      </c>
      <c r="B2464" t="s">
        <v>1</v>
      </c>
      <c r="C2464" s="81">
        <v>700</v>
      </c>
      <c r="D2464">
        <v>1.6</v>
      </c>
      <c r="E2464">
        <v>1.85</v>
      </c>
      <c r="F2464">
        <v>2</v>
      </c>
      <c r="G2464">
        <v>2</v>
      </c>
      <c r="H2464">
        <v>2.02</v>
      </c>
      <c r="I2464">
        <v>204</v>
      </c>
      <c r="J2464" t="s">
        <v>353</v>
      </c>
      <c r="K2464" t="s">
        <v>354</v>
      </c>
      <c r="L2464" t="s">
        <v>355</v>
      </c>
      <c r="M2464" t="s">
        <v>355</v>
      </c>
      <c r="N2464" t="s">
        <v>27</v>
      </c>
      <c r="O2464" t="s">
        <v>80</v>
      </c>
      <c r="P2464" t="s">
        <v>42</v>
      </c>
      <c r="Q2464" t="s">
        <v>16</v>
      </c>
      <c r="R2464" t="s">
        <v>28</v>
      </c>
      <c r="S2464" t="s">
        <v>44</v>
      </c>
      <c r="T2464" t="s">
        <v>951</v>
      </c>
      <c r="U2464" t="s">
        <v>939</v>
      </c>
      <c r="V2464" t="s">
        <v>56</v>
      </c>
      <c r="W2464" t="s">
        <v>57</v>
      </c>
      <c r="X2464" t="s">
        <v>12</v>
      </c>
      <c r="Y2464" t="s">
        <v>943</v>
      </c>
      <c r="Z2464" s="81">
        <v>0</v>
      </c>
      <c r="AA2464" s="68">
        <v>0</v>
      </c>
      <c r="AB2464" s="82">
        <f t="shared" si="1389"/>
        <v>0</v>
      </c>
      <c r="AF2464">
        <v>3</v>
      </c>
      <c r="AG2464" s="83">
        <f t="shared" si="1390"/>
        <v>3</v>
      </c>
      <c r="AH2464" s="87">
        <v>0</v>
      </c>
      <c r="AI2464" s="88">
        <v>0</v>
      </c>
      <c r="AJ2464">
        <f t="shared" si="1412"/>
        <v>3</v>
      </c>
      <c r="AK2464" s="108">
        <f t="shared" si="1407"/>
        <v>8484</v>
      </c>
      <c r="AL2464" s="108">
        <f t="shared" si="1408"/>
        <v>4200</v>
      </c>
      <c r="AM2464" s="108">
        <f t="shared" si="1409"/>
        <v>4284</v>
      </c>
      <c r="AN2464">
        <v>540</v>
      </c>
      <c r="AO2464">
        <f t="shared" si="1413"/>
        <v>1620</v>
      </c>
    </row>
    <row r="2465" spans="1:41" x14ac:dyDescent="0.25">
      <c r="A2465" s="115">
        <v>20400012</v>
      </c>
      <c r="B2465" t="s">
        <v>1</v>
      </c>
      <c r="C2465" s="81">
        <v>700</v>
      </c>
      <c r="D2465">
        <v>1.6</v>
      </c>
      <c r="E2465">
        <v>1.85</v>
      </c>
      <c r="F2465">
        <v>2</v>
      </c>
      <c r="G2465">
        <v>2</v>
      </c>
      <c r="H2465">
        <v>2.02</v>
      </c>
      <c r="I2465">
        <v>204</v>
      </c>
      <c r="J2465" t="s">
        <v>353</v>
      </c>
      <c r="K2465" t="s">
        <v>354</v>
      </c>
      <c r="L2465" t="s">
        <v>355</v>
      </c>
      <c r="M2465" t="s">
        <v>355</v>
      </c>
      <c r="N2465" t="s">
        <v>27</v>
      </c>
      <c r="O2465" t="s">
        <v>80</v>
      </c>
      <c r="P2465" t="s">
        <v>42</v>
      </c>
      <c r="Q2465" t="s">
        <v>16</v>
      </c>
      <c r="R2465" t="s">
        <v>28</v>
      </c>
      <c r="S2465" t="s">
        <v>44</v>
      </c>
      <c r="T2465" t="s">
        <v>951</v>
      </c>
      <c r="U2465" t="s">
        <v>939</v>
      </c>
      <c r="V2465" t="s">
        <v>64</v>
      </c>
      <c r="W2465" t="s">
        <v>65</v>
      </c>
      <c r="X2465" t="s">
        <v>12</v>
      </c>
      <c r="Y2465" t="s">
        <v>943</v>
      </c>
      <c r="Z2465" s="81">
        <v>0</v>
      </c>
      <c r="AA2465" s="68">
        <v>0</v>
      </c>
      <c r="AB2465" s="82">
        <f t="shared" si="1389"/>
        <v>0</v>
      </c>
      <c r="AF2465">
        <v>1</v>
      </c>
      <c r="AG2465" s="83">
        <f t="shared" si="1390"/>
        <v>1</v>
      </c>
      <c r="AH2465" s="87">
        <v>0</v>
      </c>
      <c r="AI2465" s="88">
        <v>0</v>
      </c>
      <c r="AJ2465">
        <f t="shared" si="1412"/>
        <v>1</v>
      </c>
      <c r="AK2465" s="108">
        <f t="shared" si="1407"/>
        <v>2828</v>
      </c>
      <c r="AL2465" s="108">
        <f t="shared" si="1408"/>
        <v>1400</v>
      </c>
      <c r="AM2465" s="108">
        <f t="shared" si="1409"/>
        <v>1428</v>
      </c>
      <c r="AN2465">
        <v>540</v>
      </c>
      <c r="AO2465">
        <f t="shared" si="1413"/>
        <v>540</v>
      </c>
    </row>
    <row r="2466" spans="1:41" x14ac:dyDescent="0.25">
      <c r="A2466" s="115">
        <v>20400012</v>
      </c>
      <c r="B2466" t="s">
        <v>1</v>
      </c>
      <c r="C2466" s="81">
        <v>700</v>
      </c>
      <c r="D2466">
        <v>1.6</v>
      </c>
      <c r="E2466">
        <v>1.85</v>
      </c>
      <c r="F2466">
        <v>2</v>
      </c>
      <c r="G2466">
        <v>2</v>
      </c>
      <c r="H2466">
        <v>2.02</v>
      </c>
      <c r="I2466">
        <v>204</v>
      </c>
      <c r="J2466" t="s">
        <v>353</v>
      </c>
      <c r="K2466" t="s">
        <v>354</v>
      </c>
      <c r="L2466" t="s">
        <v>355</v>
      </c>
      <c r="M2466" t="s">
        <v>355</v>
      </c>
      <c r="N2466" t="s">
        <v>27</v>
      </c>
      <c r="O2466" t="s">
        <v>80</v>
      </c>
      <c r="P2466" t="s">
        <v>42</v>
      </c>
      <c r="Q2466" t="s">
        <v>8</v>
      </c>
      <c r="R2466" t="s">
        <v>28</v>
      </c>
      <c r="S2466" t="s">
        <v>9</v>
      </c>
      <c r="U2466" t="s">
        <v>179</v>
      </c>
      <c r="V2466" t="s">
        <v>45</v>
      </c>
      <c r="W2466" t="s">
        <v>46</v>
      </c>
      <c r="X2466" t="s">
        <v>12</v>
      </c>
      <c r="Y2466" t="s">
        <v>21</v>
      </c>
      <c r="Z2466" s="80">
        <v>4158</v>
      </c>
      <c r="AA2466" s="68">
        <v>0</v>
      </c>
      <c r="AB2466" s="82">
        <f t="shared" si="1389"/>
        <v>4158</v>
      </c>
      <c r="AD2466">
        <v>1</v>
      </c>
      <c r="AG2466" s="83">
        <f t="shared" si="1390"/>
        <v>1</v>
      </c>
      <c r="AH2466" s="87">
        <v>0</v>
      </c>
      <c r="AI2466" s="88">
        <v>0</v>
      </c>
    </row>
    <row r="2467" spans="1:41" x14ac:dyDescent="0.25">
      <c r="A2467" s="115">
        <v>20400012</v>
      </c>
      <c r="B2467" t="s">
        <v>1</v>
      </c>
      <c r="C2467" s="81">
        <v>700</v>
      </c>
      <c r="D2467">
        <v>1.6</v>
      </c>
      <c r="E2467">
        <v>1.85</v>
      </c>
      <c r="F2467">
        <v>2</v>
      </c>
      <c r="G2467">
        <v>2</v>
      </c>
      <c r="H2467">
        <v>2.02</v>
      </c>
      <c r="I2467">
        <v>204</v>
      </c>
      <c r="J2467" t="s">
        <v>353</v>
      </c>
      <c r="K2467" t="s">
        <v>354</v>
      </c>
      <c r="L2467" t="s">
        <v>355</v>
      </c>
      <c r="M2467" t="s">
        <v>355</v>
      </c>
      <c r="N2467" t="s">
        <v>27</v>
      </c>
      <c r="O2467" t="s">
        <v>80</v>
      </c>
      <c r="P2467" t="s">
        <v>42</v>
      </c>
      <c r="Q2467" t="s">
        <v>8</v>
      </c>
      <c r="R2467" t="s">
        <v>28</v>
      </c>
      <c r="S2467" t="s">
        <v>44</v>
      </c>
      <c r="T2467" t="s">
        <v>951</v>
      </c>
      <c r="U2467" t="s">
        <v>939</v>
      </c>
      <c r="V2467" t="s">
        <v>45</v>
      </c>
      <c r="W2467" t="s">
        <v>46</v>
      </c>
      <c r="X2467" t="s">
        <v>12</v>
      </c>
      <c r="Y2467" t="s">
        <v>943</v>
      </c>
      <c r="Z2467" s="81">
        <v>0</v>
      </c>
      <c r="AA2467" s="68">
        <v>0</v>
      </c>
      <c r="AB2467" s="82">
        <f t="shared" si="1389"/>
        <v>0</v>
      </c>
      <c r="AF2467">
        <v>15</v>
      </c>
      <c r="AG2467" s="83">
        <f t="shared" si="1390"/>
        <v>15</v>
      </c>
      <c r="AH2467" s="87">
        <v>0</v>
      </c>
      <c r="AI2467" s="88">
        <v>0</v>
      </c>
      <c r="AJ2467" s="90">
        <f t="shared" ref="AJ2467:AJ2471" si="1414">AG2467/3</f>
        <v>5</v>
      </c>
      <c r="AK2467" s="108">
        <f t="shared" ref="AK2467:AK2471" si="1415">AJ2467*C2467*F2467*H2467</f>
        <v>14140</v>
      </c>
      <c r="AL2467" s="108">
        <f t="shared" ref="AL2467:AL2471" si="1416">AJ2467*C2467*F2467</f>
        <v>7000</v>
      </c>
      <c r="AM2467" s="108">
        <f t="shared" ref="AM2467:AM2471" si="1417">AK2467-AL2467</f>
        <v>7140</v>
      </c>
      <c r="AN2467">
        <v>425</v>
      </c>
      <c r="AO2467">
        <f t="shared" ref="AO2467:AO2471" si="1418">AG2467*AN2467</f>
        <v>6375</v>
      </c>
    </row>
    <row r="2468" spans="1:41" x14ac:dyDescent="0.25">
      <c r="A2468" s="115">
        <v>20400012</v>
      </c>
      <c r="B2468" t="s">
        <v>1</v>
      </c>
      <c r="C2468" s="81">
        <v>700</v>
      </c>
      <c r="D2468">
        <v>1.6</v>
      </c>
      <c r="E2468">
        <v>1.85</v>
      </c>
      <c r="F2468">
        <v>2</v>
      </c>
      <c r="G2468">
        <v>2</v>
      </c>
      <c r="H2468">
        <v>2.02</v>
      </c>
      <c r="I2468">
        <v>204</v>
      </c>
      <c r="J2468" t="s">
        <v>353</v>
      </c>
      <c r="K2468" t="s">
        <v>354</v>
      </c>
      <c r="L2468" t="s">
        <v>355</v>
      </c>
      <c r="M2468" t="s">
        <v>355</v>
      </c>
      <c r="N2468" t="s">
        <v>27</v>
      </c>
      <c r="O2468" t="s">
        <v>80</v>
      </c>
      <c r="P2468" t="s">
        <v>42</v>
      </c>
      <c r="Q2468" t="s">
        <v>8</v>
      </c>
      <c r="R2468" t="s">
        <v>28</v>
      </c>
      <c r="S2468" t="s">
        <v>44</v>
      </c>
      <c r="T2468" t="s">
        <v>951</v>
      </c>
      <c r="U2468" t="s">
        <v>939</v>
      </c>
      <c r="V2468" t="s">
        <v>64</v>
      </c>
      <c r="W2468" t="s">
        <v>65</v>
      </c>
      <c r="X2468" t="s">
        <v>12</v>
      </c>
      <c r="Y2468" t="s">
        <v>943</v>
      </c>
      <c r="Z2468" s="81">
        <v>0</v>
      </c>
      <c r="AA2468" s="68">
        <v>0</v>
      </c>
      <c r="AB2468" s="82">
        <f t="shared" si="1389"/>
        <v>0</v>
      </c>
      <c r="AF2468">
        <v>3</v>
      </c>
      <c r="AG2468" s="83">
        <f t="shared" si="1390"/>
        <v>3</v>
      </c>
      <c r="AH2468" s="87">
        <v>0</v>
      </c>
      <c r="AI2468" s="88">
        <v>0</v>
      </c>
      <c r="AJ2468" s="90">
        <f t="shared" si="1414"/>
        <v>1</v>
      </c>
      <c r="AK2468" s="108">
        <f t="shared" si="1415"/>
        <v>2828</v>
      </c>
      <c r="AL2468" s="108">
        <f t="shared" si="1416"/>
        <v>1400</v>
      </c>
      <c r="AM2468" s="108">
        <f t="shared" si="1417"/>
        <v>1428</v>
      </c>
      <c r="AN2468">
        <v>425</v>
      </c>
      <c r="AO2468">
        <f t="shared" si="1418"/>
        <v>1275</v>
      </c>
    </row>
    <row r="2469" spans="1:41" x14ac:dyDescent="0.25">
      <c r="A2469" s="115">
        <v>20400012</v>
      </c>
      <c r="B2469" t="s">
        <v>1</v>
      </c>
      <c r="C2469" s="81">
        <v>700</v>
      </c>
      <c r="D2469">
        <v>1.6</v>
      </c>
      <c r="E2469">
        <v>1.85</v>
      </c>
      <c r="F2469">
        <v>2</v>
      </c>
      <c r="G2469">
        <v>2</v>
      </c>
      <c r="H2469">
        <v>2.02</v>
      </c>
      <c r="I2469">
        <v>204</v>
      </c>
      <c r="J2469" t="s">
        <v>353</v>
      </c>
      <c r="K2469" t="s">
        <v>354</v>
      </c>
      <c r="L2469" t="s">
        <v>355</v>
      </c>
      <c r="M2469" t="s">
        <v>355</v>
      </c>
      <c r="N2469" t="s">
        <v>27</v>
      </c>
      <c r="O2469" t="s">
        <v>80</v>
      </c>
      <c r="P2469" t="s">
        <v>42</v>
      </c>
      <c r="Q2469" t="s">
        <v>8</v>
      </c>
      <c r="R2469" t="s">
        <v>28</v>
      </c>
      <c r="S2469" t="s">
        <v>44</v>
      </c>
      <c r="T2469" t="s">
        <v>951</v>
      </c>
      <c r="U2469" t="s">
        <v>939</v>
      </c>
      <c r="V2469" t="s">
        <v>173</v>
      </c>
      <c r="W2469" t="s">
        <v>174</v>
      </c>
      <c r="X2469" t="s">
        <v>12</v>
      </c>
      <c r="Y2469" t="s">
        <v>943</v>
      </c>
      <c r="Z2469" s="81">
        <v>0</v>
      </c>
      <c r="AA2469" s="68">
        <v>0</v>
      </c>
      <c r="AB2469" s="82">
        <f t="shared" si="1389"/>
        <v>0</v>
      </c>
      <c r="AF2469">
        <v>1</v>
      </c>
      <c r="AG2469" s="83">
        <f t="shared" si="1390"/>
        <v>1</v>
      </c>
      <c r="AH2469" s="87">
        <v>0</v>
      </c>
      <c r="AI2469" s="88">
        <v>0</v>
      </c>
      <c r="AJ2469" s="90">
        <f t="shared" si="1414"/>
        <v>0.33333333333333331</v>
      </c>
      <c r="AK2469" s="108">
        <f t="shared" si="1415"/>
        <v>942.66666666666663</v>
      </c>
      <c r="AL2469" s="108">
        <f t="shared" si="1416"/>
        <v>466.66666666666663</v>
      </c>
      <c r="AM2469" s="108">
        <f t="shared" si="1417"/>
        <v>476</v>
      </c>
      <c r="AN2469">
        <v>425</v>
      </c>
      <c r="AO2469">
        <f t="shared" si="1418"/>
        <v>425</v>
      </c>
    </row>
    <row r="2470" spans="1:41" x14ac:dyDescent="0.25">
      <c r="A2470" s="115">
        <v>20400012</v>
      </c>
      <c r="B2470" t="s">
        <v>1</v>
      </c>
      <c r="C2470" s="81">
        <v>700</v>
      </c>
      <c r="D2470">
        <v>1.6</v>
      </c>
      <c r="E2470">
        <v>1.85</v>
      </c>
      <c r="F2470">
        <v>2</v>
      </c>
      <c r="G2470">
        <v>2</v>
      </c>
      <c r="H2470">
        <v>2.02</v>
      </c>
      <c r="I2470">
        <v>204</v>
      </c>
      <c r="J2470" t="s">
        <v>353</v>
      </c>
      <c r="K2470" t="s">
        <v>354</v>
      </c>
      <c r="L2470" t="s">
        <v>355</v>
      </c>
      <c r="M2470" t="s">
        <v>355</v>
      </c>
      <c r="N2470" t="s">
        <v>27</v>
      </c>
      <c r="O2470" t="s">
        <v>80</v>
      </c>
      <c r="P2470" t="s">
        <v>42</v>
      </c>
      <c r="Q2470" t="s">
        <v>8</v>
      </c>
      <c r="R2470" t="s">
        <v>28</v>
      </c>
      <c r="S2470" t="s">
        <v>44</v>
      </c>
      <c r="T2470" t="s">
        <v>951</v>
      </c>
      <c r="U2470" t="s">
        <v>939</v>
      </c>
      <c r="V2470" t="s">
        <v>58</v>
      </c>
      <c r="W2470" t="s">
        <v>59</v>
      </c>
      <c r="X2470" t="s">
        <v>12</v>
      </c>
      <c r="Y2470" t="s">
        <v>943</v>
      </c>
      <c r="Z2470" s="81">
        <v>0</v>
      </c>
      <c r="AA2470" s="68">
        <v>0</v>
      </c>
      <c r="AB2470" s="82">
        <f t="shared" si="1389"/>
        <v>0</v>
      </c>
      <c r="AF2470">
        <v>1</v>
      </c>
      <c r="AG2470" s="83">
        <f t="shared" si="1390"/>
        <v>1</v>
      </c>
      <c r="AH2470" s="87">
        <v>0</v>
      </c>
      <c r="AI2470" s="88">
        <v>0</v>
      </c>
      <c r="AJ2470" s="90">
        <f t="shared" si="1414"/>
        <v>0.33333333333333331</v>
      </c>
      <c r="AK2470" s="108">
        <f t="shared" si="1415"/>
        <v>942.66666666666663</v>
      </c>
      <c r="AL2470" s="108">
        <f t="shared" si="1416"/>
        <v>466.66666666666663</v>
      </c>
      <c r="AM2470" s="108">
        <f t="shared" si="1417"/>
        <v>476</v>
      </c>
      <c r="AN2470">
        <v>425</v>
      </c>
      <c r="AO2470">
        <f t="shared" si="1418"/>
        <v>425</v>
      </c>
    </row>
    <row r="2471" spans="1:41" x14ac:dyDescent="0.25">
      <c r="A2471" s="115">
        <v>20400012</v>
      </c>
      <c r="B2471" t="s">
        <v>1</v>
      </c>
      <c r="C2471" s="81">
        <v>700</v>
      </c>
      <c r="D2471">
        <v>1.6</v>
      </c>
      <c r="E2471">
        <v>1.85</v>
      </c>
      <c r="F2471">
        <v>2</v>
      </c>
      <c r="G2471">
        <v>2</v>
      </c>
      <c r="H2471">
        <v>2.02</v>
      </c>
      <c r="I2471">
        <v>204</v>
      </c>
      <c r="J2471" t="s">
        <v>353</v>
      </c>
      <c r="K2471" t="s">
        <v>354</v>
      </c>
      <c r="L2471" t="s">
        <v>355</v>
      </c>
      <c r="M2471" t="s">
        <v>355</v>
      </c>
      <c r="N2471" t="s">
        <v>27</v>
      </c>
      <c r="O2471" t="s">
        <v>80</v>
      </c>
      <c r="P2471" t="s">
        <v>42</v>
      </c>
      <c r="Q2471" t="s">
        <v>8</v>
      </c>
      <c r="R2471" t="s">
        <v>28</v>
      </c>
      <c r="S2471" t="s">
        <v>44</v>
      </c>
      <c r="T2471" t="s">
        <v>951</v>
      </c>
      <c r="U2471" t="s">
        <v>939</v>
      </c>
      <c r="V2471" t="s">
        <v>66</v>
      </c>
      <c r="W2471" t="s">
        <v>67</v>
      </c>
      <c r="X2471" t="s">
        <v>12</v>
      </c>
      <c r="Y2471" t="s">
        <v>943</v>
      </c>
      <c r="Z2471" s="81">
        <v>0</v>
      </c>
      <c r="AA2471" s="68">
        <v>0</v>
      </c>
      <c r="AB2471" s="82">
        <f t="shared" si="1389"/>
        <v>0</v>
      </c>
      <c r="AF2471">
        <v>2</v>
      </c>
      <c r="AG2471" s="83">
        <f t="shared" si="1390"/>
        <v>2</v>
      </c>
      <c r="AH2471" s="87">
        <v>0</v>
      </c>
      <c r="AI2471" s="88">
        <v>0</v>
      </c>
      <c r="AJ2471" s="90">
        <f t="shared" si="1414"/>
        <v>0.66666666666666663</v>
      </c>
      <c r="AK2471" s="108">
        <f t="shared" si="1415"/>
        <v>1885.3333333333333</v>
      </c>
      <c r="AL2471" s="108">
        <f t="shared" si="1416"/>
        <v>933.33333333333326</v>
      </c>
      <c r="AM2471" s="108">
        <f t="shared" si="1417"/>
        <v>952</v>
      </c>
      <c r="AN2471">
        <v>425</v>
      </c>
      <c r="AO2471">
        <f t="shared" si="1418"/>
        <v>850</v>
      </c>
    </row>
    <row r="2472" spans="1:41" x14ac:dyDescent="0.25">
      <c r="A2472" s="115">
        <v>2040001308</v>
      </c>
      <c r="B2472" t="s">
        <v>1</v>
      </c>
      <c r="C2472" s="81">
        <v>700</v>
      </c>
      <c r="D2472">
        <v>1.6</v>
      </c>
      <c r="E2472">
        <v>1.85</v>
      </c>
      <c r="F2472">
        <v>2</v>
      </c>
      <c r="G2472">
        <v>2</v>
      </c>
      <c r="H2472">
        <v>2.02</v>
      </c>
      <c r="I2472">
        <v>204</v>
      </c>
      <c r="J2472" t="s">
        <v>353</v>
      </c>
      <c r="K2472" t="s">
        <v>354</v>
      </c>
      <c r="L2472" t="s">
        <v>355</v>
      </c>
      <c r="M2472" t="s">
        <v>357</v>
      </c>
      <c r="N2472" t="s">
        <v>184</v>
      </c>
      <c r="O2472" t="s">
        <v>6</v>
      </c>
      <c r="P2472" t="s">
        <v>7</v>
      </c>
      <c r="Q2472" t="s">
        <v>8</v>
      </c>
      <c r="R2472" t="s">
        <v>43</v>
      </c>
      <c r="S2472" t="s">
        <v>9</v>
      </c>
      <c r="U2472" t="s">
        <v>179</v>
      </c>
      <c r="V2472" t="s">
        <v>14</v>
      </c>
      <c r="W2472" t="s">
        <v>49</v>
      </c>
      <c r="X2472" t="s">
        <v>12</v>
      </c>
      <c r="Y2472" t="s">
        <v>21</v>
      </c>
      <c r="Z2472" s="80">
        <v>800</v>
      </c>
      <c r="AA2472" s="68">
        <v>0</v>
      </c>
      <c r="AB2472" s="82">
        <f t="shared" si="1389"/>
        <v>800</v>
      </c>
      <c r="AD2472">
        <v>1</v>
      </c>
      <c r="AG2472" s="83">
        <f t="shared" si="1390"/>
        <v>1</v>
      </c>
      <c r="AH2472" s="87">
        <v>0</v>
      </c>
      <c r="AI2472" s="88">
        <v>0</v>
      </c>
    </row>
    <row r="2473" spans="1:41" x14ac:dyDescent="0.25">
      <c r="A2473" s="115">
        <v>2040001308</v>
      </c>
      <c r="B2473" t="s">
        <v>1</v>
      </c>
      <c r="C2473" s="81">
        <v>700</v>
      </c>
      <c r="D2473">
        <v>1.6</v>
      </c>
      <c r="E2473">
        <v>1.85</v>
      </c>
      <c r="F2473">
        <v>2</v>
      </c>
      <c r="G2473">
        <v>2</v>
      </c>
      <c r="H2473">
        <v>2.02</v>
      </c>
      <c r="I2473">
        <v>204</v>
      </c>
      <c r="J2473" t="s">
        <v>353</v>
      </c>
      <c r="K2473" t="s">
        <v>354</v>
      </c>
      <c r="L2473" t="s">
        <v>355</v>
      </c>
      <c r="M2473" t="s">
        <v>357</v>
      </c>
      <c r="N2473" t="s">
        <v>27</v>
      </c>
      <c r="O2473" t="s">
        <v>6</v>
      </c>
      <c r="P2473" t="s">
        <v>7</v>
      </c>
      <c r="Q2473" t="s">
        <v>16</v>
      </c>
      <c r="R2473" t="s">
        <v>28</v>
      </c>
      <c r="S2473" t="s">
        <v>44</v>
      </c>
      <c r="T2473" t="s">
        <v>951</v>
      </c>
      <c r="U2473" t="s">
        <v>939</v>
      </c>
      <c r="V2473" t="s">
        <v>14</v>
      </c>
      <c r="W2473" t="s">
        <v>49</v>
      </c>
      <c r="X2473" t="s">
        <v>12</v>
      </c>
      <c r="Y2473" t="s">
        <v>943</v>
      </c>
      <c r="Z2473" s="81">
        <v>0</v>
      </c>
      <c r="AA2473" s="68">
        <v>0</v>
      </c>
      <c r="AB2473" s="82">
        <f t="shared" si="1389"/>
        <v>0</v>
      </c>
      <c r="AF2473">
        <v>3</v>
      </c>
      <c r="AG2473" s="83">
        <f t="shared" si="1390"/>
        <v>3</v>
      </c>
      <c r="AH2473" s="87">
        <v>0</v>
      </c>
      <c r="AI2473" s="88">
        <v>0</v>
      </c>
      <c r="AJ2473">
        <f>AG2473</f>
        <v>3</v>
      </c>
      <c r="AK2473" s="108">
        <f>AJ2473*C2473*F2473*H2473</f>
        <v>8484</v>
      </c>
      <c r="AL2473" s="108">
        <f>AJ2473*C2473*F2473</f>
        <v>4200</v>
      </c>
      <c r="AM2473" s="108">
        <f>AK2473-AL2473</f>
        <v>4284</v>
      </c>
      <c r="AN2473">
        <v>540</v>
      </c>
      <c r="AO2473">
        <f>AG2473*AN2473</f>
        <v>1620</v>
      </c>
    </row>
    <row r="2474" spans="1:41" x14ac:dyDescent="0.25">
      <c r="A2474" s="115">
        <v>2040001308</v>
      </c>
      <c r="B2474" t="s">
        <v>1</v>
      </c>
      <c r="C2474" s="81">
        <v>700</v>
      </c>
      <c r="D2474">
        <v>1.6</v>
      </c>
      <c r="E2474">
        <v>1.85</v>
      </c>
      <c r="F2474">
        <v>2</v>
      </c>
      <c r="G2474">
        <v>2</v>
      </c>
      <c r="H2474">
        <v>2.02</v>
      </c>
      <c r="I2474">
        <v>204</v>
      </c>
      <c r="J2474" t="s">
        <v>353</v>
      </c>
      <c r="K2474" t="s">
        <v>354</v>
      </c>
      <c r="L2474" t="s">
        <v>355</v>
      </c>
      <c r="M2474" t="s">
        <v>357</v>
      </c>
      <c r="N2474" t="s">
        <v>27</v>
      </c>
      <c r="O2474" t="s">
        <v>6</v>
      </c>
      <c r="P2474" t="s">
        <v>7</v>
      </c>
      <c r="Q2474" t="s">
        <v>8</v>
      </c>
      <c r="R2474" t="s">
        <v>28</v>
      </c>
      <c r="S2474" t="s">
        <v>9</v>
      </c>
      <c r="U2474" t="s">
        <v>179</v>
      </c>
      <c r="V2474" t="s">
        <v>10</v>
      </c>
      <c r="W2474" t="s">
        <v>11</v>
      </c>
      <c r="X2474" t="s">
        <v>12</v>
      </c>
      <c r="Y2474" t="s">
        <v>21</v>
      </c>
      <c r="Z2474" s="80">
        <v>1200</v>
      </c>
      <c r="AA2474" s="68">
        <v>0</v>
      </c>
      <c r="AB2474" s="82">
        <f t="shared" si="1389"/>
        <v>1200</v>
      </c>
      <c r="AD2474">
        <v>1</v>
      </c>
      <c r="AG2474" s="83">
        <f t="shared" si="1390"/>
        <v>1</v>
      </c>
      <c r="AH2474" s="87">
        <v>0</v>
      </c>
      <c r="AI2474" s="88">
        <v>0</v>
      </c>
    </row>
    <row r="2475" spans="1:41" x14ac:dyDescent="0.25">
      <c r="A2475" s="115">
        <v>2040001308</v>
      </c>
      <c r="B2475" t="s">
        <v>1</v>
      </c>
      <c r="C2475" s="81">
        <v>700</v>
      </c>
      <c r="D2475">
        <v>1.6</v>
      </c>
      <c r="E2475">
        <v>1.85</v>
      </c>
      <c r="F2475">
        <v>2</v>
      </c>
      <c r="G2475">
        <v>2</v>
      </c>
      <c r="H2475">
        <v>2.02</v>
      </c>
      <c r="I2475">
        <v>204</v>
      </c>
      <c r="J2475" t="s">
        <v>353</v>
      </c>
      <c r="K2475" t="s">
        <v>354</v>
      </c>
      <c r="L2475" t="s">
        <v>355</v>
      </c>
      <c r="M2475" t="s">
        <v>357</v>
      </c>
      <c r="N2475" t="s">
        <v>27</v>
      </c>
      <c r="O2475" t="s">
        <v>6</v>
      </c>
      <c r="P2475" t="s">
        <v>7</v>
      </c>
      <c r="Q2475" t="s">
        <v>8</v>
      </c>
      <c r="R2475" t="s">
        <v>28</v>
      </c>
      <c r="S2475" t="s">
        <v>9</v>
      </c>
      <c r="U2475" t="s">
        <v>179</v>
      </c>
      <c r="V2475" t="s">
        <v>10</v>
      </c>
      <c r="W2475" t="s">
        <v>11</v>
      </c>
      <c r="X2475" t="s">
        <v>12</v>
      </c>
      <c r="Y2475" t="s">
        <v>21</v>
      </c>
      <c r="Z2475" s="80">
        <v>1200</v>
      </c>
      <c r="AA2475" s="68">
        <v>0</v>
      </c>
      <c r="AB2475" s="82">
        <f t="shared" si="1389"/>
        <v>1200</v>
      </c>
      <c r="AD2475">
        <v>1</v>
      </c>
      <c r="AG2475" s="83">
        <f t="shared" si="1390"/>
        <v>1</v>
      </c>
      <c r="AH2475" s="87">
        <v>0</v>
      </c>
      <c r="AI2475" s="88">
        <v>1</v>
      </c>
    </row>
    <row r="2476" spans="1:41" x14ac:dyDescent="0.25">
      <c r="A2476" s="115">
        <v>2040001308</v>
      </c>
      <c r="B2476" t="s">
        <v>1</v>
      </c>
      <c r="C2476" s="81">
        <v>700</v>
      </c>
      <c r="D2476">
        <v>1.6</v>
      </c>
      <c r="E2476">
        <v>1.85</v>
      </c>
      <c r="F2476">
        <v>2</v>
      </c>
      <c r="G2476">
        <v>2</v>
      </c>
      <c r="H2476">
        <v>2.02</v>
      </c>
      <c r="I2476">
        <v>204</v>
      </c>
      <c r="J2476" t="s">
        <v>353</v>
      </c>
      <c r="K2476" t="s">
        <v>354</v>
      </c>
      <c r="L2476" t="s">
        <v>355</v>
      </c>
      <c r="M2476" t="s">
        <v>357</v>
      </c>
      <c r="N2476" t="s">
        <v>27</v>
      </c>
      <c r="O2476" t="s">
        <v>6</v>
      </c>
      <c r="P2476" t="s">
        <v>7</v>
      </c>
      <c r="Q2476" t="s">
        <v>8</v>
      </c>
      <c r="R2476" t="s">
        <v>28</v>
      </c>
      <c r="S2476" t="s">
        <v>44</v>
      </c>
      <c r="T2476" t="s">
        <v>951</v>
      </c>
      <c r="U2476" t="s">
        <v>939</v>
      </c>
      <c r="V2476" t="s">
        <v>14</v>
      </c>
      <c r="W2476" t="s">
        <v>49</v>
      </c>
      <c r="X2476" t="s">
        <v>12</v>
      </c>
      <c r="Y2476" t="s">
        <v>943</v>
      </c>
      <c r="Z2476" s="81">
        <v>0</v>
      </c>
      <c r="AA2476" s="68">
        <v>0</v>
      </c>
      <c r="AB2476" s="82">
        <f t="shared" si="1389"/>
        <v>0</v>
      </c>
      <c r="AF2476">
        <v>1</v>
      </c>
      <c r="AG2476" s="83">
        <f t="shared" si="1390"/>
        <v>1</v>
      </c>
      <c r="AH2476" s="87">
        <v>0</v>
      </c>
      <c r="AI2476" s="88">
        <v>0</v>
      </c>
      <c r="AJ2476" s="90">
        <f>AG2476/3</f>
        <v>0.33333333333333331</v>
      </c>
      <c r="AK2476" s="108">
        <f>AJ2476*C2476*F2476*H2476</f>
        <v>942.66666666666663</v>
      </c>
      <c r="AL2476" s="108">
        <f>AJ2476*C2476*F2476</f>
        <v>466.66666666666663</v>
      </c>
      <c r="AM2476" s="108">
        <f>AK2476-AL2476</f>
        <v>476</v>
      </c>
      <c r="AN2476">
        <v>425</v>
      </c>
      <c r="AO2476">
        <f>AG2476*AN2476</f>
        <v>425</v>
      </c>
    </row>
    <row r="2477" spans="1:41" x14ac:dyDescent="0.25">
      <c r="A2477" s="115">
        <v>2040001309</v>
      </c>
      <c r="B2477" t="s">
        <v>1</v>
      </c>
      <c r="C2477" s="81">
        <v>700</v>
      </c>
      <c r="D2477">
        <v>1.6</v>
      </c>
      <c r="E2477">
        <v>1.85</v>
      </c>
      <c r="F2477">
        <v>2</v>
      </c>
      <c r="G2477">
        <v>2</v>
      </c>
      <c r="H2477">
        <v>2.02</v>
      </c>
      <c r="I2477">
        <v>204</v>
      </c>
      <c r="J2477" t="s">
        <v>353</v>
      </c>
      <c r="K2477" t="s">
        <v>354</v>
      </c>
      <c r="L2477" t="s">
        <v>355</v>
      </c>
      <c r="M2477" t="s">
        <v>357</v>
      </c>
      <c r="N2477" t="s">
        <v>5</v>
      </c>
      <c r="O2477" t="s">
        <v>33</v>
      </c>
      <c r="P2477" t="s">
        <v>7</v>
      </c>
      <c r="Q2477" t="s">
        <v>8</v>
      </c>
      <c r="R2477" t="s">
        <v>28</v>
      </c>
      <c r="S2477" t="s">
        <v>9</v>
      </c>
      <c r="U2477" t="s">
        <v>179</v>
      </c>
      <c r="V2477" t="s">
        <v>10</v>
      </c>
      <c r="W2477" t="s">
        <v>11</v>
      </c>
      <c r="X2477" t="s">
        <v>12</v>
      </c>
      <c r="Y2477" t="s">
        <v>21</v>
      </c>
      <c r="Z2477" s="80">
        <v>800</v>
      </c>
      <c r="AA2477" s="68">
        <v>0</v>
      </c>
      <c r="AB2477" s="82">
        <f t="shared" si="1389"/>
        <v>800</v>
      </c>
      <c r="AD2477">
        <v>1</v>
      </c>
      <c r="AG2477" s="83">
        <f t="shared" si="1390"/>
        <v>1</v>
      </c>
      <c r="AH2477" s="87">
        <v>0</v>
      </c>
      <c r="AI2477" s="88">
        <v>0</v>
      </c>
    </row>
    <row r="2478" spans="1:41" x14ac:dyDescent="0.25">
      <c r="A2478" s="115">
        <v>2040001309</v>
      </c>
      <c r="B2478" t="s">
        <v>1</v>
      </c>
      <c r="C2478" s="81">
        <v>700</v>
      </c>
      <c r="D2478">
        <v>1.6</v>
      </c>
      <c r="E2478">
        <v>1.85</v>
      </c>
      <c r="F2478">
        <v>2</v>
      </c>
      <c r="G2478">
        <v>2</v>
      </c>
      <c r="H2478">
        <v>2.02</v>
      </c>
      <c r="I2478">
        <v>204</v>
      </c>
      <c r="J2478" t="s">
        <v>353</v>
      </c>
      <c r="K2478" t="s">
        <v>354</v>
      </c>
      <c r="L2478" t="s">
        <v>355</v>
      </c>
      <c r="M2478" t="s">
        <v>357</v>
      </c>
      <c r="N2478" t="s">
        <v>15</v>
      </c>
      <c r="O2478" t="s">
        <v>33</v>
      </c>
      <c r="P2478" t="s">
        <v>7</v>
      </c>
      <c r="Q2478" t="s">
        <v>16</v>
      </c>
      <c r="R2478" t="s">
        <v>28</v>
      </c>
      <c r="S2478" t="s">
        <v>9</v>
      </c>
      <c r="U2478" t="s">
        <v>179</v>
      </c>
      <c r="V2478" t="s">
        <v>10</v>
      </c>
      <c r="W2478" t="s">
        <v>11</v>
      </c>
      <c r="X2478" t="s">
        <v>12</v>
      </c>
      <c r="Y2478" t="s">
        <v>21</v>
      </c>
      <c r="Z2478" s="80">
        <v>1300</v>
      </c>
      <c r="AA2478" s="68">
        <v>0</v>
      </c>
      <c r="AB2478" s="82">
        <f t="shared" si="1389"/>
        <v>1300</v>
      </c>
      <c r="AD2478">
        <v>1</v>
      </c>
      <c r="AG2478" s="83">
        <f t="shared" si="1390"/>
        <v>1</v>
      </c>
      <c r="AH2478" s="87">
        <v>0</v>
      </c>
      <c r="AI2478" s="88">
        <v>0</v>
      </c>
    </row>
    <row r="2479" spans="1:41" x14ac:dyDescent="0.25">
      <c r="A2479" s="115">
        <v>2040001309</v>
      </c>
      <c r="B2479" t="s">
        <v>1</v>
      </c>
      <c r="C2479" s="81">
        <v>700</v>
      </c>
      <c r="D2479">
        <v>1.6</v>
      </c>
      <c r="E2479">
        <v>1.85</v>
      </c>
      <c r="F2479">
        <v>2</v>
      </c>
      <c r="G2479">
        <v>2</v>
      </c>
      <c r="H2479">
        <v>2.02</v>
      </c>
      <c r="I2479">
        <v>204</v>
      </c>
      <c r="J2479" t="s">
        <v>353</v>
      </c>
      <c r="K2479" t="s">
        <v>354</v>
      </c>
      <c r="L2479" t="s">
        <v>355</v>
      </c>
      <c r="M2479" t="s">
        <v>357</v>
      </c>
      <c r="N2479" t="s">
        <v>18</v>
      </c>
      <c r="O2479" t="s">
        <v>33</v>
      </c>
      <c r="P2479" t="s">
        <v>7</v>
      </c>
      <c r="Q2479" t="s">
        <v>8</v>
      </c>
      <c r="R2479" t="s">
        <v>28</v>
      </c>
      <c r="S2479" t="s">
        <v>9</v>
      </c>
      <c r="U2479" t="s">
        <v>179</v>
      </c>
      <c r="V2479" t="s">
        <v>10</v>
      </c>
      <c r="W2479" t="s">
        <v>11</v>
      </c>
      <c r="X2479" t="s">
        <v>12</v>
      </c>
      <c r="Y2479" t="s">
        <v>21</v>
      </c>
      <c r="Z2479" s="80">
        <v>1100</v>
      </c>
      <c r="AA2479" s="68">
        <v>0</v>
      </c>
      <c r="AB2479" s="82">
        <f t="shared" si="1389"/>
        <v>2200</v>
      </c>
      <c r="AD2479">
        <v>2</v>
      </c>
      <c r="AG2479" s="83">
        <f t="shared" si="1390"/>
        <v>2</v>
      </c>
      <c r="AH2479" s="87">
        <v>0</v>
      </c>
      <c r="AI2479" s="88">
        <v>0</v>
      </c>
    </row>
    <row r="2480" spans="1:41" x14ac:dyDescent="0.25">
      <c r="A2480" s="115">
        <v>2040001309</v>
      </c>
      <c r="B2480" t="s">
        <v>1</v>
      </c>
      <c r="C2480" s="81">
        <v>700</v>
      </c>
      <c r="D2480">
        <v>1.6</v>
      </c>
      <c r="E2480">
        <v>1.85</v>
      </c>
      <c r="F2480">
        <v>2</v>
      </c>
      <c r="G2480">
        <v>2</v>
      </c>
      <c r="H2480">
        <v>2.02</v>
      </c>
      <c r="I2480">
        <v>204</v>
      </c>
      <c r="J2480" t="s">
        <v>353</v>
      </c>
      <c r="K2480" t="s">
        <v>354</v>
      </c>
      <c r="L2480" t="s">
        <v>355</v>
      </c>
      <c r="M2480" t="s">
        <v>357</v>
      </c>
      <c r="N2480" t="s">
        <v>18</v>
      </c>
      <c r="O2480" t="s">
        <v>33</v>
      </c>
      <c r="P2480" t="s">
        <v>7</v>
      </c>
      <c r="Q2480" t="s">
        <v>8</v>
      </c>
      <c r="R2480" t="s">
        <v>28</v>
      </c>
      <c r="S2480" t="s">
        <v>9</v>
      </c>
      <c r="U2480" t="s">
        <v>179</v>
      </c>
      <c r="V2480" t="s">
        <v>10</v>
      </c>
      <c r="W2480" t="s">
        <v>11</v>
      </c>
      <c r="X2480" t="s">
        <v>12</v>
      </c>
      <c r="Y2480" t="s">
        <v>21</v>
      </c>
      <c r="Z2480" s="80">
        <v>1100</v>
      </c>
      <c r="AA2480" s="68">
        <v>0</v>
      </c>
      <c r="AB2480" s="82">
        <f t="shared" si="1389"/>
        <v>4400</v>
      </c>
      <c r="AD2480">
        <v>4</v>
      </c>
      <c r="AG2480" s="83">
        <f t="shared" si="1390"/>
        <v>4</v>
      </c>
      <c r="AH2480" s="87">
        <v>0</v>
      </c>
      <c r="AI2480" s="88">
        <v>1</v>
      </c>
    </row>
    <row r="2481" spans="1:41" x14ac:dyDescent="0.25">
      <c r="A2481" s="115">
        <v>2040001309</v>
      </c>
      <c r="B2481" t="s">
        <v>1</v>
      </c>
      <c r="C2481" s="81">
        <v>700</v>
      </c>
      <c r="D2481">
        <v>1.6</v>
      </c>
      <c r="E2481">
        <v>1.85</v>
      </c>
      <c r="F2481">
        <v>2</v>
      </c>
      <c r="G2481">
        <v>2</v>
      </c>
      <c r="H2481">
        <v>2.02</v>
      </c>
      <c r="I2481">
        <v>204</v>
      </c>
      <c r="J2481" t="s">
        <v>353</v>
      </c>
      <c r="K2481" t="s">
        <v>354</v>
      </c>
      <c r="L2481" t="s">
        <v>355</v>
      </c>
      <c r="M2481" t="s">
        <v>357</v>
      </c>
      <c r="N2481" t="s">
        <v>18</v>
      </c>
      <c r="O2481" t="s">
        <v>6</v>
      </c>
      <c r="P2481" t="s">
        <v>7</v>
      </c>
      <c r="Q2481" t="s">
        <v>8</v>
      </c>
      <c r="R2481" t="s">
        <v>91</v>
      </c>
      <c r="S2481" t="s">
        <v>9</v>
      </c>
      <c r="T2481" t="s">
        <v>944</v>
      </c>
      <c r="U2481" t="s">
        <v>179</v>
      </c>
      <c r="V2481" t="s">
        <v>10</v>
      </c>
      <c r="W2481" t="s">
        <v>11</v>
      </c>
      <c r="X2481" t="s">
        <v>12</v>
      </c>
      <c r="Y2481" t="s">
        <v>938</v>
      </c>
      <c r="Z2481" s="81">
        <v>0</v>
      </c>
      <c r="AA2481" s="68">
        <v>0</v>
      </c>
      <c r="AB2481" s="82">
        <f t="shared" si="1389"/>
        <v>0</v>
      </c>
      <c r="AE2481">
        <v>2</v>
      </c>
      <c r="AG2481" s="83">
        <f t="shared" si="1390"/>
        <v>2</v>
      </c>
      <c r="AH2481" s="87">
        <v>0</v>
      </c>
      <c r="AI2481" s="88">
        <v>0</v>
      </c>
    </row>
    <row r="2482" spans="1:41" x14ac:dyDescent="0.25">
      <c r="A2482" s="115">
        <v>2040001309</v>
      </c>
      <c r="B2482" t="s">
        <v>1</v>
      </c>
      <c r="C2482" s="81">
        <v>700</v>
      </c>
      <c r="D2482">
        <v>1.6</v>
      </c>
      <c r="E2482">
        <v>1.85</v>
      </c>
      <c r="F2482">
        <v>2</v>
      </c>
      <c r="G2482">
        <v>2</v>
      </c>
      <c r="H2482">
        <v>2.02</v>
      </c>
      <c r="I2482">
        <v>204</v>
      </c>
      <c r="J2482" t="s">
        <v>353</v>
      </c>
      <c r="K2482" t="s">
        <v>354</v>
      </c>
      <c r="L2482" t="s">
        <v>355</v>
      </c>
      <c r="M2482" t="s">
        <v>357</v>
      </c>
      <c r="N2482" t="s">
        <v>18</v>
      </c>
      <c r="O2482" t="s">
        <v>6</v>
      </c>
      <c r="P2482" t="s">
        <v>7</v>
      </c>
      <c r="Q2482" t="s">
        <v>8</v>
      </c>
      <c r="R2482" t="s">
        <v>91</v>
      </c>
      <c r="S2482" t="s">
        <v>9</v>
      </c>
      <c r="T2482" t="s">
        <v>944</v>
      </c>
      <c r="U2482" t="s">
        <v>179</v>
      </c>
      <c r="V2482" t="s">
        <v>10</v>
      </c>
      <c r="W2482" t="s">
        <v>11</v>
      </c>
      <c r="X2482" t="s">
        <v>12</v>
      </c>
      <c r="Y2482" t="s">
        <v>938</v>
      </c>
      <c r="Z2482" s="81">
        <v>0</v>
      </c>
      <c r="AA2482" s="68">
        <v>0</v>
      </c>
      <c r="AB2482" s="82">
        <f t="shared" si="1389"/>
        <v>0</v>
      </c>
      <c r="AE2482">
        <v>1</v>
      </c>
      <c r="AG2482" s="83">
        <f t="shared" si="1390"/>
        <v>1</v>
      </c>
      <c r="AH2482" s="87">
        <v>0</v>
      </c>
      <c r="AI2482" s="88">
        <v>1</v>
      </c>
    </row>
    <row r="2483" spans="1:41" x14ac:dyDescent="0.25">
      <c r="A2483" s="115">
        <v>2040001309</v>
      </c>
      <c r="B2483" t="s">
        <v>1</v>
      </c>
      <c r="C2483" s="81">
        <v>700</v>
      </c>
      <c r="D2483">
        <v>1.6</v>
      </c>
      <c r="E2483">
        <v>1.85</v>
      </c>
      <c r="F2483">
        <v>2</v>
      </c>
      <c r="G2483">
        <v>2</v>
      </c>
      <c r="H2483">
        <v>2.02</v>
      </c>
      <c r="I2483">
        <v>204</v>
      </c>
      <c r="J2483" t="s">
        <v>353</v>
      </c>
      <c r="K2483" t="s">
        <v>354</v>
      </c>
      <c r="L2483" t="s">
        <v>355</v>
      </c>
      <c r="M2483" t="s">
        <v>357</v>
      </c>
      <c r="N2483" t="s">
        <v>27</v>
      </c>
      <c r="O2483" t="s">
        <v>6</v>
      </c>
      <c r="P2483" t="s">
        <v>7</v>
      </c>
      <c r="Q2483" t="s">
        <v>8</v>
      </c>
      <c r="R2483" t="s">
        <v>28</v>
      </c>
      <c r="S2483" t="s">
        <v>9</v>
      </c>
      <c r="U2483" t="s">
        <v>179</v>
      </c>
      <c r="V2483" t="s">
        <v>10</v>
      </c>
      <c r="W2483" t="s">
        <v>11</v>
      </c>
      <c r="X2483" t="s">
        <v>12</v>
      </c>
      <c r="Y2483" t="s">
        <v>21</v>
      </c>
      <c r="Z2483" s="80">
        <v>1200</v>
      </c>
      <c r="AA2483" s="68">
        <v>0</v>
      </c>
      <c r="AB2483" s="82">
        <f t="shared" si="1389"/>
        <v>2400</v>
      </c>
      <c r="AD2483">
        <v>2</v>
      </c>
      <c r="AG2483" s="83">
        <f t="shared" si="1390"/>
        <v>2</v>
      </c>
      <c r="AH2483" s="87">
        <v>0</v>
      </c>
      <c r="AI2483" s="88">
        <v>0</v>
      </c>
    </row>
    <row r="2484" spans="1:41" x14ac:dyDescent="0.25">
      <c r="A2484" s="115">
        <v>2040001309</v>
      </c>
      <c r="B2484" t="s">
        <v>1</v>
      </c>
      <c r="C2484" s="81">
        <v>700</v>
      </c>
      <c r="D2484">
        <v>1.6</v>
      </c>
      <c r="E2484">
        <v>1.85</v>
      </c>
      <c r="F2484">
        <v>2</v>
      </c>
      <c r="G2484">
        <v>2</v>
      </c>
      <c r="H2484">
        <v>2.02</v>
      </c>
      <c r="I2484">
        <v>204</v>
      </c>
      <c r="J2484" t="s">
        <v>353</v>
      </c>
      <c r="K2484" t="s">
        <v>354</v>
      </c>
      <c r="L2484" t="s">
        <v>355</v>
      </c>
      <c r="M2484" t="s">
        <v>357</v>
      </c>
      <c r="N2484" t="s">
        <v>27</v>
      </c>
      <c r="O2484" t="s">
        <v>6</v>
      </c>
      <c r="P2484" t="s">
        <v>7</v>
      </c>
      <c r="Q2484" t="s">
        <v>8</v>
      </c>
      <c r="R2484" t="s">
        <v>28</v>
      </c>
      <c r="S2484" t="s">
        <v>9</v>
      </c>
      <c r="U2484" t="s">
        <v>179</v>
      </c>
      <c r="V2484" t="s">
        <v>10</v>
      </c>
      <c r="W2484" t="s">
        <v>11</v>
      </c>
      <c r="X2484" t="s">
        <v>12</v>
      </c>
      <c r="Y2484" t="s">
        <v>21</v>
      </c>
      <c r="Z2484" s="80">
        <v>1200</v>
      </c>
      <c r="AA2484" s="68">
        <v>0</v>
      </c>
      <c r="AB2484" s="82">
        <f t="shared" si="1389"/>
        <v>9600</v>
      </c>
      <c r="AD2484">
        <v>8</v>
      </c>
      <c r="AG2484" s="83">
        <f t="shared" si="1390"/>
        <v>8</v>
      </c>
      <c r="AH2484" s="87">
        <v>0</v>
      </c>
      <c r="AI2484" s="88">
        <v>1</v>
      </c>
    </row>
    <row r="2485" spans="1:41" x14ac:dyDescent="0.25">
      <c r="A2485" s="115">
        <v>2040001311</v>
      </c>
      <c r="B2485" t="s">
        <v>1</v>
      </c>
      <c r="C2485" s="81">
        <v>700</v>
      </c>
      <c r="D2485">
        <v>1.6</v>
      </c>
      <c r="E2485">
        <v>1.85</v>
      </c>
      <c r="F2485">
        <v>2</v>
      </c>
      <c r="G2485">
        <v>2</v>
      </c>
      <c r="H2485">
        <v>2.02</v>
      </c>
      <c r="I2485">
        <v>204</v>
      </c>
      <c r="J2485" t="s">
        <v>353</v>
      </c>
      <c r="K2485" t="s">
        <v>354</v>
      </c>
      <c r="L2485" t="s">
        <v>355</v>
      </c>
      <c r="M2485" t="s">
        <v>358</v>
      </c>
      <c r="N2485" t="s">
        <v>15</v>
      </c>
      <c r="O2485" t="s">
        <v>6</v>
      </c>
      <c r="P2485" t="s">
        <v>7</v>
      </c>
      <c r="Q2485" t="s">
        <v>8</v>
      </c>
      <c r="R2485" t="s">
        <v>91</v>
      </c>
      <c r="S2485" t="s">
        <v>9</v>
      </c>
      <c r="T2485" t="s">
        <v>944</v>
      </c>
      <c r="U2485" t="s">
        <v>179</v>
      </c>
      <c r="V2485" t="s">
        <v>10</v>
      </c>
      <c r="W2485" t="s">
        <v>11</v>
      </c>
      <c r="X2485" t="s">
        <v>12</v>
      </c>
      <c r="Y2485" t="s">
        <v>938</v>
      </c>
      <c r="Z2485" s="81">
        <v>0</v>
      </c>
      <c r="AA2485" s="68">
        <v>0</v>
      </c>
      <c r="AB2485" s="82">
        <f t="shared" si="1389"/>
        <v>0</v>
      </c>
      <c r="AE2485">
        <v>1</v>
      </c>
      <c r="AG2485" s="83">
        <f t="shared" si="1390"/>
        <v>1</v>
      </c>
      <c r="AH2485" s="87">
        <v>0</v>
      </c>
      <c r="AI2485" s="88">
        <v>1</v>
      </c>
    </row>
    <row r="2486" spans="1:41" x14ac:dyDescent="0.25">
      <c r="A2486" s="115">
        <v>2040001311</v>
      </c>
      <c r="B2486" t="s">
        <v>1</v>
      </c>
      <c r="C2486" s="81">
        <v>700</v>
      </c>
      <c r="D2486">
        <v>1.6</v>
      </c>
      <c r="E2486">
        <v>1.85</v>
      </c>
      <c r="F2486">
        <v>2</v>
      </c>
      <c r="G2486">
        <v>2</v>
      </c>
      <c r="H2486">
        <v>2.02</v>
      </c>
      <c r="I2486">
        <v>204</v>
      </c>
      <c r="J2486" t="s">
        <v>353</v>
      </c>
      <c r="K2486" t="s">
        <v>354</v>
      </c>
      <c r="L2486" t="s">
        <v>355</v>
      </c>
      <c r="M2486" t="s">
        <v>358</v>
      </c>
      <c r="N2486" t="s">
        <v>18</v>
      </c>
      <c r="O2486" t="s">
        <v>6</v>
      </c>
      <c r="P2486" t="s">
        <v>7</v>
      </c>
      <c r="Q2486" t="s">
        <v>8</v>
      </c>
      <c r="R2486" t="s">
        <v>91</v>
      </c>
      <c r="S2486" t="s">
        <v>9</v>
      </c>
      <c r="T2486" t="s">
        <v>944</v>
      </c>
      <c r="U2486" t="s">
        <v>179</v>
      </c>
      <c r="V2486" t="s">
        <v>10</v>
      </c>
      <c r="W2486" t="s">
        <v>11</v>
      </c>
      <c r="X2486" t="s">
        <v>12</v>
      </c>
      <c r="Y2486" t="s">
        <v>938</v>
      </c>
      <c r="Z2486" s="81">
        <v>0</v>
      </c>
      <c r="AA2486" s="68">
        <v>0</v>
      </c>
      <c r="AB2486" s="82">
        <f t="shared" si="1389"/>
        <v>0</v>
      </c>
      <c r="AE2486">
        <v>1</v>
      </c>
      <c r="AG2486" s="83">
        <f t="shared" si="1390"/>
        <v>1</v>
      </c>
      <c r="AH2486" s="87">
        <v>0</v>
      </c>
      <c r="AI2486" s="88">
        <v>1</v>
      </c>
    </row>
    <row r="2487" spans="1:41" x14ac:dyDescent="0.25">
      <c r="A2487" s="115">
        <v>2040001311</v>
      </c>
      <c r="B2487" t="s">
        <v>1</v>
      </c>
      <c r="C2487" s="81">
        <v>700</v>
      </c>
      <c r="D2487">
        <v>1.6</v>
      </c>
      <c r="E2487">
        <v>1.85</v>
      </c>
      <c r="F2487">
        <v>2</v>
      </c>
      <c r="G2487">
        <v>2</v>
      </c>
      <c r="H2487">
        <v>2.02</v>
      </c>
      <c r="I2487">
        <v>204</v>
      </c>
      <c r="J2487" t="s">
        <v>353</v>
      </c>
      <c r="K2487" t="s">
        <v>354</v>
      </c>
      <c r="L2487" t="s">
        <v>355</v>
      </c>
      <c r="M2487" t="s">
        <v>358</v>
      </c>
      <c r="N2487" t="s">
        <v>27</v>
      </c>
      <c r="O2487" t="s">
        <v>6</v>
      </c>
      <c r="P2487" t="s">
        <v>7</v>
      </c>
      <c r="Q2487" t="s">
        <v>8</v>
      </c>
      <c r="R2487" t="s">
        <v>28</v>
      </c>
      <c r="S2487" t="s">
        <v>9</v>
      </c>
      <c r="U2487" t="s">
        <v>179</v>
      </c>
      <c r="V2487" t="s">
        <v>10</v>
      </c>
      <c r="W2487" t="s">
        <v>11</v>
      </c>
      <c r="X2487" t="s">
        <v>12</v>
      </c>
      <c r="Y2487" t="s">
        <v>21</v>
      </c>
      <c r="Z2487" s="80">
        <v>1200</v>
      </c>
      <c r="AA2487" s="68">
        <v>0</v>
      </c>
      <c r="AB2487" s="82">
        <f t="shared" si="1389"/>
        <v>3600</v>
      </c>
      <c r="AD2487">
        <v>3</v>
      </c>
      <c r="AG2487" s="83">
        <f t="shared" si="1390"/>
        <v>3</v>
      </c>
      <c r="AH2487" s="87">
        <v>0</v>
      </c>
      <c r="AI2487" s="88">
        <v>1</v>
      </c>
    </row>
    <row r="2488" spans="1:41" x14ac:dyDescent="0.25">
      <c r="A2488" s="115">
        <v>2040001312</v>
      </c>
      <c r="B2488" t="s">
        <v>1</v>
      </c>
      <c r="C2488" s="81">
        <v>700</v>
      </c>
      <c r="D2488">
        <v>1.6</v>
      </c>
      <c r="E2488">
        <v>1.85</v>
      </c>
      <c r="F2488">
        <v>2</v>
      </c>
      <c r="G2488">
        <v>2</v>
      </c>
      <c r="H2488">
        <v>2.02</v>
      </c>
      <c r="I2488">
        <v>204</v>
      </c>
      <c r="J2488" t="s">
        <v>353</v>
      </c>
      <c r="K2488" t="s">
        <v>354</v>
      </c>
      <c r="L2488" t="s">
        <v>355</v>
      </c>
      <c r="M2488" t="s">
        <v>359</v>
      </c>
      <c r="N2488" t="s">
        <v>27</v>
      </c>
      <c r="O2488" t="s">
        <v>6</v>
      </c>
      <c r="P2488" t="s">
        <v>7</v>
      </c>
      <c r="Q2488" t="s">
        <v>8</v>
      </c>
      <c r="R2488" t="s">
        <v>28</v>
      </c>
      <c r="S2488" t="s">
        <v>9</v>
      </c>
      <c r="U2488" t="s">
        <v>179</v>
      </c>
      <c r="V2488" t="s">
        <v>10</v>
      </c>
      <c r="W2488" t="s">
        <v>11</v>
      </c>
      <c r="X2488" t="s">
        <v>12</v>
      </c>
      <c r="Y2488" t="s">
        <v>21</v>
      </c>
      <c r="Z2488" s="80">
        <v>1200</v>
      </c>
      <c r="AA2488" s="68">
        <v>0</v>
      </c>
      <c r="AB2488" s="82">
        <f t="shared" si="1389"/>
        <v>1200</v>
      </c>
      <c r="AD2488">
        <v>1</v>
      </c>
      <c r="AG2488" s="83">
        <f t="shared" si="1390"/>
        <v>1</v>
      </c>
      <c r="AH2488" s="87">
        <v>0</v>
      </c>
      <c r="AI2488" s="88">
        <v>0</v>
      </c>
    </row>
    <row r="2489" spans="1:41" x14ac:dyDescent="0.25">
      <c r="A2489" s="115">
        <v>2040001312</v>
      </c>
      <c r="B2489" t="s">
        <v>1</v>
      </c>
      <c r="C2489" s="81">
        <v>700</v>
      </c>
      <c r="D2489">
        <v>1.6</v>
      </c>
      <c r="E2489">
        <v>1.85</v>
      </c>
      <c r="F2489">
        <v>2</v>
      </c>
      <c r="G2489">
        <v>2</v>
      </c>
      <c r="H2489">
        <v>2.02</v>
      </c>
      <c r="I2489">
        <v>204</v>
      </c>
      <c r="J2489" t="s">
        <v>353</v>
      </c>
      <c r="K2489" t="s">
        <v>354</v>
      </c>
      <c r="L2489" t="s">
        <v>355</v>
      </c>
      <c r="M2489" t="s">
        <v>359</v>
      </c>
      <c r="N2489" t="s">
        <v>27</v>
      </c>
      <c r="O2489" t="s">
        <v>6</v>
      </c>
      <c r="P2489" t="s">
        <v>7</v>
      </c>
      <c r="Q2489" t="s">
        <v>8</v>
      </c>
      <c r="R2489" t="s">
        <v>28</v>
      </c>
      <c r="S2489" t="s">
        <v>44</v>
      </c>
      <c r="T2489" t="s">
        <v>951</v>
      </c>
      <c r="U2489" t="s">
        <v>939</v>
      </c>
      <c r="V2489" t="s">
        <v>14</v>
      </c>
      <c r="W2489" t="s">
        <v>49</v>
      </c>
      <c r="X2489" t="s">
        <v>12</v>
      </c>
      <c r="Y2489" t="s">
        <v>943</v>
      </c>
      <c r="Z2489" s="81">
        <v>0</v>
      </c>
      <c r="AA2489" s="68">
        <v>0</v>
      </c>
      <c r="AB2489" s="82">
        <f t="shared" si="1389"/>
        <v>0</v>
      </c>
      <c r="AF2489">
        <v>2</v>
      </c>
      <c r="AG2489" s="83">
        <f t="shared" si="1390"/>
        <v>2</v>
      </c>
      <c r="AH2489" s="87">
        <v>0</v>
      </c>
      <c r="AI2489" s="88">
        <v>0</v>
      </c>
      <c r="AJ2489" s="90">
        <f>AG2489/3</f>
        <v>0.66666666666666663</v>
      </c>
      <c r="AK2489" s="108">
        <f>AJ2489*C2489*F2489*H2489</f>
        <v>1885.3333333333333</v>
      </c>
      <c r="AL2489" s="108">
        <f>AJ2489*C2489*F2489</f>
        <v>933.33333333333326</v>
      </c>
      <c r="AM2489" s="108">
        <f>AK2489-AL2489</f>
        <v>952</v>
      </c>
      <c r="AN2489">
        <v>425</v>
      </c>
      <c r="AO2489">
        <f>AG2489*AN2489</f>
        <v>850</v>
      </c>
    </row>
    <row r="2490" spans="1:41" x14ac:dyDescent="0.25">
      <c r="A2490" s="115">
        <v>2040001313</v>
      </c>
      <c r="B2490" t="s">
        <v>1</v>
      </c>
      <c r="C2490" s="81">
        <v>700</v>
      </c>
      <c r="D2490">
        <v>1.6</v>
      </c>
      <c r="E2490">
        <v>1.85</v>
      </c>
      <c r="F2490">
        <v>2</v>
      </c>
      <c r="G2490">
        <v>2</v>
      </c>
      <c r="H2490">
        <v>2.02</v>
      </c>
      <c r="I2490">
        <v>204</v>
      </c>
      <c r="J2490" t="s">
        <v>353</v>
      </c>
      <c r="K2490" t="s">
        <v>354</v>
      </c>
      <c r="L2490" t="s">
        <v>355</v>
      </c>
      <c r="M2490" t="s">
        <v>360</v>
      </c>
      <c r="N2490" t="s">
        <v>18</v>
      </c>
      <c r="O2490" t="s">
        <v>33</v>
      </c>
      <c r="P2490" t="s">
        <v>7</v>
      </c>
      <c r="Q2490" t="s">
        <v>8</v>
      </c>
      <c r="R2490" t="s">
        <v>28</v>
      </c>
      <c r="S2490" t="s">
        <v>9</v>
      </c>
      <c r="U2490" t="s">
        <v>179</v>
      </c>
      <c r="V2490" t="s">
        <v>10</v>
      </c>
      <c r="W2490" t="s">
        <v>11</v>
      </c>
      <c r="X2490" t="s">
        <v>12</v>
      </c>
      <c r="Y2490" t="s">
        <v>21</v>
      </c>
      <c r="Z2490" s="80">
        <v>1100</v>
      </c>
      <c r="AA2490" s="68">
        <v>0</v>
      </c>
      <c r="AB2490" s="82">
        <f t="shared" si="1389"/>
        <v>6600</v>
      </c>
      <c r="AD2490">
        <v>6</v>
      </c>
      <c r="AG2490" s="83">
        <f t="shared" si="1390"/>
        <v>6</v>
      </c>
      <c r="AH2490" s="87">
        <v>0</v>
      </c>
      <c r="AI2490" s="88">
        <v>0</v>
      </c>
    </row>
    <row r="2491" spans="1:41" x14ac:dyDescent="0.25">
      <c r="A2491" s="115">
        <v>2040001313</v>
      </c>
      <c r="B2491" t="s">
        <v>1</v>
      </c>
      <c r="C2491" s="81">
        <v>700</v>
      </c>
      <c r="D2491">
        <v>1.6</v>
      </c>
      <c r="E2491">
        <v>1.85</v>
      </c>
      <c r="F2491">
        <v>2</v>
      </c>
      <c r="G2491">
        <v>2</v>
      </c>
      <c r="H2491">
        <v>2.02</v>
      </c>
      <c r="I2491">
        <v>204</v>
      </c>
      <c r="J2491" t="s">
        <v>353</v>
      </c>
      <c r="K2491" t="s">
        <v>354</v>
      </c>
      <c r="L2491" t="s">
        <v>355</v>
      </c>
      <c r="M2491" t="s">
        <v>360</v>
      </c>
      <c r="N2491" t="s">
        <v>18</v>
      </c>
      <c r="O2491" t="s">
        <v>33</v>
      </c>
      <c r="P2491" t="s">
        <v>7</v>
      </c>
      <c r="Q2491" t="s">
        <v>8</v>
      </c>
      <c r="R2491" t="s">
        <v>28</v>
      </c>
      <c r="S2491" t="s">
        <v>9</v>
      </c>
      <c r="U2491" t="s">
        <v>179</v>
      </c>
      <c r="V2491" t="s">
        <v>10</v>
      </c>
      <c r="W2491" t="s">
        <v>11</v>
      </c>
      <c r="X2491" t="s">
        <v>12</v>
      </c>
      <c r="Y2491" t="s">
        <v>21</v>
      </c>
      <c r="Z2491" s="80">
        <v>1100</v>
      </c>
      <c r="AA2491" s="68">
        <v>0</v>
      </c>
      <c r="AB2491" s="82">
        <f t="shared" si="1389"/>
        <v>3300</v>
      </c>
      <c r="AD2491">
        <v>3</v>
      </c>
      <c r="AG2491" s="83">
        <f t="shared" si="1390"/>
        <v>3</v>
      </c>
      <c r="AH2491" s="87">
        <v>0</v>
      </c>
      <c r="AI2491" s="88">
        <v>1</v>
      </c>
    </row>
    <row r="2492" spans="1:41" x14ac:dyDescent="0.25">
      <c r="A2492" s="115">
        <v>2040001313</v>
      </c>
      <c r="B2492" t="s">
        <v>1</v>
      </c>
      <c r="C2492" s="81">
        <v>700</v>
      </c>
      <c r="D2492">
        <v>1.6</v>
      </c>
      <c r="E2492">
        <v>1.85</v>
      </c>
      <c r="F2492">
        <v>2</v>
      </c>
      <c r="G2492">
        <v>2</v>
      </c>
      <c r="H2492">
        <v>2.02</v>
      </c>
      <c r="I2492">
        <v>204</v>
      </c>
      <c r="J2492" t="s">
        <v>353</v>
      </c>
      <c r="K2492" t="s">
        <v>354</v>
      </c>
      <c r="L2492" t="s">
        <v>355</v>
      </c>
      <c r="M2492" t="s">
        <v>360</v>
      </c>
      <c r="N2492" t="s">
        <v>18</v>
      </c>
      <c r="O2492" t="s">
        <v>33</v>
      </c>
      <c r="P2492" t="s">
        <v>7</v>
      </c>
      <c r="Q2492" t="s">
        <v>8</v>
      </c>
      <c r="R2492" t="s">
        <v>43</v>
      </c>
      <c r="S2492" t="s">
        <v>9</v>
      </c>
      <c r="U2492" t="s">
        <v>179</v>
      </c>
      <c r="V2492" t="s">
        <v>10</v>
      </c>
      <c r="W2492" t="s">
        <v>11</v>
      </c>
      <c r="X2492" t="s">
        <v>12</v>
      </c>
      <c r="Y2492" t="s">
        <v>21</v>
      </c>
      <c r="Z2492" s="80">
        <v>1100</v>
      </c>
      <c r="AA2492" s="68">
        <v>0</v>
      </c>
      <c r="AB2492" s="82">
        <f t="shared" si="1389"/>
        <v>1100</v>
      </c>
      <c r="AD2492">
        <v>1</v>
      </c>
      <c r="AG2492" s="83">
        <f t="shared" si="1390"/>
        <v>1</v>
      </c>
      <c r="AH2492" s="87">
        <v>0</v>
      </c>
      <c r="AI2492" s="88">
        <v>0</v>
      </c>
    </row>
    <row r="2493" spans="1:41" x14ac:dyDescent="0.25">
      <c r="A2493" s="115">
        <v>2040001313</v>
      </c>
      <c r="B2493" t="s">
        <v>1</v>
      </c>
      <c r="C2493" s="81">
        <v>700</v>
      </c>
      <c r="D2493">
        <v>1.6</v>
      </c>
      <c r="E2493">
        <v>1.85</v>
      </c>
      <c r="F2493">
        <v>2</v>
      </c>
      <c r="G2493">
        <v>2</v>
      </c>
      <c r="H2493">
        <v>2.02</v>
      </c>
      <c r="I2493">
        <v>204</v>
      </c>
      <c r="J2493" t="s">
        <v>353</v>
      </c>
      <c r="K2493" t="s">
        <v>354</v>
      </c>
      <c r="L2493" t="s">
        <v>355</v>
      </c>
      <c r="M2493" t="s">
        <v>360</v>
      </c>
      <c r="N2493" t="s">
        <v>18</v>
      </c>
      <c r="O2493" t="s">
        <v>6</v>
      </c>
      <c r="P2493" t="s">
        <v>7</v>
      </c>
      <c r="Q2493" t="s">
        <v>8</v>
      </c>
      <c r="R2493" t="s">
        <v>91</v>
      </c>
      <c r="S2493" t="s">
        <v>9</v>
      </c>
      <c r="T2493" t="s">
        <v>944</v>
      </c>
      <c r="U2493" t="s">
        <v>179</v>
      </c>
      <c r="V2493" t="s">
        <v>10</v>
      </c>
      <c r="W2493" t="s">
        <v>11</v>
      </c>
      <c r="X2493" t="s">
        <v>12</v>
      </c>
      <c r="Y2493" t="s">
        <v>938</v>
      </c>
      <c r="Z2493" s="81">
        <v>0</v>
      </c>
      <c r="AA2493" s="68">
        <v>0</v>
      </c>
      <c r="AB2493" s="82">
        <f t="shared" si="1389"/>
        <v>0</v>
      </c>
      <c r="AE2493">
        <v>1</v>
      </c>
      <c r="AG2493" s="83">
        <f t="shared" si="1390"/>
        <v>1</v>
      </c>
      <c r="AH2493" s="87">
        <v>0</v>
      </c>
      <c r="AI2493" s="88">
        <v>1</v>
      </c>
    </row>
    <row r="2494" spans="1:41" x14ac:dyDescent="0.25">
      <c r="A2494" s="115">
        <v>2040001313</v>
      </c>
      <c r="B2494" t="s">
        <v>1</v>
      </c>
      <c r="C2494" s="81">
        <v>700</v>
      </c>
      <c r="D2494">
        <v>1.6</v>
      </c>
      <c r="E2494">
        <v>1.85</v>
      </c>
      <c r="F2494">
        <v>2</v>
      </c>
      <c r="G2494">
        <v>2</v>
      </c>
      <c r="H2494">
        <v>2.02</v>
      </c>
      <c r="I2494">
        <v>204</v>
      </c>
      <c r="J2494" t="s">
        <v>353</v>
      </c>
      <c r="K2494" t="s">
        <v>354</v>
      </c>
      <c r="L2494" t="s">
        <v>355</v>
      </c>
      <c r="M2494" t="s">
        <v>360</v>
      </c>
      <c r="N2494" t="s">
        <v>27</v>
      </c>
      <c r="O2494" t="s">
        <v>6</v>
      </c>
      <c r="P2494" t="s">
        <v>7</v>
      </c>
      <c r="Q2494" t="s">
        <v>8</v>
      </c>
      <c r="R2494" t="s">
        <v>28</v>
      </c>
      <c r="S2494" t="s">
        <v>9</v>
      </c>
      <c r="U2494" t="s">
        <v>179</v>
      </c>
      <c r="V2494" t="s">
        <v>10</v>
      </c>
      <c r="W2494" t="s">
        <v>11</v>
      </c>
      <c r="X2494" t="s">
        <v>12</v>
      </c>
      <c r="Y2494" t="s">
        <v>21</v>
      </c>
      <c r="Z2494" s="80">
        <v>1200</v>
      </c>
      <c r="AA2494" s="68">
        <v>0</v>
      </c>
      <c r="AB2494" s="82">
        <f t="shared" si="1389"/>
        <v>1200</v>
      </c>
      <c r="AD2494">
        <v>1</v>
      </c>
      <c r="AG2494" s="83">
        <f t="shared" si="1390"/>
        <v>1</v>
      </c>
      <c r="AH2494" s="87">
        <v>0</v>
      </c>
      <c r="AI2494" s="88">
        <v>0</v>
      </c>
    </row>
    <row r="2495" spans="1:41" x14ac:dyDescent="0.25">
      <c r="A2495" s="115">
        <v>2040001313</v>
      </c>
      <c r="B2495" t="s">
        <v>1</v>
      </c>
      <c r="C2495" s="81">
        <v>700</v>
      </c>
      <c r="D2495">
        <v>1.6</v>
      </c>
      <c r="E2495">
        <v>1.85</v>
      </c>
      <c r="F2495">
        <v>2</v>
      </c>
      <c r="G2495">
        <v>2</v>
      </c>
      <c r="H2495">
        <v>2.02</v>
      </c>
      <c r="I2495">
        <v>204</v>
      </c>
      <c r="J2495" t="s">
        <v>353</v>
      </c>
      <c r="K2495" t="s">
        <v>354</v>
      </c>
      <c r="L2495" t="s">
        <v>355</v>
      </c>
      <c r="M2495" t="s">
        <v>360</v>
      </c>
      <c r="N2495" t="s">
        <v>27</v>
      </c>
      <c r="O2495" t="s">
        <v>6</v>
      </c>
      <c r="P2495" t="s">
        <v>7</v>
      </c>
      <c r="Q2495" t="s">
        <v>8</v>
      </c>
      <c r="R2495" t="s">
        <v>28</v>
      </c>
      <c r="S2495" t="s">
        <v>9</v>
      </c>
      <c r="U2495" t="s">
        <v>179</v>
      </c>
      <c r="V2495" t="s">
        <v>10</v>
      </c>
      <c r="W2495" t="s">
        <v>11</v>
      </c>
      <c r="X2495" t="s">
        <v>12</v>
      </c>
      <c r="Y2495" t="s">
        <v>21</v>
      </c>
      <c r="Z2495" s="80">
        <v>1200</v>
      </c>
      <c r="AA2495" s="68">
        <v>0</v>
      </c>
      <c r="AB2495" s="82">
        <f t="shared" si="1389"/>
        <v>3600</v>
      </c>
      <c r="AD2495">
        <v>3</v>
      </c>
      <c r="AG2495" s="83">
        <f t="shared" si="1390"/>
        <v>3</v>
      </c>
      <c r="AH2495" s="87">
        <v>0</v>
      </c>
      <c r="AI2495" s="88">
        <v>1</v>
      </c>
    </row>
    <row r="2496" spans="1:41" x14ac:dyDescent="0.25">
      <c r="A2496" s="115">
        <v>2040001315</v>
      </c>
      <c r="B2496" t="s">
        <v>1</v>
      </c>
      <c r="C2496" s="81">
        <v>700</v>
      </c>
      <c r="D2496">
        <v>1.6</v>
      </c>
      <c r="E2496">
        <v>1.85</v>
      </c>
      <c r="F2496">
        <v>2</v>
      </c>
      <c r="G2496">
        <v>2</v>
      </c>
      <c r="H2496">
        <v>2.02</v>
      </c>
      <c r="I2496">
        <v>204</v>
      </c>
      <c r="J2496" t="s">
        <v>353</v>
      </c>
      <c r="K2496" t="s">
        <v>354</v>
      </c>
      <c r="L2496" t="s">
        <v>355</v>
      </c>
      <c r="M2496" t="s">
        <v>361</v>
      </c>
      <c r="N2496" t="s">
        <v>27</v>
      </c>
      <c r="O2496" t="s">
        <v>6</v>
      </c>
      <c r="P2496" t="s">
        <v>7</v>
      </c>
      <c r="Q2496" t="s">
        <v>8</v>
      </c>
      <c r="R2496" t="s">
        <v>28</v>
      </c>
      <c r="S2496" t="s">
        <v>9</v>
      </c>
      <c r="U2496" t="s">
        <v>179</v>
      </c>
      <c r="V2496" t="s">
        <v>10</v>
      </c>
      <c r="W2496" t="s">
        <v>11</v>
      </c>
      <c r="X2496" t="s">
        <v>12</v>
      </c>
      <c r="Y2496" t="s">
        <v>21</v>
      </c>
      <c r="Z2496" s="80">
        <v>1200</v>
      </c>
      <c r="AA2496" s="68">
        <v>0</v>
      </c>
      <c r="AB2496" s="82">
        <f t="shared" si="1389"/>
        <v>2400</v>
      </c>
      <c r="AD2496">
        <v>2</v>
      </c>
      <c r="AG2496" s="83">
        <f t="shared" si="1390"/>
        <v>2</v>
      </c>
      <c r="AH2496" s="87">
        <v>0</v>
      </c>
      <c r="AI2496" s="88">
        <v>0</v>
      </c>
    </row>
    <row r="2497" spans="1:41" x14ac:dyDescent="0.25">
      <c r="A2497" s="115">
        <v>2040001315</v>
      </c>
      <c r="B2497" t="s">
        <v>1</v>
      </c>
      <c r="C2497" s="81">
        <v>700</v>
      </c>
      <c r="D2497">
        <v>1.6</v>
      </c>
      <c r="E2497">
        <v>1.85</v>
      </c>
      <c r="F2497">
        <v>2</v>
      </c>
      <c r="G2497">
        <v>2</v>
      </c>
      <c r="H2497">
        <v>2.02</v>
      </c>
      <c r="I2497">
        <v>204</v>
      </c>
      <c r="J2497" t="s">
        <v>353</v>
      </c>
      <c r="K2497" t="s">
        <v>354</v>
      </c>
      <c r="L2497" t="s">
        <v>355</v>
      </c>
      <c r="M2497" t="s">
        <v>361</v>
      </c>
      <c r="N2497" t="s">
        <v>27</v>
      </c>
      <c r="O2497" t="s">
        <v>6</v>
      </c>
      <c r="P2497" t="s">
        <v>7</v>
      </c>
      <c r="Q2497" t="s">
        <v>8</v>
      </c>
      <c r="R2497" t="s">
        <v>28</v>
      </c>
      <c r="S2497" t="s">
        <v>9</v>
      </c>
      <c r="U2497" t="s">
        <v>179</v>
      </c>
      <c r="V2497" t="s">
        <v>10</v>
      </c>
      <c r="W2497" t="s">
        <v>11</v>
      </c>
      <c r="X2497" t="s">
        <v>12</v>
      </c>
      <c r="Y2497" t="s">
        <v>21</v>
      </c>
      <c r="Z2497" s="80">
        <v>1200</v>
      </c>
      <c r="AA2497" s="68">
        <v>0</v>
      </c>
      <c r="AB2497" s="82">
        <f t="shared" si="1389"/>
        <v>2400</v>
      </c>
      <c r="AD2497">
        <v>2</v>
      </c>
      <c r="AG2497" s="83">
        <f t="shared" si="1390"/>
        <v>2</v>
      </c>
      <c r="AH2497" s="87">
        <v>0</v>
      </c>
      <c r="AI2497" s="88">
        <v>1</v>
      </c>
    </row>
    <row r="2498" spans="1:41" x14ac:dyDescent="0.25">
      <c r="A2498" s="115">
        <v>2040001316</v>
      </c>
      <c r="B2498" t="s">
        <v>1</v>
      </c>
      <c r="C2498" s="81">
        <v>700</v>
      </c>
      <c r="D2498">
        <v>1.6</v>
      </c>
      <c r="E2498">
        <v>1.85</v>
      </c>
      <c r="F2498">
        <v>2</v>
      </c>
      <c r="G2498">
        <v>2</v>
      </c>
      <c r="H2498">
        <v>2.02</v>
      </c>
      <c r="I2498">
        <v>204</v>
      </c>
      <c r="J2498" t="s">
        <v>353</v>
      </c>
      <c r="K2498" t="s">
        <v>354</v>
      </c>
      <c r="L2498" t="s">
        <v>355</v>
      </c>
      <c r="M2498" t="s">
        <v>362</v>
      </c>
      <c r="N2498" t="s">
        <v>27</v>
      </c>
      <c r="O2498" t="s">
        <v>6</v>
      </c>
      <c r="P2498" t="s">
        <v>7</v>
      </c>
      <c r="Q2498" t="s">
        <v>8</v>
      </c>
      <c r="R2498" t="s">
        <v>28</v>
      </c>
      <c r="S2498" t="s">
        <v>9</v>
      </c>
      <c r="U2498" t="s">
        <v>179</v>
      </c>
      <c r="V2498" t="s">
        <v>10</v>
      </c>
      <c r="W2498" t="s">
        <v>11</v>
      </c>
      <c r="X2498" t="s">
        <v>12</v>
      </c>
      <c r="Y2498" t="s">
        <v>21</v>
      </c>
      <c r="Z2498" s="80">
        <v>1200</v>
      </c>
      <c r="AA2498" s="68">
        <v>0</v>
      </c>
      <c r="AB2498" s="82">
        <f t="shared" si="1389"/>
        <v>1200</v>
      </c>
      <c r="AD2498">
        <v>1</v>
      </c>
      <c r="AG2498" s="83">
        <f t="shared" si="1390"/>
        <v>1</v>
      </c>
      <c r="AH2498" s="87">
        <v>0</v>
      </c>
      <c r="AI2498" s="88">
        <v>1</v>
      </c>
    </row>
    <row r="2499" spans="1:41" x14ac:dyDescent="0.25">
      <c r="A2499" s="115">
        <v>2040001316</v>
      </c>
      <c r="B2499" t="s">
        <v>1</v>
      </c>
      <c r="C2499" s="81">
        <v>700</v>
      </c>
      <c r="D2499">
        <v>1.6</v>
      </c>
      <c r="E2499">
        <v>1.85</v>
      </c>
      <c r="F2499">
        <v>2</v>
      </c>
      <c r="G2499">
        <v>2</v>
      </c>
      <c r="H2499">
        <v>2.02</v>
      </c>
      <c r="I2499">
        <v>204</v>
      </c>
      <c r="J2499" t="s">
        <v>353</v>
      </c>
      <c r="K2499" t="s">
        <v>354</v>
      </c>
      <c r="L2499" t="s">
        <v>355</v>
      </c>
      <c r="M2499" t="s">
        <v>362</v>
      </c>
      <c r="N2499" t="s">
        <v>27</v>
      </c>
      <c r="O2499" t="s">
        <v>6</v>
      </c>
      <c r="P2499" t="s">
        <v>7</v>
      </c>
      <c r="Q2499" t="s">
        <v>8</v>
      </c>
      <c r="R2499" t="s">
        <v>28</v>
      </c>
      <c r="S2499" t="s">
        <v>44</v>
      </c>
      <c r="T2499" t="s">
        <v>951</v>
      </c>
      <c r="U2499" t="s">
        <v>939</v>
      </c>
      <c r="V2499" t="s">
        <v>14</v>
      </c>
      <c r="W2499" t="s">
        <v>49</v>
      </c>
      <c r="X2499" t="s">
        <v>12</v>
      </c>
      <c r="Y2499" t="s">
        <v>943</v>
      </c>
      <c r="Z2499" s="81">
        <v>0</v>
      </c>
      <c r="AA2499" s="68">
        <v>0</v>
      </c>
      <c r="AB2499" s="82">
        <f t="shared" si="1389"/>
        <v>0</v>
      </c>
      <c r="AF2499">
        <v>4</v>
      </c>
      <c r="AG2499" s="83">
        <f t="shared" si="1390"/>
        <v>4</v>
      </c>
      <c r="AH2499" s="87">
        <v>0</v>
      </c>
      <c r="AI2499" s="88">
        <v>0</v>
      </c>
      <c r="AJ2499" s="90">
        <f>AG2499/3</f>
        <v>1.3333333333333333</v>
      </c>
      <c r="AK2499" s="108">
        <f>AJ2499*C2499*F2499*H2499</f>
        <v>3770.6666666666665</v>
      </c>
      <c r="AL2499" s="108">
        <f>AJ2499*C2499*F2499</f>
        <v>1866.6666666666665</v>
      </c>
      <c r="AM2499" s="108">
        <f>AK2499-AL2499</f>
        <v>1904</v>
      </c>
      <c r="AN2499">
        <v>425</v>
      </c>
      <c r="AO2499">
        <f>AG2499*AN2499</f>
        <v>1700</v>
      </c>
    </row>
    <row r="2500" spans="1:41" x14ac:dyDescent="0.25">
      <c r="A2500" s="115">
        <v>2040001317</v>
      </c>
      <c r="B2500" t="s">
        <v>1</v>
      </c>
      <c r="C2500" s="81">
        <v>700</v>
      </c>
      <c r="D2500">
        <v>1.6</v>
      </c>
      <c r="E2500">
        <v>1.85</v>
      </c>
      <c r="F2500">
        <v>2</v>
      </c>
      <c r="G2500">
        <v>2</v>
      </c>
      <c r="H2500">
        <v>2.02</v>
      </c>
      <c r="I2500">
        <v>204</v>
      </c>
      <c r="J2500" t="s">
        <v>353</v>
      </c>
      <c r="K2500" t="s">
        <v>354</v>
      </c>
      <c r="L2500" t="s">
        <v>355</v>
      </c>
      <c r="M2500" t="s">
        <v>363</v>
      </c>
      <c r="N2500" t="s">
        <v>18</v>
      </c>
      <c r="O2500" t="s">
        <v>33</v>
      </c>
      <c r="P2500" t="s">
        <v>7</v>
      </c>
      <c r="Q2500" t="s">
        <v>8</v>
      </c>
      <c r="R2500" t="s">
        <v>28</v>
      </c>
      <c r="S2500" t="s">
        <v>9</v>
      </c>
      <c r="U2500" t="s">
        <v>179</v>
      </c>
      <c r="V2500" t="s">
        <v>10</v>
      </c>
      <c r="W2500" t="s">
        <v>11</v>
      </c>
      <c r="X2500" t="s">
        <v>12</v>
      </c>
      <c r="Y2500" t="s">
        <v>21</v>
      </c>
      <c r="Z2500" s="80">
        <v>1100</v>
      </c>
      <c r="AA2500" s="68">
        <v>0</v>
      </c>
      <c r="AB2500" s="82">
        <f t="shared" ref="AB2500:AB2563" si="1419">Z2500*AG2500+AA2500*AG2500*1.95583</f>
        <v>1100</v>
      </c>
      <c r="AD2500">
        <v>1</v>
      </c>
      <c r="AG2500" s="83">
        <f t="shared" si="1390"/>
        <v>1</v>
      </c>
      <c r="AH2500" s="87">
        <v>0</v>
      </c>
      <c r="AI2500" s="88">
        <v>0</v>
      </c>
    </row>
    <row r="2501" spans="1:41" x14ac:dyDescent="0.25">
      <c r="A2501" s="115">
        <v>2040001317</v>
      </c>
      <c r="B2501" t="s">
        <v>1</v>
      </c>
      <c r="C2501" s="81">
        <v>700</v>
      </c>
      <c r="D2501">
        <v>1.6</v>
      </c>
      <c r="E2501">
        <v>1.85</v>
      </c>
      <c r="F2501">
        <v>2</v>
      </c>
      <c r="G2501">
        <v>2</v>
      </c>
      <c r="H2501">
        <v>2.02</v>
      </c>
      <c r="I2501">
        <v>204</v>
      </c>
      <c r="J2501" t="s">
        <v>353</v>
      </c>
      <c r="K2501" t="s">
        <v>354</v>
      </c>
      <c r="L2501" t="s">
        <v>355</v>
      </c>
      <c r="M2501" t="s">
        <v>363</v>
      </c>
      <c r="N2501" t="s">
        <v>18</v>
      </c>
      <c r="O2501" t="s">
        <v>33</v>
      </c>
      <c r="P2501" t="s">
        <v>7</v>
      </c>
      <c r="Q2501" t="s">
        <v>8</v>
      </c>
      <c r="R2501" t="s">
        <v>28</v>
      </c>
      <c r="S2501" t="s">
        <v>9</v>
      </c>
      <c r="U2501" t="s">
        <v>179</v>
      </c>
      <c r="V2501" t="s">
        <v>10</v>
      </c>
      <c r="W2501" t="s">
        <v>11</v>
      </c>
      <c r="X2501" t="s">
        <v>12</v>
      </c>
      <c r="Y2501" t="s">
        <v>21</v>
      </c>
      <c r="Z2501" s="80">
        <v>1100</v>
      </c>
      <c r="AA2501" s="68">
        <v>0</v>
      </c>
      <c r="AB2501" s="82">
        <f t="shared" si="1419"/>
        <v>2200</v>
      </c>
      <c r="AD2501">
        <v>2</v>
      </c>
      <c r="AG2501" s="83">
        <f t="shared" ref="AG2501:AG2564" si="1420">SUM(AC2501:AF2501)</f>
        <v>2</v>
      </c>
      <c r="AH2501" s="87">
        <v>0</v>
      </c>
      <c r="AI2501" s="88">
        <v>1</v>
      </c>
    </row>
    <row r="2502" spans="1:41" x14ac:dyDescent="0.25">
      <c r="A2502" s="115">
        <v>2040001317</v>
      </c>
      <c r="B2502" t="s">
        <v>1</v>
      </c>
      <c r="C2502" s="81">
        <v>700</v>
      </c>
      <c r="D2502">
        <v>1.6</v>
      </c>
      <c r="E2502">
        <v>1.85</v>
      </c>
      <c r="F2502">
        <v>2</v>
      </c>
      <c r="G2502">
        <v>2</v>
      </c>
      <c r="H2502">
        <v>2.02</v>
      </c>
      <c r="I2502">
        <v>204</v>
      </c>
      <c r="J2502" t="s">
        <v>353</v>
      </c>
      <c r="K2502" t="s">
        <v>354</v>
      </c>
      <c r="L2502" t="s">
        <v>355</v>
      </c>
      <c r="M2502" t="s">
        <v>363</v>
      </c>
      <c r="N2502" t="s">
        <v>18</v>
      </c>
      <c r="O2502" t="s">
        <v>6</v>
      </c>
      <c r="P2502" t="s">
        <v>7</v>
      </c>
      <c r="Q2502" t="s">
        <v>8</v>
      </c>
      <c r="R2502" t="s">
        <v>91</v>
      </c>
      <c r="S2502" t="s">
        <v>9</v>
      </c>
      <c r="T2502" t="s">
        <v>944</v>
      </c>
      <c r="U2502" t="s">
        <v>179</v>
      </c>
      <c r="V2502" t="s">
        <v>10</v>
      </c>
      <c r="W2502" t="s">
        <v>11</v>
      </c>
      <c r="X2502" t="s">
        <v>282</v>
      </c>
      <c r="Y2502" t="s">
        <v>938</v>
      </c>
      <c r="Z2502" s="81">
        <v>0</v>
      </c>
      <c r="AA2502" s="68">
        <v>0</v>
      </c>
      <c r="AB2502" s="82">
        <f t="shared" si="1419"/>
        <v>0</v>
      </c>
      <c r="AE2502">
        <v>1</v>
      </c>
      <c r="AG2502" s="83">
        <f t="shared" si="1420"/>
        <v>1</v>
      </c>
      <c r="AH2502" s="87">
        <v>0</v>
      </c>
      <c r="AI2502" s="88">
        <v>0</v>
      </c>
    </row>
    <row r="2503" spans="1:41" x14ac:dyDescent="0.25">
      <c r="A2503" s="115">
        <v>2040001317</v>
      </c>
      <c r="B2503" t="s">
        <v>1</v>
      </c>
      <c r="C2503" s="81">
        <v>700</v>
      </c>
      <c r="D2503">
        <v>1.6</v>
      </c>
      <c r="E2503">
        <v>1.85</v>
      </c>
      <c r="F2503">
        <v>2</v>
      </c>
      <c r="G2503">
        <v>2</v>
      </c>
      <c r="H2503">
        <v>2.02</v>
      </c>
      <c r="I2503">
        <v>204</v>
      </c>
      <c r="J2503" t="s">
        <v>353</v>
      </c>
      <c r="K2503" t="s">
        <v>354</v>
      </c>
      <c r="L2503" t="s">
        <v>355</v>
      </c>
      <c r="M2503" t="s">
        <v>363</v>
      </c>
      <c r="N2503" t="s">
        <v>27</v>
      </c>
      <c r="O2503" t="s">
        <v>6</v>
      </c>
      <c r="P2503" t="s">
        <v>7</v>
      </c>
      <c r="Q2503" t="s">
        <v>8</v>
      </c>
      <c r="R2503" t="s">
        <v>28</v>
      </c>
      <c r="S2503" t="s">
        <v>9</v>
      </c>
      <c r="U2503" t="s">
        <v>179</v>
      </c>
      <c r="V2503" t="s">
        <v>10</v>
      </c>
      <c r="W2503" t="s">
        <v>11</v>
      </c>
      <c r="X2503" t="s">
        <v>12</v>
      </c>
      <c r="Y2503" t="s">
        <v>21</v>
      </c>
      <c r="Z2503" s="80">
        <v>1200</v>
      </c>
      <c r="AA2503" s="68">
        <v>0</v>
      </c>
      <c r="AB2503" s="82">
        <f t="shared" si="1419"/>
        <v>2400</v>
      </c>
      <c r="AD2503">
        <v>2</v>
      </c>
      <c r="AG2503" s="83">
        <f t="shared" si="1420"/>
        <v>2</v>
      </c>
      <c r="AH2503" s="87">
        <v>0</v>
      </c>
      <c r="AI2503" s="88">
        <v>0</v>
      </c>
    </row>
    <row r="2504" spans="1:41" x14ac:dyDescent="0.25">
      <c r="A2504" s="115">
        <v>2040001317</v>
      </c>
      <c r="B2504" t="s">
        <v>1</v>
      </c>
      <c r="C2504" s="81">
        <v>700</v>
      </c>
      <c r="D2504">
        <v>1.6</v>
      </c>
      <c r="E2504">
        <v>1.85</v>
      </c>
      <c r="F2504">
        <v>2</v>
      </c>
      <c r="G2504">
        <v>2</v>
      </c>
      <c r="H2504">
        <v>2.02</v>
      </c>
      <c r="I2504">
        <v>204</v>
      </c>
      <c r="J2504" t="s">
        <v>353</v>
      </c>
      <c r="K2504" t="s">
        <v>354</v>
      </c>
      <c r="L2504" t="s">
        <v>355</v>
      </c>
      <c r="M2504" t="s">
        <v>363</v>
      </c>
      <c r="N2504" t="s">
        <v>27</v>
      </c>
      <c r="O2504" t="s">
        <v>6</v>
      </c>
      <c r="P2504" t="s">
        <v>7</v>
      </c>
      <c r="Q2504" t="s">
        <v>8</v>
      </c>
      <c r="R2504" t="s">
        <v>28</v>
      </c>
      <c r="S2504" t="s">
        <v>9</v>
      </c>
      <c r="U2504" t="s">
        <v>179</v>
      </c>
      <c r="V2504" t="s">
        <v>10</v>
      </c>
      <c r="W2504" t="s">
        <v>11</v>
      </c>
      <c r="X2504" t="s">
        <v>12</v>
      </c>
      <c r="Y2504" t="s">
        <v>21</v>
      </c>
      <c r="Z2504" s="80">
        <v>1200</v>
      </c>
      <c r="AA2504" s="68">
        <v>0</v>
      </c>
      <c r="AB2504" s="82">
        <f t="shared" si="1419"/>
        <v>1200</v>
      </c>
      <c r="AD2504">
        <v>1</v>
      </c>
      <c r="AG2504" s="83">
        <f t="shared" si="1420"/>
        <v>1</v>
      </c>
      <c r="AH2504" s="87">
        <v>0</v>
      </c>
      <c r="AI2504" s="88">
        <v>1</v>
      </c>
    </row>
    <row r="2505" spans="1:41" x14ac:dyDescent="0.25">
      <c r="A2505" s="115">
        <v>2040001319</v>
      </c>
      <c r="B2505" t="s">
        <v>1</v>
      </c>
      <c r="C2505" s="81">
        <v>700</v>
      </c>
      <c r="D2505">
        <v>1.6</v>
      </c>
      <c r="E2505">
        <v>1.85</v>
      </c>
      <c r="F2505">
        <v>2</v>
      </c>
      <c r="G2505">
        <v>2</v>
      </c>
      <c r="H2505">
        <v>2.02</v>
      </c>
      <c r="I2505">
        <v>204</v>
      </c>
      <c r="J2505" t="s">
        <v>353</v>
      </c>
      <c r="K2505" t="s">
        <v>354</v>
      </c>
      <c r="L2505" t="s">
        <v>355</v>
      </c>
      <c r="M2505" t="s">
        <v>364</v>
      </c>
      <c r="N2505" t="s">
        <v>15</v>
      </c>
      <c r="O2505" t="s">
        <v>6</v>
      </c>
      <c r="P2505" t="s">
        <v>7</v>
      </c>
      <c r="Q2505" t="s">
        <v>8</v>
      </c>
      <c r="R2505" t="s">
        <v>91</v>
      </c>
      <c r="S2505" t="s">
        <v>9</v>
      </c>
      <c r="T2505" t="s">
        <v>944</v>
      </c>
      <c r="U2505" t="s">
        <v>179</v>
      </c>
      <c r="V2505" t="s">
        <v>10</v>
      </c>
      <c r="W2505" t="s">
        <v>11</v>
      </c>
      <c r="X2505" t="s">
        <v>12</v>
      </c>
      <c r="Y2505" t="s">
        <v>938</v>
      </c>
      <c r="Z2505" s="81">
        <v>0</v>
      </c>
      <c r="AA2505" s="68">
        <v>0</v>
      </c>
      <c r="AB2505" s="82">
        <f t="shared" si="1419"/>
        <v>0</v>
      </c>
      <c r="AE2505">
        <v>1</v>
      </c>
      <c r="AG2505" s="83">
        <f t="shared" si="1420"/>
        <v>1</v>
      </c>
      <c r="AH2505" s="87">
        <v>0</v>
      </c>
      <c r="AI2505" s="88">
        <v>1</v>
      </c>
    </row>
    <row r="2506" spans="1:41" x14ac:dyDescent="0.25">
      <c r="A2506" s="115">
        <v>2040001319</v>
      </c>
      <c r="B2506" t="s">
        <v>1</v>
      </c>
      <c r="C2506" s="81">
        <v>700</v>
      </c>
      <c r="D2506">
        <v>1.6</v>
      </c>
      <c r="E2506">
        <v>1.85</v>
      </c>
      <c r="F2506">
        <v>2</v>
      </c>
      <c r="G2506">
        <v>2</v>
      </c>
      <c r="H2506">
        <v>2.02</v>
      </c>
      <c r="I2506">
        <v>204</v>
      </c>
      <c r="J2506" t="s">
        <v>353</v>
      </c>
      <c r="K2506" t="s">
        <v>354</v>
      </c>
      <c r="L2506" t="s">
        <v>355</v>
      </c>
      <c r="M2506" t="s">
        <v>364</v>
      </c>
      <c r="N2506" t="s">
        <v>18</v>
      </c>
      <c r="O2506" t="s">
        <v>33</v>
      </c>
      <c r="P2506" t="s">
        <v>7</v>
      </c>
      <c r="Q2506" t="s">
        <v>8</v>
      </c>
      <c r="R2506" t="s">
        <v>28</v>
      </c>
      <c r="S2506" t="s">
        <v>9</v>
      </c>
      <c r="U2506" t="s">
        <v>179</v>
      </c>
      <c r="V2506" t="s">
        <v>10</v>
      </c>
      <c r="W2506" t="s">
        <v>11</v>
      </c>
      <c r="X2506" t="s">
        <v>12</v>
      </c>
      <c r="Y2506" t="s">
        <v>21</v>
      </c>
      <c r="Z2506" s="80">
        <v>1100</v>
      </c>
      <c r="AA2506" s="68">
        <v>0</v>
      </c>
      <c r="AB2506" s="82">
        <f t="shared" si="1419"/>
        <v>1100</v>
      </c>
      <c r="AD2506">
        <v>1</v>
      </c>
      <c r="AG2506" s="83">
        <f t="shared" si="1420"/>
        <v>1</v>
      </c>
      <c r="AH2506" s="87">
        <v>0</v>
      </c>
      <c r="AI2506" s="88">
        <v>0</v>
      </c>
    </row>
    <row r="2507" spans="1:41" x14ac:dyDescent="0.25">
      <c r="A2507" s="115">
        <v>2040001319</v>
      </c>
      <c r="B2507" t="s">
        <v>1</v>
      </c>
      <c r="C2507" s="81">
        <v>700</v>
      </c>
      <c r="D2507">
        <v>1.6</v>
      </c>
      <c r="E2507">
        <v>1.85</v>
      </c>
      <c r="F2507">
        <v>2</v>
      </c>
      <c r="G2507">
        <v>2</v>
      </c>
      <c r="H2507">
        <v>2.02</v>
      </c>
      <c r="I2507">
        <v>204</v>
      </c>
      <c r="J2507" t="s">
        <v>353</v>
      </c>
      <c r="K2507" t="s">
        <v>354</v>
      </c>
      <c r="L2507" t="s">
        <v>355</v>
      </c>
      <c r="M2507" t="s">
        <v>364</v>
      </c>
      <c r="N2507" t="s">
        <v>18</v>
      </c>
      <c r="O2507" t="s">
        <v>6</v>
      </c>
      <c r="P2507" t="s">
        <v>7</v>
      </c>
      <c r="Q2507" t="s">
        <v>8</v>
      </c>
      <c r="R2507" t="s">
        <v>91</v>
      </c>
      <c r="S2507" t="s">
        <v>9</v>
      </c>
      <c r="T2507" t="s">
        <v>944</v>
      </c>
      <c r="U2507" t="s">
        <v>179</v>
      </c>
      <c r="V2507" t="s">
        <v>10</v>
      </c>
      <c r="W2507" t="s">
        <v>11</v>
      </c>
      <c r="X2507" t="s">
        <v>12</v>
      </c>
      <c r="Y2507" t="s">
        <v>938</v>
      </c>
      <c r="Z2507" s="81">
        <v>0</v>
      </c>
      <c r="AA2507" s="68">
        <v>0</v>
      </c>
      <c r="AB2507" s="82">
        <f t="shared" si="1419"/>
        <v>0</v>
      </c>
      <c r="AE2507">
        <v>1</v>
      </c>
      <c r="AG2507" s="83">
        <f t="shared" si="1420"/>
        <v>1</v>
      </c>
      <c r="AH2507" s="87">
        <v>0</v>
      </c>
      <c r="AI2507" s="88">
        <v>1</v>
      </c>
    </row>
    <row r="2508" spans="1:41" x14ac:dyDescent="0.25">
      <c r="A2508" s="115">
        <v>2040001319</v>
      </c>
      <c r="B2508" t="s">
        <v>1</v>
      </c>
      <c r="C2508" s="81">
        <v>700</v>
      </c>
      <c r="D2508">
        <v>1.6</v>
      </c>
      <c r="E2508">
        <v>1.85</v>
      </c>
      <c r="F2508">
        <v>2</v>
      </c>
      <c r="G2508">
        <v>2</v>
      </c>
      <c r="H2508">
        <v>2.02</v>
      </c>
      <c r="I2508">
        <v>204</v>
      </c>
      <c r="J2508" t="s">
        <v>353</v>
      </c>
      <c r="K2508" t="s">
        <v>354</v>
      </c>
      <c r="L2508" t="s">
        <v>355</v>
      </c>
      <c r="M2508" t="s">
        <v>364</v>
      </c>
      <c r="N2508" t="s">
        <v>27</v>
      </c>
      <c r="O2508" t="s">
        <v>6</v>
      </c>
      <c r="P2508" t="s">
        <v>7</v>
      </c>
      <c r="Q2508" t="s">
        <v>8</v>
      </c>
      <c r="R2508" t="s">
        <v>28</v>
      </c>
      <c r="S2508" t="s">
        <v>9</v>
      </c>
      <c r="U2508" t="s">
        <v>179</v>
      </c>
      <c r="V2508" t="s">
        <v>10</v>
      </c>
      <c r="W2508" t="s">
        <v>11</v>
      </c>
      <c r="X2508" t="s">
        <v>12</v>
      </c>
      <c r="Y2508" t="s">
        <v>21</v>
      </c>
      <c r="Z2508" s="80">
        <v>1200</v>
      </c>
      <c r="AA2508" s="68">
        <v>0</v>
      </c>
      <c r="AB2508" s="82">
        <f t="shared" si="1419"/>
        <v>3600</v>
      </c>
      <c r="AD2508">
        <v>3</v>
      </c>
      <c r="AG2508" s="83">
        <f t="shared" si="1420"/>
        <v>3</v>
      </c>
      <c r="AH2508" s="87">
        <v>0</v>
      </c>
      <c r="AI2508" s="88">
        <v>0</v>
      </c>
    </row>
    <row r="2509" spans="1:41" x14ac:dyDescent="0.25">
      <c r="A2509" s="115">
        <v>2040001319</v>
      </c>
      <c r="B2509" t="s">
        <v>1</v>
      </c>
      <c r="C2509" s="81">
        <v>700</v>
      </c>
      <c r="D2509">
        <v>1.6</v>
      </c>
      <c r="E2509">
        <v>1.85</v>
      </c>
      <c r="F2509">
        <v>2</v>
      </c>
      <c r="G2509">
        <v>2</v>
      </c>
      <c r="H2509">
        <v>2.02</v>
      </c>
      <c r="I2509">
        <v>204</v>
      </c>
      <c r="J2509" t="s">
        <v>353</v>
      </c>
      <c r="K2509" t="s">
        <v>354</v>
      </c>
      <c r="L2509" t="s">
        <v>355</v>
      </c>
      <c r="M2509" t="s">
        <v>364</v>
      </c>
      <c r="N2509" t="s">
        <v>27</v>
      </c>
      <c r="O2509" t="s">
        <v>6</v>
      </c>
      <c r="P2509" t="s">
        <v>7</v>
      </c>
      <c r="Q2509" t="s">
        <v>8</v>
      </c>
      <c r="R2509" t="s">
        <v>28</v>
      </c>
      <c r="S2509" t="s">
        <v>9</v>
      </c>
      <c r="U2509" t="s">
        <v>179</v>
      </c>
      <c r="V2509" t="s">
        <v>10</v>
      </c>
      <c r="W2509" t="s">
        <v>11</v>
      </c>
      <c r="X2509" t="s">
        <v>12</v>
      </c>
      <c r="Y2509" t="s">
        <v>21</v>
      </c>
      <c r="Z2509" s="80">
        <v>1200</v>
      </c>
      <c r="AA2509" s="68">
        <v>0</v>
      </c>
      <c r="AB2509" s="82">
        <f t="shared" si="1419"/>
        <v>1200</v>
      </c>
      <c r="AD2509">
        <v>1</v>
      </c>
      <c r="AG2509" s="83">
        <f t="shared" si="1420"/>
        <v>1</v>
      </c>
      <c r="AH2509" s="87">
        <v>0</v>
      </c>
      <c r="AI2509" s="88">
        <v>1</v>
      </c>
    </row>
    <row r="2510" spans="1:41" x14ac:dyDescent="0.25">
      <c r="A2510" s="115">
        <v>2040001322</v>
      </c>
      <c r="B2510" t="s">
        <v>1</v>
      </c>
      <c r="C2510" s="81">
        <v>700</v>
      </c>
      <c r="D2510">
        <v>1.6</v>
      </c>
      <c r="E2510">
        <v>1.85</v>
      </c>
      <c r="F2510">
        <v>2</v>
      </c>
      <c r="G2510">
        <v>2</v>
      </c>
      <c r="H2510">
        <v>2.02</v>
      </c>
      <c r="I2510">
        <v>204</v>
      </c>
      <c r="J2510" t="s">
        <v>353</v>
      </c>
      <c r="K2510" t="s">
        <v>354</v>
      </c>
      <c r="L2510" t="s">
        <v>353</v>
      </c>
      <c r="M2510" t="s">
        <v>365</v>
      </c>
      <c r="N2510" t="s">
        <v>5</v>
      </c>
      <c r="O2510" t="s">
        <v>33</v>
      </c>
      <c r="P2510" t="s">
        <v>7</v>
      </c>
      <c r="Q2510" t="s">
        <v>8</v>
      </c>
      <c r="R2510" t="s">
        <v>91</v>
      </c>
      <c r="S2510" t="s">
        <v>9</v>
      </c>
      <c r="T2510" t="s">
        <v>944</v>
      </c>
      <c r="U2510" t="s">
        <v>179</v>
      </c>
      <c r="V2510" t="s">
        <v>10</v>
      </c>
      <c r="W2510" t="s">
        <v>11</v>
      </c>
      <c r="X2510" t="s">
        <v>12</v>
      </c>
      <c r="Y2510" t="s">
        <v>938</v>
      </c>
      <c r="Z2510" s="81">
        <v>0</v>
      </c>
      <c r="AA2510" s="68">
        <v>0</v>
      </c>
      <c r="AB2510" s="82">
        <f t="shared" si="1419"/>
        <v>0</v>
      </c>
      <c r="AE2510">
        <v>1</v>
      </c>
      <c r="AG2510" s="83">
        <f t="shared" si="1420"/>
        <v>1</v>
      </c>
      <c r="AH2510" s="87">
        <v>0</v>
      </c>
      <c r="AI2510" s="88">
        <v>1</v>
      </c>
    </row>
    <row r="2511" spans="1:41" x14ac:dyDescent="0.25">
      <c r="A2511" s="115">
        <v>2040001322</v>
      </c>
      <c r="B2511" t="s">
        <v>1</v>
      </c>
      <c r="C2511" s="81">
        <v>700</v>
      </c>
      <c r="D2511">
        <v>1.6</v>
      </c>
      <c r="E2511">
        <v>1.85</v>
      </c>
      <c r="F2511">
        <v>2</v>
      </c>
      <c r="G2511">
        <v>2</v>
      </c>
      <c r="H2511">
        <v>2.02</v>
      </c>
      <c r="I2511">
        <v>204</v>
      </c>
      <c r="J2511" t="s">
        <v>353</v>
      </c>
      <c r="K2511" t="s">
        <v>354</v>
      </c>
      <c r="L2511" t="s">
        <v>353</v>
      </c>
      <c r="M2511" t="s">
        <v>365</v>
      </c>
      <c r="N2511" t="s">
        <v>15</v>
      </c>
      <c r="O2511" t="s">
        <v>6</v>
      </c>
      <c r="P2511" t="s">
        <v>7</v>
      </c>
      <c r="Q2511" t="s">
        <v>8</v>
      </c>
      <c r="R2511" t="s">
        <v>91</v>
      </c>
      <c r="S2511" t="s">
        <v>9</v>
      </c>
      <c r="T2511" t="s">
        <v>944</v>
      </c>
      <c r="U2511" t="s">
        <v>179</v>
      </c>
      <c r="V2511" t="s">
        <v>10</v>
      </c>
      <c r="W2511" t="s">
        <v>11</v>
      </c>
      <c r="X2511" t="s">
        <v>12</v>
      </c>
      <c r="Y2511" t="s">
        <v>938</v>
      </c>
      <c r="Z2511" s="81">
        <v>0</v>
      </c>
      <c r="AA2511" s="68">
        <v>0</v>
      </c>
      <c r="AB2511" s="82">
        <f t="shared" si="1419"/>
        <v>0</v>
      </c>
      <c r="AE2511">
        <v>1</v>
      </c>
      <c r="AG2511" s="83">
        <f t="shared" si="1420"/>
        <v>1</v>
      </c>
      <c r="AH2511" s="87">
        <v>0</v>
      </c>
      <c r="AI2511" s="88">
        <v>0</v>
      </c>
    </row>
    <row r="2512" spans="1:41" x14ac:dyDescent="0.25">
      <c r="A2512" s="115">
        <v>2040001322</v>
      </c>
      <c r="B2512" t="s">
        <v>1</v>
      </c>
      <c r="C2512" s="81">
        <v>700</v>
      </c>
      <c r="D2512">
        <v>1.6</v>
      </c>
      <c r="E2512">
        <v>1.85</v>
      </c>
      <c r="F2512">
        <v>2</v>
      </c>
      <c r="G2512">
        <v>2</v>
      </c>
      <c r="H2512">
        <v>2.02</v>
      </c>
      <c r="I2512">
        <v>204</v>
      </c>
      <c r="J2512" t="s">
        <v>353</v>
      </c>
      <c r="K2512" t="s">
        <v>354</v>
      </c>
      <c r="L2512" t="s">
        <v>353</v>
      </c>
      <c r="M2512" t="s">
        <v>365</v>
      </c>
      <c r="N2512" t="s">
        <v>18</v>
      </c>
      <c r="O2512" t="s">
        <v>6</v>
      </c>
      <c r="P2512" t="s">
        <v>7</v>
      </c>
      <c r="Q2512" t="s">
        <v>8</v>
      </c>
      <c r="R2512" t="s">
        <v>91</v>
      </c>
      <c r="S2512" t="s">
        <v>9</v>
      </c>
      <c r="T2512" t="s">
        <v>944</v>
      </c>
      <c r="U2512" t="s">
        <v>179</v>
      </c>
      <c r="V2512" t="s">
        <v>10</v>
      </c>
      <c r="W2512" t="s">
        <v>11</v>
      </c>
      <c r="X2512" t="s">
        <v>12</v>
      </c>
      <c r="Y2512" t="s">
        <v>938</v>
      </c>
      <c r="Z2512" s="81">
        <v>0</v>
      </c>
      <c r="AA2512" s="68">
        <v>0</v>
      </c>
      <c r="AB2512" s="82">
        <f t="shared" si="1419"/>
        <v>0</v>
      </c>
      <c r="AE2512">
        <v>1</v>
      </c>
      <c r="AG2512" s="83">
        <f t="shared" si="1420"/>
        <v>1</v>
      </c>
      <c r="AH2512" s="87">
        <v>0</v>
      </c>
      <c r="AI2512" s="88">
        <v>0</v>
      </c>
    </row>
    <row r="2513" spans="1:41" x14ac:dyDescent="0.25">
      <c r="A2513" s="115">
        <v>2040001322</v>
      </c>
      <c r="B2513" t="s">
        <v>1</v>
      </c>
      <c r="C2513" s="81">
        <v>700</v>
      </c>
      <c r="D2513">
        <v>1.6</v>
      </c>
      <c r="E2513">
        <v>1.85</v>
      </c>
      <c r="F2513">
        <v>2</v>
      </c>
      <c r="G2513">
        <v>2</v>
      </c>
      <c r="H2513">
        <v>2.02</v>
      </c>
      <c r="I2513">
        <v>204</v>
      </c>
      <c r="J2513" t="s">
        <v>353</v>
      </c>
      <c r="K2513" t="s">
        <v>354</v>
      </c>
      <c r="L2513" t="s">
        <v>353</v>
      </c>
      <c r="M2513" t="s">
        <v>365</v>
      </c>
      <c r="N2513" t="s">
        <v>18</v>
      </c>
      <c r="O2513" t="s">
        <v>6</v>
      </c>
      <c r="P2513" t="s">
        <v>7</v>
      </c>
      <c r="Q2513" t="s">
        <v>8</v>
      </c>
      <c r="R2513" t="s">
        <v>91</v>
      </c>
      <c r="S2513" t="s">
        <v>9</v>
      </c>
      <c r="T2513" t="s">
        <v>944</v>
      </c>
      <c r="U2513" t="s">
        <v>179</v>
      </c>
      <c r="V2513" t="s">
        <v>10</v>
      </c>
      <c r="W2513" t="s">
        <v>11</v>
      </c>
      <c r="X2513" t="s">
        <v>12</v>
      </c>
      <c r="Y2513" t="s">
        <v>938</v>
      </c>
      <c r="Z2513" s="81">
        <v>0</v>
      </c>
      <c r="AA2513" s="68">
        <v>0</v>
      </c>
      <c r="AB2513" s="82">
        <f t="shared" si="1419"/>
        <v>0</v>
      </c>
      <c r="AE2513">
        <v>1</v>
      </c>
      <c r="AG2513" s="83">
        <f t="shared" si="1420"/>
        <v>1</v>
      </c>
      <c r="AH2513" s="87">
        <v>0</v>
      </c>
      <c r="AI2513" s="88">
        <v>1</v>
      </c>
    </row>
    <row r="2514" spans="1:41" x14ac:dyDescent="0.25">
      <c r="A2514" s="115">
        <v>2040001323</v>
      </c>
      <c r="B2514" t="s">
        <v>1</v>
      </c>
      <c r="C2514" s="81">
        <v>700</v>
      </c>
      <c r="D2514">
        <v>1.6</v>
      </c>
      <c r="E2514">
        <v>1.85</v>
      </c>
      <c r="F2514">
        <v>2</v>
      </c>
      <c r="G2514">
        <v>2</v>
      </c>
      <c r="H2514">
        <v>2.02</v>
      </c>
      <c r="I2514">
        <v>204</v>
      </c>
      <c r="J2514" t="s">
        <v>353</v>
      </c>
      <c r="K2514" t="s">
        <v>354</v>
      </c>
      <c r="L2514" t="s">
        <v>355</v>
      </c>
      <c r="M2514" t="s">
        <v>364</v>
      </c>
      <c r="N2514" t="s">
        <v>18</v>
      </c>
      <c r="O2514" t="s">
        <v>6</v>
      </c>
      <c r="P2514" t="s">
        <v>7</v>
      </c>
      <c r="Q2514" t="s">
        <v>8</v>
      </c>
      <c r="R2514" t="s">
        <v>91</v>
      </c>
      <c r="S2514" t="s">
        <v>9</v>
      </c>
      <c r="T2514" t="s">
        <v>944</v>
      </c>
      <c r="U2514" t="s">
        <v>179</v>
      </c>
      <c r="V2514" t="s">
        <v>10</v>
      </c>
      <c r="W2514" t="s">
        <v>11</v>
      </c>
      <c r="X2514" t="s">
        <v>12</v>
      </c>
      <c r="Y2514" t="s">
        <v>938</v>
      </c>
      <c r="Z2514" s="81">
        <v>0</v>
      </c>
      <c r="AA2514" s="68">
        <v>0</v>
      </c>
      <c r="AB2514" s="82">
        <f t="shared" si="1419"/>
        <v>0</v>
      </c>
      <c r="AE2514">
        <v>1</v>
      </c>
      <c r="AG2514" s="83">
        <f t="shared" si="1420"/>
        <v>1</v>
      </c>
      <c r="AH2514" s="87">
        <v>0</v>
      </c>
      <c r="AI2514" s="88">
        <v>0</v>
      </c>
    </row>
    <row r="2515" spans="1:41" x14ac:dyDescent="0.25">
      <c r="A2515" s="115">
        <v>2040001323</v>
      </c>
      <c r="B2515" t="s">
        <v>1</v>
      </c>
      <c r="C2515" s="81">
        <v>700</v>
      </c>
      <c r="D2515">
        <v>1.6</v>
      </c>
      <c r="E2515">
        <v>1.85</v>
      </c>
      <c r="F2515">
        <v>2</v>
      </c>
      <c r="G2515">
        <v>2</v>
      </c>
      <c r="H2515">
        <v>2.02</v>
      </c>
      <c r="I2515">
        <v>204</v>
      </c>
      <c r="J2515" t="s">
        <v>353</v>
      </c>
      <c r="K2515" t="s">
        <v>354</v>
      </c>
      <c r="L2515" t="s">
        <v>355</v>
      </c>
      <c r="M2515" t="s">
        <v>364</v>
      </c>
      <c r="N2515" t="s">
        <v>27</v>
      </c>
      <c r="O2515" t="s">
        <v>6</v>
      </c>
      <c r="P2515" t="s">
        <v>7</v>
      </c>
      <c r="Q2515" t="s">
        <v>8</v>
      </c>
      <c r="R2515" t="s">
        <v>28</v>
      </c>
      <c r="S2515" t="s">
        <v>9</v>
      </c>
      <c r="U2515" t="s">
        <v>179</v>
      </c>
      <c r="V2515" t="s">
        <v>10</v>
      </c>
      <c r="W2515" t="s">
        <v>11</v>
      </c>
      <c r="X2515" t="s">
        <v>12</v>
      </c>
      <c r="Y2515" t="s">
        <v>21</v>
      </c>
      <c r="Z2515" s="80">
        <v>1200</v>
      </c>
      <c r="AA2515" s="68">
        <v>0</v>
      </c>
      <c r="AB2515" s="82">
        <f t="shared" si="1419"/>
        <v>3600</v>
      </c>
      <c r="AD2515">
        <v>3</v>
      </c>
      <c r="AG2515" s="83">
        <f t="shared" si="1420"/>
        <v>3</v>
      </c>
      <c r="AH2515" s="87">
        <v>0</v>
      </c>
      <c r="AI2515" s="88">
        <v>0</v>
      </c>
    </row>
    <row r="2516" spans="1:41" x14ac:dyDescent="0.25">
      <c r="A2516" s="115">
        <v>2040001323</v>
      </c>
      <c r="B2516" t="s">
        <v>1</v>
      </c>
      <c r="C2516" s="81">
        <v>700</v>
      </c>
      <c r="D2516">
        <v>1.6</v>
      </c>
      <c r="E2516">
        <v>1.85</v>
      </c>
      <c r="F2516">
        <v>2</v>
      </c>
      <c r="G2516">
        <v>2</v>
      </c>
      <c r="H2516">
        <v>2.02</v>
      </c>
      <c r="I2516">
        <v>204</v>
      </c>
      <c r="J2516" t="s">
        <v>353</v>
      </c>
      <c r="K2516" t="s">
        <v>354</v>
      </c>
      <c r="L2516" t="s">
        <v>355</v>
      </c>
      <c r="M2516" t="s">
        <v>364</v>
      </c>
      <c r="N2516" t="s">
        <v>27</v>
      </c>
      <c r="O2516" t="s">
        <v>6</v>
      </c>
      <c r="P2516" t="s">
        <v>7</v>
      </c>
      <c r="Q2516" t="s">
        <v>8</v>
      </c>
      <c r="R2516" t="s">
        <v>28</v>
      </c>
      <c r="S2516" t="s">
        <v>9</v>
      </c>
      <c r="U2516" t="s">
        <v>179</v>
      </c>
      <c r="V2516" t="s">
        <v>10</v>
      </c>
      <c r="W2516" t="s">
        <v>11</v>
      </c>
      <c r="X2516" t="s">
        <v>12</v>
      </c>
      <c r="Y2516" t="s">
        <v>21</v>
      </c>
      <c r="Z2516" s="80">
        <v>1200</v>
      </c>
      <c r="AA2516" s="68">
        <v>0</v>
      </c>
      <c r="AB2516" s="82">
        <f t="shared" si="1419"/>
        <v>1200</v>
      </c>
      <c r="AD2516">
        <v>1</v>
      </c>
      <c r="AG2516" s="83">
        <f t="shared" si="1420"/>
        <v>1</v>
      </c>
      <c r="AH2516" s="87">
        <v>0</v>
      </c>
      <c r="AI2516" s="88">
        <v>1</v>
      </c>
    </row>
    <row r="2517" spans="1:41" x14ac:dyDescent="0.25">
      <c r="A2517" s="115">
        <v>2040001323</v>
      </c>
      <c r="B2517" t="s">
        <v>1</v>
      </c>
      <c r="C2517" s="81">
        <v>700</v>
      </c>
      <c r="D2517">
        <v>1.6</v>
      </c>
      <c r="E2517">
        <v>1.85</v>
      </c>
      <c r="F2517">
        <v>2</v>
      </c>
      <c r="G2517">
        <v>2</v>
      </c>
      <c r="H2517">
        <v>2.02</v>
      </c>
      <c r="I2517">
        <v>204</v>
      </c>
      <c r="J2517" t="s">
        <v>353</v>
      </c>
      <c r="K2517" t="s">
        <v>354</v>
      </c>
      <c r="L2517" t="s">
        <v>355</v>
      </c>
      <c r="M2517" t="s">
        <v>364</v>
      </c>
      <c r="N2517" t="s">
        <v>27</v>
      </c>
      <c r="O2517" t="s">
        <v>6</v>
      </c>
      <c r="P2517" t="s">
        <v>7</v>
      </c>
      <c r="Q2517" t="s">
        <v>8</v>
      </c>
      <c r="R2517" t="s">
        <v>28</v>
      </c>
      <c r="S2517" t="s">
        <v>9</v>
      </c>
      <c r="U2517" t="s">
        <v>179</v>
      </c>
      <c r="V2517" t="s">
        <v>10</v>
      </c>
      <c r="W2517" t="s">
        <v>11</v>
      </c>
      <c r="X2517" t="s">
        <v>12</v>
      </c>
      <c r="Y2517" t="s">
        <v>21</v>
      </c>
      <c r="Z2517" s="81">
        <v>1200</v>
      </c>
      <c r="AA2517" s="68">
        <v>0</v>
      </c>
      <c r="AB2517" s="82">
        <f t="shared" si="1419"/>
        <v>1200</v>
      </c>
      <c r="AD2517">
        <v>1</v>
      </c>
      <c r="AG2517" s="83">
        <f t="shared" si="1420"/>
        <v>1</v>
      </c>
      <c r="AH2517" s="89">
        <v>1</v>
      </c>
      <c r="AI2517" s="88">
        <v>0</v>
      </c>
    </row>
    <row r="2518" spans="1:41" x14ac:dyDescent="0.25">
      <c r="A2518" s="115">
        <v>2040001324</v>
      </c>
      <c r="B2518" t="s">
        <v>1</v>
      </c>
      <c r="C2518" s="81">
        <v>700</v>
      </c>
      <c r="D2518">
        <v>1.6</v>
      </c>
      <c r="E2518">
        <v>1.85</v>
      </c>
      <c r="F2518">
        <v>2</v>
      </c>
      <c r="G2518">
        <v>2</v>
      </c>
      <c r="H2518">
        <v>2.02</v>
      </c>
      <c r="I2518">
        <v>204</v>
      </c>
      <c r="J2518" t="s">
        <v>353</v>
      </c>
      <c r="K2518" t="s">
        <v>354</v>
      </c>
      <c r="L2518" t="s">
        <v>355</v>
      </c>
      <c r="M2518" t="s">
        <v>366</v>
      </c>
      <c r="N2518" t="s">
        <v>27</v>
      </c>
      <c r="O2518" t="s">
        <v>6</v>
      </c>
      <c r="P2518" t="s">
        <v>7</v>
      </c>
      <c r="Q2518" t="s">
        <v>8</v>
      </c>
      <c r="R2518" t="s">
        <v>28</v>
      </c>
      <c r="S2518" t="s">
        <v>9</v>
      </c>
      <c r="U2518" t="s">
        <v>179</v>
      </c>
      <c r="V2518" t="s">
        <v>10</v>
      </c>
      <c r="W2518" t="s">
        <v>11</v>
      </c>
      <c r="X2518" t="s">
        <v>12</v>
      </c>
      <c r="Y2518" t="s">
        <v>21</v>
      </c>
      <c r="Z2518" s="80">
        <v>1200</v>
      </c>
      <c r="AA2518" s="68">
        <v>0</v>
      </c>
      <c r="AB2518" s="82">
        <f t="shared" si="1419"/>
        <v>2400</v>
      </c>
      <c r="AD2518">
        <v>2</v>
      </c>
      <c r="AG2518" s="83">
        <f t="shared" si="1420"/>
        <v>2</v>
      </c>
      <c r="AH2518" s="87">
        <v>0</v>
      </c>
      <c r="AI2518" s="88">
        <v>0</v>
      </c>
    </row>
    <row r="2519" spans="1:41" x14ac:dyDescent="0.25">
      <c r="A2519" s="115">
        <v>2040001325</v>
      </c>
      <c r="B2519" t="s">
        <v>1</v>
      </c>
      <c r="C2519" s="81">
        <v>700</v>
      </c>
      <c r="D2519">
        <v>1.6</v>
      </c>
      <c r="E2519">
        <v>1.85</v>
      </c>
      <c r="F2519">
        <v>2</v>
      </c>
      <c r="G2519">
        <v>2</v>
      </c>
      <c r="H2519">
        <v>2.02</v>
      </c>
      <c r="I2519">
        <v>204</v>
      </c>
      <c r="J2519" t="s">
        <v>353</v>
      </c>
      <c r="K2519" t="s">
        <v>354</v>
      </c>
      <c r="L2519" t="s">
        <v>355</v>
      </c>
      <c r="M2519" t="s">
        <v>367</v>
      </c>
      <c r="N2519" t="s">
        <v>18</v>
      </c>
      <c r="O2519" t="s">
        <v>6</v>
      </c>
      <c r="P2519" t="s">
        <v>7</v>
      </c>
      <c r="Q2519" t="s">
        <v>8</v>
      </c>
      <c r="R2519" t="s">
        <v>91</v>
      </c>
      <c r="S2519" t="s">
        <v>44</v>
      </c>
      <c r="T2519" t="s">
        <v>952</v>
      </c>
      <c r="U2519" t="s">
        <v>946</v>
      </c>
      <c r="V2519" t="s">
        <v>14</v>
      </c>
      <c r="W2519" t="s">
        <v>49</v>
      </c>
      <c r="X2519" t="s">
        <v>12</v>
      </c>
      <c r="Y2519" t="s">
        <v>943</v>
      </c>
      <c r="Z2519" s="81">
        <v>0</v>
      </c>
      <c r="AA2519" s="68">
        <v>0</v>
      </c>
      <c r="AB2519" s="82">
        <f t="shared" si="1419"/>
        <v>0</v>
      </c>
      <c r="AF2519">
        <v>1</v>
      </c>
      <c r="AG2519" s="83">
        <f t="shared" si="1420"/>
        <v>1</v>
      </c>
      <c r="AH2519" s="87">
        <v>0</v>
      </c>
      <c r="AI2519" s="88">
        <v>0</v>
      </c>
      <c r="AJ2519">
        <f>AG2519/3</f>
        <v>0.33333333333333331</v>
      </c>
      <c r="AK2519" s="108">
        <f>AJ2519*C2519*F2519*H2519</f>
        <v>942.66666666666663</v>
      </c>
      <c r="AL2519" s="108">
        <f>AJ2519*C2519*F2519</f>
        <v>466.66666666666663</v>
      </c>
      <c r="AM2519" s="108">
        <f>AK2519-AL2519</f>
        <v>476</v>
      </c>
      <c r="AN2519">
        <v>336.5</v>
      </c>
      <c r="AO2519">
        <f>AG2519*AN2519</f>
        <v>336.5</v>
      </c>
    </row>
    <row r="2520" spans="1:41" x14ac:dyDescent="0.25">
      <c r="A2520" s="115">
        <v>2040001325</v>
      </c>
      <c r="B2520" t="s">
        <v>1</v>
      </c>
      <c r="C2520" s="81">
        <v>700</v>
      </c>
      <c r="D2520">
        <v>1.6</v>
      </c>
      <c r="E2520">
        <v>1.85</v>
      </c>
      <c r="F2520">
        <v>2</v>
      </c>
      <c r="G2520">
        <v>2</v>
      </c>
      <c r="H2520">
        <v>2.02</v>
      </c>
      <c r="I2520">
        <v>204</v>
      </c>
      <c r="J2520" t="s">
        <v>353</v>
      </c>
      <c r="K2520" t="s">
        <v>354</v>
      </c>
      <c r="L2520" t="s">
        <v>355</v>
      </c>
      <c r="M2520" t="s">
        <v>367</v>
      </c>
      <c r="N2520" t="s">
        <v>27</v>
      </c>
      <c r="O2520" t="s">
        <v>6</v>
      </c>
      <c r="P2520" t="s">
        <v>7</v>
      </c>
      <c r="Q2520" t="s">
        <v>8</v>
      </c>
      <c r="R2520" t="s">
        <v>28</v>
      </c>
      <c r="S2520" t="s">
        <v>9</v>
      </c>
      <c r="U2520" t="s">
        <v>179</v>
      </c>
      <c r="V2520" t="s">
        <v>10</v>
      </c>
      <c r="W2520" t="s">
        <v>11</v>
      </c>
      <c r="X2520" t="s">
        <v>12</v>
      </c>
      <c r="Y2520" t="s">
        <v>21</v>
      </c>
      <c r="Z2520" s="80">
        <v>1200</v>
      </c>
      <c r="AA2520" s="68">
        <v>0</v>
      </c>
      <c r="AB2520" s="82">
        <f t="shared" si="1419"/>
        <v>2400</v>
      </c>
      <c r="AD2520">
        <v>2</v>
      </c>
      <c r="AG2520" s="83">
        <f t="shared" si="1420"/>
        <v>2</v>
      </c>
      <c r="AH2520" s="87">
        <v>0</v>
      </c>
      <c r="AI2520" s="88">
        <v>0</v>
      </c>
    </row>
    <row r="2521" spans="1:41" x14ac:dyDescent="0.25">
      <c r="A2521" s="115">
        <v>2040001325</v>
      </c>
      <c r="B2521" t="s">
        <v>1</v>
      </c>
      <c r="C2521" s="81">
        <v>700</v>
      </c>
      <c r="D2521">
        <v>1.6</v>
      </c>
      <c r="E2521">
        <v>1.85</v>
      </c>
      <c r="F2521">
        <v>2</v>
      </c>
      <c r="G2521">
        <v>2</v>
      </c>
      <c r="H2521">
        <v>2.02</v>
      </c>
      <c r="I2521">
        <v>204</v>
      </c>
      <c r="J2521" t="s">
        <v>353</v>
      </c>
      <c r="K2521" t="s">
        <v>354</v>
      </c>
      <c r="L2521" t="s">
        <v>355</v>
      </c>
      <c r="M2521" t="s">
        <v>367</v>
      </c>
      <c r="N2521" t="s">
        <v>27</v>
      </c>
      <c r="O2521" t="s">
        <v>6</v>
      </c>
      <c r="P2521" t="s">
        <v>7</v>
      </c>
      <c r="Q2521" t="s">
        <v>8</v>
      </c>
      <c r="R2521" t="s">
        <v>28</v>
      </c>
      <c r="S2521" t="s">
        <v>9</v>
      </c>
      <c r="U2521" t="s">
        <v>179</v>
      </c>
      <c r="V2521" t="s">
        <v>10</v>
      </c>
      <c r="W2521" t="s">
        <v>11</v>
      </c>
      <c r="X2521" t="s">
        <v>12</v>
      </c>
      <c r="Y2521" t="s">
        <v>21</v>
      </c>
      <c r="Z2521" s="80">
        <v>1200</v>
      </c>
      <c r="AA2521" s="68">
        <v>0</v>
      </c>
      <c r="AB2521" s="82">
        <f t="shared" si="1419"/>
        <v>2400</v>
      </c>
      <c r="AD2521">
        <v>2</v>
      </c>
      <c r="AG2521" s="83">
        <f t="shared" si="1420"/>
        <v>2</v>
      </c>
      <c r="AH2521" s="87">
        <v>0</v>
      </c>
      <c r="AI2521" s="88">
        <v>1</v>
      </c>
    </row>
    <row r="2522" spans="1:41" x14ac:dyDescent="0.25">
      <c r="A2522" s="115">
        <v>2040001325</v>
      </c>
      <c r="B2522" t="s">
        <v>1</v>
      </c>
      <c r="C2522" s="81">
        <v>700</v>
      </c>
      <c r="D2522">
        <v>1.6</v>
      </c>
      <c r="E2522">
        <v>1.85</v>
      </c>
      <c r="F2522">
        <v>2</v>
      </c>
      <c r="G2522">
        <v>2</v>
      </c>
      <c r="H2522">
        <v>2.02</v>
      </c>
      <c r="I2522">
        <v>204</v>
      </c>
      <c r="J2522" t="s">
        <v>353</v>
      </c>
      <c r="K2522" t="s">
        <v>354</v>
      </c>
      <c r="L2522" t="s">
        <v>355</v>
      </c>
      <c r="M2522" t="s">
        <v>367</v>
      </c>
      <c r="N2522" t="s">
        <v>27</v>
      </c>
      <c r="O2522" t="s">
        <v>6</v>
      </c>
      <c r="P2522" t="s">
        <v>7</v>
      </c>
      <c r="Q2522" t="s">
        <v>8</v>
      </c>
      <c r="R2522" t="s">
        <v>28</v>
      </c>
      <c r="S2522" t="s">
        <v>44</v>
      </c>
      <c r="T2522" t="s">
        <v>951</v>
      </c>
      <c r="U2522" t="s">
        <v>939</v>
      </c>
      <c r="V2522" t="s">
        <v>14</v>
      </c>
      <c r="W2522" t="s">
        <v>49</v>
      </c>
      <c r="X2522" t="s">
        <v>25</v>
      </c>
      <c r="Y2522" t="s">
        <v>943</v>
      </c>
      <c r="Z2522" s="81">
        <v>0</v>
      </c>
      <c r="AA2522" s="68">
        <v>0</v>
      </c>
      <c r="AB2522" s="82">
        <f t="shared" si="1419"/>
        <v>0</v>
      </c>
      <c r="AF2522">
        <v>1</v>
      </c>
      <c r="AG2522" s="83">
        <f t="shared" si="1420"/>
        <v>1</v>
      </c>
      <c r="AH2522" s="87">
        <v>0</v>
      </c>
      <c r="AI2522" s="88">
        <v>0</v>
      </c>
      <c r="AJ2522" s="90">
        <f t="shared" ref="AJ2522:AJ2524" si="1421">AG2522/3</f>
        <v>0.33333333333333331</v>
      </c>
      <c r="AK2522" s="108">
        <f t="shared" ref="AK2522:AK2524" si="1422">AJ2522*C2522*F2522*H2522</f>
        <v>942.66666666666663</v>
      </c>
      <c r="AL2522" s="108">
        <f t="shared" ref="AL2522:AL2524" si="1423">AJ2522*C2522*F2522</f>
        <v>466.66666666666663</v>
      </c>
      <c r="AM2522" s="108">
        <f t="shared" ref="AM2522:AM2524" si="1424">AK2522-AL2522</f>
        <v>476</v>
      </c>
      <c r="AN2522">
        <v>425</v>
      </c>
      <c r="AO2522">
        <f t="shared" ref="AO2522:AO2524" si="1425">AG2522*AN2522</f>
        <v>425</v>
      </c>
    </row>
    <row r="2523" spans="1:41" x14ac:dyDescent="0.25">
      <c r="A2523" s="115">
        <v>2040001325</v>
      </c>
      <c r="B2523" t="s">
        <v>1</v>
      </c>
      <c r="C2523" s="81">
        <v>700</v>
      </c>
      <c r="D2523">
        <v>1.6</v>
      </c>
      <c r="E2523">
        <v>1.85</v>
      </c>
      <c r="F2523">
        <v>2</v>
      </c>
      <c r="G2523">
        <v>2</v>
      </c>
      <c r="H2523">
        <v>2.02</v>
      </c>
      <c r="I2523">
        <v>204</v>
      </c>
      <c r="J2523" t="s">
        <v>353</v>
      </c>
      <c r="K2523" t="s">
        <v>354</v>
      </c>
      <c r="L2523" t="s">
        <v>355</v>
      </c>
      <c r="M2523" t="s">
        <v>367</v>
      </c>
      <c r="N2523" t="s">
        <v>27</v>
      </c>
      <c r="O2523" t="s">
        <v>6</v>
      </c>
      <c r="P2523" t="s">
        <v>7</v>
      </c>
      <c r="Q2523" t="s">
        <v>8</v>
      </c>
      <c r="R2523" t="s">
        <v>28</v>
      </c>
      <c r="S2523" t="s">
        <v>44</v>
      </c>
      <c r="T2523" t="s">
        <v>951</v>
      </c>
      <c r="U2523" t="s">
        <v>939</v>
      </c>
      <c r="V2523" t="s">
        <v>14</v>
      </c>
      <c r="W2523" t="s">
        <v>49</v>
      </c>
      <c r="X2523" t="s">
        <v>12</v>
      </c>
      <c r="Y2523" t="s">
        <v>943</v>
      </c>
      <c r="Z2523" s="81">
        <v>0</v>
      </c>
      <c r="AA2523" s="68">
        <v>0</v>
      </c>
      <c r="AB2523" s="82">
        <f t="shared" si="1419"/>
        <v>0</v>
      </c>
      <c r="AF2523">
        <v>5</v>
      </c>
      <c r="AG2523" s="83">
        <f t="shared" si="1420"/>
        <v>5</v>
      </c>
      <c r="AH2523" s="87">
        <v>0</v>
      </c>
      <c r="AI2523" s="88">
        <v>0</v>
      </c>
      <c r="AJ2523" s="90">
        <f t="shared" si="1421"/>
        <v>1.6666666666666667</v>
      </c>
      <c r="AK2523" s="108">
        <f t="shared" si="1422"/>
        <v>4713.3333333333339</v>
      </c>
      <c r="AL2523" s="108">
        <f t="shared" si="1423"/>
        <v>2333.3333333333335</v>
      </c>
      <c r="AM2523" s="108">
        <f t="shared" si="1424"/>
        <v>2380.0000000000005</v>
      </c>
      <c r="AN2523">
        <v>425</v>
      </c>
      <c r="AO2523">
        <f t="shared" si="1425"/>
        <v>2125</v>
      </c>
    </row>
    <row r="2524" spans="1:41" x14ac:dyDescent="0.25">
      <c r="A2524" s="115">
        <v>2040001325</v>
      </c>
      <c r="B2524" t="s">
        <v>1</v>
      </c>
      <c r="C2524" s="81">
        <v>700</v>
      </c>
      <c r="D2524">
        <v>1.6</v>
      </c>
      <c r="E2524">
        <v>1.85</v>
      </c>
      <c r="F2524">
        <v>2</v>
      </c>
      <c r="G2524">
        <v>2</v>
      </c>
      <c r="H2524">
        <v>2.02</v>
      </c>
      <c r="I2524">
        <v>204</v>
      </c>
      <c r="J2524" t="s">
        <v>353</v>
      </c>
      <c r="K2524" t="s">
        <v>354</v>
      </c>
      <c r="L2524" t="s">
        <v>355</v>
      </c>
      <c r="M2524" t="s">
        <v>367</v>
      </c>
      <c r="N2524" t="s">
        <v>27</v>
      </c>
      <c r="O2524" t="s">
        <v>6</v>
      </c>
      <c r="P2524" t="s">
        <v>7</v>
      </c>
      <c r="Q2524" t="s">
        <v>8</v>
      </c>
      <c r="R2524" t="s">
        <v>28</v>
      </c>
      <c r="S2524" t="s">
        <v>44</v>
      </c>
      <c r="T2524" t="s">
        <v>951</v>
      </c>
      <c r="U2524" t="s">
        <v>939</v>
      </c>
      <c r="V2524" t="s">
        <v>14</v>
      </c>
      <c r="W2524" t="s">
        <v>49</v>
      </c>
      <c r="X2524" t="s">
        <v>31</v>
      </c>
      <c r="Y2524" t="s">
        <v>943</v>
      </c>
      <c r="Z2524" s="81">
        <v>0</v>
      </c>
      <c r="AA2524" s="68">
        <v>0</v>
      </c>
      <c r="AB2524" s="82">
        <f t="shared" si="1419"/>
        <v>0</v>
      </c>
      <c r="AF2524">
        <v>1</v>
      </c>
      <c r="AG2524" s="83">
        <f t="shared" si="1420"/>
        <v>1</v>
      </c>
      <c r="AH2524" s="87">
        <v>0</v>
      </c>
      <c r="AI2524" s="88">
        <v>0</v>
      </c>
      <c r="AJ2524" s="90">
        <f t="shared" si="1421"/>
        <v>0.33333333333333331</v>
      </c>
      <c r="AK2524" s="108">
        <f t="shared" si="1422"/>
        <v>942.66666666666663</v>
      </c>
      <c r="AL2524" s="108">
        <f t="shared" si="1423"/>
        <v>466.66666666666663</v>
      </c>
      <c r="AM2524" s="108">
        <f t="shared" si="1424"/>
        <v>476</v>
      </c>
      <c r="AN2524">
        <v>425</v>
      </c>
      <c r="AO2524">
        <f t="shared" si="1425"/>
        <v>425</v>
      </c>
    </row>
    <row r="2525" spans="1:41" x14ac:dyDescent="0.25">
      <c r="A2525" s="115">
        <v>2040001326</v>
      </c>
      <c r="B2525" t="s">
        <v>1</v>
      </c>
      <c r="C2525" s="81">
        <v>700</v>
      </c>
      <c r="D2525">
        <v>1.6</v>
      </c>
      <c r="E2525">
        <v>1.85</v>
      </c>
      <c r="F2525">
        <v>2</v>
      </c>
      <c r="G2525">
        <v>2</v>
      </c>
      <c r="H2525">
        <v>2.02</v>
      </c>
      <c r="I2525">
        <v>204</v>
      </c>
      <c r="J2525" t="s">
        <v>353</v>
      </c>
      <c r="K2525" t="s">
        <v>354</v>
      </c>
      <c r="L2525" t="s">
        <v>355</v>
      </c>
      <c r="M2525" t="s">
        <v>367</v>
      </c>
      <c r="N2525" t="s">
        <v>18</v>
      </c>
      <c r="O2525" t="s">
        <v>33</v>
      </c>
      <c r="P2525" t="s">
        <v>7</v>
      </c>
      <c r="Q2525" t="s">
        <v>8</v>
      </c>
      <c r="R2525" t="s">
        <v>28</v>
      </c>
      <c r="S2525" t="s">
        <v>9</v>
      </c>
      <c r="U2525" t="s">
        <v>179</v>
      </c>
      <c r="V2525" t="s">
        <v>10</v>
      </c>
      <c r="W2525" t="s">
        <v>11</v>
      </c>
      <c r="X2525" t="s">
        <v>12</v>
      </c>
      <c r="Y2525" t="s">
        <v>21</v>
      </c>
      <c r="Z2525" s="80">
        <v>1100</v>
      </c>
      <c r="AA2525" s="68">
        <v>0</v>
      </c>
      <c r="AB2525" s="82">
        <f t="shared" si="1419"/>
        <v>2200</v>
      </c>
      <c r="AD2525">
        <v>2</v>
      </c>
      <c r="AG2525" s="83">
        <f t="shared" si="1420"/>
        <v>2</v>
      </c>
      <c r="AH2525" s="87">
        <v>0</v>
      </c>
      <c r="AI2525" s="88">
        <v>0</v>
      </c>
    </row>
    <row r="2526" spans="1:41" x14ac:dyDescent="0.25">
      <c r="A2526" s="115">
        <v>2040001326</v>
      </c>
      <c r="B2526" t="s">
        <v>1</v>
      </c>
      <c r="C2526" s="81">
        <v>700</v>
      </c>
      <c r="D2526">
        <v>1.6</v>
      </c>
      <c r="E2526">
        <v>1.85</v>
      </c>
      <c r="F2526">
        <v>2</v>
      </c>
      <c r="G2526">
        <v>2</v>
      </c>
      <c r="H2526">
        <v>2.02</v>
      </c>
      <c r="I2526">
        <v>204</v>
      </c>
      <c r="J2526" t="s">
        <v>353</v>
      </c>
      <c r="K2526" t="s">
        <v>354</v>
      </c>
      <c r="L2526" t="s">
        <v>355</v>
      </c>
      <c r="M2526" t="s">
        <v>367</v>
      </c>
      <c r="N2526" t="s">
        <v>18</v>
      </c>
      <c r="O2526" t="s">
        <v>33</v>
      </c>
      <c r="P2526" t="s">
        <v>7</v>
      </c>
      <c r="Q2526" t="s">
        <v>8</v>
      </c>
      <c r="R2526" t="s">
        <v>28</v>
      </c>
      <c r="S2526" t="s">
        <v>9</v>
      </c>
      <c r="U2526" t="s">
        <v>179</v>
      </c>
      <c r="V2526" t="s">
        <v>10</v>
      </c>
      <c r="W2526" t="s">
        <v>11</v>
      </c>
      <c r="X2526" t="s">
        <v>12</v>
      </c>
      <c r="Y2526" t="s">
        <v>21</v>
      </c>
      <c r="Z2526" s="80">
        <v>1100</v>
      </c>
      <c r="AA2526" s="68">
        <v>0</v>
      </c>
      <c r="AB2526" s="82">
        <f t="shared" si="1419"/>
        <v>4400</v>
      </c>
      <c r="AD2526">
        <v>4</v>
      </c>
      <c r="AG2526" s="83">
        <f t="shared" si="1420"/>
        <v>4</v>
      </c>
      <c r="AH2526" s="87">
        <v>0</v>
      </c>
      <c r="AI2526" s="88">
        <v>1</v>
      </c>
    </row>
    <row r="2527" spans="1:41" x14ac:dyDescent="0.25">
      <c r="A2527" s="115">
        <v>2040001326</v>
      </c>
      <c r="B2527" t="s">
        <v>1</v>
      </c>
      <c r="C2527" s="81">
        <v>700</v>
      </c>
      <c r="D2527">
        <v>1.6</v>
      </c>
      <c r="E2527">
        <v>1.85</v>
      </c>
      <c r="F2527">
        <v>2</v>
      </c>
      <c r="G2527">
        <v>2</v>
      </c>
      <c r="H2527">
        <v>2.02</v>
      </c>
      <c r="I2527">
        <v>204</v>
      </c>
      <c r="J2527" t="s">
        <v>353</v>
      </c>
      <c r="K2527" t="s">
        <v>354</v>
      </c>
      <c r="L2527" t="s">
        <v>355</v>
      </c>
      <c r="M2527" t="s">
        <v>367</v>
      </c>
      <c r="N2527" t="s">
        <v>18</v>
      </c>
      <c r="O2527" t="s">
        <v>33</v>
      </c>
      <c r="P2527" t="s">
        <v>7</v>
      </c>
      <c r="Q2527" t="s">
        <v>8</v>
      </c>
      <c r="R2527" t="s">
        <v>28</v>
      </c>
      <c r="S2527" t="s">
        <v>9</v>
      </c>
      <c r="U2527" t="s">
        <v>179</v>
      </c>
      <c r="V2527" t="s">
        <v>10</v>
      </c>
      <c r="W2527" t="s">
        <v>11</v>
      </c>
      <c r="X2527" t="s">
        <v>85</v>
      </c>
      <c r="Y2527" t="s">
        <v>21</v>
      </c>
      <c r="Z2527" s="80">
        <v>1100</v>
      </c>
      <c r="AA2527" s="68">
        <v>0</v>
      </c>
      <c r="AB2527" s="82">
        <f t="shared" si="1419"/>
        <v>1100</v>
      </c>
      <c r="AD2527">
        <v>1</v>
      </c>
      <c r="AG2527" s="83">
        <f t="shared" si="1420"/>
        <v>1</v>
      </c>
      <c r="AH2527" s="87">
        <v>0</v>
      </c>
      <c r="AI2527" s="88">
        <v>1</v>
      </c>
    </row>
    <row r="2528" spans="1:41" x14ac:dyDescent="0.25">
      <c r="A2528" s="115">
        <v>2040001326</v>
      </c>
      <c r="B2528" t="s">
        <v>1</v>
      </c>
      <c r="C2528" s="81">
        <v>700</v>
      </c>
      <c r="D2528">
        <v>1.6</v>
      </c>
      <c r="E2528">
        <v>1.85</v>
      </c>
      <c r="F2528">
        <v>2</v>
      </c>
      <c r="G2528">
        <v>2</v>
      </c>
      <c r="H2528">
        <v>2.02</v>
      </c>
      <c r="I2528">
        <v>204</v>
      </c>
      <c r="J2528" t="s">
        <v>353</v>
      </c>
      <c r="K2528" t="s">
        <v>354</v>
      </c>
      <c r="L2528" t="s">
        <v>355</v>
      </c>
      <c r="M2528" t="s">
        <v>367</v>
      </c>
      <c r="N2528" t="s">
        <v>18</v>
      </c>
      <c r="O2528" t="s">
        <v>6</v>
      </c>
      <c r="P2528" t="s">
        <v>7</v>
      </c>
      <c r="Q2528" t="s">
        <v>8</v>
      </c>
      <c r="R2528" t="s">
        <v>91</v>
      </c>
      <c r="S2528" t="s">
        <v>9</v>
      </c>
      <c r="T2528" t="s">
        <v>944</v>
      </c>
      <c r="U2528" t="s">
        <v>179</v>
      </c>
      <c r="V2528" t="s">
        <v>10</v>
      </c>
      <c r="W2528" t="s">
        <v>11</v>
      </c>
      <c r="X2528" t="s">
        <v>12</v>
      </c>
      <c r="Y2528" t="s">
        <v>938</v>
      </c>
      <c r="Z2528" s="81">
        <v>0</v>
      </c>
      <c r="AA2528" s="68">
        <v>0</v>
      </c>
      <c r="AB2528" s="82">
        <f t="shared" si="1419"/>
        <v>0</v>
      </c>
      <c r="AE2528">
        <v>1</v>
      </c>
      <c r="AG2528" s="83">
        <f t="shared" si="1420"/>
        <v>1</v>
      </c>
      <c r="AH2528" s="87">
        <v>0</v>
      </c>
      <c r="AI2528" s="88">
        <v>0</v>
      </c>
    </row>
    <row r="2529" spans="1:39" x14ac:dyDescent="0.25">
      <c r="A2529" s="115">
        <v>2040001326</v>
      </c>
      <c r="B2529" t="s">
        <v>1</v>
      </c>
      <c r="C2529" s="81">
        <v>700</v>
      </c>
      <c r="D2529">
        <v>1.6</v>
      </c>
      <c r="E2529">
        <v>1.85</v>
      </c>
      <c r="F2529">
        <v>2</v>
      </c>
      <c r="G2529">
        <v>2</v>
      </c>
      <c r="H2529">
        <v>2.02</v>
      </c>
      <c r="I2529">
        <v>204</v>
      </c>
      <c r="J2529" t="s">
        <v>353</v>
      </c>
      <c r="K2529" t="s">
        <v>354</v>
      </c>
      <c r="L2529" t="s">
        <v>355</v>
      </c>
      <c r="M2529" t="s">
        <v>367</v>
      </c>
      <c r="N2529" t="s">
        <v>27</v>
      </c>
      <c r="O2529" t="s">
        <v>6</v>
      </c>
      <c r="P2529" t="s">
        <v>7</v>
      </c>
      <c r="Q2529" t="s">
        <v>8</v>
      </c>
      <c r="R2529" t="s">
        <v>28</v>
      </c>
      <c r="S2529" t="s">
        <v>9</v>
      </c>
      <c r="U2529" t="s">
        <v>179</v>
      </c>
      <c r="V2529" t="s">
        <v>10</v>
      </c>
      <c r="W2529" t="s">
        <v>11</v>
      </c>
      <c r="X2529" t="s">
        <v>12</v>
      </c>
      <c r="Y2529" t="s">
        <v>21</v>
      </c>
      <c r="Z2529" s="80">
        <v>1200</v>
      </c>
      <c r="AA2529" s="68">
        <v>0</v>
      </c>
      <c r="AB2529" s="82">
        <f t="shared" si="1419"/>
        <v>2400</v>
      </c>
      <c r="AD2529">
        <v>2</v>
      </c>
      <c r="AG2529" s="83">
        <f t="shared" si="1420"/>
        <v>2</v>
      </c>
      <c r="AH2529" s="87">
        <v>0</v>
      </c>
      <c r="AI2529" s="88">
        <v>0</v>
      </c>
    </row>
    <row r="2530" spans="1:39" x14ac:dyDescent="0.25">
      <c r="A2530" s="115">
        <v>20400014</v>
      </c>
      <c r="B2530" t="s">
        <v>1</v>
      </c>
      <c r="C2530" s="81">
        <v>700</v>
      </c>
      <c r="D2530">
        <v>1.6</v>
      </c>
      <c r="E2530">
        <v>1.85</v>
      </c>
      <c r="F2530">
        <v>2</v>
      </c>
      <c r="G2530">
        <v>2</v>
      </c>
      <c r="H2530">
        <v>2.02</v>
      </c>
      <c r="I2530">
        <v>204</v>
      </c>
      <c r="J2530" t="s">
        <v>353</v>
      </c>
      <c r="K2530" t="s">
        <v>354</v>
      </c>
      <c r="L2530" t="s">
        <v>355</v>
      </c>
      <c r="M2530" t="s">
        <v>355</v>
      </c>
      <c r="N2530" t="s">
        <v>48</v>
      </c>
      <c r="O2530" t="s">
        <v>693</v>
      </c>
      <c r="P2530" t="s">
        <v>689</v>
      </c>
      <c r="Q2530" t="s">
        <v>16</v>
      </c>
      <c r="R2530" t="s">
        <v>20</v>
      </c>
      <c r="S2530" t="s">
        <v>44</v>
      </c>
      <c r="T2530" s="70" t="s">
        <v>933</v>
      </c>
      <c r="U2530" t="s">
        <v>949</v>
      </c>
      <c r="V2530" t="s">
        <v>68</v>
      </c>
      <c r="W2530" t="s">
        <v>69</v>
      </c>
      <c r="X2530" t="s">
        <v>31</v>
      </c>
      <c r="Y2530" t="s">
        <v>938</v>
      </c>
      <c r="Z2530" s="80">
        <v>0</v>
      </c>
      <c r="AA2530" s="68">
        <v>0</v>
      </c>
      <c r="AB2530" s="82">
        <f t="shared" si="1419"/>
        <v>0</v>
      </c>
      <c r="AE2530">
        <v>1</v>
      </c>
      <c r="AG2530" s="83">
        <f t="shared" si="1420"/>
        <v>1</v>
      </c>
      <c r="AH2530" s="87">
        <v>0</v>
      </c>
      <c r="AI2530" s="88">
        <v>0</v>
      </c>
      <c r="AJ2530">
        <f>AG2530*2</f>
        <v>2</v>
      </c>
      <c r="AK2530" s="108">
        <f>AJ2530*C2530*E2530*H2530</f>
        <v>5231.8</v>
      </c>
      <c r="AL2530" s="108">
        <f>AJ2530*C2530*E2530</f>
        <v>2590</v>
      </c>
      <c r="AM2530" s="108">
        <f>AK2530-AL2530</f>
        <v>2641.8</v>
      </c>
    </row>
    <row r="2531" spans="1:39" x14ac:dyDescent="0.25">
      <c r="A2531" s="115">
        <v>20400014</v>
      </c>
      <c r="B2531" t="s">
        <v>1</v>
      </c>
      <c r="C2531" s="81">
        <v>700</v>
      </c>
      <c r="D2531">
        <v>1.6</v>
      </c>
      <c r="E2531">
        <v>1.85</v>
      </c>
      <c r="F2531">
        <v>2</v>
      </c>
      <c r="G2531">
        <v>2</v>
      </c>
      <c r="H2531">
        <v>2.02</v>
      </c>
      <c r="I2531">
        <v>204</v>
      </c>
      <c r="J2531" t="s">
        <v>353</v>
      </c>
      <c r="K2531" t="s">
        <v>354</v>
      </c>
      <c r="L2531" t="s">
        <v>355</v>
      </c>
      <c r="M2531" t="s">
        <v>355</v>
      </c>
      <c r="N2531" t="s">
        <v>48</v>
      </c>
      <c r="O2531" t="s">
        <v>693</v>
      </c>
      <c r="P2531" t="s">
        <v>689</v>
      </c>
      <c r="Q2531" t="s">
        <v>16</v>
      </c>
      <c r="R2531" t="s">
        <v>20</v>
      </c>
      <c r="S2531" t="s">
        <v>44</v>
      </c>
      <c r="T2531" s="70" t="s">
        <v>933</v>
      </c>
      <c r="U2531" t="s">
        <v>949</v>
      </c>
      <c r="V2531" t="s">
        <v>14</v>
      </c>
      <c r="W2531" t="s">
        <v>49</v>
      </c>
      <c r="X2531" t="s">
        <v>12</v>
      </c>
      <c r="Y2531" t="s">
        <v>938</v>
      </c>
      <c r="Z2531" s="80">
        <v>0</v>
      </c>
      <c r="AA2531" s="68">
        <v>0</v>
      </c>
      <c r="AB2531" s="82">
        <f t="shared" si="1419"/>
        <v>0</v>
      </c>
      <c r="AE2531">
        <v>1</v>
      </c>
      <c r="AG2531" s="83">
        <f t="shared" si="1420"/>
        <v>1</v>
      </c>
      <c r="AH2531" s="87">
        <v>0</v>
      </c>
      <c r="AI2531" s="88">
        <v>0</v>
      </c>
      <c r="AJ2531">
        <f>AG2531*2</f>
        <v>2</v>
      </c>
      <c r="AK2531" s="108">
        <f t="shared" ref="AK2531:AK2532" si="1426">AJ2531*C2531*E2531*H2531</f>
        <v>5231.8</v>
      </c>
      <c r="AL2531" s="108">
        <f t="shared" ref="AL2531:AL2532" si="1427">AJ2531*C2531*E2531</f>
        <v>2590</v>
      </c>
      <c r="AM2531" s="108">
        <f t="shared" ref="AM2531:AM2532" si="1428">AK2531-AL2531</f>
        <v>2641.8</v>
      </c>
    </row>
    <row r="2532" spans="1:39" x14ac:dyDescent="0.25">
      <c r="A2532" s="115">
        <v>20400014</v>
      </c>
      <c r="B2532" t="s">
        <v>1</v>
      </c>
      <c r="C2532" s="81">
        <v>700</v>
      </c>
      <c r="D2532">
        <v>1.6</v>
      </c>
      <c r="E2532">
        <v>1.85</v>
      </c>
      <c r="F2532">
        <v>2</v>
      </c>
      <c r="G2532">
        <v>2</v>
      </c>
      <c r="H2532">
        <v>2.02</v>
      </c>
      <c r="I2532">
        <v>204</v>
      </c>
      <c r="J2532" t="s">
        <v>353</v>
      </c>
      <c r="K2532" t="s">
        <v>354</v>
      </c>
      <c r="L2532" t="s">
        <v>355</v>
      </c>
      <c r="M2532" t="s">
        <v>355</v>
      </c>
      <c r="N2532" t="s">
        <v>48</v>
      </c>
      <c r="O2532" t="s">
        <v>693</v>
      </c>
      <c r="P2532" t="s">
        <v>689</v>
      </c>
      <c r="Q2532" t="s">
        <v>8</v>
      </c>
      <c r="R2532" t="s">
        <v>20</v>
      </c>
      <c r="S2532" t="s">
        <v>44</v>
      </c>
      <c r="T2532" s="70" t="s">
        <v>933</v>
      </c>
      <c r="U2532" t="s">
        <v>949</v>
      </c>
      <c r="V2532" t="s">
        <v>14</v>
      </c>
      <c r="W2532" t="s">
        <v>49</v>
      </c>
      <c r="X2532" t="s">
        <v>12</v>
      </c>
      <c r="Y2532" t="s">
        <v>938</v>
      </c>
      <c r="Z2532" s="80">
        <v>0</v>
      </c>
      <c r="AA2532" s="68">
        <v>0</v>
      </c>
      <c r="AB2532" s="82">
        <f t="shared" si="1419"/>
        <v>0</v>
      </c>
      <c r="AE2532">
        <v>1</v>
      </c>
      <c r="AG2532" s="83">
        <f t="shared" si="1420"/>
        <v>1</v>
      </c>
      <c r="AH2532" s="87">
        <v>0</v>
      </c>
      <c r="AI2532" s="88">
        <v>0</v>
      </c>
      <c r="AJ2532">
        <f>AG2532*2/3</f>
        <v>0.66666666666666663</v>
      </c>
      <c r="AK2532" s="108">
        <f t="shared" si="1426"/>
        <v>1743.9333333333332</v>
      </c>
      <c r="AL2532" s="108">
        <f t="shared" si="1427"/>
        <v>863.33333333333326</v>
      </c>
      <c r="AM2532" s="108">
        <f t="shared" si="1428"/>
        <v>880.59999999999991</v>
      </c>
    </row>
    <row r="2533" spans="1:39" x14ac:dyDescent="0.25">
      <c r="A2533" s="115">
        <v>20400014</v>
      </c>
      <c r="B2533" t="s">
        <v>1</v>
      </c>
      <c r="C2533" s="81">
        <v>700</v>
      </c>
      <c r="D2533">
        <v>1.6</v>
      </c>
      <c r="E2533">
        <v>1.85</v>
      </c>
      <c r="F2533">
        <v>2</v>
      </c>
      <c r="G2533">
        <v>2</v>
      </c>
      <c r="H2533">
        <v>2.02</v>
      </c>
      <c r="I2533">
        <v>204</v>
      </c>
      <c r="J2533" t="s">
        <v>353</v>
      </c>
      <c r="K2533" t="s">
        <v>354</v>
      </c>
      <c r="L2533" t="s">
        <v>355</v>
      </c>
      <c r="M2533" t="s">
        <v>355</v>
      </c>
      <c r="N2533" t="s">
        <v>48</v>
      </c>
      <c r="O2533" t="s">
        <v>693</v>
      </c>
      <c r="P2533" t="s">
        <v>689</v>
      </c>
      <c r="Q2533" t="s">
        <v>690</v>
      </c>
      <c r="R2533" t="s">
        <v>20</v>
      </c>
      <c r="S2533" t="s">
        <v>9</v>
      </c>
      <c r="T2533" s="70" t="s">
        <v>933</v>
      </c>
      <c r="U2533" t="s">
        <v>179</v>
      </c>
      <c r="V2533" t="s">
        <v>692</v>
      </c>
      <c r="W2533" t="s">
        <v>691</v>
      </c>
      <c r="X2533" t="s">
        <v>12</v>
      </c>
      <c r="Y2533" t="s">
        <v>938</v>
      </c>
      <c r="Z2533" s="80">
        <v>0</v>
      </c>
      <c r="AA2533" s="68">
        <v>0</v>
      </c>
      <c r="AB2533" s="82">
        <f t="shared" si="1419"/>
        <v>0</v>
      </c>
      <c r="AE2533">
        <v>1</v>
      </c>
      <c r="AG2533" s="83">
        <f t="shared" si="1420"/>
        <v>1</v>
      </c>
      <c r="AH2533" s="87">
        <v>0</v>
      </c>
      <c r="AI2533" s="88">
        <v>0</v>
      </c>
    </row>
    <row r="2534" spans="1:39" x14ac:dyDescent="0.25">
      <c r="A2534" s="115">
        <v>20400014</v>
      </c>
      <c r="B2534" t="s">
        <v>1</v>
      </c>
      <c r="C2534" s="81">
        <v>700</v>
      </c>
      <c r="D2534">
        <v>1.6</v>
      </c>
      <c r="E2534">
        <v>1.85</v>
      </c>
      <c r="F2534">
        <v>2</v>
      </c>
      <c r="G2534">
        <v>2</v>
      </c>
      <c r="H2534">
        <v>2.02</v>
      </c>
      <c r="I2534">
        <v>204</v>
      </c>
      <c r="J2534" t="s">
        <v>353</v>
      </c>
      <c r="K2534" t="s">
        <v>354</v>
      </c>
      <c r="L2534" t="s">
        <v>355</v>
      </c>
      <c r="M2534" t="s">
        <v>355</v>
      </c>
      <c r="N2534" t="s">
        <v>5</v>
      </c>
      <c r="O2534" t="s">
        <v>688</v>
      </c>
      <c r="P2534" t="s">
        <v>689</v>
      </c>
      <c r="Q2534" t="s">
        <v>16</v>
      </c>
      <c r="R2534" t="s">
        <v>28</v>
      </c>
      <c r="S2534" t="s">
        <v>44</v>
      </c>
      <c r="U2534" t="s">
        <v>946</v>
      </c>
      <c r="V2534" t="s">
        <v>14</v>
      </c>
      <c r="W2534" t="s">
        <v>49</v>
      </c>
      <c r="X2534" t="s">
        <v>12</v>
      </c>
      <c r="Y2534" t="s">
        <v>21</v>
      </c>
      <c r="Z2534" s="80">
        <v>1300</v>
      </c>
      <c r="AA2534" s="68">
        <v>0</v>
      </c>
      <c r="AB2534" s="82">
        <f t="shared" si="1419"/>
        <v>6500</v>
      </c>
      <c r="AC2534">
        <v>5</v>
      </c>
      <c r="AG2534" s="83">
        <f t="shared" si="1420"/>
        <v>5</v>
      </c>
      <c r="AH2534" s="87">
        <v>0</v>
      </c>
      <c r="AI2534" s="88">
        <v>0</v>
      </c>
      <c r="AJ2534">
        <f>AG2534*2</f>
        <v>10</v>
      </c>
      <c r="AK2534" s="108">
        <f t="shared" ref="AK2534:AK2535" si="1429">AJ2534*C2534*E2534*H2534</f>
        <v>26159</v>
      </c>
      <c r="AL2534" s="108">
        <f t="shared" ref="AL2534:AL2535" si="1430">AJ2534*C2534*E2534</f>
        <v>12950</v>
      </c>
      <c r="AM2534" s="108">
        <f t="shared" ref="AM2534:AM2535" si="1431">AK2534-AL2534</f>
        <v>13209</v>
      </c>
    </row>
    <row r="2535" spans="1:39" x14ac:dyDescent="0.25">
      <c r="A2535" s="115">
        <v>20400014</v>
      </c>
      <c r="B2535" t="s">
        <v>1</v>
      </c>
      <c r="C2535" s="81">
        <v>700</v>
      </c>
      <c r="D2535">
        <v>1.6</v>
      </c>
      <c r="E2535">
        <v>1.85</v>
      </c>
      <c r="F2535">
        <v>2</v>
      </c>
      <c r="G2535">
        <v>2</v>
      </c>
      <c r="H2535">
        <v>2.02</v>
      </c>
      <c r="I2535">
        <v>204</v>
      </c>
      <c r="J2535" t="s">
        <v>353</v>
      </c>
      <c r="K2535" t="s">
        <v>354</v>
      </c>
      <c r="L2535" t="s">
        <v>355</v>
      </c>
      <c r="M2535" t="s">
        <v>355</v>
      </c>
      <c r="N2535" t="s">
        <v>5</v>
      </c>
      <c r="O2535" t="s">
        <v>688</v>
      </c>
      <c r="P2535" t="s">
        <v>689</v>
      </c>
      <c r="Q2535" t="s">
        <v>16</v>
      </c>
      <c r="R2535" t="s">
        <v>91</v>
      </c>
      <c r="S2535" t="s">
        <v>44</v>
      </c>
      <c r="T2535" t="s">
        <v>944</v>
      </c>
      <c r="U2535" t="s">
        <v>946</v>
      </c>
      <c r="V2535" t="s">
        <v>14</v>
      </c>
      <c r="W2535" t="s">
        <v>49</v>
      </c>
      <c r="X2535" t="s">
        <v>12</v>
      </c>
      <c r="Y2535" t="s">
        <v>938</v>
      </c>
      <c r="Z2535" s="81">
        <v>0</v>
      </c>
      <c r="AA2535" s="68">
        <v>0</v>
      </c>
      <c r="AB2535" s="82">
        <f t="shared" si="1419"/>
        <v>0</v>
      </c>
      <c r="AE2535">
        <v>1</v>
      </c>
      <c r="AG2535" s="83">
        <f t="shared" si="1420"/>
        <v>1</v>
      </c>
      <c r="AH2535" s="87">
        <v>0</v>
      </c>
      <c r="AI2535" s="88">
        <v>0</v>
      </c>
      <c r="AJ2535">
        <f>AG2535*2</f>
        <v>2</v>
      </c>
      <c r="AK2535" s="108">
        <f t="shared" si="1429"/>
        <v>5231.8</v>
      </c>
      <c r="AL2535" s="108">
        <f t="shared" si="1430"/>
        <v>2590</v>
      </c>
      <c r="AM2535" s="108">
        <f t="shared" si="1431"/>
        <v>2641.8</v>
      </c>
    </row>
    <row r="2536" spans="1:39" x14ac:dyDescent="0.25">
      <c r="A2536" s="115">
        <v>20400014</v>
      </c>
      <c r="C2536" s="81">
        <v>700</v>
      </c>
      <c r="D2536">
        <v>1.6</v>
      </c>
      <c r="E2536">
        <v>1.85</v>
      </c>
      <c r="F2536">
        <v>2</v>
      </c>
      <c r="G2536">
        <v>2</v>
      </c>
      <c r="H2536">
        <v>2.02</v>
      </c>
      <c r="I2536">
        <v>204</v>
      </c>
      <c r="J2536" t="s">
        <v>353</v>
      </c>
      <c r="K2536" t="s">
        <v>354</v>
      </c>
      <c r="L2536" t="s">
        <v>355</v>
      </c>
      <c r="M2536" t="s">
        <v>355</v>
      </c>
      <c r="N2536" t="s">
        <v>5</v>
      </c>
      <c r="O2536" t="s">
        <v>688</v>
      </c>
      <c r="P2536" t="s">
        <v>689</v>
      </c>
      <c r="Q2536" t="s">
        <v>8</v>
      </c>
      <c r="R2536" t="s">
        <v>28</v>
      </c>
      <c r="S2536" t="s">
        <v>9</v>
      </c>
      <c r="U2536" t="s">
        <v>179</v>
      </c>
      <c r="V2536" t="s">
        <v>29</v>
      </c>
      <c r="W2536" t="s">
        <v>30</v>
      </c>
      <c r="X2536" t="s">
        <v>294</v>
      </c>
      <c r="Y2536" t="s">
        <v>677</v>
      </c>
      <c r="Z2536" s="80">
        <v>0</v>
      </c>
      <c r="AA2536" s="68">
        <v>2750</v>
      </c>
      <c r="AB2536" s="82">
        <f t="shared" si="1419"/>
        <v>5378.5325000000003</v>
      </c>
      <c r="AD2536">
        <v>1</v>
      </c>
      <c r="AG2536" s="83">
        <f t="shared" si="1420"/>
        <v>1</v>
      </c>
      <c r="AH2536" s="87">
        <v>0</v>
      </c>
      <c r="AI2536" s="88">
        <v>0</v>
      </c>
    </row>
    <row r="2537" spans="1:39" x14ac:dyDescent="0.25">
      <c r="A2537" s="115">
        <v>20400014</v>
      </c>
      <c r="B2537" t="s">
        <v>1</v>
      </c>
      <c r="C2537" s="81">
        <v>700</v>
      </c>
      <c r="D2537">
        <v>1.6</v>
      </c>
      <c r="E2537">
        <v>1.85</v>
      </c>
      <c r="F2537">
        <v>2</v>
      </c>
      <c r="G2537">
        <v>2</v>
      </c>
      <c r="H2537">
        <v>2.02</v>
      </c>
      <c r="I2537">
        <v>204</v>
      </c>
      <c r="J2537" t="s">
        <v>353</v>
      </c>
      <c r="K2537" t="s">
        <v>354</v>
      </c>
      <c r="L2537" t="s">
        <v>355</v>
      </c>
      <c r="M2537" t="s">
        <v>355</v>
      </c>
      <c r="N2537" t="s">
        <v>5</v>
      </c>
      <c r="O2537" t="s">
        <v>688</v>
      </c>
      <c r="P2537" t="s">
        <v>689</v>
      </c>
      <c r="Q2537" t="s">
        <v>8</v>
      </c>
      <c r="R2537" t="s">
        <v>28</v>
      </c>
      <c r="S2537" t="s">
        <v>44</v>
      </c>
      <c r="U2537" t="s">
        <v>939</v>
      </c>
      <c r="V2537" t="s">
        <v>14</v>
      </c>
      <c r="W2537" t="s">
        <v>49</v>
      </c>
      <c r="X2537" t="s">
        <v>12</v>
      </c>
      <c r="Y2537" t="s">
        <v>21</v>
      </c>
      <c r="Z2537" s="80">
        <v>650</v>
      </c>
      <c r="AA2537" s="68">
        <v>0</v>
      </c>
      <c r="AB2537" s="82">
        <f t="shared" si="1419"/>
        <v>650</v>
      </c>
      <c r="AC2537">
        <v>1</v>
      </c>
      <c r="AG2537" s="83">
        <f t="shared" si="1420"/>
        <v>1</v>
      </c>
      <c r="AH2537" s="87">
        <v>0</v>
      </c>
      <c r="AI2537" s="88">
        <v>0</v>
      </c>
      <c r="AJ2537" s="90">
        <f>AG2537*2/3</f>
        <v>0.66666666666666663</v>
      </c>
      <c r="AK2537" s="108">
        <f>AJ2537*C2537*E2537*H2537</f>
        <v>1743.9333333333332</v>
      </c>
      <c r="AL2537" s="108">
        <f>AJ2537*C2537*E2537</f>
        <v>863.33333333333326</v>
      </c>
      <c r="AM2537" s="108">
        <f t="shared" ref="AM2537:AM2539" si="1432">AK2537-AL2537</f>
        <v>880.59999999999991</v>
      </c>
    </row>
    <row r="2538" spans="1:39" x14ac:dyDescent="0.25">
      <c r="A2538" s="115">
        <v>20400014</v>
      </c>
      <c r="B2538" t="s">
        <v>1</v>
      </c>
      <c r="C2538" s="81">
        <v>700</v>
      </c>
      <c r="D2538">
        <v>1.6</v>
      </c>
      <c r="E2538">
        <v>1.85</v>
      </c>
      <c r="F2538">
        <v>2</v>
      </c>
      <c r="G2538">
        <v>2</v>
      </c>
      <c r="H2538">
        <v>2.02</v>
      </c>
      <c r="I2538">
        <v>204</v>
      </c>
      <c r="J2538" t="s">
        <v>353</v>
      </c>
      <c r="K2538" t="s">
        <v>354</v>
      </c>
      <c r="L2538" t="s">
        <v>355</v>
      </c>
      <c r="M2538" t="s">
        <v>355</v>
      </c>
      <c r="N2538" t="s">
        <v>15</v>
      </c>
      <c r="O2538" t="s">
        <v>688</v>
      </c>
      <c r="P2538" t="s">
        <v>689</v>
      </c>
      <c r="Q2538" t="s">
        <v>16</v>
      </c>
      <c r="R2538" t="s">
        <v>28</v>
      </c>
      <c r="S2538" t="s">
        <v>44</v>
      </c>
      <c r="U2538" t="s">
        <v>939</v>
      </c>
      <c r="V2538" t="s">
        <v>14</v>
      </c>
      <c r="W2538" t="s">
        <v>49</v>
      </c>
      <c r="X2538" t="s">
        <v>12</v>
      </c>
      <c r="Y2538" t="s">
        <v>21</v>
      </c>
      <c r="Z2538" s="80">
        <v>1300</v>
      </c>
      <c r="AA2538" s="68">
        <v>0</v>
      </c>
      <c r="AB2538" s="82">
        <f t="shared" si="1419"/>
        <v>9100</v>
      </c>
      <c r="AC2538">
        <v>7</v>
      </c>
      <c r="AG2538" s="83">
        <f t="shared" si="1420"/>
        <v>7</v>
      </c>
      <c r="AH2538" s="87">
        <v>0</v>
      </c>
      <c r="AI2538" s="88">
        <v>0</v>
      </c>
      <c r="AJ2538">
        <f>AG2538*2</f>
        <v>14</v>
      </c>
      <c r="AK2538" s="108">
        <f t="shared" ref="AK2538:AK2539" si="1433">AJ2538*C2538*F2538*H2538</f>
        <v>39592</v>
      </c>
      <c r="AL2538" s="108">
        <f t="shared" ref="AL2538:AL2539" si="1434">AJ2538*C2538*F2538</f>
        <v>19600</v>
      </c>
      <c r="AM2538" s="108">
        <f t="shared" si="1432"/>
        <v>19992</v>
      </c>
    </row>
    <row r="2539" spans="1:39" x14ac:dyDescent="0.25">
      <c r="A2539" s="115">
        <v>20400014</v>
      </c>
      <c r="B2539" t="s">
        <v>1</v>
      </c>
      <c r="C2539" s="81">
        <v>700</v>
      </c>
      <c r="D2539">
        <v>1.6</v>
      </c>
      <c r="E2539">
        <v>1.85</v>
      </c>
      <c r="F2539">
        <v>2</v>
      </c>
      <c r="G2539">
        <v>2</v>
      </c>
      <c r="H2539">
        <v>2.02</v>
      </c>
      <c r="I2539">
        <v>204</v>
      </c>
      <c r="J2539" t="s">
        <v>353</v>
      </c>
      <c r="K2539" t="s">
        <v>354</v>
      </c>
      <c r="L2539" t="s">
        <v>355</v>
      </c>
      <c r="M2539" t="s">
        <v>355</v>
      </c>
      <c r="N2539" t="s">
        <v>15</v>
      </c>
      <c r="O2539" t="s">
        <v>688</v>
      </c>
      <c r="P2539" t="s">
        <v>689</v>
      </c>
      <c r="Q2539" t="s">
        <v>8</v>
      </c>
      <c r="R2539" t="s">
        <v>28</v>
      </c>
      <c r="S2539" t="s">
        <v>44</v>
      </c>
      <c r="U2539" t="s">
        <v>939</v>
      </c>
      <c r="V2539" t="s">
        <v>14</v>
      </c>
      <c r="W2539" t="s">
        <v>49</v>
      </c>
      <c r="X2539" t="s">
        <v>12</v>
      </c>
      <c r="Y2539" t="s">
        <v>21</v>
      </c>
      <c r="Z2539" s="80">
        <v>650</v>
      </c>
      <c r="AA2539" s="68">
        <v>0</v>
      </c>
      <c r="AB2539" s="82">
        <f t="shared" si="1419"/>
        <v>1300</v>
      </c>
      <c r="AC2539">
        <v>2</v>
      </c>
      <c r="AG2539" s="83">
        <f t="shared" si="1420"/>
        <v>2</v>
      </c>
      <c r="AH2539" s="87">
        <v>0</v>
      </c>
      <c r="AI2539" s="88">
        <v>0</v>
      </c>
      <c r="AJ2539" s="90">
        <f>AG2539*2/3</f>
        <v>1.3333333333333333</v>
      </c>
      <c r="AK2539" s="108">
        <f t="shared" si="1433"/>
        <v>3770.6666666666665</v>
      </c>
      <c r="AL2539" s="108">
        <f t="shared" si="1434"/>
        <v>1866.6666666666665</v>
      </c>
      <c r="AM2539" s="108">
        <f t="shared" si="1432"/>
        <v>1904</v>
      </c>
    </row>
    <row r="2540" spans="1:39" x14ac:dyDescent="0.25">
      <c r="A2540" s="115">
        <v>20400014</v>
      </c>
      <c r="B2540" t="s">
        <v>1</v>
      </c>
      <c r="C2540" s="81">
        <v>700</v>
      </c>
      <c r="D2540">
        <v>1.6</v>
      </c>
      <c r="E2540">
        <v>1.85</v>
      </c>
      <c r="F2540">
        <v>2</v>
      </c>
      <c r="G2540">
        <v>2</v>
      </c>
      <c r="H2540">
        <v>2.02</v>
      </c>
      <c r="I2540">
        <v>204</v>
      </c>
      <c r="J2540" t="s">
        <v>353</v>
      </c>
      <c r="K2540" t="s">
        <v>354</v>
      </c>
      <c r="L2540" t="s">
        <v>355</v>
      </c>
      <c r="M2540" t="s">
        <v>355</v>
      </c>
      <c r="N2540" t="s">
        <v>15</v>
      </c>
      <c r="O2540" t="s">
        <v>688</v>
      </c>
      <c r="P2540" t="s">
        <v>689</v>
      </c>
      <c r="Q2540" t="s">
        <v>690</v>
      </c>
      <c r="R2540" t="s">
        <v>28</v>
      </c>
      <c r="S2540" t="s">
        <v>9</v>
      </c>
      <c r="T2540" t="s">
        <v>937</v>
      </c>
      <c r="U2540" t="s">
        <v>179</v>
      </c>
      <c r="V2540" t="s">
        <v>692</v>
      </c>
      <c r="W2540" t="s">
        <v>691</v>
      </c>
      <c r="X2540" t="s">
        <v>282</v>
      </c>
      <c r="Y2540" t="s">
        <v>21</v>
      </c>
      <c r="Z2540" s="80">
        <f>3*650</f>
        <v>1950</v>
      </c>
      <c r="AA2540" s="68">
        <v>0</v>
      </c>
      <c r="AB2540" s="82">
        <f t="shared" si="1419"/>
        <v>1950</v>
      </c>
      <c r="AD2540">
        <v>1</v>
      </c>
      <c r="AG2540" s="83">
        <f t="shared" si="1420"/>
        <v>1</v>
      </c>
      <c r="AH2540" s="87">
        <v>0</v>
      </c>
      <c r="AI2540" s="88">
        <v>0</v>
      </c>
    </row>
    <row r="2541" spans="1:39" x14ac:dyDescent="0.25">
      <c r="A2541" s="115">
        <v>20400014</v>
      </c>
      <c r="B2541" t="s">
        <v>1</v>
      </c>
      <c r="C2541" s="81">
        <v>700</v>
      </c>
      <c r="D2541">
        <v>1.6</v>
      </c>
      <c r="E2541">
        <v>1.85</v>
      </c>
      <c r="F2541">
        <v>2</v>
      </c>
      <c r="G2541">
        <v>2</v>
      </c>
      <c r="H2541">
        <v>2.02</v>
      </c>
      <c r="I2541">
        <v>204</v>
      </c>
      <c r="J2541" t="s">
        <v>353</v>
      </c>
      <c r="K2541" t="s">
        <v>354</v>
      </c>
      <c r="L2541" t="s">
        <v>355</v>
      </c>
      <c r="M2541" t="s">
        <v>355</v>
      </c>
      <c r="N2541" t="s">
        <v>18</v>
      </c>
      <c r="O2541" t="s">
        <v>688</v>
      </c>
      <c r="P2541" t="s">
        <v>689</v>
      </c>
      <c r="Q2541" t="s">
        <v>16</v>
      </c>
      <c r="R2541" t="s">
        <v>28</v>
      </c>
      <c r="S2541" t="s">
        <v>44</v>
      </c>
      <c r="U2541" t="s">
        <v>939</v>
      </c>
      <c r="V2541" t="s">
        <v>50</v>
      </c>
      <c r="W2541" t="s">
        <v>51</v>
      </c>
      <c r="X2541" t="s">
        <v>31</v>
      </c>
      <c r="Y2541" t="s">
        <v>21</v>
      </c>
      <c r="Z2541" s="80">
        <v>1500</v>
      </c>
      <c r="AA2541" s="68">
        <v>0</v>
      </c>
      <c r="AB2541" s="82">
        <f t="shared" si="1419"/>
        <v>1500</v>
      </c>
      <c r="AC2541">
        <v>1</v>
      </c>
      <c r="AG2541" s="83">
        <f t="shared" si="1420"/>
        <v>1</v>
      </c>
      <c r="AH2541" s="87">
        <v>0</v>
      </c>
      <c r="AI2541" s="88">
        <v>0</v>
      </c>
      <c r="AJ2541">
        <f t="shared" ref="AJ2541:AJ2542" si="1435">AG2541*2</f>
        <v>2</v>
      </c>
      <c r="AK2541" s="108">
        <f t="shared" ref="AK2541:AK2542" si="1436">AJ2541*C2541*F2541*H2541</f>
        <v>5656</v>
      </c>
      <c r="AL2541" s="108">
        <f t="shared" ref="AL2541:AL2542" si="1437">AJ2541*C2541*F2541</f>
        <v>2800</v>
      </c>
      <c r="AM2541" s="108">
        <f t="shared" ref="AM2541:AM2542" si="1438">AK2541-AL2541</f>
        <v>2856</v>
      </c>
    </row>
    <row r="2542" spans="1:39" x14ac:dyDescent="0.25">
      <c r="A2542" s="115">
        <v>20400014</v>
      </c>
      <c r="B2542" t="s">
        <v>1</v>
      </c>
      <c r="C2542" s="81">
        <v>700</v>
      </c>
      <c r="D2542">
        <v>1.6</v>
      </c>
      <c r="E2542">
        <v>1.85</v>
      </c>
      <c r="F2542">
        <v>2</v>
      </c>
      <c r="G2542">
        <v>2</v>
      </c>
      <c r="H2542">
        <v>2.02</v>
      </c>
      <c r="I2542">
        <v>204</v>
      </c>
      <c r="J2542" t="s">
        <v>353</v>
      </c>
      <c r="K2542" t="s">
        <v>354</v>
      </c>
      <c r="L2542" t="s">
        <v>355</v>
      </c>
      <c r="M2542" t="s">
        <v>355</v>
      </c>
      <c r="N2542" t="s">
        <v>18</v>
      </c>
      <c r="O2542" t="s">
        <v>688</v>
      </c>
      <c r="P2542" t="s">
        <v>689</v>
      </c>
      <c r="Q2542" t="s">
        <v>16</v>
      </c>
      <c r="R2542" t="s">
        <v>28</v>
      </c>
      <c r="S2542" t="s">
        <v>44</v>
      </c>
      <c r="U2542" t="s">
        <v>939</v>
      </c>
      <c r="V2542" t="s">
        <v>14</v>
      </c>
      <c r="W2542" t="s">
        <v>49</v>
      </c>
      <c r="X2542" t="s">
        <v>12</v>
      </c>
      <c r="Y2542" t="s">
        <v>21</v>
      </c>
      <c r="Z2542" s="80">
        <v>1500</v>
      </c>
      <c r="AA2542" s="68">
        <v>0</v>
      </c>
      <c r="AB2542" s="82">
        <f t="shared" si="1419"/>
        <v>9000</v>
      </c>
      <c r="AC2542">
        <v>6</v>
      </c>
      <c r="AG2542" s="83">
        <f t="shared" si="1420"/>
        <v>6</v>
      </c>
      <c r="AH2542" s="87">
        <v>0</v>
      </c>
      <c r="AI2542" s="88">
        <v>0</v>
      </c>
      <c r="AJ2542">
        <f t="shared" si="1435"/>
        <v>12</v>
      </c>
      <c r="AK2542" s="108">
        <f t="shared" si="1436"/>
        <v>33936</v>
      </c>
      <c r="AL2542" s="108">
        <f t="shared" si="1437"/>
        <v>16800</v>
      </c>
      <c r="AM2542" s="108">
        <f t="shared" si="1438"/>
        <v>17136</v>
      </c>
    </row>
    <row r="2543" spans="1:39" x14ac:dyDescent="0.25">
      <c r="A2543" s="115">
        <v>20400014</v>
      </c>
      <c r="B2543" t="s">
        <v>1</v>
      </c>
      <c r="C2543" s="81">
        <v>700</v>
      </c>
      <c r="D2543">
        <v>1.6</v>
      </c>
      <c r="E2543">
        <v>1.85</v>
      </c>
      <c r="F2543">
        <v>2</v>
      </c>
      <c r="G2543">
        <v>2</v>
      </c>
      <c r="H2543">
        <v>2.02</v>
      </c>
      <c r="I2543">
        <v>204</v>
      </c>
      <c r="J2543" t="s">
        <v>353</v>
      </c>
      <c r="K2543" t="s">
        <v>354</v>
      </c>
      <c r="L2543" t="s">
        <v>355</v>
      </c>
      <c r="M2543" t="s">
        <v>355</v>
      </c>
      <c r="N2543" t="s">
        <v>18</v>
      </c>
      <c r="O2543" t="s">
        <v>688</v>
      </c>
      <c r="P2543" t="s">
        <v>689</v>
      </c>
      <c r="Q2543" t="s">
        <v>690</v>
      </c>
      <c r="R2543" t="s">
        <v>28</v>
      </c>
      <c r="S2543" t="s">
        <v>9</v>
      </c>
      <c r="T2543" t="s">
        <v>937</v>
      </c>
      <c r="U2543" t="s">
        <v>179</v>
      </c>
      <c r="V2543" t="s">
        <v>692</v>
      </c>
      <c r="W2543" t="s">
        <v>691</v>
      </c>
      <c r="X2543" t="s">
        <v>12</v>
      </c>
      <c r="Y2543" t="s">
        <v>21</v>
      </c>
      <c r="Z2543" s="80">
        <f>3*650</f>
        <v>1950</v>
      </c>
      <c r="AA2543" s="68">
        <v>0</v>
      </c>
      <c r="AB2543" s="82">
        <f t="shared" si="1419"/>
        <v>5850</v>
      </c>
      <c r="AD2543">
        <v>3</v>
      </c>
      <c r="AG2543" s="83">
        <f t="shared" si="1420"/>
        <v>3</v>
      </c>
      <c r="AH2543" s="87">
        <v>0</v>
      </c>
      <c r="AI2543" s="88">
        <v>0</v>
      </c>
    </row>
    <row r="2544" spans="1:39" x14ac:dyDescent="0.25">
      <c r="A2544" s="115">
        <v>20400162</v>
      </c>
      <c r="B2544" t="s">
        <v>1</v>
      </c>
      <c r="C2544" s="81">
        <v>700</v>
      </c>
      <c r="D2544">
        <v>1.6</v>
      </c>
      <c r="E2544">
        <v>1.85</v>
      </c>
      <c r="F2544">
        <v>2</v>
      </c>
      <c r="G2544">
        <v>2</v>
      </c>
      <c r="H2544">
        <v>2.02</v>
      </c>
      <c r="I2544">
        <v>204</v>
      </c>
      <c r="J2544" t="s">
        <v>353</v>
      </c>
      <c r="K2544" t="s">
        <v>354</v>
      </c>
      <c r="L2544" t="s">
        <v>368</v>
      </c>
      <c r="M2544" t="s">
        <v>368</v>
      </c>
      <c r="N2544" t="s">
        <v>48</v>
      </c>
      <c r="O2544" t="s">
        <v>80</v>
      </c>
      <c r="P2544" t="s">
        <v>42</v>
      </c>
      <c r="Q2544" t="s">
        <v>8</v>
      </c>
      <c r="R2544" t="s">
        <v>91</v>
      </c>
      <c r="S2544" t="s">
        <v>22</v>
      </c>
      <c r="T2544" t="s">
        <v>22</v>
      </c>
      <c r="U2544" t="s">
        <v>939</v>
      </c>
      <c r="V2544" t="s">
        <v>23</v>
      </c>
      <c r="W2544" t="s">
        <v>24</v>
      </c>
      <c r="X2544" t="s">
        <v>12</v>
      </c>
      <c r="Y2544" t="s">
        <v>943</v>
      </c>
      <c r="Z2544" s="81">
        <v>0</v>
      </c>
      <c r="AA2544" s="68">
        <v>0</v>
      </c>
      <c r="AB2544" s="82">
        <f t="shared" si="1419"/>
        <v>0</v>
      </c>
      <c r="AF2544">
        <v>1</v>
      </c>
      <c r="AG2544" s="83">
        <f t="shared" si="1420"/>
        <v>1</v>
      </c>
      <c r="AH2544" s="87">
        <v>0</v>
      </c>
      <c r="AI2544" s="88">
        <v>0</v>
      </c>
      <c r="AJ2544" s="90">
        <f t="shared" ref="AJ2544:AJ2545" si="1439">AG2544/3</f>
        <v>0.33333333333333331</v>
      </c>
      <c r="AK2544" s="108">
        <f t="shared" ref="AK2544:AK2549" si="1440">AJ2544*C2544*E2544*H2544</f>
        <v>871.96666666666658</v>
      </c>
      <c r="AL2544" s="108">
        <f t="shared" ref="AL2544:AL2549" si="1441">AJ2544*C2544*E2544</f>
        <v>431.66666666666663</v>
      </c>
      <c r="AM2544" s="108">
        <f t="shared" ref="AM2544:AM2551" si="1442">AK2544-AL2544</f>
        <v>440.29999999999995</v>
      </c>
    </row>
    <row r="2545" spans="1:41" x14ac:dyDescent="0.25">
      <c r="A2545" s="115">
        <v>20400162</v>
      </c>
      <c r="B2545" t="s">
        <v>1</v>
      </c>
      <c r="C2545" s="81">
        <v>700</v>
      </c>
      <c r="D2545">
        <v>1.6</v>
      </c>
      <c r="E2545">
        <v>1.85</v>
      </c>
      <c r="F2545">
        <v>2</v>
      </c>
      <c r="G2545">
        <v>2</v>
      </c>
      <c r="H2545">
        <v>2.02</v>
      </c>
      <c r="I2545">
        <v>204</v>
      </c>
      <c r="J2545" t="s">
        <v>353</v>
      </c>
      <c r="K2545" t="s">
        <v>354</v>
      </c>
      <c r="L2545" t="s">
        <v>368</v>
      </c>
      <c r="M2545" t="s">
        <v>368</v>
      </c>
      <c r="N2545" t="s">
        <v>48</v>
      </c>
      <c r="O2545" t="s">
        <v>47</v>
      </c>
      <c r="P2545" t="s">
        <v>42</v>
      </c>
      <c r="Q2545" t="s">
        <v>8</v>
      </c>
      <c r="R2545" t="s">
        <v>28</v>
      </c>
      <c r="S2545" t="s">
        <v>44</v>
      </c>
      <c r="U2545" t="s">
        <v>939</v>
      </c>
      <c r="V2545" t="s">
        <v>14</v>
      </c>
      <c r="W2545" t="s">
        <v>49</v>
      </c>
      <c r="X2545" t="s">
        <v>12</v>
      </c>
      <c r="Y2545" t="s">
        <v>21</v>
      </c>
      <c r="Z2545" s="80">
        <v>300</v>
      </c>
      <c r="AA2545" s="68">
        <v>0</v>
      </c>
      <c r="AB2545" s="82">
        <f t="shared" si="1419"/>
        <v>600</v>
      </c>
      <c r="AC2545">
        <v>2</v>
      </c>
      <c r="AG2545" s="83">
        <f t="shared" si="1420"/>
        <v>2</v>
      </c>
      <c r="AH2545" s="87">
        <v>0</v>
      </c>
      <c r="AI2545" s="88">
        <v>0</v>
      </c>
      <c r="AJ2545" s="90">
        <f t="shared" si="1439"/>
        <v>0.66666666666666663</v>
      </c>
      <c r="AK2545" s="108">
        <f t="shared" si="1440"/>
        <v>1743.9333333333332</v>
      </c>
      <c r="AL2545" s="108">
        <f t="shared" si="1441"/>
        <v>863.33333333333326</v>
      </c>
      <c r="AM2545" s="108">
        <f t="shared" si="1442"/>
        <v>880.59999999999991</v>
      </c>
    </row>
    <row r="2546" spans="1:41" x14ac:dyDescent="0.25">
      <c r="A2546" s="115">
        <v>20400162</v>
      </c>
      <c r="B2546" t="s">
        <v>1</v>
      </c>
      <c r="C2546" s="81">
        <v>700</v>
      </c>
      <c r="D2546">
        <v>1.6</v>
      </c>
      <c r="E2546">
        <v>1.85</v>
      </c>
      <c r="F2546">
        <v>2</v>
      </c>
      <c r="G2546">
        <v>2</v>
      </c>
      <c r="H2546">
        <v>2.02</v>
      </c>
      <c r="I2546">
        <v>204</v>
      </c>
      <c r="J2546" t="s">
        <v>353</v>
      </c>
      <c r="K2546" t="s">
        <v>354</v>
      </c>
      <c r="L2546" t="s">
        <v>368</v>
      </c>
      <c r="M2546" t="s">
        <v>368</v>
      </c>
      <c r="N2546" t="s">
        <v>5</v>
      </c>
      <c r="O2546" t="s">
        <v>47</v>
      </c>
      <c r="P2546" t="s">
        <v>42</v>
      </c>
      <c r="Q2546" t="s">
        <v>16</v>
      </c>
      <c r="R2546" t="s">
        <v>28</v>
      </c>
      <c r="S2546" t="s">
        <v>44</v>
      </c>
      <c r="U2546" t="s">
        <v>939</v>
      </c>
      <c r="V2546" t="s">
        <v>14</v>
      </c>
      <c r="W2546" t="s">
        <v>49</v>
      </c>
      <c r="X2546" t="s">
        <v>12</v>
      </c>
      <c r="Y2546" t="s">
        <v>21</v>
      </c>
      <c r="Z2546" s="80">
        <v>500</v>
      </c>
      <c r="AA2546" s="68">
        <v>0</v>
      </c>
      <c r="AB2546" s="82">
        <f t="shared" si="1419"/>
        <v>500</v>
      </c>
      <c r="AC2546">
        <v>1</v>
      </c>
      <c r="AG2546" s="83">
        <f t="shared" si="1420"/>
        <v>1</v>
      </c>
      <c r="AH2546" s="87">
        <v>0</v>
      </c>
      <c r="AI2546" s="88">
        <v>0</v>
      </c>
      <c r="AJ2546">
        <f t="shared" ref="AJ2546:AJ2547" si="1443">AG2546</f>
        <v>1</v>
      </c>
      <c r="AK2546" s="108">
        <f t="shared" si="1440"/>
        <v>2615.9</v>
      </c>
      <c r="AL2546" s="108">
        <f t="shared" si="1441"/>
        <v>1295</v>
      </c>
      <c r="AM2546" s="108">
        <f t="shared" si="1442"/>
        <v>1320.9</v>
      </c>
    </row>
    <row r="2547" spans="1:41" x14ac:dyDescent="0.25">
      <c r="A2547" s="115">
        <v>20400162</v>
      </c>
      <c r="B2547" t="s">
        <v>1</v>
      </c>
      <c r="C2547" s="81">
        <v>700</v>
      </c>
      <c r="D2547">
        <v>1.6</v>
      </c>
      <c r="E2547">
        <v>1.85</v>
      </c>
      <c r="F2547">
        <v>2</v>
      </c>
      <c r="G2547">
        <v>2</v>
      </c>
      <c r="H2547">
        <v>2.02</v>
      </c>
      <c r="I2547">
        <v>204</v>
      </c>
      <c r="J2547" t="s">
        <v>353</v>
      </c>
      <c r="K2547" t="s">
        <v>354</v>
      </c>
      <c r="L2547" t="s">
        <v>368</v>
      </c>
      <c r="M2547" t="s">
        <v>368</v>
      </c>
      <c r="N2547" t="s">
        <v>5</v>
      </c>
      <c r="O2547" t="s">
        <v>47</v>
      </c>
      <c r="P2547" t="s">
        <v>42</v>
      </c>
      <c r="Q2547" t="s">
        <v>16</v>
      </c>
      <c r="R2547" t="s">
        <v>28</v>
      </c>
      <c r="S2547" t="s">
        <v>44</v>
      </c>
      <c r="U2547" t="s">
        <v>939</v>
      </c>
      <c r="V2547" t="s">
        <v>66</v>
      </c>
      <c r="W2547" t="s">
        <v>67</v>
      </c>
      <c r="X2547" t="s">
        <v>12</v>
      </c>
      <c r="Y2547" t="s">
        <v>21</v>
      </c>
      <c r="Z2547" s="80">
        <v>500</v>
      </c>
      <c r="AA2547" s="68">
        <v>0</v>
      </c>
      <c r="AB2547" s="82">
        <f t="shared" si="1419"/>
        <v>500</v>
      </c>
      <c r="AC2547">
        <v>1</v>
      </c>
      <c r="AG2547" s="83">
        <f t="shared" si="1420"/>
        <v>1</v>
      </c>
      <c r="AH2547" s="87">
        <v>0</v>
      </c>
      <c r="AI2547" s="88">
        <v>0</v>
      </c>
      <c r="AJ2547">
        <f t="shared" si="1443"/>
        <v>1</v>
      </c>
      <c r="AK2547" s="108">
        <f t="shared" si="1440"/>
        <v>2615.9</v>
      </c>
      <c r="AL2547" s="108">
        <f t="shared" si="1441"/>
        <v>1295</v>
      </c>
      <c r="AM2547" s="108">
        <f t="shared" si="1442"/>
        <v>1320.9</v>
      </c>
    </row>
    <row r="2548" spans="1:41" x14ac:dyDescent="0.25">
      <c r="A2548" s="115">
        <v>20400162</v>
      </c>
      <c r="B2548" t="s">
        <v>1</v>
      </c>
      <c r="C2548" s="81">
        <v>700</v>
      </c>
      <c r="D2548">
        <v>1.6</v>
      </c>
      <c r="E2548">
        <v>1.85</v>
      </c>
      <c r="F2548">
        <v>2</v>
      </c>
      <c r="G2548">
        <v>2</v>
      </c>
      <c r="H2548">
        <v>2.02</v>
      </c>
      <c r="I2548">
        <v>204</v>
      </c>
      <c r="J2548" t="s">
        <v>353</v>
      </c>
      <c r="K2548" t="s">
        <v>354</v>
      </c>
      <c r="L2548" t="s">
        <v>368</v>
      </c>
      <c r="M2548" t="s">
        <v>368</v>
      </c>
      <c r="N2548" t="s">
        <v>5</v>
      </c>
      <c r="O2548" t="s">
        <v>47</v>
      </c>
      <c r="P2548" t="s">
        <v>42</v>
      </c>
      <c r="Q2548" t="s">
        <v>8</v>
      </c>
      <c r="R2548" t="s">
        <v>28</v>
      </c>
      <c r="S2548" t="s">
        <v>44</v>
      </c>
      <c r="U2548" t="s">
        <v>939</v>
      </c>
      <c r="V2548" t="s">
        <v>14</v>
      </c>
      <c r="W2548" t="s">
        <v>49</v>
      </c>
      <c r="X2548" t="s">
        <v>12</v>
      </c>
      <c r="Y2548" t="s">
        <v>21</v>
      </c>
      <c r="Z2548" s="80">
        <v>400</v>
      </c>
      <c r="AA2548" s="68">
        <v>0</v>
      </c>
      <c r="AB2548" s="82">
        <f t="shared" si="1419"/>
        <v>800</v>
      </c>
      <c r="AC2548">
        <v>2</v>
      </c>
      <c r="AG2548" s="83">
        <f t="shared" si="1420"/>
        <v>2</v>
      </c>
      <c r="AH2548" s="87">
        <v>0</v>
      </c>
      <c r="AI2548" s="88">
        <v>0</v>
      </c>
      <c r="AJ2548" s="90">
        <f t="shared" ref="AJ2548:AJ2551" si="1444">AG2548/3</f>
        <v>0.66666666666666663</v>
      </c>
      <c r="AK2548" s="108">
        <f t="shared" si="1440"/>
        <v>1743.9333333333332</v>
      </c>
      <c r="AL2548" s="108">
        <f t="shared" si="1441"/>
        <v>863.33333333333326</v>
      </c>
      <c r="AM2548" s="108">
        <f t="shared" si="1442"/>
        <v>880.59999999999991</v>
      </c>
    </row>
    <row r="2549" spans="1:41" x14ac:dyDescent="0.25">
      <c r="A2549" s="115">
        <v>20400162</v>
      </c>
      <c r="B2549" t="s">
        <v>1</v>
      </c>
      <c r="C2549" s="81">
        <v>700</v>
      </c>
      <c r="D2549">
        <v>1.6</v>
      </c>
      <c r="E2549">
        <v>1.85</v>
      </c>
      <c r="F2549">
        <v>2</v>
      </c>
      <c r="G2549">
        <v>2</v>
      </c>
      <c r="H2549">
        <v>2.02</v>
      </c>
      <c r="I2549">
        <v>204</v>
      </c>
      <c r="J2549" t="s">
        <v>353</v>
      </c>
      <c r="K2549" t="s">
        <v>354</v>
      </c>
      <c r="L2549" t="s">
        <v>368</v>
      </c>
      <c r="M2549" t="s">
        <v>368</v>
      </c>
      <c r="N2549" t="s">
        <v>5</v>
      </c>
      <c r="O2549" t="s">
        <v>47</v>
      </c>
      <c r="P2549" t="s">
        <v>42</v>
      </c>
      <c r="Q2549" t="s">
        <v>8</v>
      </c>
      <c r="R2549" t="s">
        <v>28</v>
      </c>
      <c r="S2549" t="s">
        <v>44</v>
      </c>
      <c r="U2549" t="s">
        <v>939</v>
      </c>
      <c r="V2549" t="s">
        <v>45</v>
      </c>
      <c r="W2549" t="s">
        <v>46</v>
      </c>
      <c r="X2549" t="s">
        <v>12</v>
      </c>
      <c r="Y2549" t="s">
        <v>21</v>
      </c>
      <c r="Z2549" s="80">
        <v>400</v>
      </c>
      <c r="AA2549" s="68">
        <v>0</v>
      </c>
      <c r="AB2549" s="82">
        <f t="shared" si="1419"/>
        <v>800</v>
      </c>
      <c r="AC2549">
        <v>2</v>
      </c>
      <c r="AG2549" s="83">
        <f t="shared" si="1420"/>
        <v>2</v>
      </c>
      <c r="AH2549" s="87">
        <v>0</v>
      </c>
      <c r="AI2549" s="88">
        <v>0</v>
      </c>
      <c r="AJ2549" s="90">
        <f t="shared" si="1444"/>
        <v>0.66666666666666663</v>
      </c>
      <c r="AK2549" s="108">
        <f t="shared" si="1440"/>
        <v>1743.9333333333332</v>
      </c>
      <c r="AL2549" s="108">
        <f t="shared" si="1441"/>
        <v>863.33333333333326</v>
      </c>
      <c r="AM2549" s="108">
        <f t="shared" si="1442"/>
        <v>880.59999999999991</v>
      </c>
    </row>
    <row r="2550" spans="1:41" x14ac:dyDescent="0.25">
      <c r="A2550" s="115">
        <v>20400162</v>
      </c>
      <c r="B2550" t="s">
        <v>1</v>
      </c>
      <c r="C2550" s="81">
        <v>700</v>
      </c>
      <c r="D2550">
        <v>1.6</v>
      </c>
      <c r="E2550">
        <v>1.85</v>
      </c>
      <c r="F2550">
        <v>2</v>
      </c>
      <c r="G2550">
        <v>2</v>
      </c>
      <c r="H2550">
        <v>2.02</v>
      </c>
      <c r="I2550">
        <v>204</v>
      </c>
      <c r="J2550" t="s">
        <v>353</v>
      </c>
      <c r="K2550" t="s">
        <v>354</v>
      </c>
      <c r="L2550" t="s">
        <v>368</v>
      </c>
      <c r="M2550" t="s">
        <v>368</v>
      </c>
      <c r="N2550" t="s">
        <v>15</v>
      </c>
      <c r="O2550" t="s">
        <v>74</v>
      </c>
      <c r="P2550" t="s">
        <v>42</v>
      </c>
      <c r="Q2550" t="s">
        <v>8</v>
      </c>
      <c r="R2550" t="s">
        <v>91</v>
      </c>
      <c r="S2550" t="s">
        <v>44</v>
      </c>
      <c r="T2550" t="s">
        <v>944</v>
      </c>
      <c r="U2550" t="s">
        <v>939</v>
      </c>
      <c r="V2550" t="s">
        <v>14</v>
      </c>
      <c r="W2550" t="s">
        <v>49</v>
      </c>
      <c r="X2550" t="s">
        <v>12</v>
      </c>
      <c r="Y2550" t="s">
        <v>938</v>
      </c>
      <c r="Z2550" s="81">
        <v>0</v>
      </c>
      <c r="AA2550" s="68">
        <v>0</v>
      </c>
      <c r="AB2550" s="82">
        <f t="shared" si="1419"/>
        <v>0</v>
      </c>
      <c r="AE2550">
        <v>1</v>
      </c>
      <c r="AG2550" s="83">
        <f t="shared" si="1420"/>
        <v>1</v>
      </c>
      <c r="AH2550" s="87">
        <v>0</v>
      </c>
      <c r="AI2550" s="88">
        <v>0</v>
      </c>
      <c r="AJ2550" s="90">
        <f t="shared" si="1444"/>
        <v>0.33333333333333331</v>
      </c>
      <c r="AK2550" s="108">
        <f t="shared" ref="AK2550:AK2551" si="1445">AJ2550*C2550*F2550*H2550</f>
        <v>942.66666666666663</v>
      </c>
      <c r="AL2550" s="108">
        <f t="shared" ref="AL2550:AL2551" si="1446">AJ2550*C2550*F2550</f>
        <v>466.66666666666663</v>
      </c>
      <c r="AM2550" s="108">
        <f t="shared" si="1442"/>
        <v>476</v>
      </c>
    </row>
    <row r="2551" spans="1:41" x14ac:dyDescent="0.25">
      <c r="A2551" s="115">
        <v>20400162</v>
      </c>
      <c r="B2551" t="s">
        <v>1</v>
      </c>
      <c r="C2551" s="81">
        <v>700</v>
      </c>
      <c r="D2551">
        <v>1.6</v>
      </c>
      <c r="E2551">
        <v>1.85</v>
      </c>
      <c r="F2551">
        <v>2</v>
      </c>
      <c r="G2551">
        <v>2</v>
      </c>
      <c r="H2551">
        <v>2.02</v>
      </c>
      <c r="I2551">
        <v>204</v>
      </c>
      <c r="J2551" t="s">
        <v>353</v>
      </c>
      <c r="K2551" t="s">
        <v>354</v>
      </c>
      <c r="L2551" t="s">
        <v>368</v>
      </c>
      <c r="M2551" t="s">
        <v>368</v>
      </c>
      <c r="N2551" t="s">
        <v>15</v>
      </c>
      <c r="O2551" t="s">
        <v>74</v>
      </c>
      <c r="P2551" t="s">
        <v>42</v>
      </c>
      <c r="Q2551" t="s">
        <v>8</v>
      </c>
      <c r="R2551" t="s">
        <v>75</v>
      </c>
      <c r="S2551" t="s">
        <v>44</v>
      </c>
      <c r="T2551" t="s">
        <v>944</v>
      </c>
      <c r="U2551" t="s">
        <v>939</v>
      </c>
      <c r="V2551" t="s">
        <v>14</v>
      </c>
      <c r="W2551" t="s">
        <v>49</v>
      </c>
      <c r="X2551" t="s">
        <v>12</v>
      </c>
      <c r="Y2551" t="s">
        <v>938</v>
      </c>
      <c r="Z2551" s="81">
        <v>0</v>
      </c>
      <c r="AA2551" s="68">
        <v>0</v>
      </c>
      <c r="AB2551" s="82">
        <f t="shared" si="1419"/>
        <v>0</v>
      </c>
      <c r="AE2551">
        <v>1</v>
      </c>
      <c r="AG2551" s="83">
        <f t="shared" si="1420"/>
        <v>1</v>
      </c>
      <c r="AH2551" s="87">
        <v>0</v>
      </c>
      <c r="AI2551" s="88">
        <v>0</v>
      </c>
      <c r="AJ2551" s="90">
        <f t="shared" si="1444"/>
        <v>0.33333333333333331</v>
      </c>
      <c r="AK2551" s="108">
        <f t="shared" si="1445"/>
        <v>942.66666666666663</v>
      </c>
      <c r="AL2551" s="108">
        <f t="shared" si="1446"/>
        <v>466.66666666666663</v>
      </c>
      <c r="AM2551" s="108">
        <f t="shared" si="1442"/>
        <v>476</v>
      </c>
    </row>
    <row r="2552" spans="1:41" x14ac:dyDescent="0.25">
      <c r="A2552" s="115">
        <v>20400162</v>
      </c>
      <c r="B2552" t="s">
        <v>1</v>
      </c>
      <c r="C2552" s="81">
        <v>700</v>
      </c>
      <c r="D2552">
        <v>1.6</v>
      </c>
      <c r="E2552">
        <v>1.85</v>
      </c>
      <c r="F2552">
        <v>2</v>
      </c>
      <c r="G2552">
        <v>2</v>
      </c>
      <c r="H2552">
        <v>2.02</v>
      </c>
      <c r="I2552">
        <v>204</v>
      </c>
      <c r="J2552" t="s">
        <v>353</v>
      </c>
      <c r="K2552" t="s">
        <v>354</v>
      </c>
      <c r="L2552" t="s">
        <v>368</v>
      </c>
      <c r="M2552" t="s">
        <v>368</v>
      </c>
      <c r="N2552" t="s">
        <v>15</v>
      </c>
      <c r="O2552" t="s">
        <v>80</v>
      </c>
      <c r="P2552" t="s">
        <v>42</v>
      </c>
      <c r="Q2552" t="s">
        <v>8</v>
      </c>
      <c r="R2552" t="s">
        <v>91</v>
      </c>
      <c r="S2552" t="s">
        <v>9</v>
      </c>
      <c r="T2552" t="s">
        <v>944</v>
      </c>
      <c r="U2552" t="s">
        <v>179</v>
      </c>
      <c r="V2552" t="s">
        <v>53</v>
      </c>
      <c r="W2552" t="s">
        <v>54</v>
      </c>
      <c r="X2552" t="s">
        <v>12</v>
      </c>
      <c r="Y2552" t="s">
        <v>938</v>
      </c>
      <c r="Z2552" s="81">
        <v>0</v>
      </c>
      <c r="AA2552" s="68">
        <v>0</v>
      </c>
      <c r="AB2552" s="82">
        <f t="shared" si="1419"/>
        <v>0</v>
      </c>
      <c r="AE2552">
        <v>1</v>
      </c>
      <c r="AG2552" s="83">
        <f t="shared" si="1420"/>
        <v>1</v>
      </c>
      <c r="AH2552" s="87">
        <v>0</v>
      </c>
      <c r="AI2552" s="88">
        <v>0</v>
      </c>
    </row>
    <row r="2553" spans="1:41" x14ac:dyDescent="0.25">
      <c r="A2553" s="115">
        <v>20400162</v>
      </c>
      <c r="B2553" t="s">
        <v>1</v>
      </c>
      <c r="C2553" s="81">
        <v>700</v>
      </c>
      <c r="D2553">
        <v>1.6</v>
      </c>
      <c r="E2553">
        <v>1.85</v>
      </c>
      <c r="F2553">
        <v>2</v>
      </c>
      <c r="G2553">
        <v>2</v>
      </c>
      <c r="H2553">
        <v>2.02</v>
      </c>
      <c r="I2553">
        <v>204</v>
      </c>
      <c r="J2553" t="s">
        <v>353</v>
      </c>
      <c r="K2553" t="s">
        <v>354</v>
      </c>
      <c r="L2553" t="s">
        <v>368</v>
      </c>
      <c r="M2553" t="s">
        <v>368</v>
      </c>
      <c r="N2553" t="s">
        <v>15</v>
      </c>
      <c r="O2553" t="s">
        <v>80</v>
      </c>
      <c r="P2553" t="s">
        <v>42</v>
      </c>
      <c r="Q2553" t="s">
        <v>8</v>
      </c>
      <c r="R2553" t="s">
        <v>91</v>
      </c>
      <c r="S2553" t="s">
        <v>44</v>
      </c>
      <c r="T2553" t="s">
        <v>944</v>
      </c>
      <c r="U2553" t="s">
        <v>939</v>
      </c>
      <c r="V2553" t="s">
        <v>14</v>
      </c>
      <c r="W2553" t="s">
        <v>49</v>
      </c>
      <c r="X2553" t="s">
        <v>12</v>
      </c>
      <c r="Y2553" t="s">
        <v>938</v>
      </c>
      <c r="Z2553" s="81">
        <v>0</v>
      </c>
      <c r="AA2553" s="68">
        <v>0</v>
      </c>
      <c r="AB2553" s="82">
        <f t="shared" si="1419"/>
        <v>0</v>
      </c>
      <c r="AE2553">
        <v>2</v>
      </c>
      <c r="AG2553" s="83">
        <f t="shared" si="1420"/>
        <v>2</v>
      </c>
      <c r="AH2553" s="87">
        <v>0</v>
      </c>
      <c r="AI2553" s="88">
        <v>0</v>
      </c>
      <c r="AJ2553" s="90">
        <f t="shared" ref="AJ2553:AJ2558" si="1447">AG2553/3</f>
        <v>0.66666666666666663</v>
      </c>
      <c r="AK2553" s="108">
        <f t="shared" ref="AK2553:AK2562" si="1448">AJ2553*C2553*F2553*H2553</f>
        <v>1885.3333333333333</v>
      </c>
      <c r="AL2553" s="108">
        <f t="shared" ref="AL2553:AL2562" si="1449">AJ2553*C2553*F2553</f>
        <v>933.33333333333326</v>
      </c>
      <c r="AM2553" s="108">
        <f t="shared" ref="AM2553:AM2562" si="1450">AK2553-AL2553</f>
        <v>952</v>
      </c>
    </row>
    <row r="2554" spans="1:41" x14ac:dyDescent="0.25">
      <c r="A2554" s="115">
        <v>20400162</v>
      </c>
      <c r="B2554" t="s">
        <v>1</v>
      </c>
      <c r="C2554" s="81">
        <v>700</v>
      </c>
      <c r="D2554">
        <v>1.6</v>
      </c>
      <c r="E2554">
        <v>1.85</v>
      </c>
      <c r="F2554">
        <v>2</v>
      </c>
      <c r="G2554">
        <v>2</v>
      </c>
      <c r="H2554">
        <v>2.02</v>
      </c>
      <c r="I2554">
        <v>204</v>
      </c>
      <c r="J2554" t="s">
        <v>353</v>
      </c>
      <c r="K2554" t="s">
        <v>354</v>
      </c>
      <c r="L2554" t="s">
        <v>368</v>
      </c>
      <c r="M2554" t="s">
        <v>368</v>
      </c>
      <c r="N2554" t="s">
        <v>15</v>
      </c>
      <c r="O2554" t="s">
        <v>41</v>
      </c>
      <c r="P2554" t="s">
        <v>42</v>
      </c>
      <c r="Q2554" t="s">
        <v>8</v>
      </c>
      <c r="R2554" t="s">
        <v>28</v>
      </c>
      <c r="S2554" t="s">
        <v>44</v>
      </c>
      <c r="U2554" t="s">
        <v>939</v>
      </c>
      <c r="V2554" t="s">
        <v>45</v>
      </c>
      <c r="W2554" t="s">
        <v>46</v>
      </c>
      <c r="X2554" t="s">
        <v>12</v>
      </c>
      <c r="Y2554" t="s">
        <v>21</v>
      </c>
      <c r="Z2554" s="80">
        <v>400</v>
      </c>
      <c r="AA2554" s="68">
        <v>0</v>
      </c>
      <c r="AB2554" s="82">
        <f t="shared" si="1419"/>
        <v>400</v>
      </c>
      <c r="AC2554">
        <v>1</v>
      </c>
      <c r="AG2554" s="83">
        <f t="shared" si="1420"/>
        <v>1</v>
      </c>
      <c r="AH2554" s="87">
        <v>0</v>
      </c>
      <c r="AI2554" s="88">
        <v>0</v>
      </c>
      <c r="AJ2554" s="90">
        <f t="shared" si="1447"/>
        <v>0.33333333333333331</v>
      </c>
      <c r="AK2554" s="108">
        <f t="shared" si="1448"/>
        <v>942.66666666666663</v>
      </c>
      <c r="AL2554" s="108">
        <f t="shared" si="1449"/>
        <v>466.66666666666663</v>
      </c>
      <c r="AM2554" s="108">
        <f t="shared" si="1450"/>
        <v>476</v>
      </c>
    </row>
    <row r="2555" spans="1:41" x14ac:dyDescent="0.25">
      <c r="A2555" s="115">
        <v>20400162</v>
      </c>
      <c r="B2555" t="s">
        <v>1</v>
      </c>
      <c r="C2555" s="81">
        <v>700</v>
      </c>
      <c r="D2555">
        <v>1.6</v>
      </c>
      <c r="E2555">
        <v>1.85</v>
      </c>
      <c r="F2555">
        <v>2</v>
      </c>
      <c r="G2555">
        <v>2</v>
      </c>
      <c r="H2555">
        <v>2.02</v>
      </c>
      <c r="I2555">
        <v>204</v>
      </c>
      <c r="J2555" t="s">
        <v>353</v>
      </c>
      <c r="K2555" t="s">
        <v>354</v>
      </c>
      <c r="L2555" t="s">
        <v>368</v>
      </c>
      <c r="M2555" t="s">
        <v>368</v>
      </c>
      <c r="N2555" t="s">
        <v>15</v>
      </c>
      <c r="O2555" t="s">
        <v>41</v>
      </c>
      <c r="P2555" t="s">
        <v>42</v>
      </c>
      <c r="Q2555" t="s">
        <v>8</v>
      </c>
      <c r="R2555" t="s">
        <v>28</v>
      </c>
      <c r="S2555" t="s">
        <v>44</v>
      </c>
      <c r="U2555" t="s">
        <v>939</v>
      </c>
      <c r="V2555" t="s">
        <v>56</v>
      </c>
      <c r="W2555" t="s">
        <v>57</v>
      </c>
      <c r="X2555" t="s">
        <v>12</v>
      </c>
      <c r="Y2555" t="s">
        <v>21</v>
      </c>
      <c r="Z2555" s="80">
        <v>400</v>
      </c>
      <c r="AA2555" s="68">
        <v>0</v>
      </c>
      <c r="AB2555" s="82">
        <f t="shared" si="1419"/>
        <v>400</v>
      </c>
      <c r="AC2555">
        <v>1</v>
      </c>
      <c r="AG2555" s="83">
        <f t="shared" si="1420"/>
        <v>1</v>
      </c>
      <c r="AH2555" s="87">
        <v>0</v>
      </c>
      <c r="AI2555" s="88">
        <v>0</v>
      </c>
      <c r="AJ2555" s="90">
        <f t="shared" si="1447"/>
        <v>0.33333333333333331</v>
      </c>
      <c r="AK2555" s="108">
        <f t="shared" si="1448"/>
        <v>942.66666666666663</v>
      </c>
      <c r="AL2555" s="108">
        <f t="shared" si="1449"/>
        <v>466.66666666666663</v>
      </c>
      <c r="AM2555" s="108">
        <f t="shared" si="1450"/>
        <v>476</v>
      </c>
    </row>
    <row r="2556" spans="1:41" x14ac:dyDescent="0.25">
      <c r="A2556" s="115">
        <v>20400162</v>
      </c>
      <c r="B2556" t="s">
        <v>1</v>
      </c>
      <c r="C2556" s="81">
        <v>700</v>
      </c>
      <c r="D2556">
        <v>1.6</v>
      </c>
      <c r="E2556">
        <v>1.85</v>
      </c>
      <c r="F2556">
        <v>2</v>
      </c>
      <c r="G2556">
        <v>2</v>
      </c>
      <c r="H2556">
        <v>2.02</v>
      </c>
      <c r="I2556">
        <v>204</v>
      </c>
      <c r="J2556" t="s">
        <v>353</v>
      </c>
      <c r="K2556" t="s">
        <v>354</v>
      </c>
      <c r="L2556" t="s">
        <v>368</v>
      </c>
      <c r="M2556" t="s">
        <v>368</v>
      </c>
      <c r="N2556" t="s">
        <v>18</v>
      </c>
      <c r="O2556" t="s">
        <v>74</v>
      </c>
      <c r="P2556" t="s">
        <v>42</v>
      </c>
      <c r="Q2556" t="s">
        <v>8</v>
      </c>
      <c r="R2556" t="s">
        <v>28</v>
      </c>
      <c r="S2556" t="s">
        <v>44</v>
      </c>
      <c r="T2556" t="s">
        <v>952</v>
      </c>
      <c r="U2556" t="s">
        <v>939</v>
      </c>
      <c r="V2556" t="s">
        <v>45</v>
      </c>
      <c r="W2556" t="s">
        <v>46</v>
      </c>
      <c r="X2556" t="s">
        <v>12</v>
      </c>
      <c r="Y2556" t="s">
        <v>943</v>
      </c>
      <c r="Z2556" s="81">
        <v>0</v>
      </c>
      <c r="AA2556" s="68">
        <v>0</v>
      </c>
      <c r="AB2556" s="82">
        <f t="shared" si="1419"/>
        <v>0</v>
      </c>
      <c r="AF2556">
        <v>8</v>
      </c>
      <c r="AG2556" s="83">
        <f t="shared" si="1420"/>
        <v>8</v>
      </c>
      <c r="AH2556" s="87">
        <v>0</v>
      </c>
      <c r="AI2556" s="88">
        <v>0</v>
      </c>
      <c r="AJ2556" s="90">
        <f t="shared" si="1447"/>
        <v>2.6666666666666665</v>
      </c>
      <c r="AK2556" s="108">
        <f t="shared" si="1448"/>
        <v>7541.333333333333</v>
      </c>
      <c r="AL2556" s="108">
        <f t="shared" si="1449"/>
        <v>3733.333333333333</v>
      </c>
      <c r="AM2556" s="108">
        <f t="shared" si="1450"/>
        <v>3808</v>
      </c>
      <c r="AN2556">
        <v>336.5</v>
      </c>
      <c r="AO2556">
        <f t="shared" ref="AO2556:AO2558" si="1451">AG2556*AN2556</f>
        <v>2692</v>
      </c>
    </row>
    <row r="2557" spans="1:41" x14ac:dyDescent="0.25">
      <c r="A2557" s="115">
        <v>20400162</v>
      </c>
      <c r="B2557" t="s">
        <v>1</v>
      </c>
      <c r="C2557" s="81">
        <v>700</v>
      </c>
      <c r="D2557">
        <v>1.6</v>
      </c>
      <c r="E2557">
        <v>1.85</v>
      </c>
      <c r="F2557">
        <v>2</v>
      </c>
      <c r="G2557">
        <v>2</v>
      </c>
      <c r="H2557">
        <v>2.02</v>
      </c>
      <c r="I2557">
        <v>204</v>
      </c>
      <c r="J2557" t="s">
        <v>353</v>
      </c>
      <c r="K2557" t="s">
        <v>354</v>
      </c>
      <c r="L2557" t="s">
        <v>368</v>
      </c>
      <c r="M2557" t="s">
        <v>368</v>
      </c>
      <c r="N2557" t="s">
        <v>18</v>
      </c>
      <c r="O2557" t="s">
        <v>80</v>
      </c>
      <c r="P2557" t="s">
        <v>42</v>
      </c>
      <c r="Q2557" t="s">
        <v>8</v>
      </c>
      <c r="R2557" t="s">
        <v>91</v>
      </c>
      <c r="S2557" t="s">
        <v>44</v>
      </c>
      <c r="T2557" t="s">
        <v>952</v>
      </c>
      <c r="U2557" t="s">
        <v>939</v>
      </c>
      <c r="V2557" t="s">
        <v>45</v>
      </c>
      <c r="W2557" t="s">
        <v>46</v>
      </c>
      <c r="X2557" t="s">
        <v>12</v>
      </c>
      <c r="Y2557" t="s">
        <v>943</v>
      </c>
      <c r="Z2557" s="81">
        <v>0</v>
      </c>
      <c r="AA2557" s="68">
        <v>0</v>
      </c>
      <c r="AB2557" s="82">
        <f t="shared" si="1419"/>
        <v>0</v>
      </c>
      <c r="AF2557">
        <v>2</v>
      </c>
      <c r="AG2557" s="83">
        <f t="shared" si="1420"/>
        <v>2</v>
      </c>
      <c r="AH2557" s="87">
        <v>0</v>
      </c>
      <c r="AI2557" s="88">
        <v>0</v>
      </c>
      <c r="AJ2557" s="90">
        <f t="shared" si="1447"/>
        <v>0.66666666666666663</v>
      </c>
      <c r="AK2557" s="108">
        <f t="shared" si="1448"/>
        <v>1885.3333333333333</v>
      </c>
      <c r="AL2557" s="108">
        <f t="shared" si="1449"/>
        <v>933.33333333333326</v>
      </c>
      <c r="AM2557" s="108">
        <f t="shared" si="1450"/>
        <v>952</v>
      </c>
      <c r="AN2557">
        <v>336.5</v>
      </c>
      <c r="AO2557">
        <f t="shared" si="1451"/>
        <v>673</v>
      </c>
    </row>
    <row r="2558" spans="1:41" x14ac:dyDescent="0.25">
      <c r="A2558" s="115">
        <v>20400162</v>
      </c>
      <c r="B2558" t="s">
        <v>1</v>
      </c>
      <c r="C2558" s="81">
        <v>700</v>
      </c>
      <c r="D2558">
        <v>1.6</v>
      </c>
      <c r="E2558">
        <v>1.85</v>
      </c>
      <c r="F2558">
        <v>2</v>
      </c>
      <c r="G2558">
        <v>2</v>
      </c>
      <c r="H2558">
        <v>2.02</v>
      </c>
      <c r="I2558">
        <v>204</v>
      </c>
      <c r="J2558" t="s">
        <v>353</v>
      </c>
      <c r="K2558" t="s">
        <v>354</v>
      </c>
      <c r="L2558" t="s">
        <v>368</v>
      </c>
      <c r="M2558" t="s">
        <v>368</v>
      </c>
      <c r="N2558" t="s">
        <v>18</v>
      </c>
      <c r="O2558" t="s">
        <v>80</v>
      </c>
      <c r="P2558" t="s">
        <v>42</v>
      </c>
      <c r="Q2558" t="s">
        <v>8</v>
      </c>
      <c r="R2558" t="s">
        <v>91</v>
      </c>
      <c r="S2558" t="s">
        <v>44</v>
      </c>
      <c r="T2558" t="s">
        <v>952</v>
      </c>
      <c r="U2558" t="s">
        <v>939</v>
      </c>
      <c r="V2558" t="s">
        <v>56</v>
      </c>
      <c r="W2558" t="s">
        <v>57</v>
      </c>
      <c r="X2558" t="s">
        <v>12</v>
      </c>
      <c r="Y2558" t="s">
        <v>943</v>
      </c>
      <c r="Z2558" s="81">
        <v>0</v>
      </c>
      <c r="AA2558" s="68">
        <v>0</v>
      </c>
      <c r="AB2558" s="82">
        <f t="shared" si="1419"/>
        <v>0</v>
      </c>
      <c r="AF2558">
        <v>1</v>
      </c>
      <c r="AG2558" s="83">
        <f t="shared" si="1420"/>
        <v>1</v>
      </c>
      <c r="AH2558" s="87">
        <v>0</v>
      </c>
      <c r="AI2558" s="88">
        <v>0</v>
      </c>
      <c r="AJ2558" s="90">
        <f t="shared" si="1447"/>
        <v>0.33333333333333331</v>
      </c>
      <c r="AK2558" s="108">
        <f t="shared" si="1448"/>
        <v>942.66666666666663</v>
      </c>
      <c r="AL2558" s="108">
        <f t="shared" si="1449"/>
        <v>466.66666666666663</v>
      </c>
      <c r="AM2558" s="108">
        <f t="shared" si="1450"/>
        <v>476</v>
      </c>
      <c r="AN2558">
        <v>336.5</v>
      </c>
      <c r="AO2558">
        <f t="shared" si="1451"/>
        <v>336.5</v>
      </c>
    </row>
    <row r="2559" spans="1:41" x14ac:dyDescent="0.25">
      <c r="A2559" s="115">
        <v>20400162</v>
      </c>
      <c r="B2559" t="s">
        <v>1</v>
      </c>
      <c r="C2559" s="81">
        <v>700</v>
      </c>
      <c r="D2559">
        <v>1.6</v>
      </c>
      <c r="E2559">
        <v>1.85</v>
      </c>
      <c r="F2559">
        <v>2</v>
      </c>
      <c r="G2559">
        <v>2</v>
      </c>
      <c r="H2559">
        <v>2.02</v>
      </c>
      <c r="I2559">
        <v>204</v>
      </c>
      <c r="J2559" t="s">
        <v>353</v>
      </c>
      <c r="K2559" t="s">
        <v>354</v>
      </c>
      <c r="L2559" t="s">
        <v>368</v>
      </c>
      <c r="M2559" t="s">
        <v>368</v>
      </c>
      <c r="N2559" t="s">
        <v>27</v>
      </c>
      <c r="O2559" t="s">
        <v>80</v>
      </c>
      <c r="P2559" t="s">
        <v>42</v>
      </c>
      <c r="Q2559" t="s">
        <v>16</v>
      </c>
      <c r="R2559" t="s">
        <v>28</v>
      </c>
      <c r="S2559" t="s">
        <v>44</v>
      </c>
      <c r="T2559" t="s">
        <v>951</v>
      </c>
      <c r="U2559" t="s">
        <v>939</v>
      </c>
      <c r="V2559" t="s">
        <v>45</v>
      </c>
      <c r="W2559" t="s">
        <v>46</v>
      </c>
      <c r="X2559" t="s">
        <v>12</v>
      </c>
      <c r="Y2559" t="s">
        <v>943</v>
      </c>
      <c r="Z2559" s="81">
        <v>0</v>
      </c>
      <c r="AA2559" s="68">
        <v>0</v>
      </c>
      <c r="AB2559" s="82">
        <f t="shared" si="1419"/>
        <v>0</v>
      </c>
      <c r="AF2559">
        <v>2</v>
      </c>
      <c r="AG2559" s="83">
        <f t="shared" si="1420"/>
        <v>2</v>
      </c>
      <c r="AH2559" s="87">
        <v>0</v>
      </c>
      <c r="AI2559" s="88">
        <v>0</v>
      </c>
      <c r="AJ2559">
        <f t="shared" ref="AJ2559:AJ2560" si="1452">AG2559</f>
        <v>2</v>
      </c>
      <c r="AK2559" s="108">
        <f t="shared" si="1448"/>
        <v>5656</v>
      </c>
      <c r="AL2559" s="108">
        <f t="shared" si="1449"/>
        <v>2800</v>
      </c>
      <c r="AM2559" s="108">
        <f t="shared" si="1450"/>
        <v>2856</v>
      </c>
      <c r="AN2559">
        <v>540</v>
      </c>
      <c r="AO2559">
        <f t="shared" ref="AO2559:AO2562" si="1453">AG2559*AN2559</f>
        <v>1080</v>
      </c>
    </row>
    <row r="2560" spans="1:41" x14ac:dyDescent="0.25">
      <c r="A2560" s="115">
        <v>20400162</v>
      </c>
      <c r="B2560" t="s">
        <v>1</v>
      </c>
      <c r="C2560" s="81">
        <v>700</v>
      </c>
      <c r="D2560">
        <v>1.6</v>
      </c>
      <c r="E2560">
        <v>1.85</v>
      </c>
      <c r="F2560">
        <v>2</v>
      </c>
      <c r="G2560">
        <v>2</v>
      </c>
      <c r="H2560">
        <v>2.02</v>
      </c>
      <c r="I2560">
        <v>204</v>
      </c>
      <c r="J2560" t="s">
        <v>353</v>
      </c>
      <c r="K2560" t="s">
        <v>354</v>
      </c>
      <c r="L2560" t="s">
        <v>368</v>
      </c>
      <c r="M2560" t="s">
        <v>368</v>
      </c>
      <c r="N2560" t="s">
        <v>27</v>
      </c>
      <c r="O2560" t="s">
        <v>80</v>
      </c>
      <c r="P2560" t="s">
        <v>42</v>
      </c>
      <c r="Q2560" t="s">
        <v>16</v>
      </c>
      <c r="R2560" t="s">
        <v>28</v>
      </c>
      <c r="S2560" t="s">
        <v>44</v>
      </c>
      <c r="T2560" t="s">
        <v>951</v>
      </c>
      <c r="U2560" t="s">
        <v>939</v>
      </c>
      <c r="V2560" t="s">
        <v>66</v>
      </c>
      <c r="W2560" t="s">
        <v>67</v>
      </c>
      <c r="X2560" t="s">
        <v>12</v>
      </c>
      <c r="Y2560" t="s">
        <v>943</v>
      </c>
      <c r="Z2560" s="81">
        <v>0</v>
      </c>
      <c r="AA2560" s="68">
        <v>0</v>
      </c>
      <c r="AB2560" s="82">
        <f t="shared" si="1419"/>
        <v>0</v>
      </c>
      <c r="AF2560">
        <v>1</v>
      </c>
      <c r="AG2560" s="83">
        <f t="shared" si="1420"/>
        <v>1</v>
      </c>
      <c r="AH2560" s="87">
        <v>0</v>
      </c>
      <c r="AI2560" s="88">
        <v>0</v>
      </c>
      <c r="AJ2560">
        <f t="shared" si="1452"/>
        <v>1</v>
      </c>
      <c r="AK2560" s="108">
        <f t="shared" si="1448"/>
        <v>2828</v>
      </c>
      <c r="AL2560" s="108">
        <f t="shared" si="1449"/>
        <v>1400</v>
      </c>
      <c r="AM2560" s="108">
        <f t="shared" si="1450"/>
        <v>1428</v>
      </c>
      <c r="AN2560">
        <v>540</v>
      </c>
      <c r="AO2560">
        <f t="shared" si="1453"/>
        <v>540</v>
      </c>
    </row>
    <row r="2561" spans="1:41" x14ac:dyDescent="0.25">
      <c r="A2561" s="115">
        <v>20400162</v>
      </c>
      <c r="B2561" t="s">
        <v>1</v>
      </c>
      <c r="C2561" s="81">
        <v>700</v>
      </c>
      <c r="D2561">
        <v>1.6</v>
      </c>
      <c r="E2561">
        <v>1.85</v>
      </c>
      <c r="F2561">
        <v>2</v>
      </c>
      <c r="G2561">
        <v>2</v>
      </c>
      <c r="H2561">
        <v>2.02</v>
      </c>
      <c r="I2561">
        <v>204</v>
      </c>
      <c r="J2561" t="s">
        <v>353</v>
      </c>
      <c r="K2561" t="s">
        <v>354</v>
      </c>
      <c r="L2561" t="s">
        <v>368</v>
      </c>
      <c r="M2561" t="s">
        <v>368</v>
      </c>
      <c r="N2561" t="s">
        <v>27</v>
      </c>
      <c r="O2561" t="s">
        <v>80</v>
      </c>
      <c r="P2561" t="s">
        <v>42</v>
      </c>
      <c r="Q2561" t="s">
        <v>8</v>
      </c>
      <c r="R2561" t="s">
        <v>28</v>
      </c>
      <c r="S2561" t="s">
        <v>44</v>
      </c>
      <c r="T2561" t="s">
        <v>951</v>
      </c>
      <c r="U2561" t="s">
        <v>939</v>
      </c>
      <c r="V2561" t="s">
        <v>45</v>
      </c>
      <c r="W2561" t="s">
        <v>46</v>
      </c>
      <c r="X2561" t="s">
        <v>12</v>
      </c>
      <c r="Y2561" t="s">
        <v>943</v>
      </c>
      <c r="Z2561" s="81">
        <v>0</v>
      </c>
      <c r="AA2561" s="68">
        <v>0</v>
      </c>
      <c r="AB2561" s="82">
        <f t="shared" si="1419"/>
        <v>0</v>
      </c>
      <c r="AF2561">
        <v>6</v>
      </c>
      <c r="AG2561" s="83">
        <f t="shared" si="1420"/>
        <v>6</v>
      </c>
      <c r="AH2561" s="87">
        <v>0</v>
      </c>
      <c r="AI2561" s="88">
        <v>0</v>
      </c>
      <c r="AJ2561" s="90">
        <f t="shared" ref="AJ2561:AJ2562" si="1454">AG2561/3</f>
        <v>2</v>
      </c>
      <c r="AK2561" s="108">
        <f t="shared" si="1448"/>
        <v>5656</v>
      </c>
      <c r="AL2561" s="108">
        <f t="shared" si="1449"/>
        <v>2800</v>
      </c>
      <c r="AM2561" s="108">
        <f t="shared" si="1450"/>
        <v>2856</v>
      </c>
      <c r="AN2561">
        <v>425</v>
      </c>
      <c r="AO2561">
        <f t="shared" si="1453"/>
        <v>2550</v>
      </c>
    </row>
    <row r="2562" spans="1:41" x14ac:dyDescent="0.25">
      <c r="A2562" s="115">
        <v>20400162</v>
      </c>
      <c r="B2562" t="s">
        <v>1</v>
      </c>
      <c r="C2562" s="81">
        <v>700</v>
      </c>
      <c r="D2562">
        <v>1.6</v>
      </c>
      <c r="E2562">
        <v>1.85</v>
      </c>
      <c r="F2562">
        <v>2</v>
      </c>
      <c r="G2562">
        <v>2</v>
      </c>
      <c r="H2562">
        <v>2.02</v>
      </c>
      <c r="I2562">
        <v>204</v>
      </c>
      <c r="J2562" t="s">
        <v>353</v>
      </c>
      <c r="K2562" t="s">
        <v>354</v>
      </c>
      <c r="L2562" t="s">
        <v>368</v>
      </c>
      <c r="M2562" t="s">
        <v>368</v>
      </c>
      <c r="N2562" t="s">
        <v>27</v>
      </c>
      <c r="O2562" t="s">
        <v>80</v>
      </c>
      <c r="P2562" t="s">
        <v>42</v>
      </c>
      <c r="Q2562" t="s">
        <v>8</v>
      </c>
      <c r="R2562" t="s">
        <v>28</v>
      </c>
      <c r="S2562" t="s">
        <v>44</v>
      </c>
      <c r="T2562" t="s">
        <v>951</v>
      </c>
      <c r="U2562" t="s">
        <v>939</v>
      </c>
      <c r="V2562" t="s">
        <v>56</v>
      </c>
      <c r="W2562" t="s">
        <v>57</v>
      </c>
      <c r="X2562" t="s">
        <v>12</v>
      </c>
      <c r="Y2562" t="s">
        <v>943</v>
      </c>
      <c r="Z2562" s="81">
        <v>0</v>
      </c>
      <c r="AA2562" s="68">
        <v>0</v>
      </c>
      <c r="AB2562" s="82">
        <f t="shared" si="1419"/>
        <v>0</v>
      </c>
      <c r="AF2562">
        <v>4</v>
      </c>
      <c r="AG2562" s="83">
        <f t="shared" si="1420"/>
        <v>4</v>
      </c>
      <c r="AH2562" s="87">
        <v>0</v>
      </c>
      <c r="AI2562" s="88">
        <v>0</v>
      </c>
      <c r="AJ2562" s="90">
        <f t="shared" si="1454"/>
        <v>1.3333333333333333</v>
      </c>
      <c r="AK2562" s="108">
        <f t="shared" si="1448"/>
        <v>3770.6666666666665</v>
      </c>
      <c r="AL2562" s="108">
        <f t="shared" si="1449"/>
        <v>1866.6666666666665</v>
      </c>
      <c r="AM2562" s="108">
        <f t="shared" si="1450"/>
        <v>1904</v>
      </c>
      <c r="AN2562">
        <v>425</v>
      </c>
      <c r="AO2562">
        <f t="shared" si="1453"/>
        <v>1700</v>
      </c>
    </row>
    <row r="2563" spans="1:41" x14ac:dyDescent="0.25">
      <c r="A2563" s="115">
        <v>30100022</v>
      </c>
      <c r="B2563" t="s">
        <v>1</v>
      </c>
      <c r="C2563" s="81">
        <v>700</v>
      </c>
      <c r="D2563">
        <v>1.6</v>
      </c>
      <c r="E2563">
        <v>1.85</v>
      </c>
      <c r="F2563">
        <v>2</v>
      </c>
      <c r="G2563">
        <v>2</v>
      </c>
      <c r="H2563">
        <v>1.39</v>
      </c>
      <c r="I2563">
        <v>301</v>
      </c>
      <c r="J2563" t="s">
        <v>369</v>
      </c>
      <c r="K2563" t="s">
        <v>180</v>
      </c>
      <c r="L2563" t="s">
        <v>370</v>
      </c>
      <c r="M2563" t="s">
        <v>370</v>
      </c>
      <c r="N2563" t="s">
        <v>90</v>
      </c>
      <c r="O2563" t="s">
        <v>19</v>
      </c>
      <c r="P2563" t="s">
        <v>42</v>
      </c>
      <c r="Q2563" t="s">
        <v>16</v>
      </c>
      <c r="R2563" t="s">
        <v>20</v>
      </c>
      <c r="S2563" t="s">
        <v>44</v>
      </c>
      <c r="T2563" s="70" t="s">
        <v>933</v>
      </c>
      <c r="U2563" t="s">
        <v>949</v>
      </c>
      <c r="V2563" t="s">
        <v>14</v>
      </c>
      <c r="W2563" t="s">
        <v>49</v>
      </c>
      <c r="X2563" t="s">
        <v>12</v>
      </c>
      <c r="Y2563" t="s">
        <v>938</v>
      </c>
      <c r="Z2563" s="80">
        <v>0</v>
      </c>
      <c r="AA2563" s="68">
        <v>0</v>
      </c>
      <c r="AB2563" s="82">
        <f t="shared" si="1419"/>
        <v>0</v>
      </c>
      <c r="AE2563">
        <v>1</v>
      </c>
      <c r="AG2563" s="83">
        <f t="shared" si="1420"/>
        <v>1</v>
      </c>
      <c r="AH2563" s="87">
        <v>0</v>
      </c>
      <c r="AI2563" s="88">
        <v>0</v>
      </c>
      <c r="AJ2563">
        <f>AG2563</f>
        <v>1</v>
      </c>
      <c r="AK2563" s="108">
        <f>AJ2563*C2563*D2563*H2563</f>
        <v>1556.8</v>
      </c>
      <c r="AL2563" s="108">
        <f>AJ2563*C2563*D2563</f>
        <v>1120</v>
      </c>
      <c r="AM2563" s="108">
        <f>AK2563-AL2563</f>
        <v>436.79999999999995</v>
      </c>
    </row>
    <row r="2564" spans="1:41" x14ac:dyDescent="0.25">
      <c r="A2564" s="115">
        <v>30100022</v>
      </c>
      <c r="B2564" t="s">
        <v>1</v>
      </c>
      <c r="C2564" s="81">
        <v>700</v>
      </c>
      <c r="D2564">
        <v>1.6</v>
      </c>
      <c r="E2564">
        <v>1.85</v>
      </c>
      <c r="F2564">
        <v>2</v>
      </c>
      <c r="G2564">
        <v>2</v>
      </c>
      <c r="H2564">
        <v>1.39</v>
      </c>
      <c r="I2564">
        <v>301</v>
      </c>
      <c r="J2564" t="s">
        <v>369</v>
      </c>
      <c r="K2564" t="s">
        <v>180</v>
      </c>
      <c r="L2564" t="s">
        <v>370</v>
      </c>
      <c r="M2564" t="s">
        <v>370</v>
      </c>
      <c r="N2564" t="s">
        <v>120</v>
      </c>
      <c r="O2564" t="s">
        <v>47</v>
      </c>
      <c r="P2564" t="s">
        <v>42</v>
      </c>
      <c r="Q2564" t="s">
        <v>16</v>
      </c>
      <c r="R2564" t="s">
        <v>43</v>
      </c>
      <c r="S2564" t="s">
        <v>44</v>
      </c>
      <c r="U2564" t="s">
        <v>939</v>
      </c>
      <c r="V2564" t="s">
        <v>56</v>
      </c>
      <c r="W2564" t="s">
        <v>57</v>
      </c>
      <c r="X2564" t="s">
        <v>12</v>
      </c>
      <c r="Y2564" t="s">
        <v>21</v>
      </c>
      <c r="Z2564" s="80">
        <v>590</v>
      </c>
      <c r="AA2564" s="68">
        <v>0</v>
      </c>
      <c r="AB2564" s="82">
        <f t="shared" ref="AB2564:AB2627" si="1455">Z2564*AG2564+AA2564*AG2564*1.95583</f>
        <v>590</v>
      </c>
      <c r="AC2564">
        <v>1</v>
      </c>
      <c r="AG2564" s="83">
        <f t="shared" si="1420"/>
        <v>1</v>
      </c>
      <c r="AH2564" s="87">
        <v>0</v>
      </c>
      <c r="AI2564" s="88">
        <v>0</v>
      </c>
      <c r="AJ2564">
        <f t="shared" ref="AJ2564:AJ2568" si="1456">AG2564</f>
        <v>1</v>
      </c>
      <c r="AK2564" s="108">
        <f>AJ2564*C2564*D2564*H2564</f>
        <v>1556.8</v>
      </c>
      <c r="AL2564" s="108">
        <f>AJ2564*C2564*D2564</f>
        <v>1120</v>
      </c>
      <c r="AM2564" s="108">
        <f t="shared" ref="AM2564:AM2568" si="1457">AK2564-AL2564</f>
        <v>436.79999999999995</v>
      </c>
    </row>
    <row r="2565" spans="1:41" x14ac:dyDescent="0.25">
      <c r="A2565" s="115">
        <v>30100022</v>
      </c>
      <c r="B2565" t="s">
        <v>1</v>
      </c>
      <c r="C2565" s="81">
        <v>700</v>
      </c>
      <c r="D2565">
        <v>1.6</v>
      </c>
      <c r="E2565">
        <v>1.85</v>
      </c>
      <c r="F2565">
        <v>2</v>
      </c>
      <c r="G2565">
        <v>2</v>
      </c>
      <c r="H2565">
        <v>1.39</v>
      </c>
      <c r="I2565">
        <v>301</v>
      </c>
      <c r="J2565" t="s">
        <v>369</v>
      </c>
      <c r="K2565" t="s">
        <v>180</v>
      </c>
      <c r="L2565" t="s">
        <v>370</v>
      </c>
      <c r="M2565" t="s">
        <v>370</v>
      </c>
      <c r="N2565" t="s">
        <v>40</v>
      </c>
      <c r="O2565" t="s">
        <v>47</v>
      </c>
      <c r="P2565" t="s">
        <v>42</v>
      </c>
      <c r="Q2565" t="s">
        <v>16</v>
      </c>
      <c r="R2565" t="s">
        <v>28</v>
      </c>
      <c r="S2565" t="s">
        <v>44</v>
      </c>
      <c r="U2565" t="s">
        <v>939</v>
      </c>
      <c r="V2565" t="s">
        <v>58</v>
      </c>
      <c r="W2565" t="s">
        <v>59</v>
      </c>
      <c r="X2565" t="s">
        <v>12</v>
      </c>
      <c r="Y2565" t="s">
        <v>21</v>
      </c>
      <c r="Z2565" s="80">
        <v>590</v>
      </c>
      <c r="AA2565" s="68">
        <v>0</v>
      </c>
      <c r="AB2565" s="82">
        <f t="shared" si="1455"/>
        <v>590</v>
      </c>
      <c r="AC2565">
        <v>1</v>
      </c>
      <c r="AG2565" s="83">
        <f t="shared" ref="AG2565:AG2628" si="1458">SUM(AC2565:AF2565)</f>
        <v>1</v>
      </c>
      <c r="AH2565" s="87">
        <v>0</v>
      </c>
      <c r="AI2565" s="88">
        <v>0</v>
      </c>
      <c r="AJ2565">
        <f t="shared" si="1456"/>
        <v>1</v>
      </c>
      <c r="AK2565" s="108">
        <f t="shared" ref="AK2565:AK2568" si="1459">AJ2565*C2565*E2565*H2565</f>
        <v>1800.05</v>
      </c>
      <c r="AL2565" s="108">
        <f t="shared" ref="AL2565:AL2568" si="1460">AJ2565*C2565*E2565</f>
        <v>1295</v>
      </c>
      <c r="AM2565" s="108">
        <f t="shared" si="1457"/>
        <v>505.04999999999995</v>
      </c>
    </row>
    <row r="2566" spans="1:41" x14ac:dyDescent="0.25">
      <c r="A2566" s="115">
        <v>30100022</v>
      </c>
      <c r="B2566" t="s">
        <v>1</v>
      </c>
      <c r="C2566" s="81">
        <v>700</v>
      </c>
      <c r="D2566">
        <v>1.6</v>
      </c>
      <c r="E2566">
        <v>1.85</v>
      </c>
      <c r="F2566">
        <v>2</v>
      </c>
      <c r="G2566">
        <v>2</v>
      </c>
      <c r="H2566">
        <v>1.39</v>
      </c>
      <c r="I2566">
        <v>301</v>
      </c>
      <c r="J2566" t="s">
        <v>369</v>
      </c>
      <c r="K2566" t="s">
        <v>180</v>
      </c>
      <c r="L2566" t="s">
        <v>370</v>
      </c>
      <c r="M2566" t="s">
        <v>370</v>
      </c>
      <c r="N2566" t="s">
        <v>5</v>
      </c>
      <c r="O2566" t="s">
        <v>47</v>
      </c>
      <c r="P2566" t="s">
        <v>42</v>
      </c>
      <c r="Q2566" t="s">
        <v>16</v>
      </c>
      <c r="R2566" t="s">
        <v>28</v>
      </c>
      <c r="S2566" t="s">
        <v>44</v>
      </c>
      <c r="U2566" t="s">
        <v>939</v>
      </c>
      <c r="V2566" t="s">
        <v>45</v>
      </c>
      <c r="W2566" t="s">
        <v>46</v>
      </c>
      <c r="X2566" t="s">
        <v>12</v>
      </c>
      <c r="Y2566" t="s">
        <v>21</v>
      </c>
      <c r="Z2566" s="80">
        <v>600</v>
      </c>
      <c r="AA2566" s="68">
        <v>0</v>
      </c>
      <c r="AB2566" s="82">
        <f t="shared" si="1455"/>
        <v>3600</v>
      </c>
      <c r="AC2566">
        <v>6</v>
      </c>
      <c r="AG2566" s="83">
        <f t="shared" si="1458"/>
        <v>6</v>
      </c>
      <c r="AH2566" s="87">
        <v>0</v>
      </c>
      <c r="AI2566" s="88">
        <v>0</v>
      </c>
      <c r="AJ2566">
        <f t="shared" si="1456"/>
        <v>6</v>
      </c>
      <c r="AK2566" s="108">
        <f t="shared" si="1459"/>
        <v>10800.3</v>
      </c>
      <c r="AL2566" s="108">
        <f t="shared" si="1460"/>
        <v>7770</v>
      </c>
      <c r="AM2566" s="108">
        <f t="shared" si="1457"/>
        <v>3030.2999999999993</v>
      </c>
    </row>
    <row r="2567" spans="1:41" x14ac:dyDescent="0.25">
      <c r="A2567" s="115">
        <v>30100022</v>
      </c>
      <c r="B2567" t="s">
        <v>1</v>
      </c>
      <c r="C2567" s="81">
        <v>700</v>
      </c>
      <c r="D2567">
        <v>1.6</v>
      </c>
      <c r="E2567">
        <v>1.85</v>
      </c>
      <c r="F2567">
        <v>2</v>
      </c>
      <c r="G2567">
        <v>2</v>
      </c>
      <c r="H2567">
        <v>1.39</v>
      </c>
      <c r="I2567">
        <v>301</v>
      </c>
      <c r="J2567" t="s">
        <v>369</v>
      </c>
      <c r="K2567" t="s">
        <v>180</v>
      </c>
      <c r="L2567" t="s">
        <v>370</v>
      </c>
      <c r="M2567" t="s">
        <v>370</v>
      </c>
      <c r="N2567" t="s">
        <v>5</v>
      </c>
      <c r="O2567" t="s">
        <v>47</v>
      </c>
      <c r="P2567" t="s">
        <v>42</v>
      </c>
      <c r="Q2567" t="s">
        <v>16</v>
      </c>
      <c r="R2567" t="s">
        <v>28</v>
      </c>
      <c r="S2567" t="s">
        <v>44</v>
      </c>
      <c r="U2567" t="s">
        <v>939</v>
      </c>
      <c r="V2567" t="s">
        <v>56</v>
      </c>
      <c r="W2567" t="s">
        <v>57</v>
      </c>
      <c r="X2567" t="s">
        <v>12</v>
      </c>
      <c r="Y2567" t="s">
        <v>21</v>
      </c>
      <c r="Z2567" s="80">
        <v>600</v>
      </c>
      <c r="AA2567" s="68">
        <v>0</v>
      </c>
      <c r="AB2567" s="82">
        <f t="shared" si="1455"/>
        <v>600</v>
      </c>
      <c r="AC2567">
        <v>1</v>
      </c>
      <c r="AG2567" s="83">
        <f t="shared" si="1458"/>
        <v>1</v>
      </c>
      <c r="AH2567" s="87">
        <v>0</v>
      </c>
      <c r="AI2567" s="88">
        <v>0</v>
      </c>
      <c r="AJ2567">
        <f t="shared" si="1456"/>
        <v>1</v>
      </c>
      <c r="AK2567" s="108">
        <f t="shared" si="1459"/>
        <v>1800.05</v>
      </c>
      <c r="AL2567" s="108">
        <f t="shared" si="1460"/>
        <v>1295</v>
      </c>
      <c r="AM2567" s="108">
        <f t="shared" si="1457"/>
        <v>505.04999999999995</v>
      </c>
    </row>
    <row r="2568" spans="1:41" x14ac:dyDescent="0.25">
      <c r="A2568" s="115">
        <v>30100022</v>
      </c>
      <c r="B2568" t="s">
        <v>1</v>
      </c>
      <c r="C2568" s="81">
        <v>700</v>
      </c>
      <c r="D2568">
        <v>1.6</v>
      </c>
      <c r="E2568">
        <v>1.85</v>
      </c>
      <c r="F2568">
        <v>2</v>
      </c>
      <c r="G2568">
        <v>2</v>
      </c>
      <c r="H2568">
        <v>1.39</v>
      </c>
      <c r="I2568">
        <v>301</v>
      </c>
      <c r="J2568" t="s">
        <v>369</v>
      </c>
      <c r="K2568" t="s">
        <v>180</v>
      </c>
      <c r="L2568" t="s">
        <v>370</v>
      </c>
      <c r="M2568" t="s">
        <v>370</v>
      </c>
      <c r="N2568" t="s">
        <v>5</v>
      </c>
      <c r="O2568" t="s">
        <v>47</v>
      </c>
      <c r="P2568" t="s">
        <v>42</v>
      </c>
      <c r="Q2568" t="s">
        <v>16</v>
      </c>
      <c r="R2568" t="s">
        <v>28</v>
      </c>
      <c r="S2568" t="s">
        <v>44</v>
      </c>
      <c r="U2568" t="s">
        <v>939</v>
      </c>
      <c r="V2568" t="s">
        <v>58</v>
      </c>
      <c r="W2568" t="s">
        <v>59</v>
      </c>
      <c r="X2568" t="s">
        <v>12</v>
      </c>
      <c r="Y2568" t="s">
        <v>21</v>
      </c>
      <c r="Z2568" s="80">
        <v>600</v>
      </c>
      <c r="AA2568" s="68">
        <v>0</v>
      </c>
      <c r="AB2568" s="82">
        <f t="shared" si="1455"/>
        <v>600</v>
      </c>
      <c r="AC2568">
        <v>1</v>
      </c>
      <c r="AG2568" s="83">
        <f t="shared" si="1458"/>
        <v>1</v>
      </c>
      <c r="AH2568" s="87">
        <v>0</v>
      </c>
      <c r="AI2568" s="88">
        <v>0</v>
      </c>
      <c r="AJ2568">
        <f t="shared" si="1456"/>
        <v>1</v>
      </c>
      <c r="AK2568" s="108">
        <f t="shared" si="1459"/>
        <v>1800.05</v>
      </c>
      <c r="AL2568" s="108">
        <f t="shared" si="1460"/>
        <v>1295</v>
      </c>
      <c r="AM2568" s="108">
        <f t="shared" si="1457"/>
        <v>505.04999999999995</v>
      </c>
    </row>
    <row r="2569" spans="1:41" x14ac:dyDescent="0.25">
      <c r="A2569" s="115">
        <v>3010002307</v>
      </c>
      <c r="B2569" t="s">
        <v>1</v>
      </c>
      <c r="C2569" s="81">
        <v>700</v>
      </c>
      <c r="D2569">
        <v>1.6</v>
      </c>
      <c r="E2569">
        <v>1.85</v>
      </c>
      <c r="F2569">
        <v>2</v>
      </c>
      <c r="G2569">
        <v>2</v>
      </c>
      <c r="H2569">
        <v>1.39</v>
      </c>
      <c r="I2569">
        <v>301</v>
      </c>
      <c r="J2569" t="s">
        <v>369</v>
      </c>
      <c r="K2569" t="s">
        <v>180</v>
      </c>
      <c r="L2569" t="s">
        <v>370</v>
      </c>
      <c r="M2569" t="s">
        <v>371</v>
      </c>
      <c r="N2569" t="s">
        <v>18</v>
      </c>
      <c r="O2569" t="s">
        <v>19</v>
      </c>
      <c r="P2569" t="s">
        <v>7</v>
      </c>
      <c r="Q2569" t="s">
        <v>16</v>
      </c>
      <c r="R2569" t="s">
        <v>20</v>
      </c>
      <c r="S2569" t="s">
        <v>44</v>
      </c>
      <c r="T2569" s="70" t="s">
        <v>933</v>
      </c>
      <c r="U2569" t="s">
        <v>949</v>
      </c>
      <c r="V2569" t="s">
        <v>14</v>
      </c>
      <c r="W2569" t="s">
        <v>49</v>
      </c>
      <c r="X2569" t="s">
        <v>12</v>
      </c>
      <c r="Y2569" t="s">
        <v>938</v>
      </c>
      <c r="Z2569" s="80">
        <v>0</v>
      </c>
      <c r="AA2569" s="68">
        <v>0</v>
      </c>
      <c r="AB2569" s="82">
        <f t="shared" si="1455"/>
        <v>0</v>
      </c>
      <c r="AE2569">
        <v>3</v>
      </c>
      <c r="AG2569" s="83">
        <f t="shared" si="1458"/>
        <v>3</v>
      </c>
      <c r="AH2569" s="87">
        <v>0</v>
      </c>
      <c r="AI2569" s="88">
        <v>0</v>
      </c>
      <c r="AJ2569">
        <f>AG2569</f>
        <v>3</v>
      </c>
      <c r="AK2569" s="108">
        <f>AJ2569*C2569*F2569*H2569</f>
        <v>5838</v>
      </c>
      <c r="AL2569" s="108">
        <f>AJ2569*C2569*F2569</f>
        <v>4200</v>
      </c>
      <c r="AM2569" s="108">
        <f>AK2569-AL2569</f>
        <v>1638</v>
      </c>
    </row>
    <row r="2570" spans="1:41" x14ac:dyDescent="0.25">
      <c r="A2570" s="115">
        <v>3010002308</v>
      </c>
      <c r="B2570" t="s">
        <v>1</v>
      </c>
      <c r="C2570" s="81">
        <v>700</v>
      </c>
      <c r="D2570">
        <v>1.6</v>
      </c>
      <c r="E2570">
        <v>1.85</v>
      </c>
      <c r="F2570">
        <v>2</v>
      </c>
      <c r="G2570">
        <v>2</v>
      </c>
      <c r="H2570">
        <v>1.39</v>
      </c>
      <c r="I2570">
        <v>301</v>
      </c>
      <c r="J2570" t="s">
        <v>369</v>
      </c>
      <c r="K2570" t="s">
        <v>180</v>
      </c>
      <c r="L2570" t="s">
        <v>370</v>
      </c>
      <c r="M2570" t="s">
        <v>371</v>
      </c>
      <c r="N2570" t="s">
        <v>15</v>
      </c>
      <c r="O2570" t="s">
        <v>19</v>
      </c>
      <c r="P2570" t="s">
        <v>7</v>
      </c>
      <c r="Q2570" t="s">
        <v>16</v>
      </c>
      <c r="R2570" t="s">
        <v>20</v>
      </c>
      <c r="S2570" t="s">
        <v>9</v>
      </c>
      <c r="T2570" s="70" t="s">
        <v>933</v>
      </c>
      <c r="U2570" t="s">
        <v>179</v>
      </c>
      <c r="V2570" t="s">
        <v>10</v>
      </c>
      <c r="W2570" t="s">
        <v>11</v>
      </c>
      <c r="X2570" t="s">
        <v>12</v>
      </c>
      <c r="Y2570" t="s">
        <v>938</v>
      </c>
      <c r="Z2570" s="80">
        <v>0</v>
      </c>
      <c r="AA2570" s="68">
        <v>0</v>
      </c>
      <c r="AB2570" s="82">
        <f t="shared" si="1455"/>
        <v>0</v>
      </c>
      <c r="AE2570">
        <v>1</v>
      </c>
      <c r="AG2570" s="83">
        <f t="shared" si="1458"/>
        <v>1</v>
      </c>
      <c r="AH2570" s="87">
        <v>0</v>
      </c>
      <c r="AI2570" s="88">
        <v>1</v>
      </c>
    </row>
    <row r="2571" spans="1:41" x14ac:dyDescent="0.25">
      <c r="A2571" s="115">
        <v>30100024</v>
      </c>
      <c r="B2571" t="s">
        <v>1</v>
      </c>
      <c r="C2571" s="81">
        <v>700</v>
      </c>
      <c r="D2571">
        <v>1.6</v>
      </c>
      <c r="E2571">
        <v>1.85</v>
      </c>
      <c r="F2571">
        <v>2</v>
      </c>
      <c r="G2571">
        <v>2</v>
      </c>
      <c r="H2571">
        <v>1.39</v>
      </c>
      <c r="I2571">
        <v>301</v>
      </c>
      <c r="J2571" t="s">
        <v>369</v>
      </c>
      <c r="K2571" t="s">
        <v>180</v>
      </c>
      <c r="L2571" t="s">
        <v>370</v>
      </c>
      <c r="M2571" t="s">
        <v>370</v>
      </c>
      <c r="N2571" t="s">
        <v>5</v>
      </c>
      <c r="O2571" t="s">
        <v>688</v>
      </c>
      <c r="P2571" t="s">
        <v>689</v>
      </c>
      <c r="Q2571" t="s">
        <v>16</v>
      </c>
      <c r="R2571" t="s">
        <v>28</v>
      </c>
      <c r="S2571" t="s">
        <v>44</v>
      </c>
      <c r="U2571" t="s">
        <v>946</v>
      </c>
      <c r="V2571" t="s">
        <v>14</v>
      </c>
      <c r="W2571" t="s">
        <v>49</v>
      </c>
      <c r="X2571" t="s">
        <v>12</v>
      </c>
      <c r="Y2571" t="s">
        <v>21</v>
      </c>
      <c r="Z2571" s="80">
        <v>1500</v>
      </c>
      <c r="AA2571" s="68">
        <v>0</v>
      </c>
      <c r="AB2571" s="82">
        <f t="shared" si="1455"/>
        <v>7500</v>
      </c>
      <c r="AC2571">
        <v>5</v>
      </c>
      <c r="AG2571" s="83">
        <f t="shared" si="1458"/>
        <v>5</v>
      </c>
      <c r="AH2571" s="87">
        <v>0</v>
      </c>
      <c r="AI2571" s="88">
        <v>0</v>
      </c>
      <c r="AJ2571">
        <f>AG2571*2</f>
        <v>10</v>
      </c>
      <c r="AK2571" s="108">
        <f t="shared" ref="AK2571:AK2572" si="1461">AJ2571*C2571*E2571*H2571</f>
        <v>18000.5</v>
      </c>
      <c r="AL2571" s="108">
        <f t="shared" ref="AL2571:AL2572" si="1462">AJ2571*C2571*E2571</f>
        <v>12950</v>
      </c>
      <c r="AM2571" s="108">
        <f t="shared" ref="AM2571:AM2582" si="1463">AK2571-AL2571</f>
        <v>5050.5</v>
      </c>
    </row>
    <row r="2572" spans="1:41" x14ac:dyDescent="0.25">
      <c r="A2572" s="115">
        <v>30100024</v>
      </c>
      <c r="B2572" t="s">
        <v>1</v>
      </c>
      <c r="C2572" s="81">
        <v>700</v>
      </c>
      <c r="D2572">
        <v>1.6</v>
      </c>
      <c r="E2572">
        <v>1.85</v>
      </c>
      <c r="F2572">
        <v>2</v>
      </c>
      <c r="G2572">
        <v>2</v>
      </c>
      <c r="H2572">
        <v>1.39</v>
      </c>
      <c r="I2572">
        <v>301</v>
      </c>
      <c r="J2572" t="s">
        <v>369</v>
      </c>
      <c r="K2572" t="s">
        <v>180</v>
      </c>
      <c r="L2572" t="s">
        <v>370</v>
      </c>
      <c r="M2572" t="s">
        <v>370</v>
      </c>
      <c r="N2572" t="s">
        <v>5</v>
      </c>
      <c r="O2572" t="s">
        <v>688</v>
      </c>
      <c r="P2572" t="s">
        <v>689</v>
      </c>
      <c r="Q2572" t="s">
        <v>8</v>
      </c>
      <c r="R2572" t="s">
        <v>28</v>
      </c>
      <c r="S2572" t="s">
        <v>44</v>
      </c>
      <c r="U2572" t="s">
        <v>939</v>
      </c>
      <c r="V2572" t="s">
        <v>14</v>
      </c>
      <c r="W2572" t="s">
        <v>49</v>
      </c>
      <c r="X2572" t="s">
        <v>12</v>
      </c>
      <c r="Y2572" t="s">
        <v>21</v>
      </c>
      <c r="Z2572" s="80">
        <v>1000</v>
      </c>
      <c r="AA2572" s="68">
        <v>0</v>
      </c>
      <c r="AB2572" s="82">
        <f t="shared" si="1455"/>
        <v>1000</v>
      </c>
      <c r="AC2572">
        <v>1</v>
      </c>
      <c r="AG2572" s="83">
        <f t="shared" si="1458"/>
        <v>1</v>
      </c>
      <c r="AH2572" s="87">
        <v>0</v>
      </c>
      <c r="AI2572" s="88">
        <v>0</v>
      </c>
      <c r="AJ2572" s="90">
        <f>AG2572*2/3</f>
        <v>0.66666666666666663</v>
      </c>
      <c r="AK2572" s="108">
        <f t="shared" si="1461"/>
        <v>1200.0333333333331</v>
      </c>
      <c r="AL2572" s="108">
        <f t="shared" si="1462"/>
        <v>863.33333333333326</v>
      </c>
      <c r="AM2572" s="108">
        <f t="shared" si="1463"/>
        <v>336.69999999999982</v>
      </c>
    </row>
    <row r="2573" spans="1:41" x14ac:dyDescent="0.25">
      <c r="A2573" s="115">
        <v>30100024</v>
      </c>
      <c r="B2573" t="s">
        <v>1</v>
      </c>
      <c r="C2573" s="81">
        <v>700</v>
      </c>
      <c r="D2573">
        <v>1.6</v>
      </c>
      <c r="E2573">
        <v>1.85</v>
      </c>
      <c r="F2573">
        <v>2</v>
      </c>
      <c r="G2573">
        <v>2</v>
      </c>
      <c r="H2573">
        <v>1.39</v>
      </c>
      <c r="I2573">
        <v>301</v>
      </c>
      <c r="J2573" t="s">
        <v>369</v>
      </c>
      <c r="K2573" t="s">
        <v>180</v>
      </c>
      <c r="L2573" t="s">
        <v>370</v>
      </c>
      <c r="M2573" t="s">
        <v>370</v>
      </c>
      <c r="N2573" t="s">
        <v>15</v>
      </c>
      <c r="O2573" t="s">
        <v>688</v>
      </c>
      <c r="P2573" t="s">
        <v>689</v>
      </c>
      <c r="Q2573" t="s">
        <v>16</v>
      </c>
      <c r="R2573" t="s">
        <v>28</v>
      </c>
      <c r="S2573" t="s">
        <v>44</v>
      </c>
      <c r="U2573" t="s">
        <v>939</v>
      </c>
      <c r="V2573" t="s">
        <v>14</v>
      </c>
      <c r="W2573" t="s">
        <v>49</v>
      </c>
      <c r="X2573" t="s">
        <v>12</v>
      </c>
      <c r="Y2573" t="s">
        <v>21</v>
      </c>
      <c r="Z2573" s="80">
        <v>1500</v>
      </c>
      <c r="AA2573" s="68">
        <v>0</v>
      </c>
      <c r="AB2573" s="82">
        <f t="shared" si="1455"/>
        <v>3000</v>
      </c>
      <c r="AC2573">
        <v>2</v>
      </c>
      <c r="AG2573" s="83">
        <f t="shared" si="1458"/>
        <v>2</v>
      </c>
      <c r="AH2573" s="87">
        <v>0</v>
      </c>
      <c r="AI2573" s="88">
        <v>0</v>
      </c>
      <c r="AJ2573">
        <f t="shared" ref="AJ2573:AJ2574" si="1464">AG2573*2</f>
        <v>4</v>
      </c>
      <c r="AK2573" s="108">
        <f t="shared" ref="AK2573:AK2574" si="1465">AJ2573*C2573*F2573*H2573</f>
        <v>7783.9999999999991</v>
      </c>
      <c r="AL2573" s="108">
        <f t="shared" ref="AL2573:AL2574" si="1466">AJ2573*C2573*F2573</f>
        <v>5600</v>
      </c>
      <c r="AM2573" s="108">
        <f t="shared" si="1463"/>
        <v>2183.9999999999991</v>
      </c>
    </row>
    <row r="2574" spans="1:41" x14ac:dyDescent="0.25">
      <c r="A2574" s="115">
        <v>30100024</v>
      </c>
      <c r="B2574" t="s">
        <v>1</v>
      </c>
      <c r="C2574" s="81">
        <v>700</v>
      </c>
      <c r="D2574">
        <v>1.6</v>
      </c>
      <c r="E2574">
        <v>1.85</v>
      </c>
      <c r="F2574">
        <v>2</v>
      </c>
      <c r="G2574">
        <v>2</v>
      </c>
      <c r="H2574">
        <v>1.39</v>
      </c>
      <c r="I2574">
        <v>301</v>
      </c>
      <c r="J2574" t="s">
        <v>369</v>
      </c>
      <c r="K2574" t="s">
        <v>180</v>
      </c>
      <c r="L2574" t="s">
        <v>370</v>
      </c>
      <c r="M2574" t="s">
        <v>370</v>
      </c>
      <c r="N2574" t="s">
        <v>18</v>
      </c>
      <c r="O2574" t="s">
        <v>688</v>
      </c>
      <c r="P2574" t="s">
        <v>689</v>
      </c>
      <c r="Q2574" t="s">
        <v>16</v>
      </c>
      <c r="R2574" t="s">
        <v>28</v>
      </c>
      <c r="S2574" t="s">
        <v>44</v>
      </c>
      <c r="U2574" t="s">
        <v>939</v>
      </c>
      <c r="V2574" t="s">
        <v>14</v>
      </c>
      <c r="W2574" t="s">
        <v>49</v>
      </c>
      <c r="X2574" t="s">
        <v>12</v>
      </c>
      <c r="Y2574" t="s">
        <v>21</v>
      </c>
      <c r="Z2574" s="80">
        <v>1500</v>
      </c>
      <c r="AA2574" s="68">
        <v>0</v>
      </c>
      <c r="AB2574" s="82">
        <f t="shared" si="1455"/>
        <v>3000</v>
      </c>
      <c r="AC2574">
        <v>2</v>
      </c>
      <c r="AG2574" s="83">
        <f t="shared" si="1458"/>
        <v>2</v>
      </c>
      <c r="AH2574" s="87">
        <v>0</v>
      </c>
      <c r="AI2574" s="88">
        <v>0</v>
      </c>
      <c r="AJ2574">
        <f t="shared" si="1464"/>
        <v>4</v>
      </c>
      <c r="AK2574" s="108">
        <f t="shared" si="1465"/>
        <v>7783.9999999999991</v>
      </c>
      <c r="AL2574" s="108">
        <f t="shared" si="1466"/>
        <v>5600</v>
      </c>
      <c r="AM2574" s="108">
        <f t="shared" si="1463"/>
        <v>2183.9999999999991</v>
      </c>
    </row>
    <row r="2575" spans="1:41" x14ac:dyDescent="0.25">
      <c r="A2575" s="115">
        <v>30100032</v>
      </c>
      <c r="B2575" t="s">
        <v>1</v>
      </c>
      <c r="C2575" s="81">
        <v>700</v>
      </c>
      <c r="D2575">
        <v>1.6</v>
      </c>
      <c r="E2575">
        <v>1.85</v>
      </c>
      <c r="F2575">
        <v>2</v>
      </c>
      <c r="G2575">
        <v>2</v>
      </c>
      <c r="H2575">
        <v>1.39</v>
      </c>
      <c r="I2575">
        <v>301</v>
      </c>
      <c r="J2575" t="s">
        <v>369</v>
      </c>
      <c r="K2575" t="s">
        <v>341</v>
      </c>
      <c r="L2575" t="s">
        <v>372</v>
      </c>
      <c r="M2575" t="s">
        <v>372</v>
      </c>
      <c r="N2575" t="s">
        <v>118</v>
      </c>
      <c r="O2575" t="s">
        <v>47</v>
      </c>
      <c r="P2575" t="s">
        <v>42</v>
      </c>
      <c r="Q2575" t="s">
        <v>16</v>
      </c>
      <c r="R2575" t="s">
        <v>43</v>
      </c>
      <c r="S2575" t="s">
        <v>44</v>
      </c>
      <c r="U2575" t="s">
        <v>939</v>
      </c>
      <c r="V2575" t="s">
        <v>14</v>
      </c>
      <c r="W2575" t="s">
        <v>49</v>
      </c>
      <c r="X2575" t="s">
        <v>12</v>
      </c>
      <c r="Y2575" t="s">
        <v>21</v>
      </c>
      <c r="Z2575" s="80">
        <v>560</v>
      </c>
      <c r="AA2575" s="68">
        <v>0</v>
      </c>
      <c r="AB2575" s="82">
        <f t="shared" si="1455"/>
        <v>560</v>
      </c>
      <c r="AC2575">
        <v>1</v>
      </c>
      <c r="AG2575" s="83">
        <f t="shared" si="1458"/>
        <v>1</v>
      </c>
      <c r="AH2575" s="87">
        <v>0</v>
      </c>
      <c r="AI2575" s="88">
        <v>0</v>
      </c>
      <c r="AJ2575">
        <f t="shared" ref="AJ2575:AJ2582" si="1467">AG2575</f>
        <v>1</v>
      </c>
      <c r="AK2575" s="108">
        <f t="shared" ref="AK2575:AK2577" si="1468">AJ2575*C2575*D2575*H2575</f>
        <v>1556.8</v>
      </c>
      <c r="AL2575" s="108">
        <f t="shared" ref="AL2575:AL2577" si="1469">AJ2575*C2575*D2575</f>
        <v>1120</v>
      </c>
      <c r="AM2575" s="108">
        <f t="shared" si="1463"/>
        <v>436.79999999999995</v>
      </c>
    </row>
    <row r="2576" spans="1:41" x14ac:dyDescent="0.25">
      <c r="A2576" s="115">
        <v>30100032</v>
      </c>
      <c r="B2576" t="s">
        <v>1</v>
      </c>
      <c r="C2576" s="81">
        <v>700</v>
      </c>
      <c r="D2576">
        <v>1.6</v>
      </c>
      <c r="E2576">
        <v>1.85</v>
      </c>
      <c r="F2576">
        <v>2</v>
      </c>
      <c r="G2576">
        <v>2</v>
      </c>
      <c r="H2576">
        <v>1.39</v>
      </c>
      <c r="I2576">
        <v>301</v>
      </c>
      <c r="J2576" t="s">
        <v>369</v>
      </c>
      <c r="K2576" t="s">
        <v>341</v>
      </c>
      <c r="L2576" t="s">
        <v>372</v>
      </c>
      <c r="M2576" t="s">
        <v>372</v>
      </c>
      <c r="N2576" t="s">
        <v>90</v>
      </c>
      <c r="O2576" t="s">
        <v>47</v>
      </c>
      <c r="P2576" t="s">
        <v>42</v>
      </c>
      <c r="Q2576" t="s">
        <v>16</v>
      </c>
      <c r="R2576" t="s">
        <v>43</v>
      </c>
      <c r="S2576" t="s">
        <v>44</v>
      </c>
      <c r="U2576" t="s">
        <v>939</v>
      </c>
      <c r="V2576" t="s">
        <v>14</v>
      </c>
      <c r="W2576" t="s">
        <v>49</v>
      </c>
      <c r="X2576" t="s">
        <v>12</v>
      </c>
      <c r="Y2576" t="s">
        <v>21</v>
      </c>
      <c r="Z2576" s="80">
        <v>560</v>
      </c>
      <c r="AA2576" s="68">
        <v>0</v>
      </c>
      <c r="AB2576" s="82">
        <f t="shared" si="1455"/>
        <v>560</v>
      </c>
      <c r="AC2576">
        <v>1</v>
      </c>
      <c r="AG2576" s="83">
        <f t="shared" si="1458"/>
        <v>1</v>
      </c>
      <c r="AH2576" s="87">
        <v>0</v>
      </c>
      <c r="AI2576" s="88">
        <v>0</v>
      </c>
      <c r="AJ2576">
        <f t="shared" si="1467"/>
        <v>1</v>
      </c>
      <c r="AK2576" s="108">
        <f t="shared" si="1468"/>
        <v>1556.8</v>
      </c>
      <c r="AL2576" s="108">
        <f t="shared" si="1469"/>
        <v>1120</v>
      </c>
      <c r="AM2576" s="108">
        <f t="shared" si="1463"/>
        <v>436.79999999999995</v>
      </c>
    </row>
    <row r="2577" spans="1:39" x14ac:dyDescent="0.25">
      <c r="A2577" s="115">
        <v>30100032</v>
      </c>
      <c r="B2577" t="s">
        <v>1</v>
      </c>
      <c r="C2577" s="81">
        <v>700</v>
      </c>
      <c r="D2577">
        <v>1.6</v>
      </c>
      <c r="E2577">
        <v>1.85</v>
      </c>
      <c r="F2577">
        <v>2</v>
      </c>
      <c r="G2577">
        <v>2</v>
      </c>
      <c r="H2577">
        <v>1.39</v>
      </c>
      <c r="I2577">
        <v>301</v>
      </c>
      <c r="J2577" t="s">
        <v>369</v>
      </c>
      <c r="K2577" t="s">
        <v>341</v>
      </c>
      <c r="L2577" t="s">
        <v>372</v>
      </c>
      <c r="M2577" t="s">
        <v>372</v>
      </c>
      <c r="N2577" t="s">
        <v>100</v>
      </c>
      <c r="O2577" t="s">
        <v>41</v>
      </c>
      <c r="P2577" t="s">
        <v>42</v>
      </c>
      <c r="Q2577" t="s">
        <v>16</v>
      </c>
      <c r="R2577" t="s">
        <v>91</v>
      </c>
      <c r="S2577" t="s">
        <v>44</v>
      </c>
      <c r="T2577" t="s">
        <v>944</v>
      </c>
      <c r="U2577" t="s">
        <v>939</v>
      </c>
      <c r="V2577" t="s">
        <v>14</v>
      </c>
      <c r="W2577" t="s">
        <v>49</v>
      </c>
      <c r="X2577" t="s">
        <v>12</v>
      </c>
      <c r="Y2577" t="s">
        <v>938</v>
      </c>
      <c r="Z2577" s="81">
        <v>0</v>
      </c>
      <c r="AA2577" s="68">
        <v>0</v>
      </c>
      <c r="AB2577" s="82">
        <f t="shared" si="1455"/>
        <v>0</v>
      </c>
      <c r="AE2577">
        <v>1</v>
      </c>
      <c r="AG2577" s="83">
        <f t="shared" si="1458"/>
        <v>1</v>
      </c>
      <c r="AH2577" s="87">
        <v>0</v>
      </c>
      <c r="AI2577" s="88">
        <v>0</v>
      </c>
      <c r="AJ2577">
        <f t="shared" si="1467"/>
        <v>1</v>
      </c>
      <c r="AK2577" s="108">
        <f t="shared" si="1468"/>
        <v>1556.8</v>
      </c>
      <c r="AL2577" s="108">
        <f t="shared" si="1469"/>
        <v>1120</v>
      </c>
      <c r="AM2577" s="108">
        <f t="shared" si="1463"/>
        <v>436.79999999999995</v>
      </c>
    </row>
    <row r="2578" spans="1:39" x14ac:dyDescent="0.25">
      <c r="A2578" s="115">
        <v>30100032</v>
      </c>
      <c r="B2578" t="s">
        <v>1</v>
      </c>
      <c r="C2578" s="81">
        <v>700</v>
      </c>
      <c r="D2578">
        <v>1.6</v>
      </c>
      <c r="E2578">
        <v>1.85</v>
      </c>
      <c r="F2578">
        <v>2</v>
      </c>
      <c r="G2578">
        <v>2</v>
      </c>
      <c r="H2578">
        <v>1.39</v>
      </c>
      <c r="I2578">
        <v>301</v>
      </c>
      <c r="J2578" t="s">
        <v>369</v>
      </c>
      <c r="K2578" t="s">
        <v>341</v>
      </c>
      <c r="L2578" t="s">
        <v>372</v>
      </c>
      <c r="M2578" t="s">
        <v>372</v>
      </c>
      <c r="N2578" t="s">
        <v>40</v>
      </c>
      <c r="O2578" t="s">
        <v>41</v>
      </c>
      <c r="P2578" t="s">
        <v>42</v>
      </c>
      <c r="Q2578" t="s">
        <v>16</v>
      </c>
      <c r="R2578" t="s">
        <v>28</v>
      </c>
      <c r="S2578" t="s">
        <v>44</v>
      </c>
      <c r="U2578" t="s">
        <v>939</v>
      </c>
      <c r="V2578" t="s">
        <v>45</v>
      </c>
      <c r="W2578" t="s">
        <v>46</v>
      </c>
      <c r="X2578" t="s">
        <v>12</v>
      </c>
      <c r="Y2578" t="s">
        <v>21</v>
      </c>
      <c r="Z2578" s="80">
        <v>560</v>
      </c>
      <c r="AA2578" s="68">
        <v>0</v>
      </c>
      <c r="AB2578" s="82">
        <f t="shared" si="1455"/>
        <v>560</v>
      </c>
      <c r="AC2578">
        <v>1</v>
      </c>
      <c r="AG2578" s="83">
        <f t="shared" si="1458"/>
        <v>1</v>
      </c>
      <c r="AH2578" s="87">
        <v>0</v>
      </c>
      <c r="AI2578" s="88">
        <v>0</v>
      </c>
      <c r="AJ2578">
        <f t="shared" si="1467"/>
        <v>1</v>
      </c>
      <c r="AK2578" s="108">
        <f t="shared" ref="AK2578:AK2582" si="1470">AJ2578*C2578*E2578*H2578</f>
        <v>1800.05</v>
      </c>
      <c r="AL2578" s="108">
        <f t="shared" ref="AL2578:AL2582" si="1471">AJ2578*C2578*E2578</f>
        <v>1295</v>
      </c>
      <c r="AM2578" s="108">
        <f t="shared" si="1463"/>
        <v>505.04999999999995</v>
      </c>
    </row>
    <row r="2579" spans="1:39" x14ac:dyDescent="0.25">
      <c r="A2579" s="115">
        <v>30100032</v>
      </c>
      <c r="B2579" t="s">
        <v>1</v>
      </c>
      <c r="C2579" s="81">
        <v>700</v>
      </c>
      <c r="D2579">
        <v>1.6</v>
      </c>
      <c r="E2579">
        <v>1.85</v>
      </c>
      <c r="F2579">
        <v>2</v>
      </c>
      <c r="G2579">
        <v>2</v>
      </c>
      <c r="H2579">
        <v>1.39</v>
      </c>
      <c r="I2579">
        <v>301</v>
      </c>
      <c r="J2579" t="s">
        <v>369</v>
      </c>
      <c r="K2579" t="s">
        <v>341</v>
      </c>
      <c r="L2579" t="s">
        <v>372</v>
      </c>
      <c r="M2579" t="s">
        <v>372</v>
      </c>
      <c r="N2579" t="s">
        <v>40</v>
      </c>
      <c r="O2579" t="s">
        <v>41</v>
      </c>
      <c r="P2579" t="s">
        <v>42</v>
      </c>
      <c r="Q2579" t="s">
        <v>16</v>
      </c>
      <c r="R2579" t="s">
        <v>91</v>
      </c>
      <c r="S2579" t="s">
        <v>44</v>
      </c>
      <c r="T2579" t="s">
        <v>944</v>
      </c>
      <c r="U2579" t="s">
        <v>939</v>
      </c>
      <c r="V2579" t="s">
        <v>45</v>
      </c>
      <c r="W2579" t="s">
        <v>46</v>
      </c>
      <c r="X2579" t="s">
        <v>12</v>
      </c>
      <c r="Y2579" t="s">
        <v>938</v>
      </c>
      <c r="Z2579" s="81">
        <v>0</v>
      </c>
      <c r="AA2579" s="68">
        <v>0</v>
      </c>
      <c r="AB2579" s="82">
        <f t="shared" si="1455"/>
        <v>0</v>
      </c>
      <c r="AE2579">
        <v>3</v>
      </c>
      <c r="AG2579" s="83">
        <f t="shared" si="1458"/>
        <v>3</v>
      </c>
      <c r="AH2579" s="87">
        <v>0</v>
      </c>
      <c r="AI2579" s="88">
        <v>0</v>
      </c>
      <c r="AJ2579">
        <f t="shared" si="1467"/>
        <v>3</v>
      </c>
      <c r="AK2579" s="108">
        <f t="shared" si="1470"/>
        <v>5400.15</v>
      </c>
      <c r="AL2579" s="108">
        <f t="shared" si="1471"/>
        <v>3885</v>
      </c>
      <c r="AM2579" s="108">
        <f t="shared" si="1463"/>
        <v>1515.1499999999996</v>
      </c>
    </row>
    <row r="2580" spans="1:39" x14ac:dyDescent="0.25">
      <c r="A2580" s="115">
        <v>30100032</v>
      </c>
      <c r="B2580" t="s">
        <v>1</v>
      </c>
      <c r="C2580" s="81">
        <v>700</v>
      </c>
      <c r="D2580">
        <v>1.6</v>
      </c>
      <c r="E2580">
        <v>1.85</v>
      </c>
      <c r="F2580">
        <v>2</v>
      </c>
      <c r="G2580">
        <v>2</v>
      </c>
      <c r="H2580">
        <v>1.39</v>
      </c>
      <c r="I2580">
        <v>301</v>
      </c>
      <c r="J2580" t="s">
        <v>369</v>
      </c>
      <c r="K2580" t="s">
        <v>341</v>
      </c>
      <c r="L2580" t="s">
        <v>372</v>
      </c>
      <c r="M2580" t="s">
        <v>372</v>
      </c>
      <c r="N2580" t="s">
        <v>40</v>
      </c>
      <c r="O2580" t="s">
        <v>47</v>
      </c>
      <c r="P2580" t="s">
        <v>42</v>
      </c>
      <c r="Q2580" t="s">
        <v>16</v>
      </c>
      <c r="R2580" t="s">
        <v>28</v>
      </c>
      <c r="S2580" t="s">
        <v>44</v>
      </c>
      <c r="U2580" t="s">
        <v>939</v>
      </c>
      <c r="V2580" t="s">
        <v>45</v>
      </c>
      <c r="W2580" t="s">
        <v>46</v>
      </c>
      <c r="X2580" t="s">
        <v>12</v>
      </c>
      <c r="Y2580" t="s">
        <v>21</v>
      </c>
      <c r="Z2580" s="80">
        <v>560</v>
      </c>
      <c r="AA2580" s="68">
        <v>0</v>
      </c>
      <c r="AB2580" s="82">
        <f t="shared" si="1455"/>
        <v>560</v>
      </c>
      <c r="AC2580">
        <v>1</v>
      </c>
      <c r="AG2580" s="83">
        <f t="shared" si="1458"/>
        <v>1</v>
      </c>
      <c r="AH2580" s="87">
        <v>0</v>
      </c>
      <c r="AI2580" s="88">
        <v>0</v>
      </c>
      <c r="AJ2580">
        <f t="shared" si="1467"/>
        <v>1</v>
      </c>
      <c r="AK2580" s="108">
        <f t="shared" si="1470"/>
        <v>1800.05</v>
      </c>
      <c r="AL2580" s="108">
        <f t="shared" si="1471"/>
        <v>1295</v>
      </c>
      <c r="AM2580" s="108">
        <f t="shared" si="1463"/>
        <v>505.04999999999995</v>
      </c>
    </row>
    <row r="2581" spans="1:39" x14ac:dyDescent="0.25">
      <c r="A2581" s="115">
        <v>30100032</v>
      </c>
      <c r="B2581" t="s">
        <v>1</v>
      </c>
      <c r="C2581" s="81">
        <v>700</v>
      </c>
      <c r="D2581">
        <v>1.6</v>
      </c>
      <c r="E2581">
        <v>1.85</v>
      </c>
      <c r="F2581">
        <v>2</v>
      </c>
      <c r="G2581">
        <v>2</v>
      </c>
      <c r="H2581">
        <v>1.39</v>
      </c>
      <c r="I2581">
        <v>301</v>
      </c>
      <c r="J2581" t="s">
        <v>369</v>
      </c>
      <c r="K2581" t="s">
        <v>341</v>
      </c>
      <c r="L2581" t="s">
        <v>372</v>
      </c>
      <c r="M2581" t="s">
        <v>372</v>
      </c>
      <c r="N2581" t="s">
        <v>48</v>
      </c>
      <c r="O2581" t="s">
        <v>74</v>
      </c>
      <c r="P2581" t="s">
        <v>42</v>
      </c>
      <c r="Q2581" t="s">
        <v>16</v>
      </c>
      <c r="R2581" t="s">
        <v>91</v>
      </c>
      <c r="S2581" t="s">
        <v>44</v>
      </c>
      <c r="T2581" t="s">
        <v>944</v>
      </c>
      <c r="U2581" t="s">
        <v>939</v>
      </c>
      <c r="V2581" t="s">
        <v>66</v>
      </c>
      <c r="W2581" t="s">
        <v>67</v>
      </c>
      <c r="X2581" t="s">
        <v>12</v>
      </c>
      <c r="Y2581" t="s">
        <v>938</v>
      </c>
      <c r="Z2581" s="81">
        <v>0</v>
      </c>
      <c r="AA2581" s="68">
        <v>0</v>
      </c>
      <c r="AB2581" s="82">
        <f t="shared" si="1455"/>
        <v>0</v>
      </c>
      <c r="AE2581">
        <v>1</v>
      </c>
      <c r="AG2581" s="83">
        <f t="shared" si="1458"/>
        <v>1</v>
      </c>
      <c r="AH2581" s="87">
        <v>0</v>
      </c>
      <c r="AI2581" s="88">
        <v>0</v>
      </c>
      <c r="AJ2581">
        <f t="shared" si="1467"/>
        <v>1</v>
      </c>
      <c r="AK2581" s="108">
        <f t="shared" si="1470"/>
        <v>1800.05</v>
      </c>
      <c r="AL2581" s="108">
        <f t="shared" si="1471"/>
        <v>1295</v>
      </c>
      <c r="AM2581" s="108">
        <f t="shared" si="1463"/>
        <v>505.04999999999995</v>
      </c>
    </row>
    <row r="2582" spans="1:39" x14ac:dyDescent="0.25">
      <c r="A2582" s="115">
        <v>30100032</v>
      </c>
      <c r="B2582" t="s">
        <v>1</v>
      </c>
      <c r="C2582" s="81">
        <v>700</v>
      </c>
      <c r="D2582">
        <v>1.6</v>
      </c>
      <c r="E2582">
        <v>1.85</v>
      </c>
      <c r="F2582">
        <v>2</v>
      </c>
      <c r="G2582">
        <v>2</v>
      </c>
      <c r="H2582">
        <v>1.39</v>
      </c>
      <c r="I2582">
        <v>301</v>
      </c>
      <c r="J2582" t="s">
        <v>369</v>
      </c>
      <c r="K2582" t="s">
        <v>341</v>
      </c>
      <c r="L2582" t="s">
        <v>372</v>
      </c>
      <c r="M2582" t="s">
        <v>372</v>
      </c>
      <c r="N2582" t="s">
        <v>48</v>
      </c>
      <c r="O2582" t="s">
        <v>80</v>
      </c>
      <c r="P2582" t="s">
        <v>42</v>
      </c>
      <c r="Q2582" t="s">
        <v>16</v>
      </c>
      <c r="R2582" t="s">
        <v>91</v>
      </c>
      <c r="S2582" t="s">
        <v>44</v>
      </c>
      <c r="T2582" t="s">
        <v>944</v>
      </c>
      <c r="U2582" t="s">
        <v>939</v>
      </c>
      <c r="V2582" t="s">
        <v>56</v>
      </c>
      <c r="W2582" t="s">
        <v>57</v>
      </c>
      <c r="X2582" t="s">
        <v>12</v>
      </c>
      <c r="Y2582" t="s">
        <v>938</v>
      </c>
      <c r="Z2582" s="81">
        <v>0</v>
      </c>
      <c r="AA2582" s="68">
        <v>0</v>
      </c>
      <c r="AB2582" s="82">
        <f t="shared" si="1455"/>
        <v>0</v>
      </c>
      <c r="AE2582">
        <v>1</v>
      </c>
      <c r="AG2582" s="83">
        <f t="shared" si="1458"/>
        <v>1</v>
      </c>
      <c r="AH2582" s="87">
        <v>0</v>
      </c>
      <c r="AI2582" s="88">
        <v>0</v>
      </c>
      <c r="AJ2582">
        <f t="shared" si="1467"/>
        <v>1</v>
      </c>
      <c r="AK2582" s="108">
        <f t="shared" si="1470"/>
        <v>1800.05</v>
      </c>
      <c r="AL2582" s="108">
        <f t="shared" si="1471"/>
        <v>1295</v>
      </c>
      <c r="AM2582" s="108">
        <f t="shared" si="1463"/>
        <v>505.04999999999995</v>
      </c>
    </row>
    <row r="2583" spans="1:39" x14ac:dyDescent="0.25">
      <c r="A2583" s="115">
        <v>30100032</v>
      </c>
      <c r="B2583" t="s">
        <v>1</v>
      </c>
      <c r="C2583" s="81">
        <v>700</v>
      </c>
      <c r="D2583">
        <v>1.6</v>
      </c>
      <c r="E2583">
        <v>1.85</v>
      </c>
      <c r="F2583">
        <v>2</v>
      </c>
      <c r="G2583">
        <v>2</v>
      </c>
      <c r="H2583">
        <v>1.39</v>
      </c>
      <c r="I2583">
        <v>301</v>
      </c>
      <c r="J2583" t="s">
        <v>369</v>
      </c>
      <c r="K2583" t="s">
        <v>341</v>
      </c>
      <c r="L2583" t="s">
        <v>372</v>
      </c>
      <c r="M2583" t="s">
        <v>372</v>
      </c>
      <c r="N2583" t="s">
        <v>48</v>
      </c>
      <c r="O2583" t="s">
        <v>41</v>
      </c>
      <c r="P2583" t="s">
        <v>42</v>
      </c>
      <c r="Q2583" t="s">
        <v>16</v>
      </c>
      <c r="R2583" t="s">
        <v>91</v>
      </c>
      <c r="S2583" t="s">
        <v>9</v>
      </c>
      <c r="T2583" t="s">
        <v>944</v>
      </c>
      <c r="U2583" t="s">
        <v>179</v>
      </c>
      <c r="V2583" t="s">
        <v>53</v>
      </c>
      <c r="W2583" t="s">
        <v>54</v>
      </c>
      <c r="X2583" t="s">
        <v>12</v>
      </c>
      <c r="Y2583" t="s">
        <v>938</v>
      </c>
      <c r="Z2583" s="81">
        <v>0</v>
      </c>
      <c r="AA2583" s="68">
        <v>0</v>
      </c>
      <c r="AB2583" s="82">
        <f t="shared" si="1455"/>
        <v>0</v>
      </c>
      <c r="AE2583">
        <v>1</v>
      </c>
      <c r="AG2583" s="83">
        <f t="shared" si="1458"/>
        <v>1</v>
      </c>
      <c r="AH2583" s="87">
        <v>0</v>
      </c>
      <c r="AI2583" s="88">
        <v>0</v>
      </c>
    </row>
    <row r="2584" spans="1:39" x14ac:dyDescent="0.25">
      <c r="A2584" s="115">
        <v>30100032</v>
      </c>
      <c r="B2584" t="s">
        <v>1</v>
      </c>
      <c r="C2584" s="81">
        <v>700</v>
      </c>
      <c r="D2584">
        <v>1.6</v>
      </c>
      <c r="E2584">
        <v>1.85</v>
      </c>
      <c r="F2584">
        <v>2</v>
      </c>
      <c r="G2584">
        <v>2</v>
      </c>
      <c r="H2584">
        <v>1.39</v>
      </c>
      <c r="I2584">
        <v>301</v>
      </c>
      <c r="J2584" t="s">
        <v>369</v>
      </c>
      <c r="K2584" t="s">
        <v>341</v>
      </c>
      <c r="L2584" t="s">
        <v>372</v>
      </c>
      <c r="M2584" t="s">
        <v>372</v>
      </c>
      <c r="N2584" t="s">
        <v>5</v>
      </c>
      <c r="O2584" t="s">
        <v>80</v>
      </c>
      <c r="P2584" t="s">
        <v>42</v>
      </c>
      <c r="Q2584" t="s">
        <v>16</v>
      </c>
      <c r="R2584" t="s">
        <v>91</v>
      </c>
      <c r="S2584" t="s">
        <v>44</v>
      </c>
      <c r="T2584" t="s">
        <v>944</v>
      </c>
      <c r="U2584" t="s">
        <v>939</v>
      </c>
      <c r="V2584" t="s">
        <v>68</v>
      </c>
      <c r="W2584" t="s">
        <v>69</v>
      </c>
      <c r="X2584" t="s">
        <v>211</v>
      </c>
      <c r="Y2584" t="s">
        <v>938</v>
      </c>
      <c r="Z2584" s="81">
        <v>0</v>
      </c>
      <c r="AA2584" s="68">
        <v>0</v>
      </c>
      <c r="AB2584" s="82">
        <f t="shared" si="1455"/>
        <v>0</v>
      </c>
      <c r="AE2584">
        <v>1</v>
      </c>
      <c r="AG2584" s="83">
        <f t="shared" si="1458"/>
        <v>1</v>
      </c>
      <c r="AH2584" s="87">
        <v>0</v>
      </c>
      <c r="AI2584" s="88">
        <v>0</v>
      </c>
      <c r="AJ2584">
        <f t="shared" ref="AJ2584:AJ2585" si="1472">AG2584</f>
        <v>1</v>
      </c>
      <c r="AK2584" s="108">
        <f t="shared" ref="AK2584:AK2585" si="1473">AJ2584*C2584*E2584*H2584</f>
        <v>1800.05</v>
      </c>
      <c r="AL2584" s="108">
        <f t="shared" ref="AL2584:AL2585" si="1474">AJ2584*C2584*E2584</f>
        <v>1295</v>
      </c>
      <c r="AM2584" s="108">
        <f t="shared" ref="AM2584:AM2585" si="1475">AK2584-AL2584</f>
        <v>505.04999999999995</v>
      </c>
    </row>
    <row r="2585" spans="1:39" x14ac:dyDescent="0.25">
      <c r="A2585" s="115">
        <v>30100032</v>
      </c>
      <c r="B2585" t="s">
        <v>1</v>
      </c>
      <c r="C2585" s="81">
        <v>700</v>
      </c>
      <c r="D2585">
        <v>1.6</v>
      </c>
      <c r="E2585">
        <v>1.85</v>
      </c>
      <c r="F2585">
        <v>2</v>
      </c>
      <c r="G2585">
        <v>2</v>
      </c>
      <c r="H2585">
        <v>1.39</v>
      </c>
      <c r="I2585">
        <v>301</v>
      </c>
      <c r="J2585" t="s">
        <v>369</v>
      </c>
      <c r="K2585" t="s">
        <v>341</v>
      </c>
      <c r="L2585" t="s">
        <v>372</v>
      </c>
      <c r="M2585" t="s">
        <v>372</v>
      </c>
      <c r="N2585" t="s">
        <v>5</v>
      </c>
      <c r="O2585" t="s">
        <v>47</v>
      </c>
      <c r="P2585" t="s">
        <v>42</v>
      </c>
      <c r="Q2585" t="s">
        <v>16</v>
      </c>
      <c r="R2585" t="s">
        <v>28</v>
      </c>
      <c r="S2585" t="s">
        <v>22</v>
      </c>
      <c r="T2585" t="s">
        <v>22</v>
      </c>
      <c r="U2585" t="s">
        <v>939</v>
      </c>
      <c r="V2585" t="s">
        <v>50</v>
      </c>
      <c r="W2585" t="s">
        <v>51</v>
      </c>
      <c r="X2585" t="s">
        <v>52</v>
      </c>
      <c r="Y2585" t="s">
        <v>943</v>
      </c>
      <c r="Z2585" s="81">
        <v>0</v>
      </c>
      <c r="AA2585" s="68">
        <v>0</v>
      </c>
      <c r="AB2585" s="82">
        <f t="shared" si="1455"/>
        <v>0</v>
      </c>
      <c r="AF2585">
        <v>1</v>
      </c>
      <c r="AG2585" s="83">
        <f t="shared" si="1458"/>
        <v>1</v>
      </c>
      <c r="AH2585" s="87">
        <v>0</v>
      </c>
      <c r="AI2585" s="88">
        <v>0</v>
      </c>
      <c r="AJ2585">
        <f t="shared" si="1472"/>
        <v>1</v>
      </c>
      <c r="AK2585" s="108">
        <f t="shared" si="1473"/>
        <v>1800.05</v>
      </c>
      <c r="AL2585" s="108">
        <f t="shared" si="1474"/>
        <v>1295</v>
      </c>
      <c r="AM2585" s="108">
        <f t="shared" si="1475"/>
        <v>505.04999999999995</v>
      </c>
    </row>
    <row r="2586" spans="1:39" x14ac:dyDescent="0.25">
      <c r="A2586" s="115">
        <v>30100032</v>
      </c>
      <c r="B2586" t="s">
        <v>1</v>
      </c>
      <c r="C2586" s="81">
        <v>700</v>
      </c>
      <c r="D2586">
        <v>1.6</v>
      </c>
      <c r="E2586">
        <v>1.85</v>
      </c>
      <c r="F2586">
        <v>2</v>
      </c>
      <c r="G2586">
        <v>2</v>
      </c>
      <c r="H2586">
        <v>1.39</v>
      </c>
      <c r="I2586">
        <v>301</v>
      </c>
      <c r="J2586" t="s">
        <v>369</v>
      </c>
      <c r="K2586" t="s">
        <v>341</v>
      </c>
      <c r="L2586" t="s">
        <v>372</v>
      </c>
      <c r="M2586" t="s">
        <v>372</v>
      </c>
      <c r="N2586" t="s">
        <v>5</v>
      </c>
      <c r="O2586" t="s">
        <v>47</v>
      </c>
      <c r="P2586" t="s">
        <v>42</v>
      </c>
      <c r="Q2586" t="s">
        <v>16</v>
      </c>
      <c r="R2586" t="s">
        <v>28</v>
      </c>
      <c r="S2586" t="s">
        <v>9</v>
      </c>
      <c r="U2586" t="s">
        <v>179</v>
      </c>
      <c r="V2586" t="s">
        <v>53</v>
      </c>
      <c r="W2586" t="s">
        <v>54</v>
      </c>
      <c r="X2586" t="s">
        <v>12</v>
      </c>
      <c r="Y2586" t="s">
        <v>21</v>
      </c>
      <c r="Z2586" s="80">
        <v>1882</v>
      </c>
      <c r="AA2586" s="68">
        <v>0</v>
      </c>
      <c r="AB2586" s="82">
        <f t="shared" si="1455"/>
        <v>1882</v>
      </c>
      <c r="AD2586">
        <v>1</v>
      </c>
      <c r="AG2586" s="83">
        <f t="shared" si="1458"/>
        <v>1</v>
      </c>
      <c r="AH2586" s="87">
        <v>0</v>
      </c>
      <c r="AI2586" s="88">
        <v>0</v>
      </c>
    </row>
    <row r="2587" spans="1:39" x14ac:dyDescent="0.25">
      <c r="A2587" s="115">
        <v>30100032</v>
      </c>
      <c r="B2587" t="s">
        <v>1</v>
      </c>
      <c r="C2587" s="81">
        <v>700</v>
      </c>
      <c r="D2587">
        <v>1.6</v>
      </c>
      <c r="E2587">
        <v>1.85</v>
      </c>
      <c r="F2587">
        <v>2</v>
      </c>
      <c r="G2587">
        <v>2</v>
      </c>
      <c r="H2587">
        <v>1.39</v>
      </c>
      <c r="I2587">
        <v>301</v>
      </c>
      <c r="J2587" t="s">
        <v>369</v>
      </c>
      <c r="K2587" t="s">
        <v>341</v>
      </c>
      <c r="L2587" t="s">
        <v>372</v>
      </c>
      <c r="M2587" t="s">
        <v>372</v>
      </c>
      <c r="N2587" t="s">
        <v>5</v>
      </c>
      <c r="O2587" t="s">
        <v>47</v>
      </c>
      <c r="P2587" t="s">
        <v>42</v>
      </c>
      <c r="Q2587" t="s">
        <v>16</v>
      </c>
      <c r="R2587" t="s">
        <v>28</v>
      </c>
      <c r="S2587" t="s">
        <v>44</v>
      </c>
      <c r="U2587" t="s">
        <v>939</v>
      </c>
      <c r="V2587" t="s">
        <v>17</v>
      </c>
      <c r="W2587" t="s">
        <v>63</v>
      </c>
      <c r="X2587" t="s">
        <v>12</v>
      </c>
      <c r="Y2587" t="s">
        <v>21</v>
      </c>
      <c r="Z2587" s="80">
        <v>600</v>
      </c>
      <c r="AA2587" s="68">
        <v>0</v>
      </c>
      <c r="AB2587" s="82">
        <f t="shared" si="1455"/>
        <v>600</v>
      </c>
      <c r="AC2587">
        <v>1</v>
      </c>
      <c r="AG2587" s="83">
        <f t="shared" si="1458"/>
        <v>1</v>
      </c>
      <c r="AH2587" s="87">
        <v>0</v>
      </c>
      <c r="AI2587" s="88">
        <v>0</v>
      </c>
      <c r="AJ2587">
        <f t="shared" ref="AJ2587:AJ2595" si="1476">AG2587</f>
        <v>1</v>
      </c>
      <c r="AK2587" s="108">
        <f t="shared" ref="AK2587:AK2593" si="1477">AJ2587*C2587*E2587*H2587</f>
        <v>1800.05</v>
      </c>
      <c r="AL2587" s="108">
        <f t="shared" ref="AL2587:AL2593" si="1478">AJ2587*C2587*E2587</f>
        <v>1295</v>
      </c>
      <c r="AM2587" s="108">
        <f t="shared" ref="AM2587:AM2595" si="1479">AK2587-AL2587</f>
        <v>505.04999999999995</v>
      </c>
    </row>
    <row r="2588" spans="1:39" x14ac:dyDescent="0.25">
      <c r="A2588" s="115">
        <v>30100032</v>
      </c>
      <c r="B2588" t="s">
        <v>1</v>
      </c>
      <c r="C2588" s="81">
        <v>700</v>
      </c>
      <c r="D2588">
        <v>1.6</v>
      </c>
      <c r="E2588">
        <v>1.85</v>
      </c>
      <c r="F2588">
        <v>2</v>
      </c>
      <c r="G2588">
        <v>2</v>
      </c>
      <c r="H2588">
        <v>1.39</v>
      </c>
      <c r="I2588">
        <v>301</v>
      </c>
      <c r="J2588" t="s">
        <v>369</v>
      </c>
      <c r="K2588" t="s">
        <v>341</v>
      </c>
      <c r="L2588" t="s">
        <v>372</v>
      </c>
      <c r="M2588" t="s">
        <v>372</v>
      </c>
      <c r="N2588" t="s">
        <v>5</v>
      </c>
      <c r="O2588" t="s">
        <v>47</v>
      </c>
      <c r="P2588" t="s">
        <v>42</v>
      </c>
      <c r="Q2588" t="s">
        <v>16</v>
      </c>
      <c r="R2588" t="s">
        <v>28</v>
      </c>
      <c r="S2588" t="s">
        <v>44</v>
      </c>
      <c r="U2588" t="s">
        <v>939</v>
      </c>
      <c r="V2588" t="s">
        <v>45</v>
      </c>
      <c r="W2588" t="s">
        <v>46</v>
      </c>
      <c r="X2588" t="s">
        <v>12</v>
      </c>
      <c r="Y2588" t="s">
        <v>21</v>
      </c>
      <c r="Z2588" s="80">
        <v>600</v>
      </c>
      <c r="AA2588" s="68">
        <v>0</v>
      </c>
      <c r="AB2588" s="82">
        <f t="shared" si="1455"/>
        <v>3600</v>
      </c>
      <c r="AC2588">
        <v>6</v>
      </c>
      <c r="AG2588" s="83">
        <f t="shared" si="1458"/>
        <v>6</v>
      </c>
      <c r="AH2588" s="87">
        <v>0</v>
      </c>
      <c r="AI2588" s="88">
        <v>0</v>
      </c>
      <c r="AJ2588">
        <f t="shared" si="1476"/>
        <v>6</v>
      </c>
      <c r="AK2588" s="108">
        <f t="shared" si="1477"/>
        <v>10800.3</v>
      </c>
      <c r="AL2588" s="108">
        <f t="shared" si="1478"/>
        <v>7770</v>
      </c>
      <c r="AM2588" s="108">
        <f t="shared" si="1479"/>
        <v>3030.2999999999993</v>
      </c>
    </row>
    <row r="2589" spans="1:39" x14ac:dyDescent="0.25">
      <c r="A2589" s="115">
        <v>30100032</v>
      </c>
      <c r="B2589" t="s">
        <v>1</v>
      </c>
      <c r="C2589" s="81">
        <v>700</v>
      </c>
      <c r="D2589">
        <v>1.6</v>
      </c>
      <c r="E2589">
        <v>1.85</v>
      </c>
      <c r="F2589">
        <v>2</v>
      </c>
      <c r="G2589">
        <v>2</v>
      </c>
      <c r="H2589">
        <v>1.39</v>
      </c>
      <c r="I2589">
        <v>301</v>
      </c>
      <c r="J2589" t="s">
        <v>369</v>
      </c>
      <c r="K2589" t="s">
        <v>341</v>
      </c>
      <c r="L2589" t="s">
        <v>372</v>
      </c>
      <c r="M2589" t="s">
        <v>372</v>
      </c>
      <c r="N2589" t="s">
        <v>5</v>
      </c>
      <c r="O2589" t="s">
        <v>47</v>
      </c>
      <c r="P2589" t="s">
        <v>42</v>
      </c>
      <c r="Q2589" t="s">
        <v>16</v>
      </c>
      <c r="R2589" t="s">
        <v>28</v>
      </c>
      <c r="S2589" t="s">
        <v>44</v>
      </c>
      <c r="U2589" t="s">
        <v>939</v>
      </c>
      <c r="V2589" t="s">
        <v>56</v>
      </c>
      <c r="W2589" t="s">
        <v>57</v>
      </c>
      <c r="X2589" t="s">
        <v>12</v>
      </c>
      <c r="Y2589" t="s">
        <v>21</v>
      </c>
      <c r="Z2589" s="80">
        <v>600</v>
      </c>
      <c r="AA2589" s="68">
        <v>0</v>
      </c>
      <c r="AB2589" s="82">
        <f t="shared" si="1455"/>
        <v>10200</v>
      </c>
      <c r="AC2589">
        <v>17</v>
      </c>
      <c r="AG2589" s="83">
        <f t="shared" si="1458"/>
        <v>17</v>
      </c>
      <c r="AH2589" s="87">
        <v>0</v>
      </c>
      <c r="AI2589" s="88">
        <v>0</v>
      </c>
      <c r="AJ2589">
        <f t="shared" si="1476"/>
        <v>17</v>
      </c>
      <c r="AK2589" s="108">
        <f t="shared" si="1477"/>
        <v>30600.85</v>
      </c>
      <c r="AL2589" s="108">
        <f t="shared" si="1478"/>
        <v>22015</v>
      </c>
      <c r="AM2589" s="108">
        <f t="shared" si="1479"/>
        <v>8585.8499999999985</v>
      </c>
    </row>
    <row r="2590" spans="1:39" x14ac:dyDescent="0.25">
      <c r="A2590" s="115">
        <v>30100032</v>
      </c>
      <c r="B2590" t="s">
        <v>1</v>
      </c>
      <c r="C2590" s="81">
        <v>700</v>
      </c>
      <c r="D2590">
        <v>1.6</v>
      </c>
      <c r="E2590">
        <v>1.85</v>
      </c>
      <c r="F2590">
        <v>2</v>
      </c>
      <c r="G2590">
        <v>2</v>
      </c>
      <c r="H2590">
        <v>1.39</v>
      </c>
      <c r="I2590">
        <v>301</v>
      </c>
      <c r="J2590" t="s">
        <v>369</v>
      </c>
      <c r="K2590" t="s">
        <v>341</v>
      </c>
      <c r="L2590" t="s">
        <v>372</v>
      </c>
      <c r="M2590" t="s">
        <v>372</v>
      </c>
      <c r="N2590" t="s">
        <v>5</v>
      </c>
      <c r="O2590" t="s">
        <v>47</v>
      </c>
      <c r="P2590" t="s">
        <v>42</v>
      </c>
      <c r="Q2590" t="s">
        <v>16</v>
      </c>
      <c r="R2590" t="s">
        <v>28</v>
      </c>
      <c r="S2590" t="s">
        <v>44</v>
      </c>
      <c r="U2590" t="s">
        <v>939</v>
      </c>
      <c r="V2590" t="s">
        <v>58</v>
      </c>
      <c r="W2590" t="s">
        <v>59</v>
      </c>
      <c r="X2590" t="s">
        <v>12</v>
      </c>
      <c r="Y2590" t="s">
        <v>21</v>
      </c>
      <c r="Z2590" s="80">
        <v>600</v>
      </c>
      <c r="AA2590" s="68">
        <v>0</v>
      </c>
      <c r="AB2590" s="82">
        <f t="shared" si="1455"/>
        <v>1200</v>
      </c>
      <c r="AC2590">
        <v>2</v>
      </c>
      <c r="AG2590" s="83">
        <f t="shared" si="1458"/>
        <v>2</v>
      </c>
      <c r="AH2590" s="87">
        <v>0</v>
      </c>
      <c r="AI2590" s="88">
        <v>0</v>
      </c>
      <c r="AJ2590">
        <f t="shared" si="1476"/>
        <v>2</v>
      </c>
      <c r="AK2590" s="108">
        <f t="shared" si="1477"/>
        <v>3600.1</v>
      </c>
      <c r="AL2590" s="108">
        <f t="shared" si="1478"/>
        <v>2590</v>
      </c>
      <c r="AM2590" s="108">
        <f t="shared" si="1479"/>
        <v>1010.0999999999999</v>
      </c>
    </row>
    <row r="2591" spans="1:39" x14ac:dyDescent="0.25">
      <c r="A2591" s="115">
        <v>30100032</v>
      </c>
      <c r="B2591" t="s">
        <v>1</v>
      </c>
      <c r="C2591" s="81">
        <v>700</v>
      </c>
      <c r="D2591">
        <v>1.6</v>
      </c>
      <c r="E2591">
        <v>1.85</v>
      </c>
      <c r="F2591">
        <v>2</v>
      </c>
      <c r="G2591">
        <v>2</v>
      </c>
      <c r="H2591">
        <v>1.39</v>
      </c>
      <c r="I2591">
        <v>301</v>
      </c>
      <c r="J2591" t="s">
        <v>369</v>
      </c>
      <c r="K2591" t="s">
        <v>341</v>
      </c>
      <c r="L2591" t="s">
        <v>372</v>
      </c>
      <c r="M2591" t="s">
        <v>372</v>
      </c>
      <c r="N2591" t="s">
        <v>5</v>
      </c>
      <c r="O2591" t="s">
        <v>47</v>
      </c>
      <c r="P2591" t="s">
        <v>42</v>
      </c>
      <c r="Q2591" t="s">
        <v>16</v>
      </c>
      <c r="R2591" t="s">
        <v>28</v>
      </c>
      <c r="S2591" t="s">
        <v>44</v>
      </c>
      <c r="U2591" t="s">
        <v>939</v>
      </c>
      <c r="V2591" t="s">
        <v>66</v>
      </c>
      <c r="W2591" t="s">
        <v>67</v>
      </c>
      <c r="X2591" t="s">
        <v>12</v>
      </c>
      <c r="Y2591" t="s">
        <v>21</v>
      </c>
      <c r="Z2591" s="80">
        <v>600</v>
      </c>
      <c r="AA2591" s="68">
        <v>0</v>
      </c>
      <c r="AB2591" s="82">
        <f t="shared" si="1455"/>
        <v>1200</v>
      </c>
      <c r="AC2591">
        <v>2</v>
      </c>
      <c r="AG2591" s="83">
        <f t="shared" si="1458"/>
        <v>2</v>
      </c>
      <c r="AH2591" s="87">
        <v>0</v>
      </c>
      <c r="AI2591" s="88">
        <v>0</v>
      </c>
      <c r="AJ2591">
        <f t="shared" si="1476"/>
        <v>2</v>
      </c>
      <c r="AK2591" s="108">
        <f t="shared" si="1477"/>
        <v>3600.1</v>
      </c>
      <c r="AL2591" s="108">
        <f t="shared" si="1478"/>
        <v>2590</v>
      </c>
      <c r="AM2591" s="108">
        <f t="shared" si="1479"/>
        <v>1010.0999999999999</v>
      </c>
    </row>
    <row r="2592" spans="1:39" x14ac:dyDescent="0.25">
      <c r="A2592" s="115">
        <v>30100032</v>
      </c>
      <c r="B2592" t="s">
        <v>1</v>
      </c>
      <c r="C2592" s="81">
        <v>700</v>
      </c>
      <c r="D2592">
        <v>1.6</v>
      </c>
      <c r="E2592">
        <v>1.85</v>
      </c>
      <c r="F2592">
        <v>2</v>
      </c>
      <c r="G2592">
        <v>2</v>
      </c>
      <c r="H2592">
        <v>1.39</v>
      </c>
      <c r="I2592">
        <v>301</v>
      </c>
      <c r="J2592" t="s">
        <v>369</v>
      </c>
      <c r="K2592" t="s">
        <v>341</v>
      </c>
      <c r="L2592" t="s">
        <v>372</v>
      </c>
      <c r="M2592" t="s">
        <v>372</v>
      </c>
      <c r="N2592" t="s">
        <v>5</v>
      </c>
      <c r="O2592" t="s">
        <v>47</v>
      </c>
      <c r="P2592" t="s">
        <v>42</v>
      </c>
      <c r="Q2592" t="s">
        <v>16</v>
      </c>
      <c r="R2592" t="s">
        <v>28</v>
      </c>
      <c r="S2592" t="s">
        <v>44</v>
      </c>
      <c r="U2592" t="s">
        <v>939</v>
      </c>
      <c r="V2592" t="s">
        <v>123</v>
      </c>
      <c r="W2592" t="s">
        <v>145</v>
      </c>
      <c r="X2592" t="s">
        <v>12</v>
      </c>
      <c r="Y2592" t="s">
        <v>21</v>
      </c>
      <c r="Z2592" s="80">
        <v>600</v>
      </c>
      <c r="AA2592" s="68">
        <v>0</v>
      </c>
      <c r="AB2592" s="82">
        <f t="shared" si="1455"/>
        <v>1200</v>
      </c>
      <c r="AC2592">
        <v>2</v>
      </c>
      <c r="AG2592" s="83">
        <f t="shared" si="1458"/>
        <v>2</v>
      </c>
      <c r="AH2592" s="87">
        <v>0</v>
      </c>
      <c r="AI2592" s="88">
        <v>0</v>
      </c>
      <c r="AJ2592">
        <f t="shared" si="1476"/>
        <v>2</v>
      </c>
      <c r="AK2592" s="108">
        <f t="shared" si="1477"/>
        <v>3600.1</v>
      </c>
      <c r="AL2592" s="108">
        <f t="shared" si="1478"/>
        <v>2590</v>
      </c>
      <c r="AM2592" s="108">
        <f t="shared" si="1479"/>
        <v>1010.0999999999999</v>
      </c>
    </row>
    <row r="2593" spans="1:39" x14ac:dyDescent="0.25">
      <c r="A2593" s="115">
        <v>30100032</v>
      </c>
      <c r="B2593" t="s">
        <v>1</v>
      </c>
      <c r="C2593" s="81">
        <v>700</v>
      </c>
      <c r="D2593">
        <v>1.6</v>
      </c>
      <c r="E2593">
        <v>1.85</v>
      </c>
      <c r="F2593">
        <v>2</v>
      </c>
      <c r="G2593">
        <v>2</v>
      </c>
      <c r="H2593">
        <v>1.39</v>
      </c>
      <c r="I2593">
        <v>301</v>
      </c>
      <c r="J2593" t="s">
        <v>369</v>
      </c>
      <c r="K2593" t="s">
        <v>341</v>
      </c>
      <c r="L2593" t="s">
        <v>372</v>
      </c>
      <c r="M2593" t="s">
        <v>372</v>
      </c>
      <c r="N2593" t="s">
        <v>5</v>
      </c>
      <c r="O2593" t="s">
        <v>47</v>
      </c>
      <c r="P2593" t="s">
        <v>42</v>
      </c>
      <c r="Q2593" t="s">
        <v>16</v>
      </c>
      <c r="R2593" t="s">
        <v>91</v>
      </c>
      <c r="S2593" t="s">
        <v>44</v>
      </c>
      <c r="T2593" t="s">
        <v>944</v>
      </c>
      <c r="U2593" t="s">
        <v>939</v>
      </c>
      <c r="V2593" t="s">
        <v>56</v>
      </c>
      <c r="W2593" t="s">
        <v>57</v>
      </c>
      <c r="X2593" t="s">
        <v>12</v>
      </c>
      <c r="Y2593" t="s">
        <v>938</v>
      </c>
      <c r="Z2593" s="81">
        <v>0</v>
      </c>
      <c r="AA2593" s="68">
        <v>0</v>
      </c>
      <c r="AB2593" s="82">
        <f t="shared" si="1455"/>
        <v>0</v>
      </c>
      <c r="AE2593">
        <v>1</v>
      </c>
      <c r="AG2593" s="83">
        <f t="shared" si="1458"/>
        <v>1</v>
      </c>
      <c r="AH2593" s="87">
        <v>0</v>
      </c>
      <c r="AI2593" s="88">
        <v>0</v>
      </c>
      <c r="AJ2593">
        <f t="shared" si="1476"/>
        <v>1</v>
      </c>
      <c r="AK2593" s="108">
        <f t="shared" si="1477"/>
        <v>1800.05</v>
      </c>
      <c r="AL2593" s="108">
        <f t="shared" si="1478"/>
        <v>1295</v>
      </c>
      <c r="AM2593" s="108">
        <f t="shared" si="1479"/>
        <v>505.04999999999995</v>
      </c>
    </row>
    <row r="2594" spans="1:39" x14ac:dyDescent="0.25">
      <c r="A2594" s="115">
        <v>30100032</v>
      </c>
      <c r="B2594" t="s">
        <v>1</v>
      </c>
      <c r="C2594" s="81">
        <v>700</v>
      </c>
      <c r="D2594">
        <v>1.6</v>
      </c>
      <c r="E2594">
        <v>1.85</v>
      </c>
      <c r="F2594">
        <v>2</v>
      </c>
      <c r="G2594">
        <v>2</v>
      </c>
      <c r="H2594">
        <v>1.39</v>
      </c>
      <c r="I2594">
        <v>301</v>
      </c>
      <c r="J2594" t="s">
        <v>369</v>
      </c>
      <c r="K2594" t="s">
        <v>341</v>
      </c>
      <c r="L2594" t="s">
        <v>372</v>
      </c>
      <c r="M2594" t="s">
        <v>372</v>
      </c>
      <c r="N2594" t="s">
        <v>15</v>
      </c>
      <c r="O2594" t="s">
        <v>74</v>
      </c>
      <c r="P2594" t="s">
        <v>42</v>
      </c>
      <c r="Q2594" t="s">
        <v>16</v>
      </c>
      <c r="R2594" t="s">
        <v>91</v>
      </c>
      <c r="S2594" t="s">
        <v>22</v>
      </c>
      <c r="T2594" t="s">
        <v>22</v>
      </c>
      <c r="U2594" t="s">
        <v>939</v>
      </c>
      <c r="V2594" t="s">
        <v>50</v>
      </c>
      <c r="W2594" t="s">
        <v>51</v>
      </c>
      <c r="X2594" t="s">
        <v>52</v>
      </c>
      <c r="Y2594" t="s">
        <v>943</v>
      </c>
      <c r="Z2594" s="81">
        <v>0</v>
      </c>
      <c r="AA2594" s="68">
        <v>0</v>
      </c>
      <c r="AB2594" s="82">
        <f t="shared" si="1455"/>
        <v>0</v>
      </c>
      <c r="AF2594">
        <v>1</v>
      </c>
      <c r="AG2594" s="83">
        <f t="shared" si="1458"/>
        <v>1</v>
      </c>
      <c r="AH2594" s="87">
        <v>0</v>
      </c>
      <c r="AI2594" s="88">
        <v>0</v>
      </c>
      <c r="AJ2594">
        <f t="shared" si="1476"/>
        <v>1</v>
      </c>
      <c r="AK2594" s="108">
        <f t="shared" ref="AK2594:AK2595" si="1480">AJ2594*C2594*F2594*H2594</f>
        <v>1945.9999999999998</v>
      </c>
      <c r="AL2594" s="108">
        <f t="shared" ref="AL2594:AL2595" si="1481">AJ2594*C2594*F2594</f>
        <v>1400</v>
      </c>
      <c r="AM2594" s="108">
        <f t="shared" si="1479"/>
        <v>545.99999999999977</v>
      </c>
    </row>
    <row r="2595" spans="1:39" x14ac:dyDescent="0.25">
      <c r="A2595" s="115">
        <v>30100032</v>
      </c>
      <c r="B2595" t="s">
        <v>1</v>
      </c>
      <c r="C2595" s="81">
        <v>700</v>
      </c>
      <c r="D2595">
        <v>1.6</v>
      </c>
      <c r="E2595">
        <v>1.85</v>
      </c>
      <c r="F2595">
        <v>2</v>
      </c>
      <c r="G2595">
        <v>2</v>
      </c>
      <c r="H2595">
        <v>1.39</v>
      </c>
      <c r="I2595">
        <v>301</v>
      </c>
      <c r="J2595" t="s">
        <v>369</v>
      </c>
      <c r="K2595" t="s">
        <v>341</v>
      </c>
      <c r="L2595" t="s">
        <v>372</v>
      </c>
      <c r="M2595" t="s">
        <v>372</v>
      </c>
      <c r="N2595" t="s">
        <v>15</v>
      </c>
      <c r="O2595" t="s">
        <v>74</v>
      </c>
      <c r="P2595" t="s">
        <v>42</v>
      </c>
      <c r="Q2595" t="s">
        <v>16</v>
      </c>
      <c r="R2595" t="s">
        <v>91</v>
      </c>
      <c r="S2595" t="s">
        <v>44</v>
      </c>
      <c r="T2595" t="s">
        <v>944</v>
      </c>
      <c r="U2595" t="s">
        <v>939</v>
      </c>
      <c r="V2595" t="s">
        <v>56</v>
      </c>
      <c r="W2595" t="s">
        <v>57</v>
      </c>
      <c r="X2595" t="s">
        <v>12</v>
      </c>
      <c r="Y2595" t="s">
        <v>938</v>
      </c>
      <c r="Z2595" s="81">
        <v>0</v>
      </c>
      <c r="AA2595" s="68">
        <v>0</v>
      </c>
      <c r="AB2595" s="82">
        <f t="shared" si="1455"/>
        <v>0</v>
      </c>
      <c r="AE2595">
        <v>1</v>
      </c>
      <c r="AG2595" s="83">
        <f t="shared" si="1458"/>
        <v>1</v>
      </c>
      <c r="AH2595" s="87">
        <v>0</v>
      </c>
      <c r="AI2595" s="88">
        <v>0</v>
      </c>
      <c r="AJ2595">
        <f t="shared" si="1476"/>
        <v>1</v>
      </c>
      <c r="AK2595" s="108">
        <f t="shared" si="1480"/>
        <v>1945.9999999999998</v>
      </c>
      <c r="AL2595" s="108">
        <f t="shared" si="1481"/>
        <v>1400</v>
      </c>
      <c r="AM2595" s="108">
        <f t="shared" si="1479"/>
        <v>545.99999999999977</v>
      </c>
    </row>
    <row r="2596" spans="1:39" x14ac:dyDescent="0.25">
      <c r="A2596" s="115">
        <v>30100032</v>
      </c>
      <c r="B2596" t="s">
        <v>1</v>
      </c>
      <c r="C2596" s="81">
        <v>700</v>
      </c>
      <c r="D2596">
        <v>1.6</v>
      </c>
      <c r="E2596">
        <v>1.85</v>
      </c>
      <c r="F2596">
        <v>2</v>
      </c>
      <c r="G2596">
        <v>2</v>
      </c>
      <c r="H2596">
        <v>1.39</v>
      </c>
      <c r="I2596">
        <v>301</v>
      </c>
      <c r="J2596" t="s">
        <v>369</v>
      </c>
      <c r="K2596" t="s">
        <v>341</v>
      </c>
      <c r="L2596" t="s">
        <v>372</v>
      </c>
      <c r="M2596" t="s">
        <v>372</v>
      </c>
      <c r="N2596" t="s">
        <v>15</v>
      </c>
      <c r="O2596" t="s">
        <v>41</v>
      </c>
      <c r="P2596" t="s">
        <v>42</v>
      </c>
      <c r="Q2596" t="s">
        <v>16</v>
      </c>
      <c r="R2596" t="s">
        <v>28</v>
      </c>
      <c r="S2596" t="s">
        <v>9</v>
      </c>
      <c r="U2596" t="s">
        <v>179</v>
      </c>
      <c r="V2596" t="s">
        <v>53</v>
      </c>
      <c r="W2596" t="s">
        <v>54</v>
      </c>
      <c r="X2596" t="s">
        <v>12</v>
      </c>
      <c r="Y2596" t="s">
        <v>21</v>
      </c>
      <c r="Z2596" s="80">
        <v>1882</v>
      </c>
      <c r="AA2596" s="68">
        <v>0</v>
      </c>
      <c r="AB2596" s="82">
        <f t="shared" si="1455"/>
        <v>1882</v>
      </c>
      <c r="AD2596">
        <v>1</v>
      </c>
      <c r="AG2596" s="83">
        <f t="shared" si="1458"/>
        <v>1</v>
      </c>
      <c r="AH2596" s="87">
        <v>0</v>
      </c>
      <c r="AI2596" s="88">
        <v>0</v>
      </c>
    </row>
    <row r="2597" spans="1:39" x14ac:dyDescent="0.25">
      <c r="A2597" s="115">
        <v>30100032</v>
      </c>
      <c r="B2597" t="s">
        <v>1</v>
      </c>
      <c r="C2597" s="81">
        <v>700</v>
      </c>
      <c r="D2597">
        <v>1.6</v>
      </c>
      <c r="E2597">
        <v>1.85</v>
      </c>
      <c r="F2597">
        <v>2</v>
      </c>
      <c r="G2597">
        <v>2</v>
      </c>
      <c r="H2597">
        <v>1.39</v>
      </c>
      <c r="I2597">
        <v>301</v>
      </c>
      <c r="J2597" t="s">
        <v>369</v>
      </c>
      <c r="K2597" t="s">
        <v>341</v>
      </c>
      <c r="L2597" t="s">
        <v>372</v>
      </c>
      <c r="M2597" t="s">
        <v>372</v>
      </c>
      <c r="N2597" t="s">
        <v>15</v>
      </c>
      <c r="O2597" t="s">
        <v>41</v>
      </c>
      <c r="P2597" t="s">
        <v>42</v>
      </c>
      <c r="Q2597" t="s">
        <v>16</v>
      </c>
      <c r="R2597" t="s">
        <v>28</v>
      </c>
      <c r="S2597" t="s">
        <v>44</v>
      </c>
      <c r="U2597" t="s">
        <v>939</v>
      </c>
      <c r="V2597" t="s">
        <v>94</v>
      </c>
      <c r="W2597" t="s">
        <v>105</v>
      </c>
      <c r="X2597" t="s">
        <v>12</v>
      </c>
      <c r="Y2597" t="s">
        <v>21</v>
      </c>
      <c r="Z2597" s="80">
        <v>600</v>
      </c>
      <c r="AA2597" s="68">
        <v>0</v>
      </c>
      <c r="AB2597" s="82">
        <f t="shared" si="1455"/>
        <v>1800</v>
      </c>
      <c r="AC2597">
        <v>3</v>
      </c>
      <c r="AG2597" s="83">
        <f t="shared" si="1458"/>
        <v>3</v>
      </c>
      <c r="AH2597" s="87">
        <v>0</v>
      </c>
      <c r="AI2597" s="88">
        <v>0</v>
      </c>
      <c r="AJ2597">
        <f t="shared" ref="AJ2597:AJ2605" si="1482">AG2597</f>
        <v>3</v>
      </c>
      <c r="AK2597" s="108">
        <f t="shared" ref="AK2597:AK2605" si="1483">AJ2597*C2597*F2597*H2597</f>
        <v>5838</v>
      </c>
      <c r="AL2597" s="108">
        <f t="shared" ref="AL2597:AL2605" si="1484">AJ2597*C2597*F2597</f>
        <v>4200</v>
      </c>
      <c r="AM2597" s="108">
        <f t="shared" ref="AM2597:AM2605" si="1485">AK2597-AL2597</f>
        <v>1638</v>
      </c>
    </row>
    <row r="2598" spans="1:39" x14ac:dyDescent="0.25">
      <c r="A2598" s="115">
        <v>30100032</v>
      </c>
      <c r="B2598" t="s">
        <v>1</v>
      </c>
      <c r="C2598" s="81">
        <v>700</v>
      </c>
      <c r="D2598">
        <v>1.6</v>
      </c>
      <c r="E2598">
        <v>1.85</v>
      </c>
      <c r="F2598">
        <v>2</v>
      </c>
      <c r="G2598">
        <v>2</v>
      </c>
      <c r="H2598">
        <v>1.39</v>
      </c>
      <c r="I2598">
        <v>301</v>
      </c>
      <c r="J2598" t="s">
        <v>369</v>
      </c>
      <c r="K2598" t="s">
        <v>341</v>
      </c>
      <c r="L2598" t="s">
        <v>372</v>
      </c>
      <c r="M2598" t="s">
        <v>372</v>
      </c>
      <c r="N2598" t="s">
        <v>15</v>
      </c>
      <c r="O2598" t="s">
        <v>41</v>
      </c>
      <c r="P2598" t="s">
        <v>42</v>
      </c>
      <c r="Q2598" t="s">
        <v>16</v>
      </c>
      <c r="R2598" t="s">
        <v>28</v>
      </c>
      <c r="S2598" t="s">
        <v>44</v>
      </c>
      <c r="U2598" t="s">
        <v>939</v>
      </c>
      <c r="V2598" t="s">
        <v>45</v>
      </c>
      <c r="W2598" t="s">
        <v>46</v>
      </c>
      <c r="X2598" t="s">
        <v>12</v>
      </c>
      <c r="Y2598" t="s">
        <v>21</v>
      </c>
      <c r="Z2598" s="80">
        <v>600</v>
      </c>
      <c r="AA2598" s="68">
        <v>0</v>
      </c>
      <c r="AB2598" s="82">
        <f t="shared" si="1455"/>
        <v>12000</v>
      </c>
      <c r="AC2598">
        <v>20</v>
      </c>
      <c r="AG2598" s="83">
        <f t="shared" si="1458"/>
        <v>20</v>
      </c>
      <c r="AH2598" s="87">
        <v>0</v>
      </c>
      <c r="AI2598" s="88">
        <v>0</v>
      </c>
      <c r="AJ2598">
        <f t="shared" si="1482"/>
        <v>20</v>
      </c>
      <c r="AK2598" s="108">
        <f t="shared" si="1483"/>
        <v>38920</v>
      </c>
      <c r="AL2598" s="108">
        <f t="shared" si="1484"/>
        <v>28000</v>
      </c>
      <c r="AM2598" s="108">
        <f t="shared" si="1485"/>
        <v>10920</v>
      </c>
    </row>
    <row r="2599" spans="1:39" x14ac:dyDescent="0.25">
      <c r="A2599" s="115">
        <v>30100032</v>
      </c>
      <c r="B2599" t="s">
        <v>1</v>
      </c>
      <c r="C2599" s="81">
        <v>700</v>
      </c>
      <c r="D2599">
        <v>1.6</v>
      </c>
      <c r="E2599">
        <v>1.85</v>
      </c>
      <c r="F2599">
        <v>2</v>
      </c>
      <c r="G2599">
        <v>2</v>
      </c>
      <c r="H2599">
        <v>1.39</v>
      </c>
      <c r="I2599">
        <v>301</v>
      </c>
      <c r="J2599" t="s">
        <v>369</v>
      </c>
      <c r="K2599" t="s">
        <v>341</v>
      </c>
      <c r="L2599" t="s">
        <v>372</v>
      </c>
      <c r="M2599" t="s">
        <v>372</v>
      </c>
      <c r="N2599" t="s">
        <v>15</v>
      </c>
      <c r="O2599" t="s">
        <v>41</v>
      </c>
      <c r="P2599" t="s">
        <v>42</v>
      </c>
      <c r="Q2599" t="s">
        <v>16</v>
      </c>
      <c r="R2599" t="s">
        <v>28</v>
      </c>
      <c r="S2599" t="s">
        <v>44</v>
      </c>
      <c r="U2599" t="s">
        <v>939</v>
      </c>
      <c r="V2599" t="s">
        <v>56</v>
      </c>
      <c r="W2599" t="s">
        <v>57</v>
      </c>
      <c r="X2599" t="s">
        <v>12</v>
      </c>
      <c r="Y2599" t="s">
        <v>21</v>
      </c>
      <c r="Z2599" s="80">
        <v>600</v>
      </c>
      <c r="AA2599" s="68">
        <v>0</v>
      </c>
      <c r="AB2599" s="82">
        <f t="shared" si="1455"/>
        <v>7200</v>
      </c>
      <c r="AC2599">
        <v>12</v>
      </c>
      <c r="AG2599" s="83">
        <f t="shared" si="1458"/>
        <v>12</v>
      </c>
      <c r="AH2599" s="87">
        <v>0</v>
      </c>
      <c r="AI2599" s="88">
        <v>0</v>
      </c>
      <c r="AJ2599">
        <f t="shared" si="1482"/>
        <v>12</v>
      </c>
      <c r="AK2599" s="108">
        <f t="shared" si="1483"/>
        <v>23352</v>
      </c>
      <c r="AL2599" s="108">
        <f t="shared" si="1484"/>
        <v>16800</v>
      </c>
      <c r="AM2599" s="108">
        <f t="shared" si="1485"/>
        <v>6552</v>
      </c>
    </row>
    <row r="2600" spans="1:39" x14ac:dyDescent="0.25">
      <c r="A2600" s="115">
        <v>30100032</v>
      </c>
      <c r="B2600" t="s">
        <v>1</v>
      </c>
      <c r="C2600" s="81">
        <v>700</v>
      </c>
      <c r="D2600">
        <v>1.6</v>
      </c>
      <c r="E2600">
        <v>1.85</v>
      </c>
      <c r="F2600">
        <v>2</v>
      </c>
      <c r="G2600">
        <v>2</v>
      </c>
      <c r="H2600">
        <v>1.39</v>
      </c>
      <c r="I2600">
        <v>301</v>
      </c>
      <c r="J2600" t="s">
        <v>369</v>
      </c>
      <c r="K2600" t="s">
        <v>341</v>
      </c>
      <c r="L2600" t="s">
        <v>372</v>
      </c>
      <c r="M2600" t="s">
        <v>372</v>
      </c>
      <c r="N2600" t="s">
        <v>15</v>
      </c>
      <c r="O2600" t="s">
        <v>41</v>
      </c>
      <c r="P2600" t="s">
        <v>42</v>
      </c>
      <c r="Q2600" t="s">
        <v>16</v>
      </c>
      <c r="R2600" t="s">
        <v>28</v>
      </c>
      <c r="S2600" t="s">
        <v>44</v>
      </c>
      <c r="U2600" t="s">
        <v>939</v>
      </c>
      <c r="V2600" t="s">
        <v>189</v>
      </c>
      <c r="W2600" t="s">
        <v>190</v>
      </c>
      <c r="X2600" t="s">
        <v>12</v>
      </c>
      <c r="Y2600" t="s">
        <v>21</v>
      </c>
      <c r="Z2600" s="80">
        <v>600</v>
      </c>
      <c r="AA2600" s="68">
        <v>0</v>
      </c>
      <c r="AB2600" s="82">
        <f t="shared" si="1455"/>
        <v>600</v>
      </c>
      <c r="AC2600">
        <v>1</v>
      </c>
      <c r="AG2600" s="83">
        <f t="shared" si="1458"/>
        <v>1</v>
      </c>
      <c r="AH2600" s="87">
        <v>0</v>
      </c>
      <c r="AI2600" s="88">
        <v>0</v>
      </c>
      <c r="AJ2600">
        <f t="shared" si="1482"/>
        <v>1</v>
      </c>
      <c r="AK2600" s="108">
        <f t="shared" si="1483"/>
        <v>1945.9999999999998</v>
      </c>
      <c r="AL2600" s="108">
        <f t="shared" si="1484"/>
        <v>1400</v>
      </c>
      <c r="AM2600" s="108">
        <f t="shared" si="1485"/>
        <v>545.99999999999977</v>
      </c>
    </row>
    <row r="2601" spans="1:39" x14ac:dyDescent="0.25">
      <c r="A2601" s="115">
        <v>30100032</v>
      </c>
      <c r="B2601" t="s">
        <v>1</v>
      </c>
      <c r="C2601" s="81">
        <v>700</v>
      </c>
      <c r="D2601">
        <v>1.6</v>
      </c>
      <c r="E2601">
        <v>1.85</v>
      </c>
      <c r="F2601">
        <v>2</v>
      </c>
      <c r="G2601">
        <v>2</v>
      </c>
      <c r="H2601">
        <v>1.39</v>
      </c>
      <c r="I2601">
        <v>301</v>
      </c>
      <c r="J2601" t="s">
        <v>369</v>
      </c>
      <c r="K2601" t="s">
        <v>341</v>
      </c>
      <c r="L2601" t="s">
        <v>372</v>
      </c>
      <c r="M2601" t="s">
        <v>372</v>
      </c>
      <c r="N2601" t="s">
        <v>15</v>
      </c>
      <c r="O2601" t="s">
        <v>41</v>
      </c>
      <c r="P2601" t="s">
        <v>42</v>
      </c>
      <c r="Q2601" t="s">
        <v>16</v>
      </c>
      <c r="R2601" t="s">
        <v>28</v>
      </c>
      <c r="S2601" t="s">
        <v>44</v>
      </c>
      <c r="U2601" t="s">
        <v>939</v>
      </c>
      <c r="V2601" t="s">
        <v>66</v>
      </c>
      <c r="W2601" t="s">
        <v>67</v>
      </c>
      <c r="X2601" t="s">
        <v>12</v>
      </c>
      <c r="Y2601" t="s">
        <v>21</v>
      </c>
      <c r="Z2601" s="80">
        <v>600</v>
      </c>
      <c r="AA2601" s="68">
        <v>0</v>
      </c>
      <c r="AB2601" s="82">
        <f t="shared" si="1455"/>
        <v>1200</v>
      </c>
      <c r="AC2601">
        <v>2</v>
      </c>
      <c r="AG2601" s="83">
        <f t="shared" si="1458"/>
        <v>2</v>
      </c>
      <c r="AH2601" s="87">
        <v>0</v>
      </c>
      <c r="AI2601" s="88">
        <v>0</v>
      </c>
      <c r="AJ2601">
        <f t="shared" si="1482"/>
        <v>2</v>
      </c>
      <c r="AK2601" s="108">
        <f t="shared" si="1483"/>
        <v>3891.9999999999995</v>
      </c>
      <c r="AL2601" s="108">
        <f t="shared" si="1484"/>
        <v>2800</v>
      </c>
      <c r="AM2601" s="108">
        <f t="shared" si="1485"/>
        <v>1091.9999999999995</v>
      </c>
    </row>
    <row r="2602" spans="1:39" x14ac:dyDescent="0.25">
      <c r="A2602" s="115">
        <v>30100032</v>
      </c>
      <c r="B2602" t="s">
        <v>1</v>
      </c>
      <c r="C2602" s="81">
        <v>700</v>
      </c>
      <c r="D2602">
        <v>1.6</v>
      </c>
      <c r="E2602">
        <v>1.85</v>
      </c>
      <c r="F2602">
        <v>2</v>
      </c>
      <c r="G2602">
        <v>2</v>
      </c>
      <c r="H2602">
        <v>1.39</v>
      </c>
      <c r="I2602">
        <v>301</v>
      </c>
      <c r="J2602" t="s">
        <v>369</v>
      </c>
      <c r="K2602" t="s">
        <v>341</v>
      </c>
      <c r="L2602" t="s">
        <v>372</v>
      </c>
      <c r="M2602" t="s">
        <v>372</v>
      </c>
      <c r="N2602" t="s">
        <v>15</v>
      </c>
      <c r="O2602" t="s">
        <v>41</v>
      </c>
      <c r="P2602" t="s">
        <v>42</v>
      </c>
      <c r="Q2602" t="s">
        <v>16</v>
      </c>
      <c r="R2602" t="s">
        <v>28</v>
      </c>
      <c r="S2602" t="s">
        <v>44</v>
      </c>
      <c r="U2602" t="s">
        <v>939</v>
      </c>
      <c r="V2602" t="s">
        <v>123</v>
      </c>
      <c r="W2602" t="s">
        <v>145</v>
      </c>
      <c r="X2602" t="s">
        <v>12</v>
      </c>
      <c r="Y2602" t="s">
        <v>21</v>
      </c>
      <c r="Z2602" s="80">
        <v>600</v>
      </c>
      <c r="AA2602" s="68">
        <v>0</v>
      </c>
      <c r="AB2602" s="82">
        <f t="shared" si="1455"/>
        <v>600</v>
      </c>
      <c r="AC2602">
        <v>1</v>
      </c>
      <c r="AG2602" s="83">
        <f t="shared" si="1458"/>
        <v>1</v>
      </c>
      <c r="AH2602" s="87">
        <v>0</v>
      </c>
      <c r="AI2602" s="88">
        <v>0</v>
      </c>
      <c r="AJ2602">
        <f t="shared" si="1482"/>
        <v>1</v>
      </c>
      <c r="AK2602" s="108">
        <f t="shared" si="1483"/>
        <v>1945.9999999999998</v>
      </c>
      <c r="AL2602" s="108">
        <f t="shared" si="1484"/>
        <v>1400</v>
      </c>
      <c r="AM2602" s="108">
        <f t="shared" si="1485"/>
        <v>545.99999999999977</v>
      </c>
    </row>
    <row r="2603" spans="1:39" x14ac:dyDescent="0.25">
      <c r="A2603" s="115">
        <v>30100032</v>
      </c>
      <c r="B2603" t="s">
        <v>1</v>
      </c>
      <c r="C2603" s="81">
        <v>700</v>
      </c>
      <c r="D2603">
        <v>1.6</v>
      </c>
      <c r="E2603">
        <v>1.85</v>
      </c>
      <c r="F2603">
        <v>2</v>
      </c>
      <c r="G2603">
        <v>2</v>
      </c>
      <c r="H2603">
        <v>1.39</v>
      </c>
      <c r="I2603">
        <v>301</v>
      </c>
      <c r="J2603" t="s">
        <v>369</v>
      </c>
      <c r="K2603" t="s">
        <v>341</v>
      </c>
      <c r="L2603" t="s">
        <v>372</v>
      </c>
      <c r="M2603" t="s">
        <v>372</v>
      </c>
      <c r="N2603" t="s">
        <v>15</v>
      </c>
      <c r="O2603" t="s">
        <v>41</v>
      </c>
      <c r="P2603" t="s">
        <v>42</v>
      </c>
      <c r="Q2603" t="s">
        <v>16</v>
      </c>
      <c r="R2603" t="s">
        <v>28</v>
      </c>
      <c r="S2603" t="s">
        <v>44</v>
      </c>
      <c r="U2603" t="s">
        <v>939</v>
      </c>
      <c r="V2603" t="s">
        <v>68</v>
      </c>
      <c r="W2603" t="s">
        <v>69</v>
      </c>
      <c r="X2603" t="s">
        <v>76</v>
      </c>
      <c r="Y2603" t="s">
        <v>21</v>
      </c>
      <c r="Z2603" s="80">
        <v>600</v>
      </c>
      <c r="AA2603" s="68">
        <v>0</v>
      </c>
      <c r="AB2603" s="82">
        <f t="shared" si="1455"/>
        <v>600</v>
      </c>
      <c r="AC2603">
        <v>1</v>
      </c>
      <c r="AG2603" s="83">
        <f t="shared" si="1458"/>
        <v>1</v>
      </c>
      <c r="AH2603" s="87">
        <v>0</v>
      </c>
      <c r="AI2603" s="88">
        <v>0</v>
      </c>
      <c r="AJ2603">
        <f t="shared" si="1482"/>
        <v>1</v>
      </c>
      <c r="AK2603" s="108">
        <f t="shared" si="1483"/>
        <v>1945.9999999999998</v>
      </c>
      <c r="AL2603" s="108">
        <f t="shared" si="1484"/>
        <v>1400</v>
      </c>
      <c r="AM2603" s="108">
        <f t="shared" si="1485"/>
        <v>545.99999999999977</v>
      </c>
    </row>
    <row r="2604" spans="1:39" x14ac:dyDescent="0.25">
      <c r="A2604" s="115">
        <v>30100032</v>
      </c>
      <c r="B2604" t="s">
        <v>1</v>
      </c>
      <c r="C2604" s="81">
        <v>700</v>
      </c>
      <c r="D2604">
        <v>1.6</v>
      </c>
      <c r="E2604">
        <v>1.85</v>
      </c>
      <c r="F2604">
        <v>2</v>
      </c>
      <c r="G2604">
        <v>2</v>
      </c>
      <c r="H2604">
        <v>1.39</v>
      </c>
      <c r="I2604">
        <v>301</v>
      </c>
      <c r="J2604" t="s">
        <v>369</v>
      </c>
      <c r="K2604" t="s">
        <v>341</v>
      </c>
      <c r="L2604" t="s">
        <v>372</v>
      </c>
      <c r="M2604" t="s">
        <v>372</v>
      </c>
      <c r="N2604" t="s">
        <v>18</v>
      </c>
      <c r="O2604" t="s">
        <v>74</v>
      </c>
      <c r="P2604" t="s">
        <v>42</v>
      </c>
      <c r="Q2604" t="s">
        <v>16</v>
      </c>
      <c r="R2604" t="s">
        <v>28</v>
      </c>
      <c r="S2604" t="s">
        <v>22</v>
      </c>
      <c r="T2604" t="s">
        <v>22</v>
      </c>
      <c r="U2604" t="s">
        <v>939</v>
      </c>
      <c r="V2604" t="s">
        <v>50</v>
      </c>
      <c r="W2604" t="s">
        <v>51</v>
      </c>
      <c r="X2604" t="s">
        <v>76</v>
      </c>
      <c r="Y2604" t="s">
        <v>943</v>
      </c>
      <c r="Z2604" s="81">
        <v>0</v>
      </c>
      <c r="AA2604" s="68">
        <v>0</v>
      </c>
      <c r="AB2604" s="82">
        <f t="shared" si="1455"/>
        <v>0</v>
      </c>
      <c r="AF2604">
        <v>1</v>
      </c>
      <c r="AG2604" s="83">
        <f t="shared" si="1458"/>
        <v>1</v>
      </c>
      <c r="AH2604" s="87">
        <v>0</v>
      </c>
      <c r="AI2604" s="88">
        <v>0</v>
      </c>
      <c r="AJ2604">
        <f t="shared" si="1482"/>
        <v>1</v>
      </c>
      <c r="AK2604" s="108">
        <f t="shared" si="1483"/>
        <v>1945.9999999999998</v>
      </c>
      <c r="AL2604" s="108">
        <f t="shared" si="1484"/>
        <v>1400</v>
      </c>
      <c r="AM2604" s="108">
        <f t="shared" si="1485"/>
        <v>545.99999999999977</v>
      </c>
    </row>
    <row r="2605" spans="1:39" x14ac:dyDescent="0.25">
      <c r="A2605" s="115">
        <v>30100032</v>
      </c>
      <c r="B2605" t="s">
        <v>1</v>
      </c>
      <c r="C2605" s="81">
        <v>700</v>
      </c>
      <c r="D2605">
        <v>1.6</v>
      </c>
      <c r="E2605">
        <v>1.85</v>
      </c>
      <c r="F2605">
        <v>2</v>
      </c>
      <c r="G2605">
        <v>2</v>
      </c>
      <c r="H2605">
        <v>1.39</v>
      </c>
      <c r="I2605">
        <v>301</v>
      </c>
      <c r="J2605" t="s">
        <v>369</v>
      </c>
      <c r="K2605" t="s">
        <v>341</v>
      </c>
      <c r="L2605" t="s">
        <v>372</v>
      </c>
      <c r="M2605" t="s">
        <v>372</v>
      </c>
      <c r="N2605" t="s">
        <v>18</v>
      </c>
      <c r="O2605" t="s">
        <v>74</v>
      </c>
      <c r="P2605" t="s">
        <v>42</v>
      </c>
      <c r="Q2605" t="s">
        <v>16</v>
      </c>
      <c r="R2605" t="s">
        <v>28</v>
      </c>
      <c r="S2605" t="s">
        <v>22</v>
      </c>
      <c r="T2605" t="s">
        <v>22</v>
      </c>
      <c r="U2605" t="s">
        <v>939</v>
      </c>
      <c r="V2605" t="s">
        <v>50</v>
      </c>
      <c r="W2605" t="s">
        <v>51</v>
      </c>
      <c r="X2605" t="s">
        <v>52</v>
      </c>
      <c r="Y2605" t="s">
        <v>943</v>
      </c>
      <c r="Z2605" s="81">
        <v>0</v>
      </c>
      <c r="AA2605" s="68">
        <v>0</v>
      </c>
      <c r="AB2605" s="82">
        <f t="shared" si="1455"/>
        <v>0</v>
      </c>
      <c r="AF2605">
        <v>2</v>
      </c>
      <c r="AG2605" s="83">
        <f t="shared" si="1458"/>
        <v>2</v>
      </c>
      <c r="AH2605" s="87">
        <v>0</v>
      </c>
      <c r="AI2605" s="88">
        <v>0</v>
      </c>
      <c r="AJ2605">
        <f t="shared" si="1482"/>
        <v>2</v>
      </c>
      <c r="AK2605" s="108">
        <f t="shared" si="1483"/>
        <v>3891.9999999999995</v>
      </c>
      <c r="AL2605" s="108">
        <f t="shared" si="1484"/>
        <v>2800</v>
      </c>
      <c r="AM2605" s="108">
        <f t="shared" si="1485"/>
        <v>1091.9999999999995</v>
      </c>
    </row>
    <row r="2606" spans="1:39" x14ac:dyDescent="0.25">
      <c r="A2606" s="115">
        <v>30100032</v>
      </c>
      <c r="B2606" t="s">
        <v>1</v>
      </c>
      <c r="C2606" s="81">
        <v>700</v>
      </c>
      <c r="D2606">
        <v>1.6</v>
      </c>
      <c r="E2606">
        <v>1.85</v>
      </c>
      <c r="F2606">
        <v>2</v>
      </c>
      <c r="G2606">
        <v>2</v>
      </c>
      <c r="H2606">
        <v>1.39</v>
      </c>
      <c r="I2606">
        <v>301</v>
      </c>
      <c r="J2606" t="s">
        <v>369</v>
      </c>
      <c r="K2606" t="s">
        <v>341</v>
      </c>
      <c r="L2606" t="s">
        <v>372</v>
      </c>
      <c r="M2606" t="s">
        <v>372</v>
      </c>
      <c r="N2606" t="s">
        <v>18</v>
      </c>
      <c r="O2606" t="s">
        <v>74</v>
      </c>
      <c r="P2606" t="s">
        <v>42</v>
      </c>
      <c r="Q2606" t="s">
        <v>16</v>
      </c>
      <c r="R2606" t="s">
        <v>28</v>
      </c>
      <c r="S2606" t="s">
        <v>9</v>
      </c>
      <c r="U2606" t="s">
        <v>179</v>
      </c>
      <c r="V2606" t="s">
        <v>53</v>
      </c>
      <c r="W2606" t="s">
        <v>54</v>
      </c>
      <c r="X2606" t="s">
        <v>12</v>
      </c>
      <c r="Y2606" t="s">
        <v>21</v>
      </c>
      <c r="Z2606" s="80">
        <v>2513</v>
      </c>
      <c r="AA2606" s="68">
        <v>0</v>
      </c>
      <c r="AB2606" s="82">
        <f t="shared" si="1455"/>
        <v>5026</v>
      </c>
      <c r="AD2606">
        <v>2</v>
      </c>
      <c r="AG2606" s="83">
        <f t="shared" si="1458"/>
        <v>2</v>
      </c>
      <c r="AH2606" s="87">
        <v>0</v>
      </c>
      <c r="AI2606" s="88">
        <v>0</v>
      </c>
    </row>
    <row r="2607" spans="1:39" x14ac:dyDescent="0.25">
      <c r="A2607" s="115">
        <v>30100032</v>
      </c>
      <c r="B2607" t="s">
        <v>1</v>
      </c>
      <c r="C2607" s="81">
        <v>700</v>
      </c>
      <c r="D2607">
        <v>1.6</v>
      </c>
      <c r="E2607">
        <v>1.85</v>
      </c>
      <c r="F2607">
        <v>2</v>
      </c>
      <c r="G2607">
        <v>2</v>
      </c>
      <c r="H2607">
        <v>1.39</v>
      </c>
      <c r="I2607">
        <v>301</v>
      </c>
      <c r="J2607" t="s">
        <v>369</v>
      </c>
      <c r="K2607" t="s">
        <v>341</v>
      </c>
      <c r="L2607" t="s">
        <v>372</v>
      </c>
      <c r="M2607" t="s">
        <v>372</v>
      </c>
      <c r="N2607" t="s">
        <v>18</v>
      </c>
      <c r="O2607" t="s">
        <v>74</v>
      </c>
      <c r="P2607" t="s">
        <v>42</v>
      </c>
      <c r="Q2607" t="s">
        <v>16</v>
      </c>
      <c r="R2607" t="s">
        <v>28</v>
      </c>
      <c r="S2607" t="s">
        <v>44</v>
      </c>
      <c r="U2607" t="s">
        <v>939</v>
      </c>
      <c r="V2607" t="s">
        <v>45</v>
      </c>
      <c r="W2607" t="s">
        <v>46</v>
      </c>
      <c r="X2607" t="s">
        <v>12</v>
      </c>
      <c r="Y2607" t="s">
        <v>21</v>
      </c>
      <c r="Z2607" s="80">
        <v>600</v>
      </c>
      <c r="AA2607" s="68">
        <v>0</v>
      </c>
      <c r="AB2607" s="82">
        <f t="shared" si="1455"/>
        <v>7800</v>
      </c>
      <c r="AC2607">
        <v>13</v>
      </c>
      <c r="AG2607" s="83">
        <f t="shared" si="1458"/>
        <v>13</v>
      </c>
      <c r="AH2607" s="87">
        <v>0</v>
      </c>
      <c r="AI2607" s="88">
        <v>0</v>
      </c>
      <c r="AJ2607">
        <f t="shared" ref="AJ2607:AJ2610" si="1486">AG2607</f>
        <v>13</v>
      </c>
      <c r="AK2607" s="108">
        <f t="shared" ref="AK2607:AK2610" si="1487">AJ2607*C2607*F2607*H2607</f>
        <v>25298</v>
      </c>
      <c r="AL2607" s="108">
        <f t="shared" ref="AL2607:AL2610" si="1488">AJ2607*C2607*F2607</f>
        <v>18200</v>
      </c>
      <c r="AM2607" s="108">
        <f t="shared" ref="AM2607:AM2610" si="1489">AK2607-AL2607</f>
        <v>7098</v>
      </c>
    </row>
    <row r="2608" spans="1:39" x14ac:dyDescent="0.25">
      <c r="A2608" s="115">
        <v>30100032</v>
      </c>
      <c r="B2608" t="s">
        <v>1</v>
      </c>
      <c r="C2608" s="81">
        <v>700</v>
      </c>
      <c r="D2608">
        <v>1.6</v>
      </c>
      <c r="E2608">
        <v>1.85</v>
      </c>
      <c r="F2608">
        <v>2</v>
      </c>
      <c r="G2608">
        <v>2</v>
      </c>
      <c r="H2608">
        <v>1.39</v>
      </c>
      <c r="I2608">
        <v>301</v>
      </c>
      <c r="J2608" t="s">
        <v>369</v>
      </c>
      <c r="K2608" t="s">
        <v>341</v>
      </c>
      <c r="L2608" t="s">
        <v>372</v>
      </c>
      <c r="M2608" t="s">
        <v>372</v>
      </c>
      <c r="N2608" t="s">
        <v>18</v>
      </c>
      <c r="O2608" t="s">
        <v>74</v>
      </c>
      <c r="P2608" t="s">
        <v>42</v>
      </c>
      <c r="Q2608" t="s">
        <v>16</v>
      </c>
      <c r="R2608" t="s">
        <v>28</v>
      </c>
      <c r="S2608" t="s">
        <v>44</v>
      </c>
      <c r="U2608" t="s">
        <v>939</v>
      </c>
      <c r="V2608" t="s">
        <v>56</v>
      </c>
      <c r="W2608" t="s">
        <v>57</v>
      </c>
      <c r="X2608" t="s">
        <v>12</v>
      </c>
      <c r="Y2608" t="s">
        <v>21</v>
      </c>
      <c r="Z2608" s="80">
        <v>600</v>
      </c>
      <c r="AA2608" s="68">
        <v>0</v>
      </c>
      <c r="AB2608" s="82">
        <f t="shared" si="1455"/>
        <v>13200</v>
      </c>
      <c r="AC2608">
        <v>22</v>
      </c>
      <c r="AG2608" s="83">
        <f t="shared" si="1458"/>
        <v>22</v>
      </c>
      <c r="AH2608" s="87">
        <v>0</v>
      </c>
      <c r="AI2608" s="88">
        <v>0</v>
      </c>
      <c r="AJ2608">
        <f t="shared" si="1486"/>
        <v>22</v>
      </c>
      <c r="AK2608" s="108">
        <f t="shared" si="1487"/>
        <v>42812</v>
      </c>
      <c r="AL2608" s="108">
        <f t="shared" si="1488"/>
        <v>30800</v>
      </c>
      <c r="AM2608" s="108">
        <f t="shared" si="1489"/>
        <v>12012</v>
      </c>
    </row>
    <row r="2609" spans="1:39" x14ac:dyDescent="0.25">
      <c r="A2609" s="115">
        <v>30100032</v>
      </c>
      <c r="B2609" t="s">
        <v>1</v>
      </c>
      <c r="C2609" s="81">
        <v>700</v>
      </c>
      <c r="D2609">
        <v>1.6</v>
      </c>
      <c r="E2609">
        <v>1.85</v>
      </c>
      <c r="F2609">
        <v>2</v>
      </c>
      <c r="G2609">
        <v>2</v>
      </c>
      <c r="H2609">
        <v>1.39</v>
      </c>
      <c r="I2609">
        <v>301</v>
      </c>
      <c r="J2609" t="s">
        <v>369</v>
      </c>
      <c r="K2609" t="s">
        <v>341</v>
      </c>
      <c r="L2609" t="s">
        <v>372</v>
      </c>
      <c r="M2609" t="s">
        <v>372</v>
      </c>
      <c r="N2609" t="s">
        <v>18</v>
      </c>
      <c r="O2609" t="s">
        <v>74</v>
      </c>
      <c r="P2609" t="s">
        <v>42</v>
      </c>
      <c r="Q2609" t="s">
        <v>16</v>
      </c>
      <c r="R2609" t="s">
        <v>28</v>
      </c>
      <c r="S2609" t="s">
        <v>44</v>
      </c>
      <c r="U2609" t="s">
        <v>939</v>
      </c>
      <c r="V2609" t="s">
        <v>102</v>
      </c>
      <c r="W2609" t="s">
        <v>103</v>
      </c>
      <c r="X2609" t="s">
        <v>12</v>
      </c>
      <c r="Y2609" t="s">
        <v>21</v>
      </c>
      <c r="Z2609" s="80">
        <v>600</v>
      </c>
      <c r="AA2609" s="68">
        <v>0</v>
      </c>
      <c r="AB2609" s="82">
        <f t="shared" si="1455"/>
        <v>600</v>
      </c>
      <c r="AC2609">
        <v>1</v>
      </c>
      <c r="AG2609" s="83">
        <f t="shared" si="1458"/>
        <v>1</v>
      </c>
      <c r="AH2609" s="87">
        <v>0</v>
      </c>
      <c r="AI2609" s="88">
        <v>0</v>
      </c>
      <c r="AJ2609">
        <f t="shared" si="1486"/>
        <v>1</v>
      </c>
      <c r="AK2609" s="108">
        <f t="shared" si="1487"/>
        <v>1945.9999999999998</v>
      </c>
      <c r="AL2609" s="108">
        <f t="shared" si="1488"/>
        <v>1400</v>
      </c>
      <c r="AM2609" s="108">
        <f t="shared" si="1489"/>
        <v>545.99999999999977</v>
      </c>
    </row>
    <row r="2610" spans="1:39" x14ac:dyDescent="0.25">
      <c r="A2610" s="115">
        <v>30100032</v>
      </c>
      <c r="B2610" t="s">
        <v>1</v>
      </c>
      <c r="C2610" s="81">
        <v>700</v>
      </c>
      <c r="D2610">
        <v>1.6</v>
      </c>
      <c r="E2610">
        <v>1.85</v>
      </c>
      <c r="F2610">
        <v>2</v>
      </c>
      <c r="G2610">
        <v>2</v>
      </c>
      <c r="H2610">
        <v>1.39</v>
      </c>
      <c r="I2610">
        <v>301</v>
      </c>
      <c r="J2610" t="s">
        <v>369</v>
      </c>
      <c r="K2610" t="s">
        <v>341</v>
      </c>
      <c r="L2610" t="s">
        <v>372</v>
      </c>
      <c r="M2610" t="s">
        <v>372</v>
      </c>
      <c r="N2610" t="s">
        <v>27</v>
      </c>
      <c r="O2610" t="s">
        <v>80</v>
      </c>
      <c r="P2610" t="s">
        <v>42</v>
      </c>
      <c r="Q2610" t="s">
        <v>16</v>
      </c>
      <c r="R2610" t="s">
        <v>28</v>
      </c>
      <c r="S2610" t="s">
        <v>22</v>
      </c>
      <c r="T2610" t="s">
        <v>22</v>
      </c>
      <c r="U2610" t="s">
        <v>939</v>
      </c>
      <c r="V2610" t="s">
        <v>50</v>
      </c>
      <c r="W2610" t="s">
        <v>51</v>
      </c>
      <c r="X2610" t="s">
        <v>81</v>
      </c>
      <c r="Y2610" t="s">
        <v>943</v>
      </c>
      <c r="Z2610" s="81">
        <v>0</v>
      </c>
      <c r="AA2610" s="68">
        <v>0</v>
      </c>
      <c r="AB2610" s="82">
        <f t="shared" si="1455"/>
        <v>0</v>
      </c>
      <c r="AF2610">
        <v>3</v>
      </c>
      <c r="AG2610" s="83">
        <f t="shared" si="1458"/>
        <v>3</v>
      </c>
      <c r="AH2610" s="87">
        <v>0</v>
      </c>
      <c r="AI2610" s="88">
        <v>0</v>
      </c>
      <c r="AJ2610">
        <f t="shared" si="1486"/>
        <v>3</v>
      </c>
      <c r="AK2610" s="108">
        <f t="shared" si="1487"/>
        <v>5838</v>
      </c>
      <c r="AL2610" s="108">
        <f t="shared" si="1488"/>
        <v>4200</v>
      </c>
      <c r="AM2610" s="108">
        <f t="shared" si="1489"/>
        <v>1638</v>
      </c>
    </row>
    <row r="2611" spans="1:39" x14ac:dyDescent="0.25">
      <c r="A2611" s="115">
        <v>30100032</v>
      </c>
      <c r="B2611" t="s">
        <v>1</v>
      </c>
      <c r="C2611" s="81">
        <v>700</v>
      </c>
      <c r="D2611">
        <v>1.6</v>
      </c>
      <c r="E2611">
        <v>1.85</v>
      </c>
      <c r="F2611">
        <v>2</v>
      </c>
      <c r="G2611">
        <v>2</v>
      </c>
      <c r="H2611">
        <v>1.39</v>
      </c>
      <c r="I2611">
        <v>301</v>
      </c>
      <c r="J2611" t="s">
        <v>369</v>
      </c>
      <c r="K2611" t="s">
        <v>341</v>
      </c>
      <c r="L2611" t="s">
        <v>372</v>
      </c>
      <c r="M2611" t="s">
        <v>372</v>
      </c>
      <c r="N2611" t="s">
        <v>27</v>
      </c>
      <c r="O2611" t="s">
        <v>80</v>
      </c>
      <c r="P2611" t="s">
        <v>42</v>
      </c>
      <c r="Q2611" t="s">
        <v>16</v>
      </c>
      <c r="R2611" t="s">
        <v>28</v>
      </c>
      <c r="S2611" t="s">
        <v>9</v>
      </c>
      <c r="U2611" t="s">
        <v>179</v>
      </c>
      <c r="V2611" t="s">
        <v>45</v>
      </c>
      <c r="W2611" t="s">
        <v>46</v>
      </c>
      <c r="X2611" t="s">
        <v>12</v>
      </c>
      <c r="Y2611" t="s">
        <v>21</v>
      </c>
      <c r="Z2611" s="80">
        <v>2624</v>
      </c>
      <c r="AA2611" s="68">
        <v>0</v>
      </c>
      <c r="AB2611" s="82">
        <f t="shared" si="1455"/>
        <v>10496</v>
      </c>
      <c r="AD2611">
        <v>4</v>
      </c>
      <c r="AG2611" s="83">
        <f t="shared" si="1458"/>
        <v>4</v>
      </c>
      <c r="AH2611" s="87">
        <v>0</v>
      </c>
      <c r="AI2611" s="88">
        <v>0</v>
      </c>
    </row>
    <row r="2612" spans="1:39" x14ac:dyDescent="0.25">
      <c r="A2612" s="115">
        <v>30100032</v>
      </c>
      <c r="B2612" t="s">
        <v>1</v>
      </c>
      <c r="C2612" s="81">
        <v>700</v>
      </c>
      <c r="D2612">
        <v>1.6</v>
      </c>
      <c r="E2612">
        <v>1.85</v>
      </c>
      <c r="F2612">
        <v>2</v>
      </c>
      <c r="G2612">
        <v>2</v>
      </c>
      <c r="H2612">
        <v>1.39</v>
      </c>
      <c r="I2612">
        <v>301</v>
      </c>
      <c r="J2612" t="s">
        <v>369</v>
      </c>
      <c r="K2612" t="s">
        <v>341</v>
      </c>
      <c r="L2612" t="s">
        <v>372</v>
      </c>
      <c r="M2612" t="s">
        <v>372</v>
      </c>
      <c r="N2612" t="s">
        <v>27</v>
      </c>
      <c r="O2612" t="s">
        <v>80</v>
      </c>
      <c r="P2612" t="s">
        <v>42</v>
      </c>
      <c r="Q2612" t="s">
        <v>16</v>
      </c>
      <c r="R2612" t="s">
        <v>28</v>
      </c>
      <c r="S2612" t="s">
        <v>9</v>
      </c>
      <c r="U2612" t="s">
        <v>179</v>
      </c>
      <c r="V2612" t="s">
        <v>56</v>
      </c>
      <c r="W2612" t="s">
        <v>57</v>
      </c>
      <c r="X2612" t="s">
        <v>12</v>
      </c>
      <c r="Y2612" t="s">
        <v>21</v>
      </c>
      <c r="Z2612" s="80">
        <v>2624</v>
      </c>
      <c r="AA2612" s="68">
        <v>0</v>
      </c>
      <c r="AB2612" s="82">
        <f t="shared" si="1455"/>
        <v>5248</v>
      </c>
      <c r="AD2612">
        <v>2</v>
      </c>
      <c r="AG2612" s="83">
        <f t="shared" si="1458"/>
        <v>2</v>
      </c>
      <c r="AH2612" s="87">
        <v>0</v>
      </c>
      <c r="AI2612" s="88">
        <v>0</v>
      </c>
    </row>
    <row r="2613" spans="1:39" x14ac:dyDescent="0.25">
      <c r="A2613" s="115">
        <v>30100032</v>
      </c>
      <c r="B2613" t="s">
        <v>1</v>
      </c>
      <c r="C2613" s="81">
        <v>700</v>
      </c>
      <c r="D2613">
        <v>1.6</v>
      </c>
      <c r="E2613">
        <v>1.85</v>
      </c>
      <c r="F2613">
        <v>2</v>
      </c>
      <c r="G2613">
        <v>2</v>
      </c>
      <c r="H2613">
        <v>1.39</v>
      </c>
      <c r="I2613">
        <v>301</v>
      </c>
      <c r="J2613" t="s">
        <v>369</v>
      </c>
      <c r="K2613" t="s">
        <v>341</v>
      </c>
      <c r="L2613" t="s">
        <v>372</v>
      </c>
      <c r="M2613" t="s">
        <v>372</v>
      </c>
      <c r="N2613" t="s">
        <v>27</v>
      </c>
      <c r="O2613" t="s">
        <v>80</v>
      </c>
      <c r="P2613" t="s">
        <v>42</v>
      </c>
      <c r="Q2613" t="s">
        <v>16</v>
      </c>
      <c r="R2613" t="s">
        <v>28</v>
      </c>
      <c r="S2613" t="s">
        <v>9</v>
      </c>
      <c r="U2613" t="s">
        <v>179</v>
      </c>
      <c r="V2613" t="s">
        <v>66</v>
      </c>
      <c r="W2613" t="s">
        <v>67</v>
      </c>
      <c r="X2613" t="s">
        <v>12</v>
      </c>
      <c r="Y2613" t="s">
        <v>21</v>
      </c>
      <c r="Z2613" s="80">
        <v>2624</v>
      </c>
      <c r="AA2613" s="68">
        <v>0</v>
      </c>
      <c r="AB2613" s="82">
        <f t="shared" si="1455"/>
        <v>5248</v>
      </c>
      <c r="AD2613">
        <v>2</v>
      </c>
      <c r="AG2613" s="83">
        <f t="shared" si="1458"/>
        <v>2</v>
      </c>
      <c r="AH2613" s="87">
        <v>0</v>
      </c>
      <c r="AI2613" s="88">
        <v>0</v>
      </c>
    </row>
    <row r="2614" spans="1:39" x14ac:dyDescent="0.25">
      <c r="A2614" s="115">
        <v>30100032</v>
      </c>
      <c r="B2614" t="s">
        <v>1</v>
      </c>
      <c r="C2614" s="81">
        <v>700</v>
      </c>
      <c r="D2614">
        <v>1.6</v>
      </c>
      <c r="E2614">
        <v>1.85</v>
      </c>
      <c r="F2614">
        <v>2</v>
      </c>
      <c r="G2614">
        <v>2</v>
      </c>
      <c r="H2614">
        <v>1.39</v>
      </c>
      <c r="I2614">
        <v>301</v>
      </c>
      <c r="J2614" t="s">
        <v>369</v>
      </c>
      <c r="K2614" t="s">
        <v>341</v>
      </c>
      <c r="L2614" t="s">
        <v>372</v>
      </c>
      <c r="M2614" t="s">
        <v>372</v>
      </c>
      <c r="N2614" t="s">
        <v>27</v>
      </c>
      <c r="O2614" t="s">
        <v>80</v>
      </c>
      <c r="P2614" t="s">
        <v>42</v>
      </c>
      <c r="Q2614" t="s">
        <v>16</v>
      </c>
      <c r="R2614" t="s">
        <v>28</v>
      </c>
      <c r="S2614" t="s">
        <v>44</v>
      </c>
      <c r="U2614" t="s">
        <v>939</v>
      </c>
      <c r="V2614" t="s">
        <v>45</v>
      </c>
      <c r="W2614" t="s">
        <v>46</v>
      </c>
      <c r="X2614" t="s">
        <v>12</v>
      </c>
      <c r="Y2614" t="s">
        <v>21</v>
      </c>
      <c r="Z2614" s="80">
        <v>600</v>
      </c>
      <c r="AA2614" s="68">
        <v>0</v>
      </c>
      <c r="AB2614" s="82">
        <f t="shared" si="1455"/>
        <v>11400</v>
      </c>
      <c r="AC2614">
        <v>19</v>
      </c>
      <c r="AG2614" s="83">
        <f t="shared" si="1458"/>
        <v>19</v>
      </c>
      <c r="AH2614" s="87">
        <v>0</v>
      </c>
      <c r="AI2614" s="88">
        <v>0</v>
      </c>
      <c r="AJ2614">
        <f t="shared" ref="AJ2614:AJ2617" si="1490">AG2614</f>
        <v>19</v>
      </c>
      <c r="AK2614" s="108">
        <f t="shared" ref="AK2614:AK2618" si="1491">AJ2614*C2614*F2614*H2614</f>
        <v>36974</v>
      </c>
      <c r="AL2614" s="108">
        <f t="shared" ref="AL2614:AL2618" si="1492">AJ2614*C2614*F2614</f>
        <v>26600</v>
      </c>
      <c r="AM2614" s="108">
        <f t="shared" ref="AM2614:AM2618" si="1493">AK2614-AL2614</f>
        <v>10374</v>
      </c>
    </row>
    <row r="2615" spans="1:39" x14ac:dyDescent="0.25">
      <c r="A2615" s="115">
        <v>30100032</v>
      </c>
      <c r="B2615" t="s">
        <v>1</v>
      </c>
      <c r="C2615" s="81">
        <v>700</v>
      </c>
      <c r="D2615">
        <v>1.6</v>
      </c>
      <c r="E2615">
        <v>1.85</v>
      </c>
      <c r="F2615">
        <v>2</v>
      </c>
      <c r="G2615">
        <v>2</v>
      </c>
      <c r="H2615">
        <v>1.39</v>
      </c>
      <c r="I2615">
        <v>301</v>
      </c>
      <c r="J2615" t="s">
        <v>369</v>
      </c>
      <c r="K2615" t="s">
        <v>341</v>
      </c>
      <c r="L2615" t="s">
        <v>372</v>
      </c>
      <c r="M2615" t="s">
        <v>372</v>
      </c>
      <c r="N2615" t="s">
        <v>27</v>
      </c>
      <c r="O2615" t="s">
        <v>80</v>
      </c>
      <c r="P2615" t="s">
        <v>42</v>
      </c>
      <c r="Q2615" t="s">
        <v>16</v>
      </c>
      <c r="R2615" t="s">
        <v>28</v>
      </c>
      <c r="S2615" t="s">
        <v>44</v>
      </c>
      <c r="U2615" t="s">
        <v>939</v>
      </c>
      <c r="V2615" t="s">
        <v>56</v>
      </c>
      <c r="W2615" t="s">
        <v>57</v>
      </c>
      <c r="X2615" t="s">
        <v>12</v>
      </c>
      <c r="Y2615" t="s">
        <v>21</v>
      </c>
      <c r="Z2615" s="80">
        <v>600</v>
      </c>
      <c r="AA2615" s="68">
        <v>0</v>
      </c>
      <c r="AB2615" s="82">
        <f t="shared" si="1455"/>
        <v>21000</v>
      </c>
      <c r="AC2615">
        <v>35</v>
      </c>
      <c r="AG2615" s="83">
        <f t="shared" si="1458"/>
        <v>35</v>
      </c>
      <c r="AH2615" s="87">
        <v>0</v>
      </c>
      <c r="AI2615" s="88">
        <v>0</v>
      </c>
      <c r="AJ2615">
        <f t="shared" si="1490"/>
        <v>35</v>
      </c>
      <c r="AK2615" s="108">
        <f t="shared" si="1491"/>
        <v>68110</v>
      </c>
      <c r="AL2615" s="108">
        <f t="shared" si="1492"/>
        <v>49000</v>
      </c>
      <c r="AM2615" s="108">
        <f t="shared" si="1493"/>
        <v>19110</v>
      </c>
    </row>
    <row r="2616" spans="1:39" x14ac:dyDescent="0.25">
      <c r="A2616" s="115">
        <v>30100032</v>
      </c>
      <c r="B2616" t="s">
        <v>1</v>
      </c>
      <c r="C2616" s="81">
        <v>700</v>
      </c>
      <c r="D2616">
        <v>1.6</v>
      </c>
      <c r="E2616">
        <v>1.85</v>
      </c>
      <c r="F2616">
        <v>2</v>
      </c>
      <c r="G2616">
        <v>2</v>
      </c>
      <c r="H2616">
        <v>1.39</v>
      </c>
      <c r="I2616">
        <v>301</v>
      </c>
      <c r="J2616" t="s">
        <v>369</v>
      </c>
      <c r="K2616" t="s">
        <v>341</v>
      </c>
      <c r="L2616" t="s">
        <v>372</v>
      </c>
      <c r="M2616" t="s">
        <v>372</v>
      </c>
      <c r="N2616" t="s">
        <v>27</v>
      </c>
      <c r="O2616" t="s">
        <v>80</v>
      </c>
      <c r="P2616" t="s">
        <v>42</v>
      </c>
      <c r="Q2616" t="s">
        <v>16</v>
      </c>
      <c r="R2616" t="s">
        <v>28</v>
      </c>
      <c r="S2616" t="s">
        <v>44</v>
      </c>
      <c r="U2616" t="s">
        <v>939</v>
      </c>
      <c r="V2616" t="s">
        <v>66</v>
      </c>
      <c r="W2616" t="s">
        <v>67</v>
      </c>
      <c r="X2616" t="s">
        <v>12</v>
      </c>
      <c r="Y2616" t="s">
        <v>21</v>
      </c>
      <c r="Z2616" s="80">
        <v>600</v>
      </c>
      <c r="AA2616" s="68">
        <v>0</v>
      </c>
      <c r="AB2616" s="82">
        <f t="shared" si="1455"/>
        <v>2400</v>
      </c>
      <c r="AC2616">
        <v>4</v>
      </c>
      <c r="AG2616" s="83">
        <f t="shared" si="1458"/>
        <v>4</v>
      </c>
      <c r="AH2616" s="87">
        <v>0</v>
      </c>
      <c r="AI2616" s="88">
        <v>0</v>
      </c>
      <c r="AJ2616">
        <f t="shared" si="1490"/>
        <v>4</v>
      </c>
      <c r="AK2616" s="108">
        <f t="shared" si="1491"/>
        <v>7783.9999999999991</v>
      </c>
      <c r="AL2616" s="108">
        <f t="shared" si="1492"/>
        <v>5600</v>
      </c>
      <c r="AM2616" s="108">
        <f t="shared" si="1493"/>
        <v>2183.9999999999991</v>
      </c>
    </row>
    <row r="2617" spans="1:39" x14ac:dyDescent="0.25">
      <c r="A2617" s="115">
        <v>30100032</v>
      </c>
      <c r="B2617" t="s">
        <v>1</v>
      </c>
      <c r="C2617" s="81">
        <v>700</v>
      </c>
      <c r="D2617">
        <v>1.6</v>
      </c>
      <c r="E2617">
        <v>1.85</v>
      </c>
      <c r="F2617">
        <v>2</v>
      </c>
      <c r="G2617">
        <v>2</v>
      </c>
      <c r="H2617">
        <v>1.39</v>
      </c>
      <c r="I2617">
        <v>301</v>
      </c>
      <c r="J2617" t="s">
        <v>369</v>
      </c>
      <c r="K2617" t="s">
        <v>341</v>
      </c>
      <c r="L2617" t="s">
        <v>372</v>
      </c>
      <c r="M2617" t="s">
        <v>372</v>
      </c>
      <c r="N2617" t="s">
        <v>27</v>
      </c>
      <c r="O2617" t="s">
        <v>80</v>
      </c>
      <c r="P2617" t="s">
        <v>42</v>
      </c>
      <c r="Q2617" t="s">
        <v>16</v>
      </c>
      <c r="R2617" t="s">
        <v>28</v>
      </c>
      <c r="S2617" t="s">
        <v>44</v>
      </c>
      <c r="U2617" t="s">
        <v>939</v>
      </c>
      <c r="V2617" t="s">
        <v>123</v>
      </c>
      <c r="W2617" t="s">
        <v>145</v>
      </c>
      <c r="X2617" t="s">
        <v>12</v>
      </c>
      <c r="Y2617" t="s">
        <v>21</v>
      </c>
      <c r="Z2617" s="80">
        <v>600</v>
      </c>
      <c r="AA2617" s="68">
        <v>0</v>
      </c>
      <c r="AB2617" s="82">
        <f t="shared" si="1455"/>
        <v>600</v>
      </c>
      <c r="AC2617">
        <v>1</v>
      </c>
      <c r="AG2617" s="83">
        <f t="shared" si="1458"/>
        <v>1</v>
      </c>
      <c r="AH2617" s="87">
        <v>0</v>
      </c>
      <c r="AI2617" s="88">
        <v>0</v>
      </c>
      <c r="AJ2617">
        <f t="shared" si="1490"/>
        <v>1</v>
      </c>
      <c r="AK2617" s="108">
        <f t="shared" si="1491"/>
        <v>1945.9999999999998</v>
      </c>
      <c r="AL2617" s="108">
        <f t="shared" si="1492"/>
        <v>1400</v>
      </c>
      <c r="AM2617" s="108">
        <f t="shared" si="1493"/>
        <v>545.99999999999977</v>
      </c>
    </row>
    <row r="2618" spans="1:39" x14ac:dyDescent="0.25">
      <c r="A2618" s="115">
        <v>3010003304</v>
      </c>
      <c r="B2618" t="s">
        <v>1</v>
      </c>
      <c r="C2618" s="81">
        <v>700</v>
      </c>
      <c r="D2618">
        <v>1.6</v>
      </c>
      <c r="E2618">
        <v>1.85</v>
      </c>
      <c r="F2618">
        <v>2</v>
      </c>
      <c r="G2618">
        <v>2</v>
      </c>
      <c r="H2618">
        <v>1.39</v>
      </c>
      <c r="I2618">
        <v>301</v>
      </c>
      <c r="J2618" t="s">
        <v>369</v>
      </c>
      <c r="K2618" t="s">
        <v>341</v>
      </c>
      <c r="L2618" t="s">
        <v>372</v>
      </c>
      <c r="M2618" t="s">
        <v>373</v>
      </c>
      <c r="N2618" t="s">
        <v>18</v>
      </c>
      <c r="O2618" t="s">
        <v>33</v>
      </c>
      <c r="P2618" t="s">
        <v>7</v>
      </c>
      <c r="Q2618" t="s">
        <v>16</v>
      </c>
      <c r="R2618" t="s">
        <v>28</v>
      </c>
      <c r="S2618" t="s">
        <v>22</v>
      </c>
      <c r="T2618" t="s">
        <v>22</v>
      </c>
      <c r="U2618" t="s">
        <v>946</v>
      </c>
      <c r="V2618" t="s">
        <v>50</v>
      </c>
      <c r="W2618" t="s">
        <v>51</v>
      </c>
      <c r="X2618" t="s">
        <v>52</v>
      </c>
      <c r="Y2618" t="s">
        <v>943</v>
      </c>
      <c r="Z2618" s="81">
        <v>0</v>
      </c>
      <c r="AA2618" s="68">
        <v>0</v>
      </c>
      <c r="AB2618" s="82">
        <f t="shared" si="1455"/>
        <v>0</v>
      </c>
      <c r="AF2618">
        <v>1</v>
      </c>
      <c r="AG2618" s="83">
        <f t="shared" si="1458"/>
        <v>1</v>
      </c>
      <c r="AH2618" s="87">
        <v>0</v>
      </c>
      <c r="AI2618" s="88">
        <v>0</v>
      </c>
      <c r="AJ2618">
        <f>AG2618</f>
        <v>1</v>
      </c>
      <c r="AK2618" s="108">
        <f t="shared" si="1491"/>
        <v>1945.9999999999998</v>
      </c>
      <c r="AL2618" s="108">
        <f t="shared" si="1492"/>
        <v>1400</v>
      </c>
      <c r="AM2618" s="108">
        <f t="shared" si="1493"/>
        <v>545.99999999999977</v>
      </c>
    </row>
    <row r="2619" spans="1:39" x14ac:dyDescent="0.25">
      <c r="A2619" s="115">
        <v>3010003304</v>
      </c>
      <c r="B2619" t="s">
        <v>1</v>
      </c>
      <c r="C2619" s="81">
        <v>700</v>
      </c>
      <c r="D2619">
        <v>1.6</v>
      </c>
      <c r="E2619">
        <v>1.85</v>
      </c>
      <c r="F2619">
        <v>2</v>
      </c>
      <c r="G2619">
        <v>2</v>
      </c>
      <c r="H2619">
        <v>1.39</v>
      </c>
      <c r="I2619">
        <v>301</v>
      </c>
      <c r="J2619" t="s">
        <v>369</v>
      </c>
      <c r="K2619" t="s">
        <v>341</v>
      </c>
      <c r="L2619" t="s">
        <v>372</v>
      </c>
      <c r="M2619" t="s">
        <v>373</v>
      </c>
      <c r="N2619" t="s">
        <v>18</v>
      </c>
      <c r="O2619" t="s">
        <v>33</v>
      </c>
      <c r="P2619" t="s">
        <v>7</v>
      </c>
      <c r="Q2619" t="s">
        <v>16</v>
      </c>
      <c r="R2619" t="s">
        <v>28</v>
      </c>
      <c r="S2619" t="s">
        <v>9</v>
      </c>
      <c r="U2619" t="s">
        <v>179</v>
      </c>
      <c r="V2619" t="s">
        <v>10</v>
      </c>
      <c r="W2619" t="s">
        <v>11</v>
      </c>
      <c r="X2619" t="s">
        <v>12</v>
      </c>
      <c r="Y2619" t="s">
        <v>21</v>
      </c>
      <c r="Z2619" s="80">
        <v>1670</v>
      </c>
      <c r="AA2619" s="68">
        <v>0</v>
      </c>
      <c r="AB2619" s="82">
        <f t="shared" si="1455"/>
        <v>8350</v>
      </c>
      <c r="AD2619">
        <v>5</v>
      </c>
      <c r="AG2619" s="83">
        <f t="shared" si="1458"/>
        <v>5</v>
      </c>
      <c r="AH2619" s="87">
        <v>0</v>
      </c>
      <c r="AI2619" s="88">
        <v>0</v>
      </c>
    </row>
    <row r="2620" spans="1:39" x14ac:dyDescent="0.25">
      <c r="A2620" s="115">
        <v>3010003304</v>
      </c>
      <c r="B2620" t="s">
        <v>1</v>
      </c>
      <c r="C2620" s="81">
        <v>700</v>
      </c>
      <c r="D2620">
        <v>1.6</v>
      </c>
      <c r="E2620">
        <v>1.85</v>
      </c>
      <c r="F2620">
        <v>2</v>
      </c>
      <c r="G2620">
        <v>2</v>
      </c>
      <c r="H2620">
        <v>1.39</v>
      </c>
      <c r="I2620">
        <v>301</v>
      </c>
      <c r="J2620" t="s">
        <v>369</v>
      </c>
      <c r="K2620" t="s">
        <v>341</v>
      </c>
      <c r="L2620" t="s">
        <v>372</v>
      </c>
      <c r="M2620" t="s">
        <v>373</v>
      </c>
      <c r="N2620" t="s">
        <v>18</v>
      </c>
      <c r="O2620" t="s">
        <v>33</v>
      </c>
      <c r="P2620" t="s">
        <v>7</v>
      </c>
      <c r="Q2620" t="s">
        <v>16</v>
      </c>
      <c r="R2620" t="s">
        <v>28</v>
      </c>
      <c r="S2620" t="s">
        <v>44</v>
      </c>
      <c r="U2620" t="s">
        <v>946</v>
      </c>
      <c r="V2620" t="s">
        <v>14</v>
      </c>
      <c r="W2620" t="s">
        <v>49</v>
      </c>
      <c r="X2620" t="s">
        <v>12</v>
      </c>
      <c r="Y2620" t="s">
        <v>21</v>
      </c>
      <c r="Z2620" s="80">
        <v>600</v>
      </c>
      <c r="AA2620" s="68">
        <v>0</v>
      </c>
      <c r="AB2620" s="82">
        <f t="shared" si="1455"/>
        <v>1800</v>
      </c>
      <c r="AC2620">
        <v>3</v>
      </c>
      <c r="AG2620" s="83">
        <f t="shared" si="1458"/>
        <v>3</v>
      </c>
      <c r="AH2620" s="87">
        <v>0</v>
      </c>
      <c r="AI2620" s="88">
        <v>0</v>
      </c>
      <c r="AJ2620">
        <f>AG2620</f>
        <v>3</v>
      </c>
      <c r="AK2620" s="108">
        <f>AJ2620*C2620*F2620*H2620</f>
        <v>5838</v>
      </c>
      <c r="AL2620" s="108">
        <f>AJ2620*C2620*F2620</f>
        <v>4200</v>
      </c>
      <c r="AM2620" s="108">
        <f>AK2620-AL2620</f>
        <v>1638</v>
      </c>
    </row>
    <row r="2621" spans="1:39" x14ac:dyDescent="0.25">
      <c r="A2621" s="115">
        <v>3010003304</v>
      </c>
      <c r="B2621" t="s">
        <v>1</v>
      </c>
      <c r="C2621" s="81">
        <v>700</v>
      </c>
      <c r="D2621">
        <v>1.6</v>
      </c>
      <c r="E2621">
        <v>1.85</v>
      </c>
      <c r="F2621">
        <v>2</v>
      </c>
      <c r="G2621">
        <v>2</v>
      </c>
      <c r="H2621">
        <v>1.39</v>
      </c>
      <c r="I2621">
        <v>301</v>
      </c>
      <c r="J2621" t="s">
        <v>369</v>
      </c>
      <c r="K2621" t="s">
        <v>341</v>
      </c>
      <c r="L2621" t="s">
        <v>372</v>
      </c>
      <c r="M2621" t="s">
        <v>373</v>
      </c>
      <c r="N2621" t="s">
        <v>18</v>
      </c>
      <c r="O2621" t="s">
        <v>6</v>
      </c>
      <c r="P2621" t="s">
        <v>7</v>
      </c>
      <c r="Q2621" t="s">
        <v>16</v>
      </c>
      <c r="R2621" t="s">
        <v>91</v>
      </c>
      <c r="S2621" t="s">
        <v>9</v>
      </c>
      <c r="T2621" t="s">
        <v>944</v>
      </c>
      <c r="U2621" t="s">
        <v>179</v>
      </c>
      <c r="V2621" t="s">
        <v>10</v>
      </c>
      <c r="W2621" t="s">
        <v>11</v>
      </c>
      <c r="X2621" t="s">
        <v>12</v>
      </c>
      <c r="Y2621" t="s">
        <v>938</v>
      </c>
      <c r="Z2621" s="81">
        <v>0</v>
      </c>
      <c r="AA2621" s="68">
        <v>0</v>
      </c>
      <c r="AB2621" s="82">
        <f t="shared" si="1455"/>
        <v>0</v>
      </c>
      <c r="AE2621">
        <v>1</v>
      </c>
      <c r="AG2621" s="83">
        <f t="shared" si="1458"/>
        <v>1</v>
      </c>
      <c r="AH2621" s="87">
        <v>0</v>
      </c>
      <c r="AI2621" s="88">
        <v>0</v>
      </c>
    </row>
    <row r="2622" spans="1:39" x14ac:dyDescent="0.25">
      <c r="A2622" s="115">
        <v>3010003304</v>
      </c>
      <c r="B2622" t="s">
        <v>1</v>
      </c>
      <c r="C2622" s="81">
        <v>700</v>
      </c>
      <c r="D2622">
        <v>1.6</v>
      </c>
      <c r="E2622">
        <v>1.85</v>
      </c>
      <c r="F2622">
        <v>2</v>
      </c>
      <c r="G2622">
        <v>2</v>
      </c>
      <c r="H2622">
        <v>1.39</v>
      </c>
      <c r="I2622">
        <v>301</v>
      </c>
      <c r="J2622" t="s">
        <v>369</v>
      </c>
      <c r="K2622" t="s">
        <v>341</v>
      </c>
      <c r="L2622" t="s">
        <v>372</v>
      </c>
      <c r="M2622" t="s">
        <v>373</v>
      </c>
      <c r="N2622" t="s">
        <v>27</v>
      </c>
      <c r="O2622" t="s">
        <v>6</v>
      </c>
      <c r="P2622" t="s">
        <v>7</v>
      </c>
      <c r="Q2622" t="s">
        <v>16</v>
      </c>
      <c r="R2622" t="s">
        <v>28</v>
      </c>
      <c r="S2622" t="s">
        <v>22</v>
      </c>
      <c r="T2622" t="s">
        <v>22</v>
      </c>
      <c r="U2622" t="s">
        <v>939</v>
      </c>
      <c r="V2622" t="s">
        <v>23</v>
      </c>
      <c r="W2622" t="s">
        <v>24</v>
      </c>
      <c r="X2622" t="s">
        <v>12</v>
      </c>
      <c r="Y2622" t="s">
        <v>943</v>
      </c>
      <c r="Z2622" s="81">
        <v>0</v>
      </c>
      <c r="AA2622" s="68">
        <v>0</v>
      </c>
      <c r="AB2622" s="82">
        <f t="shared" si="1455"/>
        <v>0</v>
      </c>
      <c r="AF2622">
        <v>1</v>
      </c>
      <c r="AG2622" s="83">
        <f t="shared" si="1458"/>
        <v>1</v>
      </c>
      <c r="AH2622" s="87">
        <v>0</v>
      </c>
      <c r="AI2622" s="88">
        <v>0</v>
      </c>
      <c r="AJ2622">
        <f>AG2622</f>
        <v>1</v>
      </c>
      <c r="AK2622" s="108">
        <f>AJ2622*C2622*F2622*H2622</f>
        <v>1945.9999999999998</v>
      </c>
      <c r="AL2622" s="108">
        <f>AJ2622*C2622*F2622</f>
        <v>1400</v>
      </c>
      <c r="AM2622" s="108">
        <f>AK2622-AL2622</f>
        <v>545.99999999999977</v>
      </c>
    </row>
    <row r="2623" spans="1:39" x14ac:dyDescent="0.25">
      <c r="A2623" s="115">
        <v>3010003304</v>
      </c>
      <c r="B2623" t="s">
        <v>1</v>
      </c>
      <c r="C2623" s="81">
        <v>700</v>
      </c>
      <c r="D2623">
        <v>1.6</v>
      </c>
      <c r="E2623">
        <v>1.85</v>
      </c>
      <c r="F2623">
        <v>2</v>
      </c>
      <c r="G2623">
        <v>2</v>
      </c>
      <c r="H2623">
        <v>1.39</v>
      </c>
      <c r="I2623">
        <v>301</v>
      </c>
      <c r="J2623" t="s">
        <v>369</v>
      </c>
      <c r="K2623" t="s">
        <v>341</v>
      </c>
      <c r="L2623" t="s">
        <v>372</v>
      </c>
      <c r="M2623" t="s">
        <v>373</v>
      </c>
      <c r="N2623" t="s">
        <v>27</v>
      </c>
      <c r="O2623" t="s">
        <v>6</v>
      </c>
      <c r="P2623" t="s">
        <v>7</v>
      </c>
      <c r="Q2623" t="s">
        <v>16</v>
      </c>
      <c r="R2623" t="s">
        <v>28</v>
      </c>
      <c r="S2623" t="s">
        <v>9</v>
      </c>
      <c r="U2623" t="s">
        <v>179</v>
      </c>
      <c r="V2623" t="s">
        <v>10</v>
      </c>
      <c r="W2623" t="s">
        <v>11</v>
      </c>
      <c r="X2623" t="s">
        <v>12</v>
      </c>
      <c r="Y2623" t="s">
        <v>21</v>
      </c>
      <c r="Z2623" s="80">
        <v>1670</v>
      </c>
      <c r="AA2623" s="68">
        <v>0</v>
      </c>
      <c r="AB2623" s="82">
        <f t="shared" si="1455"/>
        <v>35070</v>
      </c>
      <c r="AD2623">
        <v>21</v>
      </c>
      <c r="AG2623" s="83">
        <f t="shared" si="1458"/>
        <v>21</v>
      </c>
      <c r="AH2623" s="87">
        <v>0</v>
      </c>
      <c r="AI2623" s="88">
        <v>0</v>
      </c>
    </row>
    <row r="2624" spans="1:39" x14ac:dyDescent="0.25">
      <c r="A2624" s="115">
        <v>3010003304</v>
      </c>
      <c r="B2624" t="s">
        <v>1</v>
      </c>
      <c r="C2624" s="81">
        <v>700</v>
      </c>
      <c r="D2624">
        <v>1.6</v>
      </c>
      <c r="E2624">
        <v>1.85</v>
      </c>
      <c r="F2624">
        <v>2</v>
      </c>
      <c r="G2624">
        <v>2</v>
      </c>
      <c r="H2624">
        <v>1.39</v>
      </c>
      <c r="I2624">
        <v>301</v>
      </c>
      <c r="J2624" t="s">
        <v>369</v>
      </c>
      <c r="K2624" t="s">
        <v>341</v>
      </c>
      <c r="L2624" t="s">
        <v>372</v>
      </c>
      <c r="M2624" t="s">
        <v>373</v>
      </c>
      <c r="N2624" t="s">
        <v>27</v>
      </c>
      <c r="O2624" t="s">
        <v>6</v>
      </c>
      <c r="P2624" t="s">
        <v>7</v>
      </c>
      <c r="Q2624" t="s">
        <v>16</v>
      </c>
      <c r="R2624" t="s">
        <v>28</v>
      </c>
      <c r="S2624" t="s">
        <v>44</v>
      </c>
      <c r="U2624" t="s">
        <v>939</v>
      </c>
      <c r="V2624" t="s">
        <v>14</v>
      </c>
      <c r="W2624" t="s">
        <v>49</v>
      </c>
      <c r="X2624" t="s">
        <v>12</v>
      </c>
      <c r="Y2624" t="s">
        <v>21</v>
      </c>
      <c r="Z2624" s="80">
        <v>600</v>
      </c>
      <c r="AA2624" s="68">
        <v>0</v>
      </c>
      <c r="AB2624" s="82">
        <f t="shared" si="1455"/>
        <v>2400</v>
      </c>
      <c r="AC2624">
        <v>4</v>
      </c>
      <c r="AG2624" s="83">
        <f t="shared" si="1458"/>
        <v>4</v>
      </c>
      <c r="AH2624" s="87">
        <v>0</v>
      </c>
      <c r="AI2624" s="88">
        <v>0</v>
      </c>
      <c r="AJ2624">
        <f>AG2624</f>
        <v>4</v>
      </c>
      <c r="AK2624" s="108">
        <f>AJ2624*C2624*F2624*H2624</f>
        <v>7783.9999999999991</v>
      </c>
      <c r="AL2624" s="108">
        <f>AJ2624*C2624*F2624</f>
        <v>5600</v>
      </c>
      <c r="AM2624" s="108">
        <f>AK2624-AL2624</f>
        <v>2183.9999999999991</v>
      </c>
    </row>
    <row r="2625" spans="1:39" x14ac:dyDescent="0.25">
      <c r="A2625" s="115">
        <v>3010003307</v>
      </c>
      <c r="B2625" t="s">
        <v>1</v>
      </c>
      <c r="C2625" s="81">
        <v>700</v>
      </c>
      <c r="D2625">
        <v>1.6</v>
      </c>
      <c r="E2625">
        <v>1.85</v>
      </c>
      <c r="F2625">
        <v>2</v>
      </c>
      <c r="G2625">
        <v>2</v>
      </c>
      <c r="H2625">
        <v>1.39</v>
      </c>
      <c r="I2625">
        <v>301</v>
      </c>
      <c r="J2625" t="s">
        <v>369</v>
      </c>
      <c r="K2625" t="s">
        <v>341</v>
      </c>
      <c r="L2625" t="s">
        <v>372</v>
      </c>
      <c r="M2625" t="s">
        <v>374</v>
      </c>
      <c r="N2625" t="s">
        <v>27</v>
      </c>
      <c r="O2625" t="s">
        <v>6</v>
      </c>
      <c r="P2625" t="s">
        <v>7</v>
      </c>
      <c r="Q2625" t="s">
        <v>16</v>
      </c>
      <c r="R2625" t="s">
        <v>28</v>
      </c>
      <c r="S2625" t="s">
        <v>9</v>
      </c>
      <c r="U2625" t="s">
        <v>179</v>
      </c>
      <c r="V2625" t="s">
        <v>10</v>
      </c>
      <c r="W2625" t="s">
        <v>11</v>
      </c>
      <c r="X2625" t="s">
        <v>12</v>
      </c>
      <c r="Y2625" t="s">
        <v>21</v>
      </c>
      <c r="Z2625" s="80">
        <v>1400</v>
      </c>
      <c r="AA2625" s="68">
        <v>0</v>
      </c>
      <c r="AB2625" s="82">
        <f t="shared" si="1455"/>
        <v>4200</v>
      </c>
      <c r="AD2625">
        <v>3</v>
      </c>
      <c r="AG2625" s="83">
        <f t="shared" si="1458"/>
        <v>3</v>
      </c>
      <c r="AH2625" s="87">
        <v>0</v>
      </c>
      <c r="AI2625" s="88">
        <v>0</v>
      </c>
    </row>
    <row r="2626" spans="1:39" x14ac:dyDescent="0.25">
      <c r="A2626" s="115">
        <v>3010003307</v>
      </c>
      <c r="B2626" t="s">
        <v>1</v>
      </c>
      <c r="C2626" s="81">
        <v>700</v>
      </c>
      <c r="D2626">
        <v>1.6</v>
      </c>
      <c r="E2626">
        <v>1.85</v>
      </c>
      <c r="F2626">
        <v>2</v>
      </c>
      <c r="G2626">
        <v>2</v>
      </c>
      <c r="H2626">
        <v>1.39</v>
      </c>
      <c r="I2626">
        <v>301</v>
      </c>
      <c r="J2626" t="s">
        <v>369</v>
      </c>
      <c r="K2626" t="s">
        <v>341</v>
      </c>
      <c r="L2626" t="s">
        <v>372</v>
      </c>
      <c r="M2626" t="s">
        <v>374</v>
      </c>
      <c r="N2626" t="s">
        <v>27</v>
      </c>
      <c r="O2626" t="s">
        <v>6</v>
      </c>
      <c r="P2626" t="s">
        <v>7</v>
      </c>
      <c r="Q2626" t="s">
        <v>16</v>
      </c>
      <c r="R2626" t="s">
        <v>28</v>
      </c>
      <c r="S2626" t="s">
        <v>44</v>
      </c>
      <c r="U2626" t="s">
        <v>939</v>
      </c>
      <c r="V2626" t="s">
        <v>14</v>
      </c>
      <c r="W2626" t="s">
        <v>49</v>
      </c>
      <c r="X2626" t="s">
        <v>12</v>
      </c>
      <c r="Y2626" t="s">
        <v>21</v>
      </c>
      <c r="Z2626" s="80">
        <v>600</v>
      </c>
      <c r="AA2626" s="68">
        <v>0</v>
      </c>
      <c r="AB2626" s="82">
        <f t="shared" si="1455"/>
        <v>1200</v>
      </c>
      <c r="AC2626">
        <v>2</v>
      </c>
      <c r="AG2626" s="83">
        <f t="shared" si="1458"/>
        <v>2</v>
      </c>
      <c r="AH2626" s="87">
        <v>0</v>
      </c>
      <c r="AI2626" s="88">
        <v>0</v>
      </c>
      <c r="AJ2626">
        <f t="shared" ref="AJ2626:AJ2627" si="1494">AG2626</f>
        <v>2</v>
      </c>
      <c r="AK2626" s="108">
        <f>AJ2626*C2626*F2626*H2626</f>
        <v>3891.9999999999995</v>
      </c>
      <c r="AL2626" s="108">
        <f>AJ2626*C2626*F2626</f>
        <v>2800</v>
      </c>
      <c r="AM2626" s="108">
        <f t="shared" ref="AM2626:AM2627" si="1495">AK2626-AL2626</f>
        <v>1091.9999999999995</v>
      </c>
    </row>
    <row r="2627" spans="1:39" x14ac:dyDescent="0.25">
      <c r="A2627" s="115">
        <v>30100052</v>
      </c>
      <c r="B2627" t="s">
        <v>1</v>
      </c>
      <c r="C2627" s="81">
        <v>700</v>
      </c>
      <c r="D2627">
        <v>1.6</v>
      </c>
      <c r="E2627">
        <v>1.85</v>
      </c>
      <c r="F2627">
        <v>2</v>
      </c>
      <c r="G2627">
        <v>2</v>
      </c>
      <c r="H2627">
        <v>1.39</v>
      </c>
      <c r="I2627">
        <v>301</v>
      </c>
      <c r="J2627" t="s">
        <v>369</v>
      </c>
      <c r="K2627" t="s">
        <v>341</v>
      </c>
      <c r="L2627" t="s">
        <v>375</v>
      </c>
      <c r="M2627" t="s">
        <v>375</v>
      </c>
      <c r="N2627" t="s">
        <v>182</v>
      </c>
      <c r="O2627" t="s">
        <v>47</v>
      </c>
      <c r="P2627" t="s">
        <v>42</v>
      </c>
      <c r="Q2627" t="s">
        <v>16</v>
      </c>
      <c r="R2627" t="s">
        <v>43</v>
      </c>
      <c r="S2627" t="s">
        <v>44</v>
      </c>
      <c r="U2627" t="s">
        <v>939</v>
      </c>
      <c r="V2627" t="s">
        <v>14</v>
      </c>
      <c r="W2627" t="s">
        <v>49</v>
      </c>
      <c r="X2627" t="s">
        <v>12</v>
      </c>
      <c r="Y2627" t="s">
        <v>21</v>
      </c>
      <c r="Z2627" s="80">
        <v>560</v>
      </c>
      <c r="AA2627" s="68">
        <v>0</v>
      </c>
      <c r="AB2627" s="82">
        <f t="shared" si="1455"/>
        <v>560</v>
      </c>
      <c r="AC2627">
        <v>1</v>
      </c>
      <c r="AG2627" s="83">
        <f t="shared" si="1458"/>
        <v>1</v>
      </c>
      <c r="AH2627" s="87">
        <v>0</v>
      </c>
      <c r="AI2627" s="88">
        <v>0</v>
      </c>
      <c r="AJ2627">
        <f t="shared" si="1494"/>
        <v>1</v>
      </c>
      <c r="AK2627" s="108">
        <f>AJ2627*C2627*D2627*H2627</f>
        <v>1556.8</v>
      </c>
      <c r="AL2627" s="108">
        <f>AJ2627*C2627*D2627</f>
        <v>1120</v>
      </c>
      <c r="AM2627" s="108">
        <f t="shared" si="1495"/>
        <v>436.79999999999995</v>
      </c>
    </row>
    <row r="2628" spans="1:39" x14ac:dyDescent="0.25">
      <c r="A2628" s="115">
        <v>30100052</v>
      </c>
      <c r="B2628" t="s">
        <v>1</v>
      </c>
      <c r="C2628" s="81">
        <v>700</v>
      </c>
      <c r="D2628">
        <v>1.6</v>
      </c>
      <c r="E2628">
        <v>1.85</v>
      </c>
      <c r="F2628">
        <v>2</v>
      </c>
      <c r="G2628">
        <v>2</v>
      </c>
      <c r="H2628">
        <v>1.39</v>
      </c>
      <c r="I2628">
        <v>301</v>
      </c>
      <c r="J2628" t="s">
        <v>369</v>
      </c>
      <c r="K2628" t="s">
        <v>341</v>
      </c>
      <c r="L2628" t="s">
        <v>375</v>
      </c>
      <c r="M2628" t="s">
        <v>375</v>
      </c>
      <c r="N2628" t="s">
        <v>95</v>
      </c>
      <c r="O2628" t="s">
        <v>47</v>
      </c>
      <c r="P2628" t="s">
        <v>42</v>
      </c>
      <c r="Q2628" t="s">
        <v>16</v>
      </c>
      <c r="R2628" t="s">
        <v>28</v>
      </c>
      <c r="S2628" t="s">
        <v>9</v>
      </c>
      <c r="U2628" t="s">
        <v>179</v>
      </c>
      <c r="V2628" t="s">
        <v>53</v>
      </c>
      <c r="W2628" t="s">
        <v>54</v>
      </c>
      <c r="X2628" t="s">
        <v>12</v>
      </c>
      <c r="Y2628" t="s">
        <v>21</v>
      </c>
      <c r="Z2628" s="80">
        <v>1669</v>
      </c>
      <c r="AA2628" s="68">
        <v>0</v>
      </c>
      <c r="AB2628" s="82">
        <f t="shared" ref="AB2628:AB2691" si="1496">Z2628*AG2628+AA2628*AG2628*1.95583</f>
        <v>1669</v>
      </c>
      <c r="AD2628">
        <v>1</v>
      </c>
      <c r="AG2628" s="83">
        <f t="shared" si="1458"/>
        <v>1</v>
      </c>
      <c r="AH2628" s="87">
        <v>0</v>
      </c>
      <c r="AI2628" s="88">
        <v>0</v>
      </c>
    </row>
    <row r="2629" spans="1:39" x14ac:dyDescent="0.25">
      <c r="A2629" s="115">
        <v>30100052</v>
      </c>
      <c r="B2629" t="s">
        <v>1</v>
      </c>
      <c r="C2629" s="81">
        <v>700</v>
      </c>
      <c r="D2629">
        <v>1.6</v>
      </c>
      <c r="E2629">
        <v>1.85</v>
      </c>
      <c r="F2629">
        <v>2</v>
      </c>
      <c r="G2629">
        <v>2</v>
      </c>
      <c r="H2629">
        <v>1.39</v>
      </c>
      <c r="I2629">
        <v>301</v>
      </c>
      <c r="J2629" t="s">
        <v>369</v>
      </c>
      <c r="K2629" t="s">
        <v>341</v>
      </c>
      <c r="L2629" t="s">
        <v>375</v>
      </c>
      <c r="M2629" t="s">
        <v>375</v>
      </c>
      <c r="N2629" t="s">
        <v>40</v>
      </c>
      <c r="O2629" t="s">
        <v>74</v>
      </c>
      <c r="P2629" t="s">
        <v>42</v>
      </c>
      <c r="Q2629" t="s">
        <v>16</v>
      </c>
      <c r="R2629" t="s">
        <v>75</v>
      </c>
      <c r="S2629" t="s">
        <v>22</v>
      </c>
      <c r="T2629" t="s">
        <v>22</v>
      </c>
      <c r="U2629" t="s">
        <v>939</v>
      </c>
      <c r="V2629" t="s">
        <v>23</v>
      </c>
      <c r="W2629" t="s">
        <v>24</v>
      </c>
      <c r="X2629" t="s">
        <v>12</v>
      </c>
      <c r="Y2629" t="s">
        <v>943</v>
      </c>
      <c r="Z2629" s="81">
        <v>0</v>
      </c>
      <c r="AA2629" s="68">
        <v>0</v>
      </c>
      <c r="AB2629" s="82">
        <f t="shared" si="1496"/>
        <v>0</v>
      </c>
      <c r="AF2629">
        <v>1</v>
      </c>
      <c r="AG2629" s="83">
        <f t="shared" ref="AG2629:AG2692" si="1497">SUM(AC2629:AF2629)</f>
        <v>1</v>
      </c>
      <c r="AH2629" s="87">
        <v>0</v>
      </c>
      <c r="AI2629" s="88">
        <v>0</v>
      </c>
      <c r="AJ2629">
        <f t="shared" ref="AJ2629:AJ2636" si="1498">AG2629</f>
        <v>1</v>
      </c>
      <c r="AK2629" s="108">
        <f t="shared" ref="AK2629:AK2636" si="1499">AJ2629*C2629*E2629*H2629</f>
        <v>1800.05</v>
      </c>
      <c r="AL2629" s="108">
        <f t="shared" ref="AL2629:AL2636" si="1500">AJ2629*C2629*E2629</f>
        <v>1295</v>
      </c>
      <c r="AM2629" s="108">
        <f t="shared" ref="AM2629:AM2636" si="1501">AK2629-AL2629</f>
        <v>505.04999999999995</v>
      </c>
    </row>
    <row r="2630" spans="1:39" x14ac:dyDescent="0.25">
      <c r="A2630" s="115">
        <v>30100052</v>
      </c>
      <c r="B2630" t="s">
        <v>1</v>
      </c>
      <c r="C2630" s="81">
        <v>700</v>
      </c>
      <c r="D2630">
        <v>1.6</v>
      </c>
      <c r="E2630">
        <v>1.85</v>
      </c>
      <c r="F2630">
        <v>2</v>
      </c>
      <c r="G2630">
        <v>2</v>
      </c>
      <c r="H2630">
        <v>1.39</v>
      </c>
      <c r="I2630">
        <v>301</v>
      </c>
      <c r="J2630" t="s">
        <v>369</v>
      </c>
      <c r="K2630" t="s">
        <v>341</v>
      </c>
      <c r="L2630" t="s">
        <v>375</v>
      </c>
      <c r="M2630" t="s">
        <v>375</v>
      </c>
      <c r="N2630" t="s">
        <v>5</v>
      </c>
      <c r="O2630" t="s">
        <v>41</v>
      </c>
      <c r="P2630" t="s">
        <v>42</v>
      </c>
      <c r="Q2630" t="s">
        <v>16</v>
      </c>
      <c r="R2630" t="s">
        <v>91</v>
      </c>
      <c r="S2630" t="s">
        <v>44</v>
      </c>
      <c r="T2630" t="s">
        <v>944</v>
      </c>
      <c r="U2630" t="s">
        <v>939</v>
      </c>
      <c r="V2630" t="s">
        <v>56</v>
      </c>
      <c r="W2630" t="s">
        <v>57</v>
      </c>
      <c r="X2630" t="s">
        <v>12</v>
      </c>
      <c r="Y2630" t="s">
        <v>938</v>
      </c>
      <c r="Z2630" s="81">
        <v>0</v>
      </c>
      <c r="AA2630" s="68">
        <v>0</v>
      </c>
      <c r="AB2630" s="82">
        <f t="shared" si="1496"/>
        <v>0</v>
      </c>
      <c r="AE2630">
        <v>1</v>
      </c>
      <c r="AG2630" s="83">
        <f t="shared" si="1497"/>
        <v>1</v>
      </c>
      <c r="AH2630" s="87">
        <v>0</v>
      </c>
      <c r="AI2630" s="88">
        <v>0</v>
      </c>
      <c r="AJ2630">
        <f t="shared" si="1498"/>
        <v>1</v>
      </c>
      <c r="AK2630" s="108">
        <f t="shared" si="1499"/>
        <v>1800.05</v>
      </c>
      <c r="AL2630" s="108">
        <f t="shared" si="1500"/>
        <v>1295</v>
      </c>
      <c r="AM2630" s="108">
        <f t="shared" si="1501"/>
        <v>505.04999999999995</v>
      </c>
    </row>
    <row r="2631" spans="1:39" x14ac:dyDescent="0.25">
      <c r="A2631" s="115">
        <v>30100052</v>
      </c>
      <c r="B2631" t="s">
        <v>1</v>
      </c>
      <c r="C2631" s="81">
        <v>700</v>
      </c>
      <c r="D2631">
        <v>1.6</v>
      </c>
      <c r="E2631">
        <v>1.85</v>
      </c>
      <c r="F2631">
        <v>2</v>
      </c>
      <c r="G2631">
        <v>2</v>
      </c>
      <c r="H2631">
        <v>1.39</v>
      </c>
      <c r="I2631">
        <v>301</v>
      </c>
      <c r="J2631" t="s">
        <v>369</v>
      </c>
      <c r="K2631" t="s">
        <v>341</v>
      </c>
      <c r="L2631" t="s">
        <v>375</v>
      </c>
      <c r="M2631" t="s">
        <v>375</v>
      </c>
      <c r="N2631" t="s">
        <v>5</v>
      </c>
      <c r="O2631" t="s">
        <v>41</v>
      </c>
      <c r="P2631" t="s">
        <v>42</v>
      </c>
      <c r="Q2631" t="s">
        <v>16</v>
      </c>
      <c r="R2631" t="s">
        <v>75</v>
      </c>
      <c r="S2631" t="s">
        <v>44</v>
      </c>
      <c r="T2631" t="s">
        <v>944</v>
      </c>
      <c r="U2631" t="s">
        <v>939</v>
      </c>
      <c r="V2631" t="s">
        <v>56</v>
      </c>
      <c r="W2631" t="s">
        <v>57</v>
      </c>
      <c r="X2631" t="s">
        <v>12</v>
      </c>
      <c r="Y2631" t="s">
        <v>938</v>
      </c>
      <c r="Z2631" s="81">
        <v>0</v>
      </c>
      <c r="AA2631" s="68">
        <v>0</v>
      </c>
      <c r="AB2631" s="82">
        <f t="shared" si="1496"/>
        <v>0</v>
      </c>
      <c r="AE2631">
        <v>3</v>
      </c>
      <c r="AG2631" s="83">
        <f t="shared" si="1497"/>
        <v>3</v>
      </c>
      <c r="AH2631" s="87">
        <v>0</v>
      </c>
      <c r="AI2631" s="88">
        <v>0</v>
      </c>
      <c r="AJ2631">
        <f t="shared" si="1498"/>
        <v>3</v>
      </c>
      <c r="AK2631" s="108">
        <f t="shared" si="1499"/>
        <v>5400.15</v>
      </c>
      <c r="AL2631" s="108">
        <f t="shared" si="1500"/>
        <v>3885</v>
      </c>
      <c r="AM2631" s="108">
        <f t="shared" si="1501"/>
        <v>1515.1499999999996</v>
      </c>
    </row>
    <row r="2632" spans="1:39" x14ac:dyDescent="0.25">
      <c r="A2632" s="115">
        <v>30100052</v>
      </c>
      <c r="B2632" t="s">
        <v>1</v>
      </c>
      <c r="C2632" s="81">
        <v>700</v>
      </c>
      <c r="D2632">
        <v>1.6</v>
      </c>
      <c r="E2632">
        <v>1.85</v>
      </c>
      <c r="F2632">
        <v>2</v>
      </c>
      <c r="G2632">
        <v>2</v>
      </c>
      <c r="H2632">
        <v>1.39</v>
      </c>
      <c r="I2632">
        <v>301</v>
      </c>
      <c r="J2632" t="s">
        <v>369</v>
      </c>
      <c r="K2632" t="s">
        <v>341</v>
      </c>
      <c r="L2632" t="s">
        <v>375</v>
      </c>
      <c r="M2632" t="s">
        <v>375</v>
      </c>
      <c r="N2632" t="s">
        <v>5</v>
      </c>
      <c r="O2632" t="s">
        <v>41</v>
      </c>
      <c r="P2632" t="s">
        <v>42</v>
      </c>
      <c r="Q2632" t="s">
        <v>16</v>
      </c>
      <c r="R2632" t="s">
        <v>75</v>
      </c>
      <c r="S2632" t="s">
        <v>44</v>
      </c>
      <c r="T2632" t="s">
        <v>944</v>
      </c>
      <c r="U2632" t="s">
        <v>939</v>
      </c>
      <c r="V2632" t="s">
        <v>66</v>
      </c>
      <c r="W2632" t="s">
        <v>67</v>
      </c>
      <c r="X2632" t="s">
        <v>12</v>
      </c>
      <c r="Y2632" t="s">
        <v>938</v>
      </c>
      <c r="Z2632" s="81">
        <v>0</v>
      </c>
      <c r="AA2632" s="68">
        <v>0</v>
      </c>
      <c r="AB2632" s="82">
        <f t="shared" si="1496"/>
        <v>0</v>
      </c>
      <c r="AE2632">
        <v>1</v>
      </c>
      <c r="AG2632" s="83">
        <f t="shared" si="1497"/>
        <v>1</v>
      </c>
      <c r="AH2632" s="87">
        <v>0</v>
      </c>
      <c r="AI2632" s="88">
        <v>0</v>
      </c>
      <c r="AJ2632">
        <f t="shared" si="1498"/>
        <v>1</v>
      </c>
      <c r="AK2632" s="108">
        <f t="shared" si="1499"/>
        <v>1800.05</v>
      </c>
      <c r="AL2632" s="108">
        <f t="shared" si="1500"/>
        <v>1295</v>
      </c>
      <c r="AM2632" s="108">
        <f t="shared" si="1501"/>
        <v>505.04999999999995</v>
      </c>
    </row>
    <row r="2633" spans="1:39" x14ac:dyDescent="0.25">
      <c r="A2633" s="115">
        <v>30100052</v>
      </c>
      <c r="B2633" t="s">
        <v>1</v>
      </c>
      <c r="C2633" s="81">
        <v>700</v>
      </c>
      <c r="D2633">
        <v>1.6</v>
      </c>
      <c r="E2633">
        <v>1.85</v>
      </c>
      <c r="F2633">
        <v>2</v>
      </c>
      <c r="G2633">
        <v>2</v>
      </c>
      <c r="H2633">
        <v>1.39</v>
      </c>
      <c r="I2633">
        <v>301</v>
      </c>
      <c r="J2633" t="s">
        <v>369</v>
      </c>
      <c r="K2633" t="s">
        <v>341</v>
      </c>
      <c r="L2633" t="s">
        <v>375</v>
      </c>
      <c r="M2633" t="s">
        <v>375</v>
      </c>
      <c r="N2633" t="s">
        <v>5</v>
      </c>
      <c r="O2633" t="s">
        <v>47</v>
      </c>
      <c r="P2633" t="s">
        <v>42</v>
      </c>
      <c r="Q2633" t="s">
        <v>16</v>
      </c>
      <c r="R2633" t="s">
        <v>28</v>
      </c>
      <c r="S2633" t="s">
        <v>44</v>
      </c>
      <c r="U2633" t="s">
        <v>939</v>
      </c>
      <c r="V2633" t="s">
        <v>14</v>
      </c>
      <c r="W2633" t="s">
        <v>49</v>
      </c>
      <c r="X2633" t="s">
        <v>12</v>
      </c>
      <c r="Y2633" t="s">
        <v>21</v>
      </c>
      <c r="Z2633" s="80">
        <v>600</v>
      </c>
      <c r="AA2633" s="68">
        <v>0</v>
      </c>
      <c r="AB2633" s="82">
        <f t="shared" si="1496"/>
        <v>1200</v>
      </c>
      <c r="AC2633">
        <v>2</v>
      </c>
      <c r="AG2633" s="83">
        <f t="shared" si="1497"/>
        <v>2</v>
      </c>
      <c r="AH2633" s="87">
        <v>0</v>
      </c>
      <c r="AI2633" s="88">
        <v>0</v>
      </c>
      <c r="AJ2633">
        <f t="shared" si="1498"/>
        <v>2</v>
      </c>
      <c r="AK2633" s="108">
        <f t="shared" si="1499"/>
        <v>3600.1</v>
      </c>
      <c r="AL2633" s="108">
        <f t="shared" si="1500"/>
        <v>2590</v>
      </c>
      <c r="AM2633" s="108">
        <f t="shared" si="1501"/>
        <v>1010.0999999999999</v>
      </c>
    </row>
    <row r="2634" spans="1:39" x14ac:dyDescent="0.25">
      <c r="A2634" s="115">
        <v>30100052</v>
      </c>
      <c r="B2634" t="s">
        <v>1</v>
      </c>
      <c r="C2634" s="81">
        <v>700</v>
      </c>
      <c r="D2634">
        <v>1.6</v>
      </c>
      <c r="E2634">
        <v>1.85</v>
      </c>
      <c r="F2634">
        <v>2</v>
      </c>
      <c r="G2634">
        <v>2</v>
      </c>
      <c r="H2634">
        <v>1.39</v>
      </c>
      <c r="I2634">
        <v>301</v>
      </c>
      <c r="J2634" t="s">
        <v>369</v>
      </c>
      <c r="K2634" t="s">
        <v>341</v>
      </c>
      <c r="L2634" t="s">
        <v>375</v>
      </c>
      <c r="M2634" t="s">
        <v>375</v>
      </c>
      <c r="N2634" t="s">
        <v>5</v>
      </c>
      <c r="O2634" t="s">
        <v>47</v>
      </c>
      <c r="P2634" t="s">
        <v>42</v>
      </c>
      <c r="Q2634" t="s">
        <v>16</v>
      </c>
      <c r="R2634" t="s">
        <v>28</v>
      </c>
      <c r="S2634" t="s">
        <v>44</v>
      </c>
      <c r="U2634" t="s">
        <v>939</v>
      </c>
      <c r="V2634" t="s">
        <v>45</v>
      </c>
      <c r="W2634" t="s">
        <v>46</v>
      </c>
      <c r="X2634" t="s">
        <v>12</v>
      </c>
      <c r="Y2634" t="s">
        <v>21</v>
      </c>
      <c r="Z2634" s="80">
        <v>600</v>
      </c>
      <c r="AA2634" s="68">
        <v>0</v>
      </c>
      <c r="AB2634" s="82">
        <f t="shared" si="1496"/>
        <v>4200</v>
      </c>
      <c r="AC2634">
        <v>7</v>
      </c>
      <c r="AG2634" s="83">
        <f t="shared" si="1497"/>
        <v>7</v>
      </c>
      <c r="AH2634" s="87">
        <v>0</v>
      </c>
      <c r="AI2634" s="88">
        <v>0</v>
      </c>
      <c r="AJ2634">
        <f t="shared" si="1498"/>
        <v>7</v>
      </c>
      <c r="AK2634" s="108">
        <f t="shared" si="1499"/>
        <v>12600.349999999999</v>
      </c>
      <c r="AL2634" s="108">
        <f t="shared" si="1500"/>
        <v>9065</v>
      </c>
      <c r="AM2634" s="108">
        <f t="shared" si="1501"/>
        <v>3535.3499999999985</v>
      </c>
    </row>
    <row r="2635" spans="1:39" x14ac:dyDescent="0.25">
      <c r="A2635" s="115">
        <v>30100052</v>
      </c>
      <c r="B2635" t="s">
        <v>1</v>
      </c>
      <c r="C2635" s="81">
        <v>700</v>
      </c>
      <c r="D2635">
        <v>1.6</v>
      </c>
      <c r="E2635">
        <v>1.85</v>
      </c>
      <c r="F2635">
        <v>2</v>
      </c>
      <c r="G2635">
        <v>2</v>
      </c>
      <c r="H2635">
        <v>1.39</v>
      </c>
      <c r="I2635">
        <v>301</v>
      </c>
      <c r="J2635" t="s">
        <v>369</v>
      </c>
      <c r="K2635" t="s">
        <v>341</v>
      </c>
      <c r="L2635" t="s">
        <v>375</v>
      </c>
      <c r="M2635" t="s">
        <v>375</v>
      </c>
      <c r="N2635" t="s">
        <v>5</v>
      </c>
      <c r="O2635" t="s">
        <v>47</v>
      </c>
      <c r="P2635" t="s">
        <v>42</v>
      </c>
      <c r="Q2635" t="s">
        <v>16</v>
      </c>
      <c r="R2635" t="s">
        <v>28</v>
      </c>
      <c r="S2635" t="s">
        <v>44</v>
      </c>
      <c r="U2635" t="s">
        <v>939</v>
      </c>
      <c r="V2635" t="s">
        <v>56</v>
      </c>
      <c r="W2635" t="s">
        <v>57</v>
      </c>
      <c r="X2635" t="s">
        <v>12</v>
      </c>
      <c r="Y2635" t="s">
        <v>21</v>
      </c>
      <c r="Z2635" s="80">
        <v>600</v>
      </c>
      <c r="AA2635" s="68">
        <v>0</v>
      </c>
      <c r="AB2635" s="82">
        <f t="shared" si="1496"/>
        <v>9600</v>
      </c>
      <c r="AC2635">
        <v>16</v>
      </c>
      <c r="AG2635" s="83">
        <f t="shared" si="1497"/>
        <v>16</v>
      </c>
      <c r="AH2635" s="87">
        <v>0</v>
      </c>
      <c r="AI2635" s="88">
        <v>0</v>
      </c>
      <c r="AJ2635">
        <f t="shared" si="1498"/>
        <v>16</v>
      </c>
      <c r="AK2635" s="108">
        <f t="shared" si="1499"/>
        <v>28800.799999999999</v>
      </c>
      <c r="AL2635" s="108">
        <f t="shared" si="1500"/>
        <v>20720</v>
      </c>
      <c r="AM2635" s="108">
        <f t="shared" si="1501"/>
        <v>8080.7999999999993</v>
      </c>
    </row>
    <row r="2636" spans="1:39" x14ac:dyDescent="0.25">
      <c r="A2636" s="115">
        <v>30100052</v>
      </c>
      <c r="B2636" t="s">
        <v>1</v>
      </c>
      <c r="C2636" s="81">
        <v>700</v>
      </c>
      <c r="D2636">
        <v>1.6</v>
      </c>
      <c r="E2636">
        <v>1.85</v>
      </c>
      <c r="F2636">
        <v>2</v>
      </c>
      <c r="G2636">
        <v>2</v>
      </c>
      <c r="H2636">
        <v>1.39</v>
      </c>
      <c r="I2636">
        <v>301</v>
      </c>
      <c r="J2636" t="s">
        <v>369</v>
      </c>
      <c r="K2636" t="s">
        <v>341</v>
      </c>
      <c r="L2636" t="s">
        <v>375</v>
      </c>
      <c r="M2636" t="s">
        <v>375</v>
      </c>
      <c r="N2636" t="s">
        <v>5</v>
      </c>
      <c r="O2636" t="s">
        <v>47</v>
      </c>
      <c r="P2636" t="s">
        <v>42</v>
      </c>
      <c r="Q2636" t="s">
        <v>16</v>
      </c>
      <c r="R2636" t="s">
        <v>28</v>
      </c>
      <c r="S2636" t="s">
        <v>44</v>
      </c>
      <c r="U2636" t="s">
        <v>939</v>
      </c>
      <c r="V2636" t="s">
        <v>66</v>
      </c>
      <c r="W2636" t="s">
        <v>67</v>
      </c>
      <c r="X2636" t="s">
        <v>12</v>
      </c>
      <c r="Y2636" t="s">
        <v>21</v>
      </c>
      <c r="Z2636" s="80">
        <v>600</v>
      </c>
      <c r="AA2636" s="68">
        <v>0</v>
      </c>
      <c r="AB2636" s="82">
        <f t="shared" si="1496"/>
        <v>1200</v>
      </c>
      <c r="AC2636">
        <v>2</v>
      </c>
      <c r="AG2636" s="83">
        <f t="shared" si="1497"/>
        <v>2</v>
      </c>
      <c r="AH2636" s="87">
        <v>0</v>
      </c>
      <c r="AI2636" s="88">
        <v>0</v>
      </c>
      <c r="AJ2636">
        <f t="shared" si="1498"/>
        <v>2</v>
      </c>
      <c r="AK2636" s="108">
        <f t="shared" si="1499"/>
        <v>3600.1</v>
      </c>
      <c r="AL2636" s="108">
        <f t="shared" si="1500"/>
        <v>2590</v>
      </c>
      <c r="AM2636" s="108">
        <f t="shared" si="1501"/>
        <v>1010.0999999999999</v>
      </c>
    </row>
    <row r="2637" spans="1:39" x14ac:dyDescent="0.25">
      <c r="A2637" s="115">
        <v>30100052</v>
      </c>
      <c r="B2637" t="s">
        <v>1</v>
      </c>
      <c r="C2637" s="81">
        <v>700</v>
      </c>
      <c r="D2637">
        <v>1.6</v>
      </c>
      <c r="E2637">
        <v>1.85</v>
      </c>
      <c r="F2637">
        <v>2</v>
      </c>
      <c r="G2637">
        <v>2</v>
      </c>
      <c r="H2637">
        <v>1.39</v>
      </c>
      <c r="I2637">
        <v>301</v>
      </c>
      <c r="J2637" t="s">
        <v>369</v>
      </c>
      <c r="K2637" t="s">
        <v>341</v>
      </c>
      <c r="L2637" t="s">
        <v>375</v>
      </c>
      <c r="M2637" t="s">
        <v>375</v>
      </c>
      <c r="N2637" t="s">
        <v>5</v>
      </c>
      <c r="O2637" t="s">
        <v>47</v>
      </c>
      <c r="P2637" t="s">
        <v>42</v>
      </c>
      <c r="Q2637" t="s">
        <v>16</v>
      </c>
      <c r="R2637" t="s">
        <v>28</v>
      </c>
      <c r="S2637" t="s">
        <v>70</v>
      </c>
      <c r="U2637" t="s">
        <v>179</v>
      </c>
      <c r="V2637" t="s">
        <v>71</v>
      </c>
      <c r="W2637" t="s">
        <v>72</v>
      </c>
      <c r="X2637" t="s">
        <v>376</v>
      </c>
      <c r="Y2637" t="s">
        <v>677</v>
      </c>
      <c r="Z2637" s="80">
        <v>0</v>
      </c>
      <c r="AA2637" s="68">
        <v>1650</v>
      </c>
      <c r="AB2637" s="82">
        <f t="shared" si="1496"/>
        <v>3227.1194999999998</v>
      </c>
      <c r="AD2637">
        <v>1</v>
      </c>
      <c r="AG2637" s="83">
        <f t="shared" si="1497"/>
        <v>1</v>
      </c>
      <c r="AH2637" s="87">
        <v>0</v>
      </c>
      <c r="AI2637" s="88">
        <v>0</v>
      </c>
    </row>
    <row r="2638" spans="1:39" x14ac:dyDescent="0.25">
      <c r="A2638" s="115">
        <v>30100052</v>
      </c>
      <c r="B2638" t="s">
        <v>1</v>
      </c>
      <c r="C2638" s="81">
        <v>700</v>
      </c>
      <c r="D2638">
        <v>1.6</v>
      </c>
      <c r="E2638">
        <v>1.85</v>
      </c>
      <c r="F2638">
        <v>2</v>
      </c>
      <c r="G2638">
        <v>2</v>
      </c>
      <c r="H2638">
        <v>1.39</v>
      </c>
      <c r="I2638">
        <v>301</v>
      </c>
      <c r="J2638" t="s">
        <v>369</v>
      </c>
      <c r="K2638" t="s">
        <v>341</v>
      </c>
      <c r="L2638" t="s">
        <v>375</v>
      </c>
      <c r="M2638" t="s">
        <v>375</v>
      </c>
      <c r="N2638" t="s">
        <v>15</v>
      </c>
      <c r="O2638" t="s">
        <v>41</v>
      </c>
      <c r="P2638" t="s">
        <v>42</v>
      </c>
      <c r="Q2638" t="s">
        <v>16</v>
      </c>
      <c r="R2638" t="s">
        <v>28</v>
      </c>
      <c r="S2638" t="s">
        <v>44</v>
      </c>
      <c r="U2638" t="s">
        <v>939</v>
      </c>
      <c r="V2638" t="s">
        <v>14</v>
      </c>
      <c r="W2638" t="s">
        <v>49</v>
      </c>
      <c r="X2638" t="s">
        <v>12</v>
      </c>
      <c r="Y2638" t="s">
        <v>21</v>
      </c>
      <c r="Z2638" s="80">
        <v>600</v>
      </c>
      <c r="AA2638" s="68">
        <v>0</v>
      </c>
      <c r="AB2638" s="82">
        <f t="shared" si="1496"/>
        <v>1200</v>
      </c>
      <c r="AC2638">
        <v>2</v>
      </c>
      <c r="AG2638" s="83">
        <f t="shared" si="1497"/>
        <v>2</v>
      </c>
      <c r="AH2638" s="87">
        <v>0</v>
      </c>
      <c r="AI2638" s="88">
        <v>0</v>
      </c>
      <c r="AJ2638">
        <f t="shared" ref="AJ2638:AJ2643" si="1502">AG2638</f>
        <v>2</v>
      </c>
      <c r="AK2638" s="108">
        <f t="shared" ref="AK2638:AK2643" si="1503">AJ2638*C2638*F2638*H2638</f>
        <v>3891.9999999999995</v>
      </c>
      <c r="AL2638" s="108">
        <f t="shared" ref="AL2638:AL2643" si="1504">AJ2638*C2638*F2638</f>
        <v>2800</v>
      </c>
      <c r="AM2638" s="108">
        <f t="shared" ref="AM2638:AM2643" si="1505">AK2638-AL2638</f>
        <v>1091.9999999999995</v>
      </c>
    </row>
    <row r="2639" spans="1:39" x14ac:dyDescent="0.25">
      <c r="A2639" s="115">
        <v>30100052</v>
      </c>
      <c r="B2639" t="s">
        <v>1</v>
      </c>
      <c r="C2639" s="81">
        <v>700</v>
      </c>
      <c r="D2639">
        <v>1.6</v>
      </c>
      <c r="E2639">
        <v>1.85</v>
      </c>
      <c r="F2639">
        <v>2</v>
      </c>
      <c r="G2639">
        <v>2</v>
      </c>
      <c r="H2639">
        <v>1.39</v>
      </c>
      <c r="I2639">
        <v>301</v>
      </c>
      <c r="J2639" t="s">
        <v>369</v>
      </c>
      <c r="K2639" t="s">
        <v>341</v>
      </c>
      <c r="L2639" t="s">
        <v>375</v>
      </c>
      <c r="M2639" t="s">
        <v>375</v>
      </c>
      <c r="N2639" t="s">
        <v>15</v>
      </c>
      <c r="O2639" t="s">
        <v>41</v>
      </c>
      <c r="P2639" t="s">
        <v>42</v>
      </c>
      <c r="Q2639" t="s">
        <v>16</v>
      </c>
      <c r="R2639" t="s">
        <v>28</v>
      </c>
      <c r="S2639" t="s">
        <v>44</v>
      </c>
      <c r="U2639" t="s">
        <v>939</v>
      </c>
      <c r="V2639" t="s">
        <v>45</v>
      </c>
      <c r="W2639" t="s">
        <v>46</v>
      </c>
      <c r="X2639" t="s">
        <v>12</v>
      </c>
      <c r="Y2639" t="s">
        <v>21</v>
      </c>
      <c r="Z2639" s="80">
        <v>600</v>
      </c>
      <c r="AA2639" s="68">
        <v>0</v>
      </c>
      <c r="AB2639" s="82">
        <f t="shared" si="1496"/>
        <v>13800</v>
      </c>
      <c r="AC2639">
        <v>23</v>
      </c>
      <c r="AG2639" s="83">
        <f t="shared" si="1497"/>
        <v>23</v>
      </c>
      <c r="AH2639" s="87">
        <v>0</v>
      </c>
      <c r="AI2639" s="88">
        <v>0</v>
      </c>
      <c r="AJ2639">
        <f t="shared" si="1502"/>
        <v>23</v>
      </c>
      <c r="AK2639" s="108">
        <f t="shared" si="1503"/>
        <v>44758</v>
      </c>
      <c r="AL2639" s="108">
        <f t="shared" si="1504"/>
        <v>32200</v>
      </c>
      <c r="AM2639" s="108">
        <f t="shared" si="1505"/>
        <v>12558</v>
      </c>
    </row>
    <row r="2640" spans="1:39" x14ac:dyDescent="0.25">
      <c r="A2640" s="115">
        <v>30100052</v>
      </c>
      <c r="B2640" t="s">
        <v>1</v>
      </c>
      <c r="C2640" s="81">
        <v>700</v>
      </c>
      <c r="D2640">
        <v>1.6</v>
      </c>
      <c r="E2640">
        <v>1.85</v>
      </c>
      <c r="F2640">
        <v>2</v>
      </c>
      <c r="G2640">
        <v>2</v>
      </c>
      <c r="H2640">
        <v>1.39</v>
      </c>
      <c r="I2640">
        <v>301</v>
      </c>
      <c r="J2640" t="s">
        <v>369</v>
      </c>
      <c r="K2640" t="s">
        <v>341</v>
      </c>
      <c r="L2640" t="s">
        <v>375</v>
      </c>
      <c r="M2640" t="s">
        <v>375</v>
      </c>
      <c r="N2640" t="s">
        <v>15</v>
      </c>
      <c r="O2640" t="s">
        <v>41</v>
      </c>
      <c r="P2640" t="s">
        <v>42</v>
      </c>
      <c r="Q2640" t="s">
        <v>16</v>
      </c>
      <c r="R2640" t="s">
        <v>28</v>
      </c>
      <c r="S2640" t="s">
        <v>44</v>
      </c>
      <c r="U2640" t="s">
        <v>939</v>
      </c>
      <c r="V2640" t="s">
        <v>56</v>
      </c>
      <c r="W2640" t="s">
        <v>57</v>
      </c>
      <c r="X2640" t="s">
        <v>12</v>
      </c>
      <c r="Y2640" t="s">
        <v>21</v>
      </c>
      <c r="Z2640" s="80">
        <v>600</v>
      </c>
      <c r="AA2640" s="68">
        <v>0</v>
      </c>
      <c r="AB2640" s="82">
        <f t="shared" si="1496"/>
        <v>3000</v>
      </c>
      <c r="AC2640">
        <v>5</v>
      </c>
      <c r="AG2640" s="83">
        <f t="shared" si="1497"/>
        <v>5</v>
      </c>
      <c r="AH2640" s="87">
        <v>0</v>
      </c>
      <c r="AI2640" s="88">
        <v>0</v>
      </c>
      <c r="AJ2640">
        <f t="shared" si="1502"/>
        <v>5</v>
      </c>
      <c r="AK2640" s="108">
        <f t="shared" si="1503"/>
        <v>9730</v>
      </c>
      <c r="AL2640" s="108">
        <f t="shared" si="1504"/>
        <v>7000</v>
      </c>
      <c r="AM2640" s="108">
        <f t="shared" si="1505"/>
        <v>2730</v>
      </c>
    </row>
    <row r="2641" spans="1:39" x14ac:dyDescent="0.25">
      <c r="A2641" s="115">
        <v>30100052</v>
      </c>
      <c r="B2641" t="s">
        <v>1</v>
      </c>
      <c r="C2641" s="81">
        <v>700</v>
      </c>
      <c r="D2641">
        <v>1.6</v>
      </c>
      <c r="E2641">
        <v>1.85</v>
      </c>
      <c r="F2641">
        <v>2</v>
      </c>
      <c r="G2641">
        <v>2</v>
      </c>
      <c r="H2641">
        <v>1.39</v>
      </c>
      <c r="I2641">
        <v>301</v>
      </c>
      <c r="J2641" t="s">
        <v>369</v>
      </c>
      <c r="K2641" t="s">
        <v>341</v>
      </c>
      <c r="L2641" t="s">
        <v>375</v>
      </c>
      <c r="M2641" t="s">
        <v>375</v>
      </c>
      <c r="N2641" t="s">
        <v>15</v>
      </c>
      <c r="O2641" t="s">
        <v>41</v>
      </c>
      <c r="P2641" t="s">
        <v>42</v>
      </c>
      <c r="Q2641" t="s">
        <v>16</v>
      </c>
      <c r="R2641" t="s">
        <v>28</v>
      </c>
      <c r="S2641" t="s">
        <v>44</v>
      </c>
      <c r="U2641" t="s">
        <v>939</v>
      </c>
      <c r="V2641" t="s">
        <v>58</v>
      </c>
      <c r="W2641" t="s">
        <v>59</v>
      </c>
      <c r="X2641" t="s">
        <v>12</v>
      </c>
      <c r="Y2641" t="s">
        <v>21</v>
      </c>
      <c r="Z2641" s="80">
        <v>600</v>
      </c>
      <c r="AA2641" s="68">
        <v>0</v>
      </c>
      <c r="AB2641" s="82">
        <f t="shared" si="1496"/>
        <v>600</v>
      </c>
      <c r="AC2641">
        <v>1</v>
      </c>
      <c r="AG2641" s="83">
        <f t="shared" si="1497"/>
        <v>1</v>
      </c>
      <c r="AH2641" s="87">
        <v>0</v>
      </c>
      <c r="AI2641" s="88">
        <v>0</v>
      </c>
      <c r="AJ2641">
        <f t="shared" si="1502"/>
        <v>1</v>
      </c>
      <c r="AK2641" s="108">
        <f t="shared" si="1503"/>
        <v>1945.9999999999998</v>
      </c>
      <c r="AL2641" s="108">
        <f t="shared" si="1504"/>
        <v>1400</v>
      </c>
      <c r="AM2641" s="108">
        <f t="shared" si="1505"/>
        <v>545.99999999999977</v>
      </c>
    </row>
    <row r="2642" spans="1:39" x14ac:dyDescent="0.25">
      <c r="A2642" s="115">
        <v>30100052</v>
      </c>
      <c r="B2642" t="s">
        <v>1</v>
      </c>
      <c r="C2642" s="81">
        <v>700</v>
      </c>
      <c r="D2642">
        <v>1.6</v>
      </c>
      <c r="E2642">
        <v>1.85</v>
      </c>
      <c r="F2642">
        <v>2</v>
      </c>
      <c r="G2642">
        <v>2</v>
      </c>
      <c r="H2642">
        <v>1.39</v>
      </c>
      <c r="I2642">
        <v>301</v>
      </c>
      <c r="J2642" t="s">
        <v>369</v>
      </c>
      <c r="K2642" t="s">
        <v>341</v>
      </c>
      <c r="L2642" t="s">
        <v>375</v>
      </c>
      <c r="M2642" t="s">
        <v>375</v>
      </c>
      <c r="N2642" t="s">
        <v>15</v>
      </c>
      <c r="O2642" t="s">
        <v>41</v>
      </c>
      <c r="P2642" t="s">
        <v>42</v>
      </c>
      <c r="Q2642" t="s">
        <v>16</v>
      </c>
      <c r="R2642" t="s">
        <v>28</v>
      </c>
      <c r="S2642" t="s">
        <v>44</v>
      </c>
      <c r="U2642" t="s">
        <v>939</v>
      </c>
      <c r="V2642" t="s">
        <v>66</v>
      </c>
      <c r="W2642" t="s">
        <v>67</v>
      </c>
      <c r="X2642" t="s">
        <v>12</v>
      </c>
      <c r="Y2642" t="s">
        <v>21</v>
      </c>
      <c r="Z2642" s="80">
        <v>600</v>
      </c>
      <c r="AA2642" s="68">
        <v>0</v>
      </c>
      <c r="AB2642" s="82">
        <f t="shared" si="1496"/>
        <v>600</v>
      </c>
      <c r="AC2642">
        <v>1</v>
      </c>
      <c r="AG2642" s="83">
        <f t="shared" si="1497"/>
        <v>1</v>
      </c>
      <c r="AH2642" s="87">
        <v>0</v>
      </c>
      <c r="AI2642" s="88">
        <v>0</v>
      </c>
      <c r="AJ2642">
        <f t="shared" si="1502"/>
        <v>1</v>
      </c>
      <c r="AK2642" s="108">
        <f t="shared" si="1503"/>
        <v>1945.9999999999998</v>
      </c>
      <c r="AL2642" s="108">
        <f t="shared" si="1504"/>
        <v>1400</v>
      </c>
      <c r="AM2642" s="108">
        <f t="shared" si="1505"/>
        <v>545.99999999999977</v>
      </c>
    </row>
    <row r="2643" spans="1:39" x14ac:dyDescent="0.25">
      <c r="A2643" s="115">
        <v>30100052</v>
      </c>
      <c r="B2643" t="s">
        <v>1</v>
      </c>
      <c r="C2643" s="81">
        <v>700</v>
      </c>
      <c r="D2643">
        <v>1.6</v>
      </c>
      <c r="E2643">
        <v>1.85</v>
      </c>
      <c r="F2643">
        <v>2</v>
      </c>
      <c r="G2643">
        <v>2</v>
      </c>
      <c r="H2643">
        <v>1.39</v>
      </c>
      <c r="I2643">
        <v>301</v>
      </c>
      <c r="J2643" t="s">
        <v>369</v>
      </c>
      <c r="K2643" t="s">
        <v>341</v>
      </c>
      <c r="L2643" t="s">
        <v>375</v>
      </c>
      <c r="M2643" t="s">
        <v>375</v>
      </c>
      <c r="N2643" t="s">
        <v>15</v>
      </c>
      <c r="O2643" t="s">
        <v>41</v>
      </c>
      <c r="P2643" t="s">
        <v>42</v>
      </c>
      <c r="Q2643" t="s">
        <v>16</v>
      </c>
      <c r="R2643" t="s">
        <v>28</v>
      </c>
      <c r="S2643" t="s">
        <v>44</v>
      </c>
      <c r="U2643" t="s">
        <v>939</v>
      </c>
      <c r="V2643" t="s">
        <v>123</v>
      </c>
      <c r="W2643" t="s">
        <v>145</v>
      </c>
      <c r="X2643" t="s">
        <v>12</v>
      </c>
      <c r="Y2643" t="s">
        <v>21</v>
      </c>
      <c r="Z2643" s="80">
        <v>600</v>
      </c>
      <c r="AA2643" s="68">
        <v>0</v>
      </c>
      <c r="AB2643" s="82">
        <f t="shared" si="1496"/>
        <v>600</v>
      </c>
      <c r="AC2643">
        <v>1</v>
      </c>
      <c r="AG2643" s="83">
        <f t="shared" si="1497"/>
        <v>1</v>
      </c>
      <c r="AH2643" s="87">
        <v>0</v>
      </c>
      <c r="AI2643" s="88">
        <v>0</v>
      </c>
      <c r="AJ2643">
        <f t="shared" si="1502"/>
        <v>1</v>
      </c>
      <c r="AK2643" s="108">
        <f t="shared" si="1503"/>
        <v>1945.9999999999998</v>
      </c>
      <c r="AL2643" s="108">
        <f t="shared" si="1504"/>
        <v>1400</v>
      </c>
      <c r="AM2643" s="108">
        <f t="shared" si="1505"/>
        <v>545.99999999999977</v>
      </c>
    </row>
    <row r="2644" spans="1:39" x14ac:dyDescent="0.25">
      <c r="A2644" s="115">
        <v>30100052</v>
      </c>
      <c r="B2644" t="s">
        <v>1</v>
      </c>
      <c r="C2644" s="81">
        <v>700</v>
      </c>
      <c r="D2644">
        <v>1.6</v>
      </c>
      <c r="E2644">
        <v>1.85</v>
      </c>
      <c r="F2644">
        <v>2</v>
      </c>
      <c r="G2644">
        <v>2</v>
      </c>
      <c r="H2644">
        <v>1.39</v>
      </c>
      <c r="I2644">
        <v>301</v>
      </c>
      <c r="J2644" t="s">
        <v>369</v>
      </c>
      <c r="K2644" t="s">
        <v>341</v>
      </c>
      <c r="L2644" t="s">
        <v>375</v>
      </c>
      <c r="M2644" t="s">
        <v>375</v>
      </c>
      <c r="N2644" t="s">
        <v>18</v>
      </c>
      <c r="O2644" t="s">
        <v>74</v>
      </c>
      <c r="P2644" t="s">
        <v>42</v>
      </c>
      <c r="Q2644" t="s">
        <v>16</v>
      </c>
      <c r="R2644" t="s">
        <v>28</v>
      </c>
      <c r="S2644" t="s">
        <v>9</v>
      </c>
      <c r="U2644" t="s">
        <v>179</v>
      </c>
      <c r="V2644" t="s">
        <v>53</v>
      </c>
      <c r="W2644" t="s">
        <v>54</v>
      </c>
      <c r="X2644" t="s">
        <v>12</v>
      </c>
      <c r="Y2644" t="s">
        <v>21</v>
      </c>
      <c r="Z2644" s="80">
        <v>2513</v>
      </c>
      <c r="AA2644" s="68">
        <v>0</v>
      </c>
      <c r="AB2644" s="82">
        <f t="shared" si="1496"/>
        <v>2513</v>
      </c>
      <c r="AD2644">
        <v>1</v>
      </c>
      <c r="AG2644" s="83">
        <f t="shared" si="1497"/>
        <v>1</v>
      </c>
      <c r="AH2644" s="87">
        <v>0</v>
      </c>
      <c r="AI2644" s="88">
        <v>0</v>
      </c>
    </row>
    <row r="2645" spans="1:39" x14ac:dyDescent="0.25">
      <c r="A2645" s="115">
        <v>30100052</v>
      </c>
      <c r="B2645" t="s">
        <v>1</v>
      </c>
      <c r="C2645" s="81">
        <v>700</v>
      </c>
      <c r="D2645">
        <v>1.6</v>
      </c>
      <c r="E2645">
        <v>1.85</v>
      </c>
      <c r="F2645">
        <v>2</v>
      </c>
      <c r="G2645">
        <v>2</v>
      </c>
      <c r="H2645">
        <v>1.39</v>
      </c>
      <c r="I2645">
        <v>301</v>
      </c>
      <c r="J2645" t="s">
        <v>369</v>
      </c>
      <c r="K2645" t="s">
        <v>341</v>
      </c>
      <c r="L2645" t="s">
        <v>375</v>
      </c>
      <c r="M2645" t="s">
        <v>375</v>
      </c>
      <c r="N2645" t="s">
        <v>18</v>
      </c>
      <c r="O2645" t="s">
        <v>74</v>
      </c>
      <c r="P2645" t="s">
        <v>42</v>
      </c>
      <c r="Q2645" t="s">
        <v>16</v>
      </c>
      <c r="R2645" t="s">
        <v>28</v>
      </c>
      <c r="S2645" t="s">
        <v>44</v>
      </c>
      <c r="U2645" t="s">
        <v>939</v>
      </c>
      <c r="V2645" t="s">
        <v>45</v>
      </c>
      <c r="W2645" t="s">
        <v>46</v>
      </c>
      <c r="X2645" t="s">
        <v>12</v>
      </c>
      <c r="Y2645" t="s">
        <v>21</v>
      </c>
      <c r="Z2645" s="80">
        <v>600</v>
      </c>
      <c r="AA2645" s="68">
        <v>0</v>
      </c>
      <c r="AB2645" s="82">
        <f t="shared" si="1496"/>
        <v>10800</v>
      </c>
      <c r="AC2645">
        <v>18</v>
      </c>
      <c r="AG2645" s="83">
        <f t="shared" si="1497"/>
        <v>18</v>
      </c>
      <c r="AH2645" s="87">
        <v>0</v>
      </c>
      <c r="AI2645" s="88">
        <v>0</v>
      </c>
      <c r="AJ2645">
        <f t="shared" ref="AJ2645:AJ2651" si="1506">AG2645</f>
        <v>18</v>
      </c>
      <c r="AK2645" s="108">
        <f t="shared" ref="AK2645:AK2651" si="1507">AJ2645*C2645*F2645*H2645</f>
        <v>35028</v>
      </c>
      <c r="AL2645" s="108">
        <f t="shared" ref="AL2645:AL2651" si="1508">AJ2645*C2645*F2645</f>
        <v>25200</v>
      </c>
      <c r="AM2645" s="108">
        <f t="shared" ref="AM2645:AM2651" si="1509">AK2645-AL2645</f>
        <v>9828</v>
      </c>
    </row>
    <row r="2646" spans="1:39" x14ac:dyDescent="0.25">
      <c r="A2646" s="115">
        <v>30100052</v>
      </c>
      <c r="B2646" t="s">
        <v>1</v>
      </c>
      <c r="C2646" s="81">
        <v>700</v>
      </c>
      <c r="D2646">
        <v>1.6</v>
      </c>
      <c r="E2646">
        <v>1.85</v>
      </c>
      <c r="F2646">
        <v>2</v>
      </c>
      <c r="G2646">
        <v>2</v>
      </c>
      <c r="H2646">
        <v>1.39</v>
      </c>
      <c r="I2646">
        <v>301</v>
      </c>
      <c r="J2646" t="s">
        <v>369</v>
      </c>
      <c r="K2646" t="s">
        <v>341</v>
      </c>
      <c r="L2646" t="s">
        <v>375</v>
      </c>
      <c r="M2646" t="s">
        <v>375</v>
      </c>
      <c r="N2646" t="s">
        <v>18</v>
      </c>
      <c r="O2646" t="s">
        <v>74</v>
      </c>
      <c r="P2646" t="s">
        <v>42</v>
      </c>
      <c r="Q2646" t="s">
        <v>16</v>
      </c>
      <c r="R2646" t="s">
        <v>28</v>
      </c>
      <c r="S2646" t="s">
        <v>44</v>
      </c>
      <c r="U2646" t="s">
        <v>939</v>
      </c>
      <c r="V2646" t="s">
        <v>56</v>
      </c>
      <c r="W2646" t="s">
        <v>57</v>
      </c>
      <c r="X2646" t="s">
        <v>12</v>
      </c>
      <c r="Y2646" t="s">
        <v>21</v>
      </c>
      <c r="Z2646" s="80">
        <v>600</v>
      </c>
      <c r="AA2646" s="68">
        <v>0</v>
      </c>
      <c r="AB2646" s="82">
        <f t="shared" si="1496"/>
        <v>5400</v>
      </c>
      <c r="AC2646">
        <v>9</v>
      </c>
      <c r="AG2646" s="83">
        <f t="shared" si="1497"/>
        <v>9</v>
      </c>
      <c r="AH2646" s="87">
        <v>0</v>
      </c>
      <c r="AI2646" s="88">
        <v>0</v>
      </c>
      <c r="AJ2646">
        <f t="shared" si="1506"/>
        <v>9</v>
      </c>
      <c r="AK2646" s="108">
        <f t="shared" si="1507"/>
        <v>17514</v>
      </c>
      <c r="AL2646" s="108">
        <f t="shared" si="1508"/>
        <v>12600</v>
      </c>
      <c r="AM2646" s="108">
        <f t="shared" si="1509"/>
        <v>4914</v>
      </c>
    </row>
    <row r="2647" spans="1:39" x14ac:dyDescent="0.25">
      <c r="A2647" s="115">
        <v>30100052</v>
      </c>
      <c r="B2647" t="s">
        <v>1</v>
      </c>
      <c r="C2647" s="81">
        <v>700</v>
      </c>
      <c r="D2647">
        <v>1.6</v>
      </c>
      <c r="E2647">
        <v>1.85</v>
      </c>
      <c r="F2647">
        <v>2</v>
      </c>
      <c r="G2647">
        <v>2</v>
      </c>
      <c r="H2647">
        <v>1.39</v>
      </c>
      <c r="I2647">
        <v>301</v>
      </c>
      <c r="J2647" t="s">
        <v>369</v>
      </c>
      <c r="K2647" t="s">
        <v>341</v>
      </c>
      <c r="L2647" t="s">
        <v>375</v>
      </c>
      <c r="M2647" t="s">
        <v>375</v>
      </c>
      <c r="N2647" t="s">
        <v>18</v>
      </c>
      <c r="O2647" t="s">
        <v>74</v>
      </c>
      <c r="P2647" t="s">
        <v>42</v>
      </c>
      <c r="Q2647" t="s">
        <v>16</v>
      </c>
      <c r="R2647" t="s">
        <v>28</v>
      </c>
      <c r="S2647" t="s">
        <v>44</v>
      </c>
      <c r="U2647" t="s">
        <v>939</v>
      </c>
      <c r="V2647" t="s">
        <v>66</v>
      </c>
      <c r="W2647" t="s">
        <v>67</v>
      </c>
      <c r="X2647" t="s">
        <v>12</v>
      </c>
      <c r="Y2647" t="s">
        <v>21</v>
      </c>
      <c r="Z2647" s="80">
        <v>600</v>
      </c>
      <c r="AA2647" s="68">
        <v>0</v>
      </c>
      <c r="AB2647" s="82">
        <f t="shared" si="1496"/>
        <v>2400</v>
      </c>
      <c r="AC2647">
        <v>4</v>
      </c>
      <c r="AG2647" s="83">
        <f t="shared" si="1497"/>
        <v>4</v>
      </c>
      <c r="AH2647" s="87">
        <v>0</v>
      </c>
      <c r="AI2647" s="88">
        <v>0</v>
      </c>
      <c r="AJ2647">
        <f t="shared" si="1506"/>
        <v>4</v>
      </c>
      <c r="AK2647" s="108">
        <f t="shared" si="1507"/>
        <v>7783.9999999999991</v>
      </c>
      <c r="AL2647" s="108">
        <f t="shared" si="1508"/>
        <v>5600</v>
      </c>
      <c r="AM2647" s="108">
        <f t="shared" si="1509"/>
        <v>2183.9999999999991</v>
      </c>
    </row>
    <row r="2648" spans="1:39" x14ac:dyDescent="0.25">
      <c r="A2648" s="115">
        <v>30100052</v>
      </c>
      <c r="B2648" t="s">
        <v>1</v>
      </c>
      <c r="C2648" s="81">
        <v>700</v>
      </c>
      <c r="D2648">
        <v>1.6</v>
      </c>
      <c r="E2648">
        <v>1.85</v>
      </c>
      <c r="F2648">
        <v>2</v>
      </c>
      <c r="G2648">
        <v>2</v>
      </c>
      <c r="H2648">
        <v>1.39</v>
      </c>
      <c r="I2648">
        <v>301</v>
      </c>
      <c r="J2648" t="s">
        <v>369</v>
      </c>
      <c r="K2648" t="s">
        <v>341</v>
      </c>
      <c r="L2648" t="s">
        <v>375</v>
      </c>
      <c r="M2648" t="s">
        <v>375</v>
      </c>
      <c r="N2648" t="s">
        <v>18</v>
      </c>
      <c r="O2648" t="s">
        <v>74</v>
      </c>
      <c r="P2648" t="s">
        <v>42</v>
      </c>
      <c r="Q2648" t="s">
        <v>16</v>
      </c>
      <c r="R2648" t="s">
        <v>28</v>
      </c>
      <c r="S2648" t="s">
        <v>44</v>
      </c>
      <c r="U2648" t="s">
        <v>939</v>
      </c>
      <c r="V2648" t="s">
        <v>102</v>
      </c>
      <c r="W2648" t="s">
        <v>103</v>
      </c>
      <c r="X2648" t="s">
        <v>12</v>
      </c>
      <c r="Y2648" t="s">
        <v>21</v>
      </c>
      <c r="Z2648" s="80">
        <v>600</v>
      </c>
      <c r="AA2648" s="68">
        <v>0</v>
      </c>
      <c r="AB2648" s="82">
        <f t="shared" si="1496"/>
        <v>600</v>
      </c>
      <c r="AC2648">
        <v>1</v>
      </c>
      <c r="AG2648" s="83">
        <f t="shared" si="1497"/>
        <v>1</v>
      </c>
      <c r="AH2648" s="87">
        <v>0</v>
      </c>
      <c r="AI2648" s="88">
        <v>0</v>
      </c>
      <c r="AJ2648">
        <f t="shared" si="1506"/>
        <v>1</v>
      </c>
      <c r="AK2648" s="108">
        <f t="shared" si="1507"/>
        <v>1945.9999999999998</v>
      </c>
      <c r="AL2648" s="108">
        <f t="shared" si="1508"/>
        <v>1400</v>
      </c>
      <c r="AM2648" s="108">
        <f t="shared" si="1509"/>
        <v>545.99999999999977</v>
      </c>
    </row>
    <row r="2649" spans="1:39" x14ac:dyDescent="0.25">
      <c r="A2649" s="115">
        <v>30100052</v>
      </c>
      <c r="B2649" t="s">
        <v>1</v>
      </c>
      <c r="C2649" s="81">
        <v>700</v>
      </c>
      <c r="D2649">
        <v>1.6</v>
      </c>
      <c r="E2649">
        <v>1.85</v>
      </c>
      <c r="F2649">
        <v>2</v>
      </c>
      <c r="G2649">
        <v>2</v>
      </c>
      <c r="H2649">
        <v>1.39</v>
      </c>
      <c r="I2649">
        <v>301</v>
      </c>
      <c r="J2649" t="s">
        <v>369</v>
      </c>
      <c r="K2649" t="s">
        <v>341</v>
      </c>
      <c r="L2649" t="s">
        <v>375</v>
      </c>
      <c r="M2649" t="s">
        <v>375</v>
      </c>
      <c r="N2649" t="s">
        <v>18</v>
      </c>
      <c r="O2649" t="s">
        <v>80</v>
      </c>
      <c r="P2649" t="s">
        <v>42</v>
      </c>
      <c r="Q2649" t="s">
        <v>16</v>
      </c>
      <c r="R2649" t="s">
        <v>91</v>
      </c>
      <c r="S2649" t="s">
        <v>44</v>
      </c>
      <c r="T2649" t="s">
        <v>944</v>
      </c>
      <c r="U2649" t="s">
        <v>939</v>
      </c>
      <c r="V2649" t="s">
        <v>45</v>
      </c>
      <c r="W2649" t="s">
        <v>46</v>
      </c>
      <c r="X2649" t="s">
        <v>12</v>
      </c>
      <c r="Y2649" t="s">
        <v>938</v>
      </c>
      <c r="Z2649" s="81">
        <v>0</v>
      </c>
      <c r="AA2649" s="68">
        <v>0</v>
      </c>
      <c r="AB2649" s="82">
        <f t="shared" si="1496"/>
        <v>0</v>
      </c>
      <c r="AE2649">
        <v>1</v>
      </c>
      <c r="AG2649" s="83">
        <f t="shared" si="1497"/>
        <v>1</v>
      </c>
      <c r="AH2649" s="87">
        <v>0</v>
      </c>
      <c r="AI2649" s="88">
        <v>0</v>
      </c>
      <c r="AJ2649">
        <f t="shared" si="1506"/>
        <v>1</v>
      </c>
      <c r="AK2649" s="108">
        <f t="shared" si="1507"/>
        <v>1945.9999999999998</v>
      </c>
      <c r="AL2649" s="108">
        <f t="shared" si="1508"/>
        <v>1400</v>
      </c>
      <c r="AM2649" s="108">
        <f t="shared" si="1509"/>
        <v>545.99999999999977</v>
      </c>
    </row>
    <row r="2650" spans="1:39" x14ac:dyDescent="0.25">
      <c r="A2650" s="115">
        <v>30100052</v>
      </c>
      <c r="B2650" t="s">
        <v>1</v>
      </c>
      <c r="C2650" s="81">
        <v>700</v>
      </c>
      <c r="D2650">
        <v>1.6</v>
      </c>
      <c r="E2650">
        <v>1.85</v>
      </c>
      <c r="F2650">
        <v>2</v>
      </c>
      <c r="G2650">
        <v>2</v>
      </c>
      <c r="H2650">
        <v>1.39</v>
      </c>
      <c r="I2650">
        <v>301</v>
      </c>
      <c r="J2650" t="s">
        <v>369</v>
      </c>
      <c r="K2650" t="s">
        <v>341</v>
      </c>
      <c r="L2650" t="s">
        <v>375</v>
      </c>
      <c r="M2650" t="s">
        <v>375</v>
      </c>
      <c r="N2650" t="s">
        <v>18</v>
      </c>
      <c r="O2650" t="s">
        <v>80</v>
      </c>
      <c r="P2650" t="s">
        <v>42</v>
      </c>
      <c r="Q2650" t="s">
        <v>16</v>
      </c>
      <c r="R2650" t="s">
        <v>75</v>
      </c>
      <c r="S2650" t="s">
        <v>44</v>
      </c>
      <c r="T2650" t="s">
        <v>944</v>
      </c>
      <c r="U2650" t="s">
        <v>939</v>
      </c>
      <c r="V2650" t="s">
        <v>58</v>
      </c>
      <c r="W2650" t="s">
        <v>59</v>
      </c>
      <c r="X2650" t="s">
        <v>12</v>
      </c>
      <c r="Y2650" t="s">
        <v>938</v>
      </c>
      <c r="Z2650" s="81">
        <v>0</v>
      </c>
      <c r="AA2650" s="68">
        <v>0</v>
      </c>
      <c r="AB2650" s="82">
        <f t="shared" si="1496"/>
        <v>0</v>
      </c>
      <c r="AE2650">
        <v>1</v>
      </c>
      <c r="AG2650" s="83">
        <f t="shared" si="1497"/>
        <v>1</v>
      </c>
      <c r="AH2650" s="87">
        <v>0</v>
      </c>
      <c r="AI2650" s="88">
        <v>0</v>
      </c>
      <c r="AJ2650">
        <f t="shared" si="1506"/>
        <v>1</v>
      </c>
      <c r="AK2650" s="108">
        <f t="shared" si="1507"/>
        <v>1945.9999999999998</v>
      </c>
      <c r="AL2650" s="108">
        <f t="shared" si="1508"/>
        <v>1400</v>
      </c>
      <c r="AM2650" s="108">
        <f t="shared" si="1509"/>
        <v>545.99999999999977</v>
      </c>
    </row>
    <row r="2651" spans="1:39" x14ac:dyDescent="0.25">
      <c r="A2651" s="115">
        <v>30100052</v>
      </c>
      <c r="B2651" t="s">
        <v>1</v>
      </c>
      <c r="C2651" s="81">
        <v>700</v>
      </c>
      <c r="D2651">
        <v>1.6</v>
      </c>
      <c r="E2651">
        <v>1.85</v>
      </c>
      <c r="F2651">
        <v>2</v>
      </c>
      <c r="G2651">
        <v>2</v>
      </c>
      <c r="H2651">
        <v>1.39</v>
      </c>
      <c r="I2651">
        <v>301</v>
      </c>
      <c r="J2651" t="s">
        <v>369</v>
      </c>
      <c r="K2651" t="s">
        <v>341</v>
      </c>
      <c r="L2651" t="s">
        <v>375</v>
      </c>
      <c r="M2651" t="s">
        <v>375</v>
      </c>
      <c r="N2651" t="s">
        <v>27</v>
      </c>
      <c r="O2651" t="s">
        <v>80</v>
      </c>
      <c r="P2651" t="s">
        <v>42</v>
      </c>
      <c r="Q2651" t="s">
        <v>16</v>
      </c>
      <c r="R2651" t="s">
        <v>28</v>
      </c>
      <c r="S2651" t="s">
        <v>22</v>
      </c>
      <c r="T2651" t="s">
        <v>22</v>
      </c>
      <c r="U2651" t="s">
        <v>939</v>
      </c>
      <c r="V2651" t="s">
        <v>23</v>
      </c>
      <c r="W2651" t="s">
        <v>24</v>
      </c>
      <c r="X2651" t="s">
        <v>12</v>
      </c>
      <c r="Y2651" t="s">
        <v>943</v>
      </c>
      <c r="Z2651" s="81">
        <v>0</v>
      </c>
      <c r="AA2651" s="68">
        <v>0</v>
      </c>
      <c r="AB2651" s="82">
        <f t="shared" si="1496"/>
        <v>0</v>
      </c>
      <c r="AF2651">
        <v>1</v>
      </c>
      <c r="AG2651" s="83">
        <f t="shared" si="1497"/>
        <v>1</v>
      </c>
      <c r="AH2651" s="87">
        <v>0</v>
      </c>
      <c r="AI2651" s="88">
        <v>0</v>
      </c>
      <c r="AJ2651">
        <f t="shared" si="1506"/>
        <v>1</v>
      </c>
      <c r="AK2651" s="108">
        <f t="shared" si="1507"/>
        <v>1945.9999999999998</v>
      </c>
      <c r="AL2651" s="108">
        <f t="shared" si="1508"/>
        <v>1400</v>
      </c>
      <c r="AM2651" s="108">
        <f t="shared" si="1509"/>
        <v>545.99999999999977</v>
      </c>
    </row>
    <row r="2652" spans="1:39" x14ac:dyDescent="0.25">
      <c r="A2652" s="115">
        <v>30100052</v>
      </c>
      <c r="B2652" t="s">
        <v>1</v>
      </c>
      <c r="C2652" s="81">
        <v>700</v>
      </c>
      <c r="D2652">
        <v>1.6</v>
      </c>
      <c r="E2652">
        <v>1.85</v>
      </c>
      <c r="F2652">
        <v>2</v>
      </c>
      <c r="G2652">
        <v>2</v>
      </c>
      <c r="H2652">
        <v>1.39</v>
      </c>
      <c r="I2652">
        <v>301</v>
      </c>
      <c r="J2652" t="s">
        <v>369</v>
      </c>
      <c r="K2652" t="s">
        <v>341</v>
      </c>
      <c r="L2652" t="s">
        <v>375</v>
      </c>
      <c r="M2652" t="s">
        <v>375</v>
      </c>
      <c r="N2652" t="s">
        <v>27</v>
      </c>
      <c r="O2652" t="s">
        <v>80</v>
      </c>
      <c r="P2652" t="s">
        <v>42</v>
      </c>
      <c r="Q2652" t="s">
        <v>16</v>
      </c>
      <c r="R2652" t="s">
        <v>28</v>
      </c>
      <c r="S2652" t="s">
        <v>9</v>
      </c>
      <c r="U2652" t="s">
        <v>179</v>
      </c>
      <c r="V2652" t="s">
        <v>45</v>
      </c>
      <c r="W2652" t="s">
        <v>46</v>
      </c>
      <c r="X2652" t="s">
        <v>12</v>
      </c>
      <c r="Y2652" t="s">
        <v>21</v>
      </c>
      <c r="Z2652" s="80">
        <v>2624</v>
      </c>
      <c r="AA2652" s="68">
        <v>0</v>
      </c>
      <c r="AB2652" s="82">
        <f t="shared" si="1496"/>
        <v>2624</v>
      </c>
      <c r="AD2652">
        <v>1</v>
      </c>
      <c r="AG2652" s="83">
        <f t="shared" si="1497"/>
        <v>1</v>
      </c>
      <c r="AH2652" s="87">
        <v>0</v>
      </c>
      <c r="AI2652" s="88">
        <v>0</v>
      </c>
    </row>
    <row r="2653" spans="1:39" x14ac:dyDescent="0.25">
      <c r="A2653" s="115">
        <v>30100052</v>
      </c>
      <c r="B2653" t="s">
        <v>1</v>
      </c>
      <c r="C2653" s="81">
        <v>700</v>
      </c>
      <c r="D2653">
        <v>1.6</v>
      </c>
      <c r="E2653">
        <v>1.85</v>
      </c>
      <c r="F2653">
        <v>2</v>
      </c>
      <c r="G2653">
        <v>2</v>
      </c>
      <c r="H2653">
        <v>1.39</v>
      </c>
      <c r="I2653">
        <v>301</v>
      </c>
      <c r="J2653" t="s">
        <v>369</v>
      </c>
      <c r="K2653" t="s">
        <v>341</v>
      </c>
      <c r="L2653" t="s">
        <v>375</v>
      </c>
      <c r="M2653" t="s">
        <v>375</v>
      </c>
      <c r="N2653" t="s">
        <v>27</v>
      </c>
      <c r="O2653" t="s">
        <v>80</v>
      </c>
      <c r="P2653" t="s">
        <v>42</v>
      </c>
      <c r="Q2653" t="s">
        <v>16</v>
      </c>
      <c r="R2653" t="s">
        <v>28</v>
      </c>
      <c r="S2653" t="s">
        <v>9</v>
      </c>
      <c r="U2653" t="s">
        <v>179</v>
      </c>
      <c r="V2653" t="s">
        <v>66</v>
      </c>
      <c r="W2653" t="s">
        <v>67</v>
      </c>
      <c r="X2653" t="s">
        <v>12</v>
      </c>
      <c r="Y2653" t="s">
        <v>21</v>
      </c>
      <c r="Z2653" s="80">
        <v>2624</v>
      </c>
      <c r="AA2653" s="68">
        <v>0</v>
      </c>
      <c r="AB2653" s="82">
        <f t="shared" si="1496"/>
        <v>2624</v>
      </c>
      <c r="AD2653">
        <v>1</v>
      </c>
      <c r="AG2653" s="83">
        <f t="shared" si="1497"/>
        <v>1</v>
      </c>
      <c r="AH2653" s="87">
        <v>0</v>
      </c>
      <c r="AI2653" s="88">
        <v>0</v>
      </c>
    </row>
    <row r="2654" spans="1:39" x14ac:dyDescent="0.25">
      <c r="A2654" s="115">
        <v>30100052</v>
      </c>
      <c r="B2654" t="s">
        <v>1</v>
      </c>
      <c r="C2654" s="81">
        <v>700</v>
      </c>
      <c r="D2654">
        <v>1.6</v>
      </c>
      <c r="E2654">
        <v>1.85</v>
      </c>
      <c r="F2654">
        <v>2</v>
      </c>
      <c r="G2654">
        <v>2</v>
      </c>
      <c r="H2654">
        <v>1.39</v>
      </c>
      <c r="I2654">
        <v>301</v>
      </c>
      <c r="J2654" t="s">
        <v>369</v>
      </c>
      <c r="K2654" t="s">
        <v>341</v>
      </c>
      <c r="L2654" t="s">
        <v>375</v>
      </c>
      <c r="M2654" t="s">
        <v>375</v>
      </c>
      <c r="N2654" t="s">
        <v>27</v>
      </c>
      <c r="O2654" t="s">
        <v>80</v>
      </c>
      <c r="P2654" t="s">
        <v>42</v>
      </c>
      <c r="Q2654" t="s">
        <v>16</v>
      </c>
      <c r="R2654" t="s">
        <v>28</v>
      </c>
      <c r="S2654" t="s">
        <v>44</v>
      </c>
      <c r="U2654" t="s">
        <v>939</v>
      </c>
      <c r="V2654" t="s">
        <v>45</v>
      </c>
      <c r="W2654" t="s">
        <v>46</v>
      </c>
      <c r="X2654" t="s">
        <v>12</v>
      </c>
      <c r="Y2654" t="s">
        <v>21</v>
      </c>
      <c r="Z2654" s="80">
        <v>600</v>
      </c>
      <c r="AA2654" s="68">
        <v>0</v>
      </c>
      <c r="AB2654" s="82">
        <f t="shared" si="1496"/>
        <v>12600</v>
      </c>
      <c r="AC2654">
        <v>21</v>
      </c>
      <c r="AG2654" s="83">
        <f t="shared" si="1497"/>
        <v>21</v>
      </c>
      <c r="AH2654" s="87">
        <v>0</v>
      </c>
      <c r="AI2654" s="88">
        <v>0</v>
      </c>
      <c r="AJ2654">
        <f t="shared" ref="AJ2654:AJ2657" si="1510">AG2654</f>
        <v>21</v>
      </c>
      <c r="AK2654" s="108">
        <f t="shared" ref="AK2654:AK2657" si="1511">AJ2654*C2654*F2654*H2654</f>
        <v>40866</v>
      </c>
      <c r="AL2654" s="108">
        <f t="shared" ref="AL2654:AL2657" si="1512">AJ2654*C2654*F2654</f>
        <v>29400</v>
      </c>
      <c r="AM2654" s="108">
        <f t="shared" ref="AM2654:AM2657" si="1513">AK2654-AL2654</f>
        <v>11466</v>
      </c>
    </row>
    <row r="2655" spans="1:39" x14ac:dyDescent="0.25">
      <c r="A2655" s="115">
        <v>30100052</v>
      </c>
      <c r="B2655" t="s">
        <v>1</v>
      </c>
      <c r="C2655" s="81">
        <v>700</v>
      </c>
      <c r="D2655">
        <v>1.6</v>
      </c>
      <c r="E2655">
        <v>1.85</v>
      </c>
      <c r="F2655">
        <v>2</v>
      </c>
      <c r="G2655">
        <v>2</v>
      </c>
      <c r="H2655">
        <v>1.39</v>
      </c>
      <c r="I2655">
        <v>301</v>
      </c>
      <c r="J2655" t="s">
        <v>369</v>
      </c>
      <c r="K2655" t="s">
        <v>341</v>
      </c>
      <c r="L2655" t="s">
        <v>375</v>
      </c>
      <c r="M2655" t="s">
        <v>375</v>
      </c>
      <c r="N2655" t="s">
        <v>27</v>
      </c>
      <c r="O2655" t="s">
        <v>80</v>
      </c>
      <c r="P2655" t="s">
        <v>42</v>
      </c>
      <c r="Q2655" t="s">
        <v>16</v>
      </c>
      <c r="R2655" t="s">
        <v>28</v>
      </c>
      <c r="S2655" t="s">
        <v>44</v>
      </c>
      <c r="U2655" t="s">
        <v>939</v>
      </c>
      <c r="V2655" t="s">
        <v>56</v>
      </c>
      <c r="W2655" t="s">
        <v>57</v>
      </c>
      <c r="X2655" t="s">
        <v>12</v>
      </c>
      <c r="Y2655" t="s">
        <v>21</v>
      </c>
      <c r="Z2655" s="80">
        <v>600</v>
      </c>
      <c r="AA2655" s="68">
        <v>0</v>
      </c>
      <c r="AB2655" s="82">
        <f t="shared" si="1496"/>
        <v>10200</v>
      </c>
      <c r="AC2655">
        <v>17</v>
      </c>
      <c r="AG2655" s="83">
        <f t="shared" si="1497"/>
        <v>17</v>
      </c>
      <c r="AH2655" s="87">
        <v>0</v>
      </c>
      <c r="AI2655" s="88">
        <v>0</v>
      </c>
      <c r="AJ2655">
        <f t="shared" si="1510"/>
        <v>17</v>
      </c>
      <c r="AK2655" s="108">
        <f t="shared" si="1511"/>
        <v>33082</v>
      </c>
      <c r="AL2655" s="108">
        <f t="shared" si="1512"/>
        <v>23800</v>
      </c>
      <c r="AM2655" s="108">
        <f t="shared" si="1513"/>
        <v>9282</v>
      </c>
    </row>
    <row r="2656" spans="1:39" x14ac:dyDescent="0.25">
      <c r="A2656" s="115">
        <v>30100052</v>
      </c>
      <c r="B2656" t="s">
        <v>1</v>
      </c>
      <c r="C2656" s="81">
        <v>700</v>
      </c>
      <c r="D2656">
        <v>1.6</v>
      </c>
      <c r="E2656">
        <v>1.85</v>
      </c>
      <c r="F2656">
        <v>2</v>
      </c>
      <c r="G2656">
        <v>2</v>
      </c>
      <c r="H2656">
        <v>1.39</v>
      </c>
      <c r="I2656">
        <v>301</v>
      </c>
      <c r="J2656" t="s">
        <v>369</v>
      </c>
      <c r="K2656" t="s">
        <v>341</v>
      </c>
      <c r="L2656" t="s">
        <v>375</v>
      </c>
      <c r="M2656" t="s">
        <v>375</v>
      </c>
      <c r="N2656" t="s">
        <v>27</v>
      </c>
      <c r="O2656" t="s">
        <v>80</v>
      </c>
      <c r="P2656" t="s">
        <v>42</v>
      </c>
      <c r="Q2656" t="s">
        <v>16</v>
      </c>
      <c r="R2656" t="s">
        <v>28</v>
      </c>
      <c r="S2656" t="s">
        <v>44</v>
      </c>
      <c r="U2656" t="s">
        <v>939</v>
      </c>
      <c r="V2656" t="s">
        <v>66</v>
      </c>
      <c r="W2656" t="s">
        <v>67</v>
      </c>
      <c r="X2656" t="s">
        <v>12</v>
      </c>
      <c r="Y2656" t="s">
        <v>21</v>
      </c>
      <c r="Z2656" s="80">
        <v>600</v>
      </c>
      <c r="AA2656" s="68">
        <v>0</v>
      </c>
      <c r="AB2656" s="82">
        <f t="shared" si="1496"/>
        <v>3600</v>
      </c>
      <c r="AC2656">
        <v>6</v>
      </c>
      <c r="AG2656" s="83">
        <f t="shared" si="1497"/>
        <v>6</v>
      </c>
      <c r="AH2656" s="87">
        <v>0</v>
      </c>
      <c r="AI2656" s="88">
        <v>0</v>
      </c>
      <c r="AJ2656">
        <f t="shared" si="1510"/>
        <v>6</v>
      </c>
      <c r="AK2656" s="108">
        <f t="shared" si="1511"/>
        <v>11676</v>
      </c>
      <c r="AL2656" s="108">
        <f t="shared" si="1512"/>
        <v>8400</v>
      </c>
      <c r="AM2656" s="108">
        <f t="shared" si="1513"/>
        <v>3276</v>
      </c>
    </row>
    <row r="2657" spans="1:39" x14ac:dyDescent="0.25">
      <c r="A2657" s="115">
        <v>30100052</v>
      </c>
      <c r="B2657" t="s">
        <v>1</v>
      </c>
      <c r="C2657" s="81">
        <v>700</v>
      </c>
      <c r="D2657">
        <v>1.6</v>
      </c>
      <c r="E2657">
        <v>1.85</v>
      </c>
      <c r="F2657">
        <v>2</v>
      </c>
      <c r="G2657">
        <v>2</v>
      </c>
      <c r="H2657">
        <v>1.39</v>
      </c>
      <c r="I2657">
        <v>301</v>
      </c>
      <c r="J2657" t="s">
        <v>369</v>
      </c>
      <c r="K2657" t="s">
        <v>341</v>
      </c>
      <c r="L2657" t="s">
        <v>375</v>
      </c>
      <c r="M2657" t="s">
        <v>375</v>
      </c>
      <c r="N2657" t="s">
        <v>27</v>
      </c>
      <c r="O2657" t="s">
        <v>80</v>
      </c>
      <c r="P2657" t="s">
        <v>42</v>
      </c>
      <c r="Q2657" t="s">
        <v>16</v>
      </c>
      <c r="R2657" t="s">
        <v>28</v>
      </c>
      <c r="S2657" t="s">
        <v>44</v>
      </c>
      <c r="U2657" t="s">
        <v>939</v>
      </c>
      <c r="V2657" t="s">
        <v>123</v>
      </c>
      <c r="W2657" t="s">
        <v>145</v>
      </c>
      <c r="X2657" t="s">
        <v>12</v>
      </c>
      <c r="Y2657" t="s">
        <v>21</v>
      </c>
      <c r="Z2657" s="80">
        <v>600</v>
      </c>
      <c r="AA2657" s="68">
        <v>0</v>
      </c>
      <c r="AB2657" s="82">
        <f t="shared" si="1496"/>
        <v>600</v>
      </c>
      <c r="AC2657">
        <v>1</v>
      </c>
      <c r="AG2657" s="83">
        <f t="shared" si="1497"/>
        <v>1</v>
      </c>
      <c r="AH2657" s="87">
        <v>0</v>
      </c>
      <c r="AI2657" s="88">
        <v>0</v>
      </c>
      <c r="AJ2657">
        <f t="shared" si="1510"/>
        <v>1</v>
      </c>
      <c r="AK2657" s="108">
        <f t="shared" si="1511"/>
        <v>1945.9999999999998</v>
      </c>
      <c r="AL2657" s="108">
        <f t="shared" si="1512"/>
        <v>1400</v>
      </c>
      <c r="AM2657" s="108">
        <f t="shared" si="1513"/>
        <v>545.99999999999977</v>
      </c>
    </row>
    <row r="2658" spans="1:39" x14ac:dyDescent="0.25">
      <c r="A2658" s="115">
        <v>3010005301</v>
      </c>
      <c r="B2658" t="s">
        <v>1</v>
      </c>
      <c r="C2658" s="81">
        <v>700</v>
      </c>
      <c r="D2658">
        <v>1.6</v>
      </c>
      <c r="E2658">
        <v>1.85</v>
      </c>
      <c r="F2658">
        <v>2</v>
      </c>
      <c r="G2658">
        <v>2</v>
      </c>
      <c r="H2658">
        <v>1.39</v>
      </c>
      <c r="I2658">
        <v>301</v>
      </c>
      <c r="J2658" t="s">
        <v>369</v>
      </c>
      <c r="K2658" t="s">
        <v>341</v>
      </c>
      <c r="L2658" t="s">
        <v>375</v>
      </c>
      <c r="M2658" t="s">
        <v>377</v>
      </c>
      <c r="N2658" t="s">
        <v>18</v>
      </c>
      <c r="O2658" t="s">
        <v>33</v>
      </c>
      <c r="P2658" t="s">
        <v>7</v>
      </c>
      <c r="Q2658" t="s">
        <v>16</v>
      </c>
      <c r="R2658" t="s">
        <v>28</v>
      </c>
      <c r="S2658" t="s">
        <v>9</v>
      </c>
      <c r="U2658" t="s">
        <v>179</v>
      </c>
      <c r="V2658" t="s">
        <v>10</v>
      </c>
      <c r="W2658" t="s">
        <v>11</v>
      </c>
      <c r="X2658" t="s">
        <v>12</v>
      </c>
      <c r="Y2658" t="s">
        <v>21</v>
      </c>
      <c r="Z2658" s="80">
        <v>1670</v>
      </c>
      <c r="AA2658" s="68">
        <v>0</v>
      </c>
      <c r="AB2658" s="82">
        <f t="shared" si="1496"/>
        <v>1670</v>
      </c>
      <c r="AD2658">
        <v>1</v>
      </c>
      <c r="AG2658" s="83">
        <f t="shared" si="1497"/>
        <v>1</v>
      </c>
      <c r="AH2658" s="87">
        <v>0</v>
      </c>
      <c r="AI2658" s="88">
        <v>0</v>
      </c>
    </row>
    <row r="2659" spans="1:39" x14ac:dyDescent="0.25">
      <c r="A2659" s="115">
        <v>3010005301</v>
      </c>
      <c r="B2659" t="s">
        <v>1</v>
      </c>
      <c r="C2659" s="81">
        <v>700</v>
      </c>
      <c r="D2659">
        <v>1.6</v>
      </c>
      <c r="E2659">
        <v>1.85</v>
      </c>
      <c r="F2659">
        <v>2</v>
      </c>
      <c r="G2659">
        <v>2</v>
      </c>
      <c r="H2659">
        <v>1.39</v>
      </c>
      <c r="I2659">
        <v>301</v>
      </c>
      <c r="J2659" t="s">
        <v>369</v>
      </c>
      <c r="K2659" t="s">
        <v>341</v>
      </c>
      <c r="L2659" t="s">
        <v>375</v>
      </c>
      <c r="M2659" t="s">
        <v>377</v>
      </c>
      <c r="N2659" t="s">
        <v>18</v>
      </c>
      <c r="O2659" t="s">
        <v>33</v>
      </c>
      <c r="P2659" t="s">
        <v>7</v>
      </c>
      <c r="Q2659" t="s">
        <v>16</v>
      </c>
      <c r="R2659" t="s">
        <v>28</v>
      </c>
      <c r="S2659" t="s">
        <v>44</v>
      </c>
      <c r="U2659" t="s">
        <v>946</v>
      </c>
      <c r="V2659" t="s">
        <v>14</v>
      </c>
      <c r="W2659" t="s">
        <v>49</v>
      </c>
      <c r="X2659" t="s">
        <v>12</v>
      </c>
      <c r="Y2659" t="s">
        <v>21</v>
      </c>
      <c r="Z2659" s="80">
        <v>600</v>
      </c>
      <c r="AA2659" s="68">
        <v>0</v>
      </c>
      <c r="AB2659" s="82">
        <f t="shared" si="1496"/>
        <v>600</v>
      </c>
      <c r="AC2659">
        <v>1</v>
      </c>
      <c r="AG2659" s="83">
        <f t="shared" si="1497"/>
        <v>1</v>
      </c>
      <c r="AH2659" s="87">
        <v>0</v>
      </c>
      <c r="AI2659" s="88">
        <v>0</v>
      </c>
      <c r="AJ2659">
        <f>AG2659</f>
        <v>1</v>
      </c>
      <c r="AK2659" s="108">
        <f>AJ2659*C2659*F2659*H2659</f>
        <v>1945.9999999999998</v>
      </c>
      <c r="AL2659" s="108">
        <f>AJ2659*C2659*F2659</f>
        <v>1400</v>
      </c>
      <c r="AM2659" s="108">
        <f>AK2659-AL2659</f>
        <v>545.99999999999977</v>
      </c>
    </row>
    <row r="2660" spans="1:39" x14ac:dyDescent="0.25">
      <c r="A2660" s="115">
        <v>3010005301</v>
      </c>
      <c r="B2660" t="s">
        <v>1</v>
      </c>
      <c r="C2660" s="81">
        <v>700</v>
      </c>
      <c r="D2660">
        <v>1.6</v>
      </c>
      <c r="E2660">
        <v>1.85</v>
      </c>
      <c r="F2660">
        <v>2</v>
      </c>
      <c r="G2660">
        <v>2</v>
      </c>
      <c r="H2660">
        <v>1.39</v>
      </c>
      <c r="I2660">
        <v>301</v>
      </c>
      <c r="J2660" t="s">
        <v>369</v>
      </c>
      <c r="K2660" t="s">
        <v>341</v>
      </c>
      <c r="L2660" t="s">
        <v>375</v>
      </c>
      <c r="M2660" t="s">
        <v>377</v>
      </c>
      <c r="N2660" t="s">
        <v>27</v>
      </c>
      <c r="O2660" t="s">
        <v>6</v>
      </c>
      <c r="P2660" t="s">
        <v>7</v>
      </c>
      <c r="Q2660" t="s">
        <v>16</v>
      </c>
      <c r="R2660" t="s">
        <v>28</v>
      </c>
      <c r="S2660" t="s">
        <v>9</v>
      </c>
      <c r="U2660" t="s">
        <v>179</v>
      </c>
      <c r="V2660" t="s">
        <v>10</v>
      </c>
      <c r="W2660" t="s">
        <v>11</v>
      </c>
      <c r="X2660" t="s">
        <v>12</v>
      </c>
      <c r="Y2660" t="s">
        <v>21</v>
      </c>
      <c r="Z2660" s="80">
        <v>1670</v>
      </c>
      <c r="AA2660" s="68">
        <v>0</v>
      </c>
      <c r="AB2660" s="82">
        <f t="shared" si="1496"/>
        <v>6680</v>
      </c>
      <c r="AD2660">
        <v>4</v>
      </c>
      <c r="AG2660" s="83">
        <f t="shared" si="1497"/>
        <v>4</v>
      </c>
      <c r="AH2660" s="87">
        <v>0</v>
      </c>
      <c r="AI2660" s="88">
        <v>0</v>
      </c>
    </row>
    <row r="2661" spans="1:39" x14ac:dyDescent="0.25">
      <c r="A2661" s="115">
        <v>3010005301</v>
      </c>
      <c r="B2661" t="s">
        <v>1</v>
      </c>
      <c r="C2661" s="81">
        <v>700</v>
      </c>
      <c r="D2661">
        <v>1.6</v>
      </c>
      <c r="E2661">
        <v>1.85</v>
      </c>
      <c r="F2661">
        <v>2</v>
      </c>
      <c r="G2661">
        <v>2</v>
      </c>
      <c r="H2661">
        <v>1.39</v>
      </c>
      <c r="I2661">
        <v>301</v>
      </c>
      <c r="J2661" t="s">
        <v>369</v>
      </c>
      <c r="K2661" t="s">
        <v>341</v>
      </c>
      <c r="L2661" t="s">
        <v>375</v>
      </c>
      <c r="M2661" t="s">
        <v>377</v>
      </c>
      <c r="N2661" t="s">
        <v>27</v>
      </c>
      <c r="O2661" t="s">
        <v>6</v>
      </c>
      <c r="P2661" t="s">
        <v>7</v>
      </c>
      <c r="Q2661" t="s">
        <v>16</v>
      </c>
      <c r="R2661" t="s">
        <v>28</v>
      </c>
      <c r="S2661" t="s">
        <v>44</v>
      </c>
      <c r="U2661" t="s">
        <v>939</v>
      </c>
      <c r="V2661" t="s">
        <v>14</v>
      </c>
      <c r="W2661" t="s">
        <v>49</v>
      </c>
      <c r="X2661" t="s">
        <v>12</v>
      </c>
      <c r="Y2661" t="s">
        <v>21</v>
      </c>
      <c r="Z2661" s="80">
        <v>600</v>
      </c>
      <c r="AA2661" s="68">
        <v>0</v>
      </c>
      <c r="AB2661" s="82">
        <f t="shared" si="1496"/>
        <v>2400</v>
      </c>
      <c r="AC2661">
        <v>4</v>
      </c>
      <c r="AG2661" s="83">
        <f t="shared" si="1497"/>
        <v>4</v>
      </c>
      <c r="AH2661" s="87">
        <v>0</v>
      </c>
      <c r="AI2661" s="88">
        <v>0</v>
      </c>
      <c r="AJ2661">
        <f t="shared" ref="AJ2661:AJ2662" si="1514">AG2661</f>
        <v>4</v>
      </c>
      <c r="AK2661" s="108">
        <f t="shared" ref="AK2661:AK2662" si="1515">AJ2661*C2661*F2661*H2661</f>
        <v>7783.9999999999991</v>
      </c>
      <c r="AL2661" s="108">
        <f t="shared" ref="AL2661:AL2662" si="1516">AJ2661*C2661*F2661</f>
        <v>5600</v>
      </c>
      <c r="AM2661" s="108">
        <f t="shared" ref="AM2661:AM2662" si="1517">AK2661-AL2661</f>
        <v>2183.9999999999991</v>
      </c>
    </row>
    <row r="2662" spans="1:39" x14ac:dyDescent="0.25">
      <c r="A2662" s="115">
        <v>3010005304</v>
      </c>
      <c r="B2662" t="s">
        <v>1</v>
      </c>
      <c r="C2662" s="81">
        <v>700</v>
      </c>
      <c r="D2662">
        <v>1.6</v>
      </c>
      <c r="E2662">
        <v>1.85</v>
      </c>
      <c r="F2662">
        <v>2</v>
      </c>
      <c r="G2662">
        <v>2</v>
      </c>
      <c r="H2662">
        <v>1.39</v>
      </c>
      <c r="I2662">
        <v>301</v>
      </c>
      <c r="J2662" t="s">
        <v>369</v>
      </c>
      <c r="K2662" t="s">
        <v>341</v>
      </c>
      <c r="L2662" t="s">
        <v>375</v>
      </c>
      <c r="M2662" t="s">
        <v>378</v>
      </c>
      <c r="N2662" t="s">
        <v>27</v>
      </c>
      <c r="O2662" t="s">
        <v>6</v>
      </c>
      <c r="P2662" t="s">
        <v>7</v>
      </c>
      <c r="Q2662" t="s">
        <v>16</v>
      </c>
      <c r="R2662" t="s">
        <v>28</v>
      </c>
      <c r="S2662" t="s">
        <v>44</v>
      </c>
      <c r="U2662" t="s">
        <v>939</v>
      </c>
      <c r="V2662" t="s">
        <v>14</v>
      </c>
      <c r="W2662" t="s">
        <v>49</v>
      </c>
      <c r="X2662" t="s">
        <v>12</v>
      </c>
      <c r="Y2662" t="s">
        <v>21</v>
      </c>
      <c r="Z2662" s="80">
        <v>600</v>
      </c>
      <c r="AA2662" s="68">
        <v>0</v>
      </c>
      <c r="AB2662" s="82">
        <f t="shared" si="1496"/>
        <v>600</v>
      </c>
      <c r="AC2662">
        <v>1</v>
      </c>
      <c r="AG2662" s="83">
        <f t="shared" si="1497"/>
        <v>1</v>
      </c>
      <c r="AH2662" s="87">
        <v>0</v>
      </c>
      <c r="AI2662" s="88">
        <v>0</v>
      </c>
      <c r="AJ2662">
        <f t="shared" si="1514"/>
        <v>1</v>
      </c>
      <c r="AK2662" s="108">
        <f t="shared" si="1515"/>
        <v>1945.9999999999998</v>
      </c>
      <c r="AL2662" s="108">
        <f t="shared" si="1516"/>
        <v>1400</v>
      </c>
      <c r="AM2662" s="108">
        <f t="shared" si="1517"/>
        <v>545.99999999999977</v>
      </c>
    </row>
    <row r="2663" spans="1:39" x14ac:dyDescent="0.25">
      <c r="A2663" s="115">
        <v>3010005309</v>
      </c>
      <c r="B2663" t="s">
        <v>34</v>
      </c>
      <c r="C2663" s="81">
        <v>700</v>
      </c>
      <c r="D2663">
        <v>1.6</v>
      </c>
      <c r="E2663">
        <v>1.85</v>
      </c>
      <c r="F2663">
        <v>2</v>
      </c>
      <c r="G2663">
        <v>2</v>
      </c>
      <c r="H2663">
        <v>1.39</v>
      </c>
      <c r="I2663">
        <v>301</v>
      </c>
      <c r="J2663" t="s">
        <v>369</v>
      </c>
      <c r="K2663" t="s">
        <v>341</v>
      </c>
      <c r="L2663" t="s">
        <v>375</v>
      </c>
      <c r="M2663" t="s">
        <v>379</v>
      </c>
      <c r="N2663" t="s">
        <v>18</v>
      </c>
      <c r="O2663" t="s">
        <v>33</v>
      </c>
      <c r="P2663" t="s">
        <v>7</v>
      </c>
      <c r="Q2663" t="s">
        <v>16</v>
      </c>
      <c r="R2663" t="s">
        <v>28</v>
      </c>
      <c r="S2663" t="s">
        <v>9</v>
      </c>
      <c r="U2663" t="s">
        <v>179</v>
      </c>
      <c r="V2663" t="s">
        <v>10</v>
      </c>
      <c r="W2663" t="s">
        <v>11</v>
      </c>
      <c r="X2663" t="s">
        <v>12</v>
      </c>
      <c r="Y2663" t="s">
        <v>21</v>
      </c>
      <c r="Z2663" s="80">
        <v>1670</v>
      </c>
      <c r="AA2663" s="68">
        <v>0</v>
      </c>
      <c r="AB2663" s="82">
        <f t="shared" si="1496"/>
        <v>1670</v>
      </c>
      <c r="AD2663">
        <v>1</v>
      </c>
      <c r="AG2663" s="83">
        <f t="shared" si="1497"/>
        <v>1</v>
      </c>
      <c r="AH2663" s="87">
        <v>0</v>
      </c>
      <c r="AI2663" s="88">
        <v>0</v>
      </c>
    </row>
    <row r="2664" spans="1:39" x14ac:dyDescent="0.25">
      <c r="A2664" s="115">
        <v>3010005309</v>
      </c>
      <c r="B2664" t="s">
        <v>34</v>
      </c>
      <c r="C2664" s="81">
        <v>700</v>
      </c>
      <c r="D2664">
        <v>1.6</v>
      </c>
      <c r="E2664">
        <v>1.85</v>
      </c>
      <c r="F2664">
        <v>2</v>
      </c>
      <c r="G2664">
        <v>2</v>
      </c>
      <c r="H2664">
        <v>1.39</v>
      </c>
      <c r="I2664">
        <v>301</v>
      </c>
      <c r="J2664" t="s">
        <v>369</v>
      </c>
      <c r="K2664" t="s">
        <v>341</v>
      </c>
      <c r="L2664" t="s">
        <v>375</v>
      </c>
      <c r="M2664" t="s">
        <v>379</v>
      </c>
      <c r="N2664" t="s">
        <v>18</v>
      </c>
      <c r="O2664" t="s">
        <v>33</v>
      </c>
      <c r="P2664" t="s">
        <v>7</v>
      </c>
      <c r="Q2664" t="s">
        <v>16</v>
      </c>
      <c r="R2664" t="s">
        <v>28</v>
      </c>
      <c r="S2664" t="s">
        <v>9</v>
      </c>
      <c r="U2664" t="s">
        <v>179</v>
      </c>
      <c r="V2664" t="s">
        <v>10</v>
      </c>
      <c r="W2664" t="s">
        <v>11</v>
      </c>
      <c r="X2664" t="s">
        <v>12</v>
      </c>
      <c r="Y2664" t="s">
        <v>21</v>
      </c>
      <c r="Z2664" s="80">
        <v>1670</v>
      </c>
      <c r="AA2664" s="68">
        <v>0</v>
      </c>
      <c r="AB2664" s="82">
        <f t="shared" si="1496"/>
        <v>3340</v>
      </c>
      <c r="AD2664">
        <v>2</v>
      </c>
      <c r="AG2664" s="83">
        <f t="shared" si="1497"/>
        <v>2</v>
      </c>
      <c r="AH2664" s="87">
        <v>0</v>
      </c>
      <c r="AI2664" s="88">
        <v>1</v>
      </c>
    </row>
    <row r="2665" spans="1:39" x14ac:dyDescent="0.25">
      <c r="A2665" s="115">
        <v>3010005309</v>
      </c>
      <c r="B2665" t="s">
        <v>34</v>
      </c>
      <c r="C2665" s="81">
        <v>700</v>
      </c>
      <c r="D2665">
        <v>1.6</v>
      </c>
      <c r="E2665">
        <v>1.85</v>
      </c>
      <c r="F2665">
        <v>2</v>
      </c>
      <c r="G2665">
        <v>2</v>
      </c>
      <c r="H2665">
        <v>1.39</v>
      </c>
      <c r="I2665">
        <v>301</v>
      </c>
      <c r="J2665" t="s">
        <v>369</v>
      </c>
      <c r="K2665" t="s">
        <v>341</v>
      </c>
      <c r="L2665" t="s">
        <v>375</v>
      </c>
      <c r="M2665" t="s">
        <v>379</v>
      </c>
      <c r="N2665" t="s">
        <v>18</v>
      </c>
      <c r="O2665" t="s">
        <v>33</v>
      </c>
      <c r="P2665" t="s">
        <v>7</v>
      </c>
      <c r="Q2665" t="s">
        <v>16</v>
      </c>
      <c r="R2665" t="s">
        <v>28</v>
      </c>
      <c r="S2665" t="s">
        <v>44</v>
      </c>
      <c r="U2665" t="s">
        <v>946</v>
      </c>
      <c r="V2665" t="s">
        <v>14</v>
      </c>
      <c r="W2665" t="s">
        <v>49</v>
      </c>
      <c r="X2665" t="s">
        <v>12</v>
      </c>
      <c r="Y2665" t="s">
        <v>21</v>
      </c>
      <c r="Z2665" s="80">
        <v>600</v>
      </c>
      <c r="AA2665" s="68">
        <v>0</v>
      </c>
      <c r="AB2665" s="82">
        <f t="shared" si="1496"/>
        <v>600</v>
      </c>
      <c r="AC2665">
        <v>1</v>
      </c>
      <c r="AG2665" s="83">
        <f t="shared" si="1497"/>
        <v>1</v>
      </c>
      <c r="AH2665" s="87">
        <v>0</v>
      </c>
      <c r="AI2665" s="88">
        <v>0</v>
      </c>
      <c r="AJ2665">
        <f>AG2665</f>
        <v>1</v>
      </c>
      <c r="AK2665" s="108">
        <f>AJ2665*C2665*F2665*H2665</f>
        <v>1945.9999999999998</v>
      </c>
      <c r="AL2665" s="108">
        <f>AJ2665*C2665*F2665</f>
        <v>1400</v>
      </c>
      <c r="AM2665" s="108">
        <f>AK2665-AL2665</f>
        <v>545.99999999999977</v>
      </c>
    </row>
    <row r="2666" spans="1:39" x14ac:dyDescent="0.25">
      <c r="A2666" s="115">
        <v>3010005309</v>
      </c>
      <c r="B2666" t="s">
        <v>34</v>
      </c>
      <c r="C2666" s="81">
        <v>700</v>
      </c>
      <c r="D2666">
        <v>1.6</v>
      </c>
      <c r="E2666">
        <v>1.85</v>
      </c>
      <c r="F2666">
        <v>2</v>
      </c>
      <c r="G2666">
        <v>2</v>
      </c>
      <c r="H2666">
        <v>1.39</v>
      </c>
      <c r="I2666">
        <v>301</v>
      </c>
      <c r="J2666" t="s">
        <v>369</v>
      </c>
      <c r="K2666" t="s">
        <v>341</v>
      </c>
      <c r="L2666" t="s">
        <v>375</v>
      </c>
      <c r="M2666" t="s">
        <v>379</v>
      </c>
      <c r="N2666" t="s">
        <v>27</v>
      </c>
      <c r="O2666" t="s">
        <v>6</v>
      </c>
      <c r="P2666" t="s">
        <v>7</v>
      </c>
      <c r="Q2666" t="s">
        <v>16</v>
      </c>
      <c r="R2666" t="s">
        <v>112</v>
      </c>
      <c r="S2666" t="s">
        <v>22</v>
      </c>
      <c r="T2666" t="s">
        <v>22</v>
      </c>
      <c r="U2666" t="s">
        <v>179</v>
      </c>
      <c r="V2666" t="s">
        <v>107</v>
      </c>
      <c r="W2666" t="s">
        <v>108</v>
      </c>
      <c r="X2666" t="s">
        <v>113</v>
      </c>
      <c r="Y2666" t="s">
        <v>943</v>
      </c>
      <c r="Z2666" s="81">
        <v>0</v>
      </c>
      <c r="AA2666" s="68">
        <v>0</v>
      </c>
      <c r="AB2666" s="82">
        <f t="shared" si="1496"/>
        <v>0</v>
      </c>
      <c r="AF2666">
        <v>1</v>
      </c>
      <c r="AG2666" s="83">
        <f t="shared" si="1497"/>
        <v>1</v>
      </c>
      <c r="AH2666" s="87">
        <v>0</v>
      </c>
      <c r="AI2666" s="88">
        <v>0</v>
      </c>
    </row>
    <row r="2667" spans="1:39" x14ac:dyDescent="0.25">
      <c r="A2667" s="115">
        <v>30100054</v>
      </c>
      <c r="B2667" t="s">
        <v>1</v>
      </c>
      <c r="C2667" s="81">
        <v>700</v>
      </c>
      <c r="D2667">
        <v>1.6</v>
      </c>
      <c r="E2667">
        <v>1.85</v>
      </c>
      <c r="F2667">
        <v>2</v>
      </c>
      <c r="G2667">
        <v>2</v>
      </c>
      <c r="H2667">
        <v>1.39</v>
      </c>
      <c r="I2667">
        <v>301</v>
      </c>
      <c r="J2667" t="s">
        <v>369</v>
      </c>
      <c r="K2667" t="s">
        <v>341</v>
      </c>
      <c r="L2667" t="s">
        <v>375</v>
      </c>
      <c r="M2667" t="s">
        <v>375</v>
      </c>
      <c r="N2667" t="s">
        <v>40</v>
      </c>
      <c r="O2667" t="s">
        <v>688</v>
      </c>
      <c r="P2667" t="s">
        <v>689</v>
      </c>
      <c r="Q2667" t="s">
        <v>16</v>
      </c>
      <c r="R2667" t="s">
        <v>110</v>
      </c>
      <c r="S2667" t="s">
        <v>44</v>
      </c>
      <c r="T2667" t="s">
        <v>944</v>
      </c>
      <c r="U2667" t="s">
        <v>946</v>
      </c>
      <c r="V2667" t="s">
        <v>14</v>
      </c>
      <c r="W2667" t="s">
        <v>49</v>
      </c>
      <c r="X2667" t="s">
        <v>12</v>
      </c>
      <c r="Y2667" t="s">
        <v>938</v>
      </c>
      <c r="Z2667" s="81">
        <v>0</v>
      </c>
      <c r="AA2667" s="68">
        <v>0</v>
      </c>
      <c r="AB2667" s="82">
        <f t="shared" si="1496"/>
        <v>0</v>
      </c>
      <c r="AE2667">
        <v>1</v>
      </c>
      <c r="AG2667" s="83">
        <f t="shared" si="1497"/>
        <v>1</v>
      </c>
      <c r="AH2667" s="87">
        <v>0</v>
      </c>
      <c r="AI2667" s="88">
        <v>0</v>
      </c>
      <c r="AJ2667">
        <f>AG2667*2</f>
        <v>2</v>
      </c>
      <c r="AK2667" s="108">
        <f>AJ2667*C2667*E2667*H2667</f>
        <v>3600.1</v>
      </c>
      <c r="AL2667" s="108">
        <f>AJ2667*C2667*E2667</f>
        <v>2590</v>
      </c>
      <c r="AM2667" s="108">
        <f>AK2667-AL2667</f>
        <v>1010.0999999999999</v>
      </c>
    </row>
    <row r="2668" spans="1:39" x14ac:dyDescent="0.25">
      <c r="A2668" s="115">
        <v>30100054</v>
      </c>
      <c r="B2668" t="s">
        <v>1</v>
      </c>
      <c r="C2668" s="81">
        <v>700</v>
      </c>
      <c r="D2668">
        <v>1.6</v>
      </c>
      <c r="E2668">
        <v>1.85</v>
      </c>
      <c r="F2668">
        <v>2</v>
      </c>
      <c r="G2668">
        <v>2</v>
      </c>
      <c r="H2668">
        <v>1.39</v>
      </c>
      <c r="I2668">
        <v>301</v>
      </c>
      <c r="J2668" t="s">
        <v>369</v>
      </c>
      <c r="K2668" t="s">
        <v>341</v>
      </c>
      <c r="L2668" t="s">
        <v>375</v>
      </c>
      <c r="M2668" t="s">
        <v>375</v>
      </c>
      <c r="N2668" t="s">
        <v>48</v>
      </c>
      <c r="O2668" t="s">
        <v>693</v>
      </c>
      <c r="P2668" t="s">
        <v>689</v>
      </c>
      <c r="Q2668" t="s">
        <v>16</v>
      </c>
      <c r="R2668" t="s">
        <v>20</v>
      </c>
      <c r="S2668" t="s">
        <v>44</v>
      </c>
      <c r="T2668" s="70" t="s">
        <v>933</v>
      </c>
      <c r="U2668" t="s">
        <v>949</v>
      </c>
      <c r="V2668" t="s">
        <v>14</v>
      </c>
      <c r="W2668" t="s">
        <v>49</v>
      </c>
      <c r="X2668" t="s">
        <v>12</v>
      </c>
      <c r="Y2668" t="s">
        <v>938</v>
      </c>
      <c r="Z2668" s="80">
        <v>0</v>
      </c>
      <c r="AA2668" s="68">
        <v>0</v>
      </c>
      <c r="AB2668" s="82">
        <f t="shared" si="1496"/>
        <v>0</v>
      </c>
      <c r="AE2668">
        <v>1</v>
      </c>
      <c r="AG2668" s="83">
        <f t="shared" si="1497"/>
        <v>1</v>
      </c>
      <c r="AH2668" s="87">
        <v>0</v>
      </c>
      <c r="AI2668" s="88">
        <v>0</v>
      </c>
      <c r="AJ2668">
        <f>AG2668*2</f>
        <v>2</v>
      </c>
      <c r="AK2668" s="108">
        <f>AJ2668*C2668*E2668*H2668</f>
        <v>3600.1</v>
      </c>
      <c r="AL2668" s="108">
        <f>AJ2668*C2668*E2668</f>
        <v>2590</v>
      </c>
      <c r="AM2668" s="108">
        <f>AK2668-AL2668</f>
        <v>1010.0999999999999</v>
      </c>
    </row>
    <row r="2669" spans="1:39" x14ac:dyDescent="0.25">
      <c r="A2669" s="115">
        <v>30100054</v>
      </c>
      <c r="B2669" t="s">
        <v>1</v>
      </c>
      <c r="C2669" s="81">
        <v>700</v>
      </c>
      <c r="D2669">
        <v>1.6</v>
      </c>
      <c r="E2669">
        <v>1.85</v>
      </c>
      <c r="F2669">
        <v>2</v>
      </c>
      <c r="G2669">
        <v>2</v>
      </c>
      <c r="H2669">
        <v>1.39</v>
      </c>
      <c r="I2669">
        <v>301</v>
      </c>
      <c r="J2669" t="s">
        <v>369</v>
      </c>
      <c r="K2669" t="s">
        <v>341</v>
      </c>
      <c r="L2669" t="s">
        <v>375</v>
      </c>
      <c r="M2669" t="s">
        <v>375</v>
      </c>
      <c r="N2669" t="s">
        <v>48</v>
      </c>
      <c r="O2669" t="s">
        <v>688</v>
      </c>
      <c r="P2669" t="s">
        <v>689</v>
      </c>
      <c r="Q2669" t="s">
        <v>8</v>
      </c>
      <c r="R2669" t="s">
        <v>110</v>
      </c>
      <c r="S2669" t="s">
        <v>44</v>
      </c>
      <c r="T2669" t="s">
        <v>944</v>
      </c>
      <c r="U2669" t="s">
        <v>946</v>
      </c>
      <c r="V2669" t="s">
        <v>14</v>
      </c>
      <c r="W2669" t="s">
        <v>49</v>
      </c>
      <c r="X2669" t="s">
        <v>12</v>
      </c>
      <c r="Y2669" t="s">
        <v>938</v>
      </c>
      <c r="Z2669" s="81">
        <v>0</v>
      </c>
      <c r="AA2669" s="68">
        <v>0</v>
      </c>
      <c r="AB2669" s="82">
        <f t="shared" si="1496"/>
        <v>0</v>
      </c>
      <c r="AE2669">
        <v>1</v>
      </c>
      <c r="AG2669" s="83">
        <f t="shared" si="1497"/>
        <v>1</v>
      </c>
      <c r="AH2669" s="87">
        <v>0</v>
      </c>
      <c r="AI2669" s="88">
        <v>0</v>
      </c>
      <c r="AJ2669">
        <f>AG2669*2/3</f>
        <v>0.66666666666666663</v>
      </c>
      <c r="AK2669" s="108">
        <f t="shared" ref="AK2669:AK2671" si="1518">AJ2669*C2669*E2669*H2669</f>
        <v>1200.0333333333331</v>
      </c>
      <c r="AL2669" s="108">
        <f t="shared" ref="AL2669:AL2671" si="1519">AJ2669*C2669*E2669</f>
        <v>863.33333333333326</v>
      </c>
      <c r="AM2669" s="108">
        <f t="shared" ref="AM2669:AM2672" si="1520">AK2669-AL2669</f>
        <v>336.69999999999982</v>
      </c>
    </row>
    <row r="2670" spans="1:39" x14ac:dyDescent="0.25">
      <c r="A2670" s="115">
        <v>30100054</v>
      </c>
      <c r="B2670" t="s">
        <v>1</v>
      </c>
      <c r="C2670" s="81">
        <v>700</v>
      </c>
      <c r="D2670">
        <v>1.6</v>
      </c>
      <c r="E2670">
        <v>1.85</v>
      </c>
      <c r="F2670">
        <v>2</v>
      </c>
      <c r="G2670">
        <v>2</v>
      </c>
      <c r="H2670">
        <v>1.39</v>
      </c>
      <c r="I2670">
        <v>301</v>
      </c>
      <c r="J2670" t="s">
        <v>369</v>
      </c>
      <c r="K2670" t="s">
        <v>341</v>
      </c>
      <c r="L2670" t="s">
        <v>375</v>
      </c>
      <c r="M2670" t="s">
        <v>375</v>
      </c>
      <c r="N2670" t="s">
        <v>5</v>
      </c>
      <c r="O2670" t="s">
        <v>688</v>
      </c>
      <c r="P2670" t="s">
        <v>689</v>
      </c>
      <c r="Q2670" t="s">
        <v>16</v>
      </c>
      <c r="R2670" t="s">
        <v>28</v>
      </c>
      <c r="S2670" t="s">
        <v>44</v>
      </c>
      <c r="U2670" t="s">
        <v>946</v>
      </c>
      <c r="V2670" t="s">
        <v>14</v>
      </c>
      <c r="W2670" t="s">
        <v>49</v>
      </c>
      <c r="X2670" t="s">
        <v>12</v>
      </c>
      <c r="Y2670" t="s">
        <v>21</v>
      </c>
      <c r="Z2670" s="80">
        <v>1500</v>
      </c>
      <c r="AA2670" s="68">
        <v>0</v>
      </c>
      <c r="AB2670" s="82">
        <f t="shared" si="1496"/>
        <v>6000</v>
      </c>
      <c r="AC2670">
        <v>4</v>
      </c>
      <c r="AG2670" s="83">
        <f t="shared" si="1497"/>
        <v>4</v>
      </c>
      <c r="AH2670" s="87">
        <v>0</v>
      </c>
      <c r="AI2670" s="88">
        <v>0</v>
      </c>
      <c r="AJ2670">
        <f>AG2670*2</f>
        <v>8</v>
      </c>
      <c r="AK2670" s="108">
        <f t="shared" si="1518"/>
        <v>14400.4</v>
      </c>
      <c r="AL2670" s="108">
        <f t="shared" si="1519"/>
        <v>10360</v>
      </c>
      <c r="AM2670" s="108">
        <f t="shared" si="1520"/>
        <v>4040.3999999999996</v>
      </c>
    </row>
    <row r="2671" spans="1:39" x14ac:dyDescent="0.25">
      <c r="A2671" s="115">
        <v>30100054</v>
      </c>
      <c r="B2671" t="s">
        <v>1</v>
      </c>
      <c r="C2671" s="81">
        <v>700</v>
      </c>
      <c r="D2671">
        <v>1.6</v>
      </c>
      <c r="E2671">
        <v>1.85</v>
      </c>
      <c r="F2671">
        <v>2</v>
      </c>
      <c r="G2671">
        <v>2</v>
      </c>
      <c r="H2671">
        <v>1.39</v>
      </c>
      <c r="I2671">
        <v>301</v>
      </c>
      <c r="J2671" t="s">
        <v>369</v>
      </c>
      <c r="K2671" t="s">
        <v>341</v>
      </c>
      <c r="L2671" t="s">
        <v>375</v>
      </c>
      <c r="M2671" t="s">
        <v>375</v>
      </c>
      <c r="N2671" t="s">
        <v>5</v>
      </c>
      <c r="O2671" t="s">
        <v>688</v>
      </c>
      <c r="P2671" t="s">
        <v>689</v>
      </c>
      <c r="Q2671" t="s">
        <v>8</v>
      </c>
      <c r="R2671" t="s">
        <v>28</v>
      </c>
      <c r="S2671" t="s">
        <v>44</v>
      </c>
      <c r="U2671" t="s">
        <v>939</v>
      </c>
      <c r="V2671" t="s">
        <v>14</v>
      </c>
      <c r="W2671" t="s">
        <v>49</v>
      </c>
      <c r="X2671" t="s">
        <v>12</v>
      </c>
      <c r="Y2671" t="s">
        <v>21</v>
      </c>
      <c r="Z2671" s="80">
        <v>1000</v>
      </c>
      <c r="AA2671" s="68">
        <v>0</v>
      </c>
      <c r="AB2671" s="82">
        <f t="shared" si="1496"/>
        <v>1000</v>
      </c>
      <c r="AC2671">
        <v>1</v>
      </c>
      <c r="AG2671" s="83">
        <f t="shared" si="1497"/>
        <v>1</v>
      </c>
      <c r="AH2671" s="87">
        <v>0</v>
      </c>
      <c r="AI2671" s="88">
        <v>0</v>
      </c>
      <c r="AJ2671" s="90">
        <f>AG2671*2/3</f>
        <v>0.66666666666666663</v>
      </c>
      <c r="AK2671" s="108">
        <f t="shared" si="1518"/>
        <v>1200.0333333333331</v>
      </c>
      <c r="AL2671" s="108">
        <f t="shared" si="1519"/>
        <v>863.33333333333326</v>
      </c>
      <c r="AM2671" s="108">
        <f t="shared" si="1520"/>
        <v>336.69999999999982</v>
      </c>
    </row>
    <row r="2672" spans="1:39" x14ac:dyDescent="0.25">
      <c r="A2672" s="115">
        <v>30100054</v>
      </c>
      <c r="B2672" t="s">
        <v>1</v>
      </c>
      <c r="C2672" s="81">
        <v>700</v>
      </c>
      <c r="D2672">
        <v>1.6</v>
      </c>
      <c r="E2672">
        <v>1.85</v>
      </c>
      <c r="F2672">
        <v>2</v>
      </c>
      <c r="G2672">
        <v>2</v>
      </c>
      <c r="H2672">
        <v>1.39</v>
      </c>
      <c r="I2672">
        <v>301</v>
      </c>
      <c r="J2672" t="s">
        <v>369</v>
      </c>
      <c r="K2672" t="s">
        <v>341</v>
      </c>
      <c r="L2672" t="s">
        <v>375</v>
      </c>
      <c r="M2672" t="s">
        <v>375</v>
      </c>
      <c r="N2672" t="s">
        <v>18</v>
      </c>
      <c r="O2672" t="s">
        <v>688</v>
      </c>
      <c r="P2672" t="s">
        <v>689</v>
      </c>
      <c r="Q2672" t="s">
        <v>16</v>
      </c>
      <c r="R2672" t="s">
        <v>28</v>
      </c>
      <c r="S2672" t="s">
        <v>44</v>
      </c>
      <c r="U2672" t="s">
        <v>939</v>
      </c>
      <c r="V2672" t="s">
        <v>14</v>
      </c>
      <c r="W2672" t="s">
        <v>49</v>
      </c>
      <c r="X2672" t="s">
        <v>12</v>
      </c>
      <c r="Y2672" t="s">
        <v>21</v>
      </c>
      <c r="Z2672" s="80">
        <v>1500</v>
      </c>
      <c r="AA2672" s="68">
        <v>0</v>
      </c>
      <c r="AB2672" s="82">
        <f t="shared" si="1496"/>
        <v>4500</v>
      </c>
      <c r="AC2672">
        <v>3</v>
      </c>
      <c r="AG2672" s="83">
        <f t="shared" si="1497"/>
        <v>3</v>
      </c>
      <c r="AH2672" s="87">
        <v>0</v>
      </c>
      <c r="AI2672" s="88">
        <v>0</v>
      </c>
      <c r="AJ2672">
        <f>AG2672*2</f>
        <v>6</v>
      </c>
      <c r="AK2672" s="108">
        <f>AJ2672*C2672*F2672*H2672</f>
        <v>11676</v>
      </c>
      <c r="AL2672" s="108">
        <f>AJ2672*C2672*F2672</f>
        <v>8400</v>
      </c>
      <c r="AM2672" s="108">
        <f t="shared" si="1520"/>
        <v>3276</v>
      </c>
    </row>
    <row r="2673" spans="1:39" x14ac:dyDescent="0.25">
      <c r="A2673" s="115">
        <v>30100304</v>
      </c>
      <c r="B2673" t="s">
        <v>1</v>
      </c>
      <c r="C2673" s="81">
        <v>700</v>
      </c>
      <c r="D2673">
        <v>1.6</v>
      </c>
      <c r="E2673">
        <v>1.85</v>
      </c>
      <c r="F2673">
        <v>2</v>
      </c>
      <c r="G2673">
        <v>2</v>
      </c>
      <c r="H2673">
        <v>1.39</v>
      </c>
      <c r="I2673">
        <v>301</v>
      </c>
      <c r="J2673" t="s">
        <v>369</v>
      </c>
      <c r="K2673" t="s">
        <v>341</v>
      </c>
      <c r="L2673" t="s">
        <v>372</v>
      </c>
      <c r="M2673" t="s">
        <v>372</v>
      </c>
      <c r="N2673" t="s">
        <v>48</v>
      </c>
      <c r="O2673" t="s">
        <v>693</v>
      </c>
      <c r="P2673" t="s">
        <v>689</v>
      </c>
      <c r="Q2673" t="s">
        <v>16</v>
      </c>
      <c r="R2673" t="s">
        <v>20</v>
      </c>
      <c r="S2673" t="s">
        <v>44</v>
      </c>
      <c r="T2673" s="70" t="s">
        <v>933</v>
      </c>
      <c r="U2673" t="s">
        <v>949</v>
      </c>
      <c r="V2673" t="s">
        <v>14</v>
      </c>
      <c r="W2673" t="s">
        <v>49</v>
      </c>
      <c r="X2673" t="s">
        <v>12</v>
      </c>
      <c r="Y2673" t="s">
        <v>938</v>
      </c>
      <c r="Z2673" s="80">
        <v>0</v>
      </c>
      <c r="AA2673" s="68">
        <v>0</v>
      </c>
      <c r="AB2673" s="82">
        <f t="shared" si="1496"/>
        <v>0</v>
      </c>
      <c r="AE2673">
        <v>1</v>
      </c>
      <c r="AG2673" s="83">
        <f t="shared" si="1497"/>
        <v>1</v>
      </c>
      <c r="AH2673" s="87">
        <v>0</v>
      </c>
      <c r="AI2673" s="88">
        <v>0</v>
      </c>
      <c r="AJ2673">
        <f>AG2673*2</f>
        <v>2</v>
      </c>
      <c r="AK2673" s="108">
        <f>AJ2673*C2673*E2673*H2673</f>
        <v>3600.1</v>
      </c>
      <c r="AL2673" s="108">
        <f>AJ2673*C2673*E2673</f>
        <v>2590</v>
      </c>
      <c r="AM2673" s="108">
        <f>AK2673-AL2673</f>
        <v>1010.0999999999999</v>
      </c>
    </row>
    <row r="2674" spans="1:39" x14ac:dyDescent="0.25">
      <c r="A2674" s="115">
        <v>30100304</v>
      </c>
      <c r="B2674" t="s">
        <v>1</v>
      </c>
      <c r="C2674" s="81">
        <v>700</v>
      </c>
      <c r="D2674">
        <v>1.6</v>
      </c>
      <c r="E2674">
        <v>1.85</v>
      </c>
      <c r="F2674">
        <v>2</v>
      </c>
      <c r="G2674">
        <v>2</v>
      </c>
      <c r="H2674">
        <v>1.39</v>
      </c>
      <c r="I2674">
        <v>301</v>
      </c>
      <c r="J2674" t="s">
        <v>369</v>
      </c>
      <c r="K2674" t="s">
        <v>341</v>
      </c>
      <c r="L2674" t="s">
        <v>372</v>
      </c>
      <c r="M2674" t="s">
        <v>372</v>
      </c>
      <c r="N2674" t="s">
        <v>48</v>
      </c>
      <c r="O2674" t="s">
        <v>693</v>
      </c>
      <c r="P2674" t="s">
        <v>689</v>
      </c>
      <c r="Q2674" t="s">
        <v>690</v>
      </c>
      <c r="R2674" t="s">
        <v>20</v>
      </c>
      <c r="S2674" t="s">
        <v>9</v>
      </c>
      <c r="T2674" s="70" t="s">
        <v>933</v>
      </c>
      <c r="U2674" t="s">
        <v>179</v>
      </c>
      <c r="V2674" t="s">
        <v>692</v>
      </c>
      <c r="W2674" t="s">
        <v>691</v>
      </c>
      <c r="X2674" t="s">
        <v>12</v>
      </c>
      <c r="Y2674" t="s">
        <v>938</v>
      </c>
      <c r="Z2674" s="80">
        <v>0</v>
      </c>
      <c r="AA2674" s="68">
        <v>0</v>
      </c>
      <c r="AB2674" s="82">
        <f t="shared" si="1496"/>
        <v>0</v>
      </c>
      <c r="AE2674">
        <v>1</v>
      </c>
      <c r="AG2674" s="83">
        <f t="shared" si="1497"/>
        <v>1</v>
      </c>
      <c r="AH2674" s="87">
        <v>0</v>
      </c>
      <c r="AI2674" s="88">
        <v>0</v>
      </c>
    </row>
    <row r="2675" spans="1:39" x14ac:dyDescent="0.25">
      <c r="A2675" s="115">
        <v>30100304</v>
      </c>
      <c r="B2675" t="s">
        <v>1</v>
      </c>
      <c r="C2675" s="81">
        <v>700</v>
      </c>
      <c r="D2675">
        <v>1.6</v>
      </c>
      <c r="E2675">
        <v>1.85</v>
      </c>
      <c r="F2675">
        <v>2</v>
      </c>
      <c r="G2675">
        <v>2</v>
      </c>
      <c r="H2675">
        <v>1.39</v>
      </c>
      <c r="I2675">
        <v>301</v>
      </c>
      <c r="J2675" t="s">
        <v>369</v>
      </c>
      <c r="K2675" t="s">
        <v>341</v>
      </c>
      <c r="L2675" t="s">
        <v>372</v>
      </c>
      <c r="M2675" t="s">
        <v>372</v>
      </c>
      <c r="N2675" t="s">
        <v>48</v>
      </c>
      <c r="O2675" t="s">
        <v>688</v>
      </c>
      <c r="P2675" t="s">
        <v>689</v>
      </c>
      <c r="Q2675" t="s">
        <v>16</v>
      </c>
      <c r="R2675" t="s">
        <v>91</v>
      </c>
      <c r="S2675" t="s">
        <v>44</v>
      </c>
      <c r="T2675" t="s">
        <v>944</v>
      </c>
      <c r="U2675" t="s">
        <v>946</v>
      </c>
      <c r="V2675" t="s">
        <v>14</v>
      </c>
      <c r="W2675" t="s">
        <v>49</v>
      </c>
      <c r="X2675" t="s">
        <v>12</v>
      </c>
      <c r="Y2675" t="s">
        <v>938</v>
      </c>
      <c r="Z2675" s="81">
        <v>0</v>
      </c>
      <c r="AA2675" s="68">
        <v>0</v>
      </c>
      <c r="AB2675" s="82">
        <f t="shared" si="1496"/>
        <v>0</v>
      </c>
      <c r="AE2675">
        <v>1</v>
      </c>
      <c r="AG2675" s="83">
        <f t="shared" si="1497"/>
        <v>1</v>
      </c>
      <c r="AH2675" s="87">
        <v>0</v>
      </c>
      <c r="AI2675" s="88">
        <v>0</v>
      </c>
      <c r="AJ2675">
        <f>AG2675*2</f>
        <v>2</v>
      </c>
      <c r="AK2675" s="108">
        <f t="shared" ref="AK2675:AK2676" si="1521">AJ2675*C2675*E2675*H2675</f>
        <v>3600.1</v>
      </c>
      <c r="AL2675" s="108">
        <f t="shared" ref="AL2675:AL2676" si="1522">AJ2675*C2675*E2675</f>
        <v>2590</v>
      </c>
      <c r="AM2675" s="108">
        <f t="shared" ref="AM2675:AM2679" si="1523">AK2675-AL2675</f>
        <v>1010.0999999999999</v>
      </c>
    </row>
    <row r="2676" spans="1:39" x14ac:dyDescent="0.25">
      <c r="A2676" s="115">
        <v>30100304</v>
      </c>
      <c r="B2676" t="s">
        <v>1</v>
      </c>
      <c r="C2676" s="81">
        <v>700</v>
      </c>
      <c r="D2676">
        <v>1.6</v>
      </c>
      <c r="E2676">
        <v>1.85</v>
      </c>
      <c r="F2676">
        <v>2</v>
      </c>
      <c r="G2676">
        <v>2</v>
      </c>
      <c r="H2676">
        <v>1.39</v>
      </c>
      <c r="I2676">
        <v>301</v>
      </c>
      <c r="J2676" t="s">
        <v>369</v>
      </c>
      <c r="K2676" t="s">
        <v>341</v>
      </c>
      <c r="L2676" t="s">
        <v>372</v>
      </c>
      <c r="M2676" t="s">
        <v>372</v>
      </c>
      <c r="N2676" t="s">
        <v>5</v>
      </c>
      <c r="O2676" t="s">
        <v>688</v>
      </c>
      <c r="P2676" t="s">
        <v>689</v>
      </c>
      <c r="Q2676" t="s">
        <v>16</v>
      </c>
      <c r="R2676" t="s">
        <v>28</v>
      </c>
      <c r="S2676" t="s">
        <v>44</v>
      </c>
      <c r="U2676" t="s">
        <v>946</v>
      </c>
      <c r="V2676" t="s">
        <v>14</v>
      </c>
      <c r="W2676" t="s">
        <v>49</v>
      </c>
      <c r="X2676" t="s">
        <v>12</v>
      </c>
      <c r="Y2676" t="s">
        <v>21</v>
      </c>
      <c r="Z2676" s="80">
        <v>1500</v>
      </c>
      <c r="AA2676" s="68">
        <v>0</v>
      </c>
      <c r="AB2676" s="82">
        <f t="shared" si="1496"/>
        <v>1500</v>
      </c>
      <c r="AC2676">
        <v>1</v>
      </c>
      <c r="AG2676" s="83">
        <f t="shared" si="1497"/>
        <v>1</v>
      </c>
      <c r="AH2676" s="87">
        <v>0</v>
      </c>
      <c r="AI2676" s="88">
        <v>0</v>
      </c>
      <c r="AJ2676">
        <f>AG2676*2</f>
        <v>2</v>
      </c>
      <c r="AK2676" s="108">
        <f t="shared" si="1521"/>
        <v>3600.1</v>
      </c>
      <c r="AL2676" s="108">
        <f t="shared" si="1522"/>
        <v>2590</v>
      </c>
      <c r="AM2676" s="108">
        <f t="shared" si="1523"/>
        <v>1010.0999999999999</v>
      </c>
    </row>
    <row r="2677" spans="1:39" x14ac:dyDescent="0.25">
      <c r="A2677" s="115">
        <v>30100304</v>
      </c>
      <c r="B2677" t="s">
        <v>1</v>
      </c>
      <c r="C2677" s="81">
        <v>700</v>
      </c>
      <c r="D2677">
        <v>1.6</v>
      </c>
      <c r="E2677">
        <v>1.85</v>
      </c>
      <c r="F2677">
        <v>2</v>
      </c>
      <c r="G2677">
        <v>2</v>
      </c>
      <c r="H2677">
        <v>1.39</v>
      </c>
      <c r="I2677">
        <v>301</v>
      </c>
      <c r="J2677" t="s">
        <v>369</v>
      </c>
      <c r="K2677" t="s">
        <v>341</v>
      </c>
      <c r="L2677" t="s">
        <v>372</v>
      </c>
      <c r="M2677" t="s">
        <v>372</v>
      </c>
      <c r="N2677" t="s">
        <v>15</v>
      </c>
      <c r="O2677" t="s">
        <v>688</v>
      </c>
      <c r="P2677" t="s">
        <v>689</v>
      </c>
      <c r="Q2677" t="s">
        <v>16</v>
      </c>
      <c r="R2677" t="s">
        <v>28</v>
      </c>
      <c r="S2677" t="s">
        <v>44</v>
      </c>
      <c r="U2677" t="s">
        <v>939</v>
      </c>
      <c r="V2677" t="s">
        <v>14</v>
      </c>
      <c r="W2677" t="s">
        <v>49</v>
      </c>
      <c r="X2677" t="s">
        <v>12</v>
      </c>
      <c r="Y2677" t="s">
        <v>21</v>
      </c>
      <c r="Z2677" s="80">
        <v>1500</v>
      </c>
      <c r="AA2677" s="68">
        <v>0</v>
      </c>
      <c r="AB2677" s="82">
        <f t="shared" si="1496"/>
        <v>1500</v>
      </c>
      <c r="AC2677">
        <v>1</v>
      </c>
      <c r="AG2677" s="83">
        <f t="shared" si="1497"/>
        <v>1</v>
      </c>
      <c r="AH2677" s="87">
        <v>0</v>
      </c>
      <c r="AI2677" s="88">
        <v>0</v>
      </c>
      <c r="AJ2677">
        <f t="shared" ref="AJ2677:AJ2678" si="1524">AG2677*2</f>
        <v>2</v>
      </c>
      <c r="AK2677" s="108">
        <f t="shared" ref="AK2677:AK2679" si="1525">AJ2677*C2677*F2677*H2677</f>
        <v>3891.9999999999995</v>
      </c>
      <c r="AL2677" s="108">
        <f t="shared" ref="AL2677:AL2679" si="1526">AJ2677*C2677*F2677</f>
        <v>2800</v>
      </c>
      <c r="AM2677" s="108">
        <f t="shared" si="1523"/>
        <v>1091.9999999999995</v>
      </c>
    </row>
    <row r="2678" spans="1:39" x14ac:dyDescent="0.25">
      <c r="A2678" s="115">
        <v>30100304</v>
      </c>
      <c r="B2678" t="s">
        <v>1</v>
      </c>
      <c r="C2678" s="81">
        <v>700</v>
      </c>
      <c r="D2678">
        <v>1.6</v>
      </c>
      <c r="E2678">
        <v>1.85</v>
      </c>
      <c r="F2678">
        <v>2</v>
      </c>
      <c r="G2678">
        <v>2</v>
      </c>
      <c r="H2678">
        <v>1.39</v>
      </c>
      <c r="I2678">
        <v>301</v>
      </c>
      <c r="J2678" t="s">
        <v>369</v>
      </c>
      <c r="K2678" t="s">
        <v>341</v>
      </c>
      <c r="L2678" t="s">
        <v>372</v>
      </c>
      <c r="M2678" t="s">
        <v>372</v>
      </c>
      <c r="N2678" t="s">
        <v>18</v>
      </c>
      <c r="O2678" t="s">
        <v>688</v>
      </c>
      <c r="P2678" t="s">
        <v>689</v>
      </c>
      <c r="Q2678" t="s">
        <v>16</v>
      </c>
      <c r="R2678" t="s">
        <v>28</v>
      </c>
      <c r="S2678" t="s">
        <v>44</v>
      </c>
      <c r="U2678" t="s">
        <v>939</v>
      </c>
      <c r="V2678" t="s">
        <v>14</v>
      </c>
      <c r="W2678" t="s">
        <v>49</v>
      </c>
      <c r="X2678" t="s">
        <v>12</v>
      </c>
      <c r="Y2678" t="s">
        <v>21</v>
      </c>
      <c r="Z2678" s="80">
        <v>1500</v>
      </c>
      <c r="AA2678" s="68">
        <v>0</v>
      </c>
      <c r="AB2678" s="82">
        <f t="shared" si="1496"/>
        <v>1500</v>
      </c>
      <c r="AC2678">
        <v>1</v>
      </c>
      <c r="AG2678" s="83">
        <f t="shared" si="1497"/>
        <v>1</v>
      </c>
      <c r="AH2678" s="87">
        <v>0</v>
      </c>
      <c r="AI2678" s="88">
        <v>0</v>
      </c>
      <c r="AJ2678">
        <f t="shared" si="1524"/>
        <v>2</v>
      </c>
      <c r="AK2678" s="108">
        <f t="shared" si="1525"/>
        <v>3891.9999999999995</v>
      </c>
      <c r="AL2678" s="108">
        <f t="shared" si="1526"/>
        <v>2800</v>
      </c>
      <c r="AM2678" s="108">
        <f t="shared" si="1523"/>
        <v>1091.9999999999995</v>
      </c>
    </row>
    <row r="2679" spans="1:39" x14ac:dyDescent="0.25">
      <c r="A2679" s="115">
        <v>30100304</v>
      </c>
      <c r="B2679" t="s">
        <v>1</v>
      </c>
      <c r="C2679" s="81">
        <v>700</v>
      </c>
      <c r="D2679">
        <v>1.6</v>
      </c>
      <c r="E2679">
        <v>1.85</v>
      </c>
      <c r="F2679">
        <v>2</v>
      </c>
      <c r="G2679">
        <v>2</v>
      </c>
      <c r="H2679">
        <v>1.39</v>
      </c>
      <c r="I2679">
        <v>301</v>
      </c>
      <c r="J2679" t="s">
        <v>369</v>
      </c>
      <c r="K2679" t="s">
        <v>341</v>
      </c>
      <c r="L2679" t="s">
        <v>372</v>
      </c>
      <c r="M2679" t="s">
        <v>372</v>
      </c>
      <c r="N2679" t="s">
        <v>18</v>
      </c>
      <c r="O2679" t="s">
        <v>688</v>
      </c>
      <c r="P2679" t="s">
        <v>689</v>
      </c>
      <c r="Q2679" t="s">
        <v>8</v>
      </c>
      <c r="R2679" t="s">
        <v>28</v>
      </c>
      <c r="S2679" t="s">
        <v>44</v>
      </c>
      <c r="U2679" t="s">
        <v>939</v>
      </c>
      <c r="V2679" t="s">
        <v>14</v>
      </c>
      <c r="W2679" t="s">
        <v>49</v>
      </c>
      <c r="X2679" t="s">
        <v>12</v>
      </c>
      <c r="Y2679" t="s">
        <v>21</v>
      </c>
      <c r="Z2679" s="80">
        <v>1500</v>
      </c>
      <c r="AA2679" s="68">
        <v>0</v>
      </c>
      <c r="AB2679" s="82">
        <f t="shared" si="1496"/>
        <v>1500</v>
      </c>
      <c r="AC2679">
        <v>1</v>
      </c>
      <c r="AG2679" s="83">
        <f t="shared" si="1497"/>
        <v>1</v>
      </c>
      <c r="AH2679" s="87">
        <v>0</v>
      </c>
      <c r="AI2679" s="88">
        <v>0</v>
      </c>
      <c r="AJ2679" s="90">
        <f>AG2679*2/3</f>
        <v>0.66666666666666663</v>
      </c>
      <c r="AK2679" s="108">
        <f t="shared" si="1525"/>
        <v>1297.333333333333</v>
      </c>
      <c r="AL2679" s="108">
        <f t="shared" si="1526"/>
        <v>933.33333333333326</v>
      </c>
      <c r="AM2679" s="108">
        <f t="shared" si="1523"/>
        <v>363.99999999999977</v>
      </c>
    </row>
    <row r="2680" spans="1:39" x14ac:dyDescent="0.25">
      <c r="A2680" s="115">
        <v>30100392</v>
      </c>
      <c r="B2680" t="s">
        <v>1</v>
      </c>
      <c r="C2680" s="81">
        <v>700</v>
      </c>
      <c r="D2680">
        <v>1.6</v>
      </c>
      <c r="E2680">
        <v>1.85</v>
      </c>
      <c r="F2680">
        <v>2</v>
      </c>
      <c r="G2680">
        <v>2</v>
      </c>
      <c r="H2680">
        <v>1.39</v>
      </c>
      <c r="I2680">
        <v>301</v>
      </c>
      <c r="J2680" t="s">
        <v>369</v>
      </c>
      <c r="K2680" t="s">
        <v>169</v>
      </c>
      <c r="L2680" t="s">
        <v>380</v>
      </c>
      <c r="M2680" t="s">
        <v>381</v>
      </c>
      <c r="N2680" t="s">
        <v>48</v>
      </c>
      <c r="O2680" t="s">
        <v>19</v>
      </c>
      <c r="P2680" t="s">
        <v>42</v>
      </c>
      <c r="Q2680" t="s">
        <v>16</v>
      </c>
      <c r="R2680" t="s">
        <v>20</v>
      </c>
      <c r="S2680" t="s">
        <v>9</v>
      </c>
      <c r="T2680" s="70" t="s">
        <v>933</v>
      </c>
      <c r="U2680" t="s">
        <v>179</v>
      </c>
      <c r="V2680" t="s">
        <v>53</v>
      </c>
      <c r="W2680" t="s">
        <v>54</v>
      </c>
      <c r="X2680" t="s">
        <v>12</v>
      </c>
      <c r="Y2680" t="s">
        <v>938</v>
      </c>
      <c r="Z2680" s="80">
        <v>0</v>
      </c>
      <c r="AA2680" s="68">
        <v>0</v>
      </c>
      <c r="AB2680" s="82">
        <f t="shared" si="1496"/>
        <v>0</v>
      </c>
      <c r="AE2680">
        <v>1</v>
      </c>
      <c r="AG2680" s="83">
        <f t="shared" si="1497"/>
        <v>1</v>
      </c>
      <c r="AH2680" s="87">
        <v>0</v>
      </c>
      <c r="AI2680" s="88">
        <v>0</v>
      </c>
    </row>
    <row r="2681" spans="1:39" x14ac:dyDescent="0.25">
      <c r="A2681" s="115">
        <v>30100392</v>
      </c>
      <c r="B2681" t="s">
        <v>1</v>
      </c>
      <c r="C2681" s="81">
        <v>700</v>
      </c>
      <c r="D2681">
        <v>1.6</v>
      </c>
      <c r="E2681">
        <v>1.85</v>
      </c>
      <c r="F2681">
        <v>2</v>
      </c>
      <c r="G2681">
        <v>2</v>
      </c>
      <c r="H2681">
        <v>1.39</v>
      </c>
      <c r="I2681">
        <v>301</v>
      </c>
      <c r="J2681" t="s">
        <v>369</v>
      </c>
      <c r="K2681" t="s">
        <v>169</v>
      </c>
      <c r="L2681" t="s">
        <v>380</v>
      </c>
      <c r="M2681" t="s">
        <v>381</v>
      </c>
      <c r="N2681" t="s">
        <v>48</v>
      </c>
      <c r="O2681" t="s">
        <v>19</v>
      </c>
      <c r="P2681" t="s">
        <v>42</v>
      </c>
      <c r="Q2681" t="s">
        <v>16</v>
      </c>
      <c r="R2681" t="s">
        <v>20</v>
      </c>
      <c r="S2681" t="s">
        <v>44</v>
      </c>
      <c r="T2681" s="70" t="s">
        <v>933</v>
      </c>
      <c r="U2681" t="s">
        <v>949</v>
      </c>
      <c r="V2681" t="s">
        <v>14</v>
      </c>
      <c r="W2681" t="s">
        <v>49</v>
      </c>
      <c r="X2681" t="s">
        <v>12</v>
      </c>
      <c r="Y2681" t="s">
        <v>938</v>
      </c>
      <c r="Z2681" s="80">
        <v>0</v>
      </c>
      <c r="AA2681" s="68">
        <v>0</v>
      </c>
      <c r="AB2681" s="82">
        <f t="shared" si="1496"/>
        <v>0</v>
      </c>
      <c r="AE2681">
        <v>3</v>
      </c>
      <c r="AG2681" s="83">
        <f t="shared" si="1497"/>
        <v>3</v>
      </c>
      <c r="AH2681" s="87">
        <v>0</v>
      </c>
      <c r="AI2681" s="88">
        <v>0</v>
      </c>
      <c r="AJ2681">
        <f t="shared" ref="AJ2681:AJ2683" si="1527">AG2681</f>
        <v>3</v>
      </c>
      <c r="AK2681" s="108">
        <f t="shared" ref="AK2681:AK2683" si="1528">AJ2681*C2681*E2681*H2681</f>
        <v>5400.15</v>
      </c>
      <c r="AL2681" s="108">
        <f t="shared" ref="AL2681:AL2683" si="1529">AJ2681*C2681*E2681</f>
        <v>3885</v>
      </c>
      <c r="AM2681" s="108">
        <f t="shared" ref="AM2681:AM2683" si="1530">AK2681-AL2681</f>
        <v>1515.1499999999996</v>
      </c>
    </row>
    <row r="2682" spans="1:39" x14ac:dyDescent="0.25">
      <c r="A2682" s="115">
        <v>30100392</v>
      </c>
      <c r="B2682" t="s">
        <v>1</v>
      </c>
      <c r="C2682" s="81">
        <v>700</v>
      </c>
      <c r="D2682">
        <v>1.6</v>
      </c>
      <c r="E2682">
        <v>1.85</v>
      </c>
      <c r="F2682">
        <v>2</v>
      </c>
      <c r="G2682">
        <v>2</v>
      </c>
      <c r="H2682">
        <v>1.39</v>
      </c>
      <c r="I2682">
        <v>301</v>
      </c>
      <c r="J2682" t="s">
        <v>369</v>
      </c>
      <c r="K2682" t="s">
        <v>169</v>
      </c>
      <c r="L2682" t="s">
        <v>380</v>
      </c>
      <c r="M2682" t="s">
        <v>381</v>
      </c>
      <c r="N2682" t="s">
        <v>48</v>
      </c>
      <c r="O2682" t="s">
        <v>19</v>
      </c>
      <c r="P2682" t="s">
        <v>42</v>
      </c>
      <c r="Q2682" t="s">
        <v>16</v>
      </c>
      <c r="R2682" t="s">
        <v>20</v>
      </c>
      <c r="S2682" t="s">
        <v>44</v>
      </c>
      <c r="T2682" s="70" t="s">
        <v>933</v>
      </c>
      <c r="U2682" t="s">
        <v>949</v>
      </c>
      <c r="V2682" t="s">
        <v>17</v>
      </c>
      <c r="W2682" t="s">
        <v>63</v>
      </c>
      <c r="X2682" t="s">
        <v>12</v>
      </c>
      <c r="Y2682" t="s">
        <v>938</v>
      </c>
      <c r="Z2682" s="80">
        <v>0</v>
      </c>
      <c r="AA2682" s="68">
        <v>0</v>
      </c>
      <c r="AB2682" s="82">
        <f t="shared" si="1496"/>
        <v>0</v>
      </c>
      <c r="AE2682">
        <v>1</v>
      </c>
      <c r="AG2682" s="83">
        <f t="shared" si="1497"/>
        <v>1</v>
      </c>
      <c r="AH2682" s="87">
        <v>0</v>
      </c>
      <c r="AI2682" s="88">
        <v>0</v>
      </c>
      <c r="AJ2682">
        <f t="shared" si="1527"/>
        <v>1</v>
      </c>
      <c r="AK2682" s="108">
        <f t="shared" si="1528"/>
        <v>1800.05</v>
      </c>
      <c r="AL2682" s="108">
        <f t="shared" si="1529"/>
        <v>1295</v>
      </c>
      <c r="AM2682" s="108">
        <f t="shared" si="1530"/>
        <v>505.04999999999995</v>
      </c>
    </row>
    <row r="2683" spans="1:39" x14ac:dyDescent="0.25">
      <c r="A2683" s="115">
        <v>30100392</v>
      </c>
      <c r="B2683" t="s">
        <v>1</v>
      </c>
      <c r="C2683" s="81">
        <v>700</v>
      </c>
      <c r="D2683">
        <v>1.6</v>
      </c>
      <c r="E2683">
        <v>1.85</v>
      </c>
      <c r="F2683">
        <v>2</v>
      </c>
      <c r="G2683">
        <v>2</v>
      </c>
      <c r="H2683">
        <v>1.39</v>
      </c>
      <c r="I2683">
        <v>301</v>
      </c>
      <c r="J2683" t="s">
        <v>369</v>
      </c>
      <c r="K2683" t="s">
        <v>169</v>
      </c>
      <c r="L2683" t="s">
        <v>380</v>
      </c>
      <c r="M2683" t="s">
        <v>381</v>
      </c>
      <c r="N2683" t="s">
        <v>48</v>
      </c>
      <c r="O2683" t="s">
        <v>19</v>
      </c>
      <c r="P2683" t="s">
        <v>42</v>
      </c>
      <c r="Q2683" t="s">
        <v>16</v>
      </c>
      <c r="R2683" t="s">
        <v>20</v>
      </c>
      <c r="S2683" t="s">
        <v>44</v>
      </c>
      <c r="T2683" s="70" t="s">
        <v>933</v>
      </c>
      <c r="U2683" t="s">
        <v>949</v>
      </c>
      <c r="V2683" t="s">
        <v>56</v>
      </c>
      <c r="W2683" t="s">
        <v>57</v>
      </c>
      <c r="X2683" t="s">
        <v>12</v>
      </c>
      <c r="Y2683" t="s">
        <v>938</v>
      </c>
      <c r="Z2683" s="80">
        <v>0</v>
      </c>
      <c r="AA2683" s="68">
        <v>0</v>
      </c>
      <c r="AB2683" s="82">
        <f t="shared" si="1496"/>
        <v>0</v>
      </c>
      <c r="AE2683">
        <v>4</v>
      </c>
      <c r="AG2683" s="83">
        <f t="shared" si="1497"/>
        <v>4</v>
      </c>
      <c r="AH2683" s="87">
        <v>0</v>
      </c>
      <c r="AI2683" s="88">
        <v>0</v>
      </c>
      <c r="AJ2683">
        <f t="shared" si="1527"/>
        <v>4</v>
      </c>
      <c r="AK2683" s="108">
        <f t="shared" si="1528"/>
        <v>7200.2</v>
      </c>
      <c r="AL2683" s="108">
        <f t="shared" si="1529"/>
        <v>5180</v>
      </c>
      <c r="AM2683" s="108">
        <f t="shared" si="1530"/>
        <v>2020.1999999999998</v>
      </c>
    </row>
    <row r="2684" spans="1:39" x14ac:dyDescent="0.25">
      <c r="A2684" s="115">
        <v>30100392</v>
      </c>
      <c r="B2684" t="s">
        <v>1</v>
      </c>
      <c r="C2684" s="81">
        <v>700</v>
      </c>
      <c r="D2684">
        <v>1.6</v>
      </c>
      <c r="E2684">
        <v>1.85</v>
      </c>
      <c r="F2684">
        <v>2</v>
      </c>
      <c r="G2684">
        <v>2</v>
      </c>
      <c r="H2684">
        <v>1.39</v>
      </c>
      <c r="I2684">
        <v>301</v>
      </c>
      <c r="J2684" t="s">
        <v>369</v>
      </c>
      <c r="K2684" t="s">
        <v>169</v>
      </c>
      <c r="L2684" t="s">
        <v>380</v>
      </c>
      <c r="M2684" t="s">
        <v>381</v>
      </c>
      <c r="N2684" t="s">
        <v>48</v>
      </c>
      <c r="O2684" t="s">
        <v>47</v>
      </c>
      <c r="P2684" t="s">
        <v>42</v>
      </c>
      <c r="Q2684" t="s">
        <v>16</v>
      </c>
      <c r="R2684" t="s">
        <v>28</v>
      </c>
      <c r="S2684" t="s">
        <v>44</v>
      </c>
      <c r="U2684" t="s">
        <v>939</v>
      </c>
      <c r="V2684" t="s">
        <v>14</v>
      </c>
      <c r="W2684" t="s">
        <v>49</v>
      </c>
      <c r="X2684" t="s">
        <v>12</v>
      </c>
      <c r="Y2684" t="s">
        <v>21</v>
      </c>
      <c r="Z2684" s="80">
        <v>690</v>
      </c>
      <c r="AA2684" s="68">
        <v>0</v>
      </c>
      <c r="AB2684" s="82">
        <f t="shared" si="1496"/>
        <v>3450</v>
      </c>
      <c r="AC2684">
        <v>5</v>
      </c>
      <c r="AG2684" s="83">
        <f t="shared" si="1497"/>
        <v>5</v>
      </c>
      <c r="AH2684" s="87">
        <v>0</v>
      </c>
      <c r="AI2684" s="88">
        <v>0</v>
      </c>
      <c r="AJ2684">
        <f t="shared" ref="AJ2684:AJ2687" si="1531">AG2684</f>
        <v>5</v>
      </c>
      <c r="AK2684" s="108">
        <f t="shared" ref="AK2684:AK2687" si="1532">AJ2684*C2684*E2684*H2684</f>
        <v>9000.25</v>
      </c>
      <c r="AL2684" s="108">
        <f t="shared" ref="AL2684:AL2687" si="1533">AJ2684*C2684*E2684</f>
        <v>6475</v>
      </c>
      <c r="AM2684" s="108">
        <f t="shared" ref="AM2684:AM2687" si="1534">AK2684-AL2684</f>
        <v>2525.25</v>
      </c>
    </row>
    <row r="2685" spans="1:39" x14ac:dyDescent="0.25">
      <c r="A2685" s="115">
        <v>30100392</v>
      </c>
      <c r="B2685" t="s">
        <v>1</v>
      </c>
      <c r="C2685" s="81">
        <v>700</v>
      </c>
      <c r="D2685">
        <v>1.6</v>
      </c>
      <c r="E2685">
        <v>1.85</v>
      </c>
      <c r="F2685">
        <v>2</v>
      </c>
      <c r="G2685">
        <v>2</v>
      </c>
      <c r="H2685">
        <v>1.39</v>
      </c>
      <c r="I2685">
        <v>301</v>
      </c>
      <c r="J2685" t="s">
        <v>369</v>
      </c>
      <c r="K2685" t="s">
        <v>169</v>
      </c>
      <c r="L2685" t="s">
        <v>380</v>
      </c>
      <c r="M2685" t="s">
        <v>381</v>
      </c>
      <c r="N2685" t="s">
        <v>48</v>
      </c>
      <c r="O2685" t="s">
        <v>47</v>
      </c>
      <c r="P2685" t="s">
        <v>42</v>
      </c>
      <c r="Q2685" t="s">
        <v>16</v>
      </c>
      <c r="R2685" t="s">
        <v>28</v>
      </c>
      <c r="S2685" t="s">
        <v>44</v>
      </c>
      <c r="U2685" t="s">
        <v>939</v>
      </c>
      <c r="V2685" t="s">
        <v>56</v>
      </c>
      <c r="W2685" t="s">
        <v>57</v>
      </c>
      <c r="X2685" t="s">
        <v>12</v>
      </c>
      <c r="Y2685" t="s">
        <v>21</v>
      </c>
      <c r="Z2685" s="80">
        <v>690</v>
      </c>
      <c r="AA2685" s="68">
        <v>0</v>
      </c>
      <c r="AB2685" s="82">
        <f t="shared" si="1496"/>
        <v>690</v>
      </c>
      <c r="AC2685">
        <v>1</v>
      </c>
      <c r="AG2685" s="83">
        <f t="shared" si="1497"/>
        <v>1</v>
      </c>
      <c r="AH2685" s="87">
        <v>0</v>
      </c>
      <c r="AI2685" s="88">
        <v>0</v>
      </c>
      <c r="AJ2685">
        <f t="shared" si="1531"/>
        <v>1</v>
      </c>
      <c r="AK2685" s="108">
        <f t="shared" si="1532"/>
        <v>1800.05</v>
      </c>
      <c r="AL2685" s="108">
        <f t="shared" si="1533"/>
        <v>1295</v>
      </c>
      <c r="AM2685" s="108">
        <f t="shared" si="1534"/>
        <v>505.04999999999995</v>
      </c>
    </row>
    <row r="2686" spans="1:39" x14ac:dyDescent="0.25">
      <c r="A2686" s="115">
        <v>30100392</v>
      </c>
      <c r="B2686" t="s">
        <v>1</v>
      </c>
      <c r="C2686" s="81">
        <v>700</v>
      </c>
      <c r="D2686">
        <v>1.6</v>
      </c>
      <c r="E2686">
        <v>1.85</v>
      </c>
      <c r="F2686">
        <v>2</v>
      </c>
      <c r="G2686">
        <v>2</v>
      </c>
      <c r="H2686">
        <v>1.39</v>
      </c>
      <c r="I2686">
        <v>301</v>
      </c>
      <c r="J2686" t="s">
        <v>369</v>
      </c>
      <c r="K2686" t="s">
        <v>169</v>
      </c>
      <c r="L2686" t="s">
        <v>380</v>
      </c>
      <c r="M2686" t="s">
        <v>381</v>
      </c>
      <c r="N2686" t="s">
        <v>5</v>
      </c>
      <c r="O2686" t="s">
        <v>41</v>
      </c>
      <c r="P2686" t="s">
        <v>42</v>
      </c>
      <c r="Q2686" t="s">
        <v>16</v>
      </c>
      <c r="R2686" t="s">
        <v>28</v>
      </c>
      <c r="S2686" t="s">
        <v>44</v>
      </c>
      <c r="U2686" t="s">
        <v>939</v>
      </c>
      <c r="V2686" t="s">
        <v>56</v>
      </c>
      <c r="W2686" t="s">
        <v>57</v>
      </c>
      <c r="X2686" t="s">
        <v>12</v>
      </c>
      <c r="Y2686" t="s">
        <v>21</v>
      </c>
      <c r="Z2686" s="80">
        <v>600</v>
      </c>
      <c r="AA2686" s="68">
        <v>0</v>
      </c>
      <c r="AB2686" s="82">
        <f t="shared" si="1496"/>
        <v>600</v>
      </c>
      <c r="AC2686">
        <v>1</v>
      </c>
      <c r="AG2686" s="83">
        <f t="shared" si="1497"/>
        <v>1</v>
      </c>
      <c r="AH2686" s="87">
        <v>0</v>
      </c>
      <c r="AI2686" s="88">
        <v>0</v>
      </c>
      <c r="AJ2686">
        <f t="shared" si="1531"/>
        <v>1</v>
      </c>
      <c r="AK2686" s="108">
        <f t="shared" si="1532"/>
        <v>1800.05</v>
      </c>
      <c r="AL2686" s="108">
        <f t="shared" si="1533"/>
        <v>1295</v>
      </c>
      <c r="AM2686" s="108">
        <f t="shared" si="1534"/>
        <v>505.04999999999995</v>
      </c>
    </row>
    <row r="2687" spans="1:39" x14ac:dyDescent="0.25">
      <c r="A2687" s="115">
        <v>30100392</v>
      </c>
      <c r="B2687" t="s">
        <v>1</v>
      </c>
      <c r="C2687" s="81">
        <v>700</v>
      </c>
      <c r="D2687">
        <v>1.6</v>
      </c>
      <c r="E2687">
        <v>1.85</v>
      </c>
      <c r="F2687">
        <v>2</v>
      </c>
      <c r="G2687">
        <v>2</v>
      </c>
      <c r="H2687">
        <v>1.39</v>
      </c>
      <c r="I2687">
        <v>301</v>
      </c>
      <c r="J2687" t="s">
        <v>369</v>
      </c>
      <c r="K2687" t="s">
        <v>169</v>
      </c>
      <c r="L2687" t="s">
        <v>380</v>
      </c>
      <c r="M2687" t="s">
        <v>381</v>
      </c>
      <c r="N2687" t="s">
        <v>5</v>
      </c>
      <c r="O2687" t="s">
        <v>41</v>
      </c>
      <c r="P2687" t="s">
        <v>42</v>
      </c>
      <c r="Q2687" t="s">
        <v>16</v>
      </c>
      <c r="R2687" t="s">
        <v>91</v>
      </c>
      <c r="S2687" t="s">
        <v>44</v>
      </c>
      <c r="T2687" t="s">
        <v>944</v>
      </c>
      <c r="U2687" t="s">
        <v>939</v>
      </c>
      <c r="V2687" t="s">
        <v>56</v>
      </c>
      <c r="W2687" t="s">
        <v>57</v>
      </c>
      <c r="X2687" t="s">
        <v>12</v>
      </c>
      <c r="Y2687" t="s">
        <v>938</v>
      </c>
      <c r="Z2687" s="81">
        <v>0</v>
      </c>
      <c r="AA2687" s="68">
        <v>0</v>
      </c>
      <c r="AB2687" s="82">
        <f t="shared" si="1496"/>
        <v>0</v>
      </c>
      <c r="AE2687">
        <v>2</v>
      </c>
      <c r="AG2687" s="83">
        <f t="shared" si="1497"/>
        <v>2</v>
      </c>
      <c r="AH2687" s="87">
        <v>0</v>
      </c>
      <c r="AI2687" s="88">
        <v>0</v>
      </c>
      <c r="AJ2687">
        <f t="shared" si="1531"/>
        <v>2</v>
      </c>
      <c r="AK2687" s="108">
        <f t="shared" si="1532"/>
        <v>3600.1</v>
      </c>
      <c r="AL2687" s="108">
        <f t="shared" si="1533"/>
        <v>2590</v>
      </c>
      <c r="AM2687" s="108">
        <f t="shared" si="1534"/>
        <v>1010.0999999999999</v>
      </c>
    </row>
    <row r="2688" spans="1:39" x14ac:dyDescent="0.25">
      <c r="A2688" s="115">
        <v>30100392</v>
      </c>
      <c r="B2688" t="s">
        <v>1</v>
      </c>
      <c r="C2688" s="81">
        <v>700</v>
      </c>
      <c r="D2688">
        <v>1.6</v>
      </c>
      <c r="E2688">
        <v>1.85</v>
      </c>
      <c r="F2688">
        <v>2</v>
      </c>
      <c r="G2688">
        <v>2</v>
      </c>
      <c r="H2688">
        <v>1.39</v>
      </c>
      <c r="I2688">
        <v>301</v>
      </c>
      <c r="J2688" t="s">
        <v>369</v>
      </c>
      <c r="K2688" t="s">
        <v>169</v>
      </c>
      <c r="L2688" t="s">
        <v>380</v>
      </c>
      <c r="M2688" t="s">
        <v>381</v>
      </c>
      <c r="N2688" t="s">
        <v>5</v>
      </c>
      <c r="O2688" t="s">
        <v>41</v>
      </c>
      <c r="P2688" t="s">
        <v>42</v>
      </c>
      <c r="Q2688" t="s">
        <v>16</v>
      </c>
      <c r="R2688" t="s">
        <v>75</v>
      </c>
      <c r="S2688" t="s">
        <v>9</v>
      </c>
      <c r="T2688" t="s">
        <v>944</v>
      </c>
      <c r="U2688" t="s">
        <v>179</v>
      </c>
      <c r="V2688" t="s">
        <v>53</v>
      </c>
      <c r="W2688" t="s">
        <v>54</v>
      </c>
      <c r="X2688" t="s">
        <v>12</v>
      </c>
      <c r="Y2688" t="s">
        <v>938</v>
      </c>
      <c r="Z2688" s="81">
        <v>0</v>
      </c>
      <c r="AA2688" s="68">
        <v>0</v>
      </c>
      <c r="AB2688" s="82">
        <f t="shared" si="1496"/>
        <v>0</v>
      </c>
      <c r="AE2688">
        <v>1</v>
      </c>
      <c r="AG2688" s="83">
        <f t="shared" si="1497"/>
        <v>1</v>
      </c>
      <c r="AH2688" s="87">
        <v>0</v>
      </c>
      <c r="AI2688" s="88">
        <v>0</v>
      </c>
    </row>
    <row r="2689" spans="1:39" x14ac:dyDescent="0.25">
      <c r="A2689" s="115">
        <v>30100392</v>
      </c>
      <c r="B2689" t="s">
        <v>1</v>
      </c>
      <c r="C2689" s="81">
        <v>700</v>
      </c>
      <c r="D2689">
        <v>1.6</v>
      </c>
      <c r="E2689">
        <v>1.85</v>
      </c>
      <c r="F2689">
        <v>2</v>
      </c>
      <c r="G2689">
        <v>2</v>
      </c>
      <c r="H2689">
        <v>1.39</v>
      </c>
      <c r="I2689">
        <v>301</v>
      </c>
      <c r="J2689" t="s">
        <v>369</v>
      </c>
      <c r="K2689" t="s">
        <v>169</v>
      </c>
      <c r="L2689" t="s">
        <v>380</v>
      </c>
      <c r="M2689" t="s">
        <v>381</v>
      </c>
      <c r="N2689" t="s">
        <v>5</v>
      </c>
      <c r="O2689" t="s">
        <v>47</v>
      </c>
      <c r="P2689" t="s">
        <v>42</v>
      </c>
      <c r="Q2689" t="s">
        <v>16</v>
      </c>
      <c r="R2689" t="s">
        <v>28</v>
      </c>
      <c r="S2689" t="s">
        <v>9</v>
      </c>
      <c r="U2689" t="s">
        <v>179</v>
      </c>
      <c r="V2689" t="s">
        <v>53</v>
      </c>
      <c r="W2689" t="s">
        <v>54</v>
      </c>
      <c r="X2689" t="s">
        <v>12</v>
      </c>
      <c r="Y2689" t="s">
        <v>21</v>
      </c>
      <c r="Z2689" s="80">
        <v>1882</v>
      </c>
      <c r="AA2689" s="68">
        <v>0</v>
      </c>
      <c r="AB2689" s="82">
        <f t="shared" si="1496"/>
        <v>5646</v>
      </c>
      <c r="AD2689">
        <v>3</v>
      </c>
      <c r="AG2689" s="83">
        <f t="shared" si="1497"/>
        <v>3</v>
      </c>
      <c r="AH2689" s="87">
        <v>0</v>
      </c>
      <c r="AI2689" s="88">
        <v>0</v>
      </c>
    </row>
    <row r="2690" spans="1:39" x14ac:dyDescent="0.25">
      <c r="A2690" s="115">
        <v>30100392</v>
      </c>
      <c r="B2690" t="s">
        <v>1</v>
      </c>
      <c r="C2690" s="81">
        <v>700</v>
      </c>
      <c r="D2690">
        <v>1.6</v>
      </c>
      <c r="E2690">
        <v>1.85</v>
      </c>
      <c r="F2690">
        <v>2</v>
      </c>
      <c r="G2690">
        <v>2</v>
      </c>
      <c r="H2690">
        <v>1.39</v>
      </c>
      <c r="I2690">
        <v>301</v>
      </c>
      <c r="J2690" t="s">
        <v>369</v>
      </c>
      <c r="K2690" t="s">
        <v>169</v>
      </c>
      <c r="L2690" t="s">
        <v>380</v>
      </c>
      <c r="M2690" t="s">
        <v>381</v>
      </c>
      <c r="N2690" t="s">
        <v>5</v>
      </c>
      <c r="O2690" t="s">
        <v>47</v>
      </c>
      <c r="P2690" t="s">
        <v>42</v>
      </c>
      <c r="Q2690" t="s">
        <v>16</v>
      </c>
      <c r="R2690" t="s">
        <v>28</v>
      </c>
      <c r="S2690" t="s">
        <v>44</v>
      </c>
      <c r="U2690" t="s">
        <v>939</v>
      </c>
      <c r="V2690" t="s">
        <v>14</v>
      </c>
      <c r="W2690" t="s">
        <v>49</v>
      </c>
      <c r="X2690" t="s">
        <v>12</v>
      </c>
      <c r="Y2690" t="s">
        <v>21</v>
      </c>
      <c r="Z2690" s="80">
        <v>600</v>
      </c>
      <c r="AA2690" s="68">
        <v>0</v>
      </c>
      <c r="AB2690" s="82">
        <f t="shared" si="1496"/>
        <v>7800</v>
      </c>
      <c r="AC2690">
        <v>13</v>
      </c>
      <c r="AG2690" s="83">
        <f t="shared" si="1497"/>
        <v>13</v>
      </c>
      <c r="AH2690" s="87">
        <v>0</v>
      </c>
      <c r="AI2690" s="88">
        <v>0</v>
      </c>
      <c r="AJ2690">
        <f t="shared" ref="AJ2690:AJ2692" si="1535">AG2690</f>
        <v>13</v>
      </c>
      <c r="AK2690" s="108">
        <f t="shared" ref="AK2690:AK2692" si="1536">AJ2690*C2690*E2690*H2690</f>
        <v>23400.649999999998</v>
      </c>
      <c r="AL2690" s="108">
        <f t="shared" ref="AL2690:AL2692" si="1537">AJ2690*C2690*E2690</f>
        <v>16835</v>
      </c>
      <c r="AM2690" s="108">
        <f t="shared" ref="AM2690:AM2692" si="1538">AK2690-AL2690</f>
        <v>6565.6499999999978</v>
      </c>
    </row>
    <row r="2691" spans="1:39" x14ac:dyDescent="0.25">
      <c r="A2691" s="115">
        <v>30100392</v>
      </c>
      <c r="B2691" t="s">
        <v>1</v>
      </c>
      <c r="C2691" s="81">
        <v>700</v>
      </c>
      <c r="D2691">
        <v>1.6</v>
      </c>
      <c r="E2691">
        <v>1.85</v>
      </c>
      <c r="F2691">
        <v>2</v>
      </c>
      <c r="G2691">
        <v>2</v>
      </c>
      <c r="H2691">
        <v>1.39</v>
      </c>
      <c r="I2691">
        <v>301</v>
      </c>
      <c r="J2691" t="s">
        <v>369</v>
      </c>
      <c r="K2691" t="s">
        <v>169</v>
      </c>
      <c r="L2691" t="s">
        <v>380</v>
      </c>
      <c r="M2691" t="s">
        <v>381</v>
      </c>
      <c r="N2691" t="s">
        <v>5</v>
      </c>
      <c r="O2691" t="s">
        <v>47</v>
      </c>
      <c r="P2691" t="s">
        <v>42</v>
      </c>
      <c r="Q2691" t="s">
        <v>16</v>
      </c>
      <c r="R2691" t="s">
        <v>28</v>
      </c>
      <c r="S2691" t="s">
        <v>44</v>
      </c>
      <c r="U2691" t="s">
        <v>939</v>
      </c>
      <c r="V2691" t="s">
        <v>17</v>
      </c>
      <c r="W2691" t="s">
        <v>63</v>
      </c>
      <c r="X2691" t="s">
        <v>12</v>
      </c>
      <c r="Y2691" t="s">
        <v>21</v>
      </c>
      <c r="Z2691" s="80">
        <v>600</v>
      </c>
      <c r="AA2691" s="68">
        <v>0</v>
      </c>
      <c r="AB2691" s="82">
        <f t="shared" si="1496"/>
        <v>1200</v>
      </c>
      <c r="AC2691">
        <v>2</v>
      </c>
      <c r="AG2691" s="83">
        <f t="shared" si="1497"/>
        <v>2</v>
      </c>
      <c r="AH2691" s="87">
        <v>0</v>
      </c>
      <c r="AI2691" s="88">
        <v>0</v>
      </c>
      <c r="AJ2691">
        <f t="shared" si="1535"/>
        <v>2</v>
      </c>
      <c r="AK2691" s="108">
        <f t="shared" si="1536"/>
        <v>3600.1</v>
      </c>
      <c r="AL2691" s="108">
        <f t="shared" si="1537"/>
        <v>2590</v>
      </c>
      <c r="AM2691" s="108">
        <f t="shared" si="1538"/>
        <v>1010.0999999999999</v>
      </c>
    </row>
    <row r="2692" spans="1:39" x14ac:dyDescent="0.25">
      <c r="A2692" s="115">
        <v>30100392</v>
      </c>
      <c r="B2692" t="s">
        <v>1</v>
      </c>
      <c r="C2692" s="81">
        <v>700</v>
      </c>
      <c r="D2692">
        <v>1.6</v>
      </c>
      <c r="E2692">
        <v>1.85</v>
      </c>
      <c r="F2692">
        <v>2</v>
      </c>
      <c r="G2692">
        <v>2</v>
      </c>
      <c r="H2692">
        <v>1.39</v>
      </c>
      <c r="I2692">
        <v>301</v>
      </c>
      <c r="J2692" t="s">
        <v>369</v>
      </c>
      <c r="K2692" t="s">
        <v>169</v>
      </c>
      <c r="L2692" t="s">
        <v>380</v>
      </c>
      <c r="M2692" t="s">
        <v>381</v>
      </c>
      <c r="N2692" t="s">
        <v>5</v>
      </c>
      <c r="O2692" t="s">
        <v>47</v>
      </c>
      <c r="P2692" t="s">
        <v>42</v>
      </c>
      <c r="Q2692" t="s">
        <v>16</v>
      </c>
      <c r="R2692" t="s">
        <v>28</v>
      </c>
      <c r="S2692" t="s">
        <v>44</v>
      </c>
      <c r="U2692" t="s">
        <v>939</v>
      </c>
      <c r="V2692" t="s">
        <v>56</v>
      </c>
      <c r="W2692" t="s">
        <v>57</v>
      </c>
      <c r="X2692" t="s">
        <v>12</v>
      </c>
      <c r="Y2692" t="s">
        <v>21</v>
      </c>
      <c r="Z2692" s="80">
        <v>600</v>
      </c>
      <c r="AA2692" s="68">
        <v>0</v>
      </c>
      <c r="AB2692" s="82">
        <f t="shared" ref="AB2692:AB2755" si="1539">Z2692*AG2692+AA2692*AG2692*1.95583</f>
        <v>6000</v>
      </c>
      <c r="AC2692">
        <v>10</v>
      </c>
      <c r="AG2692" s="83">
        <f t="shared" si="1497"/>
        <v>10</v>
      </c>
      <c r="AH2692" s="87">
        <v>0</v>
      </c>
      <c r="AI2692" s="88">
        <v>0</v>
      </c>
      <c r="AJ2692">
        <f t="shared" si="1535"/>
        <v>10</v>
      </c>
      <c r="AK2692" s="108">
        <f t="shared" si="1536"/>
        <v>18000.5</v>
      </c>
      <c r="AL2692" s="108">
        <f t="shared" si="1537"/>
        <v>12950</v>
      </c>
      <c r="AM2692" s="108">
        <f t="shared" si="1538"/>
        <v>5050.5</v>
      </c>
    </row>
    <row r="2693" spans="1:39" x14ac:dyDescent="0.25">
      <c r="A2693" s="115">
        <v>30100392</v>
      </c>
      <c r="B2693" t="s">
        <v>1</v>
      </c>
      <c r="C2693" s="81">
        <v>700</v>
      </c>
      <c r="D2693">
        <v>1.6</v>
      </c>
      <c r="E2693">
        <v>1.85</v>
      </c>
      <c r="F2693">
        <v>2</v>
      </c>
      <c r="G2693">
        <v>2</v>
      </c>
      <c r="H2693">
        <v>1.39</v>
      </c>
      <c r="I2693">
        <v>301</v>
      </c>
      <c r="J2693" t="s">
        <v>369</v>
      </c>
      <c r="K2693" t="s">
        <v>169</v>
      </c>
      <c r="L2693" t="s">
        <v>380</v>
      </c>
      <c r="M2693" t="s">
        <v>381</v>
      </c>
      <c r="N2693" t="s">
        <v>15</v>
      </c>
      <c r="O2693" t="s">
        <v>41</v>
      </c>
      <c r="P2693" t="s">
        <v>42</v>
      </c>
      <c r="Q2693" t="s">
        <v>16</v>
      </c>
      <c r="R2693" t="s">
        <v>28</v>
      </c>
      <c r="S2693" t="s">
        <v>9</v>
      </c>
      <c r="U2693" t="s">
        <v>179</v>
      </c>
      <c r="V2693" t="s">
        <v>53</v>
      </c>
      <c r="W2693" t="s">
        <v>54</v>
      </c>
      <c r="X2693" t="s">
        <v>12</v>
      </c>
      <c r="Y2693" t="s">
        <v>21</v>
      </c>
      <c r="Z2693" s="80">
        <v>1882</v>
      </c>
      <c r="AA2693" s="68">
        <v>0</v>
      </c>
      <c r="AB2693" s="82">
        <f t="shared" si="1539"/>
        <v>7528</v>
      </c>
      <c r="AD2693">
        <v>4</v>
      </c>
      <c r="AG2693" s="83">
        <f t="shared" ref="AG2693:AG2756" si="1540">SUM(AC2693:AF2693)</f>
        <v>4</v>
      </c>
      <c r="AH2693" s="87">
        <v>0</v>
      </c>
      <c r="AI2693" s="88">
        <v>0</v>
      </c>
    </row>
    <row r="2694" spans="1:39" x14ac:dyDescent="0.25">
      <c r="A2694" s="115">
        <v>30100392</v>
      </c>
      <c r="B2694" t="s">
        <v>1</v>
      </c>
      <c r="C2694" s="81">
        <v>700</v>
      </c>
      <c r="D2694">
        <v>1.6</v>
      </c>
      <c r="E2694">
        <v>1.85</v>
      </c>
      <c r="F2694">
        <v>2</v>
      </c>
      <c r="G2694">
        <v>2</v>
      </c>
      <c r="H2694">
        <v>1.39</v>
      </c>
      <c r="I2694">
        <v>301</v>
      </c>
      <c r="J2694" t="s">
        <v>369</v>
      </c>
      <c r="K2694" t="s">
        <v>169</v>
      </c>
      <c r="L2694" t="s">
        <v>380</v>
      </c>
      <c r="M2694" t="s">
        <v>381</v>
      </c>
      <c r="N2694" t="s">
        <v>15</v>
      </c>
      <c r="O2694" t="s">
        <v>41</v>
      </c>
      <c r="P2694" t="s">
        <v>42</v>
      </c>
      <c r="Q2694" t="s">
        <v>16</v>
      </c>
      <c r="R2694" t="s">
        <v>28</v>
      </c>
      <c r="S2694" t="s">
        <v>44</v>
      </c>
      <c r="U2694" t="s">
        <v>939</v>
      </c>
      <c r="V2694" t="s">
        <v>14</v>
      </c>
      <c r="W2694" t="s">
        <v>49</v>
      </c>
      <c r="X2694" t="s">
        <v>12</v>
      </c>
      <c r="Y2694" t="s">
        <v>21</v>
      </c>
      <c r="Z2694" s="80">
        <v>600</v>
      </c>
      <c r="AA2694" s="68">
        <v>0</v>
      </c>
      <c r="AB2694" s="82">
        <f t="shared" si="1539"/>
        <v>10800</v>
      </c>
      <c r="AC2694">
        <v>18</v>
      </c>
      <c r="AG2694" s="83">
        <f t="shared" si="1540"/>
        <v>18</v>
      </c>
      <c r="AH2694" s="87">
        <v>0</v>
      </c>
      <c r="AI2694" s="88">
        <v>0</v>
      </c>
      <c r="AJ2694">
        <f t="shared" ref="AJ2694:AJ2697" si="1541">AG2694</f>
        <v>18</v>
      </c>
      <c r="AK2694" s="108">
        <f t="shared" ref="AK2694:AK2697" si="1542">AJ2694*C2694*F2694*H2694</f>
        <v>35028</v>
      </c>
      <c r="AL2694" s="108">
        <f t="shared" ref="AL2694:AL2697" si="1543">AJ2694*C2694*F2694</f>
        <v>25200</v>
      </c>
      <c r="AM2694" s="108">
        <f t="shared" ref="AM2694:AM2697" si="1544">AK2694-AL2694</f>
        <v>9828</v>
      </c>
    </row>
    <row r="2695" spans="1:39" x14ac:dyDescent="0.25">
      <c r="A2695" s="115">
        <v>30100392</v>
      </c>
      <c r="B2695" t="s">
        <v>1</v>
      </c>
      <c r="C2695" s="81">
        <v>700</v>
      </c>
      <c r="D2695">
        <v>1.6</v>
      </c>
      <c r="E2695">
        <v>1.85</v>
      </c>
      <c r="F2695">
        <v>2</v>
      </c>
      <c r="G2695">
        <v>2</v>
      </c>
      <c r="H2695">
        <v>1.39</v>
      </c>
      <c r="I2695">
        <v>301</v>
      </c>
      <c r="J2695" t="s">
        <v>369</v>
      </c>
      <c r="K2695" t="s">
        <v>169</v>
      </c>
      <c r="L2695" t="s">
        <v>380</v>
      </c>
      <c r="M2695" t="s">
        <v>381</v>
      </c>
      <c r="N2695" t="s">
        <v>15</v>
      </c>
      <c r="O2695" t="s">
        <v>41</v>
      </c>
      <c r="P2695" t="s">
        <v>42</v>
      </c>
      <c r="Q2695" t="s">
        <v>16</v>
      </c>
      <c r="R2695" t="s">
        <v>28</v>
      </c>
      <c r="S2695" t="s">
        <v>44</v>
      </c>
      <c r="U2695" t="s">
        <v>939</v>
      </c>
      <c r="V2695" t="s">
        <v>14</v>
      </c>
      <c r="W2695" t="s">
        <v>49</v>
      </c>
      <c r="X2695" t="s">
        <v>85</v>
      </c>
      <c r="Y2695" t="s">
        <v>21</v>
      </c>
      <c r="Z2695" s="80">
        <v>600</v>
      </c>
      <c r="AA2695" s="68">
        <v>0</v>
      </c>
      <c r="AB2695" s="82">
        <f t="shared" si="1539"/>
        <v>600</v>
      </c>
      <c r="AC2695">
        <v>1</v>
      </c>
      <c r="AG2695" s="83">
        <f t="shared" si="1540"/>
        <v>1</v>
      </c>
      <c r="AH2695" s="87">
        <v>0</v>
      </c>
      <c r="AI2695" s="88">
        <v>0</v>
      </c>
      <c r="AJ2695">
        <f t="shared" si="1541"/>
        <v>1</v>
      </c>
      <c r="AK2695" s="108">
        <f t="shared" si="1542"/>
        <v>1945.9999999999998</v>
      </c>
      <c r="AL2695" s="108">
        <f t="shared" si="1543"/>
        <v>1400</v>
      </c>
      <c r="AM2695" s="108">
        <f t="shared" si="1544"/>
        <v>545.99999999999977</v>
      </c>
    </row>
    <row r="2696" spans="1:39" x14ac:dyDescent="0.25">
      <c r="A2696" s="115">
        <v>30100392</v>
      </c>
      <c r="B2696" t="s">
        <v>1</v>
      </c>
      <c r="C2696" s="81">
        <v>700</v>
      </c>
      <c r="D2696">
        <v>1.6</v>
      </c>
      <c r="E2696">
        <v>1.85</v>
      </c>
      <c r="F2696">
        <v>2</v>
      </c>
      <c r="G2696">
        <v>2</v>
      </c>
      <c r="H2696">
        <v>1.39</v>
      </c>
      <c r="I2696">
        <v>301</v>
      </c>
      <c r="J2696" t="s">
        <v>369</v>
      </c>
      <c r="K2696" t="s">
        <v>169</v>
      </c>
      <c r="L2696" t="s">
        <v>380</v>
      </c>
      <c r="M2696" t="s">
        <v>381</v>
      </c>
      <c r="N2696" t="s">
        <v>15</v>
      </c>
      <c r="O2696" t="s">
        <v>41</v>
      </c>
      <c r="P2696" t="s">
        <v>42</v>
      </c>
      <c r="Q2696" t="s">
        <v>16</v>
      </c>
      <c r="R2696" t="s">
        <v>28</v>
      </c>
      <c r="S2696" t="s">
        <v>44</v>
      </c>
      <c r="U2696" t="s">
        <v>939</v>
      </c>
      <c r="V2696" t="s">
        <v>56</v>
      </c>
      <c r="W2696" t="s">
        <v>57</v>
      </c>
      <c r="X2696" t="s">
        <v>12</v>
      </c>
      <c r="Y2696" t="s">
        <v>21</v>
      </c>
      <c r="Z2696" s="80">
        <v>600</v>
      </c>
      <c r="AA2696" s="68">
        <v>0</v>
      </c>
      <c r="AB2696" s="82">
        <f t="shared" si="1539"/>
        <v>3000</v>
      </c>
      <c r="AC2696">
        <v>5</v>
      </c>
      <c r="AG2696" s="83">
        <f t="shared" si="1540"/>
        <v>5</v>
      </c>
      <c r="AH2696" s="87">
        <v>0</v>
      </c>
      <c r="AI2696" s="88">
        <v>0</v>
      </c>
      <c r="AJ2696">
        <f t="shared" si="1541"/>
        <v>5</v>
      </c>
      <c r="AK2696" s="108">
        <f t="shared" si="1542"/>
        <v>9730</v>
      </c>
      <c r="AL2696" s="108">
        <f t="shared" si="1543"/>
        <v>7000</v>
      </c>
      <c r="AM2696" s="108">
        <f t="shared" si="1544"/>
        <v>2730</v>
      </c>
    </row>
    <row r="2697" spans="1:39" x14ac:dyDescent="0.25">
      <c r="A2697" s="115">
        <v>30100392</v>
      </c>
      <c r="B2697" t="s">
        <v>1</v>
      </c>
      <c r="C2697" s="81">
        <v>700</v>
      </c>
      <c r="D2697">
        <v>1.6</v>
      </c>
      <c r="E2697">
        <v>1.85</v>
      </c>
      <c r="F2697">
        <v>2</v>
      </c>
      <c r="G2697">
        <v>2</v>
      </c>
      <c r="H2697">
        <v>1.39</v>
      </c>
      <c r="I2697">
        <v>301</v>
      </c>
      <c r="J2697" t="s">
        <v>369</v>
      </c>
      <c r="K2697" t="s">
        <v>169</v>
      </c>
      <c r="L2697" t="s">
        <v>380</v>
      </c>
      <c r="M2697" t="s">
        <v>381</v>
      </c>
      <c r="N2697" t="s">
        <v>15</v>
      </c>
      <c r="O2697" t="s">
        <v>41</v>
      </c>
      <c r="P2697" t="s">
        <v>42</v>
      </c>
      <c r="Q2697" t="s">
        <v>16</v>
      </c>
      <c r="R2697" t="s">
        <v>28</v>
      </c>
      <c r="S2697" t="s">
        <v>44</v>
      </c>
      <c r="U2697" t="s">
        <v>939</v>
      </c>
      <c r="V2697" t="s">
        <v>102</v>
      </c>
      <c r="W2697" t="s">
        <v>103</v>
      </c>
      <c r="X2697" t="s">
        <v>12</v>
      </c>
      <c r="Y2697" t="s">
        <v>21</v>
      </c>
      <c r="Z2697" s="80">
        <v>600</v>
      </c>
      <c r="AA2697" s="68">
        <v>0</v>
      </c>
      <c r="AB2697" s="82">
        <f t="shared" si="1539"/>
        <v>2400</v>
      </c>
      <c r="AC2697">
        <v>4</v>
      </c>
      <c r="AG2697" s="83">
        <f t="shared" si="1540"/>
        <v>4</v>
      </c>
      <c r="AH2697" s="87">
        <v>0</v>
      </c>
      <c r="AI2697" s="88">
        <v>0</v>
      </c>
      <c r="AJ2697">
        <f t="shared" si="1541"/>
        <v>4</v>
      </c>
      <c r="AK2697" s="108">
        <f t="shared" si="1542"/>
        <v>7783.9999999999991</v>
      </c>
      <c r="AL2697" s="108">
        <f t="shared" si="1543"/>
        <v>5600</v>
      </c>
      <c r="AM2697" s="108">
        <f t="shared" si="1544"/>
        <v>2183.9999999999991</v>
      </c>
    </row>
    <row r="2698" spans="1:39" x14ac:dyDescent="0.25">
      <c r="A2698" s="115">
        <v>30100392</v>
      </c>
      <c r="B2698" t="s">
        <v>1</v>
      </c>
      <c r="C2698" s="81">
        <v>700</v>
      </c>
      <c r="D2698">
        <v>1.6</v>
      </c>
      <c r="E2698">
        <v>1.85</v>
      </c>
      <c r="F2698">
        <v>2</v>
      </c>
      <c r="G2698">
        <v>2</v>
      </c>
      <c r="H2698">
        <v>1.39</v>
      </c>
      <c r="I2698">
        <v>301</v>
      </c>
      <c r="J2698" t="s">
        <v>369</v>
      </c>
      <c r="K2698" t="s">
        <v>169</v>
      </c>
      <c r="L2698" t="s">
        <v>380</v>
      </c>
      <c r="M2698" t="s">
        <v>381</v>
      </c>
      <c r="N2698" t="s">
        <v>18</v>
      </c>
      <c r="O2698" t="s">
        <v>74</v>
      </c>
      <c r="P2698" t="s">
        <v>42</v>
      </c>
      <c r="Q2698" t="s">
        <v>16</v>
      </c>
      <c r="R2698" t="s">
        <v>28</v>
      </c>
      <c r="S2698" t="s">
        <v>9</v>
      </c>
      <c r="U2698" t="s">
        <v>179</v>
      </c>
      <c r="V2698" t="s">
        <v>53</v>
      </c>
      <c r="W2698" t="s">
        <v>54</v>
      </c>
      <c r="X2698" t="s">
        <v>12</v>
      </c>
      <c r="Y2698" t="s">
        <v>21</v>
      </c>
      <c r="Z2698" s="80">
        <v>2513</v>
      </c>
      <c r="AA2698" s="68">
        <v>0</v>
      </c>
      <c r="AB2698" s="82">
        <f t="shared" si="1539"/>
        <v>12565</v>
      </c>
      <c r="AD2698">
        <v>5</v>
      </c>
      <c r="AG2698" s="83">
        <f t="shared" si="1540"/>
        <v>5</v>
      </c>
      <c r="AH2698" s="87">
        <v>0</v>
      </c>
      <c r="AI2698" s="88">
        <v>0</v>
      </c>
    </row>
    <row r="2699" spans="1:39" x14ac:dyDescent="0.25">
      <c r="A2699" s="115">
        <v>30100392</v>
      </c>
      <c r="B2699" t="s">
        <v>1</v>
      </c>
      <c r="C2699" s="81">
        <v>700</v>
      </c>
      <c r="D2699">
        <v>1.6</v>
      </c>
      <c r="E2699">
        <v>1.85</v>
      </c>
      <c r="F2699">
        <v>2</v>
      </c>
      <c r="G2699">
        <v>2</v>
      </c>
      <c r="H2699">
        <v>1.39</v>
      </c>
      <c r="I2699">
        <v>301</v>
      </c>
      <c r="J2699" t="s">
        <v>369</v>
      </c>
      <c r="K2699" t="s">
        <v>169</v>
      </c>
      <c r="L2699" t="s">
        <v>380</v>
      </c>
      <c r="M2699" t="s">
        <v>381</v>
      </c>
      <c r="N2699" t="s">
        <v>18</v>
      </c>
      <c r="O2699" t="s">
        <v>74</v>
      </c>
      <c r="P2699" t="s">
        <v>42</v>
      </c>
      <c r="Q2699" t="s">
        <v>16</v>
      </c>
      <c r="R2699" t="s">
        <v>28</v>
      </c>
      <c r="S2699" t="s">
        <v>44</v>
      </c>
      <c r="U2699" t="s">
        <v>939</v>
      </c>
      <c r="V2699" t="s">
        <v>56</v>
      </c>
      <c r="W2699" t="s">
        <v>57</v>
      </c>
      <c r="X2699" t="s">
        <v>12</v>
      </c>
      <c r="Y2699" t="s">
        <v>21</v>
      </c>
      <c r="Z2699" s="80">
        <v>600</v>
      </c>
      <c r="AA2699" s="68">
        <v>0</v>
      </c>
      <c r="AB2699" s="82">
        <f t="shared" si="1539"/>
        <v>14400</v>
      </c>
      <c r="AC2699">
        <v>24</v>
      </c>
      <c r="AG2699" s="83">
        <f t="shared" si="1540"/>
        <v>24</v>
      </c>
      <c r="AH2699" s="87">
        <v>0</v>
      </c>
      <c r="AI2699" s="88">
        <v>0</v>
      </c>
      <c r="AJ2699">
        <f t="shared" ref="AJ2699:AJ2700" si="1545">AG2699</f>
        <v>24</v>
      </c>
      <c r="AK2699" s="108">
        <f t="shared" ref="AK2699:AK2700" si="1546">AJ2699*C2699*F2699*H2699</f>
        <v>46704</v>
      </c>
      <c r="AL2699" s="108">
        <f t="shared" ref="AL2699:AL2700" si="1547">AJ2699*C2699*F2699</f>
        <v>33600</v>
      </c>
      <c r="AM2699" s="108">
        <f t="shared" ref="AM2699:AM2700" si="1548">AK2699-AL2699</f>
        <v>13104</v>
      </c>
    </row>
    <row r="2700" spans="1:39" x14ac:dyDescent="0.25">
      <c r="A2700" s="115">
        <v>30100392</v>
      </c>
      <c r="B2700" t="s">
        <v>1</v>
      </c>
      <c r="C2700" s="81">
        <v>700</v>
      </c>
      <c r="D2700">
        <v>1.6</v>
      </c>
      <c r="E2700">
        <v>1.85</v>
      </c>
      <c r="F2700">
        <v>2</v>
      </c>
      <c r="G2700">
        <v>2</v>
      </c>
      <c r="H2700">
        <v>1.39</v>
      </c>
      <c r="I2700">
        <v>301</v>
      </c>
      <c r="J2700" t="s">
        <v>369</v>
      </c>
      <c r="K2700" t="s">
        <v>169</v>
      </c>
      <c r="L2700" t="s">
        <v>380</v>
      </c>
      <c r="M2700" t="s">
        <v>381</v>
      </c>
      <c r="N2700" t="s">
        <v>18</v>
      </c>
      <c r="O2700" t="s">
        <v>74</v>
      </c>
      <c r="P2700" t="s">
        <v>42</v>
      </c>
      <c r="Q2700" t="s">
        <v>16</v>
      </c>
      <c r="R2700" t="s">
        <v>28</v>
      </c>
      <c r="S2700" t="s">
        <v>44</v>
      </c>
      <c r="U2700" t="s">
        <v>939</v>
      </c>
      <c r="V2700" t="s">
        <v>102</v>
      </c>
      <c r="W2700" t="s">
        <v>103</v>
      </c>
      <c r="X2700" t="s">
        <v>12</v>
      </c>
      <c r="Y2700" t="s">
        <v>21</v>
      </c>
      <c r="Z2700" s="80">
        <v>600</v>
      </c>
      <c r="AA2700" s="68">
        <v>0</v>
      </c>
      <c r="AB2700" s="82">
        <f t="shared" si="1539"/>
        <v>600</v>
      </c>
      <c r="AC2700">
        <v>1</v>
      </c>
      <c r="AG2700" s="83">
        <f t="shared" si="1540"/>
        <v>1</v>
      </c>
      <c r="AH2700" s="87">
        <v>0</v>
      </c>
      <c r="AI2700" s="88">
        <v>0</v>
      </c>
      <c r="AJ2700">
        <f t="shared" si="1545"/>
        <v>1</v>
      </c>
      <c r="AK2700" s="108">
        <f t="shared" si="1546"/>
        <v>1945.9999999999998</v>
      </c>
      <c r="AL2700" s="108">
        <f t="shared" si="1547"/>
        <v>1400</v>
      </c>
      <c r="AM2700" s="108">
        <f t="shared" si="1548"/>
        <v>545.99999999999977</v>
      </c>
    </row>
    <row r="2701" spans="1:39" x14ac:dyDescent="0.25">
      <c r="A2701" s="115">
        <v>30100392</v>
      </c>
      <c r="B2701" t="s">
        <v>1</v>
      </c>
      <c r="C2701" s="81">
        <v>700</v>
      </c>
      <c r="D2701">
        <v>1.6</v>
      </c>
      <c r="E2701">
        <v>1.85</v>
      </c>
      <c r="F2701">
        <v>2</v>
      </c>
      <c r="G2701">
        <v>2</v>
      </c>
      <c r="H2701">
        <v>1.39</v>
      </c>
      <c r="I2701">
        <v>301</v>
      </c>
      <c r="J2701" t="s">
        <v>369</v>
      </c>
      <c r="K2701" t="s">
        <v>169</v>
      </c>
      <c r="L2701" t="s">
        <v>380</v>
      </c>
      <c r="M2701" t="s">
        <v>381</v>
      </c>
      <c r="N2701" t="s">
        <v>27</v>
      </c>
      <c r="O2701" t="s">
        <v>80</v>
      </c>
      <c r="P2701" t="s">
        <v>42</v>
      </c>
      <c r="Q2701" t="s">
        <v>16</v>
      </c>
      <c r="R2701" t="s">
        <v>28</v>
      </c>
      <c r="S2701" t="s">
        <v>9</v>
      </c>
      <c r="U2701" t="s">
        <v>179</v>
      </c>
      <c r="V2701" t="s">
        <v>45</v>
      </c>
      <c r="W2701" t="s">
        <v>46</v>
      </c>
      <c r="X2701" t="s">
        <v>12</v>
      </c>
      <c r="Y2701" t="s">
        <v>21</v>
      </c>
      <c r="Z2701" s="80">
        <v>2624</v>
      </c>
      <c r="AA2701" s="68">
        <v>0</v>
      </c>
      <c r="AB2701" s="82">
        <f t="shared" si="1539"/>
        <v>5248</v>
      </c>
      <c r="AD2701">
        <v>2</v>
      </c>
      <c r="AG2701" s="83">
        <f t="shared" si="1540"/>
        <v>2</v>
      </c>
      <c r="AH2701" s="87">
        <v>0</v>
      </c>
      <c r="AI2701" s="88">
        <v>0</v>
      </c>
    </row>
    <row r="2702" spans="1:39" x14ac:dyDescent="0.25">
      <c r="A2702" s="115">
        <v>30100392</v>
      </c>
      <c r="B2702" t="s">
        <v>1</v>
      </c>
      <c r="C2702" s="81">
        <v>700</v>
      </c>
      <c r="D2702">
        <v>1.6</v>
      </c>
      <c r="E2702">
        <v>1.85</v>
      </c>
      <c r="F2702">
        <v>2</v>
      </c>
      <c r="G2702">
        <v>2</v>
      </c>
      <c r="H2702">
        <v>1.39</v>
      </c>
      <c r="I2702">
        <v>301</v>
      </c>
      <c r="J2702" t="s">
        <v>369</v>
      </c>
      <c r="K2702" t="s">
        <v>169</v>
      </c>
      <c r="L2702" t="s">
        <v>380</v>
      </c>
      <c r="M2702" t="s">
        <v>381</v>
      </c>
      <c r="N2702" t="s">
        <v>27</v>
      </c>
      <c r="O2702" t="s">
        <v>80</v>
      </c>
      <c r="P2702" t="s">
        <v>42</v>
      </c>
      <c r="Q2702" t="s">
        <v>16</v>
      </c>
      <c r="R2702" t="s">
        <v>28</v>
      </c>
      <c r="S2702" t="s">
        <v>9</v>
      </c>
      <c r="U2702" t="s">
        <v>179</v>
      </c>
      <c r="V2702" t="s">
        <v>56</v>
      </c>
      <c r="W2702" t="s">
        <v>57</v>
      </c>
      <c r="X2702" t="s">
        <v>12</v>
      </c>
      <c r="Y2702" t="s">
        <v>21</v>
      </c>
      <c r="Z2702" s="80">
        <v>2624</v>
      </c>
      <c r="AA2702" s="68">
        <v>0</v>
      </c>
      <c r="AB2702" s="82">
        <f t="shared" si="1539"/>
        <v>34112</v>
      </c>
      <c r="AD2702">
        <v>13</v>
      </c>
      <c r="AG2702" s="83">
        <f t="shared" si="1540"/>
        <v>13</v>
      </c>
      <c r="AH2702" s="87">
        <v>0</v>
      </c>
      <c r="AI2702" s="88">
        <v>0</v>
      </c>
    </row>
    <row r="2703" spans="1:39" x14ac:dyDescent="0.25">
      <c r="A2703" s="115">
        <v>30100392</v>
      </c>
      <c r="B2703" t="s">
        <v>1</v>
      </c>
      <c r="C2703" s="81">
        <v>700</v>
      </c>
      <c r="D2703">
        <v>1.6</v>
      </c>
      <c r="E2703">
        <v>1.85</v>
      </c>
      <c r="F2703">
        <v>2</v>
      </c>
      <c r="G2703">
        <v>2</v>
      </c>
      <c r="H2703">
        <v>1.39</v>
      </c>
      <c r="I2703">
        <v>301</v>
      </c>
      <c r="J2703" t="s">
        <v>369</v>
      </c>
      <c r="K2703" t="s">
        <v>169</v>
      </c>
      <c r="L2703" t="s">
        <v>380</v>
      </c>
      <c r="M2703" t="s">
        <v>381</v>
      </c>
      <c r="N2703" t="s">
        <v>27</v>
      </c>
      <c r="O2703" t="s">
        <v>80</v>
      </c>
      <c r="P2703" t="s">
        <v>42</v>
      </c>
      <c r="Q2703" t="s">
        <v>16</v>
      </c>
      <c r="R2703" t="s">
        <v>28</v>
      </c>
      <c r="S2703" t="s">
        <v>44</v>
      </c>
      <c r="U2703" t="s">
        <v>939</v>
      </c>
      <c r="V2703" t="s">
        <v>45</v>
      </c>
      <c r="W2703" t="s">
        <v>46</v>
      </c>
      <c r="X2703" t="s">
        <v>12</v>
      </c>
      <c r="Y2703" t="s">
        <v>21</v>
      </c>
      <c r="Z2703" s="80">
        <v>600</v>
      </c>
      <c r="AA2703" s="68">
        <v>0</v>
      </c>
      <c r="AB2703" s="82">
        <f t="shared" si="1539"/>
        <v>1800</v>
      </c>
      <c r="AC2703">
        <v>3</v>
      </c>
      <c r="AG2703" s="83">
        <f t="shared" si="1540"/>
        <v>3</v>
      </c>
      <c r="AH2703" s="87">
        <v>0</v>
      </c>
      <c r="AI2703" s="88">
        <v>0</v>
      </c>
      <c r="AJ2703">
        <f t="shared" ref="AJ2703:AJ2707" si="1549">AG2703</f>
        <v>3</v>
      </c>
      <c r="AK2703" s="108">
        <f t="shared" ref="AK2703:AK2704" si="1550">AJ2703*C2703*F2703*H2703</f>
        <v>5838</v>
      </c>
      <c r="AL2703" s="108">
        <f t="shared" ref="AL2703:AL2704" si="1551">AJ2703*C2703*F2703</f>
        <v>4200</v>
      </c>
      <c r="AM2703" s="108">
        <f t="shared" ref="AM2703:AM2707" si="1552">AK2703-AL2703</f>
        <v>1638</v>
      </c>
    </row>
    <row r="2704" spans="1:39" x14ac:dyDescent="0.25">
      <c r="A2704" s="115">
        <v>30100392</v>
      </c>
      <c r="B2704" t="s">
        <v>1</v>
      </c>
      <c r="C2704" s="81">
        <v>700</v>
      </c>
      <c r="D2704">
        <v>1.6</v>
      </c>
      <c r="E2704">
        <v>1.85</v>
      </c>
      <c r="F2704">
        <v>2</v>
      </c>
      <c r="G2704">
        <v>2</v>
      </c>
      <c r="H2704">
        <v>1.39</v>
      </c>
      <c r="I2704">
        <v>301</v>
      </c>
      <c r="J2704" t="s">
        <v>369</v>
      </c>
      <c r="K2704" t="s">
        <v>169</v>
      </c>
      <c r="L2704" t="s">
        <v>380</v>
      </c>
      <c r="M2704" t="s">
        <v>381</v>
      </c>
      <c r="N2704" t="s">
        <v>27</v>
      </c>
      <c r="O2704" t="s">
        <v>80</v>
      </c>
      <c r="P2704" t="s">
        <v>42</v>
      </c>
      <c r="Q2704" t="s">
        <v>16</v>
      </c>
      <c r="R2704" t="s">
        <v>28</v>
      </c>
      <c r="S2704" t="s">
        <v>44</v>
      </c>
      <c r="U2704" t="s">
        <v>939</v>
      </c>
      <c r="V2704" t="s">
        <v>56</v>
      </c>
      <c r="W2704" t="s">
        <v>57</v>
      </c>
      <c r="X2704" t="s">
        <v>12</v>
      </c>
      <c r="Y2704" t="s">
        <v>21</v>
      </c>
      <c r="Z2704" s="80">
        <v>600</v>
      </c>
      <c r="AA2704" s="68">
        <v>0</v>
      </c>
      <c r="AB2704" s="82">
        <f t="shared" si="1539"/>
        <v>18600</v>
      </c>
      <c r="AC2704">
        <v>31</v>
      </c>
      <c r="AG2704" s="83">
        <f t="shared" si="1540"/>
        <v>31</v>
      </c>
      <c r="AH2704" s="87">
        <v>0</v>
      </c>
      <c r="AI2704" s="88">
        <v>0</v>
      </c>
      <c r="AJ2704">
        <f t="shared" si="1549"/>
        <v>31</v>
      </c>
      <c r="AK2704" s="108">
        <f t="shared" si="1550"/>
        <v>60325.999999999993</v>
      </c>
      <c r="AL2704" s="108">
        <f t="shared" si="1551"/>
        <v>43400</v>
      </c>
      <c r="AM2704" s="108">
        <f t="shared" si="1552"/>
        <v>16925.999999999993</v>
      </c>
    </row>
    <row r="2705" spans="1:41" x14ac:dyDescent="0.25">
      <c r="A2705" s="115">
        <v>30100682</v>
      </c>
      <c r="B2705" t="s">
        <v>1</v>
      </c>
      <c r="C2705" s="81">
        <v>700</v>
      </c>
      <c r="D2705">
        <v>1.6</v>
      </c>
      <c r="E2705">
        <v>1.85</v>
      </c>
      <c r="F2705">
        <v>2</v>
      </c>
      <c r="G2705">
        <v>2</v>
      </c>
      <c r="H2705">
        <v>1.39</v>
      </c>
      <c r="I2705">
        <v>301</v>
      </c>
      <c r="J2705" t="s">
        <v>369</v>
      </c>
      <c r="K2705" t="s">
        <v>180</v>
      </c>
      <c r="L2705" t="s">
        <v>383</v>
      </c>
      <c r="M2705" t="s">
        <v>383</v>
      </c>
      <c r="N2705" t="s">
        <v>100</v>
      </c>
      <c r="O2705" t="s">
        <v>47</v>
      </c>
      <c r="P2705" t="s">
        <v>42</v>
      </c>
      <c r="Q2705" t="s">
        <v>16</v>
      </c>
      <c r="R2705" t="s">
        <v>28</v>
      </c>
      <c r="S2705" t="s">
        <v>22</v>
      </c>
      <c r="T2705" t="s">
        <v>22</v>
      </c>
      <c r="U2705" t="s">
        <v>939</v>
      </c>
      <c r="V2705" t="s">
        <v>23</v>
      </c>
      <c r="W2705" t="s">
        <v>24</v>
      </c>
      <c r="X2705" t="s">
        <v>12</v>
      </c>
      <c r="Y2705" t="s">
        <v>943</v>
      </c>
      <c r="Z2705" s="81">
        <v>0</v>
      </c>
      <c r="AA2705" s="68">
        <v>0</v>
      </c>
      <c r="AB2705" s="82">
        <f t="shared" si="1539"/>
        <v>0</v>
      </c>
      <c r="AF2705">
        <v>1</v>
      </c>
      <c r="AG2705" s="83">
        <f t="shared" si="1540"/>
        <v>1</v>
      </c>
      <c r="AH2705" s="87">
        <v>0</v>
      </c>
      <c r="AI2705" s="88">
        <v>0</v>
      </c>
      <c r="AJ2705">
        <f t="shared" si="1549"/>
        <v>1</v>
      </c>
      <c r="AK2705" s="108">
        <f>AJ2705*C2705*D2705*H2705</f>
        <v>1556.8</v>
      </c>
      <c r="AL2705" s="108">
        <f>AJ2705*C2705*D2705</f>
        <v>1120</v>
      </c>
      <c r="AM2705" s="108">
        <f t="shared" si="1552"/>
        <v>436.79999999999995</v>
      </c>
    </row>
    <row r="2706" spans="1:41" x14ac:dyDescent="0.25">
      <c r="A2706" s="115">
        <v>30100682</v>
      </c>
      <c r="B2706" t="s">
        <v>1</v>
      </c>
      <c r="C2706" s="81">
        <v>700</v>
      </c>
      <c r="D2706">
        <v>1.6</v>
      </c>
      <c r="E2706">
        <v>1.85</v>
      </c>
      <c r="F2706">
        <v>2</v>
      </c>
      <c r="G2706">
        <v>2</v>
      </c>
      <c r="H2706">
        <v>1.39</v>
      </c>
      <c r="I2706">
        <v>301</v>
      </c>
      <c r="J2706" t="s">
        <v>369</v>
      </c>
      <c r="K2706" t="s">
        <v>180</v>
      </c>
      <c r="L2706" t="s">
        <v>383</v>
      </c>
      <c r="M2706" t="s">
        <v>383</v>
      </c>
      <c r="N2706" t="s">
        <v>48</v>
      </c>
      <c r="O2706" t="s">
        <v>19</v>
      </c>
      <c r="P2706" t="s">
        <v>42</v>
      </c>
      <c r="Q2706" t="s">
        <v>16</v>
      </c>
      <c r="R2706" t="s">
        <v>20</v>
      </c>
      <c r="S2706" t="s">
        <v>44</v>
      </c>
      <c r="T2706" s="70" t="s">
        <v>933</v>
      </c>
      <c r="U2706" t="s">
        <v>949</v>
      </c>
      <c r="V2706" t="s">
        <v>45</v>
      </c>
      <c r="W2706" t="s">
        <v>46</v>
      </c>
      <c r="X2706" t="s">
        <v>12</v>
      </c>
      <c r="Y2706" t="s">
        <v>938</v>
      </c>
      <c r="Z2706" s="80">
        <v>0</v>
      </c>
      <c r="AA2706" s="68">
        <v>0</v>
      </c>
      <c r="AB2706" s="82">
        <f t="shared" si="1539"/>
        <v>0</v>
      </c>
      <c r="AE2706">
        <v>1</v>
      </c>
      <c r="AG2706" s="83">
        <f t="shared" si="1540"/>
        <v>1</v>
      </c>
      <c r="AH2706" s="87">
        <v>0</v>
      </c>
      <c r="AI2706" s="88">
        <v>0</v>
      </c>
      <c r="AJ2706">
        <f t="shared" si="1549"/>
        <v>1</v>
      </c>
      <c r="AK2706" s="108">
        <f t="shared" ref="AK2706:AK2707" si="1553">AJ2706*C2706*E2706*H2706</f>
        <v>1800.05</v>
      </c>
      <c r="AL2706" s="108">
        <f t="shared" ref="AL2706:AL2707" si="1554">AJ2706*C2706*E2706</f>
        <v>1295</v>
      </c>
      <c r="AM2706" s="108">
        <f t="shared" si="1552"/>
        <v>505.04999999999995</v>
      </c>
    </row>
    <row r="2707" spans="1:41" x14ac:dyDescent="0.25">
      <c r="A2707" s="115">
        <v>30100682</v>
      </c>
      <c r="B2707" t="s">
        <v>1</v>
      </c>
      <c r="C2707" s="81">
        <v>700</v>
      </c>
      <c r="D2707">
        <v>1.6</v>
      </c>
      <c r="E2707">
        <v>1.85</v>
      </c>
      <c r="F2707">
        <v>2</v>
      </c>
      <c r="G2707">
        <v>2</v>
      </c>
      <c r="H2707">
        <v>1.39</v>
      </c>
      <c r="I2707">
        <v>301</v>
      </c>
      <c r="J2707" t="s">
        <v>369</v>
      </c>
      <c r="K2707" t="s">
        <v>180</v>
      </c>
      <c r="L2707" t="s">
        <v>383</v>
      </c>
      <c r="M2707" t="s">
        <v>383</v>
      </c>
      <c r="N2707" t="s">
        <v>48</v>
      </c>
      <c r="O2707" t="s">
        <v>19</v>
      </c>
      <c r="P2707" t="s">
        <v>42</v>
      </c>
      <c r="Q2707" t="s">
        <v>16</v>
      </c>
      <c r="R2707" t="s">
        <v>20</v>
      </c>
      <c r="S2707" t="s">
        <v>44</v>
      </c>
      <c r="T2707" s="70" t="s">
        <v>933</v>
      </c>
      <c r="U2707" t="s">
        <v>949</v>
      </c>
      <c r="V2707" t="s">
        <v>56</v>
      </c>
      <c r="W2707" t="s">
        <v>57</v>
      </c>
      <c r="X2707" t="s">
        <v>12</v>
      </c>
      <c r="Y2707" t="s">
        <v>938</v>
      </c>
      <c r="Z2707" s="80">
        <v>0</v>
      </c>
      <c r="AA2707" s="68">
        <v>0</v>
      </c>
      <c r="AB2707" s="82">
        <f t="shared" si="1539"/>
        <v>0</v>
      </c>
      <c r="AE2707">
        <v>2</v>
      </c>
      <c r="AG2707" s="83">
        <f t="shared" si="1540"/>
        <v>2</v>
      </c>
      <c r="AH2707" s="87">
        <v>0</v>
      </c>
      <c r="AI2707" s="88">
        <v>0</v>
      </c>
      <c r="AJ2707">
        <f t="shared" si="1549"/>
        <v>2</v>
      </c>
      <c r="AK2707" s="108">
        <f t="shared" si="1553"/>
        <v>3600.1</v>
      </c>
      <c r="AL2707" s="108">
        <f t="shared" si="1554"/>
        <v>2590</v>
      </c>
      <c r="AM2707" s="108">
        <f t="shared" si="1552"/>
        <v>1010.0999999999999</v>
      </c>
    </row>
    <row r="2708" spans="1:41" x14ac:dyDescent="0.25">
      <c r="A2708" s="115">
        <v>30100682</v>
      </c>
      <c r="B2708" t="s">
        <v>1</v>
      </c>
      <c r="C2708" s="81">
        <v>700</v>
      </c>
      <c r="D2708">
        <v>1.6</v>
      </c>
      <c r="E2708">
        <v>1.85</v>
      </c>
      <c r="F2708">
        <v>2</v>
      </c>
      <c r="G2708">
        <v>2</v>
      </c>
      <c r="H2708">
        <v>1.39</v>
      </c>
      <c r="I2708">
        <v>301</v>
      </c>
      <c r="J2708" t="s">
        <v>369</v>
      </c>
      <c r="K2708" t="s">
        <v>180</v>
      </c>
      <c r="L2708" t="s">
        <v>383</v>
      </c>
      <c r="M2708" t="s">
        <v>383</v>
      </c>
      <c r="N2708" t="s">
        <v>5</v>
      </c>
      <c r="O2708" t="s">
        <v>47</v>
      </c>
      <c r="P2708" t="s">
        <v>42</v>
      </c>
      <c r="Q2708" t="s">
        <v>16</v>
      </c>
      <c r="R2708" t="s">
        <v>28</v>
      </c>
      <c r="S2708" t="s">
        <v>44</v>
      </c>
      <c r="U2708" t="s">
        <v>939</v>
      </c>
      <c r="V2708" t="s">
        <v>45</v>
      </c>
      <c r="W2708" t="s">
        <v>46</v>
      </c>
      <c r="X2708" t="s">
        <v>12</v>
      </c>
      <c r="Y2708" t="s">
        <v>21</v>
      </c>
      <c r="Z2708" s="80">
        <v>600</v>
      </c>
      <c r="AA2708" s="68">
        <v>0</v>
      </c>
      <c r="AB2708" s="82">
        <f t="shared" si="1539"/>
        <v>600</v>
      </c>
      <c r="AC2708">
        <v>1</v>
      </c>
      <c r="AG2708" s="83">
        <f t="shared" si="1540"/>
        <v>1</v>
      </c>
      <c r="AH2708" s="87">
        <v>0</v>
      </c>
      <c r="AI2708" s="88">
        <v>0</v>
      </c>
      <c r="AJ2708">
        <f t="shared" ref="AJ2708:AJ2713" si="1555">AG2708</f>
        <v>1</v>
      </c>
      <c r="AK2708" s="108">
        <f t="shared" ref="AK2708:AK2709" si="1556">AJ2708*C2708*E2708*H2708</f>
        <v>1800.05</v>
      </c>
      <c r="AL2708" s="108">
        <f t="shared" ref="AL2708:AL2709" si="1557">AJ2708*C2708*E2708</f>
        <v>1295</v>
      </c>
      <c r="AM2708" s="108">
        <f t="shared" ref="AM2708:AM2713" si="1558">AK2708-AL2708</f>
        <v>505.04999999999995</v>
      </c>
    </row>
    <row r="2709" spans="1:41" x14ac:dyDescent="0.25">
      <c r="A2709" s="115">
        <v>30100682</v>
      </c>
      <c r="B2709" t="s">
        <v>1</v>
      </c>
      <c r="C2709" s="81">
        <v>700</v>
      </c>
      <c r="D2709">
        <v>1.6</v>
      </c>
      <c r="E2709">
        <v>1.85</v>
      </c>
      <c r="F2709">
        <v>2</v>
      </c>
      <c r="G2709">
        <v>2</v>
      </c>
      <c r="H2709">
        <v>1.39</v>
      </c>
      <c r="I2709">
        <v>301</v>
      </c>
      <c r="J2709" t="s">
        <v>369</v>
      </c>
      <c r="K2709" t="s">
        <v>180</v>
      </c>
      <c r="L2709" t="s">
        <v>383</v>
      </c>
      <c r="M2709" t="s">
        <v>383</v>
      </c>
      <c r="N2709" t="s">
        <v>5</v>
      </c>
      <c r="O2709" t="s">
        <v>47</v>
      </c>
      <c r="P2709" t="s">
        <v>42</v>
      </c>
      <c r="Q2709" t="s">
        <v>16</v>
      </c>
      <c r="R2709" t="s">
        <v>28</v>
      </c>
      <c r="S2709" t="s">
        <v>44</v>
      </c>
      <c r="U2709" t="s">
        <v>939</v>
      </c>
      <c r="V2709" t="s">
        <v>56</v>
      </c>
      <c r="W2709" t="s">
        <v>57</v>
      </c>
      <c r="X2709" t="s">
        <v>12</v>
      </c>
      <c r="Y2709" t="s">
        <v>21</v>
      </c>
      <c r="Z2709" s="80">
        <v>600</v>
      </c>
      <c r="AA2709" s="68">
        <v>0</v>
      </c>
      <c r="AB2709" s="82">
        <f t="shared" si="1539"/>
        <v>600</v>
      </c>
      <c r="AC2709">
        <v>1</v>
      </c>
      <c r="AG2709" s="83">
        <f t="shared" si="1540"/>
        <v>1</v>
      </c>
      <c r="AH2709" s="87">
        <v>0</v>
      </c>
      <c r="AI2709" s="88">
        <v>0</v>
      </c>
      <c r="AJ2709">
        <f t="shared" si="1555"/>
        <v>1</v>
      </c>
      <c r="AK2709" s="108">
        <f t="shared" si="1556"/>
        <v>1800.05</v>
      </c>
      <c r="AL2709" s="108">
        <f t="shared" si="1557"/>
        <v>1295</v>
      </c>
      <c r="AM2709" s="108">
        <f t="shared" si="1558"/>
        <v>505.04999999999995</v>
      </c>
    </row>
    <row r="2710" spans="1:41" x14ac:dyDescent="0.25">
      <c r="A2710" s="115">
        <v>30100682</v>
      </c>
      <c r="B2710" t="s">
        <v>1</v>
      </c>
      <c r="C2710" s="81">
        <v>700</v>
      </c>
      <c r="D2710">
        <v>1.6</v>
      </c>
      <c r="E2710">
        <v>1.85</v>
      </c>
      <c r="F2710">
        <v>2</v>
      </c>
      <c r="G2710">
        <v>2</v>
      </c>
      <c r="H2710">
        <v>1.39</v>
      </c>
      <c r="I2710">
        <v>301</v>
      </c>
      <c r="J2710" t="s">
        <v>369</v>
      </c>
      <c r="K2710" t="s">
        <v>180</v>
      </c>
      <c r="L2710" t="s">
        <v>383</v>
      </c>
      <c r="M2710" t="s">
        <v>383</v>
      </c>
      <c r="N2710" t="s">
        <v>15</v>
      </c>
      <c r="O2710" t="s">
        <v>41</v>
      </c>
      <c r="P2710" t="s">
        <v>42</v>
      </c>
      <c r="Q2710" t="s">
        <v>16</v>
      </c>
      <c r="R2710" t="s">
        <v>28</v>
      </c>
      <c r="S2710" t="s">
        <v>44</v>
      </c>
      <c r="U2710" t="s">
        <v>939</v>
      </c>
      <c r="V2710" t="s">
        <v>45</v>
      </c>
      <c r="W2710" t="s">
        <v>46</v>
      </c>
      <c r="X2710" t="s">
        <v>12</v>
      </c>
      <c r="Y2710" t="s">
        <v>21</v>
      </c>
      <c r="Z2710" s="80">
        <v>600</v>
      </c>
      <c r="AA2710" s="68">
        <v>0</v>
      </c>
      <c r="AB2710" s="82">
        <f t="shared" si="1539"/>
        <v>1200</v>
      </c>
      <c r="AC2710">
        <v>2</v>
      </c>
      <c r="AG2710" s="83">
        <f t="shared" si="1540"/>
        <v>2</v>
      </c>
      <c r="AH2710" s="87">
        <v>0</v>
      </c>
      <c r="AI2710" s="88">
        <v>0</v>
      </c>
      <c r="AJ2710">
        <f t="shared" si="1555"/>
        <v>2</v>
      </c>
      <c r="AK2710" s="108">
        <f t="shared" ref="AK2710:AK2713" si="1559">AJ2710*C2710*F2710*H2710</f>
        <v>3891.9999999999995</v>
      </c>
      <c r="AL2710" s="108">
        <f t="shared" ref="AL2710:AL2713" si="1560">AJ2710*C2710*F2710</f>
        <v>2800</v>
      </c>
      <c r="AM2710" s="108">
        <f t="shared" si="1558"/>
        <v>1091.9999999999995</v>
      </c>
    </row>
    <row r="2711" spans="1:41" x14ac:dyDescent="0.25">
      <c r="A2711" s="115">
        <v>30100682</v>
      </c>
      <c r="B2711" t="s">
        <v>1</v>
      </c>
      <c r="C2711" s="81">
        <v>700</v>
      </c>
      <c r="D2711">
        <v>1.6</v>
      </c>
      <c r="E2711">
        <v>1.85</v>
      </c>
      <c r="F2711">
        <v>2</v>
      </c>
      <c r="G2711">
        <v>2</v>
      </c>
      <c r="H2711">
        <v>1.39</v>
      </c>
      <c r="I2711">
        <v>301</v>
      </c>
      <c r="J2711" t="s">
        <v>369</v>
      </c>
      <c r="K2711" t="s">
        <v>180</v>
      </c>
      <c r="L2711" t="s">
        <v>383</v>
      </c>
      <c r="M2711" t="s">
        <v>383</v>
      </c>
      <c r="N2711" t="s">
        <v>15</v>
      </c>
      <c r="O2711" t="s">
        <v>41</v>
      </c>
      <c r="P2711" t="s">
        <v>42</v>
      </c>
      <c r="Q2711" t="s">
        <v>16</v>
      </c>
      <c r="R2711" t="s">
        <v>28</v>
      </c>
      <c r="S2711" t="s">
        <v>44</v>
      </c>
      <c r="U2711" t="s">
        <v>939</v>
      </c>
      <c r="V2711" t="s">
        <v>56</v>
      </c>
      <c r="W2711" t="s">
        <v>57</v>
      </c>
      <c r="X2711" t="s">
        <v>12</v>
      </c>
      <c r="Y2711" t="s">
        <v>21</v>
      </c>
      <c r="Z2711" s="80">
        <v>600</v>
      </c>
      <c r="AA2711" s="68">
        <v>0</v>
      </c>
      <c r="AB2711" s="82">
        <f t="shared" si="1539"/>
        <v>1800</v>
      </c>
      <c r="AC2711">
        <v>3</v>
      </c>
      <c r="AG2711" s="83">
        <f t="shared" si="1540"/>
        <v>3</v>
      </c>
      <c r="AH2711" s="87">
        <v>0</v>
      </c>
      <c r="AI2711" s="88">
        <v>0</v>
      </c>
      <c r="AJ2711">
        <f t="shared" si="1555"/>
        <v>3</v>
      </c>
      <c r="AK2711" s="108">
        <f t="shared" si="1559"/>
        <v>5838</v>
      </c>
      <c r="AL2711" s="108">
        <f t="shared" si="1560"/>
        <v>4200</v>
      </c>
      <c r="AM2711" s="108">
        <f t="shared" si="1558"/>
        <v>1638</v>
      </c>
    </row>
    <row r="2712" spans="1:41" x14ac:dyDescent="0.25">
      <c r="A2712" s="115">
        <v>30100682</v>
      </c>
      <c r="B2712" t="s">
        <v>1</v>
      </c>
      <c r="C2712" s="81">
        <v>700</v>
      </c>
      <c r="D2712">
        <v>1.6</v>
      </c>
      <c r="E2712">
        <v>1.85</v>
      </c>
      <c r="F2712">
        <v>2</v>
      </c>
      <c r="G2712">
        <v>2</v>
      </c>
      <c r="H2712">
        <v>1.39</v>
      </c>
      <c r="I2712">
        <v>301</v>
      </c>
      <c r="J2712" t="s">
        <v>369</v>
      </c>
      <c r="K2712" t="s">
        <v>180</v>
      </c>
      <c r="L2712" t="s">
        <v>383</v>
      </c>
      <c r="M2712" t="s">
        <v>383</v>
      </c>
      <c r="N2712" t="s">
        <v>18</v>
      </c>
      <c r="O2712" t="s">
        <v>74</v>
      </c>
      <c r="P2712" t="s">
        <v>42</v>
      </c>
      <c r="Q2712" t="s">
        <v>16</v>
      </c>
      <c r="R2712" t="s">
        <v>28</v>
      </c>
      <c r="S2712" t="s">
        <v>44</v>
      </c>
      <c r="T2712" t="s">
        <v>952</v>
      </c>
      <c r="U2712" t="s">
        <v>939</v>
      </c>
      <c r="V2712" t="s">
        <v>45</v>
      </c>
      <c r="W2712" t="s">
        <v>46</v>
      </c>
      <c r="X2712" t="s">
        <v>12</v>
      </c>
      <c r="Y2712" t="s">
        <v>943</v>
      </c>
      <c r="Z2712" s="81">
        <v>0</v>
      </c>
      <c r="AA2712" s="68">
        <v>0</v>
      </c>
      <c r="AB2712" s="82">
        <f t="shared" si="1539"/>
        <v>0</v>
      </c>
      <c r="AF2712">
        <v>2</v>
      </c>
      <c r="AG2712" s="83">
        <f t="shared" si="1540"/>
        <v>2</v>
      </c>
      <c r="AH2712" s="87">
        <v>0</v>
      </c>
      <c r="AI2712" s="88">
        <v>0</v>
      </c>
      <c r="AJ2712">
        <f t="shared" si="1555"/>
        <v>2</v>
      </c>
      <c r="AK2712" s="108">
        <f t="shared" si="1559"/>
        <v>3891.9999999999995</v>
      </c>
      <c r="AL2712" s="108">
        <f t="shared" si="1560"/>
        <v>2800</v>
      </c>
      <c r="AM2712" s="108">
        <f t="shared" si="1558"/>
        <v>1091.9999999999995</v>
      </c>
      <c r="AN2712">
        <v>597.5</v>
      </c>
      <c r="AO2712">
        <f t="shared" ref="AO2712:AO2713" si="1561">AG2712*AN2712</f>
        <v>1195</v>
      </c>
    </row>
    <row r="2713" spans="1:41" x14ac:dyDescent="0.25">
      <c r="A2713" s="115">
        <v>30100682</v>
      </c>
      <c r="B2713" t="s">
        <v>1</v>
      </c>
      <c r="C2713" s="81">
        <v>700</v>
      </c>
      <c r="D2713">
        <v>1.6</v>
      </c>
      <c r="E2713">
        <v>1.85</v>
      </c>
      <c r="F2713">
        <v>2</v>
      </c>
      <c r="G2713">
        <v>2</v>
      </c>
      <c r="H2713">
        <v>1.39</v>
      </c>
      <c r="I2713">
        <v>301</v>
      </c>
      <c r="J2713" t="s">
        <v>369</v>
      </c>
      <c r="K2713" t="s">
        <v>180</v>
      </c>
      <c r="L2713" t="s">
        <v>383</v>
      </c>
      <c r="M2713" t="s">
        <v>383</v>
      </c>
      <c r="N2713" t="s">
        <v>18</v>
      </c>
      <c r="O2713" t="s">
        <v>74</v>
      </c>
      <c r="P2713" t="s">
        <v>42</v>
      </c>
      <c r="Q2713" t="s">
        <v>16</v>
      </c>
      <c r="R2713" t="s">
        <v>28</v>
      </c>
      <c r="S2713" t="s">
        <v>44</v>
      </c>
      <c r="T2713" t="s">
        <v>952</v>
      </c>
      <c r="U2713" t="s">
        <v>939</v>
      </c>
      <c r="V2713" t="s">
        <v>56</v>
      </c>
      <c r="W2713" t="s">
        <v>57</v>
      </c>
      <c r="X2713" t="s">
        <v>12</v>
      </c>
      <c r="Y2713" t="s">
        <v>943</v>
      </c>
      <c r="Z2713" s="81">
        <v>0</v>
      </c>
      <c r="AA2713" s="68">
        <v>0</v>
      </c>
      <c r="AB2713" s="82">
        <f t="shared" si="1539"/>
        <v>0</v>
      </c>
      <c r="AF2713">
        <v>1</v>
      </c>
      <c r="AG2713" s="83">
        <f t="shared" si="1540"/>
        <v>1</v>
      </c>
      <c r="AH2713" s="87">
        <v>0</v>
      </c>
      <c r="AI2713" s="88">
        <v>0</v>
      </c>
      <c r="AJ2713">
        <f t="shared" si="1555"/>
        <v>1</v>
      </c>
      <c r="AK2713" s="108">
        <f t="shared" si="1559"/>
        <v>1945.9999999999998</v>
      </c>
      <c r="AL2713" s="108">
        <f t="shared" si="1560"/>
        <v>1400</v>
      </c>
      <c r="AM2713" s="108">
        <f t="shared" si="1558"/>
        <v>545.99999999999977</v>
      </c>
      <c r="AN2713">
        <v>597.5</v>
      </c>
      <c r="AO2713">
        <f t="shared" si="1561"/>
        <v>597.5</v>
      </c>
    </row>
    <row r="2714" spans="1:41" x14ac:dyDescent="0.25">
      <c r="A2714" s="115">
        <v>30100682</v>
      </c>
      <c r="B2714" t="s">
        <v>1</v>
      </c>
      <c r="C2714" s="81">
        <v>700</v>
      </c>
      <c r="D2714">
        <v>1.6</v>
      </c>
      <c r="E2714">
        <v>1.85</v>
      </c>
      <c r="F2714">
        <v>2</v>
      </c>
      <c r="G2714">
        <v>2</v>
      </c>
      <c r="H2714">
        <v>1.39</v>
      </c>
      <c r="I2714">
        <v>301</v>
      </c>
      <c r="J2714" t="s">
        <v>369</v>
      </c>
      <c r="K2714" t="s">
        <v>180</v>
      </c>
      <c r="L2714" t="s">
        <v>383</v>
      </c>
      <c r="M2714" t="s">
        <v>383</v>
      </c>
      <c r="N2714" t="s">
        <v>27</v>
      </c>
      <c r="O2714" t="s">
        <v>80</v>
      </c>
      <c r="P2714" t="s">
        <v>42</v>
      </c>
      <c r="Q2714" t="s">
        <v>16</v>
      </c>
      <c r="R2714" t="s">
        <v>28</v>
      </c>
      <c r="S2714" t="s">
        <v>9</v>
      </c>
      <c r="U2714" t="s">
        <v>179</v>
      </c>
      <c r="V2714" t="s">
        <v>56</v>
      </c>
      <c r="W2714" t="s">
        <v>57</v>
      </c>
      <c r="X2714" t="s">
        <v>12</v>
      </c>
      <c r="Y2714" t="s">
        <v>21</v>
      </c>
      <c r="Z2714" s="80">
        <v>3373</v>
      </c>
      <c r="AA2714" s="68">
        <v>0</v>
      </c>
      <c r="AB2714" s="82">
        <f t="shared" si="1539"/>
        <v>3373</v>
      </c>
      <c r="AD2714">
        <v>1</v>
      </c>
      <c r="AG2714" s="83">
        <f t="shared" si="1540"/>
        <v>1</v>
      </c>
      <c r="AH2714" s="87">
        <v>0</v>
      </c>
      <c r="AI2714" s="88">
        <v>0</v>
      </c>
    </row>
    <row r="2715" spans="1:41" x14ac:dyDescent="0.25">
      <c r="A2715" s="115">
        <v>30100682</v>
      </c>
      <c r="B2715" t="s">
        <v>1</v>
      </c>
      <c r="C2715" s="81">
        <v>700</v>
      </c>
      <c r="D2715">
        <v>1.6</v>
      </c>
      <c r="E2715">
        <v>1.85</v>
      </c>
      <c r="F2715">
        <v>2</v>
      </c>
      <c r="G2715">
        <v>2</v>
      </c>
      <c r="H2715">
        <v>1.39</v>
      </c>
      <c r="I2715">
        <v>301</v>
      </c>
      <c r="J2715" t="s">
        <v>369</v>
      </c>
      <c r="K2715" t="s">
        <v>180</v>
      </c>
      <c r="L2715" t="s">
        <v>383</v>
      </c>
      <c r="M2715" t="s">
        <v>383</v>
      </c>
      <c r="N2715" t="s">
        <v>27</v>
      </c>
      <c r="O2715" t="s">
        <v>80</v>
      </c>
      <c r="P2715" t="s">
        <v>42</v>
      </c>
      <c r="Q2715" t="s">
        <v>16</v>
      </c>
      <c r="R2715" t="s">
        <v>28</v>
      </c>
      <c r="S2715" t="s">
        <v>44</v>
      </c>
      <c r="T2715" t="s">
        <v>951</v>
      </c>
      <c r="U2715" t="s">
        <v>939</v>
      </c>
      <c r="V2715" t="s">
        <v>45</v>
      </c>
      <c r="W2715" t="s">
        <v>46</v>
      </c>
      <c r="X2715" t="s">
        <v>12</v>
      </c>
      <c r="Y2715" t="s">
        <v>943</v>
      </c>
      <c r="Z2715" s="81">
        <v>0</v>
      </c>
      <c r="AA2715" s="68">
        <v>0</v>
      </c>
      <c r="AB2715" s="82">
        <f t="shared" si="1539"/>
        <v>0</v>
      </c>
      <c r="AF2715">
        <v>2</v>
      </c>
      <c r="AG2715" s="83">
        <f t="shared" si="1540"/>
        <v>2</v>
      </c>
      <c r="AH2715" s="87">
        <v>0</v>
      </c>
      <c r="AI2715" s="88">
        <v>0</v>
      </c>
      <c r="AJ2715">
        <f t="shared" ref="AJ2715:AJ2725" si="1562">AG2715</f>
        <v>2</v>
      </c>
      <c r="AK2715" s="108">
        <f t="shared" ref="AK2715:AK2725" si="1563">AJ2715*C2715*F2715*H2715</f>
        <v>3891.9999999999995</v>
      </c>
      <c r="AL2715" s="108">
        <f t="shared" ref="AL2715:AL2725" si="1564">AJ2715*C2715*F2715</f>
        <v>2800</v>
      </c>
      <c r="AM2715" s="108">
        <f t="shared" ref="AM2715:AM2725" si="1565">AK2715-AL2715</f>
        <v>1091.9999999999995</v>
      </c>
      <c r="AN2715">
        <v>600</v>
      </c>
      <c r="AO2715">
        <f t="shared" ref="AO2715:AO2717" si="1566">AG2715*AN2715</f>
        <v>1200</v>
      </c>
    </row>
    <row r="2716" spans="1:41" x14ac:dyDescent="0.25">
      <c r="A2716" s="115">
        <v>30100682</v>
      </c>
      <c r="B2716" t="s">
        <v>1</v>
      </c>
      <c r="C2716" s="81">
        <v>700</v>
      </c>
      <c r="D2716">
        <v>1.6</v>
      </c>
      <c r="E2716">
        <v>1.85</v>
      </c>
      <c r="F2716">
        <v>2</v>
      </c>
      <c r="G2716">
        <v>2</v>
      </c>
      <c r="H2716">
        <v>1.39</v>
      </c>
      <c r="I2716">
        <v>301</v>
      </c>
      <c r="J2716" t="s">
        <v>369</v>
      </c>
      <c r="K2716" t="s">
        <v>180</v>
      </c>
      <c r="L2716" t="s">
        <v>383</v>
      </c>
      <c r="M2716" t="s">
        <v>383</v>
      </c>
      <c r="N2716" t="s">
        <v>27</v>
      </c>
      <c r="O2716" t="s">
        <v>80</v>
      </c>
      <c r="P2716" t="s">
        <v>42</v>
      </c>
      <c r="Q2716" t="s">
        <v>16</v>
      </c>
      <c r="R2716" t="s">
        <v>28</v>
      </c>
      <c r="S2716" t="s">
        <v>44</v>
      </c>
      <c r="T2716" t="s">
        <v>951</v>
      </c>
      <c r="U2716" t="s">
        <v>939</v>
      </c>
      <c r="V2716" t="s">
        <v>56</v>
      </c>
      <c r="W2716" t="s">
        <v>57</v>
      </c>
      <c r="X2716" t="s">
        <v>12</v>
      </c>
      <c r="Y2716" t="s">
        <v>943</v>
      </c>
      <c r="Z2716" s="81">
        <v>0</v>
      </c>
      <c r="AA2716" s="68">
        <v>0</v>
      </c>
      <c r="AB2716" s="82">
        <f t="shared" si="1539"/>
        <v>0</v>
      </c>
      <c r="AF2716">
        <v>4</v>
      </c>
      <c r="AG2716" s="83">
        <f t="shared" si="1540"/>
        <v>4</v>
      </c>
      <c r="AH2716" s="87">
        <v>0</v>
      </c>
      <c r="AI2716" s="88">
        <v>0</v>
      </c>
      <c r="AJ2716">
        <f t="shared" si="1562"/>
        <v>4</v>
      </c>
      <c r="AK2716" s="108">
        <f t="shared" si="1563"/>
        <v>7783.9999999999991</v>
      </c>
      <c r="AL2716" s="108">
        <f t="shared" si="1564"/>
        <v>5600</v>
      </c>
      <c r="AM2716" s="108">
        <f t="shared" si="1565"/>
        <v>2183.9999999999991</v>
      </c>
      <c r="AN2716">
        <v>600</v>
      </c>
      <c r="AO2716">
        <f t="shared" si="1566"/>
        <v>2400</v>
      </c>
    </row>
    <row r="2717" spans="1:41" x14ac:dyDescent="0.25">
      <c r="A2717" s="115">
        <v>30100682</v>
      </c>
      <c r="B2717" t="s">
        <v>1</v>
      </c>
      <c r="C2717" s="81">
        <v>700</v>
      </c>
      <c r="D2717">
        <v>1.6</v>
      </c>
      <c r="E2717">
        <v>1.85</v>
      </c>
      <c r="F2717">
        <v>2</v>
      </c>
      <c r="G2717">
        <v>2</v>
      </c>
      <c r="H2717">
        <v>1.39</v>
      </c>
      <c r="I2717">
        <v>301</v>
      </c>
      <c r="J2717" t="s">
        <v>369</v>
      </c>
      <c r="K2717" t="s">
        <v>180</v>
      </c>
      <c r="L2717" t="s">
        <v>383</v>
      </c>
      <c r="M2717" t="s">
        <v>383</v>
      </c>
      <c r="N2717" t="s">
        <v>27</v>
      </c>
      <c r="O2717" t="s">
        <v>80</v>
      </c>
      <c r="P2717" t="s">
        <v>42</v>
      </c>
      <c r="Q2717" t="s">
        <v>16</v>
      </c>
      <c r="R2717" t="s">
        <v>28</v>
      </c>
      <c r="S2717" t="s">
        <v>44</v>
      </c>
      <c r="T2717" t="s">
        <v>951</v>
      </c>
      <c r="U2717" t="s">
        <v>939</v>
      </c>
      <c r="V2717" t="s">
        <v>58</v>
      </c>
      <c r="W2717" t="s">
        <v>59</v>
      </c>
      <c r="X2717" t="s">
        <v>12</v>
      </c>
      <c r="Y2717" t="s">
        <v>943</v>
      </c>
      <c r="Z2717" s="81">
        <v>0</v>
      </c>
      <c r="AA2717" s="68">
        <v>0</v>
      </c>
      <c r="AB2717" s="82">
        <f t="shared" si="1539"/>
        <v>0</v>
      </c>
      <c r="AF2717">
        <v>1</v>
      </c>
      <c r="AG2717" s="83">
        <f t="shared" si="1540"/>
        <v>1</v>
      </c>
      <c r="AH2717" s="87">
        <v>0</v>
      </c>
      <c r="AI2717" s="88">
        <v>0</v>
      </c>
      <c r="AJ2717">
        <f t="shared" si="1562"/>
        <v>1</v>
      </c>
      <c r="AK2717" s="108">
        <f t="shared" si="1563"/>
        <v>1945.9999999999998</v>
      </c>
      <c r="AL2717" s="108">
        <f t="shared" si="1564"/>
        <v>1400</v>
      </c>
      <c r="AM2717" s="108">
        <f t="shared" si="1565"/>
        <v>545.99999999999977</v>
      </c>
      <c r="AN2717">
        <v>600</v>
      </c>
      <c r="AO2717">
        <f t="shared" si="1566"/>
        <v>600</v>
      </c>
    </row>
    <row r="2718" spans="1:41" x14ac:dyDescent="0.25">
      <c r="A2718" s="115">
        <v>30100762</v>
      </c>
      <c r="B2718" t="s">
        <v>1</v>
      </c>
      <c r="C2718" s="81">
        <v>700</v>
      </c>
      <c r="D2718">
        <v>1.6</v>
      </c>
      <c r="E2718">
        <v>1.85</v>
      </c>
      <c r="F2718">
        <v>2</v>
      </c>
      <c r="G2718">
        <v>2</v>
      </c>
      <c r="H2718">
        <v>1.39</v>
      </c>
      <c r="I2718">
        <v>301</v>
      </c>
      <c r="J2718" t="s">
        <v>369</v>
      </c>
      <c r="K2718" t="s">
        <v>180</v>
      </c>
      <c r="L2718" t="s">
        <v>370</v>
      </c>
      <c r="M2718" t="s">
        <v>371</v>
      </c>
      <c r="N2718" t="s">
        <v>15</v>
      </c>
      <c r="O2718" t="s">
        <v>41</v>
      </c>
      <c r="P2718" t="s">
        <v>42</v>
      </c>
      <c r="Q2718" t="s">
        <v>16</v>
      </c>
      <c r="R2718" t="s">
        <v>28</v>
      </c>
      <c r="S2718" t="s">
        <v>44</v>
      </c>
      <c r="U2718" t="s">
        <v>939</v>
      </c>
      <c r="V2718" t="s">
        <v>45</v>
      </c>
      <c r="W2718" t="s">
        <v>46</v>
      </c>
      <c r="X2718" t="s">
        <v>12</v>
      </c>
      <c r="Y2718" t="s">
        <v>21</v>
      </c>
      <c r="Z2718" s="80">
        <v>600</v>
      </c>
      <c r="AA2718" s="68">
        <v>0</v>
      </c>
      <c r="AB2718" s="82">
        <f t="shared" si="1539"/>
        <v>1800</v>
      </c>
      <c r="AC2718">
        <v>3</v>
      </c>
      <c r="AG2718" s="83">
        <f t="shared" si="1540"/>
        <v>3</v>
      </c>
      <c r="AH2718" s="87">
        <v>0</v>
      </c>
      <c r="AI2718" s="88">
        <v>0</v>
      </c>
      <c r="AJ2718">
        <f t="shared" si="1562"/>
        <v>3</v>
      </c>
      <c r="AK2718" s="108">
        <f t="shared" si="1563"/>
        <v>5838</v>
      </c>
      <c r="AL2718" s="108">
        <f t="shared" si="1564"/>
        <v>4200</v>
      </c>
      <c r="AM2718" s="108">
        <f t="shared" si="1565"/>
        <v>1638</v>
      </c>
    </row>
    <row r="2719" spans="1:41" x14ac:dyDescent="0.25">
      <c r="A2719" s="115">
        <v>30100762</v>
      </c>
      <c r="B2719" t="s">
        <v>1</v>
      </c>
      <c r="C2719" s="81">
        <v>700</v>
      </c>
      <c r="D2719">
        <v>1.6</v>
      </c>
      <c r="E2719">
        <v>1.85</v>
      </c>
      <c r="F2719">
        <v>2</v>
      </c>
      <c r="G2719">
        <v>2</v>
      </c>
      <c r="H2719">
        <v>1.39</v>
      </c>
      <c r="I2719">
        <v>301</v>
      </c>
      <c r="J2719" t="s">
        <v>369</v>
      </c>
      <c r="K2719" t="s">
        <v>180</v>
      </c>
      <c r="L2719" t="s">
        <v>370</v>
      </c>
      <c r="M2719" t="s">
        <v>371</v>
      </c>
      <c r="N2719" t="s">
        <v>15</v>
      </c>
      <c r="O2719" t="s">
        <v>41</v>
      </c>
      <c r="P2719" t="s">
        <v>42</v>
      </c>
      <c r="Q2719" t="s">
        <v>16</v>
      </c>
      <c r="R2719" t="s">
        <v>28</v>
      </c>
      <c r="S2719" t="s">
        <v>44</v>
      </c>
      <c r="U2719" t="s">
        <v>939</v>
      </c>
      <c r="V2719" t="s">
        <v>56</v>
      </c>
      <c r="W2719" t="s">
        <v>57</v>
      </c>
      <c r="X2719" t="s">
        <v>12</v>
      </c>
      <c r="Y2719" t="s">
        <v>21</v>
      </c>
      <c r="Z2719" s="80">
        <v>600</v>
      </c>
      <c r="AA2719" s="68">
        <v>0</v>
      </c>
      <c r="AB2719" s="82">
        <f t="shared" si="1539"/>
        <v>600</v>
      </c>
      <c r="AC2719">
        <v>1</v>
      </c>
      <c r="AG2719" s="83">
        <f t="shared" si="1540"/>
        <v>1</v>
      </c>
      <c r="AH2719" s="87">
        <v>0</v>
      </c>
      <c r="AI2719" s="88">
        <v>0</v>
      </c>
      <c r="AJ2719">
        <f t="shared" si="1562"/>
        <v>1</v>
      </c>
      <c r="AK2719" s="108">
        <f t="shared" si="1563"/>
        <v>1945.9999999999998</v>
      </c>
      <c r="AL2719" s="108">
        <f t="shared" si="1564"/>
        <v>1400</v>
      </c>
      <c r="AM2719" s="108">
        <f t="shared" si="1565"/>
        <v>545.99999999999977</v>
      </c>
    </row>
    <row r="2720" spans="1:41" x14ac:dyDescent="0.25">
      <c r="A2720" s="115">
        <v>30100762</v>
      </c>
      <c r="B2720" t="s">
        <v>1</v>
      </c>
      <c r="C2720" s="81">
        <v>700</v>
      </c>
      <c r="D2720">
        <v>1.6</v>
      </c>
      <c r="E2720">
        <v>1.85</v>
      </c>
      <c r="F2720">
        <v>2</v>
      </c>
      <c r="G2720">
        <v>2</v>
      </c>
      <c r="H2720">
        <v>1.39</v>
      </c>
      <c r="I2720">
        <v>301</v>
      </c>
      <c r="J2720" t="s">
        <v>369</v>
      </c>
      <c r="K2720" t="s">
        <v>180</v>
      </c>
      <c r="L2720" t="s">
        <v>370</v>
      </c>
      <c r="M2720" t="s">
        <v>371</v>
      </c>
      <c r="N2720" t="s">
        <v>15</v>
      </c>
      <c r="O2720" t="s">
        <v>41</v>
      </c>
      <c r="P2720" t="s">
        <v>42</v>
      </c>
      <c r="Q2720" t="s">
        <v>16</v>
      </c>
      <c r="R2720" t="s">
        <v>28</v>
      </c>
      <c r="S2720" t="s">
        <v>44</v>
      </c>
      <c r="U2720" t="s">
        <v>939</v>
      </c>
      <c r="V2720" t="s">
        <v>58</v>
      </c>
      <c r="W2720" t="s">
        <v>59</v>
      </c>
      <c r="X2720" t="s">
        <v>12</v>
      </c>
      <c r="Y2720" t="s">
        <v>21</v>
      </c>
      <c r="Z2720" s="80">
        <v>600</v>
      </c>
      <c r="AA2720" s="68">
        <v>0</v>
      </c>
      <c r="AB2720" s="82">
        <f t="shared" si="1539"/>
        <v>600</v>
      </c>
      <c r="AC2720">
        <v>1</v>
      </c>
      <c r="AG2720" s="83">
        <f t="shared" si="1540"/>
        <v>1</v>
      </c>
      <c r="AH2720" s="87">
        <v>0</v>
      </c>
      <c r="AI2720" s="88">
        <v>0</v>
      </c>
      <c r="AJ2720">
        <f t="shared" si="1562"/>
        <v>1</v>
      </c>
      <c r="AK2720" s="108">
        <f t="shared" si="1563"/>
        <v>1945.9999999999998</v>
      </c>
      <c r="AL2720" s="108">
        <f t="shared" si="1564"/>
        <v>1400</v>
      </c>
      <c r="AM2720" s="108">
        <f t="shared" si="1565"/>
        <v>545.99999999999977</v>
      </c>
    </row>
    <row r="2721" spans="1:39" x14ac:dyDescent="0.25">
      <c r="A2721" s="115">
        <v>30100762</v>
      </c>
      <c r="B2721" t="s">
        <v>1</v>
      </c>
      <c r="C2721" s="81">
        <v>700</v>
      </c>
      <c r="D2721">
        <v>1.6</v>
      </c>
      <c r="E2721">
        <v>1.85</v>
      </c>
      <c r="F2721">
        <v>2</v>
      </c>
      <c r="G2721">
        <v>2</v>
      </c>
      <c r="H2721">
        <v>1.39</v>
      </c>
      <c r="I2721">
        <v>301</v>
      </c>
      <c r="J2721" t="s">
        <v>369</v>
      </c>
      <c r="K2721" t="s">
        <v>180</v>
      </c>
      <c r="L2721" t="s">
        <v>370</v>
      </c>
      <c r="M2721" t="s">
        <v>371</v>
      </c>
      <c r="N2721" t="s">
        <v>18</v>
      </c>
      <c r="O2721" t="s">
        <v>74</v>
      </c>
      <c r="P2721" t="s">
        <v>42</v>
      </c>
      <c r="Q2721" t="s">
        <v>16</v>
      </c>
      <c r="R2721" t="s">
        <v>28</v>
      </c>
      <c r="S2721" t="s">
        <v>44</v>
      </c>
      <c r="U2721" t="s">
        <v>939</v>
      </c>
      <c r="V2721" t="s">
        <v>45</v>
      </c>
      <c r="W2721" t="s">
        <v>46</v>
      </c>
      <c r="X2721" t="s">
        <v>12</v>
      </c>
      <c r="Y2721" t="s">
        <v>21</v>
      </c>
      <c r="Z2721" s="80">
        <v>600</v>
      </c>
      <c r="AA2721" s="68">
        <v>0</v>
      </c>
      <c r="AB2721" s="82">
        <f t="shared" si="1539"/>
        <v>4200</v>
      </c>
      <c r="AC2721">
        <v>7</v>
      </c>
      <c r="AG2721" s="83">
        <f t="shared" si="1540"/>
        <v>7</v>
      </c>
      <c r="AH2721" s="87">
        <v>0</v>
      </c>
      <c r="AI2721" s="88">
        <v>0</v>
      </c>
      <c r="AJ2721">
        <f t="shared" si="1562"/>
        <v>7</v>
      </c>
      <c r="AK2721" s="108">
        <f t="shared" si="1563"/>
        <v>13621.999999999998</v>
      </c>
      <c r="AL2721" s="108">
        <f t="shared" si="1564"/>
        <v>9800</v>
      </c>
      <c r="AM2721" s="108">
        <f t="shared" si="1565"/>
        <v>3821.9999999999982</v>
      </c>
    </row>
    <row r="2722" spans="1:39" x14ac:dyDescent="0.25">
      <c r="A2722" s="115">
        <v>30100762</v>
      </c>
      <c r="B2722" t="s">
        <v>1</v>
      </c>
      <c r="C2722" s="81">
        <v>700</v>
      </c>
      <c r="D2722">
        <v>1.6</v>
      </c>
      <c r="E2722">
        <v>1.85</v>
      </c>
      <c r="F2722">
        <v>2</v>
      </c>
      <c r="G2722">
        <v>2</v>
      </c>
      <c r="H2722">
        <v>1.39</v>
      </c>
      <c r="I2722">
        <v>301</v>
      </c>
      <c r="J2722" t="s">
        <v>369</v>
      </c>
      <c r="K2722" t="s">
        <v>180</v>
      </c>
      <c r="L2722" t="s">
        <v>370</v>
      </c>
      <c r="M2722" t="s">
        <v>371</v>
      </c>
      <c r="N2722" t="s">
        <v>18</v>
      </c>
      <c r="O2722" t="s">
        <v>74</v>
      </c>
      <c r="P2722" t="s">
        <v>42</v>
      </c>
      <c r="Q2722" t="s">
        <v>16</v>
      </c>
      <c r="R2722" t="s">
        <v>28</v>
      </c>
      <c r="S2722" t="s">
        <v>44</v>
      </c>
      <c r="U2722" t="s">
        <v>939</v>
      </c>
      <c r="V2722" t="s">
        <v>56</v>
      </c>
      <c r="W2722" t="s">
        <v>57</v>
      </c>
      <c r="X2722" t="s">
        <v>12</v>
      </c>
      <c r="Y2722" t="s">
        <v>21</v>
      </c>
      <c r="Z2722" s="80">
        <v>600</v>
      </c>
      <c r="AA2722" s="68">
        <v>0</v>
      </c>
      <c r="AB2722" s="82">
        <f t="shared" si="1539"/>
        <v>600</v>
      </c>
      <c r="AC2722">
        <v>1</v>
      </c>
      <c r="AG2722" s="83">
        <f t="shared" si="1540"/>
        <v>1</v>
      </c>
      <c r="AH2722" s="87">
        <v>0</v>
      </c>
      <c r="AI2722" s="88">
        <v>0</v>
      </c>
      <c r="AJ2722">
        <f t="shared" si="1562"/>
        <v>1</v>
      </c>
      <c r="AK2722" s="108">
        <f t="shared" si="1563"/>
        <v>1945.9999999999998</v>
      </c>
      <c r="AL2722" s="108">
        <f t="shared" si="1564"/>
        <v>1400</v>
      </c>
      <c r="AM2722" s="108">
        <f t="shared" si="1565"/>
        <v>545.99999999999977</v>
      </c>
    </row>
    <row r="2723" spans="1:39" x14ac:dyDescent="0.25">
      <c r="A2723" s="115">
        <v>30100762</v>
      </c>
      <c r="B2723" t="s">
        <v>1</v>
      </c>
      <c r="C2723" s="81">
        <v>700</v>
      </c>
      <c r="D2723">
        <v>1.6</v>
      </c>
      <c r="E2723">
        <v>1.85</v>
      </c>
      <c r="F2723">
        <v>2</v>
      </c>
      <c r="G2723">
        <v>2</v>
      </c>
      <c r="H2723">
        <v>1.39</v>
      </c>
      <c r="I2723">
        <v>301</v>
      </c>
      <c r="J2723" t="s">
        <v>369</v>
      </c>
      <c r="K2723" t="s">
        <v>180</v>
      </c>
      <c r="L2723" t="s">
        <v>370</v>
      </c>
      <c r="M2723" t="s">
        <v>371</v>
      </c>
      <c r="N2723" t="s">
        <v>18</v>
      </c>
      <c r="O2723" t="s">
        <v>80</v>
      </c>
      <c r="P2723" t="s">
        <v>42</v>
      </c>
      <c r="Q2723" t="s">
        <v>16</v>
      </c>
      <c r="R2723" t="s">
        <v>91</v>
      </c>
      <c r="S2723" t="s">
        <v>44</v>
      </c>
      <c r="T2723" t="s">
        <v>944</v>
      </c>
      <c r="U2723" t="s">
        <v>939</v>
      </c>
      <c r="V2723" t="s">
        <v>45</v>
      </c>
      <c r="W2723" t="s">
        <v>46</v>
      </c>
      <c r="X2723" t="s">
        <v>12</v>
      </c>
      <c r="Y2723" t="s">
        <v>938</v>
      </c>
      <c r="Z2723" s="81">
        <v>0</v>
      </c>
      <c r="AA2723" s="68">
        <v>0</v>
      </c>
      <c r="AB2723" s="82">
        <f t="shared" si="1539"/>
        <v>0</v>
      </c>
      <c r="AE2723">
        <v>1</v>
      </c>
      <c r="AG2723" s="83">
        <f t="shared" si="1540"/>
        <v>1</v>
      </c>
      <c r="AH2723" s="87">
        <v>0</v>
      </c>
      <c r="AI2723" s="88">
        <v>0</v>
      </c>
      <c r="AJ2723">
        <f t="shared" si="1562"/>
        <v>1</v>
      </c>
      <c r="AK2723" s="108">
        <f t="shared" si="1563"/>
        <v>1945.9999999999998</v>
      </c>
      <c r="AL2723" s="108">
        <f t="shared" si="1564"/>
        <v>1400</v>
      </c>
      <c r="AM2723" s="108">
        <f t="shared" si="1565"/>
        <v>545.99999999999977</v>
      </c>
    </row>
    <row r="2724" spans="1:39" x14ac:dyDescent="0.25">
      <c r="A2724" s="115">
        <v>30100762</v>
      </c>
      <c r="B2724" t="s">
        <v>1</v>
      </c>
      <c r="C2724" s="81">
        <v>700</v>
      </c>
      <c r="D2724">
        <v>1.6</v>
      </c>
      <c r="E2724">
        <v>1.85</v>
      </c>
      <c r="F2724">
        <v>2</v>
      </c>
      <c r="G2724">
        <v>2</v>
      </c>
      <c r="H2724">
        <v>1.39</v>
      </c>
      <c r="I2724">
        <v>301</v>
      </c>
      <c r="J2724" t="s">
        <v>369</v>
      </c>
      <c r="K2724" t="s">
        <v>180</v>
      </c>
      <c r="L2724" t="s">
        <v>370</v>
      </c>
      <c r="M2724" t="s">
        <v>371</v>
      </c>
      <c r="N2724" t="s">
        <v>27</v>
      </c>
      <c r="O2724" t="s">
        <v>80</v>
      </c>
      <c r="P2724" t="s">
        <v>42</v>
      </c>
      <c r="Q2724" t="s">
        <v>16</v>
      </c>
      <c r="R2724" t="s">
        <v>28</v>
      </c>
      <c r="S2724" t="s">
        <v>44</v>
      </c>
      <c r="U2724" t="s">
        <v>939</v>
      </c>
      <c r="V2724" t="s">
        <v>45</v>
      </c>
      <c r="W2724" t="s">
        <v>46</v>
      </c>
      <c r="X2724" t="s">
        <v>12</v>
      </c>
      <c r="Y2724" t="s">
        <v>21</v>
      </c>
      <c r="Z2724" s="80">
        <v>600</v>
      </c>
      <c r="AA2724" s="68">
        <v>0</v>
      </c>
      <c r="AB2724" s="82">
        <f t="shared" si="1539"/>
        <v>3600</v>
      </c>
      <c r="AC2724">
        <v>6</v>
      </c>
      <c r="AG2724" s="83">
        <f t="shared" si="1540"/>
        <v>6</v>
      </c>
      <c r="AH2724" s="87">
        <v>0</v>
      </c>
      <c r="AI2724" s="88">
        <v>0</v>
      </c>
      <c r="AJ2724">
        <f t="shared" si="1562"/>
        <v>6</v>
      </c>
      <c r="AK2724" s="108">
        <f t="shared" si="1563"/>
        <v>11676</v>
      </c>
      <c r="AL2724" s="108">
        <f t="shared" si="1564"/>
        <v>8400</v>
      </c>
      <c r="AM2724" s="108">
        <f t="shared" si="1565"/>
        <v>3276</v>
      </c>
    </row>
    <row r="2725" spans="1:39" x14ac:dyDescent="0.25">
      <c r="A2725" s="115">
        <v>30100762</v>
      </c>
      <c r="B2725" t="s">
        <v>1</v>
      </c>
      <c r="C2725" s="81">
        <v>700</v>
      </c>
      <c r="D2725">
        <v>1.6</v>
      </c>
      <c r="E2725">
        <v>1.85</v>
      </c>
      <c r="F2725">
        <v>2</v>
      </c>
      <c r="G2725">
        <v>2</v>
      </c>
      <c r="H2725">
        <v>1.39</v>
      </c>
      <c r="I2725">
        <v>301</v>
      </c>
      <c r="J2725" t="s">
        <v>369</v>
      </c>
      <c r="K2725" t="s">
        <v>180</v>
      </c>
      <c r="L2725" t="s">
        <v>370</v>
      </c>
      <c r="M2725" t="s">
        <v>371</v>
      </c>
      <c r="N2725" t="s">
        <v>27</v>
      </c>
      <c r="O2725" t="s">
        <v>80</v>
      </c>
      <c r="P2725" t="s">
        <v>42</v>
      </c>
      <c r="Q2725" t="s">
        <v>16</v>
      </c>
      <c r="R2725" t="s">
        <v>28</v>
      </c>
      <c r="S2725" t="s">
        <v>44</v>
      </c>
      <c r="U2725" t="s">
        <v>939</v>
      </c>
      <c r="V2725" t="s">
        <v>56</v>
      </c>
      <c r="W2725" t="s">
        <v>57</v>
      </c>
      <c r="X2725" t="s">
        <v>12</v>
      </c>
      <c r="Y2725" t="s">
        <v>21</v>
      </c>
      <c r="Z2725" s="80">
        <v>600</v>
      </c>
      <c r="AA2725" s="68">
        <v>0</v>
      </c>
      <c r="AB2725" s="82">
        <f t="shared" si="1539"/>
        <v>1200</v>
      </c>
      <c r="AC2725">
        <v>2</v>
      </c>
      <c r="AG2725" s="83">
        <f t="shared" si="1540"/>
        <v>2</v>
      </c>
      <c r="AH2725" s="87">
        <v>0</v>
      </c>
      <c r="AI2725" s="88">
        <v>0</v>
      </c>
      <c r="AJ2725">
        <f t="shared" si="1562"/>
        <v>2</v>
      </c>
      <c r="AK2725" s="108">
        <f t="shared" si="1563"/>
        <v>3891.9999999999995</v>
      </c>
      <c r="AL2725" s="108">
        <f t="shared" si="1564"/>
        <v>2800</v>
      </c>
      <c r="AM2725" s="108">
        <f t="shared" si="1565"/>
        <v>1091.9999999999995</v>
      </c>
    </row>
    <row r="2726" spans="1:39" x14ac:dyDescent="0.25">
      <c r="A2726" s="115">
        <v>30100762</v>
      </c>
      <c r="B2726" t="s">
        <v>1</v>
      </c>
      <c r="C2726" s="81">
        <v>700</v>
      </c>
      <c r="D2726">
        <v>1.6</v>
      </c>
      <c r="E2726">
        <v>1.85</v>
      </c>
      <c r="F2726">
        <v>2</v>
      </c>
      <c r="G2726">
        <v>2</v>
      </c>
      <c r="H2726">
        <v>1.39</v>
      </c>
      <c r="I2726">
        <v>301</v>
      </c>
      <c r="J2726" t="s">
        <v>369</v>
      </c>
      <c r="K2726" t="s">
        <v>180</v>
      </c>
      <c r="L2726" t="s">
        <v>370</v>
      </c>
      <c r="M2726" t="s">
        <v>371</v>
      </c>
      <c r="N2726" t="s">
        <v>27</v>
      </c>
      <c r="O2726" t="s">
        <v>80</v>
      </c>
      <c r="P2726" t="s">
        <v>42</v>
      </c>
      <c r="Q2726" t="s">
        <v>16</v>
      </c>
      <c r="R2726" t="s">
        <v>112</v>
      </c>
      <c r="S2726" t="s">
        <v>22</v>
      </c>
      <c r="T2726" t="s">
        <v>22</v>
      </c>
      <c r="U2726" t="s">
        <v>179</v>
      </c>
      <c r="V2726" t="s">
        <v>107</v>
      </c>
      <c r="W2726" t="s">
        <v>108</v>
      </c>
      <c r="X2726" t="s">
        <v>25</v>
      </c>
      <c r="Y2726" t="s">
        <v>943</v>
      </c>
      <c r="Z2726" s="81">
        <v>0</v>
      </c>
      <c r="AA2726" s="68">
        <v>0</v>
      </c>
      <c r="AB2726" s="82">
        <f t="shared" si="1539"/>
        <v>0</v>
      </c>
      <c r="AF2726">
        <v>1</v>
      </c>
      <c r="AG2726" s="83">
        <f t="shared" si="1540"/>
        <v>1</v>
      </c>
      <c r="AH2726" s="87">
        <v>0</v>
      </c>
      <c r="AI2726" s="88">
        <v>0</v>
      </c>
    </row>
    <row r="2727" spans="1:39" x14ac:dyDescent="0.25">
      <c r="A2727" s="115">
        <v>30100813</v>
      </c>
      <c r="B2727" t="s">
        <v>1</v>
      </c>
      <c r="C2727" s="81">
        <v>700</v>
      </c>
      <c r="D2727">
        <v>1.6</v>
      </c>
      <c r="E2727">
        <v>1.85</v>
      </c>
      <c r="F2727">
        <v>2</v>
      </c>
      <c r="G2727">
        <v>2</v>
      </c>
      <c r="H2727">
        <v>1.39</v>
      </c>
      <c r="I2727">
        <v>301</v>
      </c>
      <c r="J2727" t="s">
        <v>369</v>
      </c>
      <c r="K2727" t="s">
        <v>180</v>
      </c>
      <c r="L2727" t="s">
        <v>370</v>
      </c>
      <c r="M2727" t="s">
        <v>371</v>
      </c>
      <c r="N2727" t="s">
        <v>27</v>
      </c>
      <c r="O2727" t="s">
        <v>6</v>
      </c>
      <c r="P2727" t="s">
        <v>7</v>
      </c>
      <c r="Q2727" t="s">
        <v>16</v>
      </c>
      <c r="R2727" t="s">
        <v>28</v>
      </c>
      <c r="S2727" t="s">
        <v>9</v>
      </c>
      <c r="U2727" t="s">
        <v>179</v>
      </c>
      <c r="V2727" t="s">
        <v>10</v>
      </c>
      <c r="W2727" t="s">
        <v>11</v>
      </c>
      <c r="X2727" t="s">
        <v>12</v>
      </c>
      <c r="Y2727" t="s">
        <v>21</v>
      </c>
      <c r="Z2727" s="80">
        <v>1670</v>
      </c>
      <c r="AA2727" s="68">
        <v>0</v>
      </c>
      <c r="AB2727" s="82">
        <f t="shared" si="1539"/>
        <v>1670</v>
      </c>
      <c r="AD2727">
        <v>1</v>
      </c>
      <c r="AG2727" s="83">
        <f t="shared" si="1540"/>
        <v>1</v>
      </c>
      <c r="AH2727" s="87">
        <v>0</v>
      </c>
      <c r="AI2727" s="88">
        <v>1</v>
      </c>
    </row>
    <row r="2728" spans="1:39" x14ac:dyDescent="0.25">
      <c r="A2728" s="115">
        <v>30100813</v>
      </c>
      <c r="B2728" t="s">
        <v>1</v>
      </c>
      <c r="C2728" s="81">
        <v>700</v>
      </c>
      <c r="D2728">
        <v>1.6</v>
      </c>
      <c r="E2728">
        <v>1.85</v>
      </c>
      <c r="F2728">
        <v>2</v>
      </c>
      <c r="G2728">
        <v>2</v>
      </c>
      <c r="H2728">
        <v>1.39</v>
      </c>
      <c r="I2728">
        <v>301</v>
      </c>
      <c r="J2728" t="s">
        <v>369</v>
      </c>
      <c r="K2728" t="s">
        <v>180</v>
      </c>
      <c r="L2728" t="s">
        <v>370</v>
      </c>
      <c r="M2728" t="s">
        <v>371</v>
      </c>
      <c r="N2728" t="s">
        <v>27</v>
      </c>
      <c r="O2728" t="s">
        <v>6</v>
      </c>
      <c r="P2728" t="s">
        <v>7</v>
      </c>
      <c r="Q2728" t="s">
        <v>16</v>
      </c>
      <c r="R2728" t="s">
        <v>28</v>
      </c>
      <c r="S2728" t="s">
        <v>44</v>
      </c>
      <c r="U2728" t="s">
        <v>939</v>
      </c>
      <c r="V2728" t="s">
        <v>14</v>
      </c>
      <c r="W2728" t="s">
        <v>49</v>
      </c>
      <c r="X2728" t="s">
        <v>12</v>
      </c>
      <c r="Y2728" t="s">
        <v>21</v>
      </c>
      <c r="Z2728" s="80">
        <v>600</v>
      </c>
      <c r="AA2728" s="68">
        <v>0</v>
      </c>
      <c r="AB2728" s="82">
        <f t="shared" si="1539"/>
        <v>600</v>
      </c>
      <c r="AC2728">
        <v>1</v>
      </c>
      <c r="AG2728" s="83">
        <f t="shared" si="1540"/>
        <v>1</v>
      </c>
      <c r="AH2728" s="87">
        <v>0</v>
      </c>
      <c r="AI2728" s="88">
        <v>0</v>
      </c>
      <c r="AJ2728">
        <f>AG2728</f>
        <v>1</v>
      </c>
      <c r="AK2728" s="108">
        <f>AJ2728*C2728*F2728*H2728</f>
        <v>1945.9999999999998</v>
      </c>
      <c r="AL2728" s="108">
        <f>AJ2728*C2728*F2728</f>
        <v>1400</v>
      </c>
      <c r="AM2728" s="108">
        <f>AK2728-AL2728</f>
        <v>545.99999999999977</v>
      </c>
    </row>
    <row r="2729" spans="1:39" x14ac:dyDescent="0.25">
      <c r="A2729" s="115">
        <v>30100823</v>
      </c>
      <c r="B2729" t="s">
        <v>1</v>
      </c>
      <c r="C2729" s="81">
        <v>700</v>
      </c>
      <c r="D2729">
        <v>1.6</v>
      </c>
      <c r="E2729">
        <v>1.85</v>
      </c>
      <c r="F2729">
        <v>2</v>
      </c>
      <c r="G2729">
        <v>2</v>
      </c>
      <c r="H2729">
        <v>1.39</v>
      </c>
      <c r="I2729">
        <v>301</v>
      </c>
      <c r="J2729" t="s">
        <v>369</v>
      </c>
      <c r="K2729" t="s">
        <v>341</v>
      </c>
      <c r="L2729" t="s">
        <v>375</v>
      </c>
      <c r="M2729" t="s">
        <v>384</v>
      </c>
      <c r="N2729" t="s">
        <v>27</v>
      </c>
      <c r="O2729" t="s">
        <v>6</v>
      </c>
      <c r="P2729" t="s">
        <v>7</v>
      </c>
      <c r="Q2729" t="s">
        <v>16</v>
      </c>
      <c r="R2729" t="s">
        <v>28</v>
      </c>
      <c r="S2729" t="s">
        <v>9</v>
      </c>
      <c r="U2729" t="s">
        <v>179</v>
      </c>
      <c r="V2729" t="s">
        <v>10</v>
      </c>
      <c r="W2729" t="s">
        <v>11</v>
      </c>
      <c r="X2729" t="s">
        <v>12</v>
      </c>
      <c r="Y2729" t="s">
        <v>21</v>
      </c>
      <c r="Z2729" s="80">
        <v>1670</v>
      </c>
      <c r="AA2729" s="68">
        <v>0</v>
      </c>
      <c r="AB2729" s="82">
        <f t="shared" si="1539"/>
        <v>1670</v>
      </c>
      <c r="AD2729">
        <v>1</v>
      </c>
      <c r="AG2729" s="83">
        <f t="shared" si="1540"/>
        <v>1</v>
      </c>
      <c r="AH2729" s="87">
        <v>0</v>
      </c>
      <c r="AI2729" s="88">
        <v>0</v>
      </c>
    </row>
    <row r="2730" spans="1:39" x14ac:dyDescent="0.25">
      <c r="A2730" s="115">
        <v>30100823</v>
      </c>
      <c r="B2730" t="s">
        <v>1</v>
      </c>
      <c r="C2730" s="81">
        <v>700</v>
      </c>
      <c r="D2730">
        <v>1.6</v>
      </c>
      <c r="E2730">
        <v>1.85</v>
      </c>
      <c r="F2730">
        <v>2</v>
      </c>
      <c r="G2730">
        <v>2</v>
      </c>
      <c r="H2730">
        <v>1.39</v>
      </c>
      <c r="I2730">
        <v>301</v>
      </c>
      <c r="J2730" t="s">
        <v>369</v>
      </c>
      <c r="K2730" t="s">
        <v>341</v>
      </c>
      <c r="L2730" t="s">
        <v>375</v>
      </c>
      <c r="M2730" t="s">
        <v>384</v>
      </c>
      <c r="N2730" t="s">
        <v>27</v>
      </c>
      <c r="O2730" t="s">
        <v>6</v>
      </c>
      <c r="P2730" t="s">
        <v>7</v>
      </c>
      <c r="Q2730" t="s">
        <v>16</v>
      </c>
      <c r="R2730" t="s">
        <v>28</v>
      </c>
      <c r="S2730" t="s">
        <v>44</v>
      </c>
      <c r="U2730" t="s">
        <v>939</v>
      </c>
      <c r="V2730" t="s">
        <v>14</v>
      </c>
      <c r="W2730" t="s">
        <v>49</v>
      </c>
      <c r="X2730" t="s">
        <v>12</v>
      </c>
      <c r="Y2730" t="s">
        <v>21</v>
      </c>
      <c r="Z2730" s="80">
        <v>600</v>
      </c>
      <c r="AA2730" s="68">
        <v>0</v>
      </c>
      <c r="AB2730" s="82">
        <f t="shared" si="1539"/>
        <v>2400</v>
      </c>
      <c r="AC2730">
        <v>4</v>
      </c>
      <c r="AG2730" s="83">
        <f t="shared" si="1540"/>
        <v>4</v>
      </c>
      <c r="AH2730" s="87">
        <v>0</v>
      </c>
      <c r="AI2730" s="88">
        <v>0</v>
      </c>
      <c r="AJ2730">
        <f t="shared" ref="AJ2730:AJ2731" si="1567">AG2730</f>
        <v>4</v>
      </c>
      <c r="AK2730" s="108">
        <f>AJ2730*C2730*F2730*H2730</f>
        <v>7783.9999999999991</v>
      </c>
      <c r="AL2730" s="108">
        <f>AJ2730*C2730*F2730</f>
        <v>5600</v>
      </c>
      <c r="AM2730" s="108">
        <f t="shared" ref="AM2730:AM2731" si="1568">AK2730-AL2730</f>
        <v>2183.9999999999991</v>
      </c>
    </row>
    <row r="2731" spans="1:39" x14ac:dyDescent="0.25">
      <c r="A2731" s="115">
        <v>30200012</v>
      </c>
      <c r="B2731" t="s">
        <v>1</v>
      </c>
      <c r="C2731" s="81">
        <v>700</v>
      </c>
      <c r="D2731">
        <v>1.6</v>
      </c>
      <c r="E2731">
        <v>1.85</v>
      </c>
      <c r="F2731">
        <v>2</v>
      </c>
      <c r="G2731">
        <v>2</v>
      </c>
      <c r="H2731">
        <v>1.55</v>
      </c>
      <c r="I2731">
        <v>302</v>
      </c>
      <c r="J2731" t="s">
        <v>385</v>
      </c>
      <c r="K2731" t="s">
        <v>341</v>
      </c>
      <c r="L2731" t="s">
        <v>385</v>
      </c>
      <c r="M2731" t="s">
        <v>385</v>
      </c>
      <c r="N2731" t="s">
        <v>90</v>
      </c>
      <c r="O2731" t="s">
        <v>47</v>
      </c>
      <c r="P2731" t="s">
        <v>42</v>
      </c>
      <c r="Q2731" t="s">
        <v>16</v>
      </c>
      <c r="R2731" t="s">
        <v>28</v>
      </c>
      <c r="S2731" t="s">
        <v>44</v>
      </c>
      <c r="U2731" t="s">
        <v>939</v>
      </c>
      <c r="V2731" t="s">
        <v>14</v>
      </c>
      <c r="W2731" t="s">
        <v>49</v>
      </c>
      <c r="X2731" t="s">
        <v>12</v>
      </c>
      <c r="Y2731" t="s">
        <v>21</v>
      </c>
      <c r="Z2731" s="80">
        <v>560</v>
      </c>
      <c r="AA2731" s="68">
        <v>0</v>
      </c>
      <c r="AB2731" s="82">
        <f t="shared" si="1539"/>
        <v>560</v>
      </c>
      <c r="AC2731">
        <v>1</v>
      </c>
      <c r="AG2731" s="83">
        <f t="shared" si="1540"/>
        <v>1</v>
      </c>
      <c r="AH2731" s="87">
        <v>0</v>
      </c>
      <c r="AI2731" s="88">
        <v>0</v>
      </c>
      <c r="AJ2731">
        <f t="shared" si="1567"/>
        <v>1</v>
      </c>
      <c r="AK2731" s="108">
        <f>AJ2731*C2731*D2731*H2731</f>
        <v>1736</v>
      </c>
      <c r="AL2731" s="108">
        <f>AJ2731*C2731*D2731</f>
        <v>1120</v>
      </c>
      <c r="AM2731" s="108">
        <f t="shared" si="1568"/>
        <v>616</v>
      </c>
    </row>
    <row r="2732" spans="1:39" x14ac:dyDescent="0.25">
      <c r="A2732" s="115">
        <v>30200012</v>
      </c>
      <c r="B2732" t="s">
        <v>1</v>
      </c>
      <c r="C2732" s="81">
        <v>700</v>
      </c>
      <c r="D2732">
        <v>1.6</v>
      </c>
      <c r="E2732">
        <v>1.85</v>
      </c>
      <c r="F2732">
        <v>2</v>
      </c>
      <c r="G2732">
        <v>2</v>
      </c>
      <c r="H2732">
        <v>1.55</v>
      </c>
      <c r="I2732">
        <v>302</v>
      </c>
      <c r="J2732" t="s">
        <v>385</v>
      </c>
      <c r="K2732" t="s">
        <v>341</v>
      </c>
      <c r="L2732" t="s">
        <v>385</v>
      </c>
      <c r="M2732" t="s">
        <v>385</v>
      </c>
      <c r="N2732" t="s">
        <v>40</v>
      </c>
      <c r="O2732" t="s">
        <v>41</v>
      </c>
      <c r="P2732" t="s">
        <v>42</v>
      </c>
      <c r="Q2732" t="s">
        <v>16</v>
      </c>
      <c r="R2732" t="s">
        <v>91</v>
      </c>
      <c r="S2732" t="s">
        <v>9</v>
      </c>
      <c r="T2732" t="s">
        <v>944</v>
      </c>
      <c r="U2732" t="s">
        <v>179</v>
      </c>
      <c r="V2732" t="s">
        <v>53</v>
      </c>
      <c r="W2732" t="s">
        <v>54</v>
      </c>
      <c r="X2732" t="s">
        <v>12</v>
      </c>
      <c r="Y2732" t="s">
        <v>938</v>
      </c>
      <c r="Z2732" s="81">
        <v>0</v>
      </c>
      <c r="AA2732" s="68">
        <v>0</v>
      </c>
      <c r="AB2732" s="82">
        <f t="shared" si="1539"/>
        <v>0</v>
      </c>
      <c r="AE2732">
        <v>1</v>
      </c>
      <c r="AG2732" s="83">
        <f t="shared" si="1540"/>
        <v>1</v>
      </c>
      <c r="AH2732" s="87">
        <v>0</v>
      </c>
      <c r="AI2732" s="88">
        <v>0</v>
      </c>
    </row>
    <row r="2733" spans="1:39" x14ac:dyDescent="0.25">
      <c r="A2733" s="115">
        <v>30200012</v>
      </c>
      <c r="B2733" t="s">
        <v>1</v>
      </c>
      <c r="C2733" s="81">
        <v>700</v>
      </c>
      <c r="D2733">
        <v>1.6</v>
      </c>
      <c r="E2733">
        <v>1.85</v>
      </c>
      <c r="F2733">
        <v>2</v>
      </c>
      <c r="G2733">
        <v>2</v>
      </c>
      <c r="H2733">
        <v>1.55</v>
      </c>
      <c r="I2733">
        <v>302</v>
      </c>
      <c r="J2733" t="s">
        <v>385</v>
      </c>
      <c r="K2733" t="s">
        <v>341</v>
      </c>
      <c r="L2733" t="s">
        <v>385</v>
      </c>
      <c r="M2733" t="s">
        <v>385</v>
      </c>
      <c r="N2733" t="s">
        <v>48</v>
      </c>
      <c r="O2733" t="s">
        <v>47</v>
      </c>
      <c r="P2733" t="s">
        <v>42</v>
      </c>
      <c r="Q2733" t="s">
        <v>16</v>
      </c>
      <c r="R2733" t="s">
        <v>28</v>
      </c>
      <c r="S2733" t="s">
        <v>9</v>
      </c>
      <c r="U2733" t="s">
        <v>179</v>
      </c>
      <c r="V2733" t="s">
        <v>53</v>
      </c>
      <c r="W2733" t="s">
        <v>54</v>
      </c>
      <c r="X2733" t="s">
        <v>12</v>
      </c>
      <c r="Y2733" t="s">
        <v>21</v>
      </c>
      <c r="Z2733" s="80">
        <v>1842</v>
      </c>
      <c r="AA2733" s="68">
        <v>0</v>
      </c>
      <c r="AB2733" s="82">
        <f t="shared" si="1539"/>
        <v>1842</v>
      </c>
      <c r="AD2733">
        <v>1</v>
      </c>
      <c r="AG2733" s="83">
        <f t="shared" si="1540"/>
        <v>1</v>
      </c>
      <c r="AH2733" s="87">
        <v>0</v>
      </c>
      <c r="AI2733" s="88">
        <v>0</v>
      </c>
    </row>
    <row r="2734" spans="1:39" x14ac:dyDescent="0.25">
      <c r="A2734" s="115">
        <v>30200012</v>
      </c>
      <c r="B2734" t="s">
        <v>1</v>
      </c>
      <c r="C2734" s="81">
        <v>700</v>
      </c>
      <c r="D2734">
        <v>1.6</v>
      </c>
      <c r="E2734">
        <v>1.85</v>
      </c>
      <c r="F2734">
        <v>2</v>
      </c>
      <c r="G2734">
        <v>2</v>
      </c>
      <c r="H2734">
        <v>1.55</v>
      </c>
      <c r="I2734">
        <v>302</v>
      </c>
      <c r="J2734" t="s">
        <v>385</v>
      </c>
      <c r="K2734" t="s">
        <v>341</v>
      </c>
      <c r="L2734" t="s">
        <v>385</v>
      </c>
      <c r="M2734" t="s">
        <v>385</v>
      </c>
      <c r="N2734" t="s">
        <v>5</v>
      </c>
      <c r="O2734" t="s">
        <v>74</v>
      </c>
      <c r="P2734" t="s">
        <v>42</v>
      </c>
      <c r="Q2734" t="s">
        <v>16</v>
      </c>
      <c r="R2734" t="s">
        <v>28</v>
      </c>
      <c r="S2734" t="s">
        <v>9</v>
      </c>
      <c r="U2734" t="s">
        <v>179</v>
      </c>
      <c r="V2734" t="s">
        <v>53</v>
      </c>
      <c r="W2734" t="s">
        <v>54</v>
      </c>
      <c r="X2734" t="s">
        <v>12</v>
      </c>
      <c r="Y2734" t="s">
        <v>21</v>
      </c>
      <c r="Z2734" s="80">
        <v>1882</v>
      </c>
      <c r="AA2734" s="68">
        <v>0</v>
      </c>
      <c r="AB2734" s="82">
        <f t="shared" si="1539"/>
        <v>1882</v>
      </c>
      <c r="AD2734">
        <v>1</v>
      </c>
      <c r="AG2734" s="83">
        <f t="shared" si="1540"/>
        <v>1</v>
      </c>
      <c r="AH2734" s="87">
        <v>0</v>
      </c>
      <c r="AI2734" s="88">
        <v>0</v>
      </c>
    </row>
    <row r="2735" spans="1:39" x14ac:dyDescent="0.25">
      <c r="A2735" s="115">
        <v>30200012</v>
      </c>
      <c r="B2735" t="s">
        <v>1</v>
      </c>
      <c r="C2735" s="81">
        <v>700</v>
      </c>
      <c r="D2735">
        <v>1.6</v>
      </c>
      <c r="E2735">
        <v>1.85</v>
      </c>
      <c r="F2735">
        <v>2</v>
      </c>
      <c r="G2735">
        <v>2</v>
      </c>
      <c r="H2735">
        <v>1.55</v>
      </c>
      <c r="I2735">
        <v>302</v>
      </c>
      <c r="J2735" t="s">
        <v>385</v>
      </c>
      <c r="K2735" t="s">
        <v>341</v>
      </c>
      <c r="L2735" t="s">
        <v>385</v>
      </c>
      <c r="M2735" t="s">
        <v>385</v>
      </c>
      <c r="N2735" t="s">
        <v>5</v>
      </c>
      <c r="O2735" t="s">
        <v>74</v>
      </c>
      <c r="P2735" t="s">
        <v>42</v>
      </c>
      <c r="Q2735" t="s">
        <v>16</v>
      </c>
      <c r="R2735" t="s">
        <v>91</v>
      </c>
      <c r="S2735" t="s">
        <v>44</v>
      </c>
      <c r="T2735" t="s">
        <v>944</v>
      </c>
      <c r="U2735" t="s">
        <v>939</v>
      </c>
      <c r="V2735" t="s">
        <v>68</v>
      </c>
      <c r="W2735" t="s">
        <v>69</v>
      </c>
      <c r="X2735" t="s">
        <v>55</v>
      </c>
      <c r="Y2735" t="s">
        <v>938</v>
      </c>
      <c r="Z2735" s="81">
        <v>0</v>
      </c>
      <c r="AA2735" s="68">
        <v>0</v>
      </c>
      <c r="AB2735" s="82">
        <f t="shared" si="1539"/>
        <v>0</v>
      </c>
      <c r="AE2735">
        <v>1</v>
      </c>
      <c r="AG2735" s="83">
        <f t="shared" si="1540"/>
        <v>1</v>
      </c>
      <c r="AH2735" s="87">
        <v>0</v>
      </c>
      <c r="AI2735" s="88">
        <v>0</v>
      </c>
      <c r="AJ2735">
        <f t="shared" ref="AJ2735:AJ2736" si="1569">AG2735</f>
        <v>1</v>
      </c>
      <c r="AK2735" s="108">
        <f t="shared" ref="AK2735:AK2736" si="1570">AJ2735*C2735*E2735*H2735</f>
        <v>2007.25</v>
      </c>
      <c r="AL2735" s="108">
        <f t="shared" ref="AL2735:AL2736" si="1571">AJ2735*C2735*E2735</f>
        <v>1295</v>
      </c>
      <c r="AM2735" s="108">
        <f t="shared" ref="AM2735:AM2736" si="1572">AK2735-AL2735</f>
        <v>712.25</v>
      </c>
    </row>
    <row r="2736" spans="1:39" x14ac:dyDescent="0.25">
      <c r="A2736" s="115">
        <v>30200012</v>
      </c>
      <c r="B2736" t="s">
        <v>1</v>
      </c>
      <c r="C2736" s="81">
        <v>700</v>
      </c>
      <c r="D2736">
        <v>1.6</v>
      </c>
      <c r="E2736">
        <v>1.85</v>
      </c>
      <c r="F2736">
        <v>2</v>
      </c>
      <c r="G2736">
        <v>2</v>
      </c>
      <c r="H2736">
        <v>1.55</v>
      </c>
      <c r="I2736">
        <v>302</v>
      </c>
      <c r="J2736" t="s">
        <v>385</v>
      </c>
      <c r="K2736" t="s">
        <v>341</v>
      </c>
      <c r="L2736" t="s">
        <v>385</v>
      </c>
      <c r="M2736" t="s">
        <v>385</v>
      </c>
      <c r="N2736" t="s">
        <v>5</v>
      </c>
      <c r="O2736" t="s">
        <v>41</v>
      </c>
      <c r="P2736" t="s">
        <v>42</v>
      </c>
      <c r="Q2736" t="s">
        <v>16</v>
      </c>
      <c r="R2736" t="s">
        <v>28</v>
      </c>
      <c r="S2736" t="s">
        <v>44</v>
      </c>
      <c r="U2736" t="s">
        <v>939</v>
      </c>
      <c r="V2736" t="s">
        <v>14</v>
      </c>
      <c r="W2736" t="s">
        <v>49</v>
      </c>
      <c r="X2736" t="s">
        <v>12</v>
      </c>
      <c r="Y2736" t="s">
        <v>21</v>
      </c>
      <c r="Z2736" s="80">
        <v>600</v>
      </c>
      <c r="AA2736" s="68">
        <v>0</v>
      </c>
      <c r="AB2736" s="82">
        <f t="shared" si="1539"/>
        <v>1200</v>
      </c>
      <c r="AC2736">
        <v>2</v>
      </c>
      <c r="AG2736" s="83">
        <f t="shared" si="1540"/>
        <v>2</v>
      </c>
      <c r="AH2736" s="87">
        <v>0</v>
      </c>
      <c r="AI2736" s="88">
        <v>0</v>
      </c>
      <c r="AJ2736">
        <f t="shared" si="1569"/>
        <v>2</v>
      </c>
      <c r="AK2736" s="108">
        <f t="shared" si="1570"/>
        <v>4014.5</v>
      </c>
      <c r="AL2736" s="108">
        <f t="shared" si="1571"/>
        <v>2590</v>
      </c>
      <c r="AM2736" s="108">
        <f t="shared" si="1572"/>
        <v>1424.5</v>
      </c>
    </row>
    <row r="2737" spans="1:39" x14ac:dyDescent="0.25">
      <c r="A2737" s="115">
        <v>30200012</v>
      </c>
      <c r="B2737" t="s">
        <v>1</v>
      </c>
      <c r="C2737" s="81">
        <v>700</v>
      </c>
      <c r="D2737">
        <v>1.6</v>
      </c>
      <c r="E2737">
        <v>1.85</v>
      </c>
      <c r="F2737">
        <v>2</v>
      </c>
      <c r="G2737">
        <v>2</v>
      </c>
      <c r="H2737">
        <v>1.55</v>
      </c>
      <c r="I2737">
        <v>302</v>
      </c>
      <c r="J2737" t="s">
        <v>385</v>
      </c>
      <c r="K2737" t="s">
        <v>341</v>
      </c>
      <c r="L2737" t="s">
        <v>385</v>
      </c>
      <c r="M2737" t="s">
        <v>385</v>
      </c>
      <c r="N2737" t="s">
        <v>5</v>
      </c>
      <c r="O2737" t="s">
        <v>41</v>
      </c>
      <c r="P2737" t="s">
        <v>42</v>
      </c>
      <c r="Q2737" t="s">
        <v>16</v>
      </c>
      <c r="R2737" t="s">
        <v>91</v>
      </c>
      <c r="S2737" t="s">
        <v>9</v>
      </c>
      <c r="T2737" t="s">
        <v>944</v>
      </c>
      <c r="U2737" t="s">
        <v>179</v>
      </c>
      <c r="V2737" t="s">
        <v>53</v>
      </c>
      <c r="W2737" t="s">
        <v>54</v>
      </c>
      <c r="X2737" t="s">
        <v>12</v>
      </c>
      <c r="Y2737" t="s">
        <v>938</v>
      </c>
      <c r="Z2737" s="81">
        <v>0</v>
      </c>
      <c r="AA2737" s="68">
        <v>0</v>
      </c>
      <c r="AB2737" s="82">
        <f t="shared" si="1539"/>
        <v>0</v>
      </c>
      <c r="AE2737">
        <v>1</v>
      </c>
      <c r="AG2737" s="83">
        <f t="shared" si="1540"/>
        <v>1</v>
      </c>
      <c r="AH2737" s="87">
        <v>0</v>
      </c>
      <c r="AI2737" s="88">
        <v>0</v>
      </c>
    </row>
    <row r="2738" spans="1:39" x14ac:dyDescent="0.25">
      <c r="A2738" s="115">
        <v>30200012</v>
      </c>
      <c r="B2738" t="s">
        <v>1</v>
      </c>
      <c r="C2738" s="81">
        <v>700</v>
      </c>
      <c r="D2738">
        <v>1.6</v>
      </c>
      <c r="E2738">
        <v>1.85</v>
      </c>
      <c r="F2738">
        <v>2</v>
      </c>
      <c r="G2738">
        <v>2</v>
      </c>
      <c r="H2738">
        <v>1.55</v>
      </c>
      <c r="I2738">
        <v>302</v>
      </c>
      <c r="J2738" t="s">
        <v>385</v>
      </c>
      <c r="K2738" t="s">
        <v>341</v>
      </c>
      <c r="L2738" t="s">
        <v>385</v>
      </c>
      <c r="M2738" t="s">
        <v>385</v>
      </c>
      <c r="N2738" t="s">
        <v>5</v>
      </c>
      <c r="O2738" t="s">
        <v>41</v>
      </c>
      <c r="P2738" t="s">
        <v>42</v>
      </c>
      <c r="Q2738" t="s">
        <v>16</v>
      </c>
      <c r="R2738" t="s">
        <v>75</v>
      </c>
      <c r="S2738" t="s">
        <v>22</v>
      </c>
      <c r="T2738" t="s">
        <v>22</v>
      </c>
      <c r="U2738" t="s">
        <v>939</v>
      </c>
      <c r="V2738" t="s">
        <v>50</v>
      </c>
      <c r="W2738" t="s">
        <v>51</v>
      </c>
      <c r="X2738" t="s">
        <v>52</v>
      </c>
      <c r="Y2738" t="s">
        <v>943</v>
      </c>
      <c r="Z2738" s="81">
        <v>0</v>
      </c>
      <c r="AA2738" s="68">
        <v>0</v>
      </c>
      <c r="AB2738" s="82">
        <f t="shared" si="1539"/>
        <v>0</v>
      </c>
      <c r="AF2738">
        <v>2</v>
      </c>
      <c r="AG2738" s="83">
        <f t="shared" si="1540"/>
        <v>2</v>
      </c>
      <c r="AH2738" s="87">
        <v>0</v>
      </c>
      <c r="AI2738" s="88">
        <v>0</v>
      </c>
      <c r="AJ2738">
        <f>AG2738</f>
        <v>2</v>
      </c>
      <c r="AK2738" s="108">
        <f>AJ2738*C2738*E2738*H2738</f>
        <v>4014.5</v>
      </c>
      <c r="AL2738" s="108">
        <f>AJ2738*C2738*E2738</f>
        <v>2590</v>
      </c>
      <c r="AM2738" s="108">
        <f>AK2738-AL2738</f>
        <v>1424.5</v>
      </c>
    </row>
    <row r="2739" spans="1:39" x14ac:dyDescent="0.25">
      <c r="A2739" s="115">
        <v>30200012</v>
      </c>
      <c r="B2739" t="s">
        <v>1</v>
      </c>
      <c r="C2739" s="81">
        <v>700</v>
      </c>
      <c r="D2739">
        <v>1.6</v>
      </c>
      <c r="E2739">
        <v>1.85</v>
      </c>
      <c r="F2739">
        <v>2</v>
      </c>
      <c r="G2739">
        <v>2</v>
      </c>
      <c r="H2739">
        <v>1.55</v>
      </c>
      <c r="I2739">
        <v>302</v>
      </c>
      <c r="J2739" t="s">
        <v>385</v>
      </c>
      <c r="K2739" t="s">
        <v>341</v>
      </c>
      <c r="L2739" t="s">
        <v>385</v>
      </c>
      <c r="M2739" t="s">
        <v>385</v>
      </c>
      <c r="N2739" t="s">
        <v>5</v>
      </c>
      <c r="O2739" t="s">
        <v>41</v>
      </c>
      <c r="P2739" t="s">
        <v>42</v>
      </c>
      <c r="Q2739" t="s">
        <v>16</v>
      </c>
      <c r="R2739" t="s">
        <v>75</v>
      </c>
      <c r="S2739" t="s">
        <v>9</v>
      </c>
      <c r="T2739" t="s">
        <v>944</v>
      </c>
      <c r="U2739" t="s">
        <v>179</v>
      </c>
      <c r="V2739" t="s">
        <v>53</v>
      </c>
      <c r="W2739" t="s">
        <v>54</v>
      </c>
      <c r="X2739" t="s">
        <v>12</v>
      </c>
      <c r="Y2739" t="s">
        <v>938</v>
      </c>
      <c r="Z2739" s="81">
        <v>0</v>
      </c>
      <c r="AA2739" s="68">
        <v>0</v>
      </c>
      <c r="AB2739" s="82">
        <f t="shared" si="1539"/>
        <v>0</v>
      </c>
      <c r="AE2739">
        <v>1</v>
      </c>
      <c r="AG2739" s="83">
        <f t="shared" si="1540"/>
        <v>1</v>
      </c>
      <c r="AH2739" s="87">
        <v>0</v>
      </c>
      <c r="AI2739" s="88">
        <v>0</v>
      </c>
    </row>
    <row r="2740" spans="1:39" x14ac:dyDescent="0.25">
      <c r="A2740" s="115">
        <v>30200012</v>
      </c>
      <c r="B2740" t="s">
        <v>1</v>
      </c>
      <c r="C2740" s="81">
        <v>700</v>
      </c>
      <c r="D2740">
        <v>1.6</v>
      </c>
      <c r="E2740">
        <v>1.85</v>
      </c>
      <c r="F2740">
        <v>2</v>
      </c>
      <c r="G2740">
        <v>2</v>
      </c>
      <c r="H2740">
        <v>1.55</v>
      </c>
      <c r="I2740">
        <v>302</v>
      </c>
      <c r="J2740" t="s">
        <v>385</v>
      </c>
      <c r="K2740" t="s">
        <v>341</v>
      </c>
      <c r="L2740" t="s">
        <v>385</v>
      </c>
      <c r="M2740" t="s">
        <v>385</v>
      </c>
      <c r="N2740" t="s">
        <v>5</v>
      </c>
      <c r="O2740" t="s">
        <v>41</v>
      </c>
      <c r="P2740" t="s">
        <v>42</v>
      </c>
      <c r="Q2740" t="s">
        <v>16</v>
      </c>
      <c r="R2740" t="s">
        <v>75</v>
      </c>
      <c r="S2740" t="s">
        <v>9</v>
      </c>
      <c r="T2740" t="s">
        <v>944</v>
      </c>
      <c r="U2740" t="s">
        <v>179</v>
      </c>
      <c r="V2740" t="s">
        <v>53</v>
      </c>
      <c r="W2740" t="s">
        <v>54</v>
      </c>
      <c r="X2740" t="s">
        <v>55</v>
      </c>
      <c r="Y2740" t="s">
        <v>938</v>
      </c>
      <c r="Z2740" s="81">
        <v>0</v>
      </c>
      <c r="AA2740" s="68">
        <v>0</v>
      </c>
      <c r="AB2740" s="82">
        <f t="shared" si="1539"/>
        <v>0</v>
      </c>
      <c r="AE2740">
        <v>1</v>
      </c>
      <c r="AG2740" s="83">
        <f t="shared" si="1540"/>
        <v>1</v>
      </c>
      <c r="AH2740" s="87">
        <v>0</v>
      </c>
      <c r="AI2740" s="88">
        <v>0</v>
      </c>
    </row>
    <row r="2741" spans="1:39" x14ac:dyDescent="0.25">
      <c r="A2741" s="115">
        <v>30200012</v>
      </c>
      <c r="B2741" t="s">
        <v>1</v>
      </c>
      <c r="C2741" s="81">
        <v>700</v>
      </c>
      <c r="D2741">
        <v>1.6</v>
      </c>
      <c r="E2741">
        <v>1.85</v>
      </c>
      <c r="F2741">
        <v>2</v>
      </c>
      <c r="G2741">
        <v>2</v>
      </c>
      <c r="H2741">
        <v>1.55</v>
      </c>
      <c r="I2741">
        <v>302</v>
      </c>
      <c r="J2741" t="s">
        <v>385</v>
      </c>
      <c r="K2741" t="s">
        <v>341</v>
      </c>
      <c r="L2741" t="s">
        <v>385</v>
      </c>
      <c r="M2741" t="s">
        <v>385</v>
      </c>
      <c r="N2741" t="s">
        <v>5</v>
      </c>
      <c r="O2741" t="s">
        <v>41</v>
      </c>
      <c r="P2741" t="s">
        <v>42</v>
      </c>
      <c r="Q2741" t="s">
        <v>16</v>
      </c>
      <c r="R2741" t="s">
        <v>75</v>
      </c>
      <c r="S2741" t="s">
        <v>44</v>
      </c>
      <c r="T2741" t="s">
        <v>944</v>
      </c>
      <c r="U2741" t="s">
        <v>939</v>
      </c>
      <c r="V2741" t="s">
        <v>92</v>
      </c>
      <c r="W2741" t="s">
        <v>93</v>
      </c>
      <c r="X2741" t="s">
        <v>12</v>
      </c>
      <c r="Y2741" t="s">
        <v>938</v>
      </c>
      <c r="Z2741" s="81">
        <v>0</v>
      </c>
      <c r="AA2741" s="68">
        <v>0</v>
      </c>
      <c r="AB2741" s="82">
        <f t="shared" si="1539"/>
        <v>0</v>
      </c>
      <c r="AE2741">
        <v>1</v>
      </c>
      <c r="AG2741" s="83">
        <f t="shared" si="1540"/>
        <v>1</v>
      </c>
      <c r="AH2741" s="87">
        <v>0</v>
      </c>
      <c r="AI2741" s="88">
        <v>0</v>
      </c>
      <c r="AJ2741">
        <f>AG2741</f>
        <v>1</v>
      </c>
      <c r="AK2741" s="108">
        <f>AJ2741*C2741*E2741*H2741</f>
        <v>2007.25</v>
      </c>
      <c r="AL2741" s="108">
        <f>AJ2741*C2741*E2741</f>
        <v>1295</v>
      </c>
      <c r="AM2741" s="108">
        <f>AK2741-AL2741</f>
        <v>712.25</v>
      </c>
    </row>
    <row r="2742" spans="1:39" x14ac:dyDescent="0.25">
      <c r="A2742" s="115">
        <v>30200012</v>
      </c>
      <c r="B2742" t="s">
        <v>1</v>
      </c>
      <c r="C2742" s="81">
        <v>700</v>
      </c>
      <c r="D2742">
        <v>1.6</v>
      </c>
      <c r="E2742">
        <v>1.85</v>
      </c>
      <c r="F2742">
        <v>2</v>
      </c>
      <c r="G2742">
        <v>2</v>
      </c>
      <c r="H2742">
        <v>1.55</v>
      </c>
      <c r="I2742">
        <v>302</v>
      </c>
      <c r="J2742" t="s">
        <v>385</v>
      </c>
      <c r="K2742" t="s">
        <v>341</v>
      </c>
      <c r="L2742" t="s">
        <v>385</v>
      </c>
      <c r="M2742" t="s">
        <v>385</v>
      </c>
      <c r="N2742" t="s">
        <v>5</v>
      </c>
      <c r="O2742" t="s">
        <v>47</v>
      </c>
      <c r="P2742" t="s">
        <v>42</v>
      </c>
      <c r="Q2742" t="s">
        <v>16</v>
      </c>
      <c r="R2742" t="s">
        <v>28</v>
      </c>
      <c r="S2742" t="s">
        <v>9</v>
      </c>
      <c r="U2742" t="s">
        <v>179</v>
      </c>
      <c r="V2742" t="s">
        <v>53</v>
      </c>
      <c r="W2742" t="s">
        <v>54</v>
      </c>
      <c r="X2742" t="s">
        <v>12</v>
      </c>
      <c r="Y2742" t="s">
        <v>21</v>
      </c>
      <c r="Z2742" s="80">
        <v>1882</v>
      </c>
      <c r="AA2742" s="68">
        <v>0</v>
      </c>
      <c r="AB2742" s="82">
        <f t="shared" si="1539"/>
        <v>1882</v>
      </c>
      <c r="AD2742">
        <v>1</v>
      </c>
      <c r="AG2742" s="83">
        <f t="shared" si="1540"/>
        <v>1</v>
      </c>
      <c r="AH2742" s="87">
        <v>0</v>
      </c>
      <c r="AI2742" s="88">
        <v>0</v>
      </c>
    </row>
    <row r="2743" spans="1:39" x14ac:dyDescent="0.25">
      <c r="A2743" s="115">
        <v>30200012</v>
      </c>
      <c r="B2743" t="s">
        <v>1</v>
      </c>
      <c r="C2743" s="81">
        <v>700</v>
      </c>
      <c r="D2743">
        <v>1.6</v>
      </c>
      <c r="E2743">
        <v>1.85</v>
      </c>
      <c r="F2743">
        <v>2</v>
      </c>
      <c r="G2743">
        <v>2</v>
      </c>
      <c r="H2743">
        <v>1.55</v>
      </c>
      <c r="I2743">
        <v>302</v>
      </c>
      <c r="J2743" t="s">
        <v>385</v>
      </c>
      <c r="K2743" t="s">
        <v>341</v>
      </c>
      <c r="L2743" t="s">
        <v>385</v>
      </c>
      <c r="M2743" t="s">
        <v>385</v>
      </c>
      <c r="N2743" t="s">
        <v>5</v>
      </c>
      <c r="O2743" t="s">
        <v>47</v>
      </c>
      <c r="P2743" t="s">
        <v>42</v>
      </c>
      <c r="Q2743" t="s">
        <v>16</v>
      </c>
      <c r="R2743" t="s">
        <v>28</v>
      </c>
      <c r="S2743" t="s">
        <v>9</v>
      </c>
      <c r="U2743" t="s">
        <v>179</v>
      </c>
      <c r="V2743" t="s">
        <v>53</v>
      </c>
      <c r="W2743" t="s">
        <v>54</v>
      </c>
      <c r="X2743" t="s">
        <v>55</v>
      </c>
      <c r="Y2743" t="s">
        <v>21</v>
      </c>
      <c r="Z2743" s="80">
        <v>1882</v>
      </c>
      <c r="AA2743" s="68">
        <v>0</v>
      </c>
      <c r="AB2743" s="82">
        <f t="shared" si="1539"/>
        <v>1882</v>
      </c>
      <c r="AD2743">
        <v>1</v>
      </c>
      <c r="AG2743" s="83">
        <f t="shared" si="1540"/>
        <v>1</v>
      </c>
      <c r="AH2743" s="87">
        <v>0</v>
      </c>
      <c r="AI2743" s="88">
        <v>0</v>
      </c>
    </row>
    <row r="2744" spans="1:39" x14ac:dyDescent="0.25">
      <c r="A2744" s="115">
        <v>30200012</v>
      </c>
      <c r="B2744" t="s">
        <v>1</v>
      </c>
      <c r="C2744" s="81">
        <v>700</v>
      </c>
      <c r="D2744">
        <v>1.6</v>
      </c>
      <c r="E2744">
        <v>1.85</v>
      </c>
      <c r="F2744">
        <v>2</v>
      </c>
      <c r="G2744">
        <v>2</v>
      </c>
      <c r="H2744">
        <v>1.55</v>
      </c>
      <c r="I2744">
        <v>302</v>
      </c>
      <c r="J2744" t="s">
        <v>385</v>
      </c>
      <c r="K2744" t="s">
        <v>341</v>
      </c>
      <c r="L2744" t="s">
        <v>385</v>
      </c>
      <c r="M2744" t="s">
        <v>385</v>
      </c>
      <c r="N2744" t="s">
        <v>5</v>
      </c>
      <c r="O2744" t="s">
        <v>47</v>
      </c>
      <c r="P2744" t="s">
        <v>42</v>
      </c>
      <c r="Q2744" t="s">
        <v>16</v>
      </c>
      <c r="R2744" t="s">
        <v>28</v>
      </c>
      <c r="S2744" t="s">
        <v>44</v>
      </c>
      <c r="U2744" t="s">
        <v>939</v>
      </c>
      <c r="V2744" t="s">
        <v>14</v>
      </c>
      <c r="W2744" t="s">
        <v>49</v>
      </c>
      <c r="X2744" t="s">
        <v>12</v>
      </c>
      <c r="Y2744" t="s">
        <v>21</v>
      </c>
      <c r="Z2744" s="80">
        <v>600</v>
      </c>
      <c r="AA2744" s="68">
        <v>0</v>
      </c>
      <c r="AB2744" s="82">
        <f t="shared" si="1539"/>
        <v>15000</v>
      </c>
      <c r="AC2744">
        <v>25</v>
      </c>
      <c r="AG2744" s="83">
        <f t="shared" si="1540"/>
        <v>25</v>
      </c>
      <c r="AH2744" s="87">
        <v>0</v>
      </c>
      <c r="AI2744" s="88">
        <v>0</v>
      </c>
      <c r="AJ2744">
        <f t="shared" ref="AJ2744:AJ2752" si="1573">AG2744</f>
        <v>25</v>
      </c>
      <c r="AK2744" s="108">
        <f t="shared" ref="AK2744:AK2752" si="1574">AJ2744*C2744*E2744*H2744</f>
        <v>50181.25</v>
      </c>
      <c r="AL2744" s="108">
        <f t="shared" ref="AL2744:AL2752" si="1575">AJ2744*C2744*E2744</f>
        <v>32375</v>
      </c>
      <c r="AM2744" s="108">
        <f t="shared" ref="AM2744:AM2752" si="1576">AK2744-AL2744</f>
        <v>17806.25</v>
      </c>
    </row>
    <row r="2745" spans="1:39" x14ac:dyDescent="0.25">
      <c r="A2745" s="115">
        <v>30200012</v>
      </c>
      <c r="B2745" t="s">
        <v>1</v>
      </c>
      <c r="C2745" s="81">
        <v>700</v>
      </c>
      <c r="D2745">
        <v>1.6</v>
      </c>
      <c r="E2745">
        <v>1.85</v>
      </c>
      <c r="F2745">
        <v>2</v>
      </c>
      <c r="G2745">
        <v>2</v>
      </c>
      <c r="H2745">
        <v>1.55</v>
      </c>
      <c r="I2745">
        <v>302</v>
      </c>
      <c r="J2745" t="s">
        <v>385</v>
      </c>
      <c r="K2745" t="s">
        <v>341</v>
      </c>
      <c r="L2745" t="s">
        <v>385</v>
      </c>
      <c r="M2745" t="s">
        <v>385</v>
      </c>
      <c r="N2745" t="s">
        <v>5</v>
      </c>
      <c r="O2745" t="s">
        <v>47</v>
      </c>
      <c r="P2745" t="s">
        <v>42</v>
      </c>
      <c r="Q2745" t="s">
        <v>16</v>
      </c>
      <c r="R2745" t="s">
        <v>28</v>
      </c>
      <c r="S2745" t="s">
        <v>44</v>
      </c>
      <c r="U2745" t="s">
        <v>939</v>
      </c>
      <c r="V2745" t="s">
        <v>17</v>
      </c>
      <c r="W2745" t="s">
        <v>63</v>
      </c>
      <c r="X2745" t="s">
        <v>12</v>
      </c>
      <c r="Y2745" t="s">
        <v>21</v>
      </c>
      <c r="Z2745" s="80">
        <v>600</v>
      </c>
      <c r="AA2745" s="68">
        <v>0</v>
      </c>
      <c r="AB2745" s="82">
        <f t="shared" si="1539"/>
        <v>1200</v>
      </c>
      <c r="AC2745">
        <v>2</v>
      </c>
      <c r="AG2745" s="83">
        <f t="shared" si="1540"/>
        <v>2</v>
      </c>
      <c r="AH2745" s="87">
        <v>0</v>
      </c>
      <c r="AI2745" s="88">
        <v>0</v>
      </c>
      <c r="AJ2745">
        <f t="shared" si="1573"/>
        <v>2</v>
      </c>
      <c r="AK2745" s="108">
        <f t="shared" si="1574"/>
        <v>4014.5</v>
      </c>
      <c r="AL2745" s="108">
        <f t="shared" si="1575"/>
        <v>2590</v>
      </c>
      <c r="AM2745" s="108">
        <f t="shared" si="1576"/>
        <v>1424.5</v>
      </c>
    </row>
    <row r="2746" spans="1:39" x14ac:dyDescent="0.25">
      <c r="A2746" s="115">
        <v>30200012</v>
      </c>
      <c r="B2746" t="s">
        <v>1</v>
      </c>
      <c r="C2746" s="81">
        <v>700</v>
      </c>
      <c r="D2746">
        <v>1.6</v>
      </c>
      <c r="E2746">
        <v>1.85</v>
      </c>
      <c r="F2746">
        <v>2</v>
      </c>
      <c r="G2746">
        <v>2</v>
      </c>
      <c r="H2746">
        <v>1.55</v>
      </c>
      <c r="I2746">
        <v>302</v>
      </c>
      <c r="J2746" t="s">
        <v>385</v>
      </c>
      <c r="K2746" t="s">
        <v>341</v>
      </c>
      <c r="L2746" t="s">
        <v>385</v>
      </c>
      <c r="M2746" t="s">
        <v>385</v>
      </c>
      <c r="N2746" t="s">
        <v>5</v>
      </c>
      <c r="O2746" t="s">
        <v>47</v>
      </c>
      <c r="P2746" t="s">
        <v>42</v>
      </c>
      <c r="Q2746" t="s">
        <v>16</v>
      </c>
      <c r="R2746" t="s">
        <v>28</v>
      </c>
      <c r="S2746" t="s">
        <v>44</v>
      </c>
      <c r="U2746" t="s">
        <v>939</v>
      </c>
      <c r="V2746" t="s">
        <v>56</v>
      </c>
      <c r="W2746" t="s">
        <v>57</v>
      </c>
      <c r="X2746" t="s">
        <v>12</v>
      </c>
      <c r="Y2746" t="s">
        <v>21</v>
      </c>
      <c r="Z2746" s="80">
        <v>600</v>
      </c>
      <c r="AA2746" s="68">
        <v>0</v>
      </c>
      <c r="AB2746" s="82">
        <f t="shared" si="1539"/>
        <v>8400</v>
      </c>
      <c r="AC2746">
        <v>14</v>
      </c>
      <c r="AG2746" s="83">
        <f t="shared" si="1540"/>
        <v>14</v>
      </c>
      <c r="AH2746" s="87">
        <v>0</v>
      </c>
      <c r="AI2746" s="88">
        <v>0</v>
      </c>
      <c r="AJ2746">
        <f t="shared" si="1573"/>
        <v>14</v>
      </c>
      <c r="AK2746" s="108">
        <f t="shared" si="1574"/>
        <v>28101.5</v>
      </c>
      <c r="AL2746" s="108">
        <f t="shared" si="1575"/>
        <v>18130</v>
      </c>
      <c r="AM2746" s="108">
        <f t="shared" si="1576"/>
        <v>9971.5</v>
      </c>
    </row>
    <row r="2747" spans="1:39" x14ac:dyDescent="0.25">
      <c r="A2747" s="115">
        <v>30200012</v>
      </c>
      <c r="B2747" t="s">
        <v>1</v>
      </c>
      <c r="C2747" s="81">
        <v>700</v>
      </c>
      <c r="D2747">
        <v>1.6</v>
      </c>
      <c r="E2747">
        <v>1.85</v>
      </c>
      <c r="F2747">
        <v>2</v>
      </c>
      <c r="G2747">
        <v>2</v>
      </c>
      <c r="H2747">
        <v>1.55</v>
      </c>
      <c r="I2747">
        <v>302</v>
      </c>
      <c r="J2747" t="s">
        <v>385</v>
      </c>
      <c r="K2747" t="s">
        <v>341</v>
      </c>
      <c r="L2747" t="s">
        <v>385</v>
      </c>
      <c r="M2747" t="s">
        <v>385</v>
      </c>
      <c r="N2747" t="s">
        <v>5</v>
      </c>
      <c r="O2747" t="s">
        <v>47</v>
      </c>
      <c r="P2747" t="s">
        <v>42</v>
      </c>
      <c r="Q2747" t="s">
        <v>16</v>
      </c>
      <c r="R2747" t="s">
        <v>28</v>
      </c>
      <c r="S2747" t="s">
        <v>44</v>
      </c>
      <c r="U2747" t="s">
        <v>939</v>
      </c>
      <c r="V2747" t="s">
        <v>68</v>
      </c>
      <c r="W2747" t="s">
        <v>69</v>
      </c>
      <c r="X2747" t="s">
        <v>76</v>
      </c>
      <c r="Y2747" t="s">
        <v>21</v>
      </c>
      <c r="Z2747" s="80">
        <v>600</v>
      </c>
      <c r="AA2747" s="68">
        <v>0</v>
      </c>
      <c r="AB2747" s="82">
        <f t="shared" si="1539"/>
        <v>600</v>
      </c>
      <c r="AC2747">
        <v>1</v>
      </c>
      <c r="AG2747" s="83">
        <f t="shared" si="1540"/>
        <v>1</v>
      </c>
      <c r="AH2747" s="87">
        <v>0</v>
      </c>
      <c r="AI2747" s="88">
        <v>0</v>
      </c>
      <c r="AJ2747">
        <f t="shared" si="1573"/>
        <v>1</v>
      </c>
      <c r="AK2747" s="108">
        <f t="shared" si="1574"/>
        <v>2007.25</v>
      </c>
      <c r="AL2747" s="108">
        <f t="shared" si="1575"/>
        <v>1295</v>
      </c>
      <c r="AM2747" s="108">
        <f t="shared" si="1576"/>
        <v>712.25</v>
      </c>
    </row>
    <row r="2748" spans="1:39" x14ac:dyDescent="0.25">
      <c r="A2748" s="115">
        <v>30200012</v>
      </c>
      <c r="B2748" t="s">
        <v>1</v>
      </c>
      <c r="C2748" s="81">
        <v>700</v>
      </c>
      <c r="D2748">
        <v>1.6</v>
      </c>
      <c r="E2748">
        <v>1.85</v>
      </c>
      <c r="F2748">
        <v>2</v>
      </c>
      <c r="G2748">
        <v>2</v>
      </c>
      <c r="H2748">
        <v>1.55</v>
      </c>
      <c r="I2748">
        <v>302</v>
      </c>
      <c r="J2748" t="s">
        <v>385</v>
      </c>
      <c r="K2748" t="s">
        <v>341</v>
      </c>
      <c r="L2748" t="s">
        <v>385</v>
      </c>
      <c r="M2748" t="s">
        <v>385</v>
      </c>
      <c r="N2748" t="s">
        <v>5</v>
      </c>
      <c r="O2748" t="s">
        <v>47</v>
      </c>
      <c r="P2748" t="s">
        <v>42</v>
      </c>
      <c r="Q2748" t="s">
        <v>16</v>
      </c>
      <c r="R2748" t="s">
        <v>28</v>
      </c>
      <c r="S2748" t="s">
        <v>44</v>
      </c>
      <c r="U2748" t="s">
        <v>939</v>
      </c>
      <c r="V2748" t="s">
        <v>68</v>
      </c>
      <c r="W2748" t="s">
        <v>69</v>
      </c>
      <c r="X2748" t="s">
        <v>31</v>
      </c>
      <c r="Y2748" t="s">
        <v>21</v>
      </c>
      <c r="Z2748" s="80">
        <v>600</v>
      </c>
      <c r="AA2748" s="68">
        <v>0</v>
      </c>
      <c r="AB2748" s="82">
        <f t="shared" si="1539"/>
        <v>1800</v>
      </c>
      <c r="AC2748">
        <v>3</v>
      </c>
      <c r="AG2748" s="83">
        <f t="shared" si="1540"/>
        <v>3</v>
      </c>
      <c r="AH2748" s="87">
        <v>0</v>
      </c>
      <c r="AI2748" s="88">
        <v>0</v>
      </c>
      <c r="AJ2748">
        <f t="shared" si="1573"/>
        <v>3</v>
      </c>
      <c r="AK2748" s="108">
        <f t="shared" si="1574"/>
        <v>6021.75</v>
      </c>
      <c r="AL2748" s="108">
        <f t="shared" si="1575"/>
        <v>3885</v>
      </c>
      <c r="AM2748" s="108">
        <f t="shared" si="1576"/>
        <v>2136.75</v>
      </c>
    </row>
    <row r="2749" spans="1:39" x14ac:dyDescent="0.25">
      <c r="A2749" s="115">
        <v>30200012</v>
      </c>
      <c r="B2749" t="s">
        <v>1</v>
      </c>
      <c r="C2749" s="81">
        <v>700</v>
      </c>
      <c r="D2749">
        <v>1.6</v>
      </c>
      <c r="E2749">
        <v>1.85</v>
      </c>
      <c r="F2749">
        <v>2</v>
      </c>
      <c r="G2749">
        <v>2</v>
      </c>
      <c r="H2749">
        <v>1.55</v>
      </c>
      <c r="I2749">
        <v>302</v>
      </c>
      <c r="J2749" t="s">
        <v>385</v>
      </c>
      <c r="K2749" t="s">
        <v>341</v>
      </c>
      <c r="L2749" t="s">
        <v>385</v>
      </c>
      <c r="M2749" t="s">
        <v>385</v>
      </c>
      <c r="N2749" t="s">
        <v>5</v>
      </c>
      <c r="O2749" t="s">
        <v>47</v>
      </c>
      <c r="P2749" t="s">
        <v>42</v>
      </c>
      <c r="Q2749" t="s">
        <v>16</v>
      </c>
      <c r="R2749" t="s">
        <v>28</v>
      </c>
      <c r="S2749" t="s">
        <v>44</v>
      </c>
      <c r="U2749" t="s">
        <v>939</v>
      </c>
      <c r="V2749" t="s">
        <v>68</v>
      </c>
      <c r="W2749" t="s">
        <v>69</v>
      </c>
      <c r="X2749" t="s">
        <v>77</v>
      </c>
      <c r="Y2749" t="s">
        <v>21</v>
      </c>
      <c r="Z2749" s="80">
        <v>600</v>
      </c>
      <c r="AA2749" s="68">
        <v>0</v>
      </c>
      <c r="AB2749" s="82">
        <f t="shared" si="1539"/>
        <v>600</v>
      </c>
      <c r="AC2749">
        <v>1</v>
      </c>
      <c r="AG2749" s="83">
        <f t="shared" si="1540"/>
        <v>1</v>
      </c>
      <c r="AH2749" s="87">
        <v>0</v>
      </c>
      <c r="AI2749" s="88">
        <v>0</v>
      </c>
      <c r="AJ2749">
        <f t="shared" si="1573"/>
        <v>1</v>
      </c>
      <c r="AK2749" s="108">
        <f t="shared" si="1574"/>
        <v>2007.25</v>
      </c>
      <c r="AL2749" s="108">
        <f t="shared" si="1575"/>
        <v>1295</v>
      </c>
      <c r="AM2749" s="108">
        <f t="shared" si="1576"/>
        <v>712.25</v>
      </c>
    </row>
    <row r="2750" spans="1:39" x14ac:dyDescent="0.25">
      <c r="A2750" s="115">
        <v>30200012</v>
      </c>
      <c r="B2750" t="s">
        <v>1</v>
      </c>
      <c r="C2750" s="81">
        <v>700</v>
      </c>
      <c r="D2750">
        <v>1.6</v>
      </c>
      <c r="E2750">
        <v>1.85</v>
      </c>
      <c r="F2750">
        <v>2</v>
      </c>
      <c r="G2750">
        <v>2</v>
      </c>
      <c r="H2750">
        <v>1.55</v>
      </c>
      <c r="I2750">
        <v>302</v>
      </c>
      <c r="J2750" t="s">
        <v>385</v>
      </c>
      <c r="K2750" t="s">
        <v>341</v>
      </c>
      <c r="L2750" t="s">
        <v>385</v>
      </c>
      <c r="M2750" t="s">
        <v>385</v>
      </c>
      <c r="N2750" t="s">
        <v>5</v>
      </c>
      <c r="O2750" t="s">
        <v>47</v>
      </c>
      <c r="P2750" t="s">
        <v>42</v>
      </c>
      <c r="Q2750" t="s">
        <v>16</v>
      </c>
      <c r="R2750" t="s">
        <v>28</v>
      </c>
      <c r="S2750" t="s">
        <v>44</v>
      </c>
      <c r="U2750" t="s">
        <v>939</v>
      </c>
      <c r="V2750" t="s">
        <v>60</v>
      </c>
      <c r="W2750" t="s">
        <v>61</v>
      </c>
      <c r="X2750" t="s">
        <v>31</v>
      </c>
      <c r="Y2750" t="s">
        <v>21</v>
      </c>
      <c r="Z2750" s="80">
        <v>600</v>
      </c>
      <c r="AA2750" s="68">
        <v>0</v>
      </c>
      <c r="AB2750" s="82">
        <f t="shared" si="1539"/>
        <v>600</v>
      </c>
      <c r="AC2750">
        <v>1</v>
      </c>
      <c r="AG2750" s="83">
        <f t="shared" si="1540"/>
        <v>1</v>
      </c>
      <c r="AH2750" s="87">
        <v>0</v>
      </c>
      <c r="AI2750" s="88">
        <v>0</v>
      </c>
      <c r="AJ2750">
        <f t="shared" si="1573"/>
        <v>1</v>
      </c>
      <c r="AK2750" s="108">
        <f t="shared" si="1574"/>
        <v>2007.25</v>
      </c>
      <c r="AL2750" s="108">
        <f t="shared" si="1575"/>
        <v>1295</v>
      </c>
      <c r="AM2750" s="108">
        <f t="shared" si="1576"/>
        <v>712.25</v>
      </c>
    </row>
    <row r="2751" spans="1:39" x14ac:dyDescent="0.25">
      <c r="A2751" s="115">
        <v>30200012</v>
      </c>
      <c r="B2751" t="s">
        <v>1</v>
      </c>
      <c r="C2751" s="81">
        <v>700</v>
      </c>
      <c r="D2751">
        <v>1.6</v>
      </c>
      <c r="E2751">
        <v>1.85</v>
      </c>
      <c r="F2751">
        <v>2</v>
      </c>
      <c r="G2751">
        <v>2</v>
      </c>
      <c r="H2751">
        <v>1.55</v>
      </c>
      <c r="I2751">
        <v>302</v>
      </c>
      <c r="J2751" t="s">
        <v>385</v>
      </c>
      <c r="K2751" t="s">
        <v>341</v>
      </c>
      <c r="L2751" t="s">
        <v>385</v>
      </c>
      <c r="M2751" t="s">
        <v>385</v>
      </c>
      <c r="N2751" t="s">
        <v>5</v>
      </c>
      <c r="O2751" t="s">
        <v>47</v>
      </c>
      <c r="P2751" t="s">
        <v>42</v>
      </c>
      <c r="Q2751" t="s">
        <v>16</v>
      </c>
      <c r="R2751" t="s">
        <v>28</v>
      </c>
      <c r="S2751" t="s">
        <v>44</v>
      </c>
      <c r="U2751" t="s">
        <v>939</v>
      </c>
      <c r="V2751" t="s">
        <v>92</v>
      </c>
      <c r="W2751" t="s">
        <v>93</v>
      </c>
      <c r="X2751" t="s">
        <v>12</v>
      </c>
      <c r="Y2751" t="s">
        <v>21</v>
      </c>
      <c r="Z2751" s="80">
        <v>600</v>
      </c>
      <c r="AA2751" s="68">
        <v>0</v>
      </c>
      <c r="AB2751" s="82">
        <f t="shared" si="1539"/>
        <v>1200</v>
      </c>
      <c r="AC2751">
        <v>2</v>
      </c>
      <c r="AG2751" s="83">
        <f t="shared" si="1540"/>
        <v>2</v>
      </c>
      <c r="AH2751" s="87">
        <v>0</v>
      </c>
      <c r="AI2751" s="88">
        <v>0</v>
      </c>
      <c r="AJ2751">
        <f t="shared" si="1573"/>
        <v>2</v>
      </c>
      <c r="AK2751" s="108">
        <f t="shared" si="1574"/>
        <v>4014.5</v>
      </c>
      <c r="AL2751" s="108">
        <f t="shared" si="1575"/>
        <v>2590</v>
      </c>
      <c r="AM2751" s="108">
        <f t="shared" si="1576"/>
        <v>1424.5</v>
      </c>
    </row>
    <row r="2752" spans="1:39" x14ac:dyDescent="0.25">
      <c r="A2752" s="115">
        <v>30200012</v>
      </c>
      <c r="B2752" t="s">
        <v>1</v>
      </c>
      <c r="C2752" s="81">
        <v>700</v>
      </c>
      <c r="D2752">
        <v>1.6</v>
      </c>
      <c r="E2752">
        <v>1.85</v>
      </c>
      <c r="F2752">
        <v>2</v>
      </c>
      <c r="G2752">
        <v>2</v>
      </c>
      <c r="H2752">
        <v>1.55</v>
      </c>
      <c r="I2752">
        <v>302</v>
      </c>
      <c r="J2752" t="s">
        <v>385</v>
      </c>
      <c r="K2752" t="s">
        <v>341</v>
      </c>
      <c r="L2752" t="s">
        <v>385</v>
      </c>
      <c r="M2752" t="s">
        <v>385</v>
      </c>
      <c r="N2752" t="s">
        <v>5</v>
      </c>
      <c r="O2752" t="s">
        <v>47</v>
      </c>
      <c r="P2752" t="s">
        <v>42</v>
      </c>
      <c r="Q2752" t="s">
        <v>16</v>
      </c>
      <c r="R2752" t="s">
        <v>28</v>
      </c>
      <c r="S2752" t="s">
        <v>44</v>
      </c>
      <c r="U2752" t="s">
        <v>939</v>
      </c>
      <c r="V2752" t="s">
        <v>102</v>
      </c>
      <c r="W2752" t="s">
        <v>103</v>
      </c>
      <c r="X2752" t="s">
        <v>12</v>
      </c>
      <c r="Y2752" t="s">
        <v>21</v>
      </c>
      <c r="Z2752" s="80">
        <v>600</v>
      </c>
      <c r="AA2752" s="68">
        <v>0</v>
      </c>
      <c r="AB2752" s="82">
        <f t="shared" si="1539"/>
        <v>1200</v>
      </c>
      <c r="AC2752">
        <v>2</v>
      </c>
      <c r="AG2752" s="83">
        <f t="shared" si="1540"/>
        <v>2</v>
      </c>
      <c r="AH2752" s="87">
        <v>0</v>
      </c>
      <c r="AI2752" s="88">
        <v>0</v>
      </c>
      <c r="AJ2752">
        <f t="shared" si="1573"/>
        <v>2</v>
      </c>
      <c r="AK2752" s="108">
        <f t="shared" si="1574"/>
        <v>4014.5</v>
      </c>
      <c r="AL2752" s="108">
        <f t="shared" si="1575"/>
        <v>2590</v>
      </c>
      <c r="AM2752" s="108">
        <f t="shared" si="1576"/>
        <v>1424.5</v>
      </c>
    </row>
    <row r="2753" spans="1:39" x14ac:dyDescent="0.25">
      <c r="A2753" s="115">
        <v>30200012</v>
      </c>
      <c r="B2753" t="s">
        <v>1</v>
      </c>
      <c r="C2753" s="81">
        <v>700</v>
      </c>
      <c r="D2753">
        <v>1.6</v>
      </c>
      <c r="E2753">
        <v>1.85</v>
      </c>
      <c r="F2753">
        <v>2</v>
      </c>
      <c r="G2753">
        <v>2</v>
      </c>
      <c r="H2753">
        <v>1.55</v>
      </c>
      <c r="I2753">
        <v>302</v>
      </c>
      <c r="J2753" t="s">
        <v>385</v>
      </c>
      <c r="K2753" t="s">
        <v>341</v>
      </c>
      <c r="L2753" t="s">
        <v>385</v>
      </c>
      <c r="M2753" t="s">
        <v>385</v>
      </c>
      <c r="N2753" t="s">
        <v>15</v>
      </c>
      <c r="O2753" t="s">
        <v>74</v>
      </c>
      <c r="P2753" t="s">
        <v>42</v>
      </c>
      <c r="Q2753" t="s">
        <v>16</v>
      </c>
      <c r="R2753" t="s">
        <v>75</v>
      </c>
      <c r="S2753" t="s">
        <v>9</v>
      </c>
      <c r="T2753" t="s">
        <v>944</v>
      </c>
      <c r="U2753" t="s">
        <v>179</v>
      </c>
      <c r="V2753" t="s">
        <v>53</v>
      </c>
      <c r="W2753" t="s">
        <v>54</v>
      </c>
      <c r="X2753" t="s">
        <v>12</v>
      </c>
      <c r="Y2753" t="s">
        <v>938</v>
      </c>
      <c r="Z2753" s="81">
        <v>0</v>
      </c>
      <c r="AA2753" s="68">
        <v>0</v>
      </c>
      <c r="AB2753" s="82">
        <f t="shared" si="1539"/>
        <v>0</v>
      </c>
      <c r="AE2753">
        <v>1</v>
      </c>
      <c r="AG2753" s="83">
        <f t="shared" si="1540"/>
        <v>1</v>
      </c>
      <c r="AH2753" s="87">
        <v>0</v>
      </c>
      <c r="AI2753" s="88">
        <v>0</v>
      </c>
    </row>
    <row r="2754" spans="1:39" x14ac:dyDescent="0.25">
      <c r="A2754" s="115">
        <v>30200012</v>
      </c>
      <c r="B2754" t="s">
        <v>1</v>
      </c>
      <c r="C2754" s="81">
        <v>700</v>
      </c>
      <c r="D2754">
        <v>1.6</v>
      </c>
      <c r="E2754">
        <v>1.85</v>
      </c>
      <c r="F2754">
        <v>2</v>
      </c>
      <c r="G2754">
        <v>2</v>
      </c>
      <c r="H2754">
        <v>1.55</v>
      </c>
      <c r="I2754">
        <v>302</v>
      </c>
      <c r="J2754" t="s">
        <v>385</v>
      </c>
      <c r="K2754" t="s">
        <v>341</v>
      </c>
      <c r="L2754" t="s">
        <v>385</v>
      </c>
      <c r="M2754" t="s">
        <v>385</v>
      </c>
      <c r="N2754" t="s">
        <v>15</v>
      </c>
      <c r="O2754" t="s">
        <v>74</v>
      </c>
      <c r="P2754" t="s">
        <v>42</v>
      </c>
      <c r="Q2754" t="s">
        <v>16</v>
      </c>
      <c r="R2754" t="s">
        <v>75</v>
      </c>
      <c r="S2754" t="s">
        <v>44</v>
      </c>
      <c r="T2754" t="s">
        <v>944</v>
      </c>
      <c r="U2754" t="s">
        <v>939</v>
      </c>
      <c r="V2754" t="s">
        <v>56</v>
      </c>
      <c r="W2754" t="s">
        <v>57</v>
      </c>
      <c r="X2754" t="s">
        <v>12</v>
      </c>
      <c r="Y2754" t="s">
        <v>938</v>
      </c>
      <c r="Z2754" s="81">
        <v>0</v>
      </c>
      <c r="AA2754" s="68">
        <v>0</v>
      </c>
      <c r="AB2754" s="82">
        <f t="shared" si="1539"/>
        <v>0</v>
      </c>
      <c r="AE2754">
        <v>1</v>
      </c>
      <c r="AG2754" s="83">
        <f t="shared" si="1540"/>
        <v>1</v>
      </c>
      <c r="AH2754" s="87">
        <v>0</v>
      </c>
      <c r="AI2754" s="88">
        <v>0</v>
      </c>
      <c r="AJ2754">
        <f t="shared" ref="AJ2754:AJ2756" si="1577">AG2754</f>
        <v>1</v>
      </c>
      <c r="AK2754" s="108">
        <f t="shared" ref="AK2754:AK2756" si="1578">AJ2754*C2754*F2754*H2754</f>
        <v>2170</v>
      </c>
      <c r="AL2754" s="108">
        <f t="shared" ref="AL2754:AL2756" si="1579">AJ2754*C2754*F2754</f>
        <v>1400</v>
      </c>
      <c r="AM2754" s="108">
        <f t="shared" ref="AM2754:AM2756" si="1580">AK2754-AL2754</f>
        <v>770</v>
      </c>
    </row>
    <row r="2755" spans="1:39" x14ac:dyDescent="0.25">
      <c r="A2755" s="115">
        <v>30200012</v>
      </c>
      <c r="B2755" t="s">
        <v>1</v>
      </c>
      <c r="C2755" s="81">
        <v>700</v>
      </c>
      <c r="D2755">
        <v>1.6</v>
      </c>
      <c r="E2755">
        <v>1.85</v>
      </c>
      <c r="F2755">
        <v>2</v>
      </c>
      <c r="G2755">
        <v>2</v>
      </c>
      <c r="H2755">
        <v>1.55</v>
      </c>
      <c r="I2755">
        <v>302</v>
      </c>
      <c r="J2755" t="s">
        <v>385</v>
      </c>
      <c r="K2755" t="s">
        <v>341</v>
      </c>
      <c r="L2755" t="s">
        <v>385</v>
      </c>
      <c r="M2755" t="s">
        <v>385</v>
      </c>
      <c r="N2755" t="s">
        <v>15</v>
      </c>
      <c r="O2755" t="s">
        <v>41</v>
      </c>
      <c r="P2755" t="s">
        <v>42</v>
      </c>
      <c r="Q2755" t="s">
        <v>16</v>
      </c>
      <c r="R2755" t="s">
        <v>28</v>
      </c>
      <c r="S2755" t="s">
        <v>22</v>
      </c>
      <c r="T2755" t="s">
        <v>22</v>
      </c>
      <c r="U2755" t="s">
        <v>939</v>
      </c>
      <c r="V2755" t="s">
        <v>50</v>
      </c>
      <c r="W2755" t="s">
        <v>51</v>
      </c>
      <c r="X2755" t="s">
        <v>81</v>
      </c>
      <c r="Y2755" t="s">
        <v>943</v>
      </c>
      <c r="Z2755" s="81">
        <v>0</v>
      </c>
      <c r="AA2755" s="68">
        <v>0</v>
      </c>
      <c r="AB2755" s="82">
        <f t="shared" si="1539"/>
        <v>0</v>
      </c>
      <c r="AF2755">
        <v>1</v>
      </c>
      <c r="AG2755" s="83">
        <f t="shared" si="1540"/>
        <v>1</v>
      </c>
      <c r="AH2755" s="87">
        <v>0</v>
      </c>
      <c r="AI2755" s="88">
        <v>0</v>
      </c>
      <c r="AJ2755">
        <f t="shared" si="1577"/>
        <v>1</v>
      </c>
      <c r="AK2755" s="108">
        <f t="shared" si="1578"/>
        <v>2170</v>
      </c>
      <c r="AL2755" s="108">
        <f t="shared" si="1579"/>
        <v>1400</v>
      </c>
      <c r="AM2755" s="108">
        <f t="shared" si="1580"/>
        <v>770</v>
      </c>
    </row>
    <row r="2756" spans="1:39" x14ac:dyDescent="0.25">
      <c r="A2756" s="115">
        <v>30200012</v>
      </c>
      <c r="B2756" t="s">
        <v>1</v>
      </c>
      <c r="C2756" s="81">
        <v>700</v>
      </c>
      <c r="D2756">
        <v>1.6</v>
      </c>
      <c r="E2756">
        <v>1.85</v>
      </c>
      <c r="F2756">
        <v>2</v>
      </c>
      <c r="G2756">
        <v>2</v>
      </c>
      <c r="H2756">
        <v>1.55</v>
      </c>
      <c r="I2756">
        <v>302</v>
      </c>
      <c r="J2756" t="s">
        <v>385</v>
      </c>
      <c r="K2756" t="s">
        <v>341</v>
      </c>
      <c r="L2756" t="s">
        <v>385</v>
      </c>
      <c r="M2756" t="s">
        <v>385</v>
      </c>
      <c r="N2756" t="s">
        <v>15</v>
      </c>
      <c r="O2756" t="s">
        <v>41</v>
      </c>
      <c r="P2756" t="s">
        <v>42</v>
      </c>
      <c r="Q2756" t="s">
        <v>16</v>
      </c>
      <c r="R2756" t="s">
        <v>28</v>
      </c>
      <c r="S2756" t="s">
        <v>22</v>
      </c>
      <c r="T2756" t="s">
        <v>22</v>
      </c>
      <c r="U2756" t="s">
        <v>939</v>
      </c>
      <c r="V2756" t="s">
        <v>50</v>
      </c>
      <c r="W2756" t="s">
        <v>51</v>
      </c>
      <c r="X2756" t="s">
        <v>52</v>
      </c>
      <c r="Y2756" t="s">
        <v>943</v>
      </c>
      <c r="Z2756" s="81">
        <v>0</v>
      </c>
      <c r="AA2756" s="68">
        <v>0</v>
      </c>
      <c r="AB2756" s="82">
        <f t="shared" ref="AB2756:AB2819" si="1581">Z2756*AG2756+AA2756*AG2756*1.95583</f>
        <v>0</v>
      </c>
      <c r="AF2756">
        <v>2</v>
      </c>
      <c r="AG2756" s="83">
        <f t="shared" si="1540"/>
        <v>2</v>
      </c>
      <c r="AH2756" s="87">
        <v>0</v>
      </c>
      <c r="AI2756" s="88">
        <v>0</v>
      </c>
      <c r="AJ2756">
        <f t="shared" si="1577"/>
        <v>2</v>
      </c>
      <c r="AK2756" s="108">
        <f t="shared" si="1578"/>
        <v>4340</v>
      </c>
      <c r="AL2756" s="108">
        <f t="shared" si="1579"/>
        <v>2800</v>
      </c>
      <c r="AM2756" s="108">
        <f t="shared" si="1580"/>
        <v>1540</v>
      </c>
    </row>
    <row r="2757" spans="1:39" x14ac:dyDescent="0.25">
      <c r="A2757" s="115">
        <v>30200012</v>
      </c>
      <c r="B2757" t="s">
        <v>1</v>
      </c>
      <c r="C2757" s="81">
        <v>700</v>
      </c>
      <c r="D2757">
        <v>1.6</v>
      </c>
      <c r="E2757">
        <v>1.85</v>
      </c>
      <c r="F2757">
        <v>2</v>
      </c>
      <c r="G2757">
        <v>2</v>
      </c>
      <c r="H2757">
        <v>1.55</v>
      </c>
      <c r="I2757">
        <v>302</v>
      </c>
      <c r="J2757" t="s">
        <v>385</v>
      </c>
      <c r="K2757" t="s">
        <v>341</v>
      </c>
      <c r="L2757" t="s">
        <v>385</v>
      </c>
      <c r="M2757" t="s">
        <v>385</v>
      </c>
      <c r="N2757" t="s">
        <v>15</v>
      </c>
      <c r="O2757" t="s">
        <v>41</v>
      </c>
      <c r="P2757" t="s">
        <v>42</v>
      </c>
      <c r="Q2757" t="s">
        <v>16</v>
      </c>
      <c r="R2757" t="s">
        <v>28</v>
      </c>
      <c r="S2757" t="s">
        <v>9</v>
      </c>
      <c r="U2757" t="s">
        <v>179</v>
      </c>
      <c r="V2757" t="s">
        <v>53</v>
      </c>
      <c r="W2757" t="s">
        <v>54</v>
      </c>
      <c r="X2757" t="s">
        <v>12</v>
      </c>
      <c r="Y2757" t="s">
        <v>21</v>
      </c>
      <c r="Z2757" s="80">
        <v>1882</v>
      </c>
      <c r="AA2757" s="68">
        <v>0</v>
      </c>
      <c r="AB2757" s="82">
        <f t="shared" si="1581"/>
        <v>24466</v>
      </c>
      <c r="AD2757">
        <v>13</v>
      </c>
      <c r="AG2757" s="83">
        <f t="shared" ref="AG2757:AG2820" si="1582">SUM(AC2757:AF2757)</f>
        <v>13</v>
      </c>
      <c r="AH2757" s="87">
        <v>0</v>
      </c>
      <c r="AI2757" s="88">
        <v>0</v>
      </c>
    </row>
    <row r="2758" spans="1:39" x14ac:dyDescent="0.25">
      <c r="A2758" s="115">
        <v>30200012</v>
      </c>
      <c r="B2758" t="s">
        <v>1</v>
      </c>
      <c r="C2758" s="81">
        <v>700</v>
      </c>
      <c r="D2758">
        <v>1.6</v>
      </c>
      <c r="E2758">
        <v>1.85</v>
      </c>
      <c r="F2758">
        <v>2</v>
      </c>
      <c r="G2758">
        <v>2</v>
      </c>
      <c r="H2758">
        <v>1.55</v>
      </c>
      <c r="I2758">
        <v>302</v>
      </c>
      <c r="J2758" t="s">
        <v>385</v>
      </c>
      <c r="K2758" t="s">
        <v>341</v>
      </c>
      <c r="L2758" t="s">
        <v>385</v>
      </c>
      <c r="M2758" t="s">
        <v>385</v>
      </c>
      <c r="N2758" t="s">
        <v>15</v>
      </c>
      <c r="O2758" t="s">
        <v>41</v>
      </c>
      <c r="P2758" t="s">
        <v>42</v>
      </c>
      <c r="Q2758" t="s">
        <v>16</v>
      </c>
      <c r="R2758" t="s">
        <v>28</v>
      </c>
      <c r="S2758" t="s">
        <v>44</v>
      </c>
      <c r="U2758" t="s">
        <v>939</v>
      </c>
      <c r="V2758" t="s">
        <v>14</v>
      </c>
      <c r="W2758" t="s">
        <v>49</v>
      </c>
      <c r="X2758" t="s">
        <v>12</v>
      </c>
      <c r="Y2758" t="s">
        <v>21</v>
      </c>
      <c r="Z2758" s="80">
        <v>600</v>
      </c>
      <c r="AA2758" s="68">
        <v>0</v>
      </c>
      <c r="AB2758" s="82">
        <f t="shared" si="1581"/>
        <v>15600</v>
      </c>
      <c r="AC2758">
        <v>26</v>
      </c>
      <c r="AG2758" s="83">
        <f t="shared" si="1582"/>
        <v>26</v>
      </c>
      <c r="AH2758" s="87">
        <v>0</v>
      </c>
      <c r="AI2758" s="88">
        <v>0</v>
      </c>
      <c r="AJ2758">
        <f t="shared" ref="AJ2758:AJ2767" si="1583">AG2758</f>
        <v>26</v>
      </c>
      <c r="AK2758" s="108">
        <f t="shared" ref="AK2758:AK2767" si="1584">AJ2758*C2758*F2758*H2758</f>
        <v>56420</v>
      </c>
      <c r="AL2758" s="108">
        <f t="shared" ref="AL2758:AL2767" si="1585">AJ2758*C2758*F2758</f>
        <v>36400</v>
      </c>
      <c r="AM2758" s="108">
        <f t="shared" ref="AM2758:AM2767" si="1586">AK2758-AL2758</f>
        <v>20020</v>
      </c>
    </row>
    <row r="2759" spans="1:39" x14ac:dyDescent="0.25">
      <c r="A2759" s="115">
        <v>30200012</v>
      </c>
      <c r="B2759" t="s">
        <v>1</v>
      </c>
      <c r="C2759" s="81">
        <v>700</v>
      </c>
      <c r="D2759">
        <v>1.6</v>
      </c>
      <c r="E2759">
        <v>1.85</v>
      </c>
      <c r="F2759">
        <v>2</v>
      </c>
      <c r="G2759">
        <v>2</v>
      </c>
      <c r="H2759">
        <v>1.55</v>
      </c>
      <c r="I2759">
        <v>302</v>
      </c>
      <c r="J2759" t="s">
        <v>385</v>
      </c>
      <c r="K2759" t="s">
        <v>341</v>
      </c>
      <c r="L2759" t="s">
        <v>385</v>
      </c>
      <c r="M2759" t="s">
        <v>385</v>
      </c>
      <c r="N2759" t="s">
        <v>15</v>
      </c>
      <c r="O2759" t="s">
        <v>41</v>
      </c>
      <c r="P2759" t="s">
        <v>42</v>
      </c>
      <c r="Q2759" t="s">
        <v>16</v>
      </c>
      <c r="R2759" t="s">
        <v>28</v>
      </c>
      <c r="S2759" t="s">
        <v>44</v>
      </c>
      <c r="U2759" t="s">
        <v>939</v>
      </c>
      <c r="V2759" t="s">
        <v>94</v>
      </c>
      <c r="W2759" t="s">
        <v>105</v>
      </c>
      <c r="X2759" t="s">
        <v>12</v>
      </c>
      <c r="Y2759" t="s">
        <v>21</v>
      </c>
      <c r="Z2759" s="80">
        <v>600</v>
      </c>
      <c r="AA2759" s="68">
        <v>0</v>
      </c>
      <c r="AB2759" s="82">
        <f t="shared" si="1581"/>
        <v>600</v>
      </c>
      <c r="AC2759">
        <v>1</v>
      </c>
      <c r="AG2759" s="83">
        <f t="shared" si="1582"/>
        <v>1</v>
      </c>
      <c r="AH2759" s="87">
        <v>0</v>
      </c>
      <c r="AI2759" s="88">
        <v>0</v>
      </c>
      <c r="AJ2759">
        <f t="shared" si="1583"/>
        <v>1</v>
      </c>
      <c r="AK2759" s="108">
        <f t="shared" si="1584"/>
        <v>2170</v>
      </c>
      <c r="AL2759" s="108">
        <f t="shared" si="1585"/>
        <v>1400</v>
      </c>
      <c r="AM2759" s="108">
        <f t="shared" si="1586"/>
        <v>770</v>
      </c>
    </row>
    <row r="2760" spans="1:39" x14ac:dyDescent="0.25">
      <c r="A2760" s="115">
        <v>30200012</v>
      </c>
      <c r="B2760" t="s">
        <v>1</v>
      </c>
      <c r="C2760" s="81">
        <v>700</v>
      </c>
      <c r="D2760">
        <v>1.6</v>
      </c>
      <c r="E2760">
        <v>1.85</v>
      </c>
      <c r="F2760">
        <v>2</v>
      </c>
      <c r="G2760">
        <v>2</v>
      </c>
      <c r="H2760">
        <v>1.55</v>
      </c>
      <c r="I2760">
        <v>302</v>
      </c>
      <c r="J2760" t="s">
        <v>385</v>
      </c>
      <c r="K2760" t="s">
        <v>341</v>
      </c>
      <c r="L2760" t="s">
        <v>385</v>
      </c>
      <c r="M2760" t="s">
        <v>385</v>
      </c>
      <c r="N2760" t="s">
        <v>15</v>
      </c>
      <c r="O2760" t="s">
        <v>41</v>
      </c>
      <c r="P2760" t="s">
        <v>42</v>
      </c>
      <c r="Q2760" t="s">
        <v>16</v>
      </c>
      <c r="R2760" t="s">
        <v>28</v>
      </c>
      <c r="S2760" t="s">
        <v>44</v>
      </c>
      <c r="U2760" t="s">
        <v>939</v>
      </c>
      <c r="V2760" t="s">
        <v>45</v>
      </c>
      <c r="W2760" t="s">
        <v>46</v>
      </c>
      <c r="X2760" t="s">
        <v>12</v>
      </c>
      <c r="Y2760" t="s">
        <v>21</v>
      </c>
      <c r="Z2760" s="80">
        <v>600</v>
      </c>
      <c r="AA2760" s="68">
        <v>0</v>
      </c>
      <c r="AB2760" s="82">
        <f t="shared" si="1581"/>
        <v>4200</v>
      </c>
      <c r="AC2760">
        <v>7</v>
      </c>
      <c r="AG2760" s="83">
        <f t="shared" si="1582"/>
        <v>7</v>
      </c>
      <c r="AH2760" s="87">
        <v>0</v>
      </c>
      <c r="AI2760" s="88">
        <v>0</v>
      </c>
      <c r="AJ2760">
        <f t="shared" si="1583"/>
        <v>7</v>
      </c>
      <c r="AK2760" s="108">
        <f t="shared" si="1584"/>
        <v>15190</v>
      </c>
      <c r="AL2760" s="108">
        <f t="shared" si="1585"/>
        <v>9800</v>
      </c>
      <c r="AM2760" s="108">
        <f t="shared" si="1586"/>
        <v>5390</v>
      </c>
    </row>
    <row r="2761" spans="1:39" x14ac:dyDescent="0.25">
      <c r="A2761" s="115">
        <v>30200012</v>
      </c>
      <c r="B2761" t="s">
        <v>1</v>
      </c>
      <c r="C2761" s="81">
        <v>700</v>
      </c>
      <c r="D2761">
        <v>1.6</v>
      </c>
      <c r="E2761">
        <v>1.85</v>
      </c>
      <c r="F2761">
        <v>2</v>
      </c>
      <c r="G2761">
        <v>2</v>
      </c>
      <c r="H2761">
        <v>1.55</v>
      </c>
      <c r="I2761">
        <v>302</v>
      </c>
      <c r="J2761" t="s">
        <v>385</v>
      </c>
      <c r="K2761" t="s">
        <v>341</v>
      </c>
      <c r="L2761" t="s">
        <v>385</v>
      </c>
      <c r="M2761" t="s">
        <v>385</v>
      </c>
      <c r="N2761" t="s">
        <v>15</v>
      </c>
      <c r="O2761" t="s">
        <v>41</v>
      </c>
      <c r="P2761" t="s">
        <v>42</v>
      </c>
      <c r="Q2761" t="s">
        <v>16</v>
      </c>
      <c r="R2761" t="s">
        <v>28</v>
      </c>
      <c r="S2761" t="s">
        <v>44</v>
      </c>
      <c r="U2761" t="s">
        <v>939</v>
      </c>
      <c r="V2761" t="s">
        <v>56</v>
      </c>
      <c r="W2761" t="s">
        <v>57</v>
      </c>
      <c r="X2761" t="s">
        <v>12</v>
      </c>
      <c r="Y2761" t="s">
        <v>21</v>
      </c>
      <c r="Z2761" s="80">
        <v>600</v>
      </c>
      <c r="AA2761" s="68">
        <v>0</v>
      </c>
      <c r="AB2761" s="82">
        <f t="shared" si="1581"/>
        <v>6600</v>
      </c>
      <c r="AC2761">
        <v>11</v>
      </c>
      <c r="AG2761" s="83">
        <f t="shared" si="1582"/>
        <v>11</v>
      </c>
      <c r="AH2761" s="87">
        <v>0</v>
      </c>
      <c r="AI2761" s="88">
        <v>0</v>
      </c>
      <c r="AJ2761">
        <f t="shared" si="1583"/>
        <v>11</v>
      </c>
      <c r="AK2761" s="108">
        <f t="shared" si="1584"/>
        <v>23870</v>
      </c>
      <c r="AL2761" s="108">
        <f t="shared" si="1585"/>
        <v>15400</v>
      </c>
      <c r="AM2761" s="108">
        <f t="shared" si="1586"/>
        <v>8470</v>
      </c>
    </row>
    <row r="2762" spans="1:39" x14ac:dyDescent="0.25">
      <c r="A2762" s="115">
        <v>30200012</v>
      </c>
      <c r="B2762" t="s">
        <v>1</v>
      </c>
      <c r="C2762" s="81">
        <v>700</v>
      </c>
      <c r="D2762">
        <v>1.6</v>
      </c>
      <c r="E2762">
        <v>1.85</v>
      </c>
      <c r="F2762">
        <v>2</v>
      </c>
      <c r="G2762">
        <v>2</v>
      </c>
      <c r="H2762">
        <v>1.55</v>
      </c>
      <c r="I2762">
        <v>302</v>
      </c>
      <c r="J2762" t="s">
        <v>385</v>
      </c>
      <c r="K2762" t="s">
        <v>341</v>
      </c>
      <c r="L2762" t="s">
        <v>385</v>
      </c>
      <c r="M2762" t="s">
        <v>385</v>
      </c>
      <c r="N2762" t="s">
        <v>15</v>
      </c>
      <c r="O2762" t="s">
        <v>41</v>
      </c>
      <c r="P2762" t="s">
        <v>42</v>
      </c>
      <c r="Q2762" t="s">
        <v>16</v>
      </c>
      <c r="R2762" t="s">
        <v>28</v>
      </c>
      <c r="S2762" t="s">
        <v>44</v>
      </c>
      <c r="U2762" t="s">
        <v>939</v>
      </c>
      <c r="V2762" t="s">
        <v>68</v>
      </c>
      <c r="W2762" t="s">
        <v>69</v>
      </c>
      <c r="X2762" t="s">
        <v>211</v>
      </c>
      <c r="Y2762" t="s">
        <v>21</v>
      </c>
      <c r="Z2762" s="80">
        <v>600</v>
      </c>
      <c r="AA2762" s="68">
        <v>0</v>
      </c>
      <c r="AB2762" s="82">
        <f t="shared" si="1581"/>
        <v>600</v>
      </c>
      <c r="AC2762">
        <v>1</v>
      </c>
      <c r="AG2762" s="83">
        <f t="shared" si="1582"/>
        <v>1</v>
      </c>
      <c r="AH2762" s="87">
        <v>0</v>
      </c>
      <c r="AI2762" s="88">
        <v>0</v>
      </c>
      <c r="AJ2762">
        <f t="shared" si="1583"/>
        <v>1</v>
      </c>
      <c r="AK2762" s="108">
        <f t="shared" si="1584"/>
        <v>2170</v>
      </c>
      <c r="AL2762" s="108">
        <f t="shared" si="1585"/>
        <v>1400</v>
      </c>
      <c r="AM2762" s="108">
        <f t="shared" si="1586"/>
        <v>770</v>
      </c>
    </row>
    <row r="2763" spans="1:39" x14ac:dyDescent="0.25">
      <c r="A2763" s="115">
        <v>30200012</v>
      </c>
      <c r="B2763" t="s">
        <v>1</v>
      </c>
      <c r="C2763" s="81">
        <v>700</v>
      </c>
      <c r="D2763">
        <v>1.6</v>
      </c>
      <c r="E2763">
        <v>1.85</v>
      </c>
      <c r="F2763">
        <v>2</v>
      </c>
      <c r="G2763">
        <v>2</v>
      </c>
      <c r="H2763">
        <v>1.55</v>
      </c>
      <c r="I2763">
        <v>302</v>
      </c>
      <c r="J2763" t="s">
        <v>385</v>
      </c>
      <c r="K2763" t="s">
        <v>341</v>
      </c>
      <c r="L2763" t="s">
        <v>385</v>
      </c>
      <c r="M2763" t="s">
        <v>385</v>
      </c>
      <c r="N2763" t="s">
        <v>15</v>
      </c>
      <c r="O2763" t="s">
        <v>41</v>
      </c>
      <c r="P2763" t="s">
        <v>42</v>
      </c>
      <c r="Q2763" t="s">
        <v>16</v>
      </c>
      <c r="R2763" t="s">
        <v>28</v>
      </c>
      <c r="S2763" t="s">
        <v>44</v>
      </c>
      <c r="U2763" t="s">
        <v>939</v>
      </c>
      <c r="V2763" t="s">
        <v>68</v>
      </c>
      <c r="W2763" t="s">
        <v>69</v>
      </c>
      <c r="X2763" t="s">
        <v>31</v>
      </c>
      <c r="Y2763" t="s">
        <v>21</v>
      </c>
      <c r="Z2763" s="80">
        <v>600</v>
      </c>
      <c r="AA2763" s="68">
        <v>0</v>
      </c>
      <c r="AB2763" s="82">
        <f t="shared" si="1581"/>
        <v>600</v>
      </c>
      <c r="AC2763">
        <v>1</v>
      </c>
      <c r="AG2763" s="83">
        <f t="shared" si="1582"/>
        <v>1</v>
      </c>
      <c r="AH2763" s="87">
        <v>0</v>
      </c>
      <c r="AI2763" s="88">
        <v>0</v>
      </c>
      <c r="AJ2763">
        <f t="shared" si="1583"/>
        <v>1</v>
      </c>
      <c r="AK2763" s="108">
        <f t="shared" si="1584"/>
        <v>2170</v>
      </c>
      <c r="AL2763" s="108">
        <f t="shared" si="1585"/>
        <v>1400</v>
      </c>
      <c r="AM2763" s="108">
        <f t="shared" si="1586"/>
        <v>770</v>
      </c>
    </row>
    <row r="2764" spans="1:39" x14ac:dyDescent="0.25">
      <c r="A2764" s="115">
        <v>30200012</v>
      </c>
      <c r="B2764" t="s">
        <v>1</v>
      </c>
      <c r="C2764" s="81">
        <v>700</v>
      </c>
      <c r="D2764">
        <v>1.6</v>
      </c>
      <c r="E2764">
        <v>1.85</v>
      </c>
      <c r="F2764">
        <v>2</v>
      </c>
      <c r="G2764">
        <v>2</v>
      </c>
      <c r="H2764">
        <v>1.55</v>
      </c>
      <c r="I2764">
        <v>302</v>
      </c>
      <c r="J2764" t="s">
        <v>385</v>
      </c>
      <c r="K2764" t="s">
        <v>341</v>
      </c>
      <c r="L2764" t="s">
        <v>385</v>
      </c>
      <c r="M2764" t="s">
        <v>385</v>
      </c>
      <c r="N2764" t="s">
        <v>15</v>
      </c>
      <c r="O2764" t="s">
        <v>41</v>
      </c>
      <c r="P2764" t="s">
        <v>42</v>
      </c>
      <c r="Q2764" t="s">
        <v>16</v>
      </c>
      <c r="R2764" t="s">
        <v>28</v>
      </c>
      <c r="S2764" t="s">
        <v>44</v>
      </c>
      <c r="U2764" t="s">
        <v>939</v>
      </c>
      <c r="V2764" t="s">
        <v>68</v>
      </c>
      <c r="W2764" t="s">
        <v>69</v>
      </c>
      <c r="X2764" t="s">
        <v>77</v>
      </c>
      <c r="Y2764" t="s">
        <v>21</v>
      </c>
      <c r="Z2764" s="80">
        <v>600</v>
      </c>
      <c r="AA2764" s="68">
        <v>0</v>
      </c>
      <c r="AB2764" s="82">
        <f t="shared" si="1581"/>
        <v>1200</v>
      </c>
      <c r="AC2764">
        <v>2</v>
      </c>
      <c r="AG2764" s="83">
        <f t="shared" si="1582"/>
        <v>2</v>
      </c>
      <c r="AH2764" s="87">
        <v>0</v>
      </c>
      <c r="AI2764" s="88">
        <v>0</v>
      </c>
      <c r="AJ2764">
        <f t="shared" si="1583"/>
        <v>2</v>
      </c>
      <c r="AK2764" s="108">
        <f t="shared" si="1584"/>
        <v>4340</v>
      </c>
      <c r="AL2764" s="108">
        <f t="shared" si="1585"/>
        <v>2800</v>
      </c>
      <c r="AM2764" s="108">
        <f t="shared" si="1586"/>
        <v>1540</v>
      </c>
    </row>
    <row r="2765" spans="1:39" x14ac:dyDescent="0.25">
      <c r="A2765" s="115">
        <v>30200012</v>
      </c>
      <c r="B2765" t="s">
        <v>1</v>
      </c>
      <c r="C2765" s="81">
        <v>700</v>
      </c>
      <c r="D2765">
        <v>1.6</v>
      </c>
      <c r="E2765">
        <v>1.85</v>
      </c>
      <c r="F2765">
        <v>2</v>
      </c>
      <c r="G2765">
        <v>2</v>
      </c>
      <c r="H2765">
        <v>1.55</v>
      </c>
      <c r="I2765">
        <v>302</v>
      </c>
      <c r="J2765" t="s">
        <v>385</v>
      </c>
      <c r="K2765" t="s">
        <v>341</v>
      </c>
      <c r="L2765" t="s">
        <v>385</v>
      </c>
      <c r="M2765" t="s">
        <v>385</v>
      </c>
      <c r="N2765" t="s">
        <v>15</v>
      </c>
      <c r="O2765" t="s">
        <v>41</v>
      </c>
      <c r="P2765" t="s">
        <v>42</v>
      </c>
      <c r="Q2765" t="s">
        <v>16</v>
      </c>
      <c r="R2765" t="s">
        <v>28</v>
      </c>
      <c r="S2765" t="s">
        <v>44</v>
      </c>
      <c r="U2765" t="s">
        <v>939</v>
      </c>
      <c r="V2765" t="s">
        <v>60</v>
      </c>
      <c r="W2765" t="s">
        <v>61</v>
      </c>
      <c r="X2765" t="s">
        <v>31</v>
      </c>
      <c r="Y2765" t="s">
        <v>21</v>
      </c>
      <c r="Z2765" s="80">
        <v>600</v>
      </c>
      <c r="AA2765" s="68">
        <v>0</v>
      </c>
      <c r="AB2765" s="82">
        <f t="shared" si="1581"/>
        <v>1200</v>
      </c>
      <c r="AC2765">
        <v>2</v>
      </c>
      <c r="AG2765" s="83">
        <f t="shared" si="1582"/>
        <v>2</v>
      </c>
      <c r="AH2765" s="87">
        <v>0</v>
      </c>
      <c r="AI2765" s="88">
        <v>0</v>
      </c>
      <c r="AJ2765">
        <f t="shared" si="1583"/>
        <v>2</v>
      </c>
      <c r="AK2765" s="108">
        <f t="shared" si="1584"/>
        <v>4340</v>
      </c>
      <c r="AL2765" s="108">
        <f t="shared" si="1585"/>
        <v>2800</v>
      </c>
      <c r="AM2765" s="108">
        <f t="shared" si="1586"/>
        <v>1540</v>
      </c>
    </row>
    <row r="2766" spans="1:39" x14ac:dyDescent="0.25">
      <c r="A2766" s="115">
        <v>30200012</v>
      </c>
      <c r="B2766" t="s">
        <v>1</v>
      </c>
      <c r="C2766" s="81">
        <v>700</v>
      </c>
      <c r="D2766">
        <v>1.6</v>
      </c>
      <c r="E2766">
        <v>1.85</v>
      </c>
      <c r="F2766">
        <v>2</v>
      </c>
      <c r="G2766">
        <v>2</v>
      </c>
      <c r="H2766">
        <v>1.55</v>
      </c>
      <c r="I2766">
        <v>302</v>
      </c>
      <c r="J2766" t="s">
        <v>385</v>
      </c>
      <c r="K2766" t="s">
        <v>341</v>
      </c>
      <c r="L2766" t="s">
        <v>385</v>
      </c>
      <c r="M2766" t="s">
        <v>385</v>
      </c>
      <c r="N2766" t="s">
        <v>15</v>
      </c>
      <c r="O2766" t="s">
        <v>41</v>
      </c>
      <c r="P2766" t="s">
        <v>42</v>
      </c>
      <c r="Q2766" t="s">
        <v>16</v>
      </c>
      <c r="R2766" t="s">
        <v>28</v>
      </c>
      <c r="S2766" t="s">
        <v>44</v>
      </c>
      <c r="U2766" t="s">
        <v>939</v>
      </c>
      <c r="V2766" t="s">
        <v>92</v>
      </c>
      <c r="W2766" t="s">
        <v>93</v>
      </c>
      <c r="X2766" t="s">
        <v>12</v>
      </c>
      <c r="Y2766" t="s">
        <v>21</v>
      </c>
      <c r="Z2766" s="80">
        <v>600</v>
      </c>
      <c r="AA2766" s="68">
        <v>0</v>
      </c>
      <c r="AB2766" s="82">
        <f t="shared" si="1581"/>
        <v>1800</v>
      </c>
      <c r="AC2766">
        <v>3</v>
      </c>
      <c r="AG2766" s="83">
        <f t="shared" si="1582"/>
        <v>3</v>
      </c>
      <c r="AH2766" s="87">
        <v>0</v>
      </c>
      <c r="AI2766" s="88">
        <v>0</v>
      </c>
      <c r="AJ2766">
        <f t="shared" si="1583"/>
        <v>3</v>
      </c>
      <c r="AK2766" s="108">
        <f t="shared" si="1584"/>
        <v>6510</v>
      </c>
      <c r="AL2766" s="108">
        <f t="shared" si="1585"/>
        <v>4200</v>
      </c>
      <c r="AM2766" s="108">
        <f t="shared" si="1586"/>
        <v>2310</v>
      </c>
    </row>
    <row r="2767" spans="1:39" x14ac:dyDescent="0.25">
      <c r="A2767" s="115">
        <v>30200012</v>
      </c>
      <c r="B2767" t="s">
        <v>1</v>
      </c>
      <c r="C2767" s="81">
        <v>700</v>
      </c>
      <c r="D2767">
        <v>1.6</v>
      </c>
      <c r="E2767">
        <v>1.85</v>
      </c>
      <c r="F2767">
        <v>2</v>
      </c>
      <c r="G2767">
        <v>2</v>
      </c>
      <c r="H2767">
        <v>1.55</v>
      </c>
      <c r="I2767">
        <v>302</v>
      </c>
      <c r="J2767" t="s">
        <v>385</v>
      </c>
      <c r="K2767" t="s">
        <v>341</v>
      </c>
      <c r="L2767" t="s">
        <v>385</v>
      </c>
      <c r="M2767" t="s">
        <v>385</v>
      </c>
      <c r="N2767" t="s">
        <v>15</v>
      </c>
      <c r="O2767" t="s">
        <v>41</v>
      </c>
      <c r="P2767" t="s">
        <v>42</v>
      </c>
      <c r="Q2767" t="s">
        <v>16</v>
      </c>
      <c r="R2767" t="s">
        <v>28</v>
      </c>
      <c r="S2767" t="s">
        <v>44</v>
      </c>
      <c r="U2767" t="s">
        <v>939</v>
      </c>
      <c r="V2767" t="s">
        <v>102</v>
      </c>
      <c r="W2767" t="s">
        <v>103</v>
      </c>
      <c r="X2767" t="s">
        <v>12</v>
      </c>
      <c r="Y2767" t="s">
        <v>21</v>
      </c>
      <c r="Z2767" s="80">
        <v>600</v>
      </c>
      <c r="AA2767" s="68">
        <v>0</v>
      </c>
      <c r="AB2767" s="82">
        <f t="shared" si="1581"/>
        <v>1200</v>
      </c>
      <c r="AC2767">
        <v>2</v>
      </c>
      <c r="AG2767" s="83">
        <f t="shared" si="1582"/>
        <v>2</v>
      </c>
      <c r="AH2767" s="87">
        <v>0</v>
      </c>
      <c r="AI2767" s="88">
        <v>0</v>
      </c>
      <c r="AJ2767">
        <f t="shared" si="1583"/>
        <v>2</v>
      </c>
      <c r="AK2767" s="108">
        <f t="shared" si="1584"/>
        <v>4340</v>
      </c>
      <c r="AL2767" s="108">
        <f t="shared" si="1585"/>
        <v>2800</v>
      </c>
      <c r="AM2767" s="108">
        <f t="shared" si="1586"/>
        <v>1540</v>
      </c>
    </row>
    <row r="2768" spans="1:39" x14ac:dyDescent="0.25">
      <c r="A2768" s="115">
        <v>30200012</v>
      </c>
      <c r="B2768" t="s">
        <v>1</v>
      </c>
      <c r="C2768" s="81">
        <v>700</v>
      </c>
      <c r="D2768">
        <v>1.6</v>
      </c>
      <c r="E2768">
        <v>1.85</v>
      </c>
      <c r="F2768">
        <v>2</v>
      </c>
      <c r="G2768">
        <v>2</v>
      </c>
      <c r="H2768">
        <v>1.55</v>
      </c>
      <c r="I2768">
        <v>302</v>
      </c>
      <c r="J2768" t="s">
        <v>385</v>
      </c>
      <c r="K2768" t="s">
        <v>341</v>
      </c>
      <c r="L2768" t="s">
        <v>385</v>
      </c>
      <c r="M2768" t="s">
        <v>385</v>
      </c>
      <c r="N2768" t="s">
        <v>15</v>
      </c>
      <c r="O2768" t="s">
        <v>41</v>
      </c>
      <c r="P2768" t="s">
        <v>42</v>
      </c>
      <c r="Q2768" t="s">
        <v>16</v>
      </c>
      <c r="R2768" t="s">
        <v>28</v>
      </c>
      <c r="S2768" t="s">
        <v>70</v>
      </c>
      <c r="U2768" t="s">
        <v>179</v>
      </c>
      <c r="V2768" t="s">
        <v>71</v>
      </c>
      <c r="W2768" t="s">
        <v>72</v>
      </c>
      <c r="X2768" t="s">
        <v>85</v>
      </c>
      <c r="Y2768" t="s">
        <v>677</v>
      </c>
      <c r="Z2768" s="80">
        <v>0</v>
      </c>
      <c r="AA2768" s="68">
        <v>1650</v>
      </c>
      <c r="AB2768" s="82">
        <f t="shared" si="1581"/>
        <v>3227.1194999999998</v>
      </c>
      <c r="AD2768">
        <v>1</v>
      </c>
      <c r="AG2768" s="83">
        <f t="shared" si="1582"/>
        <v>1</v>
      </c>
      <c r="AH2768" s="87">
        <v>0</v>
      </c>
      <c r="AI2768" s="88">
        <v>0</v>
      </c>
    </row>
    <row r="2769" spans="1:39" x14ac:dyDescent="0.25">
      <c r="A2769" s="115">
        <v>30200012</v>
      </c>
      <c r="B2769" t="s">
        <v>1</v>
      </c>
      <c r="C2769" s="81">
        <v>700</v>
      </c>
      <c r="D2769">
        <v>1.6</v>
      </c>
      <c r="E2769">
        <v>1.85</v>
      </c>
      <c r="F2769">
        <v>2</v>
      </c>
      <c r="G2769">
        <v>2</v>
      </c>
      <c r="H2769">
        <v>1.55</v>
      </c>
      <c r="I2769">
        <v>302</v>
      </c>
      <c r="J2769" t="s">
        <v>385</v>
      </c>
      <c r="K2769" t="s">
        <v>341</v>
      </c>
      <c r="L2769" t="s">
        <v>385</v>
      </c>
      <c r="M2769" t="s">
        <v>385</v>
      </c>
      <c r="N2769" t="s">
        <v>18</v>
      </c>
      <c r="O2769" t="s">
        <v>74</v>
      </c>
      <c r="P2769" t="s">
        <v>42</v>
      </c>
      <c r="Q2769" t="s">
        <v>16</v>
      </c>
      <c r="R2769" t="s">
        <v>28</v>
      </c>
      <c r="S2769" t="s">
        <v>22</v>
      </c>
      <c r="T2769" t="s">
        <v>22</v>
      </c>
      <c r="U2769" t="s">
        <v>939</v>
      </c>
      <c r="V2769" t="s">
        <v>135</v>
      </c>
      <c r="W2769" t="s">
        <v>136</v>
      </c>
      <c r="X2769" t="s">
        <v>77</v>
      </c>
      <c r="Y2769" t="s">
        <v>943</v>
      </c>
      <c r="Z2769" s="81">
        <v>0</v>
      </c>
      <c r="AA2769" s="68">
        <v>0</v>
      </c>
      <c r="AB2769" s="82">
        <f t="shared" si="1581"/>
        <v>0</v>
      </c>
      <c r="AF2769">
        <v>2</v>
      </c>
      <c r="AG2769" s="83">
        <f t="shared" si="1582"/>
        <v>2</v>
      </c>
      <c r="AH2769" s="87">
        <v>0</v>
      </c>
      <c r="AI2769" s="88">
        <v>0</v>
      </c>
      <c r="AJ2769">
        <f t="shared" ref="AJ2769:AJ2772" si="1587">AG2769</f>
        <v>2</v>
      </c>
      <c r="AK2769" s="108">
        <f t="shared" ref="AK2769:AK2772" si="1588">AJ2769*C2769*F2769*H2769</f>
        <v>4340</v>
      </c>
      <c r="AL2769" s="108">
        <f t="shared" ref="AL2769:AL2772" si="1589">AJ2769*C2769*F2769</f>
        <v>2800</v>
      </c>
      <c r="AM2769" s="108">
        <f t="shared" ref="AM2769:AM2772" si="1590">AK2769-AL2769</f>
        <v>1540</v>
      </c>
    </row>
    <row r="2770" spans="1:39" x14ac:dyDescent="0.25">
      <c r="A2770" s="115">
        <v>30200012</v>
      </c>
      <c r="B2770" t="s">
        <v>1</v>
      </c>
      <c r="C2770" s="81">
        <v>700</v>
      </c>
      <c r="D2770">
        <v>1.6</v>
      </c>
      <c r="E2770">
        <v>1.85</v>
      </c>
      <c r="F2770">
        <v>2</v>
      </c>
      <c r="G2770">
        <v>2</v>
      </c>
      <c r="H2770">
        <v>1.55</v>
      </c>
      <c r="I2770">
        <v>302</v>
      </c>
      <c r="J2770" t="s">
        <v>385</v>
      </c>
      <c r="K2770" t="s">
        <v>341</v>
      </c>
      <c r="L2770" t="s">
        <v>385</v>
      </c>
      <c r="M2770" t="s">
        <v>385</v>
      </c>
      <c r="N2770" t="s">
        <v>18</v>
      </c>
      <c r="O2770" t="s">
        <v>74</v>
      </c>
      <c r="P2770" t="s">
        <v>42</v>
      </c>
      <c r="Q2770" t="s">
        <v>16</v>
      </c>
      <c r="R2770" t="s">
        <v>28</v>
      </c>
      <c r="S2770" t="s">
        <v>22</v>
      </c>
      <c r="T2770" t="s">
        <v>22</v>
      </c>
      <c r="U2770" t="s">
        <v>939</v>
      </c>
      <c r="V2770" t="s">
        <v>50</v>
      </c>
      <c r="W2770" t="s">
        <v>51</v>
      </c>
      <c r="X2770" t="s">
        <v>76</v>
      </c>
      <c r="Y2770" t="s">
        <v>943</v>
      </c>
      <c r="Z2770" s="81">
        <v>0</v>
      </c>
      <c r="AA2770" s="68">
        <v>0</v>
      </c>
      <c r="AB2770" s="82">
        <f t="shared" si="1581"/>
        <v>0</v>
      </c>
      <c r="AF2770">
        <v>1</v>
      </c>
      <c r="AG2770" s="83">
        <f t="shared" si="1582"/>
        <v>1</v>
      </c>
      <c r="AH2770" s="87">
        <v>0</v>
      </c>
      <c r="AI2770" s="88">
        <v>0</v>
      </c>
      <c r="AJ2770">
        <f t="shared" si="1587"/>
        <v>1</v>
      </c>
      <c r="AK2770" s="108">
        <f t="shared" si="1588"/>
        <v>2170</v>
      </c>
      <c r="AL2770" s="108">
        <f t="shared" si="1589"/>
        <v>1400</v>
      </c>
      <c r="AM2770" s="108">
        <f t="shared" si="1590"/>
        <v>770</v>
      </c>
    </row>
    <row r="2771" spans="1:39" x14ac:dyDescent="0.25">
      <c r="A2771" s="115">
        <v>30200012</v>
      </c>
      <c r="B2771" t="s">
        <v>1</v>
      </c>
      <c r="C2771" s="81">
        <v>700</v>
      </c>
      <c r="D2771">
        <v>1.6</v>
      </c>
      <c r="E2771">
        <v>1.85</v>
      </c>
      <c r="F2771">
        <v>2</v>
      </c>
      <c r="G2771">
        <v>2</v>
      </c>
      <c r="H2771">
        <v>1.55</v>
      </c>
      <c r="I2771">
        <v>302</v>
      </c>
      <c r="J2771" t="s">
        <v>385</v>
      </c>
      <c r="K2771" t="s">
        <v>341</v>
      </c>
      <c r="L2771" t="s">
        <v>385</v>
      </c>
      <c r="M2771" t="s">
        <v>385</v>
      </c>
      <c r="N2771" t="s">
        <v>18</v>
      </c>
      <c r="O2771" t="s">
        <v>74</v>
      </c>
      <c r="P2771" t="s">
        <v>42</v>
      </c>
      <c r="Q2771" t="s">
        <v>16</v>
      </c>
      <c r="R2771" t="s">
        <v>28</v>
      </c>
      <c r="S2771" t="s">
        <v>22</v>
      </c>
      <c r="T2771" t="s">
        <v>22</v>
      </c>
      <c r="U2771" t="s">
        <v>939</v>
      </c>
      <c r="V2771" t="s">
        <v>50</v>
      </c>
      <c r="W2771" t="s">
        <v>51</v>
      </c>
      <c r="X2771" t="s">
        <v>31</v>
      </c>
      <c r="Y2771" t="s">
        <v>943</v>
      </c>
      <c r="Z2771" s="81">
        <v>0</v>
      </c>
      <c r="AA2771" s="68">
        <v>0</v>
      </c>
      <c r="AB2771" s="82">
        <f t="shared" si="1581"/>
        <v>0</v>
      </c>
      <c r="AF2771">
        <v>4</v>
      </c>
      <c r="AG2771" s="83">
        <f t="shared" si="1582"/>
        <v>4</v>
      </c>
      <c r="AH2771" s="87">
        <v>0</v>
      </c>
      <c r="AI2771" s="88">
        <v>0</v>
      </c>
      <c r="AJ2771">
        <f t="shared" si="1587"/>
        <v>4</v>
      </c>
      <c r="AK2771" s="108">
        <f t="shared" si="1588"/>
        <v>8680</v>
      </c>
      <c r="AL2771" s="108">
        <f t="shared" si="1589"/>
        <v>5600</v>
      </c>
      <c r="AM2771" s="108">
        <f t="shared" si="1590"/>
        <v>3080</v>
      </c>
    </row>
    <row r="2772" spans="1:39" x14ac:dyDescent="0.25">
      <c r="A2772" s="115">
        <v>30200012</v>
      </c>
      <c r="B2772" t="s">
        <v>1</v>
      </c>
      <c r="C2772" s="81">
        <v>700</v>
      </c>
      <c r="D2772">
        <v>1.6</v>
      </c>
      <c r="E2772">
        <v>1.85</v>
      </c>
      <c r="F2772">
        <v>2</v>
      </c>
      <c r="G2772">
        <v>2</v>
      </c>
      <c r="H2772">
        <v>1.55</v>
      </c>
      <c r="I2772">
        <v>302</v>
      </c>
      <c r="J2772" t="s">
        <v>385</v>
      </c>
      <c r="K2772" t="s">
        <v>341</v>
      </c>
      <c r="L2772" t="s">
        <v>385</v>
      </c>
      <c r="M2772" t="s">
        <v>385</v>
      </c>
      <c r="N2772" t="s">
        <v>18</v>
      </c>
      <c r="O2772" t="s">
        <v>74</v>
      </c>
      <c r="P2772" t="s">
        <v>42</v>
      </c>
      <c r="Q2772" t="s">
        <v>16</v>
      </c>
      <c r="R2772" t="s">
        <v>28</v>
      </c>
      <c r="S2772" t="s">
        <v>22</v>
      </c>
      <c r="T2772" t="s">
        <v>22</v>
      </c>
      <c r="U2772" t="s">
        <v>939</v>
      </c>
      <c r="V2772" t="s">
        <v>50</v>
      </c>
      <c r="W2772" t="s">
        <v>51</v>
      </c>
      <c r="X2772" t="s">
        <v>77</v>
      </c>
      <c r="Y2772" t="s">
        <v>943</v>
      </c>
      <c r="Z2772" s="81">
        <v>0</v>
      </c>
      <c r="AA2772" s="68">
        <v>0</v>
      </c>
      <c r="AB2772" s="82">
        <f t="shared" si="1581"/>
        <v>0</v>
      </c>
      <c r="AF2772">
        <v>1</v>
      </c>
      <c r="AG2772" s="83">
        <f t="shared" si="1582"/>
        <v>1</v>
      </c>
      <c r="AH2772" s="87">
        <v>0</v>
      </c>
      <c r="AI2772" s="88">
        <v>0</v>
      </c>
      <c r="AJ2772">
        <f t="shared" si="1587"/>
        <v>1</v>
      </c>
      <c r="AK2772" s="108">
        <f t="shared" si="1588"/>
        <v>2170</v>
      </c>
      <c r="AL2772" s="108">
        <f t="shared" si="1589"/>
        <v>1400</v>
      </c>
      <c r="AM2772" s="108">
        <f t="shared" si="1590"/>
        <v>770</v>
      </c>
    </row>
    <row r="2773" spans="1:39" x14ac:dyDescent="0.25">
      <c r="A2773" s="115">
        <v>30200012</v>
      </c>
      <c r="B2773" t="s">
        <v>1</v>
      </c>
      <c r="C2773" s="81">
        <v>700</v>
      </c>
      <c r="D2773">
        <v>1.6</v>
      </c>
      <c r="E2773">
        <v>1.85</v>
      </c>
      <c r="F2773">
        <v>2</v>
      </c>
      <c r="G2773">
        <v>2</v>
      </c>
      <c r="H2773">
        <v>1.55</v>
      </c>
      <c r="I2773">
        <v>302</v>
      </c>
      <c r="J2773" t="s">
        <v>385</v>
      </c>
      <c r="K2773" t="s">
        <v>341</v>
      </c>
      <c r="L2773" t="s">
        <v>385</v>
      </c>
      <c r="M2773" t="s">
        <v>385</v>
      </c>
      <c r="N2773" t="s">
        <v>18</v>
      </c>
      <c r="O2773" t="s">
        <v>74</v>
      </c>
      <c r="P2773" t="s">
        <v>42</v>
      </c>
      <c r="Q2773" t="s">
        <v>16</v>
      </c>
      <c r="R2773" t="s">
        <v>28</v>
      </c>
      <c r="S2773" t="s">
        <v>9</v>
      </c>
      <c r="U2773" t="s">
        <v>179</v>
      </c>
      <c r="V2773" t="s">
        <v>53</v>
      </c>
      <c r="W2773" t="s">
        <v>54</v>
      </c>
      <c r="X2773" t="s">
        <v>12</v>
      </c>
      <c r="Y2773" t="s">
        <v>21</v>
      </c>
      <c r="Z2773" s="80">
        <v>2679</v>
      </c>
      <c r="AA2773" s="68">
        <v>0</v>
      </c>
      <c r="AB2773" s="82">
        <f t="shared" si="1581"/>
        <v>29469</v>
      </c>
      <c r="AD2773">
        <v>11</v>
      </c>
      <c r="AG2773" s="83">
        <f t="shared" si="1582"/>
        <v>11</v>
      </c>
      <c r="AH2773" s="87">
        <v>0</v>
      </c>
      <c r="AI2773" s="88">
        <v>0</v>
      </c>
    </row>
    <row r="2774" spans="1:39" x14ac:dyDescent="0.25">
      <c r="A2774" s="115">
        <v>30200012</v>
      </c>
      <c r="B2774" t="s">
        <v>1</v>
      </c>
      <c r="C2774" s="81">
        <v>700</v>
      </c>
      <c r="D2774">
        <v>1.6</v>
      </c>
      <c r="E2774">
        <v>1.85</v>
      </c>
      <c r="F2774">
        <v>2</v>
      </c>
      <c r="G2774">
        <v>2</v>
      </c>
      <c r="H2774">
        <v>1.55</v>
      </c>
      <c r="I2774">
        <v>302</v>
      </c>
      <c r="J2774" t="s">
        <v>385</v>
      </c>
      <c r="K2774" t="s">
        <v>341</v>
      </c>
      <c r="L2774" t="s">
        <v>385</v>
      </c>
      <c r="M2774" t="s">
        <v>385</v>
      </c>
      <c r="N2774" t="s">
        <v>18</v>
      </c>
      <c r="O2774" t="s">
        <v>74</v>
      </c>
      <c r="P2774" t="s">
        <v>42</v>
      </c>
      <c r="Q2774" t="s">
        <v>16</v>
      </c>
      <c r="R2774" t="s">
        <v>28</v>
      </c>
      <c r="S2774" t="s">
        <v>9</v>
      </c>
      <c r="U2774" t="s">
        <v>179</v>
      </c>
      <c r="V2774" t="s">
        <v>53</v>
      </c>
      <c r="W2774" t="s">
        <v>54</v>
      </c>
      <c r="X2774" t="s">
        <v>52</v>
      </c>
      <c r="Y2774" t="s">
        <v>21</v>
      </c>
      <c r="Z2774" s="80">
        <v>2679</v>
      </c>
      <c r="AA2774" s="68">
        <v>0</v>
      </c>
      <c r="AB2774" s="82">
        <f t="shared" si="1581"/>
        <v>2679</v>
      </c>
      <c r="AD2774">
        <v>1</v>
      </c>
      <c r="AG2774" s="83">
        <f t="shared" si="1582"/>
        <v>1</v>
      </c>
      <c r="AH2774" s="87">
        <v>0</v>
      </c>
      <c r="AI2774" s="88">
        <v>0</v>
      </c>
    </row>
    <row r="2775" spans="1:39" x14ac:dyDescent="0.25">
      <c r="A2775" s="115">
        <v>30200012</v>
      </c>
      <c r="B2775" t="s">
        <v>1</v>
      </c>
      <c r="C2775" s="81">
        <v>700</v>
      </c>
      <c r="D2775">
        <v>1.6</v>
      </c>
      <c r="E2775">
        <v>1.85</v>
      </c>
      <c r="F2775">
        <v>2</v>
      </c>
      <c r="G2775">
        <v>2</v>
      </c>
      <c r="H2775">
        <v>1.55</v>
      </c>
      <c r="I2775">
        <v>302</v>
      </c>
      <c r="J2775" t="s">
        <v>385</v>
      </c>
      <c r="K2775" t="s">
        <v>341</v>
      </c>
      <c r="L2775" t="s">
        <v>385</v>
      </c>
      <c r="M2775" t="s">
        <v>385</v>
      </c>
      <c r="N2775" t="s">
        <v>18</v>
      </c>
      <c r="O2775" t="s">
        <v>74</v>
      </c>
      <c r="P2775" t="s">
        <v>42</v>
      </c>
      <c r="Q2775" t="s">
        <v>16</v>
      </c>
      <c r="R2775" t="s">
        <v>28</v>
      </c>
      <c r="S2775" t="s">
        <v>9</v>
      </c>
      <c r="U2775" t="s">
        <v>179</v>
      </c>
      <c r="V2775" t="s">
        <v>126</v>
      </c>
      <c r="W2775" t="s">
        <v>127</v>
      </c>
      <c r="X2775" t="s">
        <v>12</v>
      </c>
      <c r="Y2775" t="s">
        <v>21</v>
      </c>
      <c r="Z2775" s="80">
        <v>2679</v>
      </c>
      <c r="AA2775" s="68">
        <v>0</v>
      </c>
      <c r="AB2775" s="82">
        <f t="shared" si="1581"/>
        <v>2679</v>
      </c>
      <c r="AD2775">
        <v>1</v>
      </c>
      <c r="AG2775" s="83">
        <f t="shared" si="1582"/>
        <v>1</v>
      </c>
      <c r="AH2775" s="87">
        <v>0</v>
      </c>
      <c r="AI2775" s="88">
        <v>0</v>
      </c>
    </row>
    <row r="2776" spans="1:39" x14ac:dyDescent="0.25">
      <c r="A2776" s="115">
        <v>30200012</v>
      </c>
      <c r="B2776" t="s">
        <v>1</v>
      </c>
      <c r="C2776" s="81">
        <v>700</v>
      </c>
      <c r="D2776">
        <v>1.6</v>
      </c>
      <c r="E2776">
        <v>1.85</v>
      </c>
      <c r="F2776">
        <v>2</v>
      </c>
      <c r="G2776">
        <v>2</v>
      </c>
      <c r="H2776">
        <v>1.55</v>
      </c>
      <c r="I2776">
        <v>302</v>
      </c>
      <c r="J2776" t="s">
        <v>385</v>
      </c>
      <c r="K2776" t="s">
        <v>341</v>
      </c>
      <c r="L2776" t="s">
        <v>385</v>
      </c>
      <c r="M2776" t="s">
        <v>385</v>
      </c>
      <c r="N2776" t="s">
        <v>18</v>
      </c>
      <c r="O2776" t="s">
        <v>74</v>
      </c>
      <c r="P2776" t="s">
        <v>42</v>
      </c>
      <c r="Q2776" t="s">
        <v>16</v>
      </c>
      <c r="R2776" t="s">
        <v>28</v>
      </c>
      <c r="S2776" t="s">
        <v>9</v>
      </c>
      <c r="U2776" t="s">
        <v>179</v>
      </c>
      <c r="V2776" t="s">
        <v>102</v>
      </c>
      <c r="W2776" t="s">
        <v>103</v>
      </c>
      <c r="X2776" t="s">
        <v>12</v>
      </c>
      <c r="Y2776" t="s">
        <v>21</v>
      </c>
      <c r="Z2776" s="80">
        <v>2679</v>
      </c>
      <c r="AA2776" s="68">
        <v>0</v>
      </c>
      <c r="AB2776" s="82">
        <f t="shared" si="1581"/>
        <v>2679</v>
      </c>
      <c r="AD2776">
        <v>1</v>
      </c>
      <c r="AG2776" s="83">
        <f t="shared" si="1582"/>
        <v>1</v>
      </c>
      <c r="AH2776" s="87">
        <v>0</v>
      </c>
      <c r="AI2776" s="88">
        <v>0</v>
      </c>
    </row>
    <row r="2777" spans="1:39" x14ac:dyDescent="0.25">
      <c r="A2777" s="115">
        <v>30200012</v>
      </c>
      <c r="B2777" t="s">
        <v>1</v>
      </c>
      <c r="C2777" s="81">
        <v>700</v>
      </c>
      <c r="D2777">
        <v>1.6</v>
      </c>
      <c r="E2777">
        <v>1.85</v>
      </c>
      <c r="F2777">
        <v>2</v>
      </c>
      <c r="G2777">
        <v>2</v>
      </c>
      <c r="H2777">
        <v>1.55</v>
      </c>
      <c r="I2777">
        <v>302</v>
      </c>
      <c r="J2777" t="s">
        <v>385</v>
      </c>
      <c r="K2777" t="s">
        <v>341</v>
      </c>
      <c r="L2777" t="s">
        <v>385</v>
      </c>
      <c r="M2777" t="s">
        <v>385</v>
      </c>
      <c r="N2777" t="s">
        <v>18</v>
      </c>
      <c r="O2777" t="s">
        <v>74</v>
      </c>
      <c r="P2777" t="s">
        <v>42</v>
      </c>
      <c r="Q2777" t="s">
        <v>16</v>
      </c>
      <c r="R2777" t="s">
        <v>28</v>
      </c>
      <c r="S2777" t="s">
        <v>44</v>
      </c>
      <c r="U2777" t="s">
        <v>939</v>
      </c>
      <c r="V2777" t="s">
        <v>45</v>
      </c>
      <c r="W2777" t="s">
        <v>46</v>
      </c>
      <c r="X2777" t="s">
        <v>12</v>
      </c>
      <c r="Y2777" t="s">
        <v>21</v>
      </c>
      <c r="Z2777" s="80">
        <v>600</v>
      </c>
      <c r="AA2777" s="68">
        <v>0</v>
      </c>
      <c r="AB2777" s="82">
        <f t="shared" si="1581"/>
        <v>7800</v>
      </c>
      <c r="AC2777">
        <v>13</v>
      </c>
      <c r="AG2777" s="83">
        <f t="shared" si="1582"/>
        <v>13</v>
      </c>
      <c r="AH2777" s="87">
        <v>0</v>
      </c>
      <c r="AI2777" s="88">
        <v>0</v>
      </c>
      <c r="AJ2777">
        <f t="shared" ref="AJ2777:AJ2781" si="1591">AG2777</f>
        <v>13</v>
      </c>
      <c r="AK2777" s="108">
        <f t="shared" ref="AK2777:AK2781" si="1592">AJ2777*C2777*F2777*H2777</f>
        <v>28210</v>
      </c>
      <c r="AL2777" s="108">
        <f t="shared" ref="AL2777:AL2781" si="1593">AJ2777*C2777*F2777</f>
        <v>18200</v>
      </c>
      <c r="AM2777" s="108">
        <f t="shared" ref="AM2777:AM2781" si="1594">AK2777-AL2777</f>
        <v>10010</v>
      </c>
    </row>
    <row r="2778" spans="1:39" x14ac:dyDescent="0.25">
      <c r="A2778" s="115">
        <v>30200012</v>
      </c>
      <c r="B2778" t="s">
        <v>1</v>
      </c>
      <c r="C2778" s="81">
        <v>700</v>
      </c>
      <c r="D2778">
        <v>1.6</v>
      </c>
      <c r="E2778">
        <v>1.85</v>
      </c>
      <c r="F2778">
        <v>2</v>
      </c>
      <c r="G2778">
        <v>2</v>
      </c>
      <c r="H2778">
        <v>1.55</v>
      </c>
      <c r="I2778">
        <v>302</v>
      </c>
      <c r="J2778" t="s">
        <v>385</v>
      </c>
      <c r="K2778" t="s">
        <v>341</v>
      </c>
      <c r="L2778" t="s">
        <v>385</v>
      </c>
      <c r="M2778" t="s">
        <v>385</v>
      </c>
      <c r="N2778" t="s">
        <v>18</v>
      </c>
      <c r="O2778" t="s">
        <v>74</v>
      </c>
      <c r="P2778" t="s">
        <v>42</v>
      </c>
      <c r="Q2778" t="s">
        <v>16</v>
      </c>
      <c r="R2778" t="s">
        <v>28</v>
      </c>
      <c r="S2778" t="s">
        <v>44</v>
      </c>
      <c r="U2778" t="s">
        <v>939</v>
      </c>
      <c r="V2778" t="s">
        <v>56</v>
      </c>
      <c r="W2778" t="s">
        <v>57</v>
      </c>
      <c r="X2778" t="s">
        <v>12</v>
      </c>
      <c r="Y2778" t="s">
        <v>21</v>
      </c>
      <c r="Z2778" s="80">
        <v>600</v>
      </c>
      <c r="AA2778" s="68">
        <v>0</v>
      </c>
      <c r="AB2778" s="82">
        <f t="shared" si="1581"/>
        <v>18000</v>
      </c>
      <c r="AC2778">
        <v>30</v>
      </c>
      <c r="AG2778" s="83">
        <f t="shared" si="1582"/>
        <v>30</v>
      </c>
      <c r="AH2778" s="87">
        <v>0</v>
      </c>
      <c r="AI2778" s="88">
        <v>0</v>
      </c>
      <c r="AJ2778">
        <f t="shared" si="1591"/>
        <v>30</v>
      </c>
      <c r="AK2778" s="108">
        <f t="shared" si="1592"/>
        <v>65100</v>
      </c>
      <c r="AL2778" s="108">
        <f t="shared" si="1593"/>
        <v>42000</v>
      </c>
      <c r="AM2778" s="108">
        <f t="shared" si="1594"/>
        <v>23100</v>
      </c>
    </row>
    <row r="2779" spans="1:39" x14ac:dyDescent="0.25">
      <c r="A2779" s="115">
        <v>30200012</v>
      </c>
      <c r="B2779" t="s">
        <v>1</v>
      </c>
      <c r="C2779" s="81">
        <v>700</v>
      </c>
      <c r="D2779">
        <v>1.6</v>
      </c>
      <c r="E2779">
        <v>1.85</v>
      </c>
      <c r="F2779">
        <v>2</v>
      </c>
      <c r="G2779">
        <v>2</v>
      </c>
      <c r="H2779">
        <v>1.55</v>
      </c>
      <c r="I2779">
        <v>302</v>
      </c>
      <c r="J2779" t="s">
        <v>385</v>
      </c>
      <c r="K2779" t="s">
        <v>341</v>
      </c>
      <c r="L2779" t="s">
        <v>385</v>
      </c>
      <c r="M2779" t="s">
        <v>385</v>
      </c>
      <c r="N2779" t="s">
        <v>18</v>
      </c>
      <c r="O2779" t="s">
        <v>74</v>
      </c>
      <c r="P2779" t="s">
        <v>42</v>
      </c>
      <c r="Q2779" t="s">
        <v>16</v>
      </c>
      <c r="R2779" t="s">
        <v>28</v>
      </c>
      <c r="S2779" t="s">
        <v>44</v>
      </c>
      <c r="U2779" t="s">
        <v>939</v>
      </c>
      <c r="V2779" t="s">
        <v>56</v>
      </c>
      <c r="W2779" t="s">
        <v>57</v>
      </c>
      <c r="X2779" t="s">
        <v>85</v>
      </c>
      <c r="Y2779" t="s">
        <v>21</v>
      </c>
      <c r="Z2779" s="80">
        <v>600</v>
      </c>
      <c r="AA2779" s="68">
        <v>0</v>
      </c>
      <c r="AB2779" s="82">
        <f t="shared" si="1581"/>
        <v>600</v>
      </c>
      <c r="AC2779">
        <v>1</v>
      </c>
      <c r="AG2779" s="83">
        <f t="shared" si="1582"/>
        <v>1</v>
      </c>
      <c r="AH2779" s="87">
        <v>0</v>
      </c>
      <c r="AI2779" s="88">
        <v>0</v>
      </c>
      <c r="AJ2779">
        <f t="shared" si="1591"/>
        <v>1</v>
      </c>
      <c r="AK2779" s="108">
        <f t="shared" si="1592"/>
        <v>2170</v>
      </c>
      <c r="AL2779" s="108">
        <f t="shared" si="1593"/>
        <v>1400</v>
      </c>
      <c r="AM2779" s="108">
        <f t="shared" si="1594"/>
        <v>770</v>
      </c>
    </row>
    <row r="2780" spans="1:39" x14ac:dyDescent="0.25">
      <c r="A2780" s="115">
        <v>30200012</v>
      </c>
      <c r="B2780" t="s">
        <v>1</v>
      </c>
      <c r="C2780" s="81">
        <v>700</v>
      </c>
      <c r="D2780">
        <v>1.6</v>
      </c>
      <c r="E2780">
        <v>1.85</v>
      </c>
      <c r="F2780">
        <v>2</v>
      </c>
      <c r="G2780">
        <v>2</v>
      </c>
      <c r="H2780">
        <v>1.55</v>
      </c>
      <c r="I2780">
        <v>302</v>
      </c>
      <c r="J2780" t="s">
        <v>385</v>
      </c>
      <c r="K2780" t="s">
        <v>341</v>
      </c>
      <c r="L2780" t="s">
        <v>385</v>
      </c>
      <c r="M2780" t="s">
        <v>385</v>
      </c>
      <c r="N2780" t="s">
        <v>18</v>
      </c>
      <c r="O2780" t="s">
        <v>74</v>
      </c>
      <c r="P2780" t="s">
        <v>42</v>
      </c>
      <c r="Q2780" t="s">
        <v>16</v>
      </c>
      <c r="R2780" t="s">
        <v>28</v>
      </c>
      <c r="S2780" t="s">
        <v>44</v>
      </c>
      <c r="U2780" t="s">
        <v>939</v>
      </c>
      <c r="V2780" t="s">
        <v>60</v>
      </c>
      <c r="W2780" t="s">
        <v>61</v>
      </c>
      <c r="X2780" t="s">
        <v>31</v>
      </c>
      <c r="Y2780" t="s">
        <v>21</v>
      </c>
      <c r="Z2780" s="80">
        <v>600</v>
      </c>
      <c r="AA2780" s="68">
        <v>0</v>
      </c>
      <c r="AB2780" s="82">
        <f t="shared" si="1581"/>
        <v>600</v>
      </c>
      <c r="AC2780">
        <v>1</v>
      </c>
      <c r="AG2780" s="83">
        <f t="shared" si="1582"/>
        <v>1</v>
      </c>
      <c r="AH2780" s="87">
        <v>0</v>
      </c>
      <c r="AI2780" s="88">
        <v>0</v>
      </c>
      <c r="AJ2780">
        <f t="shared" si="1591"/>
        <v>1</v>
      </c>
      <c r="AK2780" s="108">
        <f t="shared" si="1592"/>
        <v>2170</v>
      </c>
      <c r="AL2780" s="108">
        <f t="shared" si="1593"/>
        <v>1400</v>
      </c>
      <c r="AM2780" s="108">
        <f t="shared" si="1594"/>
        <v>770</v>
      </c>
    </row>
    <row r="2781" spans="1:39" x14ac:dyDescent="0.25">
      <c r="A2781" s="115">
        <v>30200012</v>
      </c>
      <c r="B2781" t="s">
        <v>1</v>
      </c>
      <c r="C2781" s="81">
        <v>700</v>
      </c>
      <c r="D2781">
        <v>1.6</v>
      </c>
      <c r="E2781">
        <v>1.85</v>
      </c>
      <c r="F2781">
        <v>2</v>
      </c>
      <c r="G2781">
        <v>2</v>
      </c>
      <c r="H2781">
        <v>1.55</v>
      </c>
      <c r="I2781">
        <v>302</v>
      </c>
      <c r="J2781" t="s">
        <v>385</v>
      </c>
      <c r="K2781" t="s">
        <v>341</v>
      </c>
      <c r="L2781" t="s">
        <v>385</v>
      </c>
      <c r="M2781" t="s">
        <v>385</v>
      </c>
      <c r="N2781" t="s">
        <v>18</v>
      </c>
      <c r="O2781" t="s">
        <v>74</v>
      </c>
      <c r="P2781" t="s">
        <v>42</v>
      </c>
      <c r="Q2781" t="s">
        <v>16</v>
      </c>
      <c r="R2781" t="s">
        <v>28</v>
      </c>
      <c r="S2781" t="s">
        <v>44</v>
      </c>
      <c r="U2781" t="s">
        <v>939</v>
      </c>
      <c r="V2781" t="s">
        <v>102</v>
      </c>
      <c r="W2781" t="s">
        <v>103</v>
      </c>
      <c r="X2781" t="s">
        <v>12</v>
      </c>
      <c r="Y2781" t="s">
        <v>21</v>
      </c>
      <c r="Z2781" s="80">
        <v>600</v>
      </c>
      <c r="AA2781" s="68">
        <v>0</v>
      </c>
      <c r="AB2781" s="82">
        <f t="shared" si="1581"/>
        <v>3000</v>
      </c>
      <c r="AC2781">
        <v>5</v>
      </c>
      <c r="AG2781" s="83">
        <f t="shared" si="1582"/>
        <v>5</v>
      </c>
      <c r="AH2781" s="87">
        <v>0</v>
      </c>
      <c r="AI2781" s="88">
        <v>0</v>
      </c>
      <c r="AJ2781">
        <f t="shared" si="1591"/>
        <v>5</v>
      </c>
      <c r="AK2781" s="108">
        <f t="shared" si="1592"/>
        <v>10850</v>
      </c>
      <c r="AL2781" s="108">
        <f t="shared" si="1593"/>
        <v>7000</v>
      </c>
      <c r="AM2781" s="108">
        <f t="shared" si="1594"/>
        <v>3850</v>
      </c>
    </row>
    <row r="2782" spans="1:39" x14ac:dyDescent="0.25">
      <c r="A2782" s="115">
        <v>30200012</v>
      </c>
      <c r="B2782" t="s">
        <v>1</v>
      </c>
      <c r="C2782" s="81">
        <v>700</v>
      </c>
      <c r="D2782">
        <v>1.6</v>
      </c>
      <c r="E2782">
        <v>1.85</v>
      </c>
      <c r="F2782">
        <v>2</v>
      </c>
      <c r="G2782">
        <v>2</v>
      </c>
      <c r="H2782">
        <v>1.55</v>
      </c>
      <c r="I2782">
        <v>302</v>
      </c>
      <c r="J2782" t="s">
        <v>385</v>
      </c>
      <c r="K2782" t="s">
        <v>341</v>
      </c>
      <c r="L2782" t="s">
        <v>385</v>
      </c>
      <c r="M2782" t="s">
        <v>385</v>
      </c>
      <c r="N2782" t="s">
        <v>18</v>
      </c>
      <c r="O2782" t="s">
        <v>80</v>
      </c>
      <c r="P2782" t="s">
        <v>42</v>
      </c>
      <c r="Q2782" t="s">
        <v>16</v>
      </c>
      <c r="R2782" t="s">
        <v>75</v>
      </c>
      <c r="S2782" t="s">
        <v>9</v>
      </c>
      <c r="T2782" t="s">
        <v>944</v>
      </c>
      <c r="U2782" t="s">
        <v>179</v>
      </c>
      <c r="V2782" t="s">
        <v>53</v>
      </c>
      <c r="W2782" t="s">
        <v>54</v>
      </c>
      <c r="X2782" t="s">
        <v>12</v>
      </c>
      <c r="Y2782" t="s">
        <v>938</v>
      </c>
      <c r="Z2782" s="81">
        <v>0</v>
      </c>
      <c r="AA2782" s="68">
        <v>0</v>
      </c>
      <c r="AB2782" s="82">
        <f t="shared" si="1581"/>
        <v>0</v>
      </c>
      <c r="AE2782">
        <v>1</v>
      </c>
      <c r="AG2782" s="83">
        <f t="shared" si="1582"/>
        <v>1</v>
      </c>
      <c r="AH2782" s="87">
        <v>0</v>
      </c>
      <c r="AI2782" s="88">
        <v>0</v>
      </c>
    </row>
    <row r="2783" spans="1:39" x14ac:dyDescent="0.25">
      <c r="A2783" s="115">
        <v>30200012</v>
      </c>
      <c r="B2783" t="s">
        <v>1</v>
      </c>
      <c r="C2783" s="81">
        <v>700</v>
      </c>
      <c r="D2783">
        <v>1.6</v>
      </c>
      <c r="E2783">
        <v>1.85</v>
      </c>
      <c r="F2783">
        <v>2</v>
      </c>
      <c r="G2783">
        <v>2</v>
      </c>
      <c r="H2783">
        <v>1.55</v>
      </c>
      <c r="I2783">
        <v>302</v>
      </c>
      <c r="J2783" t="s">
        <v>385</v>
      </c>
      <c r="K2783" t="s">
        <v>341</v>
      </c>
      <c r="L2783" t="s">
        <v>385</v>
      </c>
      <c r="M2783" t="s">
        <v>385</v>
      </c>
      <c r="N2783" t="s">
        <v>18</v>
      </c>
      <c r="O2783" t="s">
        <v>80</v>
      </c>
      <c r="P2783" t="s">
        <v>42</v>
      </c>
      <c r="Q2783" t="s">
        <v>16</v>
      </c>
      <c r="R2783" t="s">
        <v>75</v>
      </c>
      <c r="S2783" t="s">
        <v>44</v>
      </c>
      <c r="T2783" t="s">
        <v>944</v>
      </c>
      <c r="U2783" t="s">
        <v>939</v>
      </c>
      <c r="V2783" t="s">
        <v>56</v>
      </c>
      <c r="W2783" t="s">
        <v>57</v>
      </c>
      <c r="X2783" t="s">
        <v>12</v>
      </c>
      <c r="Y2783" t="s">
        <v>938</v>
      </c>
      <c r="Z2783" s="81">
        <v>0</v>
      </c>
      <c r="AA2783" s="68">
        <v>0</v>
      </c>
      <c r="AB2783" s="82">
        <f t="shared" si="1581"/>
        <v>0</v>
      </c>
      <c r="AE2783">
        <v>2</v>
      </c>
      <c r="AG2783" s="83">
        <f t="shared" si="1582"/>
        <v>2</v>
      </c>
      <c r="AH2783" s="87">
        <v>0</v>
      </c>
      <c r="AI2783" s="88">
        <v>0</v>
      </c>
      <c r="AJ2783">
        <f t="shared" ref="AJ2783:AJ2788" si="1595">AG2783</f>
        <v>2</v>
      </c>
      <c r="AK2783" s="108">
        <f t="shared" ref="AK2783:AK2788" si="1596">AJ2783*C2783*F2783*H2783</f>
        <v>4340</v>
      </c>
      <c r="AL2783" s="108">
        <f t="shared" ref="AL2783:AL2788" si="1597">AJ2783*C2783*F2783</f>
        <v>2800</v>
      </c>
      <c r="AM2783" s="108">
        <f t="shared" ref="AM2783:AM2788" si="1598">AK2783-AL2783</f>
        <v>1540</v>
      </c>
    </row>
    <row r="2784" spans="1:39" x14ac:dyDescent="0.25">
      <c r="A2784" s="115">
        <v>30200012</v>
      </c>
      <c r="B2784" t="s">
        <v>1</v>
      </c>
      <c r="C2784" s="81">
        <v>700</v>
      </c>
      <c r="D2784">
        <v>1.6</v>
      </c>
      <c r="E2784">
        <v>1.85</v>
      </c>
      <c r="F2784">
        <v>2</v>
      </c>
      <c r="G2784">
        <v>2</v>
      </c>
      <c r="H2784">
        <v>1.55</v>
      </c>
      <c r="I2784">
        <v>302</v>
      </c>
      <c r="J2784" t="s">
        <v>385</v>
      </c>
      <c r="K2784" t="s">
        <v>341</v>
      </c>
      <c r="L2784" t="s">
        <v>385</v>
      </c>
      <c r="M2784" t="s">
        <v>385</v>
      </c>
      <c r="N2784" t="s">
        <v>27</v>
      </c>
      <c r="O2784" t="s">
        <v>80</v>
      </c>
      <c r="P2784" t="s">
        <v>42</v>
      </c>
      <c r="Q2784" t="s">
        <v>16</v>
      </c>
      <c r="R2784" t="s">
        <v>28</v>
      </c>
      <c r="S2784" t="s">
        <v>22</v>
      </c>
      <c r="T2784" t="s">
        <v>22</v>
      </c>
      <c r="U2784" t="s">
        <v>939</v>
      </c>
      <c r="V2784" t="s">
        <v>23</v>
      </c>
      <c r="W2784" t="s">
        <v>24</v>
      </c>
      <c r="X2784" t="s">
        <v>12</v>
      </c>
      <c r="Y2784" t="s">
        <v>943</v>
      </c>
      <c r="Z2784" s="81">
        <v>0</v>
      </c>
      <c r="AA2784" s="68">
        <v>0</v>
      </c>
      <c r="AB2784" s="82">
        <f t="shared" si="1581"/>
        <v>0</v>
      </c>
      <c r="AF2784">
        <v>1</v>
      </c>
      <c r="AG2784" s="83">
        <f t="shared" si="1582"/>
        <v>1</v>
      </c>
      <c r="AH2784" s="87">
        <v>0</v>
      </c>
      <c r="AI2784" s="88">
        <v>0</v>
      </c>
      <c r="AJ2784">
        <f t="shared" si="1595"/>
        <v>1</v>
      </c>
      <c r="AK2784" s="108">
        <f t="shared" si="1596"/>
        <v>2170</v>
      </c>
      <c r="AL2784" s="108">
        <f t="shared" si="1597"/>
        <v>1400</v>
      </c>
      <c r="AM2784" s="108">
        <f t="shared" si="1598"/>
        <v>770</v>
      </c>
    </row>
    <row r="2785" spans="1:39" x14ac:dyDescent="0.25">
      <c r="A2785" s="115">
        <v>30200012</v>
      </c>
      <c r="B2785" t="s">
        <v>1</v>
      </c>
      <c r="C2785" s="81">
        <v>700</v>
      </c>
      <c r="D2785">
        <v>1.6</v>
      </c>
      <c r="E2785">
        <v>1.85</v>
      </c>
      <c r="F2785">
        <v>2</v>
      </c>
      <c r="G2785">
        <v>2</v>
      </c>
      <c r="H2785">
        <v>1.55</v>
      </c>
      <c r="I2785">
        <v>302</v>
      </c>
      <c r="J2785" t="s">
        <v>385</v>
      </c>
      <c r="K2785" t="s">
        <v>341</v>
      </c>
      <c r="L2785" t="s">
        <v>385</v>
      </c>
      <c r="M2785" t="s">
        <v>385</v>
      </c>
      <c r="N2785" t="s">
        <v>27</v>
      </c>
      <c r="O2785" t="s">
        <v>80</v>
      </c>
      <c r="P2785" t="s">
        <v>42</v>
      </c>
      <c r="Q2785" t="s">
        <v>16</v>
      </c>
      <c r="R2785" t="s">
        <v>28</v>
      </c>
      <c r="S2785" t="s">
        <v>22</v>
      </c>
      <c r="T2785" t="s">
        <v>22</v>
      </c>
      <c r="U2785" t="s">
        <v>939</v>
      </c>
      <c r="V2785" t="s">
        <v>50</v>
      </c>
      <c r="W2785" t="s">
        <v>51</v>
      </c>
      <c r="X2785" t="s">
        <v>81</v>
      </c>
      <c r="Y2785" t="s">
        <v>943</v>
      </c>
      <c r="Z2785" s="81">
        <v>0</v>
      </c>
      <c r="AA2785" s="68">
        <v>0</v>
      </c>
      <c r="AB2785" s="82">
        <f t="shared" si="1581"/>
        <v>0</v>
      </c>
      <c r="AF2785">
        <v>1</v>
      </c>
      <c r="AG2785" s="83">
        <f t="shared" si="1582"/>
        <v>1</v>
      </c>
      <c r="AH2785" s="87">
        <v>0</v>
      </c>
      <c r="AI2785" s="88">
        <v>0</v>
      </c>
      <c r="AJ2785">
        <f t="shared" si="1595"/>
        <v>1</v>
      </c>
      <c r="AK2785" s="108">
        <f t="shared" si="1596"/>
        <v>2170</v>
      </c>
      <c r="AL2785" s="108">
        <f t="shared" si="1597"/>
        <v>1400</v>
      </c>
      <c r="AM2785" s="108">
        <f t="shared" si="1598"/>
        <v>770</v>
      </c>
    </row>
    <row r="2786" spans="1:39" x14ac:dyDescent="0.25">
      <c r="A2786" s="115">
        <v>30200012</v>
      </c>
      <c r="B2786" t="s">
        <v>1</v>
      </c>
      <c r="C2786" s="81">
        <v>700</v>
      </c>
      <c r="D2786">
        <v>1.6</v>
      </c>
      <c r="E2786">
        <v>1.85</v>
      </c>
      <c r="F2786">
        <v>2</v>
      </c>
      <c r="G2786">
        <v>2</v>
      </c>
      <c r="H2786">
        <v>1.55</v>
      </c>
      <c r="I2786">
        <v>302</v>
      </c>
      <c r="J2786" t="s">
        <v>385</v>
      </c>
      <c r="K2786" t="s">
        <v>341</v>
      </c>
      <c r="L2786" t="s">
        <v>385</v>
      </c>
      <c r="M2786" t="s">
        <v>385</v>
      </c>
      <c r="N2786" t="s">
        <v>27</v>
      </c>
      <c r="O2786" t="s">
        <v>80</v>
      </c>
      <c r="P2786" t="s">
        <v>42</v>
      </c>
      <c r="Q2786" t="s">
        <v>16</v>
      </c>
      <c r="R2786" t="s">
        <v>28</v>
      </c>
      <c r="S2786" t="s">
        <v>22</v>
      </c>
      <c r="T2786" t="s">
        <v>22</v>
      </c>
      <c r="U2786" t="s">
        <v>939</v>
      </c>
      <c r="V2786" t="s">
        <v>50</v>
      </c>
      <c r="W2786" t="s">
        <v>51</v>
      </c>
      <c r="X2786" t="s">
        <v>31</v>
      </c>
      <c r="Y2786" t="s">
        <v>943</v>
      </c>
      <c r="Z2786" s="81">
        <v>0</v>
      </c>
      <c r="AA2786" s="68">
        <v>0</v>
      </c>
      <c r="AB2786" s="82">
        <f t="shared" si="1581"/>
        <v>0</v>
      </c>
      <c r="AF2786">
        <v>2</v>
      </c>
      <c r="AG2786" s="83">
        <f t="shared" si="1582"/>
        <v>2</v>
      </c>
      <c r="AH2786" s="87">
        <v>0</v>
      </c>
      <c r="AI2786" s="88">
        <v>0</v>
      </c>
      <c r="AJ2786">
        <f t="shared" si="1595"/>
        <v>2</v>
      </c>
      <c r="AK2786" s="108">
        <f t="shared" si="1596"/>
        <v>4340</v>
      </c>
      <c r="AL2786" s="108">
        <f t="shared" si="1597"/>
        <v>2800</v>
      </c>
      <c r="AM2786" s="108">
        <f t="shared" si="1598"/>
        <v>1540</v>
      </c>
    </row>
    <row r="2787" spans="1:39" x14ac:dyDescent="0.25">
      <c r="A2787" s="115">
        <v>30200012</v>
      </c>
      <c r="B2787" t="s">
        <v>1</v>
      </c>
      <c r="C2787" s="81">
        <v>700</v>
      </c>
      <c r="D2787">
        <v>1.6</v>
      </c>
      <c r="E2787">
        <v>1.85</v>
      </c>
      <c r="F2787">
        <v>2</v>
      </c>
      <c r="G2787">
        <v>2</v>
      </c>
      <c r="H2787">
        <v>1.55</v>
      </c>
      <c r="I2787">
        <v>302</v>
      </c>
      <c r="J2787" t="s">
        <v>385</v>
      </c>
      <c r="K2787" t="s">
        <v>341</v>
      </c>
      <c r="L2787" t="s">
        <v>385</v>
      </c>
      <c r="M2787" t="s">
        <v>385</v>
      </c>
      <c r="N2787" t="s">
        <v>27</v>
      </c>
      <c r="O2787" t="s">
        <v>80</v>
      </c>
      <c r="P2787" t="s">
        <v>42</v>
      </c>
      <c r="Q2787" t="s">
        <v>16</v>
      </c>
      <c r="R2787" t="s">
        <v>28</v>
      </c>
      <c r="S2787" t="s">
        <v>22</v>
      </c>
      <c r="T2787" t="s">
        <v>22</v>
      </c>
      <c r="U2787" t="s">
        <v>939</v>
      </c>
      <c r="V2787" t="s">
        <v>50</v>
      </c>
      <c r="W2787" t="s">
        <v>51</v>
      </c>
      <c r="X2787" t="s">
        <v>77</v>
      </c>
      <c r="Y2787" t="s">
        <v>943</v>
      </c>
      <c r="Z2787" s="81">
        <v>0</v>
      </c>
      <c r="AA2787" s="68">
        <v>0</v>
      </c>
      <c r="AB2787" s="82">
        <f t="shared" si="1581"/>
        <v>0</v>
      </c>
      <c r="AF2787">
        <v>4</v>
      </c>
      <c r="AG2787" s="83">
        <f t="shared" si="1582"/>
        <v>4</v>
      </c>
      <c r="AH2787" s="87">
        <v>0</v>
      </c>
      <c r="AI2787" s="88">
        <v>0</v>
      </c>
      <c r="AJ2787">
        <f t="shared" si="1595"/>
        <v>4</v>
      </c>
      <c r="AK2787" s="108">
        <f t="shared" si="1596"/>
        <v>8680</v>
      </c>
      <c r="AL2787" s="108">
        <f t="shared" si="1597"/>
        <v>5600</v>
      </c>
      <c r="AM2787" s="108">
        <f t="shared" si="1598"/>
        <v>3080</v>
      </c>
    </row>
    <row r="2788" spans="1:39" x14ac:dyDescent="0.25">
      <c r="A2788" s="115">
        <v>30200012</v>
      </c>
      <c r="B2788" t="s">
        <v>1</v>
      </c>
      <c r="C2788" s="81">
        <v>700</v>
      </c>
      <c r="D2788">
        <v>1.6</v>
      </c>
      <c r="E2788">
        <v>1.85</v>
      </c>
      <c r="F2788">
        <v>2</v>
      </c>
      <c r="G2788">
        <v>2</v>
      </c>
      <c r="H2788">
        <v>1.55</v>
      </c>
      <c r="I2788">
        <v>302</v>
      </c>
      <c r="J2788" t="s">
        <v>385</v>
      </c>
      <c r="K2788" t="s">
        <v>341</v>
      </c>
      <c r="L2788" t="s">
        <v>385</v>
      </c>
      <c r="M2788" t="s">
        <v>385</v>
      </c>
      <c r="N2788" t="s">
        <v>27</v>
      </c>
      <c r="O2788" t="s">
        <v>80</v>
      </c>
      <c r="P2788" t="s">
        <v>42</v>
      </c>
      <c r="Q2788" t="s">
        <v>16</v>
      </c>
      <c r="R2788" t="s">
        <v>28</v>
      </c>
      <c r="S2788" t="s">
        <v>22</v>
      </c>
      <c r="T2788" t="s">
        <v>22</v>
      </c>
      <c r="U2788" t="s">
        <v>939</v>
      </c>
      <c r="V2788" t="s">
        <v>50</v>
      </c>
      <c r="W2788" t="s">
        <v>51</v>
      </c>
      <c r="X2788" t="s">
        <v>52</v>
      </c>
      <c r="Y2788" t="s">
        <v>943</v>
      </c>
      <c r="Z2788" s="81">
        <v>0</v>
      </c>
      <c r="AA2788" s="68">
        <v>0</v>
      </c>
      <c r="AB2788" s="82">
        <f t="shared" si="1581"/>
        <v>0</v>
      </c>
      <c r="AF2788">
        <v>2</v>
      </c>
      <c r="AG2788" s="83">
        <f t="shared" si="1582"/>
        <v>2</v>
      </c>
      <c r="AH2788" s="87">
        <v>0</v>
      </c>
      <c r="AI2788" s="88">
        <v>0</v>
      </c>
      <c r="AJ2788">
        <f t="shared" si="1595"/>
        <v>2</v>
      </c>
      <c r="AK2788" s="108">
        <f t="shared" si="1596"/>
        <v>4340</v>
      </c>
      <c r="AL2788" s="108">
        <f t="shared" si="1597"/>
        <v>2800</v>
      </c>
      <c r="AM2788" s="108">
        <f t="shared" si="1598"/>
        <v>1540</v>
      </c>
    </row>
    <row r="2789" spans="1:39" x14ac:dyDescent="0.25">
      <c r="A2789" s="115">
        <v>30200012</v>
      </c>
      <c r="B2789" t="s">
        <v>1</v>
      </c>
      <c r="C2789" s="81">
        <v>700</v>
      </c>
      <c r="D2789">
        <v>1.6</v>
      </c>
      <c r="E2789">
        <v>1.85</v>
      </c>
      <c r="F2789">
        <v>2</v>
      </c>
      <c r="G2789">
        <v>2</v>
      </c>
      <c r="H2789">
        <v>1.55</v>
      </c>
      <c r="I2789">
        <v>302</v>
      </c>
      <c r="J2789" t="s">
        <v>385</v>
      </c>
      <c r="K2789" t="s">
        <v>341</v>
      </c>
      <c r="L2789" t="s">
        <v>385</v>
      </c>
      <c r="M2789" t="s">
        <v>385</v>
      </c>
      <c r="N2789" t="s">
        <v>27</v>
      </c>
      <c r="O2789" t="s">
        <v>80</v>
      </c>
      <c r="P2789" t="s">
        <v>42</v>
      </c>
      <c r="Q2789" t="s">
        <v>16</v>
      </c>
      <c r="R2789" t="s">
        <v>28</v>
      </c>
      <c r="S2789" t="s">
        <v>9</v>
      </c>
      <c r="U2789" t="s">
        <v>179</v>
      </c>
      <c r="V2789" t="s">
        <v>62</v>
      </c>
      <c r="W2789" t="s">
        <v>177</v>
      </c>
      <c r="X2789" t="s">
        <v>12</v>
      </c>
      <c r="Y2789" t="s">
        <v>21</v>
      </c>
      <c r="Z2789" s="80">
        <v>2596</v>
      </c>
      <c r="AA2789" s="68">
        <v>0</v>
      </c>
      <c r="AB2789" s="82">
        <f t="shared" si="1581"/>
        <v>2596</v>
      </c>
      <c r="AD2789">
        <v>1</v>
      </c>
      <c r="AG2789" s="83">
        <f t="shared" si="1582"/>
        <v>1</v>
      </c>
      <c r="AH2789" s="87">
        <v>0</v>
      </c>
      <c r="AI2789" s="88">
        <v>0</v>
      </c>
    </row>
    <row r="2790" spans="1:39" x14ac:dyDescent="0.25">
      <c r="A2790" s="115">
        <v>30200012</v>
      </c>
      <c r="B2790" t="s">
        <v>1</v>
      </c>
      <c r="C2790" s="81">
        <v>700</v>
      </c>
      <c r="D2790">
        <v>1.6</v>
      </c>
      <c r="E2790">
        <v>1.85</v>
      </c>
      <c r="F2790">
        <v>2</v>
      </c>
      <c r="G2790">
        <v>2</v>
      </c>
      <c r="H2790">
        <v>1.55</v>
      </c>
      <c r="I2790">
        <v>302</v>
      </c>
      <c r="J2790" t="s">
        <v>385</v>
      </c>
      <c r="K2790" t="s">
        <v>341</v>
      </c>
      <c r="L2790" t="s">
        <v>385</v>
      </c>
      <c r="M2790" t="s">
        <v>385</v>
      </c>
      <c r="N2790" t="s">
        <v>27</v>
      </c>
      <c r="O2790" t="s">
        <v>80</v>
      </c>
      <c r="P2790" t="s">
        <v>42</v>
      </c>
      <c r="Q2790" t="s">
        <v>16</v>
      </c>
      <c r="R2790" t="s">
        <v>28</v>
      </c>
      <c r="S2790" t="s">
        <v>9</v>
      </c>
      <c r="U2790" t="s">
        <v>179</v>
      </c>
      <c r="V2790" t="s">
        <v>45</v>
      </c>
      <c r="W2790" t="s">
        <v>46</v>
      </c>
      <c r="X2790" t="s">
        <v>12</v>
      </c>
      <c r="Y2790" t="s">
        <v>21</v>
      </c>
      <c r="Z2790" s="80">
        <v>2596</v>
      </c>
      <c r="AA2790" s="68">
        <v>0</v>
      </c>
      <c r="AB2790" s="82">
        <f t="shared" si="1581"/>
        <v>54516</v>
      </c>
      <c r="AD2790">
        <v>21</v>
      </c>
      <c r="AG2790" s="83">
        <f t="shared" si="1582"/>
        <v>21</v>
      </c>
      <c r="AH2790" s="87">
        <v>0</v>
      </c>
      <c r="AI2790" s="88">
        <v>0</v>
      </c>
    </row>
    <row r="2791" spans="1:39" x14ac:dyDescent="0.25">
      <c r="A2791" s="115">
        <v>30200012</v>
      </c>
      <c r="B2791" t="s">
        <v>1</v>
      </c>
      <c r="C2791" s="81">
        <v>700</v>
      </c>
      <c r="D2791">
        <v>1.6</v>
      </c>
      <c r="E2791">
        <v>1.85</v>
      </c>
      <c r="F2791">
        <v>2</v>
      </c>
      <c r="G2791">
        <v>2</v>
      </c>
      <c r="H2791">
        <v>1.55</v>
      </c>
      <c r="I2791">
        <v>302</v>
      </c>
      <c r="J2791" t="s">
        <v>385</v>
      </c>
      <c r="K2791" t="s">
        <v>341</v>
      </c>
      <c r="L2791" t="s">
        <v>385</v>
      </c>
      <c r="M2791" t="s">
        <v>385</v>
      </c>
      <c r="N2791" t="s">
        <v>27</v>
      </c>
      <c r="O2791" t="s">
        <v>80</v>
      </c>
      <c r="P2791" t="s">
        <v>42</v>
      </c>
      <c r="Q2791" t="s">
        <v>16</v>
      </c>
      <c r="R2791" t="s">
        <v>28</v>
      </c>
      <c r="S2791" t="s">
        <v>9</v>
      </c>
      <c r="U2791" t="s">
        <v>179</v>
      </c>
      <c r="V2791" t="s">
        <v>56</v>
      </c>
      <c r="W2791" t="s">
        <v>57</v>
      </c>
      <c r="X2791" t="s">
        <v>12</v>
      </c>
      <c r="Y2791" t="s">
        <v>21</v>
      </c>
      <c r="Z2791" s="80">
        <v>2596</v>
      </c>
      <c r="AA2791" s="68">
        <v>0</v>
      </c>
      <c r="AB2791" s="82">
        <f t="shared" si="1581"/>
        <v>59708</v>
      </c>
      <c r="AD2791">
        <v>23</v>
      </c>
      <c r="AG2791" s="83">
        <f t="shared" si="1582"/>
        <v>23</v>
      </c>
      <c r="AH2791" s="87">
        <v>0</v>
      </c>
      <c r="AI2791" s="88">
        <v>0</v>
      </c>
    </row>
    <row r="2792" spans="1:39" x14ac:dyDescent="0.25">
      <c r="A2792" s="115">
        <v>30200012</v>
      </c>
      <c r="B2792" t="s">
        <v>1</v>
      </c>
      <c r="C2792" s="81">
        <v>700</v>
      </c>
      <c r="D2792">
        <v>1.6</v>
      </c>
      <c r="E2792">
        <v>1.85</v>
      </c>
      <c r="F2792">
        <v>2</v>
      </c>
      <c r="G2792">
        <v>2</v>
      </c>
      <c r="H2792">
        <v>1.55</v>
      </c>
      <c r="I2792">
        <v>302</v>
      </c>
      <c r="J2792" t="s">
        <v>385</v>
      </c>
      <c r="K2792" t="s">
        <v>341</v>
      </c>
      <c r="L2792" t="s">
        <v>385</v>
      </c>
      <c r="M2792" t="s">
        <v>385</v>
      </c>
      <c r="N2792" t="s">
        <v>27</v>
      </c>
      <c r="O2792" t="s">
        <v>80</v>
      </c>
      <c r="P2792" t="s">
        <v>42</v>
      </c>
      <c r="Q2792" t="s">
        <v>16</v>
      </c>
      <c r="R2792" t="s">
        <v>28</v>
      </c>
      <c r="S2792" t="s">
        <v>9</v>
      </c>
      <c r="U2792" t="s">
        <v>179</v>
      </c>
      <c r="V2792" t="s">
        <v>92</v>
      </c>
      <c r="W2792" t="s">
        <v>93</v>
      </c>
      <c r="X2792" t="s">
        <v>12</v>
      </c>
      <c r="Y2792" t="s">
        <v>21</v>
      </c>
      <c r="Z2792" s="80">
        <v>2596</v>
      </c>
      <c r="AA2792" s="68">
        <v>0</v>
      </c>
      <c r="AB2792" s="82">
        <f t="shared" si="1581"/>
        <v>2596</v>
      </c>
      <c r="AD2792">
        <v>1</v>
      </c>
      <c r="AG2792" s="83">
        <f t="shared" si="1582"/>
        <v>1</v>
      </c>
      <c r="AH2792" s="87">
        <v>0</v>
      </c>
      <c r="AI2792" s="88">
        <v>0</v>
      </c>
    </row>
    <row r="2793" spans="1:39" x14ac:dyDescent="0.25">
      <c r="A2793" s="115">
        <v>30200012</v>
      </c>
      <c r="B2793" t="s">
        <v>1</v>
      </c>
      <c r="C2793" s="81">
        <v>700</v>
      </c>
      <c r="D2793">
        <v>1.6</v>
      </c>
      <c r="E2793">
        <v>1.85</v>
      </c>
      <c r="F2793">
        <v>2</v>
      </c>
      <c r="G2793">
        <v>2</v>
      </c>
      <c r="H2793">
        <v>1.55</v>
      </c>
      <c r="I2793">
        <v>302</v>
      </c>
      <c r="J2793" t="s">
        <v>385</v>
      </c>
      <c r="K2793" t="s">
        <v>341</v>
      </c>
      <c r="L2793" t="s">
        <v>385</v>
      </c>
      <c r="M2793" t="s">
        <v>385</v>
      </c>
      <c r="N2793" t="s">
        <v>27</v>
      </c>
      <c r="O2793" t="s">
        <v>80</v>
      </c>
      <c r="P2793" t="s">
        <v>42</v>
      </c>
      <c r="Q2793" t="s">
        <v>16</v>
      </c>
      <c r="R2793" t="s">
        <v>28</v>
      </c>
      <c r="S2793" t="s">
        <v>44</v>
      </c>
      <c r="U2793" t="s">
        <v>939</v>
      </c>
      <c r="V2793" t="s">
        <v>45</v>
      </c>
      <c r="W2793" t="s">
        <v>46</v>
      </c>
      <c r="X2793" t="s">
        <v>12</v>
      </c>
      <c r="Y2793" t="s">
        <v>21</v>
      </c>
      <c r="Z2793" s="80">
        <v>600</v>
      </c>
      <c r="AA2793" s="68">
        <v>0</v>
      </c>
      <c r="AB2793" s="82">
        <f t="shared" si="1581"/>
        <v>12000</v>
      </c>
      <c r="AC2793">
        <v>20</v>
      </c>
      <c r="AG2793" s="83">
        <f t="shared" si="1582"/>
        <v>20</v>
      </c>
      <c r="AH2793" s="87">
        <v>0</v>
      </c>
      <c r="AI2793" s="88">
        <v>0</v>
      </c>
      <c r="AJ2793">
        <f t="shared" ref="AJ2793:AJ2797" si="1599">AG2793</f>
        <v>20</v>
      </c>
      <c r="AK2793" s="108">
        <f t="shared" ref="AK2793:AK2797" si="1600">AJ2793*C2793*F2793*H2793</f>
        <v>43400</v>
      </c>
      <c r="AL2793" s="108">
        <f t="shared" ref="AL2793:AL2797" si="1601">AJ2793*C2793*F2793</f>
        <v>28000</v>
      </c>
      <c r="AM2793" s="108">
        <f t="shared" ref="AM2793:AM2797" si="1602">AK2793-AL2793</f>
        <v>15400</v>
      </c>
    </row>
    <row r="2794" spans="1:39" x14ac:dyDescent="0.25">
      <c r="A2794" s="115">
        <v>30200012</v>
      </c>
      <c r="B2794" t="s">
        <v>1</v>
      </c>
      <c r="C2794" s="81">
        <v>700</v>
      </c>
      <c r="D2794">
        <v>1.6</v>
      </c>
      <c r="E2794">
        <v>1.85</v>
      </c>
      <c r="F2794">
        <v>2</v>
      </c>
      <c r="G2794">
        <v>2</v>
      </c>
      <c r="H2794">
        <v>1.55</v>
      </c>
      <c r="I2794">
        <v>302</v>
      </c>
      <c r="J2794" t="s">
        <v>385</v>
      </c>
      <c r="K2794" t="s">
        <v>341</v>
      </c>
      <c r="L2794" t="s">
        <v>385</v>
      </c>
      <c r="M2794" t="s">
        <v>385</v>
      </c>
      <c r="N2794" t="s">
        <v>27</v>
      </c>
      <c r="O2794" t="s">
        <v>80</v>
      </c>
      <c r="P2794" t="s">
        <v>42</v>
      </c>
      <c r="Q2794" t="s">
        <v>16</v>
      </c>
      <c r="R2794" t="s">
        <v>28</v>
      </c>
      <c r="S2794" t="s">
        <v>44</v>
      </c>
      <c r="U2794" t="s">
        <v>939</v>
      </c>
      <c r="V2794" t="s">
        <v>45</v>
      </c>
      <c r="W2794" t="s">
        <v>46</v>
      </c>
      <c r="X2794" t="s">
        <v>55</v>
      </c>
      <c r="Y2794" t="s">
        <v>21</v>
      </c>
      <c r="Z2794" s="80">
        <v>600</v>
      </c>
      <c r="AA2794" s="68">
        <v>0</v>
      </c>
      <c r="AB2794" s="82">
        <f t="shared" si="1581"/>
        <v>600</v>
      </c>
      <c r="AC2794">
        <v>1</v>
      </c>
      <c r="AG2794" s="83">
        <f t="shared" si="1582"/>
        <v>1</v>
      </c>
      <c r="AH2794" s="87">
        <v>0</v>
      </c>
      <c r="AI2794" s="88">
        <v>0</v>
      </c>
      <c r="AJ2794">
        <f t="shared" si="1599"/>
        <v>1</v>
      </c>
      <c r="AK2794" s="108">
        <f t="shared" si="1600"/>
        <v>2170</v>
      </c>
      <c r="AL2794" s="108">
        <f t="shared" si="1601"/>
        <v>1400</v>
      </c>
      <c r="AM2794" s="108">
        <f t="shared" si="1602"/>
        <v>770</v>
      </c>
    </row>
    <row r="2795" spans="1:39" x14ac:dyDescent="0.25">
      <c r="A2795" s="115">
        <v>30200012</v>
      </c>
      <c r="B2795" t="s">
        <v>1</v>
      </c>
      <c r="C2795" s="81">
        <v>700</v>
      </c>
      <c r="D2795">
        <v>1.6</v>
      </c>
      <c r="E2795">
        <v>1.85</v>
      </c>
      <c r="F2795">
        <v>2</v>
      </c>
      <c r="G2795">
        <v>2</v>
      </c>
      <c r="H2795">
        <v>1.55</v>
      </c>
      <c r="I2795">
        <v>302</v>
      </c>
      <c r="J2795" t="s">
        <v>385</v>
      </c>
      <c r="K2795" t="s">
        <v>341</v>
      </c>
      <c r="L2795" t="s">
        <v>385</v>
      </c>
      <c r="M2795" t="s">
        <v>385</v>
      </c>
      <c r="N2795" t="s">
        <v>27</v>
      </c>
      <c r="O2795" t="s">
        <v>80</v>
      </c>
      <c r="P2795" t="s">
        <v>42</v>
      </c>
      <c r="Q2795" t="s">
        <v>16</v>
      </c>
      <c r="R2795" t="s">
        <v>28</v>
      </c>
      <c r="S2795" t="s">
        <v>44</v>
      </c>
      <c r="U2795" t="s">
        <v>939</v>
      </c>
      <c r="V2795" t="s">
        <v>56</v>
      </c>
      <c r="W2795" t="s">
        <v>57</v>
      </c>
      <c r="X2795" t="s">
        <v>12</v>
      </c>
      <c r="Y2795" t="s">
        <v>21</v>
      </c>
      <c r="Z2795" s="80">
        <v>600</v>
      </c>
      <c r="AA2795" s="68">
        <v>0</v>
      </c>
      <c r="AB2795" s="82">
        <f t="shared" si="1581"/>
        <v>21600</v>
      </c>
      <c r="AC2795">
        <v>36</v>
      </c>
      <c r="AG2795" s="83">
        <f t="shared" si="1582"/>
        <v>36</v>
      </c>
      <c r="AH2795" s="87">
        <v>0</v>
      </c>
      <c r="AI2795" s="88">
        <v>0</v>
      </c>
      <c r="AJ2795">
        <f t="shared" si="1599"/>
        <v>36</v>
      </c>
      <c r="AK2795" s="108">
        <f t="shared" si="1600"/>
        <v>78120</v>
      </c>
      <c r="AL2795" s="108">
        <f t="shared" si="1601"/>
        <v>50400</v>
      </c>
      <c r="AM2795" s="108">
        <f t="shared" si="1602"/>
        <v>27720</v>
      </c>
    </row>
    <row r="2796" spans="1:39" x14ac:dyDescent="0.25">
      <c r="A2796" s="115">
        <v>30200012</v>
      </c>
      <c r="B2796" t="s">
        <v>1</v>
      </c>
      <c r="C2796" s="81">
        <v>700</v>
      </c>
      <c r="D2796">
        <v>1.6</v>
      </c>
      <c r="E2796">
        <v>1.85</v>
      </c>
      <c r="F2796">
        <v>2</v>
      </c>
      <c r="G2796">
        <v>2</v>
      </c>
      <c r="H2796">
        <v>1.55</v>
      </c>
      <c r="I2796">
        <v>302</v>
      </c>
      <c r="J2796" t="s">
        <v>385</v>
      </c>
      <c r="K2796" t="s">
        <v>341</v>
      </c>
      <c r="L2796" t="s">
        <v>385</v>
      </c>
      <c r="M2796" t="s">
        <v>385</v>
      </c>
      <c r="N2796" t="s">
        <v>27</v>
      </c>
      <c r="O2796" t="s">
        <v>80</v>
      </c>
      <c r="P2796" t="s">
        <v>42</v>
      </c>
      <c r="Q2796" t="s">
        <v>16</v>
      </c>
      <c r="R2796" t="s">
        <v>28</v>
      </c>
      <c r="S2796" t="s">
        <v>44</v>
      </c>
      <c r="U2796" t="s">
        <v>939</v>
      </c>
      <c r="V2796" t="s">
        <v>60</v>
      </c>
      <c r="W2796" t="s">
        <v>61</v>
      </c>
      <c r="X2796" t="s">
        <v>31</v>
      </c>
      <c r="Y2796" t="s">
        <v>21</v>
      </c>
      <c r="Z2796" s="80">
        <v>600</v>
      </c>
      <c r="AA2796" s="68">
        <v>0</v>
      </c>
      <c r="AB2796" s="82">
        <f t="shared" si="1581"/>
        <v>600</v>
      </c>
      <c r="AC2796">
        <v>1</v>
      </c>
      <c r="AG2796" s="83">
        <f t="shared" si="1582"/>
        <v>1</v>
      </c>
      <c r="AH2796" s="87">
        <v>0</v>
      </c>
      <c r="AI2796" s="88">
        <v>0</v>
      </c>
      <c r="AJ2796">
        <f t="shared" si="1599"/>
        <v>1</v>
      </c>
      <c r="AK2796" s="108">
        <f t="shared" si="1600"/>
        <v>2170</v>
      </c>
      <c r="AL2796" s="108">
        <f t="shared" si="1601"/>
        <v>1400</v>
      </c>
      <c r="AM2796" s="108">
        <f t="shared" si="1602"/>
        <v>770</v>
      </c>
    </row>
    <row r="2797" spans="1:39" x14ac:dyDescent="0.25">
      <c r="A2797" s="115">
        <v>30200012</v>
      </c>
      <c r="B2797" t="s">
        <v>1</v>
      </c>
      <c r="C2797" s="81">
        <v>700</v>
      </c>
      <c r="D2797">
        <v>1.6</v>
      </c>
      <c r="E2797">
        <v>1.85</v>
      </c>
      <c r="F2797">
        <v>2</v>
      </c>
      <c r="G2797">
        <v>2</v>
      </c>
      <c r="H2797">
        <v>1.55</v>
      </c>
      <c r="I2797">
        <v>302</v>
      </c>
      <c r="J2797" t="s">
        <v>385</v>
      </c>
      <c r="K2797" t="s">
        <v>341</v>
      </c>
      <c r="L2797" t="s">
        <v>385</v>
      </c>
      <c r="M2797" t="s">
        <v>385</v>
      </c>
      <c r="N2797" t="s">
        <v>27</v>
      </c>
      <c r="O2797" t="s">
        <v>80</v>
      </c>
      <c r="P2797" t="s">
        <v>42</v>
      </c>
      <c r="Q2797" t="s">
        <v>16</v>
      </c>
      <c r="R2797" t="s">
        <v>28</v>
      </c>
      <c r="S2797" t="s">
        <v>44</v>
      </c>
      <c r="U2797" t="s">
        <v>939</v>
      </c>
      <c r="V2797" t="s">
        <v>102</v>
      </c>
      <c r="W2797" t="s">
        <v>103</v>
      </c>
      <c r="X2797" t="s">
        <v>12</v>
      </c>
      <c r="Y2797" t="s">
        <v>21</v>
      </c>
      <c r="Z2797" s="80">
        <v>600</v>
      </c>
      <c r="AA2797" s="68">
        <v>0</v>
      </c>
      <c r="AB2797" s="82">
        <f t="shared" si="1581"/>
        <v>600</v>
      </c>
      <c r="AC2797">
        <v>1</v>
      </c>
      <c r="AG2797" s="83">
        <f t="shared" si="1582"/>
        <v>1</v>
      </c>
      <c r="AH2797" s="87">
        <v>0</v>
      </c>
      <c r="AI2797" s="88">
        <v>0</v>
      </c>
      <c r="AJ2797">
        <f t="shared" si="1599"/>
        <v>1</v>
      </c>
      <c r="AK2797" s="108">
        <f t="shared" si="1600"/>
        <v>2170</v>
      </c>
      <c r="AL2797" s="108">
        <f t="shared" si="1601"/>
        <v>1400</v>
      </c>
      <c r="AM2797" s="108">
        <f t="shared" si="1602"/>
        <v>770</v>
      </c>
    </row>
    <row r="2798" spans="1:39" x14ac:dyDescent="0.25">
      <c r="A2798" s="115">
        <v>30200012</v>
      </c>
      <c r="B2798" t="s">
        <v>1</v>
      </c>
      <c r="C2798" s="81">
        <v>700</v>
      </c>
      <c r="D2798">
        <v>1.6</v>
      </c>
      <c r="E2798">
        <v>1.85</v>
      </c>
      <c r="F2798">
        <v>2</v>
      </c>
      <c r="G2798">
        <v>2</v>
      </c>
      <c r="H2798">
        <v>1.55</v>
      </c>
      <c r="I2798">
        <v>302</v>
      </c>
      <c r="J2798" t="s">
        <v>385</v>
      </c>
      <c r="K2798" t="s">
        <v>341</v>
      </c>
      <c r="L2798" t="s">
        <v>385</v>
      </c>
      <c r="M2798" t="s">
        <v>385</v>
      </c>
      <c r="N2798" t="s">
        <v>27</v>
      </c>
      <c r="O2798" t="s">
        <v>80</v>
      </c>
      <c r="P2798" t="s">
        <v>42</v>
      </c>
      <c r="Q2798" t="s">
        <v>16</v>
      </c>
      <c r="R2798" t="s">
        <v>112</v>
      </c>
      <c r="S2798" t="s">
        <v>22</v>
      </c>
      <c r="T2798" t="s">
        <v>22</v>
      </c>
      <c r="U2798" t="s">
        <v>179</v>
      </c>
      <c r="V2798" t="s">
        <v>107</v>
      </c>
      <c r="W2798" t="s">
        <v>108</v>
      </c>
      <c r="X2798" t="s">
        <v>279</v>
      </c>
      <c r="Y2798" t="s">
        <v>943</v>
      </c>
      <c r="Z2798" s="81">
        <v>0</v>
      </c>
      <c r="AA2798" s="68">
        <v>0</v>
      </c>
      <c r="AB2798" s="82">
        <f t="shared" si="1581"/>
        <v>0</v>
      </c>
      <c r="AF2798">
        <v>1</v>
      </c>
      <c r="AG2798" s="83">
        <f t="shared" si="1582"/>
        <v>1</v>
      </c>
      <c r="AH2798" s="87">
        <v>0</v>
      </c>
      <c r="AI2798" s="88">
        <v>0</v>
      </c>
    </row>
    <row r="2799" spans="1:39" x14ac:dyDescent="0.25">
      <c r="A2799" s="115">
        <v>30200012</v>
      </c>
      <c r="B2799" t="s">
        <v>1</v>
      </c>
      <c r="C2799" s="81">
        <v>700</v>
      </c>
      <c r="D2799">
        <v>1.6</v>
      </c>
      <c r="E2799">
        <v>1.85</v>
      </c>
      <c r="F2799">
        <v>2</v>
      </c>
      <c r="G2799">
        <v>2</v>
      </c>
      <c r="H2799">
        <v>1.55</v>
      </c>
      <c r="I2799">
        <v>302</v>
      </c>
      <c r="J2799" t="s">
        <v>385</v>
      </c>
      <c r="K2799" t="s">
        <v>341</v>
      </c>
      <c r="L2799" t="s">
        <v>385</v>
      </c>
      <c r="M2799" t="s">
        <v>385</v>
      </c>
      <c r="N2799" t="s">
        <v>27</v>
      </c>
      <c r="O2799" t="s">
        <v>80</v>
      </c>
      <c r="P2799" t="s">
        <v>42</v>
      </c>
      <c r="Q2799" t="s">
        <v>16</v>
      </c>
      <c r="R2799" t="s">
        <v>112</v>
      </c>
      <c r="S2799" t="s">
        <v>22</v>
      </c>
      <c r="T2799" t="s">
        <v>22</v>
      </c>
      <c r="U2799" t="s">
        <v>179</v>
      </c>
      <c r="V2799" t="s">
        <v>107</v>
      </c>
      <c r="W2799" t="s">
        <v>108</v>
      </c>
      <c r="X2799" t="s">
        <v>232</v>
      </c>
      <c r="Y2799" t="s">
        <v>943</v>
      </c>
      <c r="Z2799" s="81">
        <v>0</v>
      </c>
      <c r="AA2799" s="68">
        <v>0</v>
      </c>
      <c r="AB2799" s="82">
        <f t="shared" si="1581"/>
        <v>0</v>
      </c>
      <c r="AF2799">
        <v>1</v>
      </c>
      <c r="AG2799" s="83">
        <f t="shared" si="1582"/>
        <v>1</v>
      </c>
      <c r="AH2799" s="87">
        <v>0</v>
      </c>
      <c r="AI2799" s="88">
        <v>0</v>
      </c>
    </row>
    <row r="2800" spans="1:39" x14ac:dyDescent="0.25">
      <c r="A2800" s="115">
        <v>3020001306</v>
      </c>
      <c r="B2800" t="s">
        <v>1</v>
      </c>
      <c r="C2800" s="81">
        <v>700</v>
      </c>
      <c r="D2800">
        <v>1.6</v>
      </c>
      <c r="E2800">
        <v>1.85</v>
      </c>
      <c r="F2800">
        <v>2</v>
      </c>
      <c r="G2800">
        <v>2</v>
      </c>
      <c r="H2800">
        <v>1.55</v>
      </c>
      <c r="I2800">
        <v>302</v>
      </c>
      <c r="J2800" t="s">
        <v>385</v>
      </c>
      <c r="K2800" t="s">
        <v>341</v>
      </c>
      <c r="L2800" t="s">
        <v>385</v>
      </c>
      <c r="M2800" t="s">
        <v>386</v>
      </c>
      <c r="N2800" t="s">
        <v>5</v>
      </c>
      <c r="O2800" t="s">
        <v>33</v>
      </c>
      <c r="P2800" t="s">
        <v>7</v>
      </c>
      <c r="Q2800" t="s">
        <v>8</v>
      </c>
      <c r="R2800" t="s">
        <v>28</v>
      </c>
      <c r="S2800" t="s">
        <v>9</v>
      </c>
      <c r="U2800" t="s">
        <v>179</v>
      </c>
      <c r="V2800" t="s">
        <v>10</v>
      </c>
      <c r="W2800" t="s">
        <v>11</v>
      </c>
      <c r="X2800" t="s">
        <v>12</v>
      </c>
      <c r="Y2800" t="s">
        <v>21</v>
      </c>
      <c r="Z2800" s="80">
        <v>1200</v>
      </c>
      <c r="AA2800" s="68">
        <v>0</v>
      </c>
      <c r="AB2800" s="82">
        <f t="shared" si="1581"/>
        <v>1200</v>
      </c>
      <c r="AD2800">
        <v>1</v>
      </c>
      <c r="AG2800" s="83">
        <f t="shared" si="1582"/>
        <v>1</v>
      </c>
      <c r="AH2800" s="87">
        <v>0</v>
      </c>
      <c r="AI2800" s="88">
        <v>0</v>
      </c>
    </row>
    <row r="2801" spans="1:39" x14ac:dyDescent="0.25">
      <c r="A2801" s="115">
        <v>3020001306</v>
      </c>
      <c r="B2801" t="s">
        <v>1</v>
      </c>
      <c r="C2801" s="81">
        <v>700</v>
      </c>
      <c r="D2801">
        <v>1.6</v>
      </c>
      <c r="E2801">
        <v>1.85</v>
      </c>
      <c r="F2801">
        <v>2</v>
      </c>
      <c r="G2801">
        <v>2</v>
      </c>
      <c r="H2801">
        <v>1.55</v>
      </c>
      <c r="I2801">
        <v>302</v>
      </c>
      <c r="J2801" t="s">
        <v>385</v>
      </c>
      <c r="K2801" t="s">
        <v>341</v>
      </c>
      <c r="L2801" t="s">
        <v>385</v>
      </c>
      <c r="M2801" t="s">
        <v>386</v>
      </c>
      <c r="N2801" t="s">
        <v>18</v>
      </c>
      <c r="O2801" t="s">
        <v>33</v>
      </c>
      <c r="P2801" t="s">
        <v>7</v>
      </c>
      <c r="Q2801" t="s">
        <v>16</v>
      </c>
      <c r="R2801" t="s">
        <v>28</v>
      </c>
      <c r="S2801" t="s">
        <v>22</v>
      </c>
      <c r="T2801" t="s">
        <v>22</v>
      </c>
      <c r="U2801" t="s">
        <v>946</v>
      </c>
      <c r="V2801" t="s">
        <v>50</v>
      </c>
      <c r="W2801" t="s">
        <v>51</v>
      </c>
      <c r="X2801" t="s">
        <v>52</v>
      </c>
      <c r="Y2801" t="s">
        <v>943</v>
      </c>
      <c r="Z2801" s="81">
        <v>0</v>
      </c>
      <c r="AA2801" s="68">
        <v>0</v>
      </c>
      <c r="AB2801" s="82">
        <f t="shared" si="1581"/>
        <v>0</v>
      </c>
      <c r="AF2801">
        <v>1</v>
      </c>
      <c r="AG2801" s="83">
        <f t="shared" si="1582"/>
        <v>1</v>
      </c>
      <c r="AH2801" s="87">
        <v>0</v>
      </c>
      <c r="AI2801" s="88">
        <v>0</v>
      </c>
      <c r="AJ2801">
        <f>AG2801</f>
        <v>1</v>
      </c>
      <c r="AK2801" s="108">
        <f>AJ2801*C2801*F2801*H2801</f>
        <v>2170</v>
      </c>
      <c r="AL2801" s="108">
        <f>AJ2801*C2801*F2801</f>
        <v>1400</v>
      </c>
      <c r="AM2801" s="108">
        <f>AK2801-AL2801</f>
        <v>770</v>
      </c>
    </row>
    <row r="2802" spans="1:39" x14ac:dyDescent="0.25">
      <c r="A2802" s="115">
        <v>3020001306</v>
      </c>
      <c r="B2802" t="s">
        <v>1</v>
      </c>
      <c r="C2802" s="81">
        <v>700</v>
      </c>
      <c r="D2802">
        <v>1.6</v>
      </c>
      <c r="E2802">
        <v>1.85</v>
      </c>
      <c r="F2802">
        <v>2</v>
      </c>
      <c r="G2802">
        <v>2</v>
      </c>
      <c r="H2802">
        <v>1.55</v>
      </c>
      <c r="I2802">
        <v>302</v>
      </c>
      <c r="J2802" t="s">
        <v>385</v>
      </c>
      <c r="K2802" t="s">
        <v>341</v>
      </c>
      <c r="L2802" t="s">
        <v>385</v>
      </c>
      <c r="M2802" t="s">
        <v>386</v>
      </c>
      <c r="N2802" t="s">
        <v>18</v>
      </c>
      <c r="O2802" t="s">
        <v>33</v>
      </c>
      <c r="P2802" t="s">
        <v>7</v>
      </c>
      <c r="Q2802" t="s">
        <v>16</v>
      </c>
      <c r="R2802" t="s">
        <v>28</v>
      </c>
      <c r="S2802" t="s">
        <v>9</v>
      </c>
      <c r="U2802" t="s">
        <v>179</v>
      </c>
      <c r="V2802" t="s">
        <v>10</v>
      </c>
      <c r="W2802" t="s">
        <v>11</v>
      </c>
      <c r="X2802" t="s">
        <v>12</v>
      </c>
      <c r="Y2802" t="s">
        <v>21</v>
      </c>
      <c r="Z2802" s="80">
        <v>1950</v>
      </c>
      <c r="AA2802" s="68">
        <v>0</v>
      </c>
      <c r="AB2802" s="82">
        <f t="shared" si="1581"/>
        <v>33150</v>
      </c>
      <c r="AD2802">
        <v>17</v>
      </c>
      <c r="AG2802" s="83">
        <f t="shared" si="1582"/>
        <v>17</v>
      </c>
      <c r="AH2802" s="87">
        <v>0</v>
      </c>
      <c r="AI2802" s="88">
        <v>0</v>
      </c>
    </row>
    <row r="2803" spans="1:39" x14ac:dyDescent="0.25">
      <c r="A2803" s="115">
        <v>3020001306</v>
      </c>
      <c r="B2803" t="s">
        <v>1</v>
      </c>
      <c r="C2803" s="81">
        <v>700</v>
      </c>
      <c r="D2803">
        <v>1.6</v>
      </c>
      <c r="E2803">
        <v>1.85</v>
      </c>
      <c r="F2803">
        <v>2</v>
      </c>
      <c r="G2803">
        <v>2</v>
      </c>
      <c r="H2803">
        <v>1.55</v>
      </c>
      <c r="I2803">
        <v>302</v>
      </c>
      <c r="J2803" t="s">
        <v>385</v>
      </c>
      <c r="K2803" t="s">
        <v>341</v>
      </c>
      <c r="L2803" t="s">
        <v>385</v>
      </c>
      <c r="M2803" t="s">
        <v>386</v>
      </c>
      <c r="N2803" t="s">
        <v>18</v>
      </c>
      <c r="O2803" t="s">
        <v>33</v>
      </c>
      <c r="P2803" t="s">
        <v>7</v>
      </c>
      <c r="Q2803" t="s">
        <v>16</v>
      </c>
      <c r="R2803" t="s">
        <v>28</v>
      </c>
      <c r="S2803" t="s">
        <v>9</v>
      </c>
      <c r="U2803" t="s">
        <v>179</v>
      </c>
      <c r="V2803" t="s">
        <v>10</v>
      </c>
      <c r="W2803" t="s">
        <v>11</v>
      </c>
      <c r="X2803" t="s">
        <v>12</v>
      </c>
      <c r="Y2803" t="s">
        <v>21</v>
      </c>
      <c r="Z2803" s="80">
        <v>1950</v>
      </c>
      <c r="AA2803" s="68">
        <v>0</v>
      </c>
      <c r="AB2803" s="82">
        <f t="shared" si="1581"/>
        <v>1950</v>
      </c>
      <c r="AD2803">
        <v>1</v>
      </c>
      <c r="AG2803" s="83">
        <f t="shared" si="1582"/>
        <v>1</v>
      </c>
      <c r="AH2803" s="87">
        <v>0</v>
      </c>
      <c r="AI2803" s="88">
        <v>1</v>
      </c>
    </row>
    <row r="2804" spans="1:39" x14ac:dyDescent="0.25">
      <c r="A2804" s="115">
        <v>3020001306</v>
      </c>
      <c r="B2804" t="s">
        <v>1</v>
      </c>
      <c r="C2804" s="81">
        <v>700</v>
      </c>
      <c r="D2804">
        <v>1.6</v>
      </c>
      <c r="E2804">
        <v>1.85</v>
      </c>
      <c r="F2804">
        <v>2</v>
      </c>
      <c r="G2804">
        <v>2</v>
      </c>
      <c r="H2804">
        <v>1.55</v>
      </c>
      <c r="I2804">
        <v>302</v>
      </c>
      <c r="J2804" t="s">
        <v>385</v>
      </c>
      <c r="K2804" t="s">
        <v>341</v>
      </c>
      <c r="L2804" t="s">
        <v>385</v>
      </c>
      <c r="M2804" t="s">
        <v>386</v>
      </c>
      <c r="N2804" t="s">
        <v>18</v>
      </c>
      <c r="O2804" t="s">
        <v>33</v>
      </c>
      <c r="P2804" t="s">
        <v>7</v>
      </c>
      <c r="Q2804" t="s">
        <v>16</v>
      </c>
      <c r="R2804" t="s">
        <v>28</v>
      </c>
      <c r="S2804" t="s">
        <v>44</v>
      </c>
      <c r="U2804" t="s">
        <v>946</v>
      </c>
      <c r="V2804" t="s">
        <v>14</v>
      </c>
      <c r="W2804" t="s">
        <v>49</v>
      </c>
      <c r="X2804" t="s">
        <v>12</v>
      </c>
      <c r="Y2804" t="s">
        <v>21</v>
      </c>
      <c r="Z2804" s="80">
        <v>600</v>
      </c>
      <c r="AA2804" s="68">
        <v>0</v>
      </c>
      <c r="AB2804" s="82">
        <f t="shared" si="1581"/>
        <v>1800</v>
      </c>
      <c r="AC2804">
        <v>3</v>
      </c>
      <c r="AG2804" s="83">
        <f t="shared" si="1582"/>
        <v>3</v>
      </c>
      <c r="AH2804" s="87">
        <v>0</v>
      </c>
      <c r="AI2804" s="88">
        <v>0</v>
      </c>
      <c r="AJ2804">
        <f>AG2804</f>
        <v>3</v>
      </c>
      <c r="AK2804" s="108">
        <f>AJ2804*C2804*F2804*H2804</f>
        <v>6510</v>
      </c>
      <c r="AL2804" s="108">
        <f>AJ2804*C2804*F2804</f>
        <v>4200</v>
      </c>
      <c r="AM2804" s="108">
        <f>AK2804-AL2804</f>
        <v>2310</v>
      </c>
    </row>
    <row r="2805" spans="1:39" x14ac:dyDescent="0.25">
      <c r="A2805" s="115">
        <v>3020001306</v>
      </c>
      <c r="B2805" t="s">
        <v>1</v>
      </c>
      <c r="C2805" s="81">
        <v>700</v>
      </c>
      <c r="D2805">
        <v>1.6</v>
      </c>
      <c r="E2805">
        <v>1.85</v>
      </c>
      <c r="F2805">
        <v>2</v>
      </c>
      <c r="G2805">
        <v>2</v>
      </c>
      <c r="H2805">
        <v>1.55</v>
      </c>
      <c r="I2805">
        <v>302</v>
      </c>
      <c r="J2805" t="s">
        <v>385</v>
      </c>
      <c r="K2805" t="s">
        <v>341</v>
      </c>
      <c r="L2805" t="s">
        <v>385</v>
      </c>
      <c r="M2805" t="s">
        <v>386</v>
      </c>
      <c r="N2805" t="s">
        <v>18</v>
      </c>
      <c r="O2805" t="s">
        <v>33</v>
      </c>
      <c r="P2805" t="s">
        <v>7</v>
      </c>
      <c r="Q2805" t="s">
        <v>8</v>
      </c>
      <c r="R2805" t="s">
        <v>28</v>
      </c>
      <c r="S2805" t="s">
        <v>9</v>
      </c>
      <c r="U2805" t="s">
        <v>179</v>
      </c>
      <c r="V2805" t="s">
        <v>10</v>
      </c>
      <c r="W2805" t="s">
        <v>11</v>
      </c>
      <c r="X2805" t="s">
        <v>12</v>
      </c>
      <c r="Y2805" t="s">
        <v>21</v>
      </c>
      <c r="Z2805" s="80">
        <v>1400</v>
      </c>
      <c r="AA2805" s="68">
        <v>0</v>
      </c>
      <c r="AB2805" s="82">
        <f t="shared" si="1581"/>
        <v>25200</v>
      </c>
      <c r="AD2805">
        <v>18</v>
      </c>
      <c r="AG2805" s="83">
        <f t="shared" si="1582"/>
        <v>18</v>
      </c>
      <c r="AH2805" s="87">
        <v>0</v>
      </c>
      <c r="AI2805" s="88">
        <v>0</v>
      </c>
    </row>
    <row r="2806" spans="1:39" x14ac:dyDescent="0.25">
      <c r="A2806" s="115">
        <v>3020001306</v>
      </c>
      <c r="B2806" t="s">
        <v>1</v>
      </c>
      <c r="C2806" s="81">
        <v>700</v>
      </c>
      <c r="D2806">
        <v>1.6</v>
      </c>
      <c r="E2806">
        <v>1.85</v>
      </c>
      <c r="F2806">
        <v>2</v>
      </c>
      <c r="G2806">
        <v>2</v>
      </c>
      <c r="H2806">
        <v>1.55</v>
      </c>
      <c r="I2806">
        <v>302</v>
      </c>
      <c r="J2806" t="s">
        <v>385</v>
      </c>
      <c r="K2806" t="s">
        <v>341</v>
      </c>
      <c r="L2806" t="s">
        <v>385</v>
      </c>
      <c r="M2806" t="s">
        <v>386</v>
      </c>
      <c r="N2806" t="s">
        <v>18</v>
      </c>
      <c r="O2806" t="s">
        <v>33</v>
      </c>
      <c r="P2806" t="s">
        <v>7</v>
      </c>
      <c r="Q2806" t="s">
        <v>8</v>
      </c>
      <c r="R2806" t="s">
        <v>28</v>
      </c>
      <c r="S2806" t="s">
        <v>9</v>
      </c>
      <c r="U2806" t="s">
        <v>179</v>
      </c>
      <c r="V2806" t="s">
        <v>10</v>
      </c>
      <c r="W2806" t="s">
        <v>11</v>
      </c>
      <c r="X2806" t="s">
        <v>12</v>
      </c>
      <c r="Y2806" t="s">
        <v>21</v>
      </c>
      <c r="Z2806" s="80">
        <v>1400</v>
      </c>
      <c r="AA2806" s="68">
        <v>0</v>
      </c>
      <c r="AB2806" s="82">
        <f t="shared" si="1581"/>
        <v>2800</v>
      </c>
      <c r="AD2806">
        <v>2</v>
      </c>
      <c r="AG2806" s="83">
        <f t="shared" si="1582"/>
        <v>2</v>
      </c>
      <c r="AH2806" s="87">
        <v>0</v>
      </c>
      <c r="AI2806" s="88">
        <v>1</v>
      </c>
    </row>
    <row r="2807" spans="1:39" x14ac:dyDescent="0.25">
      <c r="A2807" s="115">
        <v>3020001306</v>
      </c>
      <c r="B2807" t="s">
        <v>1</v>
      </c>
      <c r="C2807" s="81">
        <v>700</v>
      </c>
      <c r="D2807">
        <v>1.6</v>
      </c>
      <c r="E2807">
        <v>1.85</v>
      </c>
      <c r="F2807">
        <v>2</v>
      </c>
      <c r="G2807">
        <v>2</v>
      </c>
      <c r="H2807">
        <v>1.55</v>
      </c>
      <c r="I2807">
        <v>302</v>
      </c>
      <c r="J2807" t="s">
        <v>385</v>
      </c>
      <c r="K2807" t="s">
        <v>341</v>
      </c>
      <c r="L2807" t="s">
        <v>385</v>
      </c>
      <c r="M2807" t="s">
        <v>386</v>
      </c>
      <c r="N2807" t="s">
        <v>27</v>
      </c>
      <c r="O2807" t="s">
        <v>6</v>
      </c>
      <c r="P2807" t="s">
        <v>7</v>
      </c>
      <c r="Q2807" t="s">
        <v>16</v>
      </c>
      <c r="R2807" t="s">
        <v>28</v>
      </c>
      <c r="S2807" t="s">
        <v>22</v>
      </c>
      <c r="T2807" t="s">
        <v>22</v>
      </c>
      <c r="U2807" t="s">
        <v>939</v>
      </c>
      <c r="V2807" t="s">
        <v>50</v>
      </c>
      <c r="W2807" t="s">
        <v>51</v>
      </c>
      <c r="X2807" t="s">
        <v>52</v>
      </c>
      <c r="Y2807" t="s">
        <v>943</v>
      </c>
      <c r="Z2807" s="81">
        <v>0</v>
      </c>
      <c r="AA2807" s="68">
        <v>0</v>
      </c>
      <c r="AB2807" s="82">
        <f t="shared" si="1581"/>
        <v>0</v>
      </c>
      <c r="AF2807">
        <v>1</v>
      </c>
      <c r="AG2807" s="83">
        <f t="shared" si="1582"/>
        <v>1</v>
      </c>
      <c r="AH2807" s="87">
        <v>0</v>
      </c>
      <c r="AI2807" s="88">
        <v>0</v>
      </c>
      <c r="AJ2807">
        <f>AG2807</f>
        <v>1</v>
      </c>
      <c r="AK2807" s="108">
        <f>AJ2807*C2807*F2807*H2807</f>
        <v>2170</v>
      </c>
      <c r="AL2807" s="108">
        <f>AJ2807*C2807*F2807</f>
        <v>1400</v>
      </c>
      <c r="AM2807" s="108">
        <f>AK2807-AL2807</f>
        <v>770</v>
      </c>
    </row>
    <row r="2808" spans="1:39" x14ac:dyDescent="0.25">
      <c r="A2808" s="115">
        <v>3020001306</v>
      </c>
      <c r="B2808" t="s">
        <v>1</v>
      </c>
      <c r="C2808" s="81">
        <v>700</v>
      </c>
      <c r="D2808">
        <v>1.6</v>
      </c>
      <c r="E2808">
        <v>1.85</v>
      </c>
      <c r="F2808">
        <v>2</v>
      </c>
      <c r="G2808">
        <v>2</v>
      </c>
      <c r="H2808">
        <v>1.55</v>
      </c>
      <c r="I2808">
        <v>302</v>
      </c>
      <c r="J2808" t="s">
        <v>385</v>
      </c>
      <c r="K2808" t="s">
        <v>341</v>
      </c>
      <c r="L2808" t="s">
        <v>385</v>
      </c>
      <c r="M2808" t="s">
        <v>386</v>
      </c>
      <c r="N2808" t="s">
        <v>27</v>
      </c>
      <c r="O2808" t="s">
        <v>6</v>
      </c>
      <c r="P2808" t="s">
        <v>7</v>
      </c>
      <c r="Q2808" t="s">
        <v>16</v>
      </c>
      <c r="R2808" t="s">
        <v>28</v>
      </c>
      <c r="S2808" t="s">
        <v>9</v>
      </c>
      <c r="U2808" t="s">
        <v>179</v>
      </c>
      <c r="V2808" t="s">
        <v>10</v>
      </c>
      <c r="W2808" t="s">
        <v>11</v>
      </c>
      <c r="X2808" t="s">
        <v>12</v>
      </c>
      <c r="Y2808" t="s">
        <v>21</v>
      </c>
      <c r="Z2808" s="80">
        <v>1950</v>
      </c>
      <c r="AA2808" s="68">
        <v>0</v>
      </c>
      <c r="AB2808" s="82">
        <f t="shared" si="1581"/>
        <v>37050</v>
      </c>
      <c r="AD2808">
        <v>19</v>
      </c>
      <c r="AG2808" s="83">
        <f t="shared" si="1582"/>
        <v>19</v>
      </c>
      <c r="AH2808" s="87">
        <v>0</v>
      </c>
      <c r="AI2808" s="88">
        <v>0</v>
      </c>
    </row>
    <row r="2809" spans="1:39" x14ac:dyDescent="0.25">
      <c r="A2809" s="115">
        <v>3020001306</v>
      </c>
      <c r="B2809" t="s">
        <v>1</v>
      </c>
      <c r="C2809" s="81">
        <v>700</v>
      </c>
      <c r="D2809">
        <v>1.6</v>
      </c>
      <c r="E2809">
        <v>1.85</v>
      </c>
      <c r="F2809">
        <v>2</v>
      </c>
      <c r="G2809">
        <v>2</v>
      </c>
      <c r="H2809">
        <v>1.55</v>
      </c>
      <c r="I2809">
        <v>302</v>
      </c>
      <c r="J2809" t="s">
        <v>385</v>
      </c>
      <c r="K2809" t="s">
        <v>341</v>
      </c>
      <c r="L2809" t="s">
        <v>385</v>
      </c>
      <c r="M2809" t="s">
        <v>386</v>
      </c>
      <c r="N2809" t="s">
        <v>27</v>
      </c>
      <c r="O2809" t="s">
        <v>6</v>
      </c>
      <c r="P2809" t="s">
        <v>7</v>
      </c>
      <c r="Q2809" t="s">
        <v>16</v>
      </c>
      <c r="R2809" t="s">
        <v>28</v>
      </c>
      <c r="S2809" t="s">
        <v>9</v>
      </c>
      <c r="U2809" t="s">
        <v>179</v>
      </c>
      <c r="V2809" t="s">
        <v>10</v>
      </c>
      <c r="W2809" t="s">
        <v>11</v>
      </c>
      <c r="X2809" t="s">
        <v>12</v>
      </c>
      <c r="Y2809" t="s">
        <v>21</v>
      </c>
      <c r="Z2809" s="80">
        <v>1950</v>
      </c>
      <c r="AA2809" s="68">
        <v>0</v>
      </c>
      <c r="AB2809" s="82">
        <f t="shared" si="1581"/>
        <v>5850</v>
      </c>
      <c r="AD2809">
        <v>3</v>
      </c>
      <c r="AG2809" s="83">
        <f t="shared" si="1582"/>
        <v>3</v>
      </c>
      <c r="AH2809" s="87">
        <v>0</v>
      </c>
      <c r="AI2809" s="88">
        <v>1</v>
      </c>
    </row>
    <row r="2810" spans="1:39" x14ac:dyDescent="0.25">
      <c r="A2810" s="115">
        <v>3020001306</v>
      </c>
      <c r="B2810" t="s">
        <v>1</v>
      </c>
      <c r="C2810" s="81">
        <v>700</v>
      </c>
      <c r="D2810">
        <v>1.6</v>
      </c>
      <c r="E2810">
        <v>1.85</v>
      </c>
      <c r="F2810">
        <v>2</v>
      </c>
      <c r="G2810">
        <v>2</v>
      </c>
      <c r="H2810">
        <v>1.55</v>
      </c>
      <c r="I2810">
        <v>302</v>
      </c>
      <c r="J2810" t="s">
        <v>385</v>
      </c>
      <c r="K2810" t="s">
        <v>341</v>
      </c>
      <c r="L2810" t="s">
        <v>385</v>
      </c>
      <c r="M2810" t="s">
        <v>386</v>
      </c>
      <c r="N2810" t="s">
        <v>27</v>
      </c>
      <c r="O2810" t="s">
        <v>6</v>
      </c>
      <c r="P2810" t="s">
        <v>7</v>
      </c>
      <c r="Q2810" t="s">
        <v>16</v>
      </c>
      <c r="R2810" t="s">
        <v>28</v>
      </c>
      <c r="S2810" t="s">
        <v>9</v>
      </c>
      <c r="U2810" t="s">
        <v>179</v>
      </c>
      <c r="V2810" t="s">
        <v>10</v>
      </c>
      <c r="W2810" t="s">
        <v>11</v>
      </c>
      <c r="X2810" t="s">
        <v>52</v>
      </c>
      <c r="Y2810" t="s">
        <v>21</v>
      </c>
      <c r="Z2810" s="80">
        <v>1950</v>
      </c>
      <c r="AA2810" s="68">
        <v>0</v>
      </c>
      <c r="AB2810" s="82">
        <f t="shared" si="1581"/>
        <v>1950</v>
      </c>
      <c r="AD2810">
        <v>1</v>
      </c>
      <c r="AG2810" s="83">
        <f t="shared" si="1582"/>
        <v>1</v>
      </c>
      <c r="AH2810" s="87">
        <v>0</v>
      </c>
      <c r="AI2810" s="88">
        <v>0</v>
      </c>
    </row>
    <row r="2811" spans="1:39" x14ac:dyDescent="0.25">
      <c r="A2811" s="115">
        <v>3020001306</v>
      </c>
      <c r="B2811" t="s">
        <v>1</v>
      </c>
      <c r="C2811" s="81">
        <v>700</v>
      </c>
      <c r="D2811">
        <v>1.6</v>
      </c>
      <c r="E2811">
        <v>1.85</v>
      </c>
      <c r="F2811">
        <v>2</v>
      </c>
      <c r="G2811">
        <v>2</v>
      </c>
      <c r="H2811">
        <v>1.55</v>
      </c>
      <c r="I2811">
        <v>302</v>
      </c>
      <c r="J2811" t="s">
        <v>385</v>
      </c>
      <c r="K2811" t="s">
        <v>341</v>
      </c>
      <c r="L2811" t="s">
        <v>385</v>
      </c>
      <c r="M2811" t="s">
        <v>386</v>
      </c>
      <c r="N2811" t="s">
        <v>27</v>
      </c>
      <c r="O2811" t="s">
        <v>6</v>
      </c>
      <c r="P2811" t="s">
        <v>7</v>
      </c>
      <c r="Q2811" t="s">
        <v>16</v>
      </c>
      <c r="R2811" t="s">
        <v>28</v>
      </c>
      <c r="S2811" t="s">
        <v>44</v>
      </c>
      <c r="U2811" t="s">
        <v>939</v>
      </c>
      <c r="V2811" t="s">
        <v>14</v>
      </c>
      <c r="W2811" t="s">
        <v>49</v>
      </c>
      <c r="X2811" t="s">
        <v>12</v>
      </c>
      <c r="Y2811" t="s">
        <v>21</v>
      </c>
      <c r="Z2811" s="80">
        <v>600</v>
      </c>
      <c r="AA2811" s="68">
        <v>0</v>
      </c>
      <c r="AB2811" s="82">
        <f t="shared" si="1581"/>
        <v>2400</v>
      </c>
      <c r="AC2811">
        <v>4</v>
      </c>
      <c r="AG2811" s="83">
        <f t="shared" si="1582"/>
        <v>4</v>
      </c>
      <c r="AH2811" s="87">
        <v>0</v>
      </c>
      <c r="AI2811" s="88">
        <v>0</v>
      </c>
      <c r="AJ2811">
        <f>AG2811</f>
        <v>4</v>
      </c>
      <c r="AK2811" s="108">
        <f>AJ2811*C2811*F2811*H2811</f>
        <v>8680</v>
      </c>
      <c r="AL2811" s="108">
        <f>AJ2811*C2811*F2811</f>
        <v>5600</v>
      </c>
      <c r="AM2811" s="108">
        <f>AK2811-AL2811</f>
        <v>3080</v>
      </c>
    </row>
    <row r="2812" spans="1:39" x14ac:dyDescent="0.25">
      <c r="A2812" s="115">
        <v>3020001306</v>
      </c>
      <c r="B2812" t="s">
        <v>1</v>
      </c>
      <c r="C2812" s="81">
        <v>700</v>
      </c>
      <c r="D2812">
        <v>1.6</v>
      </c>
      <c r="E2812">
        <v>1.85</v>
      </c>
      <c r="F2812">
        <v>2</v>
      </c>
      <c r="G2812">
        <v>2</v>
      </c>
      <c r="H2812">
        <v>1.55</v>
      </c>
      <c r="I2812">
        <v>302</v>
      </c>
      <c r="J2812" t="s">
        <v>385</v>
      </c>
      <c r="K2812" t="s">
        <v>341</v>
      </c>
      <c r="L2812" t="s">
        <v>385</v>
      </c>
      <c r="M2812" t="s">
        <v>386</v>
      </c>
      <c r="N2812" t="s">
        <v>27</v>
      </c>
      <c r="O2812" t="s">
        <v>6</v>
      </c>
      <c r="P2812" t="s">
        <v>7</v>
      </c>
      <c r="Q2812" t="s">
        <v>8</v>
      </c>
      <c r="R2812" t="s">
        <v>28</v>
      </c>
      <c r="S2812" t="s">
        <v>9</v>
      </c>
      <c r="U2812" t="s">
        <v>179</v>
      </c>
      <c r="V2812" t="s">
        <v>10</v>
      </c>
      <c r="W2812" t="s">
        <v>11</v>
      </c>
      <c r="X2812" t="s">
        <v>12</v>
      </c>
      <c r="Y2812" t="s">
        <v>21</v>
      </c>
      <c r="Z2812" s="80">
        <v>1400</v>
      </c>
      <c r="AA2812" s="68">
        <v>0</v>
      </c>
      <c r="AB2812" s="82">
        <f t="shared" si="1581"/>
        <v>29400</v>
      </c>
      <c r="AD2812">
        <v>21</v>
      </c>
      <c r="AG2812" s="83">
        <f t="shared" si="1582"/>
        <v>21</v>
      </c>
      <c r="AH2812" s="87">
        <v>0</v>
      </c>
      <c r="AI2812" s="88">
        <v>0</v>
      </c>
    </row>
    <row r="2813" spans="1:39" x14ac:dyDescent="0.25">
      <c r="A2813" s="115">
        <v>3020001306</v>
      </c>
      <c r="B2813" t="s">
        <v>1</v>
      </c>
      <c r="C2813" s="81">
        <v>700</v>
      </c>
      <c r="D2813">
        <v>1.6</v>
      </c>
      <c r="E2813">
        <v>1.85</v>
      </c>
      <c r="F2813">
        <v>2</v>
      </c>
      <c r="G2813">
        <v>2</v>
      </c>
      <c r="H2813">
        <v>1.55</v>
      </c>
      <c r="I2813">
        <v>302</v>
      </c>
      <c r="J2813" t="s">
        <v>385</v>
      </c>
      <c r="K2813" t="s">
        <v>341</v>
      </c>
      <c r="L2813" t="s">
        <v>385</v>
      </c>
      <c r="M2813" t="s">
        <v>386</v>
      </c>
      <c r="N2813" t="s">
        <v>27</v>
      </c>
      <c r="O2813" t="s">
        <v>6</v>
      </c>
      <c r="P2813" t="s">
        <v>7</v>
      </c>
      <c r="Q2813" t="s">
        <v>8</v>
      </c>
      <c r="R2813" t="s">
        <v>28</v>
      </c>
      <c r="S2813" t="s">
        <v>9</v>
      </c>
      <c r="U2813" t="s">
        <v>179</v>
      </c>
      <c r="V2813" t="s">
        <v>10</v>
      </c>
      <c r="W2813" t="s">
        <v>11</v>
      </c>
      <c r="X2813" t="s">
        <v>12</v>
      </c>
      <c r="Y2813" t="s">
        <v>21</v>
      </c>
      <c r="Z2813" s="80">
        <v>1400</v>
      </c>
      <c r="AA2813" s="68">
        <v>0</v>
      </c>
      <c r="AB2813" s="82">
        <f t="shared" si="1581"/>
        <v>12600</v>
      </c>
      <c r="AD2813">
        <v>9</v>
      </c>
      <c r="AG2813" s="83">
        <f t="shared" si="1582"/>
        <v>9</v>
      </c>
      <c r="AH2813" s="87">
        <v>0</v>
      </c>
      <c r="AI2813" s="88">
        <v>1</v>
      </c>
    </row>
    <row r="2814" spans="1:39" x14ac:dyDescent="0.25">
      <c r="A2814" s="115">
        <v>3020001307</v>
      </c>
      <c r="B2814" t="s">
        <v>1</v>
      </c>
      <c r="C2814" s="81">
        <v>700</v>
      </c>
      <c r="D2814">
        <v>1.6</v>
      </c>
      <c r="E2814">
        <v>1.85</v>
      </c>
      <c r="F2814">
        <v>2</v>
      </c>
      <c r="G2814">
        <v>2</v>
      </c>
      <c r="H2814">
        <v>1.55</v>
      </c>
      <c r="I2814">
        <v>302</v>
      </c>
      <c r="J2814" t="s">
        <v>385</v>
      </c>
      <c r="K2814" t="s">
        <v>341</v>
      </c>
      <c r="L2814" t="s">
        <v>385</v>
      </c>
      <c r="M2814" t="s">
        <v>387</v>
      </c>
      <c r="N2814" t="s">
        <v>18</v>
      </c>
      <c r="O2814" t="s">
        <v>33</v>
      </c>
      <c r="P2814" t="s">
        <v>7</v>
      </c>
      <c r="Q2814" t="s">
        <v>16</v>
      </c>
      <c r="R2814" t="s">
        <v>28</v>
      </c>
      <c r="S2814" t="s">
        <v>9</v>
      </c>
      <c r="U2814" t="s">
        <v>179</v>
      </c>
      <c r="V2814" t="s">
        <v>10</v>
      </c>
      <c r="W2814" t="s">
        <v>11</v>
      </c>
      <c r="X2814" t="s">
        <v>12</v>
      </c>
      <c r="Y2814" t="s">
        <v>21</v>
      </c>
      <c r="Z2814" s="80">
        <v>1610</v>
      </c>
      <c r="AA2814" s="68">
        <v>0</v>
      </c>
      <c r="AB2814" s="82">
        <f t="shared" si="1581"/>
        <v>9660</v>
      </c>
      <c r="AD2814">
        <v>6</v>
      </c>
      <c r="AG2814" s="83">
        <f t="shared" si="1582"/>
        <v>6</v>
      </c>
      <c r="AH2814" s="87">
        <v>0</v>
      </c>
      <c r="AI2814" s="88">
        <v>0</v>
      </c>
    </row>
    <row r="2815" spans="1:39" x14ac:dyDescent="0.25">
      <c r="A2815" s="115">
        <v>3020001307</v>
      </c>
      <c r="B2815" t="s">
        <v>1</v>
      </c>
      <c r="C2815" s="81">
        <v>700</v>
      </c>
      <c r="D2815">
        <v>1.6</v>
      </c>
      <c r="E2815">
        <v>1.85</v>
      </c>
      <c r="F2815">
        <v>2</v>
      </c>
      <c r="G2815">
        <v>2</v>
      </c>
      <c r="H2815">
        <v>1.55</v>
      </c>
      <c r="I2815">
        <v>302</v>
      </c>
      <c r="J2815" t="s">
        <v>385</v>
      </c>
      <c r="K2815" t="s">
        <v>341</v>
      </c>
      <c r="L2815" t="s">
        <v>385</v>
      </c>
      <c r="M2815" t="s">
        <v>387</v>
      </c>
      <c r="N2815" t="s">
        <v>18</v>
      </c>
      <c r="O2815" t="s">
        <v>33</v>
      </c>
      <c r="P2815" t="s">
        <v>7</v>
      </c>
      <c r="Q2815" t="s">
        <v>16</v>
      </c>
      <c r="R2815" t="s">
        <v>28</v>
      </c>
      <c r="S2815" t="s">
        <v>44</v>
      </c>
      <c r="U2815" t="s">
        <v>946</v>
      </c>
      <c r="V2815" t="s">
        <v>14</v>
      </c>
      <c r="W2815" t="s">
        <v>49</v>
      </c>
      <c r="X2815" t="s">
        <v>12</v>
      </c>
      <c r="Y2815" t="s">
        <v>21</v>
      </c>
      <c r="Z2815" s="80">
        <v>600</v>
      </c>
      <c r="AA2815" s="68">
        <v>0</v>
      </c>
      <c r="AB2815" s="82">
        <f t="shared" si="1581"/>
        <v>1800</v>
      </c>
      <c r="AC2815">
        <v>3</v>
      </c>
      <c r="AG2815" s="83">
        <f t="shared" si="1582"/>
        <v>3</v>
      </c>
      <c r="AH2815" s="87">
        <v>0</v>
      </c>
      <c r="AI2815" s="88">
        <v>0</v>
      </c>
      <c r="AJ2815">
        <f>AG2815</f>
        <v>3</v>
      </c>
      <c r="AK2815" s="108">
        <f>AJ2815*C2815*F2815*H2815</f>
        <v>6510</v>
      </c>
      <c r="AL2815" s="108">
        <f>AJ2815*C2815*F2815</f>
        <v>4200</v>
      </c>
      <c r="AM2815" s="108">
        <f>AK2815-AL2815</f>
        <v>2310</v>
      </c>
    </row>
    <row r="2816" spans="1:39" x14ac:dyDescent="0.25">
      <c r="A2816" s="115">
        <v>3020001307</v>
      </c>
      <c r="B2816" t="s">
        <v>1</v>
      </c>
      <c r="C2816" s="81">
        <v>700</v>
      </c>
      <c r="D2816">
        <v>1.6</v>
      </c>
      <c r="E2816">
        <v>1.85</v>
      </c>
      <c r="F2816">
        <v>2</v>
      </c>
      <c r="G2816">
        <v>2</v>
      </c>
      <c r="H2816">
        <v>1.55</v>
      </c>
      <c r="I2816">
        <v>302</v>
      </c>
      <c r="J2816" t="s">
        <v>385</v>
      </c>
      <c r="K2816" t="s">
        <v>341</v>
      </c>
      <c r="L2816" t="s">
        <v>385</v>
      </c>
      <c r="M2816" t="s">
        <v>387</v>
      </c>
      <c r="N2816" t="s">
        <v>18</v>
      </c>
      <c r="O2816" t="s">
        <v>6</v>
      </c>
      <c r="P2816" t="s">
        <v>7</v>
      </c>
      <c r="Q2816" t="s">
        <v>16</v>
      </c>
      <c r="R2816" t="s">
        <v>91</v>
      </c>
      <c r="S2816" t="s">
        <v>9</v>
      </c>
      <c r="T2816" t="s">
        <v>944</v>
      </c>
      <c r="U2816" t="s">
        <v>179</v>
      </c>
      <c r="V2816" t="s">
        <v>10</v>
      </c>
      <c r="W2816" t="s">
        <v>11</v>
      </c>
      <c r="X2816" t="s">
        <v>12</v>
      </c>
      <c r="Y2816" t="s">
        <v>938</v>
      </c>
      <c r="Z2816" s="81">
        <v>0</v>
      </c>
      <c r="AA2816" s="68">
        <v>0</v>
      </c>
      <c r="AB2816" s="82">
        <f t="shared" si="1581"/>
        <v>0</v>
      </c>
      <c r="AE2816">
        <v>1</v>
      </c>
      <c r="AG2816" s="83">
        <f t="shared" si="1582"/>
        <v>1</v>
      </c>
      <c r="AH2816" s="87">
        <v>0</v>
      </c>
      <c r="AI2816" s="88">
        <v>0</v>
      </c>
    </row>
    <row r="2817" spans="1:39" x14ac:dyDescent="0.25">
      <c r="A2817" s="115">
        <v>3020001307</v>
      </c>
      <c r="B2817" t="s">
        <v>1</v>
      </c>
      <c r="C2817" s="81">
        <v>700</v>
      </c>
      <c r="D2817">
        <v>1.6</v>
      </c>
      <c r="E2817">
        <v>1.85</v>
      </c>
      <c r="F2817">
        <v>2</v>
      </c>
      <c r="G2817">
        <v>2</v>
      </c>
      <c r="H2817">
        <v>1.55</v>
      </c>
      <c r="I2817">
        <v>302</v>
      </c>
      <c r="J2817" t="s">
        <v>385</v>
      </c>
      <c r="K2817" t="s">
        <v>341</v>
      </c>
      <c r="L2817" t="s">
        <v>385</v>
      </c>
      <c r="M2817" t="s">
        <v>387</v>
      </c>
      <c r="N2817" t="s">
        <v>18</v>
      </c>
      <c r="O2817" t="s">
        <v>6</v>
      </c>
      <c r="P2817" t="s">
        <v>7</v>
      </c>
      <c r="Q2817" t="s">
        <v>16</v>
      </c>
      <c r="R2817" t="s">
        <v>75</v>
      </c>
      <c r="S2817" t="s">
        <v>9</v>
      </c>
      <c r="T2817" t="s">
        <v>944</v>
      </c>
      <c r="U2817" t="s">
        <v>179</v>
      </c>
      <c r="V2817" t="s">
        <v>10</v>
      </c>
      <c r="W2817" t="s">
        <v>11</v>
      </c>
      <c r="X2817" t="s">
        <v>12</v>
      </c>
      <c r="Y2817" t="s">
        <v>938</v>
      </c>
      <c r="Z2817" s="81">
        <v>0</v>
      </c>
      <c r="AA2817" s="68">
        <v>0</v>
      </c>
      <c r="AB2817" s="82">
        <f t="shared" si="1581"/>
        <v>0</v>
      </c>
      <c r="AE2817">
        <v>1</v>
      </c>
      <c r="AG2817" s="83">
        <f t="shared" si="1582"/>
        <v>1</v>
      </c>
      <c r="AH2817" s="87">
        <v>0</v>
      </c>
      <c r="AI2817" s="88">
        <v>0</v>
      </c>
    </row>
    <row r="2818" spans="1:39" x14ac:dyDescent="0.25">
      <c r="A2818" s="115">
        <v>3020001307</v>
      </c>
      <c r="B2818" t="s">
        <v>1</v>
      </c>
      <c r="C2818" s="81">
        <v>700</v>
      </c>
      <c r="D2818">
        <v>1.6</v>
      </c>
      <c r="E2818">
        <v>1.85</v>
      </c>
      <c r="F2818">
        <v>2</v>
      </c>
      <c r="G2818">
        <v>2</v>
      </c>
      <c r="H2818">
        <v>1.55</v>
      </c>
      <c r="I2818">
        <v>302</v>
      </c>
      <c r="J2818" t="s">
        <v>385</v>
      </c>
      <c r="K2818" t="s">
        <v>341</v>
      </c>
      <c r="L2818" t="s">
        <v>385</v>
      </c>
      <c r="M2818" t="s">
        <v>387</v>
      </c>
      <c r="N2818" t="s">
        <v>27</v>
      </c>
      <c r="O2818" t="s">
        <v>6</v>
      </c>
      <c r="P2818" t="s">
        <v>7</v>
      </c>
      <c r="Q2818" t="s">
        <v>16</v>
      </c>
      <c r="R2818" t="s">
        <v>28</v>
      </c>
      <c r="S2818" t="s">
        <v>9</v>
      </c>
      <c r="U2818" t="s">
        <v>179</v>
      </c>
      <c r="V2818" t="s">
        <v>10</v>
      </c>
      <c r="W2818" t="s">
        <v>11</v>
      </c>
      <c r="X2818" t="s">
        <v>12</v>
      </c>
      <c r="Y2818" t="s">
        <v>21</v>
      </c>
      <c r="Z2818" s="80">
        <v>1610</v>
      </c>
      <c r="AA2818" s="68">
        <v>0</v>
      </c>
      <c r="AB2818" s="82">
        <f t="shared" si="1581"/>
        <v>3220</v>
      </c>
      <c r="AD2818">
        <v>2</v>
      </c>
      <c r="AG2818" s="83">
        <f t="shared" si="1582"/>
        <v>2</v>
      </c>
      <c r="AH2818" s="87">
        <v>0</v>
      </c>
      <c r="AI2818" s="88">
        <v>0</v>
      </c>
    </row>
    <row r="2819" spans="1:39" x14ac:dyDescent="0.25">
      <c r="A2819" s="115">
        <v>3020001307</v>
      </c>
      <c r="B2819" t="s">
        <v>1</v>
      </c>
      <c r="C2819" s="81">
        <v>700</v>
      </c>
      <c r="D2819">
        <v>1.6</v>
      </c>
      <c r="E2819">
        <v>1.85</v>
      </c>
      <c r="F2819">
        <v>2</v>
      </c>
      <c r="G2819">
        <v>2</v>
      </c>
      <c r="H2819">
        <v>1.55</v>
      </c>
      <c r="I2819">
        <v>302</v>
      </c>
      <c r="J2819" t="s">
        <v>385</v>
      </c>
      <c r="K2819" t="s">
        <v>341</v>
      </c>
      <c r="L2819" t="s">
        <v>385</v>
      </c>
      <c r="M2819" t="s">
        <v>387</v>
      </c>
      <c r="N2819" t="s">
        <v>27</v>
      </c>
      <c r="O2819" t="s">
        <v>6</v>
      </c>
      <c r="P2819" t="s">
        <v>7</v>
      </c>
      <c r="Q2819" t="s">
        <v>16</v>
      </c>
      <c r="R2819" t="s">
        <v>28</v>
      </c>
      <c r="S2819" t="s">
        <v>44</v>
      </c>
      <c r="U2819" t="s">
        <v>939</v>
      </c>
      <c r="V2819" t="s">
        <v>14</v>
      </c>
      <c r="W2819" t="s">
        <v>49</v>
      </c>
      <c r="X2819" t="s">
        <v>12</v>
      </c>
      <c r="Y2819" t="s">
        <v>21</v>
      </c>
      <c r="Z2819" s="80">
        <v>600</v>
      </c>
      <c r="AA2819" s="68">
        <v>0</v>
      </c>
      <c r="AB2819" s="82">
        <f t="shared" si="1581"/>
        <v>1800</v>
      </c>
      <c r="AC2819">
        <v>3</v>
      </c>
      <c r="AG2819" s="83">
        <f t="shared" si="1582"/>
        <v>3</v>
      </c>
      <c r="AH2819" s="87">
        <v>0</v>
      </c>
      <c r="AI2819" s="88">
        <v>0</v>
      </c>
      <c r="AJ2819">
        <f>AG2819</f>
        <v>3</v>
      </c>
      <c r="AK2819" s="108">
        <f>AJ2819*C2819*F2819*H2819</f>
        <v>6510</v>
      </c>
      <c r="AL2819" s="108">
        <f>AJ2819*C2819*F2819</f>
        <v>4200</v>
      </c>
      <c r="AM2819" s="108">
        <f>AK2819-AL2819</f>
        <v>2310</v>
      </c>
    </row>
    <row r="2820" spans="1:39" x14ac:dyDescent="0.25">
      <c r="A2820" s="115">
        <v>3020001308</v>
      </c>
      <c r="B2820" t="s">
        <v>1</v>
      </c>
      <c r="C2820" s="81">
        <v>700</v>
      </c>
      <c r="D2820">
        <v>1.6</v>
      </c>
      <c r="E2820">
        <v>1.85</v>
      </c>
      <c r="F2820">
        <v>2</v>
      </c>
      <c r="G2820">
        <v>2</v>
      </c>
      <c r="H2820">
        <v>1.55</v>
      </c>
      <c r="I2820">
        <v>302</v>
      </c>
      <c r="J2820" t="s">
        <v>385</v>
      </c>
      <c r="K2820" t="s">
        <v>341</v>
      </c>
      <c r="L2820" t="s">
        <v>385</v>
      </c>
      <c r="M2820" t="s">
        <v>387</v>
      </c>
      <c r="N2820" t="s">
        <v>48</v>
      </c>
      <c r="O2820" t="s">
        <v>193</v>
      </c>
      <c r="P2820" t="s">
        <v>7</v>
      </c>
      <c r="Q2820" t="s">
        <v>16</v>
      </c>
      <c r="R2820" t="s">
        <v>28</v>
      </c>
      <c r="S2820" t="s">
        <v>9</v>
      </c>
      <c r="U2820" t="s">
        <v>179</v>
      </c>
      <c r="V2820" t="s">
        <v>10</v>
      </c>
      <c r="W2820" t="s">
        <v>11</v>
      </c>
      <c r="X2820" t="s">
        <v>12</v>
      </c>
      <c r="Y2820" t="s">
        <v>21</v>
      </c>
      <c r="Z2820" s="80">
        <v>1610</v>
      </c>
      <c r="AA2820" s="68">
        <v>0</v>
      </c>
      <c r="AB2820" s="82">
        <f t="shared" ref="AB2820:AB2883" si="1603">Z2820*AG2820+AA2820*AG2820*1.95583</f>
        <v>3220</v>
      </c>
      <c r="AD2820">
        <v>2</v>
      </c>
      <c r="AG2820" s="83">
        <f t="shared" si="1582"/>
        <v>2</v>
      </c>
      <c r="AH2820" s="87">
        <v>0</v>
      </c>
      <c r="AI2820" s="88">
        <v>0</v>
      </c>
    </row>
    <row r="2821" spans="1:39" x14ac:dyDescent="0.25">
      <c r="A2821" s="115">
        <v>3020001308</v>
      </c>
      <c r="B2821" t="s">
        <v>1</v>
      </c>
      <c r="C2821" s="81">
        <v>700</v>
      </c>
      <c r="D2821">
        <v>1.6</v>
      </c>
      <c r="E2821">
        <v>1.85</v>
      </c>
      <c r="F2821">
        <v>2</v>
      </c>
      <c r="G2821">
        <v>2</v>
      </c>
      <c r="H2821">
        <v>1.55</v>
      </c>
      <c r="I2821">
        <v>302</v>
      </c>
      <c r="J2821" t="s">
        <v>385</v>
      </c>
      <c r="K2821" t="s">
        <v>341</v>
      </c>
      <c r="L2821" t="s">
        <v>385</v>
      </c>
      <c r="M2821" t="s">
        <v>387</v>
      </c>
      <c r="N2821" t="s">
        <v>15</v>
      </c>
      <c r="O2821" t="s">
        <v>6</v>
      </c>
      <c r="P2821" t="s">
        <v>7</v>
      </c>
      <c r="Q2821" t="s">
        <v>16</v>
      </c>
      <c r="R2821" t="s">
        <v>91</v>
      </c>
      <c r="S2821" t="s">
        <v>9</v>
      </c>
      <c r="T2821" t="s">
        <v>944</v>
      </c>
      <c r="U2821" t="s">
        <v>179</v>
      </c>
      <c r="V2821" t="s">
        <v>10</v>
      </c>
      <c r="W2821" t="s">
        <v>11</v>
      </c>
      <c r="X2821" t="s">
        <v>12</v>
      </c>
      <c r="Y2821" t="s">
        <v>938</v>
      </c>
      <c r="Z2821" s="81">
        <v>0</v>
      </c>
      <c r="AA2821" s="68">
        <v>0</v>
      </c>
      <c r="AB2821" s="82">
        <f t="shared" si="1603"/>
        <v>0</v>
      </c>
      <c r="AE2821">
        <v>1</v>
      </c>
      <c r="AG2821" s="83">
        <f t="shared" ref="AG2821:AG2884" si="1604">SUM(AC2821:AF2821)</f>
        <v>1</v>
      </c>
      <c r="AH2821" s="87">
        <v>0</v>
      </c>
      <c r="AI2821" s="88">
        <v>0</v>
      </c>
    </row>
    <row r="2822" spans="1:39" x14ac:dyDescent="0.25">
      <c r="A2822" s="115">
        <v>3020001308</v>
      </c>
      <c r="B2822" t="s">
        <v>1</v>
      </c>
      <c r="C2822" s="81">
        <v>700</v>
      </c>
      <c r="D2822">
        <v>1.6</v>
      </c>
      <c r="E2822">
        <v>1.85</v>
      </c>
      <c r="F2822">
        <v>2</v>
      </c>
      <c r="G2822">
        <v>2</v>
      </c>
      <c r="H2822">
        <v>1.55</v>
      </c>
      <c r="I2822">
        <v>302</v>
      </c>
      <c r="J2822" t="s">
        <v>385</v>
      </c>
      <c r="K2822" t="s">
        <v>341</v>
      </c>
      <c r="L2822" t="s">
        <v>385</v>
      </c>
      <c r="M2822" t="s">
        <v>387</v>
      </c>
      <c r="N2822" t="s">
        <v>15</v>
      </c>
      <c r="O2822" t="s">
        <v>193</v>
      </c>
      <c r="P2822" t="s">
        <v>7</v>
      </c>
      <c r="Q2822" t="s">
        <v>16</v>
      </c>
      <c r="R2822" t="s">
        <v>28</v>
      </c>
      <c r="S2822" t="s">
        <v>9</v>
      </c>
      <c r="U2822" t="s">
        <v>179</v>
      </c>
      <c r="V2822" t="s">
        <v>10</v>
      </c>
      <c r="W2822" t="s">
        <v>11</v>
      </c>
      <c r="X2822" t="s">
        <v>12</v>
      </c>
      <c r="Y2822" t="s">
        <v>21</v>
      </c>
      <c r="Z2822" s="80">
        <v>1610</v>
      </c>
      <c r="AA2822" s="68">
        <v>0</v>
      </c>
      <c r="AB2822" s="82">
        <f t="shared" si="1603"/>
        <v>12880</v>
      </c>
      <c r="AD2822">
        <v>8</v>
      </c>
      <c r="AG2822" s="83">
        <f t="shared" si="1604"/>
        <v>8</v>
      </c>
      <c r="AH2822" s="87">
        <v>0</v>
      </c>
      <c r="AI2822" s="88">
        <v>0</v>
      </c>
    </row>
    <row r="2823" spans="1:39" x14ac:dyDescent="0.25">
      <c r="A2823" s="115">
        <v>3020001308</v>
      </c>
      <c r="B2823" t="s">
        <v>1</v>
      </c>
      <c r="C2823" s="81">
        <v>700</v>
      </c>
      <c r="D2823">
        <v>1.6</v>
      </c>
      <c r="E2823">
        <v>1.85</v>
      </c>
      <c r="F2823">
        <v>2</v>
      </c>
      <c r="G2823">
        <v>2</v>
      </c>
      <c r="H2823">
        <v>1.55</v>
      </c>
      <c r="I2823">
        <v>302</v>
      </c>
      <c r="J2823" t="s">
        <v>385</v>
      </c>
      <c r="K2823" t="s">
        <v>341</v>
      </c>
      <c r="L2823" t="s">
        <v>385</v>
      </c>
      <c r="M2823" t="s">
        <v>387</v>
      </c>
      <c r="N2823" t="s">
        <v>15</v>
      </c>
      <c r="O2823" t="s">
        <v>193</v>
      </c>
      <c r="P2823" t="s">
        <v>7</v>
      </c>
      <c r="Q2823" t="s">
        <v>16</v>
      </c>
      <c r="R2823" t="s">
        <v>28</v>
      </c>
      <c r="S2823" t="s">
        <v>9</v>
      </c>
      <c r="U2823" t="s">
        <v>179</v>
      </c>
      <c r="V2823" t="s">
        <v>10</v>
      </c>
      <c r="W2823" t="s">
        <v>11</v>
      </c>
      <c r="X2823" t="s">
        <v>12</v>
      </c>
      <c r="Y2823" t="s">
        <v>21</v>
      </c>
      <c r="Z2823" s="80">
        <v>1610</v>
      </c>
      <c r="AA2823" s="68">
        <v>0</v>
      </c>
      <c r="AB2823" s="82">
        <f t="shared" si="1603"/>
        <v>4830</v>
      </c>
      <c r="AD2823">
        <v>3</v>
      </c>
      <c r="AG2823" s="83">
        <f t="shared" si="1604"/>
        <v>3</v>
      </c>
      <c r="AH2823" s="87">
        <v>0</v>
      </c>
      <c r="AI2823" s="88">
        <v>1</v>
      </c>
    </row>
    <row r="2824" spans="1:39" x14ac:dyDescent="0.25">
      <c r="A2824" s="115">
        <v>3020001308</v>
      </c>
      <c r="B2824" t="s">
        <v>1</v>
      </c>
      <c r="C2824" s="81">
        <v>700</v>
      </c>
      <c r="D2824">
        <v>1.6</v>
      </c>
      <c r="E2824">
        <v>1.85</v>
      </c>
      <c r="F2824">
        <v>2</v>
      </c>
      <c r="G2824">
        <v>2</v>
      </c>
      <c r="H2824">
        <v>1.55</v>
      </c>
      <c r="I2824">
        <v>302</v>
      </c>
      <c r="J2824" t="s">
        <v>385</v>
      </c>
      <c r="K2824" t="s">
        <v>341</v>
      </c>
      <c r="L2824" t="s">
        <v>385</v>
      </c>
      <c r="M2824" t="s">
        <v>387</v>
      </c>
      <c r="N2824" t="s">
        <v>18</v>
      </c>
      <c r="O2824" t="s">
        <v>33</v>
      </c>
      <c r="P2824" t="s">
        <v>7</v>
      </c>
      <c r="Q2824" t="s">
        <v>16</v>
      </c>
      <c r="R2824" t="s">
        <v>28</v>
      </c>
      <c r="S2824" t="s">
        <v>9</v>
      </c>
      <c r="U2824" t="s">
        <v>179</v>
      </c>
      <c r="V2824" t="s">
        <v>10</v>
      </c>
      <c r="W2824" t="s">
        <v>11</v>
      </c>
      <c r="X2824" t="s">
        <v>12</v>
      </c>
      <c r="Y2824" t="s">
        <v>21</v>
      </c>
      <c r="Z2824" s="80">
        <v>1610</v>
      </c>
      <c r="AA2824" s="68">
        <v>0</v>
      </c>
      <c r="AB2824" s="82">
        <f t="shared" si="1603"/>
        <v>24150</v>
      </c>
      <c r="AD2824">
        <v>15</v>
      </c>
      <c r="AG2824" s="83">
        <f t="shared" si="1604"/>
        <v>15</v>
      </c>
      <c r="AH2824" s="87">
        <v>0</v>
      </c>
      <c r="AI2824" s="88">
        <v>0</v>
      </c>
    </row>
    <row r="2825" spans="1:39" x14ac:dyDescent="0.25">
      <c r="A2825" s="115">
        <v>3020001308</v>
      </c>
      <c r="B2825" t="s">
        <v>1</v>
      </c>
      <c r="C2825" s="81">
        <v>700</v>
      </c>
      <c r="D2825">
        <v>1.6</v>
      </c>
      <c r="E2825">
        <v>1.85</v>
      </c>
      <c r="F2825">
        <v>2</v>
      </c>
      <c r="G2825">
        <v>2</v>
      </c>
      <c r="H2825">
        <v>1.55</v>
      </c>
      <c r="I2825">
        <v>302</v>
      </c>
      <c r="J2825" t="s">
        <v>385</v>
      </c>
      <c r="K2825" t="s">
        <v>341</v>
      </c>
      <c r="L2825" t="s">
        <v>385</v>
      </c>
      <c r="M2825" t="s">
        <v>387</v>
      </c>
      <c r="N2825" t="s">
        <v>18</v>
      </c>
      <c r="O2825" t="s">
        <v>6</v>
      </c>
      <c r="P2825" t="s">
        <v>7</v>
      </c>
      <c r="Q2825" t="s">
        <v>16</v>
      </c>
      <c r="R2825" t="s">
        <v>110</v>
      </c>
      <c r="S2825" t="s">
        <v>9</v>
      </c>
      <c r="T2825" t="s">
        <v>944</v>
      </c>
      <c r="U2825" t="s">
        <v>179</v>
      </c>
      <c r="V2825" t="s">
        <v>10</v>
      </c>
      <c r="W2825" t="s">
        <v>11</v>
      </c>
      <c r="X2825" t="s">
        <v>12</v>
      </c>
      <c r="Y2825" t="s">
        <v>938</v>
      </c>
      <c r="Z2825" s="81">
        <v>0</v>
      </c>
      <c r="AA2825" s="68">
        <v>0</v>
      </c>
      <c r="AB2825" s="82">
        <f t="shared" si="1603"/>
        <v>0</v>
      </c>
      <c r="AE2825">
        <v>1</v>
      </c>
      <c r="AG2825" s="83">
        <f t="shared" si="1604"/>
        <v>1</v>
      </c>
      <c r="AH2825" s="87">
        <v>0</v>
      </c>
      <c r="AI2825" s="88">
        <v>0</v>
      </c>
    </row>
    <row r="2826" spans="1:39" x14ac:dyDescent="0.25">
      <c r="A2826" s="115">
        <v>3020001308</v>
      </c>
      <c r="B2826" t="s">
        <v>1</v>
      </c>
      <c r="C2826" s="81">
        <v>700</v>
      </c>
      <c r="D2826">
        <v>1.6</v>
      </c>
      <c r="E2826">
        <v>1.85</v>
      </c>
      <c r="F2826">
        <v>2</v>
      </c>
      <c r="G2826">
        <v>2</v>
      </c>
      <c r="H2826">
        <v>1.55</v>
      </c>
      <c r="I2826">
        <v>302</v>
      </c>
      <c r="J2826" t="s">
        <v>385</v>
      </c>
      <c r="K2826" t="s">
        <v>341</v>
      </c>
      <c r="L2826" t="s">
        <v>385</v>
      </c>
      <c r="M2826" t="s">
        <v>387</v>
      </c>
      <c r="N2826" t="s">
        <v>27</v>
      </c>
      <c r="O2826" t="s">
        <v>6</v>
      </c>
      <c r="P2826" t="s">
        <v>7</v>
      </c>
      <c r="Q2826" t="s">
        <v>16</v>
      </c>
      <c r="R2826" t="s">
        <v>28</v>
      </c>
      <c r="S2826" t="s">
        <v>9</v>
      </c>
      <c r="U2826" t="s">
        <v>179</v>
      </c>
      <c r="V2826" t="s">
        <v>10</v>
      </c>
      <c r="W2826" t="s">
        <v>11</v>
      </c>
      <c r="X2826" t="s">
        <v>12</v>
      </c>
      <c r="Y2826" t="s">
        <v>21</v>
      </c>
      <c r="Z2826" s="80">
        <v>1610</v>
      </c>
      <c r="AA2826" s="68">
        <v>0</v>
      </c>
      <c r="AB2826" s="82">
        <f t="shared" si="1603"/>
        <v>24150</v>
      </c>
      <c r="AD2826">
        <v>15</v>
      </c>
      <c r="AG2826" s="83">
        <f t="shared" si="1604"/>
        <v>15</v>
      </c>
      <c r="AH2826" s="87">
        <v>0</v>
      </c>
      <c r="AI2826" s="88">
        <v>0</v>
      </c>
    </row>
    <row r="2827" spans="1:39" x14ac:dyDescent="0.25">
      <c r="A2827" s="115">
        <v>3020001308</v>
      </c>
      <c r="B2827" t="s">
        <v>1</v>
      </c>
      <c r="C2827" s="81">
        <v>700</v>
      </c>
      <c r="D2827">
        <v>1.6</v>
      </c>
      <c r="E2827">
        <v>1.85</v>
      </c>
      <c r="F2827">
        <v>2</v>
      </c>
      <c r="G2827">
        <v>2</v>
      </c>
      <c r="H2827">
        <v>1.55</v>
      </c>
      <c r="I2827">
        <v>302</v>
      </c>
      <c r="J2827" t="s">
        <v>385</v>
      </c>
      <c r="K2827" t="s">
        <v>341</v>
      </c>
      <c r="L2827" t="s">
        <v>385</v>
      </c>
      <c r="M2827" t="s">
        <v>387</v>
      </c>
      <c r="N2827" t="s">
        <v>27</v>
      </c>
      <c r="O2827" t="s">
        <v>6</v>
      </c>
      <c r="P2827" t="s">
        <v>7</v>
      </c>
      <c r="Q2827" t="s">
        <v>16</v>
      </c>
      <c r="R2827" t="s">
        <v>28</v>
      </c>
      <c r="S2827" t="s">
        <v>9</v>
      </c>
      <c r="U2827" t="s">
        <v>179</v>
      </c>
      <c r="V2827" t="s">
        <v>10</v>
      </c>
      <c r="W2827" t="s">
        <v>11</v>
      </c>
      <c r="X2827" t="s">
        <v>12</v>
      </c>
      <c r="Y2827" t="s">
        <v>21</v>
      </c>
      <c r="Z2827" s="80">
        <v>1610</v>
      </c>
      <c r="AA2827" s="68">
        <v>0</v>
      </c>
      <c r="AB2827" s="82">
        <f t="shared" si="1603"/>
        <v>3220</v>
      </c>
      <c r="AD2827">
        <v>2</v>
      </c>
      <c r="AG2827" s="83">
        <f t="shared" si="1604"/>
        <v>2</v>
      </c>
      <c r="AH2827" s="87">
        <v>0</v>
      </c>
      <c r="AI2827" s="88">
        <v>1</v>
      </c>
    </row>
    <row r="2828" spans="1:39" x14ac:dyDescent="0.25">
      <c r="A2828" s="115">
        <v>3020001308</v>
      </c>
      <c r="B2828" t="s">
        <v>1</v>
      </c>
      <c r="C2828" s="81">
        <v>700</v>
      </c>
      <c r="D2828">
        <v>1.6</v>
      </c>
      <c r="E2828">
        <v>1.85</v>
      </c>
      <c r="F2828">
        <v>2</v>
      </c>
      <c r="G2828">
        <v>2</v>
      </c>
      <c r="H2828">
        <v>1.55</v>
      </c>
      <c r="I2828">
        <v>302</v>
      </c>
      <c r="J2828" t="s">
        <v>385</v>
      </c>
      <c r="K2828" t="s">
        <v>341</v>
      </c>
      <c r="L2828" t="s">
        <v>385</v>
      </c>
      <c r="M2828" t="s">
        <v>387</v>
      </c>
      <c r="N2828" t="s">
        <v>27</v>
      </c>
      <c r="O2828" t="s">
        <v>80</v>
      </c>
      <c r="P2828" t="s">
        <v>243</v>
      </c>
      <c r="Q2828" t="s">
        <v>16</v>
      </c>
      <c r="R2828" t="s">
        <v>28</v>
      </c>
      <c r="S2828" t="s">
        <v>9</v>
      </c>
      <c r="U2828" t="s">
        <v>179</v>
      </c>
      <c r="V2828" t="s">
        <v>29</v>
      </c>
      <c r="W2828" t="s">
        <v>30</v>
      </c>
      <c r="X2828" t="s">
        <v>52</v>
      </c>
      <c r="Y2828" t="s">
        <v>677</v>
      </c>
      <c r="Z2828" s="80">
        <v>0</v>
      </c>
      <c r="AA2828" s="68">
        <v>3300</v>
      </c>
      <c r="AB2828" s="82">
        <f t="shared" si="1603"/>
        <v>6454.2389999999996</v>
      </c>
      <c r="AD2828">
        <v>1</v>
      </c>
      <c r="AG2828" s="83">
        <f t="shared" si="1604"/>
        <v>1</v>
      </c>
      <c r="AH2828" s="87">
        <v>0</v>
      </c>
      <c r="AI2828" s="88">
        <v>0</v>
      </c>
    </row>
    <row r="2829" spans="1:39" x14ac:dyDescent="0.25">
      <c r="A2829" s="115">
        <v>3020001312</v>
      </c>
      <c r="B2829" t="s">
        <v>34</v>
      </c>
      <c r="C2829" s="81">
        <v>700</v>
      </c>
      <c r="D2829">
        <v>1.6</v>
      </c>
      <c r="E2829">
        <v>1.85</v>
      </c>
      <c r="F2829">
        <v>2</v>
      </c>
      <c r="G2829">
        <v>2</v>
      </c>
      <c r="H2829">
        <v>1.55</v>
      </c>
      <c r="I2829">
        <v>302</v>
      </c>
      <c r="J2829" t="s">
        <v>385</v>
      </c>
      <c r="K2829" t="s">
        <v>341</v>
      </c>
      <c r="L2829" t="s">
        <v>385</v>
      </c>
      <c r="M2829" t="s">
        <v>388</v>
      </c>
      <c r="N2829" t="s">
        <v>18</v>
      </c>
      <c r="O2829" t="s">
        <v>33</v>
      </c>
      <c r="P2829" t="s">
        <v>7</v>
      </c>
      <c r="Q2829" t="s">
        <v>8</v>
      </c>
      <c r="R2829" t="s">
        <v>28</v>
      </c>
      <c r="S2829" t="s">
        <v>9</v>
      </c>
      <c r="U2829" t="s">
        <v>179</v>
      </c>
      <c r="V2829" t="s">
        <v>10</v>
      </c>
      <c r="W2829" t="s">
        <v>11</v>
      </c>
      <c r="X2829" t="s">
        <v>12</v>
      </c>
      <c r="Y2829" t="s">
        <v>21</v>
      </c>
      <c r="Z2829" s="80">
        <v>1400</v>
      </c>
      <c r="AA2829" s="68">
        <v>0</v>
      </c>
      <c r="AB2829" s="82">
        <f t="shared" si="1603"/>
        <v>23800</v>
      </c>
      <c r="AD2829">
        <v>17</v>
      </c>
      <c r="AG2829" s="83">
        <f t="shared" si="1604"/>
        <v>17</v>
      </c>
      <c r="AH2829" s="87">
        <v>0</v>
      </c>
      <c r="AI2829" s="88">
        <v>0</v>
      </c>
    </row>
    <row r="2830" spans="1:39" x14ac:dyDescent="0.25">
      <c r="A2830" s="115">
        <v>3020001312</v>
      </c>
      <c r="B2830" t="s">
        <v>34</v>
      </c>
      <c r="C2830" s="81">
        <v>700</v>
      </c>
      <c r="D2830">
        <v>1.6</v>
      </c>
      <c r="E2830">
        <v>1.85</v>
      </c>
      <c r="F2830">
        <v>2</v>
      </c>
      <c r="G2830">
        <v>2</v>
      </c>
      <c r="H2830">
        <v>1.55</v>
      </c>
      <c r="I2830">
        <v>302</v>
      </c>
      <c r="J2830" t="s">
        <v>385</v>
      </c>
      <c r="K2830" t="s">
        <v>341</v>
      </c>
      <c r="L2830" t="s">
        <v>385</v>
      </c>
      <c r="M2830" t="s">
        <v>388</v>
      </c>
      <c r="N2830" t="s">
        <v>18</v>
      </c>
      <c r="O2830" t="s">
        <v>33</v>
      </c>
      <c r="P2830" t="s">
        <v>7</v>
      </c>
      <c r="Q2830" t="s">
        <v>8</v>
      </c>
      <c r="R2830" t="s">
        <v>28</v>
      </c>
      <c r="S2830" t="s">
        <v>9</v>
      </c>
      <c r="U2830" t="s">
        <v>179</v>
      </c>
      <c r="V2830" t="s">
        <v>10</v>
      </c>
      <c r="W2830" t="s">
        <v>11</v>
      </c>
      <c r="X2830" t="s">
        <v>12</v>
      </c>
      <c r="Y2830" t="s">
        <v>21</v>
      </c>
      <c r="Z2830" s="80">
        <v>1400</v>
      </c>
      <c r="AA2830" s="68">
        <v>0</v>
      </c>
      <c r="AB2830" s="82">
        <f t="shared" si="1603"/>
        <v>4200</v>
      </c>
      <c r="AD2830">
        <v>3</v>
      </c>
      <c r="AG2830" s="83">
        <f t="shared" si="1604"/>
        <v>3</v>
      </c>
      <c r="AH2830" s="87">
        <v>0</v>
      </c>
      <c r="AI2830" s="88">
        <v>1</v>
      </c>
    </row>
    <row r="2831" spans="1:39" x14ac:dyDescent="0.25">
      <c r="A2831" s="115">
        <v>3020001312</v>
      </c>
      <c r="B2831" t="s">
        <v>34</v>
      </c>
      <c r="C2831" s="81">
        <v>700</v>
      </c>
      <c r="D2831">
        <v>1.6</v>
      </c>
      <c r="E2831">
        <v>1.85</v>
      </c>
      <c r="F2831">
        <v>2</v>
      </c>
      <c r="G2831">
        <v>2</v>
      </c>
      <c r="H2831">
        <v>1.55</v>
      </c>
      <c r="I2831">
        <v>302</v>
      </c>
      <c r="J2831" t="s">
        <v>385</v>
      </c>
      <c r="K2831" t="s">
        <v>341</v>
      </c>
      <c r="L2831" t="s">
        <v>385</v>
      </c>
      <c r="M2831" t="s">
        <v>388</v>
      </c>
      <c r="N2831" t="s">
        <v>18</v>
      </c>
      <c r="O2831" t="s">
        <v>33</v>
      </c>
      <c r="P2831" t="s">
        <v>7</v>
      </c>
      <c r="Q2831" t="s">
        <v>8</v>
      </c>
      <c r="R2831" t="s">
        <v>28</v>
      </c>
      <c r="S2831" t="s">
        <v>9</v>
      </c>
      <c r="U2831" t="s">
        <v>179</v>
      </c>
      <c r="V2831" t="s">
        <v>10</v>
      </c>
      <c r="W2831" t="s">
        <v>11</v>
      </c>
      <c r="X2831" t="s">
        <v>55</v>
      </c>
      <c r="Y2831" t="s">
        <v>21</v>
      </c>
      <c r="Z2831" s="80">
        <v>1400</v>
      </c>
      <c r="AA2831" s="68">
        <v>0</v>
      </c>
      <c r="AB2831" s="82">
        <f t="shared" si="1603"/>
        <v>1400</v>
      </c>
      <c r="AD2831">
        <v>1</v>
      </c>
      <c r="AG2831" s="83">
        <f t="shared" si="1604"/>
        <v>1</v>
      </c>
      <c r="AH2831" s="87">
        <v>0</v>
      </c>
      <c r="AI2831" s="88">
        <v>0</v>
      </c>
    </row>
    <row r="2832" spans="1:39" x14ac:dyDescent="0.25">
      <c r="A2832" s="115">
        <v>3020001312</v>
      </c>
      <c r="B2832" t="s">
        <v>34</v>
      </c>
      <c r="C2832" s="81">
        <v>700</v>
      </c>
      <c r="D2832">
        <v>1.6</v>
      </c>
      <c r="E2832">
        <v>1.85</v>
      </c>
      <c r="F2832">
        <v>2</v>
      </c>
      <c r="G2832">
        <v>2</v>
      </c>
      <c r="H2832">
        <v>1.55</v>
      </c>
      <c r="I2832">
        <v>302</v>
      </c>
      <c r="J2832" t="s">
        <v>385</v>
      </c>
      <c r="K2832" t="s">
        <v>341</v>
      </c>
      <c r="L2832" t="s">
        <v>385</v>
      </c>
      <c r="M2832" t="s">
        <v>388</v>
      </c>
      <c r="N2832" t="s">
        <v>27</v>
      </c>
      <c r="O2832" t="s">
        <v>6</v>
      </c>
      <c r="P2832" t="s">
        <v>7</v>
      </c>
      <c r="Q2832" t="s">
        <v>8</v>
      </c>
      <c r="R2832" t="s">
        <v>28</v>
      </c>
      <c r="S2832" t="s">
        <v>9</v>
      </c>
      <c r="U2832" t="s">
        <v>179</v>
      </c>
      <c r="V2832" t="s">
        <v>10</v>
      </c>
      <c r="W2832" t="s">
        <v>11</v>
      </c>
      <c r="X2832" t="s">
        <v>12</v>
      </c>
      <c r="Y2832" t="s">
        <v>21</v>
      </c>
      <c r="Z2832" s="80">
        <v>1950</v>
      </c>
      <c r="AA2832" s="68">
        <v>0</v>
      </c>
      <c r="AB2832" s="82">
        <f t="shared" si="1603"/>
        <v>42900</v>
      </c>
      <c r="AD2832">
        <v>22</v>
      </c>
      <c r="AG2832" s="83">
        <f t="shared" si="1604"/>
        <v>22</v>
      </c>
      <c r="AH2832" s="87">
        <v>0</v>
      </c>
      <c r="AI2832" s="88">
        <v>0</v>
      </c>
    </row>
    <row r="2833" spans="1:39" x14ac:dyDescent="0.25">
      <c r="A2833" s="115">
        <v>3020001312</v>
      </c>
      <c r="B2833" t="s">
        <v>34</v>
      </c>
      <c r="C2833" s="81">
        <v>700</v>
      </c>
      <c r="D2833">
        <v>1.6</v>
      </c>
      <c r="E2833">
        <v>1.85</v>
      </c>
      <c r="F2833">
        <v>2</v>
      </c>
      <c r="G2833">
        <v>2</v>
      </c>
      <c r="H2833">
        <v>1.55</v>
      </c>
      <c r="I2833">
        <v>302</v>
      </c>
      <c r="J2833" t="s">
        <v>385</v>
      </c>
      <c r="K2833" t="s">
        <v>341</v>
      </c>
      <c r="L2833" t="s">
        <v>385</v>
      </c>
      <c r="M2833" t="s">
        <v>388</v>
      </c>
      <c r="N2833" t="s">
        <v>27</v>
      </c>
      <c r="O2833" t="s">
        <v>6</v>
      </c>
      <c r="P2833" t="s">
        <v>7</v>
      </c>
      <c r="Q2833" t="s">
        <v>8</v>
      </c>
      <c r="R2833" t="s">
        <v>28</v>
      </c>
      <c r="S2833" t="s">
        <v>9</v>
      </c>
      <c r="U2833" t="s">
        <v>179</v>
      </c>
      <c r="V2833" t="s">
        <v>10</v>
      </c>
      <c r="W2833" t="s">
        <v>11</v>
      </c>
      <c r="X2833" t="s">
        <v>12</v>
      </c>
      <c r="Y2833" t="s">
        <v>21</v>
      </c>
      <c r="Z2833" s="80">
        <v>1950</v>
      </c>
      <c r="AA2833" s="68">
        <v>0</v>
      </c>
      <c r="AB2833" s="82">
        <f t="shared" si="1603"/>
        <v>1950</v>
      </c>
      <c r="AD2833">
        <v>1</v>
      </c>
      <c r="AG2833" s="83">
        <f t="shared" si="1604"/>
        <v>1</v>
      </c>
      <c r="AH2833" s="87">
        <v>0</v>
      </c>
      <c r="AI2833" s="88">
        <v>1</v>
      </c>
    </row>
    <row r="2834" spans="1:39" x14ac:dyDescent="0.25">
      <c r="A2834" s="115">
        <v>3020001314</v>
      </c>
      <c r="B2834" t="s">
        <v>34</v>
      </c>
      <c r="C2834" s="81">
        <v>700</v>
      </c>
      <c r="D2834">
        <v>1.6</v>
      </c>
      <c r="E2834">
        <v>1.85</v>
      </c>
      <c r="F2834">
        <v>2</v>
      </c>
      <c r="G2834">
        <v>2</v>
      </c>
      <c r="H2834">
        <v>1.55</v>
      </c>
      <c r="I2834">
        <v>302</v>
      </c>
      <c r="J2834" t="s">
        <v>385</v>
      </c>
      <c r="K2834" t="s">
        <v>341</v>
      </c>
      <c r="L2834" t="s">
        <v>385</v>
      </c>
      <c r="M2834" t="s">
        <v>390</v>
      </c>
      <c r="N2834" t="s">
        <v>18</v>
      </c>
      <c r="O2834" t="s">
        <v>33</v>
      </c>
      <c r="P2834" t="s">
        <v>7</v>
      </c>
      <c r="Q2834" t="s">
        <v>8</v>
      </c>
      <c r="R2834" t="s">
        <v>28</v>
      </c>
      <c r="S2834" t="s">
        <v>9</v>
      </c>
      <c r="U2834" t="s">
        <v>179</v>
      </c>
      <c r="V2834" t="s">
        <v>10</v>
      </c>
      <c r="W2834" t="s">
        <v>11</v>
      </c>
      <c r="X2834" t="s">
        <v>12</v>
      </c>
      <c r="Y2834" t="s">
        <v>21</v>
      </c>
      <c r="Z2834" s="80">
        <v>1400</v>
      </c>
      <c r="AA2834" s="68">
        <v>0</v>
      </c>
      <c r="AB2834" s="82">
        <f t="shared" si="1603"/>
        <v>23800</v>
      </c>
      <c r="AD2834">
        <v>17</v>
      </c>
      <c r="AG2834" s="83">
        <f t="shared" si="1604"/>
        <v>17</v>
      </c>
      <c r="AH2834" s="87">
        <v>0</v>
      </c>
      <c r="AI2834" s="88">
        <v>0</v>
      </c>
    </row>
    <row r="2835" spans="1:39" x14ac:dyDescent="0.25">
      <c r="A2835" s="115">
        <v>3020001314</v>
      </c>
      <c r="B2835" t="s">
        <v>34</v>
      </c>
      <c r="C2835" s="81">
        <v>700</v>
      </c>
      <c r="D2835">
        <v>1.6</v>
      </c>
      <c r="E2835">
        <v>1.85</v>
      </c>
      <c r="F2835">
        <v>2</v>
      </c>
      <c r="G2835">
        <v>2</v>
      </c>
      <c r="H2835">
        <v>1.55</v>
      </c>
      <c r="I2835">
        <v>302</v>
      </c>
      <c r="J2835" t="s">
        <v>385</v>
      </c>
      <c r="K2835" t="s">
        <v>341</v>
      </c>
      <c r="L2835" t="s">
        <v>385</v>
      </c>
      <c r="M2835" t="s">
        <v>390</v>
      </c>
      <c r="N2835" t="s">
        <v>18</v>
      </c>
      <c r="O2835" t="s">
        <v>33</v>
      </c>
      <c r="P2835" t="s">
        <v>7</v>
      </c>
      <c r="Q2835" t="s">
        <v>8</v>
      </c>
      <c r="R2835" t="s">
        <v>28</v>
      </c>
      <c r="S2835" t="s">
        <v>9</v>
      </c>
      <c r="U2835" t="s">
        <v>179</v>
      </c>
      <c r="V2835" t="s">
        <v>10</v>
      </c>
      <c r="W2835" t="s">
        <v>11</v>
      </c>
      <c r="X2835" t="s">
        <v>12</v>
      </c>
      <c r="Y2835" t="s">
        <v>21</v>
      </c>
      <c r="Z2835" s="80">
        <v>1400</v>
      </c>
      <c r="AA2835" s="68">
        <v>0</v>
      </c>
      <c r="AB2835" s="82">
        <f t="shared" si="1603"/>
        <v>2800</v>
      </c>
      <c r="AD2835">
        <v>2</v>
      </c>
      <c r="AG2835" s="83">
        <f t="shared" si="1604"/>
        <v>2</v>
      </c>
      <c r="AH2835" s="87">
        <v>0</v>
      </c>
      <c r="AI2835" s="88">
        <v>1</v>
      </c>
    </row>
    <row r="2836" spans="1:39" x14ac:dyDescent="0.25">
      <c r="A2836" s="115">
        <v>3020001314</v>
      </c>
      <c r="B2836" t="s">
        <v>34</v>
      </c>
      <c r="C2836" s="81">
        <v>700</v>
      </c>
      <c r="D2836">
        <v>1.6</v>
      </c>
      <c r="E2836">
        <v>1.85</v>
      </c>
      <c r="F2836">
        <v>2</v>
      </c>
      <c r="G2836">
        <v>2</v>
      </c>
      <c r="H2836">
        <v>1.55</v>
      </c>
      <c r="I2836">
        <v>302</v>
      </c>
      <c r="J2836" t="s">
        <v>385</v>
      </c>
      <c r="K2836" t="s">
        <v>341</v>
      </c>
      <c r="L2836" t="s">
        <v>385</v>
      </c>
      <c r="M2836" t="s">
        <v>390</v>
      </c>
      <c r="N2836" t="s">
        <v>18</v>
      </c>
      <c r="O2836" t="s">
        <v>6</v>
      </c>
      <c r="P2836" t="s">
        <v>7</v>
      </c>
      <c r="Q2836" t="s">
        <v>8</v>
      </c>
      <c r="R2836" t="s">
        <v>91</v>
      </c>
      <c r="S2836" t="s">
        <v>9</v>
      </c>
      <c r="T2836" t="s">
        <v>944</v>
      </c>
      <c r="U2836" t="s">
        <v>179</v>
      </c>
      <c r="V2836" t="s">
        <v>10</v>
      </c>
      <c r="W2836" t="s">
        <v>11</v>
      </c>
      <c r="X2836" t="s">
        <v>12</v>
      </c>
      <c r="Y2836" t="s">
        <v>938</v>
      </c>
      <c r="Z2836" s="81">
        <v>0</v>
      </c>
      <c r="AA2836" s="68">
        <v>0</v>
      </c>
      <c r="AB2836" s="82">
        <f t="shared" si="1603"/>
        <v>0</v>
      </c>
      <c r="AE2836">
        <v>3</v>
      </c>
      <c r="AG2836" s="83">
        <f t="shared" si="1604"/>
        <v>3</v>
      </c>
      <c r="AH2836" s="87">
        <v>0</v>
      </c>
      <c r="AI2836" s="88">
        <v>0</v>
      </c>
    </row>
    <row r="2837" spans="1:39" x14ac:dyDescent="0.25">
      <c r="A2837" s="115">
        <v>3020001314</v>
      </c>
      <c r="B2837" t="s">
        <v>34</v>
      </c>
      <c r="C2837" s="81">
        <v>700</v>
      </c>
      <c r="D2837">
        <v>1.6</v>
      </c>
      <c r="E2837">
        <v>1.85</v>
      </c>
      <c r="F2837">
        <v>2</v>
      </c>
      <c r="G2837">
        <v>2</v>
      </c>
      <c r="H2837">
        <v>1.55</v>
      </c>
      <c r="I2837">
        <v>302</v>
      </c>
      <c r="J2837" t="s">
        <v>385</v>
      </c>
      <c r="K2837" t="s">
        <v>341</v>
      </c>
      <c r="L2837" t="s">
        <v>385</v>
      </c>
      <c r="M2837" t="s">
        <v>390</v>
      </c>
      <c r="N2837" t="s">
        <v>27</v>
      </c>
      <c r="O2837" t="s">
        <v>6</v>
      </c>
      <c r="P2837" t="s">
        <v>7</v>
      </c>
      <c r="Q2837" t="s">
        <v>8</v>
      </c>
      <c r="R2837" t="s">
        <v>28</v>
      </c>
      <c r="S2837" t="s">
        <v>947</v>
      </c>
      <c r="U2837" t="s">
        <v>179</v>
      </c>
      <c r="V2837" t="s">
        <v>10</v>
      </c>
      <c r="W2837" t="s">
        <v>11</v>
      </c>
      <c r="X2837" t="s">
        <v>12</v>
      </c>
      <c r="Y2837" t="s">
        <v>938</v>
      </c>
      <c r="Z2837" s="80">
        <v>0</v>
      </c>
      <c r="AA2837" s="68">
        <v>0</v>
      </c>
      <c r="AB2837" s="82">
        <f t="shared" si="1603"/>
        <v>0</v>
      </c>
      <c r="AE2837">
        <v>12</v>
      </c>
      <c r="AG2837" s="83">
        <f t="shared" si="1604"/>
        <v>12</v>
      </c>
      <c r="AH2837" s="87">
        <v>0</v>
      </c>
      <c r="AI2837" s="88">
        <v>0</v>
      </c>
    </row>
    <row r="2838" spans="1:39" x14ac:dyDescent="0.25">
      <c r="A2838" s="115">
        <v>3020001314</v>
      </c>
      <c r="B2838" t="s">
        <v>34</v>
      </c>
      <c r="C2838" s="81">
        <v>700</v>
      </c>
      <c r="D2838">
        <v>1.6</v>
      </c>
      <c r="E2838">
        <v>1.85</v>
      </c>
      <c r="F2838">
        <v>2</v>
      </c>
      <c r="G2838">
        <v>2</v>
      </c>
      <c r="H2838">
        <v>1.55</v>
      </c>
      <c r="I2838">
        <v>302</v>
      </c>
      <c r="J2838" t="s">
        <v>385</v>
      </c>
      <c r="K2838" t="s">
        <v>341</v>
      </c>
      <c r="L2838" t="s">
        <v>385</v>
      </c>
      <c r="M2838" t="s">
        <v>390</v>
      </c>
      <c r="N2838" t="s">
        <v>27</v>
      </c>
      <c r="O2838" t="s">
        <v>6</v>
      </c>
      <c r="P2838" t="s">
        <v>7</v>
      </c>
      <c r="Q2838" t="s">
        <v>8</v>
      </c>
      <c r="R2838" t="s">
        <v>28</v>
      </c>
      <c r="S2838" t="s">
        <v>947</v>
      </c>
      <c r="U2838" t="s">
        <v>179</v>
      </c>
      <c r="V2838" t="s">
        <v>10</v>
      </c>
      <c r="W2838" t="s">
        <v>11</v>
      </c>
      <c r="X2838" t="s">
        <v>12</v>
      </c>
      <c r="Y2838" t="s">
        <v>938</v>
      </c>
      <c r="Z2838" s="80">
        <v>0</v>
      </c>
      <c r="AA2838" s="68">
        <v>0</v>
      </c>
      <c r="AB2838" s="82">
        <f t="shared" si="1603"/>
        <v>0</v>
      </c>
      <c r="AE2838">
        <v>2</v>
      </c>
      <c r="AG2838" s="83">
        <f t="shared" si="1604"/>
        <v>2</v>
      </c>
      <c r="AH2838" s="87">
        <v>0</v>
      </c>
      <c r="AI2838" s="88">
        <v>1</v>
      </c>
    </row>
    <row r="2839" spans="1:39" x14ac:dyDescent="0.25">
      <c r="A2839" s="115">
        <v>3020001314</v>
      </c>
      <c r="B2839" t="s">
        <v>34</v>
      </c>
      <c r="C2839" s="81">
        <v>700</v>
      </c>
      <c r="D2839">
        <v>1.6</v>
      </c>
      <c r="E2839">
        <v>1.85</v>
      </c>
      <c r="F2839">
        <v>2</v>
      </c>
      <c r="G2839">
        <v>2</v>
      </c>
      <c r="H2839">
        <v>1.55</v>
      </c>
      <c r="I2839">
        <v>302</v>
      </c>
      <c r="J2839" t="s">
        <v>385</v>
      </c>
      <c r="K2839" t="s">
        <v>341</v>
      </c>
      <c r="L2839" t="s">
        <v>385</v>
      </c>
      <c r="M2839" t="s">
        <v>390</v>
      </c>
      <c r="N2839" t="s">
        <v>27</v>
      </c>
      <c r="O2839" t="s">
        <v>6</v>
      </c>
      <c r="P2839" t="s">
        <v>7</v>
      </c>
      <c r="Q2839" t="s">
        <v>8</v>
      </c>
      <c r="R2839" t="s">
        <v>28</v>
      </c>
      <c r="S2839" t="s">
        <v>947</v>
      </c>
      <c r="U2839" t="s">
        <v>179</v>
      </c>
      <c r="V2839" t="s">
        <v>10</v>
      </c>
      <c r="W2839" t="s">
        <v>11</v>
      </c>
      <c r="X2839" t="s">
        <v>26</v>
      </c>
      <c r="Y2839" t="s">
        <v>938</v>
      </c>
      <c r="Z2839" s="80">
        <v>0</v>
      </c>
      <c r="AA2839" s="68">
        <v>0</v>
      </c>
      <c r="AB2839" s="82">
        <f t="shared" si="1603"/>
        <v>0</v>
      </c>
      <c r="AE2839">
        <v>1</v>
      </c>
      <c r="AG2839" s="83">
        <f t="shared" si="1604"/>
        <v>1</v>
      </c>
      <c r="AH2839" s="87">
        <v>0</v>
      </c>
      <c r="AI2839" s="88">
        <v>0</v>
      </c>
    </row>
    <row r="2840" spans="1:39" x14ac:dyDescent="0.25">
      <c r="A2840" s="115">
        <v>3020001315</v>
      </c>
      <c r="B2840" t="s">
        <v>1</v>
      </c>
      <c r="C2840" s="81">
        <v>700</v>
      </c>
      <c r="D2840">
        <v>1.6</v>
      </c>
      <c r="E2840">
        <v>1.85</v>
      </c>
      <c r="F2840">
        <v>2</v>
      </c>
      <c r="G2840">
        <v>2</v>
      </c>
      <c r="H2840">
        <v>1.55</v>
      </c>
      <c r="I2840">
        <v>302</v>
      </c>
      <c r="J2840" t="s">
        <v>385</v>
      </c>
      <c r="K2840" t="s">
        <v>341</v>
      </c>
      <c r="L2840" t="s">
        <v>385</v>
      </c>
      <c r="M2840" t="s">
        <v>391</v>
      </c>
      <c r="N2840" t="s">
        <v>15</v>
      </c>
      <c r="O2840" t="s">
        <v>6</v>
      </c>
      <c r="P2840" t="s">
        <v>7</v>
      </c>
      <c r="Q2840" t="s">
        <v>16</v>
      </c>
      <c r="R2840" t="s">
        <v>91</v>
      </c>
      <c r="S2840" t="s">
        <v>9</v>
      </c>
      <c r="T2840" t="s">
        <v>944</v>
      </c>
      <c r="U2840" t="s">
        <v>179</v>
      </c>
      <c r="V2840" t="s">
        <v>29</v>
      </c>
      <c r="W2840" t="s">
        <v>30</v>
      </c>
      <c r="X2840" t="s">
        <v>73</v>
      </c>
      <c r="Y2840" t="s">
        <v>938</v>
      </c>
      <c r="Z2840" s="81">
        <v>0</v>
      </c>
      <c r="AA2840" s="68">
        <v>0</v>
      </c>
      <c r="AB2840" s="82">
        <f t="shared" si="1603"/>
        <v>0</v>
      </c>
      <c r="AE2840">
        <v>1</v>
      </c>
      <c r="AG2840" s="83">
        <f t="shared" si="1604"/>
        <v>1</v>
      </c>
      <c r="AH2840" s="87">
        <v>0</v>
      </c>
      <c r="AI2840" s="88">
        <v>0</v>
      </c>
    </row>
    <row r="2841" spans="1:39" x14ac:dyDescent="0.25">
      <c r="A2841" s="115">
        <v>3020001315</v>
      </c>
      <c r="B2841" t="s">
        <v>1</v>
      </c>
      <c r="C2841" s="81">
        <v>700</v>
      </c>
      <c r="D2841">
        <v>1.6</v>
      </c>
      <c r="E2841">
        <v>1.85</v>
      </c>
      <c r="F2841">
        <v>2</v>
      </c>
      <c r="G2841">
        <v>2</v>
      </c>
      <c r="H2841">
        <v>1.55</v>
      </c>
      <c r="I2841">
        <v>302</v>
      </c>
      <c r="J2841" t="s">
        <v>385</v>
      </c>
      <c r="K2841" t="s">
        <v>341</v>
      </c>
      <c r="L2841" t="s">
        <v>385</v>
      </c>
      <c r="M2841" t="s">
        <v>391</v>
      </c>
      <c r="N2841" t="s">
        <v>18</v>
      </c>
      <c r="O2841" t="s">
        <v>33</v>
      </c>
      <c r="P2841" t="s">
        <v>7</v>
      </c>
      <c r="Q2841" t="s">
        <v>16</v>
      </c>
      <c r="R2841" t="s">
        <v>28</v>
      </c>
      <c r="S2841" t="s">
        <v>9</v>
      </c>
      <c r="U2841" t="s">
        <v>179</v>
      </c>
      <c r="V2841" t="s">
        <v>10</v>
      </c>
      <c r="W2841" t="s">
        <v>11</v>
      </c>
      <c r="X2841" t="s">
        <v>12</v>
      </c>
      <c r="Y2841" t="s">
        <v>21</v>
      </c>
      <c r="Z2841" s="80">
        <v>1800</v>
      </c>
      <c r="AA2841" s="68">
        <v>0</v>
      </c>
      <c r="AB2841" s="82">
        <f t="shared" si="1603"/>
        <v>12600</v>
      </c>
      <c r="AD2841">
        <v>7</v>
      </c>
      <c r="AG2841" s="83">
        <f t="shared" si="1604"/>
        <v>7</v>
      </c>
      <c r="AH2841" s="87">
        <v>0</v>
      </c>
      <c r="AI2841" s="88">
        <v>0</v>
      </c>
    </row>
    <row r="2842" spans="1:39" x14ac:dyDescent="0.25">
      <c r="A2842" s="115">
        <v>3020001315</v>
      </c>
      <c r="B2842" t="s">
        <v>1</v>
      </c>
      <c r="C2842" s="81">
        <v>700</v>
      </c>
      <c r="D2842">
        <v>1.6</v>
      </c>
      <c r="E2842">
        <v>1.85</v>
      </c>
      <c r="F2842">
        <v>2</v>
      </c>
      <c r="G2842">
        <v>2</v>
      </c>
      <c r="H2842">
        <v>1.55</v>
      </c>
      <c r="I2842">
        <v>302</v>
      </c>
      <c r="J2842" t="s">
        <v>385</v>
      </c>
      <c r="K2842" t="s">
        <v>341</v>
      </c>
      <c r="L2842" t="s">
        <v>385</v>
      </c>
      <c r="M2842" t="s">
        <v>391</v>
      </c>
      <c r="N2842" t="s">
        <v>18</v>
      </c>
      <c r="O2842" t="s">
        <v>33</v>
      </c>
      <c r="P2842" t="s">
        <v>7</v>
      </c>
      <c r="Q2842" t="s">
        <v>16</v>
      </c>
      <c r="R2842" t="s">
        <v>28</v>
      </c>
      <c r="S2842" t="s">
        <v>44</v>
      </c>
      <c r="U2842" t="s">
        <v>946</v>
      </c>
      <c r="V2842" t="s">
        <v>14</v>
      </c>
      <c r="W2842" t="s">
        <v>49</v>
      </c>
      <c r="X2842" t="s">
        <v>12</v>
      </c>
      <c r="Y2842" t="s">
        <v>21</v>
      </c>
      <c r="Z2842" s="80">
        <v>600</v>
      </c>
      <c r="AA2842" s="68">
        <v>0</v>
      </c>
      <c r="AB2842" s="82">
        <f t="shared" si="1603"/>
        <v>1800</v>
      </c>
      <c r="AC2842">
        <v>3</v>
      </c>
      <c r="AG2842" s="83">
        <f t="shared" si="1604"/>
        <v>3</v>
      </c>
      <c r="AH2842" s="87">
        <v>0</v>
      </c>
      <c r="AI2842" s="88">
        <v>0</v>
      </c>
      <c r="AJ2842">
        <f>AG2842</f>
        <v>3</v>
      </c>
      <c r="AK2842" s="108">
        <f>AJ2842*C2842*F2842*H2842</f>
        <v>6510</v>
      </c>
      <c r="AL2842" s="108">
        <f>AJ2842*C2842*F2842</f>
        <v>4200</v>
      </c>
      <c r="AM2842" s="108">
        <f>AK2842-AL2842</f>
        <v>2310</v>
      </c>
    </row>
    <row r="2843" spans="1:39" x14ac:dyDescent="0.25">
      <c r="A2843" s="115">
        <v>3020001315</v>
      </c>
      <c r="B2843" t="s">
        <v>1</v>
      </c>
      <c r="C2843" s="81">
        <v>700</v>
      </c>
      <c r="D2843">
        <v>1.6</v>
      </c>
      <c r="E2843">
        <v>1.85</v>
      </c>
      <c r="F2843">
        <v>2</v>
      </c>
      <c r="G2843">
        <v>2</v>
      </c>
      <c r="H2843">
        <v>1.55</v>
      </c>
      <c r="I2843">
        <v>302</v>
      </c>
      <c r="J2843" t="s">
        <v>385</v>
      </c>
      <c r="K2843" t="s">
        <v>341</v>
      </c>
      <c r="L2843" t="s">
        <v>385</v>
      </c>
      <c r="M2843" t="s">
        <v>391</v>
      </c>
      <c r="N2843" t="s">
        <v>27</v>
      </c>
      <c r="O2843" t="s">
        <v>6</v>
      </c>
      <c r="P2843" t="s">
        <v>7</v>
      </c>
      <c r="Q2843" t="s">
        <v>16</v>
      </c>
      <c r="R2843" t="s">
        <v>28</v>
      </c>
      <c r="S2843" t="s">
        <v>9</v>
      </c>
      <c r="U2843" t="s">
        <v>179</v>
      </c>
      <c r="V2843" t="s">
        <v>10</v>
      </c>
      <c r="W2843" t="s">
        <v>11</v>
      </c>
      <c r="X2843" t="s">
        <v>12</v>
      </c>
      <c r="Y2843" t="s">
        <v>21</v>
      </c>
      <c r="Z2843" s="80">
        <v>1800</v>
      </c>
      <c r="AA2843" s="68">
        <v>0</v>
      </c>
      <c r="AB2843" s="82">
        <f t="shared" si="1603"/>
        <v>10800</v>
      </c>
      <c r="AD2843">
        <v>6</v>
      </c>
      <c r="AG2843" s="83">
        <f t="shared" si="1604"/>
        <v>6</v>
      </c>
      <c r="AH2843" s="87">
        <v>0</v>
      </c>
      <c r="AI2843" s="88">
        <v>0</v>
      </c>
    </row>
    <row r="2844" spans="1:39" x14ac:dyDescent="0.25">
      <c r="A2844" s="115">
        <v>3020001315</v>
      </c>
      <c r="B2844" t="s">
        <v>1</v>
      </c>
      <c r="C2844" s="81">
        <v>700</v>
      </c>
      <c r="D2844">
        <v>1.6</v>
      </c>
      <c r="E2844">
        <v>1.85</v>
      </c>
      <c r="F2844">
        <v>2</v>
      </c>
      <c r="G2844">
        <v>2</v>
      </c>
      <c r="H2844">
        <v>1.55</v>
      </c>
      <c r="I2844">
        <v>302</v>
      </c>
      <c r="J2844" t="s">
        <v>385</v>
      </c>
      <c r="K2844" t="s">
        <v>341</v>
      </c>
      <c r="L2844" t="s">
        <v>385</v>
      </c>
      <c r="M2844" t="s">
        <v>391</v>
      </c>
      <c r="N2844" t="s">
        <v>27</v>
      </c>
      <c r="O2844" t="s">
        <v>6</v>
      </c>
      <c r="P2844" t="s">
        <v>7</v>
      </c>
      <c r="Q2844" t="s">
        <v>16</v>
      </c>
      <c r="R2844" t="s">
        <v>28</v>
      </c>
      <c r="S2844" t="s">
        <v>44</v>
      </c>
      <c r="U2844" t="s">
        <v>939</v>
      </c>
      <c r="V2844" t="s">
        <v>14</v>
      </c>
      <c r="W2844" t="s">
        <v>49</v>
      </c>
      <c r="X2844" t="s">
        <v>12</v>
      </c>
      <c r="Y2844" t="s">
        <v>21</v>
      </c>
      <c r="Z2844" s="80">
        <v>600</v>
      </c>
      <c r="AA2844" s="68">
        <v>0</v>
      </c>
      <c r="AB2844" s="82">
        <f t="shared" si="1603"/>
        <v>2400</v>
      </c>
      <c r="AC2844">
        <v>4</v>
      </c>
      <c r="AG2844" s="83">
        <f t="shared" si="1604"/>
        <v>4</v>
      </c>
      <c r="AH2844" s="87">
        <v>0</v>
      </c>
      <c r="AI2844" s="88">
        <v>0</v>
      </c>
      <c r="AJ2844">
        <f>AG2844</f>
        <v>4</v>
      </c>
      <c r="AK2844" s="108">
        <f>AJ2844*C2844*F2844*H2844</f>
        <v>8680</v>
      </c>
      <c r="AL2844" s="108">
        <f>AJ2844*C2844*F2844</f>
        <v>5600</v>
      </c>
      <c r="AM2844" s="108">
        <f>AK2844-AL2844</f>
        <v>3080</v>
      </c>
    </row>
    <row r="2845" spans="1:39" x14ac:dyDescent="0.25">
      <c r="A2845" s="115">
        <v>3020001316</v>
      </c>
      <c r="B2845" t="s">
        <v>1</v>
      </c>
      <c r="C2845" s="81">
        <v>700</v>
      </c>
      <c r="D2845">
        <v>1.6</v>
      </c>
      <c r="E2845">
        <v>1.85</v>
      </c>
      <c r="F2845">
        <v>2</v>
      </c>
      <c r="G2845">
        <v>2</v>
      </c>
      <c r="H2845">
        <v>1.55</v>
      </c>
      <c r="I2845">
        <v>302</v>
      </c>
      <c r="J2845" t="s">
        <v>385</v>
      </c>
      <c r="K2845" t="s">
        <v>341</v>
      </c>
      <c r="L2845" t="s">
        <v>385</v>
      </c>
      <c r="M2845" t="s">
        <v>391</v>
      </c>
      <c r="N2845" t="s">
        <v>15</v>
      </c>
      <c r="O2845" t="s">
        <v>193</v>
      </c>
      <c r="P2845" t="s">
        <v>7</v>
      </c>
      <c r="Q2845" t="s">
        <v>16</v>
      </c>
      <c r="R2845" t="s">
        <v>28</v>
      </c>
      <c r="S2845" t="s">
        <v>9</v>
      </c>
      <c r="U2845" t="s">
        <v>179</v>
      </c>
      <c r="V2845" t="s">
        <v>10</v>
      </c>
      <c r="W2845" t="s">
        <v>11</v>
      </c>
      <c r="X2845" t="s">
        <v>12</v>
      </c>
      <c r="Y2845" t="s">
        <v>21</v>
      </c>
      <c r="Z2845" s="80">
        <v>1800</v>
      </c>
      <c r="AA2845" s="68">
        <v>0</v>
      </c>
      <c r="AB2845" s="82">
        <f t="shared" si="1603"/>
        <v>14400</v>
      </c>
      <c r="AD2845">
        <v>8</v>
      </c>
      <c r="AG2845" s="83">
        <f t="shared" si="1604"/>
        <v>8</v>
      </c>
      <c r="AH2845" s="87">
        <v>0</v>
      </c>
      <c r="AI2845" s="88">
        <v>0</v>
      </c>
    </row>
    <row r="2846" spans="1:39" x14ac:dyDescent="0.25">
      <c r="A2846" s="115">
        <v>3020001316</v>
      </c>
      <c r="B2846" t="s">
        <v>1</v>
      </c>
      <c r="C2846" s="81">
        <v>700</v>
      </c>
      <c r="D2846">
        <v>1.6</v>
      </c>
      <c r="E2846">
        <v>1.85</v>
      </c>
      <c r="F2846">
        <v>2</v>
      </c>
      <c r="G2846">
        <v>2</v>
      </c>
      <c r="H2846">
        <v>1.55</v>
      </c>
      <c r="I2846">
        <v>302</v>
      </c>
      <c r="J2846" t="s">
        <v>385</v>
      </c>
      <c r="K2846" t="s">
        <v>341</v>
      </c>
      <c r="L2846" t="s">
        <v>385</v>
      </c>
      <c r="M2846" t="s">
        <v>391</v>
      </c>
      <c r="N2846" t="s">
        <v>15</v>
      </c>
      <c r="O2846" t="s">
        <v>193</v>
      </c>
      <c r="P2846" t="s">
        <v>7</v>
      </c>
      <c r="Q2846" t="s">
        <v>16</v>
      </c>
      <c r="R2846" t="s">
        <v>28</v>
      </c>
      <c r="S2846" t="s">
        <v>9</v>
      </c>
      <c r="U2846" t="s">
        <v>179</v>
      </c>
      <c r="V2846" t="s">
        <v>10</v>
      </c>
      <c r="W2846" t="s">
        <v>11</v>
      </c>
      <c r="X2846" t="s">
        <v>12</v>
      </c>
      <c r="Y2846" t="s">
        <v>21</v>
      </c>
      <c r="Z2846" s="80">
        <v>1800</v>
      </c>
      <c r="AA2846" s="68">
        <v>0</v>
      </c>
      <c r="AB2846" s="82">
        <f t="shared" si="1603"/>
        <v>12600</v>
      </c>
      <c r="AD2846">
        <v>7</v>
      </c>
      <c r="AG2846" s="83">
        <f t="shared" si="1604"/>
        <v>7</v>
      </c>
      <c r="AH2846" s="87">
        <v>0</v>
      </c>
      <c r="AI2846" s="88">
        <v>1</v>
      </c>
    </row>
    <row r="2847" spans="1:39" x14ac:dyDescent="0.25">
      <c r="A2847" s="115">
        <v>3020001316</v>
      </c>
      <c r="B2847" t="s">
        <v>1</v>
      </c>
      <c r="C2847" s="81">
        <v>700</v>
      </c>
      <c r="D2847">
        <v>1.6</v>
      </c>
      <c r="E2847">
        <v>1.85</v>
      </c>
      <c r="F2847">
        <v>2</v>
      </c>
      <c r="G2847">
        <v>2</v>
      </c>
      <c r="H2847">
        <v>1.55</v>
      </c>
      <c r="I2847">
        <v>302</v>
      </c>
      <c r="J2847" t="s">
        <v>385</v>
      </c>
      <c r="K2847" t="s">
        <v>341</v>
      </c>
      <c r="L2847" t="s">
        <v>385</v>
      </c>
      <c r="M2847" t="s">
        <v>391</v>
      </c>
      <c r="N2847" t="s">
        <v>18</v>
      </c>
      <c r="O2847" t="s">
        <v>33</v>
      </c>
      <c r="P2847" t="s">
        <v>7</v>
      </c>
      <c r="Q2847" t="s">
        <v>16</v>
      </c>
      <c r="R2847" t="s">
        <v>28</v>
      </c>
      <c r="S2847" t="s">
        <v>9</v>
      </c>
      <c r="U2847" t="s">
        <v>179</v>
      </c>
      <c r="V2847" t="s">
        <v>10</v>
      </c>
      <c r="W2847" t="s">
        <v>11</v>
      </c>
      <c r="X2847" t="s">
        <v>12</v>
      </c>
      <c r="Y2847" t="s">
        <v>21</v>
      </c>
      <c r="Z2847" s="80">
        <v>1800</v>
      </c>
      <c r="AA2847" s="68">
        <v>0</v>
      </c>
      <c r="AB2847" s="82">
        <f t="shared" si="1603"/>
        <v>14400</v>
      </c>
      <c r="AD2847">
        <v>8</v>
      </c>
      <c r="AG2847" s="83">
        <f t="shared" si="1604"/>
        <v>8</v>
      </c>
      <c r="AH2847" s="87">
        <v>0</v>
      </c>
      <c r="AI2847" s="88">
        <v>0</v>
      </c>
    </row>
    <row r="2848" spans="1:39" x14ac:dyDescent="0.25">
      <c r="A2848" s="115">
        <v>3020001316</v>
      </c>
      <c r="B2848" t="s">
        <v>1</v>
      </c>
      <c r="C2848" s="81">
        <v>700</v>
      </c>
      <c r="D2848">
        <v>1.6</v>
      </c>
      <c r="E2848">
        <v>1.85</v>
      </c>
      <c r="F2848">
        <v>2</v>
      </c>
      <c r="G2848">
        <v>2</v>
      </c>
      <c r="H2848">
        <v>1.55</v>
      </c>
      <c r="I2848">
        <v>302</v>
      </c>
      <c r="J2848" t="s">
        <v>385</v>
      </c>
      <c r="K2848" t="s">
        <v>341</v>
      </c>
      <c r="L2848" t="s">
        <v>385</v>
      </c>
      <c r="M2848" t="s">
        <v>391</v>
      </c>
      <c r="N2848" t="s">
        <v>18</v>
      </c>
      <c r="O2848" t="s">
        <v>33</v>
      </c>
      <c r="P2848" t="s">
        <v>7</v>
      </c>
      <c r="Q2848" t="s">
        <v>16</v>
      </c>
      <c r="R2848" t="s">
        <v>28</v>
      </c>
      <c r="S2848" t="s">
        <v>9</v>
      </c>
      <c r="U2848" t="s">
        <v>179</v>
      </c>
      <c r="V2848" t="s">
        <v>10</v>
      </c>
      <c r="W2848" t="s">
        <v>11</v>
      </c>
      <c r="X2848" t="s">
        <v>12</v>
      </c>
      <c r="Y2848" t="s">
        <v>21</v>
      </c>
      <c r="Z2848" s="80">
        <v>1800</v>
      </c>
      <c r="AA2848" s="68">
        <v>0</v>
      </c>
      <c r="AB2848" s="82">
        <f t="shared" si="1603"/>
        <v>9000</v>
      </c>
      <c r="AD2848">
        <v>5</v>
      </c>
      <c r="AG2848" s="83">
        <f t="shared" si="1604"/>
        <v>5</v>
      </c>
      <c r="AH2848" s="87">
        <v>0</v>
      </c>
      <c r="AI2848" s="88">
        <v>1</v>
      </c>
    </row>
    <row r="2849" spans="1:39" x14ac:dyDescent="0.25">
      <c r="A2849" s="115">
        <v>3020001316</v>
      </c>
      <c r="B2849" t="s">
        <v>1</v>
      </c>
      <c r="C2849" s="81">
        <v>700</v>
      </c>
      <c r="D2849">
        <v>1.6</v>
      </c>
      <c r="E2849">
        <v>1.85</v>
      </c>
      <c r="F2849">
        <v>2</v>
      </c>
      <c r="G2849">
        <v>2</v>
      </c>
      <c r="H2849">
        <v>1.55</v>
      </c>
      <c r="I2849">
        <v>302</v>
      </c>
      <c r="J2849" t="s">
        <v>385</v>
      </c>
      <c r="K2849" t="s">
        <v>341</v>
      </c>
      <c r="L2849" t="s">
        <v>385</v>
      </c>
      <c r="M2849" t="s">
        <v>391</v>
      </c>
      <c r="N2849" t="s">
        <v>18</v>
      </c>
      <c r="O2849" t="s">
        <v>33</v>
      </c>
      <c r="P2849" t="s">
        <v>7</v>
      </c>
      <c r="Q2849" t="s">
        <v>16</v>
      </c>
      <c r="R2849" t="s">
        <v>28</v>
      </c>
      <c r="S2849" t="s">
        <v>9</v>
      </c>
      <c r="U2849" t="s">
        <v>179</v>
      </c>
      <c r="V2849" t="s">
        <v>10</v>
      </c>
      <c r="W2849" t="s">
        <v>11</v>
      </c>
      <c r="X2849" t="s">
        <v>85</v>
      </c>
      <c r="Y2849" t="s">
        <v>21</v>
      </c>
      <c r="Z2849" s="80">
        <v>1800</v>
      </c>
      <c r="AA2849" s="68">
        <v>0</v>
      </c>
      <c r="AB2849" s="82">
        <f t="shared" si="1603"/>
        <v>1800</v>
      </c>
      <c r="AD2849">
        <v>1</v>
      </c>
      <c r="AG2849" s="83">
        <f t="shared" si="1604"/>
        <v>1</v>
      </c>
      <c r="AH2849" s="87">
        <v>0</v>
      </c>
      <c r="AI2849" s="88">
        <v>0</v>
      </c>
    </row>
    <row r="2850" spans="1:39" x14ac:dyDescent="0.25">
      <c r="A2850" s="115">
        <v>3020001316</v>
      </c>
      <c r="B2850" t="s">
        <v>1</v>
      </c>
      <c r="C2850" s="81">
        <v>700</v>
      </c>
      <c r="D2850">
        <v>1.6</v>
      </c>
      <c r="E2850">
        <v>1.85</v>
      </c>
      <c r="F2850">
        <v>2</v>
      </c>
      <c r="G2850">
        <v>2</v>
      </c>
      <c r="H2850">
        <v>1.55</v>
      </c>
      <c r="I2850">
        <v>302</v>
      </c>
      <c r="J2850" t="s">
        <v>385</v>
      </c>
      <c r="K2850" t="s">
        <v>341</v>
      </c>
      <c r="L2850" t="s">
        <v>385</v>
      </c>
      <c r="M2850" t="s">
        <v>391</v>
      </c>
      <c r="N2850" t="s">
        <v>18</v>
      </c>
      <c r="O2850" t="s">
        <v>6</v>
      </c>
      <c r="P2850" t="s">
        <v>7</v>
      </c>
      <c r="Q2850" t="s">
        <v>16</v>
      </c>
      <c r="R2850" t="s">
        <v>110</v>
      </c>
      <c r="S2850" t="s">
        <v>9</v>
      </c>
      <c r="T2850" t="s">
        <v>944</v>
      </c>
      <c r="U2850" t="s">
        <v>179</v>
      </c>
      <c r="V2850" t="s">
        <v>10</v>
      </c>
      <c r="W2850" t="s">
        <v>11</v>
      </c>
      <c r="X2850" t="s">
        <v>12</v>
      </c>
      <c r="Y2850" t="s">
        <v>938</v>
      </c>
      <c r="Z2850" s="81">
        <v>0</v>
      </c>
      <c r="AA2850" s="68">
        <v>0</v>
      </c>
      <c r="AB2850" s="82">
        <f t="shared" si="1603"/>
        <v>0</v>
      </c>
      <c r="AE2850">
        <v>1</v>
      </c>
      <c r="AG2850" s="83">
        <f t="shared" si="1604"/>
        <v>1</v>
      </c>
      <c r="AH2850" s="87">
        <v>0</v>
      </c>
      <c r="AI2850" s="88">
        <v>0</v>
      </c>
    </row>
    <row r="2851" spans="1:39" x14ac:dyDescent="0.25">
      <c r="A2851" s="115">
        <v>3020001316</v>
      </c>
      <c r="B2851" t="s">
        <v>1</v>
      </c>
      <c r="C2851" s="81">
        <v>700</v>
      </c>
      <c r="D2851">
        <v>1.6</v>
      </c>
      <c r="E2851">
        <v>1.85</v>
      </c>
      <c r="F2851">
        <v>2</v>
      </c>
      <c r="G2851">
        <v>2</v>
      </c>
      <c r="H2851">
        <v>1.55</v>
      </c>
      <c r="I2851">
        <v>302</v>
      </c>
      <c r="J2851" t="s">
        <v>385</v>
      </c>
      <c r="K2851" t="s">
        <v>341</v>
      </c>
      <c r="L2851" t="s">
        <v>385</v>
      </c>
      <c r="M2851" t="s">
        <v>391</v>
      </c>
      <c r="N2851" t="s">
        <v>18</v>
      </c>
      <c r="O2851" t="s">
        <v>6</v>
      </c>
      <c r="P2851" t="s">
        <v>7</v>
      </c>
      <c r="Q2851" t="s">
        <v>16</v>
      </c>
      <c r="R2851" t="s">
        <v>75</v>
      </c>
      <c r="S2851" t="s">
        <v>9</v>
      </c>
      <c r="T2851" t="s">
        <v>944</v>
      </c>
      <c r="U2851" t="s">
        <v>179</v>
      </c>
      <c r="V2851" t="s">
        <v>10</v>
      </c>
      <c r="W2851" t="s">
        <v>11</v>
      </c>
      <c r="X2851" t="s">
        <v>12</v>
      </c>
      <c r="Y2851" t="s">
        <v>938</v>
      </c>
      <c r="Z2851" s="81">
        <v>0</v>
      </c>
      <c r="AA2851" s="68">
        <v>0</v>
      </c>
      <c r="AB2851" s="82">
        <f t="shared" si="1603"/>
        <v>0</v>
      </c>
      <c r="AE2851">
        <v>1</v>
      </c>
      <c r="AG2851" s="83">
        <f t="shared" si="1604"/>
        <v>1</v>
      </c>
      <c r="AH2851" s="87">
        <v>0</v>
      </c>
      <c r="AI2851" s="88">
        <v>0</v>
      </c>
    </row>
    <row r="2852" spans="1:39" x14ac:dyDescent="0.25">
      <c r="A2852" s="115">
        <v>3020001316</v>
      </c>
      <c r="B2852" t="s">
        <v>1</v>
      </c>
      <c r="C2852" s="81">
        <v>700</v>
      </c>
      <c r="D2852">
        <v>1.6</v>
      </c>
      <c r="E2852">
        <v>1.85</v>
      </c>
      <c r="F2852">
        <v>2</v>
      </c>
      <c r="G2852">
        <v>2</v>
      </c>
      <c r="H2852">
        <v>1.55</v>
      </c>
      <c r="I2852">
        <v>302</v>
      </c>
      <c r="J2852" t="s">
        <v>385</v>
      </c>
      <c r="K2852" t="s">
        <v>341</v>
      </c>
      <c r="L2852" t="s">
        <v>385</v>
      </c>
      <c r="M2852" t="s">
        <v>391</v>
      </c>
      <c r="N2852" t="s">
        <v>27</v>
      </c>
      <c r="O2852" t="s">
        <v>6</v>
      </c>
      <c r="P2852" t="s">
        <v>7</v>
      </c>
      <c r="Q2852" t="s">
        <v>16</v>
      </c>
      <c r="R2852" t="s">
        <v>28</v>
      </c>
      <c r="S2852" t="s">
        <v>22</v>
      </c>
      <c r="T2852" t="s">
        <v>22</v>
      </c>
      <c r="U2852" t="s">
        <v>939</v>
      </c>
      <c r="V2852" t="s">
        <v>23</v>
      </c>
      <c r="W2852" t="s">
        <v>24</v>
      </c>
      <c r="X2852" t="s">
        <v>12</v>
      </c>
      <c r="Y2852" t="s">
        <v>943</v>
      </c>
      <c r="Z2852" s="81">
        <v>0</v>
      </c>
      <c r="AA2852" s="68">
        <v>0</v>
      </c>
      <c r="AB2852" s="82">
        <f t="shared" si="1603"/>
        <v>0</v>
      </c>
      <c r="AF2852">
        <v>3</v>
      </c>
      <c r="AG2852" s="83">
        <f t="shared" si="1604"/>
        <v>3</v>
      </c>
      <c r="AH2852" s="87">
        <v>0</v>
      </c>
      <c r="AI2852" s="88">
        <v>0</v>
      </c>
      <c r="AJ2852">
        <f t="shared" ref="AJ2852:AJ2853" si="1605">AG2852</f>
        <v>3</v>
      </c>
      <c r="AK2852" s="108">
        <f t="shared" ref="AK2852:AK2853" si="1606">AJ2852*C2852*F2852*H2852</f>
        <v>6510</v>
      </c>
      <c r="AL2852" s="108">
        <f t="shared" ref="AL2852:AL2853" si="1607">AJ2852*C2852*F2852</f>
        <v>4200</v>
      </c>
      <c r="AM2852" s="108">
        <f t="shared" ref="AM2852:AM2853" si="1608">AK2852-AL2852</f>
        <v>2310</v>
      </c>
    </row>
    <row r="2853" spans="1:39" x14ac:dyDescent="0.25">
      <c r="A2853" s="115">
        <v>3020001316</v>
      </c>
      <c r="B2853" t="s">
        <v>1</v>
      </c>
      <c r="C2853" s="81">
        <v>700</v>
      </c>
      <c r="D2853">
        <v>1.6</v>
      </c>
      <c r="E2853">
        <v>1.85</v>
      </c>
      <c r="F2853">
        <v>2</v>
      </c>
      <c r="G2853">
        <v>2</v>
      </c>
      <c r="H2853">
        <v>1.55</v>
      </c>
      <c r="I2853">
        <v>302</v>
      </c>
      <c r="J2853" t="s">
        <v>385</v>
      </c>
      <c r="K2853" t="s">
        <v>341</v>
      </c>
      <c r="L2853" t="s">
        <v>385</v>
      </c>
      <c r="M2853" t="s">
        <v>391</v>
      </c>
      <c r="N2853" t="s">
        <v>27</v>
      </c>
      <c r="O2853" t="s">
        <v>6</v>
      </c>
      <c r="P2853" t="s">
        <v>7</v>
      </c>
      <c r="Q2853" t="s">
        <v>16</v>
      </c>
      <c r="R2853" t="s">
        <v>28</v>
      </c>
      <c r="S2853" t="s">
        <v>22</v>
      </c>
      <c r="T2853" t="s">
        <v>22</v>
      </c>
      <c r="U2853" t="s">
        <v>939</v>
      </c>
      <c r="V2853" t="s">
        <v>23</v>
      </c>
      <c r="W2853" t="s">
        <v>24</v>
      </c>
      <c r="X2853" t="s">
        <v>12</v>
      </c>
      <c r="Y2853" t="s">
        <v>943</v>
      </c>
      <c r="Z2853" s="81">
        <v>0</v>
      </c>
      <c r="AA2853" s="68">
        <v>0</v>
      </c>
      <c r="AB2853" s="82">
        <f t="shared" si="1603"/>
        <v>0</v>
      </c>
      <c r="AF2853">
        <v>1</v>
      </c>
      <c r="AG2853" s="83">
        <f t="shared" si="1604"/>
        <v>1</v>
      </c>
      <c r="AH2853" s="87">
        <v>0</v>
      </c>
      <c r="AI2853" s="88">
        <v>1</v>
      </c>
      <c r="AJ2853">
        <f t="shared" si="1605"/>
        <v>1</v>
      </c>
      <c r="AK2853" s="108">
        <f t="shared" si="1606"/>
        <v>2170</v>
      </c>
      <c r="AL2853" s="108">
        <f t="shared" si="1607"/>
        <v>1400</v>
      </c>
      <c r="AM2853" s="108">
        <f t="shared" si="1608"/>
        <v>770</v>
      </c>
    </row>
    <row r="2854" spans="1:39" x14ac:dyDescent="0.25">
      <c r="A2854" s="115">
        <v>3020001316</v>
      </c>
      <c r="B2854" t="s">
        <v>1</v>
      </c>
      <c r="C2854" s="81">
        <v>700</v>
      </c>
      <c r="D2854">
        <v>1.6</v>
      </c>
      <c r="E2854">
        <v>1.85</v>
      </c>
      <c r="F2854">
        <v>2</v>
      </c>
      <c r="G2854">
        <v>2</v>
      </c>
      <c r="H2854">
        <v>1.55</v>
      </c>
      <c r="I2854">
        <v>302</v>
      </c>
      <c r="J2854" t="s">
        <v>385</v>
      </c>
      <c r="K2854" t="s">
        <v>341</v>
      </c>
      <c r="L2854" t="s">
        <v>385</v>
      </c>
      <c r="M2854" t="s">
        <v>391</v>
      </c>
      <c r="N2854" t="s">
        <v>27</v>
      </c>
      <c r="O2854" t="s">
        <v>6</v>
      </c>
      <c r="P2854" t="s">
        <v>7</v>
      </c>
      <c r="Q2854" t="s">
        <v>16</v>
      </c>
      <c r="R2854" t="s">
        <v>28</v>
      </c>
      <c r="S2854" t="s">
        <v>9</v>
      </c>
      <c r="U2854" t="s">
        <v>179</v>
      </c>
      <c r="V2854" t="s">
        <v>10</v>
      </c>
      <c r="W2854" t="s">
        <v>11</v>
      </c>
      <c r="X2854" t="s">
        <v>12</v>
      </c>
      <c r="Y2854" t="s">
        <v>21</v>
      </c>
      <c r="Z2854" s="80">
        <v>1800</v>
      </c>
      <c r="AA2854" s="68">
        <v>0</v>
      </c>
      <c r="AB2854" s="82">
        <f t="shared" si="1603"/>
        <v>27000</v>
      </c>
      <c r="AD2854">
        <v>15</v>
      </c>
      <c r="AG2854" s="83">
        <f t="shared" si="1604"/>
        <v>15</v>
      </c>
      <c r="AH2854" s="87">
        <v>0</v>
      </c>
      <c r="AI2854" s="88">
        <v>0</v>
      </c>
    </row>
    <row r="2855" spans="1:39" x14ac:dyDescent="0.25">
      <c r="A2855" s="115">
        <v>3020001316</v>
      </c>
      <c r="B2855" t="s">
        <v>1</v>
      </c>
      <c r="C2855" s="81">
        <v>700</v>
      </c>
      <c r="D2855">
        <v>1.6</v>
      </c>
      <c r="E2855">
        <v>1.85</v>
      </c>
      <c r="F2855">
        <v>2</v>
      </c>
      <c r="G2855">
        <v>2</v>
      </c>
      <c r="H2855">
        <v>1.55</v>
      </c>
      <c r="I2855">
        <v>302</v>
      </c>
      <c r="J2855" t="s">
        <v>385</v>
      </c>
      <c r="K2855" t="s">
        <v>341</v>
      </c>
      <c r="L2855" t="s">
        <v>385</v>
      </c>
      <c r="M2855" t="s">
        <v>391</v>
      </c>
      <c r="N2855" t="s">
        <v>27</v>
      </c>
      <c r="O2855" t="s">
        <v>6</v>
      </c>
      <c r="P2855" t="s">
        <v>7</v>
      </c>
      <c r="Q2855" t="s">
        <v>16</v>
      </c>
      <c r="R2855" t="s">
        <v>28</v>
      </c>
      <c r="S2855" t="s">
        <v>9</v>
      </c>
      <c r="U2855" t="s">
        <v>179</v>
      </c>
      <c r="V2855" t="s">
        <v>10</v>
      </c>
      <c r="W2855" t="s">
        <v>11</v>
      </c>
      <c r="X2855" t="s">
        <v>12</v>
      </c>
      <c r="Y2855" t="s">
        <v>21</v>
      </c>
      <c r="Z2855" s="80">
        <v>1800</v>
      </c>
      <c r="AA2855" s="68">
        <v>0</v>
      </c>
      <c r="AB2855" s="82">
        <f t="shared" si="1603"/>
        <v>1800</v>
      </c>
      <c r="AD2855">
        <v>1</v>
      </c>
      <c r="AG2855" s="83">
        <f t="shared" si="1604"/>
        <v>1</v>
      </c>
      <c r="AH2855" s="87">
        <v>0</v>
      </c>
      <c r="AI2855" s="88">
        <v>1</v>
      </c>
    </row>
    <row r="2856" spans="1:39" x14ac:dyDescent="0.25">
      <c r="A2856" s="115">
        <v>3020001317</v>
      </c>
      <c r="B2856" t="s">
        <v>1</v>
      </c>
      <c r="C2856" s="81">
        <v>700</v>
      </c>
      <c r="D2856">
        <v>1.6</v>
      </c>
      <c r="E2856">
        <v>1.85</v>
      </c>
      <c r="F2856">
        <v>2</v>
      </c>
      <c r="G2856">
        <v>2</v>
      </c>
      <c r="H2856">
        <v>1.55</v>
      </c>
      <c r="I2856">
        <v>302</v>
      </c>
      <c r="J2856" t="s">
        <v>385</v>
      </c>
      <c r="K2856" t="s">
        <v>341</v>
      </c>
      <c r="L2856" t="s">
        <v>385</v>
      </c>
      <c r="M2856" t="s">
        <v>389</v>
      </c>
      <c r="N2856" t="s">
        <v>48</v>
      </c>
      <c r="O2856" t="s">
        <v>33</v>
      </c>
      <c r="P2856" t="s">
        <v>7</v>
      </c>
      <c r="Q2856" t="s">
        <v>16</v>
      </c>
      <c r="R2856" t="s">
        <v>91</v>
      </c>
      <c r="S2856" t="s">
        <v>9</v>
      </c>
      <c r="T2856" t="s">
        <v>944</v>
      </c>
      <c r="U2856" t="s">
        <v>179</v>
      </c>
      <c r="V2856" t="s">
        <v>10</v>
      </c>
      <c r="W2856" t="s">
        <v>11</v>
      </c>
      <c r="X2856" t="s">
        <v>55</v>
      </c>
      <c r="Y2856" t="s">
        <v>938</v>
      </c>
      <c r="Z2856" s="81">
        <v>0</v>
      </c>
      <c r="AA2856" s="68">
        <v>0</v>
      </c>
      <c r="AB2856" s="82">
        <f t="shared" si="1603"/>
        <v>0</v>
      </c>
      <c r="AE2856">
        <v>1</v>
      </c>
      <c r="AG2856" s="83">
        <f t="shared" si="1604"/>
        <v>1</v>
      </c>
      <c r="AH2856" s="87">
        <v>0</v>
      </c>
      <c r="AI2856" s="88">
        <v>0</v>
      </c>
    </row>
    <row r="2857" spans="1:39" x14ac:dyDescent="0.25">
      <c r="A2857" s="115">
        <v>3020001317</v>
      </c>
      <c r="B2857" t="s">
        <v>1</v>
      </c>
      <c r="C2857" s="81">
        <v>700</v>
      </c>
      <c r="D2857">
        <v>1.6</v>
      </c>
      <c r="E2857">
        <v>1.85</v>
      </c>
      <c r="F2857">
        <v>2</v>
      </c>
      <c r="G2857">
        <v>2</v>
      </c>
      <c r="H2857">
        <v>1.55</v>
      </c>
      <c r="I2857">
        <v>302</v>
      </c>
      <c r="J2857" t="s">
        <v>385</v>
      </c>
      <c r="K2857" t="s">
        <v>341</v>
      </c>
      <c r="L2857" t="s">
        <v>385</v>
      </c>
      <c r="M2857" t="s">
        <v>389</v>
      </c>
      <c r="N2857" t="s">
        <v>5</v>
      </c>
      <c r="O2857" t="s">
        <v>193</v>
      </c>
      <c r="P2857" t="s">
        <v>7</v>
      </c>
      <c r="Q2857" t="s">
        <v>16</v>
      </c>
      <c r="R2857" t="s">
        <v>28</v>
      </c>
      <c r="S2857" t="s">
        <v>44</v>
      </c>
      <c r="U2857" t="s">
        <v>946</v>
      </c>
      <c r="V2857" t="s">
        <v>14</v>
      </c>
      <c r="W2857" t="s">
        <v>49</v>
      </c>
      <c r="X2857" t="s">
        <v>12</v>
      </c>
      <c r="Y2857" t="s">
        <v>21</v>
      </c>
      <c r="Z2857" s="80">
        <v>600</v>
      </c>
      <c r="AA2857" s="68">
        <v>0</v>
      </c>
      <c r="AB2857" s="82">
        <f t="shared" si="1603"/>
        <v>600</v>
      </c>
      <c r="AC2857">
        <v>1</v>
      </c>
      <c r="AG2857" s="83">
        <f t="shared" si="1604"/>
        <v>1</v>
      </c>
      <c r="AH2857" s="87">
        <v>0</v>
      </c>
      <c r="AI2857" s="88">
        <v>0</v>
      </c>
      <c r="AJ2857">
        <f>AG2857</f>
        <v>1</v>
      </c>
      <c r="AK2857" s="108">
        <f>AJ2857*C2857*E2857*H2857</f>
        <v>2007.25</v>
      </c>
      <c r="AL2857" s="108">
        <f>AJ2857*C2857*E2857</f>
        <v>1295</v>
      </c>
      <c r="AM2857" s="108">
        <f>AK2857-AL2857</f>
        <v>712.25</v>
      </c>
    </row>
    <row r="2858" spans="1:39" x14ac:dyDescent="0.25">
      <c r="A2858" s="115">
        <v>3020001317</v>
      </c>
      <c r="B2858" t="s">
        <v>1</v>
      </c>
      <c r="C2858" s="81">
        <v>700</v>
      </c>
      <c r="D2858">
        <v>1.6</v>
      </c>
      <c r="E2858">
        <v>1.85</v>
      </c>
      <c r="F2858">
        <v>2</v>
      </c>
      <c r="G2858">
        <v>2</v>
      </c>
      <c r="H2858">
        <v>1.55</v>
      </c>
      <c r="I2858">
        <v>302</v>
      </c>
      <c r="J2858" t="s">
        <v>385</v>
      </c>
      <c r="K2858" t="s">
        <v>341</v>
      </c>
      <c r="L2858" t="s">
        <v>385</v>
      </c>
      <c r="M2858" t="s">
        <v>389</v>
      </c>
      <c r="N2858" t="s">
        <v>15</v>
      </c>
      <c r="O2858" t="s">
        <v>33</v>
      </c>
      <c r="P2858" t="s">
        <v>7</v>
      </c>
      <c r="Q2858" t="s">
        <v>16</v>
      </c>
      <c r="R2858" t="s">
        <v>91</v>
      </c>
      <c r="S2858" t="s">
        <v>22</v>
      </c>
      <c r="T2858" t="s">
        <v>22</v>
      </c>
      <c r="U2858" t="s">
        <v>949</v>
      </c>
      <c r="V2858" t="s">
        <v>23</v>
      </c>
      <c r="W2858" t="s">
        <v>24</v>
      </c>
      <c r="X2858" t="s">
        <v>12</v>
      </c>
      <c r="Y2858" t="s">
        <v>943</v>
      </c>
      <c r="Z2858" s="81">
        <v>0</v>
      </c>
      <c r="AA2858" s="68">
        <v>0</v>
      </c>
      <c r="AB2858" s="82">
        <f t="shared" si="1603"/>
        <v>0</v>
      </c>
      <c r="AF2858">
        <v>1</v>
      </c>
      <c r="AG2858" s="83">
        <f t="shared" si="1604"/>
        <v>1</v>
      </c>
      <c r="AH2858" s="87">
        <v>0</v>
      </c>
      <c r="AI2858" s="88">
        <v>1</v>
      </c>
      <c r="AJ2858">
        <f>AG2858</f>
        <v>1</v>
      </c>
      <c r="AK2858" s="108">
        <f>AJ2858*C2858*F2858*H2858</f>
        <v>2170</v>
      </c>
      <c r="AL2858" s="108">
        <f>AJ2858*C2858*F2858</f>
        <v>1400</v>
      </c>
      <c r="AM2858" s="108">
        <f>AK2858-AL2858</f>
        <v>770</v>
      </c>
    </row>
    <row r="2859" spans="1:39" x14ac:dyDescent="0.25">
      <c r="A2859" s="115">
        <v>3020001317</v>
      </c>
      <c r="B2859" t="s">
        <v>1</v>
      </c>
      <c r="C2859" s="81">
        <v>700</v>
      </c>
      <c r="D2859">
        <v>1.6</v>
      </c>
      <c r="E2859">
        <v>1.85</v>
      </c>
      <c r="F2859">
        <v>2</v>
      </c>
      <c r="G2859">
        <v>2</v>
      </c>
      <c r="H2859">
        <v>1.55</v>
      </c>
      <c r="I2859">
        <v>302</v>
      </c>
      <c r="J2859" t="s">
        <v>385</v>
      </c>
      <c r="K2859" t="s">
        <v>341</v>
      </c>
      <c r="L2859" t="s">
        <v>385</v>
      </c>
      <c r="M2859" t="s">
        <v>389</v>
      </c>
      <c r="N2859" t="s">
        <v>15</v>
      </c>
      <c r="O2859" t="s">
        <v>6</v>
      </c>
      <c r="P2859" t="s">
        <v>7</v>
      </c>
      <c r="Q2859" t="s">
        <v>16</v>
      </c>
      <c r="R2859" t="s">
        <v>91</v>
      </c>
      <c r="S2859" t="s">
        <v>70</v>
      </c>
      <c r="T2859" t="s">
        <v>944</v>
      </c>
      <c r="U2859" t="s">
        <v>179</v>
      </c>
      <c r="V2859" t="s">
        <v>71</v>
      </c>
      <c r="W2859" t="s">
        <v>72</v>
      </c>
      <c r="X2859" t="s">
        <v>73</v>
      </c>
      <c r="Y2859" t="s">
        <v>938</v>
      </c>
      <c r="Z2859" s="81">
        <v>0</v>
      </c>
      <c r="AA2859" s="68">
        <v>0</v>
      </c>
      <c r="AB2859" s="82">
        <f t="shared" si="1603"/>
        <v>0</v>
      </c>
      <c r="AE2859">
        <v>1</v>
      </c>
      <c r="AG2859" s="83">
        <f t="shared" si="1604"/>
        <v>1</v>
      </c>
      <c r="AH2859" s="87">
        <v>0</v>
      </c>
      <c r="AI2859" s="88">
        <v>0</v>
      </c>
    </row>
    <row r="2860" spans="1:39" x14ac:dyDescent="0.25">
      <c r="A2860" s="115">
        <v>3020001317</v>
      </c>
      <c r="B2860" t="s">
        <v>1</v>
      </c>
      <c r="C2860" s="81">
        <v>700</v>
      </c>
      <c r="D2860">
        <v>1.6</v>
      </c>
      <c r="E2860">
        <v>1.85</v>
      </c>
      <c r="F2860">
        <v>2</v>
      </c>
      <c r="G2860">
        <v>2</v>
      </c>
      <c r="H2860">
        <v>1.55</v>
      </c>
      <c r="I2860">
        <v>302</v>
      </c>
      <c r="J2860" t="s">
        <v>385</v>
      </c>
      <c r="K2860" t="s">
        <v>341</v>
      </c>
      <c r="L2860" t="s">
        <v>385</v>
      </c>
      <c r="M2860" t="s">
        <v>389</v>
      </c>
      <c r="N2860" t="s">
        <v>15</v>
      </c>
      <c r="O2860" t="s">
        <v>193</v>
      </c>
      <c r="P2860" t="s">
        <v>7</v>
      </c>
      <c r="Q2860" t="s">
        <v>16</v>
      </c>
      <c r="R2860" t="s">
        <v>28</v>
      </c>
      <c r="S2860" t="s">
        <v>9</v>
      </c>
      <c r="U2860" t="s">
        <v>179</v>
      </c>
      <c r="V2860" t="s">
        <v>10</v>
      </c>
      <c r="W2860" t="s">
        <v>11</v>
      </c>
      <c r="X2860" t="s">
        <v>12</v>
      </c>
      <c r="Y2860" t="s">
        <v>21</v>
      </c>
      <c r="Z2860" s="80">
        <v>2300</v>
      </c>
      <c r="AA2860" s="68">
        <v>0</v>
      </c>
      <c r="AB2860" s="82">
        <f t="shared" si="1603"/>
        <v>16100</v>
      </c>
      <c r="AD2860">
        <v>7</v>
      </c>
      <c r="AG2860" s="83">
        <f t="shared" si="1604"/>
        <v>7</v>
      </c>
      <c r="AH2860" s="87">
        <v>0</v>
      </c>
      <c r="AI2860" s="88">
        <v>0</v>
      </c>
    </row>
    <row r="2861" spans="1:39" x14ac:dyDescent="0.25">
      <c r="A2861" s="115">
        <v>3020001317</v>
      </c>
      <c r="B2861" t="s">
        <v>1</v>
      </c>
      <c r="C2861" s="81">
        <v>700</v>
      </c>
      <c r="D2861">
        <v>1.6</v>
      </c>
      <c r="E2861">
        <v>1.85</v>
      </c>
      <c r="F2861">
        <v>2</v>
      </c>
      <c r="G2861">
        <v>2</v>
      </c>
      <c r="H2861">
        <v>1.55</v>
      </c>
      <c r="I2861">
        <v>302</v>
      </c>
      <c r="J2861" t="s">
        <v>385</v>
      </c>
      <c r="K2861" t="s">
        <v>341</v>
      </c>
      <c r="L2861" t="s">
        <v>385</v>
      </c>
      <c r="M2861" t="s">
        <v>389</v>
      </c>
      <c r="N2861" t="s">
        <v>15</v>
      </c>
      <c r="O2861" t="s">
        <v>193</v>
      </c>
      <c r="P2861" t="s">
        <v>7</v>
      </c>
      <c r="Q2861" t="s">
        <v>16</v>
      </c>
      <c r="R2861" t="s">
        <v>28</v>
      </c>
      <c r="S2861" t="s">
        <v>9</v>
      </c>
      <c r="U2861" t="s">
        <v>179</v>
      </c>
      <c r="V2861" t="s">
        <v>10</v>
      </c>
      <c r="W2861" t="s">
        <v>11</v>
      </c>
      <c r="X2861" t="s">
        <v>12</v>
      </c>
      <c r="Y2861" t="s">
        <v>21</v>
      </c>
      <c r="Z2861" s="80">
        <v>2300</v>
      </c>
      <c r="AA2861" s="68">
        <v>0</v>
      </c>
      <c r="AB2861" s="82">
        <f t="shared" si="1603"/>
        <v>2300</v>
      </c>
      <c r="AD2861">
        <v>1</v>
      </c>
      <c r="AG2861" s="83">
        <f t="shared" si="1604"/>
        <v>1</v>
      </c>
      <c r="AH2861" s="87">
        <v>0</v>
      </c>
      <c r="AI2861" s="88">
        <v>1</v>
      </c>
    </row>
    <row r="2862" spans="1:39" x14ac:dyDescent="0.25">
      <c r="A2862" s="115">
        <v>3020001317</v>
      </c>
      <c r="B2862" t="s">
        <v>1</v>
      </c>
      <c r="C2862" s="81">
        <v>700</v>
      </c>
      <c r="D2862">
        <v>1.6</v>
      </c>
      <c r="E2862">
        <v>1.85</v>
      </c>
      <c r="F2862">
        <v>2</v>
      </c>
      <c r="G2862">
        <v>2</v>
      </c>
      <c r="H2862">
        <v>1.55</v>
      </c>
      <c r="I2862">
        <v>302</v>
      </c>
      <c r="J2862" t="s">
        <v>385</v>
      </c>
      <c r="K2862" t="s">
        <v>341</v>
      </c>
      <c r="L2862" t="s">
        <v>385</v>
      </c>
      <c r="M2862" t="s">
        <v>389</v>
      </c>
      <c r="N2862" t="s">
        <v>15</v>
      </c>
      <c r="O2862" t="s">
        <v>193</v>
      </c>
      <c r="P2862" t="s">
        <v>7</v>
      </c>
      <c r="Q2862" t="s">
        <v>16</v>
      </c>
      <c r="R2862" t="s">
        <v>28</v>
      </c>
      <c r="S2862" t="s">
        <v>44</v>
      </c>
      <c r="U2862" t="s">
        <v>946</v>
      </c>
      <c r="V2862" t="s">
        <v>14</v>
      </c>
      <c r="W2862" t="s">
        <v>49</v>
      </c>
      <c r="X2862" t="s">
        <v>12</v>
      </c>
      <c r="Y2862" t="s">
        <v>21</v>
      </c>
      <c r="Z2862" s="80">
        <v>600</v>
      </c>
      <c r="AA2862" s="68">
        <v>0</v>
      </c>
      <c r="AB2862" s="82">
        <f t="shared" si="1603"/>
        <v>6000</v>
      </c>
      <c r="AC2862">
        <v>10</v>
      </c>
      <c r="AG2862" s="83">
        <f t="shared" si="1604"/>
        <v>10</v>
      </c>
      <c r="AH2862" s="87">
        <v>0</v>
      </c>
      <c r="AI2862" s="88">
        <v>0</v>
      </c>
      <c r="AJ2862">
        <f>AG2862</f>
        <v>10</v>
      </c>
      <c r="AK2862" s="108">
        <f t="shared" ref="AK2862:AK2864" si="1609">AJ2862*C2862*F2862*H2862</f>
        <v>21700</v>
      </c>
      <c r="AL2862" s="108">
        <f t="shared" ref="AL2862:AL2864" si="1610">AJ2862*C2862*F2862</f>
        <v>14000</v>
      </c>
      <c r="AM2862" s="108">
        <f t="shared" ref="AM2862:AM2864" si="1611">AK2862-AL2862</f>
        <v>7700</v>
      </c>
    </row>
    <row r="2863" spans="1:39" x14ac:dyDescent="0.25">
      <c r="A2863" s="115">
        <v>3020001317</v>
      </c>
      <c r="B2863" t="s">
        <v>1</v>
      </c>
      <c r="C2863" s="81">
        <v>700</v>
      </c>
      <c r="D2863">
        <v>1.6</v>
      </c>
      <c r="E2863">
        <v>1.85</v>
      </c>
      <c r="F2863">
        <v>2</v>
      </c>
      <c r="G2863">
        <v>2</v>
      </c>
      <c r="H2863">
        <v>1.55</v>
      </c>
      <c r="I2863">
        <v>302</v>
      </c>
      <c r="J2863" t="s">
        <v>385</v>
      </c>
      <c r="K2863" t="s">
        <v>341</v>
      </c>
      <c r="L2863" t="s">
        <v>385</v>
      </c>
      <c r="M2863" t="s">
        <v>389</v>
      </c>
      <c r="N2863" t="s">
        <v>18</v>
      </c>
      <c r="O2863" t="s">
        <v>33</v>
      </c>
      <c r="P2863" t="s">
        <v>7</v>
      </c>
      <c r="Q2863" t="s">
        <v>16</v>
      </c>
      <c r="R2863" t="s">
        <v>28</v>
      </c>
      <c r="S2863" t="s">
        <v>22</v>
      </c>
      <c r="T2863" t="s">
        <v>22</v>
      </c>
      <c r="U2863" t="s">
        <v>946</v>
      </c>
      <c r="V2863" t="s">
        <v>50</v>
      </c>
      <c r="W2863" t="s">
        <v>51</v>
      </c>
      <c r="X2863" t="s">
        <v>81</v>
      </c>
      <c r="Y2863" t="s">
        <v>943</v>
      </c>
      <c r="Z2863" s="81">
        <v>0</v>
      </c>
      <c r="AA2863" s="68">
        <v>0</v>
      </c>
      <c r="AB2863" s="82">
        <f t="shared" si="1603"/>
        <v>0</v>
      </c>
      <c r="AF2863">
        <v>1</v>
      </c>
      <c r="AG2863" s="83">
        <f t="shared" si="1604"/>
        <v>1</v>
      </c>
      <c r="AH2863" s="87">
        <v>0</v>
      </c>
      <c r="AI2863" s="88">
        <v>0</v>
      </c>
      <c r="AJ2863">
        <f t="shared" ref="AJ2863:AJ2864" si="1612">AG2863</f>
        <v>1</v>
      </c>
      <c r="AK2863" s="108">
        <f t="shared" si="1609"/>
        <v>2170</v>
      </c>
      <c r="AL2863" s="108">
        <f t="shared" si="1610"/>
        <v>1400</v>
      </c>
      <c r="AM2863" s="108">
        <f t="shared" si="1611"/>
        <v>770</v>
      </c>
    </row>
    <row r="2864" spans="1:39" x14ac:dyDescent="0.25">
      <c r="A2864" s="115">
        <v>3020001317</v>
      </c>
      <c r="B2864" t="s">
        <v>1</v>
      </c>
      <c r="C2864" s="81">
        <v>700</v>
      </c>
      <c r="D2864">
        <v>1.6</v>
      </c>
      <c r="E2864">
        <v>1.85</v>
      </c>
      <c r="F2864">
        <v>2</v>
      </c>
      <c r="G2864">
        <v>2</v>
      </c>
      <c r="H2864">
        <v>1.55</v>
      </c>
      <c r="I2864">
        <v>302</v>
      </c>
      <c r="J2864" t="s">
        <v>385</v>
      </c>
      <c r="K2864" t="s">
        <v>341</v>
      </c>
      <c r="L2864" t="s">
        <v>385</v>
      </c>
      <c r="M2864" t="s">
        <v>389</v>
      </c>
      <c r="N2864" t="s">
        <v>18</v>
      </c>
      <c r="O2864" t="s">
        <v>33</v>
      </c>
      <c r="P2864" t="s">
        <v>7</v>
      </c>
      <c r="Q2864" t="s">
        <v>16</v>
      </c>
      <c r="R2864" t="s">
        <v>28</v>
      </c>
      <c r="S2864" t="s">
        <v>22</v>
      </c>
      <c r="T2864" t="s">
        <v>22</v>
      </c>
      <c r="U2864" t="s">
        <v>946</v>
      </c>
      <c r="V2864" t="s">
        <v>50</v>
      </c>
      <c r="W2864" t="s">
        <v>51</v>
      </c>
      <c r="X2864" t="s">
        <v>31</v>
      </c>
      <c r="Y2864" t="s">
        <v>943</v>
      </c>
      <c r="Z2864" s="81">
        <v>0</v>
      </c>
      <c r="AA2864" s="68">
        <v>0</v>
      </c>
      <c r="AB2864" s="82">
        <f t="shared" si="1603"/>
        <v>0</v>
      </c>
      <c r="AF2864">
        <v>1</v>
      </c>
      <c r="AG2864" s="83">
        <f t="shared" si="1604"/>
        <v>1</v>
      </c>
      <c r="AH2864" s="87">
        <v>0</v>
      </c>
      <c r="AI2864" s="88">
        <v>0</v>
      </c>
      <c r="AJ2864">
        <f t="shared" si="1612"/>
        <v>1</v>
      </c>
      <c r="AK2864" s="108">
        <f t="shared" si="1609"/>
        <v>2170</v>
      </c>
      <c r="AL2864" s="108">
        <f t="shared" si="1610"/>
        <v>1400</v>
      </c>
      <c r="AM2864" s="108">
        <f t="shared" si="1611"/>
        <v>770</v>
      </c>
    </row>
    <row r="2865" spans="1:39" x14ac:dyDescent="0.25">
      <c r="A2865" s="115">
        <v>3020001317</v>
      </c>
      <c r="B2865" t="s">
        <v>1</v>
      </c>
      <c r="C2865" s="81">
        <v>700</v>
      </c>
      <c r="D2865">
        <v>1.6</v>
      </c>
      <c r="E2865">
        <v>1.85</v>
      </c>
      <c r="F2865">
        <v>2</v>
      </c>
      <c r="G2865">
        <v>2</v>
      </c>
      <c r="H2865">
        <v>1.55</v>
      </c>
      <c r="I2865">
        <v>302</v>
      </c>
      <c r="J2865" t="s">
        <v>385</v>
      </c>
      <c r="K2865" t="s">
        <v>341</v>
      </c>
      <c r="L2865" t="s">
        <v>385</v>
      </c>
      <c r="M2865" t="s">
        <v>389</v>
      </c>
      <c r="N2865" t="s">
        <v>18</v>
      </c>
      <c r="O2865" t="s">
        <v>33</v>
      </c>
      <c r="P2865" t="s">
        <v>7</v>
      </c>
      <c r="Q2865" t="s">
        <v>16</v>
      </c>
      <c r="R2865" t="s">
        <v>28</v>
      </c>
      <c r="S2865" t="s">
        <v>9</v>
      </c>
      <c r="U2865" t="s">
        <v>179</v>
      </c>
      <c r="V2865" t="s">
        <v>10</v>
      </c>
      <c r="W2865" t="s">
        <v>11</v>
      </c>
      <c r="X2865" t="s">
        <v>12</v>
      </c>
      <c r="Y2865" t="s">
        <v>21</v>
      </c>
      <c r="Z2865" s="80">
        <v>2100</v>
      </c>
      <c r="AA2865" s="68">
        <v>0</v>
      </c>
      <c r="AB2865" s="82">
        <f t="shared" si="1603"/>
        <v>42000</v>
      </c>
      <c r="AD2865">
        <v>20</v>
      </c>
      <c r="AG2865" s="83">
        <f t="shared" si="1604"/>
        <v>20</v>
      </c>
      <c r="AH2865" s="87">
        <v>0</v>
      </c>
      <c r="AI2865" s="88">
        <v>0</v>
      </c>
    </row>
    <row r="2866" spans="1:39" x14ac:dyDescent="0.25">
      <c r="A2866" s="115">
        <v>3020001317</v>
      </c>
      <c r="B2866" t="s">
        <v>1</v>
      </c>
      <c r="C2866" s="81">
        <v>700</v>
      </c>
      <c r="D2866">
        <v>1.6</v>
      </c>
      <c r="E2866">
        <v>1.85</v>
      </c>
      <c r="F2866">
        <v>2</v>
      </c>
      <c r="G2866">
        <v>2</v>
      </c>
      <c r="H2866">
        <v>1.55</v>
      </c>
      <c r="I2866">
        <v>302</v>
      </c>
      <c r="J2866" t="s">
        <v>385</v>
      </c>
      <c r="K2866" t="s">
        <v>341</v>
      </c>
      <c r="L2866" t="s">
        <v>385</v>
      </c>
      <c r="M2866" t="s">
        <v>389</v>
      </c>
      <c r="N2866" t="s">
        <v>18</v>
      </c>
      <c r="O2866" t="s">
        <v>33</v>
      </c>
      <c r="P2866" t="s">
        <v>7</v>
      </c>
      <c r="Q2866" t="s">
        <v>16</v>
      </c>
      <c r="R2866" t="s">
        <v>28</v>
      </c>
      <c r="S2866" t="s">
        <v>44</v>
      </c>
      <c r="U2866" t="s">
        <v>946</v>
      </c>
      <c r="V2866" t="s">
        <v>14</v>
      </c>
      <c r="W2866" t="s">
        <v>49</v>
      </c>
      <c r="X2866" t="s">
        <v>12</v>
      </c>
      <c r="Y2866" t="s">
        <v>21</v>
      </c>
      <c r="Z2866" s="80">
        <v>600</v>
      </c>
      <c r="AA2866" s="68">
        <v>0</v>
      </c>
      <c r="AB2866" s="82">
        <f t="shared" si="1603"/>
        <v>1200</v>
      </c>
      <c r="AC2866">
        <v>2</v>
      </c>
      <c r="AG2866" s="83">
        <f t="shared" si="1604"/>
        <v>2</v>
      </c>
      <c r="AH2866" s="87">
        <v>0</v>
      </c>
      <c r="AI2866" s="88">
        <v>0</v>
      </c>
      <c r="AJ2866">
        <f t="shared" ref="AJ2866:AJ2867" si="1613">AG2866</f>
        <v>2</v>
      </c>
      <c r="AK2866" s="108">
        <f t="shared" ref="AK2866:AK2868" si="1614">AJ2866*C2866*F2866*H2866</f>
        <v>4340</v>
      </c>
      <c r="AL2866" s="108">
        <f t="shared" ref="AL2866:AL2868" si="1615">AJ2866*C2866*F2866</f>
        <v>2800</v>
      </c>
      <c r="AM2866" s="108">
        <f t="shared" ref="AM2866:AM2868" si="1616">AK2866-AL2866</f>
        <v>1540</v>
      </c>
    </row>
    <row r="2867" spans="1:39" x14ac:dyDescent="0.25">
      <c r="A2867" s="115">
        <v>3020001317</v>
      </c>
      <c r="B2867" t="s">
        <v>1</v>
      </c>
      <c r="C2867" s="81">
        <v>700</v>
      </c>
      <c r="D2867">
        <v>1.6</v>
      </c>
      <c r="E2867">
        <v>1.85</v>
      </c>
      <c r="F2867">
        <v>2</v>
      </c>
      <c r="G2867">
        <v>2</v>
      </c>
      <c r="H2867">
        <v>1.55</v>
      </c>
      <c r="I2867">
        <v>302</v>
      </c>
      <c r="J2867" t="s">
        <v>385</v>
      </c>
      <c r="K2867" t="s">
        <v>341</v>
      </c>
      <c r="L2867" t="s">
        <v>385</v>
      </c>
      <c r="M2867" t="s">
        <v>389</v>
      </c>
      <c r="N2867" t="s">
        <v>18</v>
      </c>
      <c r="O2867" t="s">
        <v>33</v>
      </c>
      <c r="P2867" t="s">
        <v>7</v>
      </c>
      <c r="Q2867" t="s">
        <v>16</v>
      </c>
      <c r="R2867" t="s">
        <v>28</v>
      </c>
      <c r="S2867" t="s">
        <v>44</v>
      </c>
      <c r="U2867" t="s">
        <v>946</v>
      </c>
      <c r="V2867" t="s">
        <v>14</v>
      </c>
      <c r="W2867" t="s">
        <v>49</v>
      </c>
      <c r="X2867" t="s">
        <v>137</v>
      </c>
      <c r="Y2867" t="s">
        <v>21</v>
      </c>
      <c r="Z2867" s="80">
        <v>600</v>
      </c>
      <c r="AA2867" s="68">
        <v>0</v>
      </c>
      <c r="AB2867" s="82">
        <f t="shared" si="1603"/>
        <v>600</v>
      </c>
      <c r="AC2867">
        <v>1</v>
      </c>
      <c r="AG2867" s="83">
        <f t="shared" si="1604"/>
        <v>1</v>
      </c>
      <c r="AH2867" s="87">
        <v>0</v>
      </c>
      <c r="AI2867" s="88">
        <v>0</v>
      </c>
      <c r="AJ2867">
        <f t="shared" si="1613"/>
        <v>1</v>
      </c>
      <c r="AK2867" s="108">
        <f t="shared" si="1614"/>
        <v>2170</v>
      </c>
      <c r="AL2867" s="108">
        <f t="shared" si="1615"/>
        <v>1400</v>
      </c>
      <c r="AM2867" s="108">
        <f t="shared" si="1616"/>
        <v>770</v>
      </c>
    </row>
    <row r="2868" spans="1:39" x14ac:dyDescent="0.25">
      <c r="A2868" s="115">
        <v>3020001317</v>
      </c>
      <c r="B2868" t="s">
        <v>1</v>
      </c>
      <c r="C2868" s="81">
        <v>700</v>
      </c>
      <c r="D2868">
        <v>1.6</v>
      </c>
      <c r="E2868">
        <v>1.85</v>
      </c>
      <c r="F2868">
        <v>2</v>
      </c>
      <c r="G2868">
        <v>2</v>
      </c>
      <c r="H2868">
        <v>1.55</v>
      </c>
      <c r="I2868">
        <v>302</v>
      </c>
      <c r="J2868" t="s">
        <v>385</v>
      </c>
      <c r="K2868" t="s">
        <v>341</v>
      </c>
      <c r="L2868" t="s">
        <v>385</v>
      </c>
      <c r="M2868" t="s">
        <v>389</v>
      </c>
      <c r="N2868" t="s">
        <v>27</v>
      </c>
      <c r="O2868" t="s">
        <v>6</v>
      </c>
      <c r="P2868" t="s">
        <v>7</v>
      </c>
      <c r="Q2868" t="s">
        <v>16</v>
      </c>
      <c r="R2868" t="s">
        <v>28</v>
      </c>
      <c r="S2868" t="s">
        <v>22</v>
      </c>
      <c r="T2868" t="s">
        <v>22</v>
      </c>
      <c r="U2868" t="s">
        <v>939</v>
      </c>
      <c r="V2868" t="s">
        <v>50</v>
      </c>
      <c r="W2868" t="s">
        <v>51</v>
      </c>
      <c r="X2868" t="s">
        <v>77</v>
      </c>
      <c r="Y2868" t="s">
        <v>943</v>
      </c>
      <c r="Z2868" s="81">
        <v>0</v>
      </c>
      <c r="AA2868" s="68">
        <v>0</v>
      </c>
      <c r="AB2868" s="82">
        <f t="shared" si="1603"/>
        <v>0</v>
      </c>
      <c r="AF2868">
        <v>1</v>
      </c>
      <c r="AG2868" s="83">
        <f t="shared" si="1604"/>
        <v>1</v>
      </c>
      <c r="AH2868" s="87">
        <v>0</v>
      </c>
      <c r="AI2868" s="88">
        <v>0</v>
      </c>
      <c r="AJ2868">
        <f>AG2868</f>
        <v>1</v>
      </c>
      <c r="AK2868" s="108">
        <f t="shared" si="1614"/>
        <v>2170</v>
      </c>
      <c r="AL2868" s="108">
        <f t="shared" si="1615"/>
        <v>1400</v>
      </c>
      <c r="AM2868" s="108">
        <f t="shared" si="1616"/>
        <v>770</v>
      </c>
    </row>
    <row r="2869" spans="1:39" x14ac:dyDescent="0.25">
      <c r="A2869" s="115">
        <v>3020001317</v>
      </c>
      <c r="B2869" t="s">
        <v>1</v>
      </c>
      <c r="C2869" s="81">
        <v>700</v>
      </c>
      <c r="D2869">
        <v>1.6</v>
      </c>
      <c r="E2869">
        <v>1.85</v>
      </c>
      <c r="F2869">
        <v>2</v>
      </c>
      <c r="G2869">
        <v>2</v>
      </c>
      <c r="H2869">
        <v>1.55</v>
      </c>
      <c r="I2869">
        <v>302</v>
      </c>
      <c r="J2869" t="s">
        <v>385</v>
      </c>
      <c r="K2869" t="s">
        <v>341</v>
      </c>
      <c r="L2869" t="s">
        <v>385</v>
      </c>
      <c r="M2869" t="s">
        <v>389</v>
      </c>
      <c r="N2869" t="s">
        <v>27</v>
      </c>
      <c r="O2869" t="s">
        <v>6</v>
      </c>
      <c r="P2869" t="s">
        <v>7</v>
      </c>
      <c r="Q2869" t="s">
        <v>16</v>
      </c>
      <c r="R2869" t="s">
        <v>28</v>
      </c>
      <c r="S2869" t="s">
        <v>9</v>
      </c>
      <c r="U2869" t="s">
        <v>179</v>
      </c>
      <c r="V2869" t="s">
        <v>10</v>
      </c>
      <c r="W2869" t="s">
        <v>11</v>
      </c>
      <c r="X2869" t="s">
        <v>12</v>
      </c>
      <c r="Y2869" t="s">
        <v>21</v>
      </c>
      <c r="Z2869" s="80">
        <v>2100</v>
      </c>
      <c r="AA2869" s="68">
        <v>0</v>
      </c>
      <c r="AB2869" s="82">
        <f t="shared" si="1603"/>
        <v>31500</v>
      </c>
      <c r="AD2869">
        <v>15</v>
      </c>
      <c r="AG2869" s="83">
        <f t="shared" si="1604"/>
        <v>15</v>
      </c>
      <c r="AH2869" s="87">
        <v>0</v>
      </c>
      <c r="AI2869" s="88">
        <v>0</v>
      </c>
    </row>
    <row r="2870" spans="1:39" x14ac:dyDescent="0.25">
      <c r="A2870" s="115">
        <v>3020001317</v>
      </c>
      <c r="B2870" t="s">
        <v>1</v>
      </c>
      <c r="C2870" s="81">
        <v>700</v>
      </c>
      <c r="D2870">
        <v>1.6</v>
      </c>
      <c r="E2870">
        <v>1.85</v>
      </c>
      <c r="F2870">
        <v>2</v>
      </c>
      <c r="G2870">
        <v>2</v>
      </c>
      <c r="H2870">
        <v>1.55</v>
      </c>
      <c r="I2870">
        <v>302</v>
      </c>
      <c r="J2870" t="s">
        <v>385</v>
      </c>
      <c r="K2870" t="s">
        <v>341</v>
      </c>
      <c r="L2870" t="s">
        <v>385</v>
      </c>
      <c r="M2870" t="s">
        <v>389</v>
      </c>
      <c r="N2870" t="s">
        <v>27</v>
      </c>
      <c r="O2870" t="s">
        <v>6</v>
      </c>
      <c r="P2870" t="s">
        <v>7</v>
      </c>
      <c r="Q2870" t="s">
        <v>16</v>
      </c>
      <c r="R2870" t="s">
        <v>28</v>
      </c>
      <c r="S2870" t="s">
        <v>9</v>
      </c>
      <c r="U2870" t="s">
        <v>179</v>
      </c>
      <c r="V2870" t="s">
        <v>10</v>
      </c>
      <c r="W2870" t="s">
        <v>11</v>
      </c>
      <c r="X2870" t="s">
        <v>12</v>
      </c>
      <c r="Y2870" t="s">
        <v>21</v>
      </c>
      <c r="Z2870" s="80">
        <v>2100</v>
      </c>
      <c r="AA2870" s="68">
        <v>0</v>
      </c>
      <c r="AB2870" s="82">
        <f t="shared" si="1603"/>
        <v>6300</v>
      </c>
      <c r="AD2870">
        <v>3</v>
      </c>
      <c r="AG2870" s="83">
        <f t="shared" si="1604"/>
        <v>3</v>
      </c>
      <c r="AH2870" s="87">
        <v>0</v>
      </c>
      <c r="AI2870" s="88">
        <v>1</v>
      </c>
    </row>
    <row r="2871" spans="1:39" x14ac:dyDescent="0.25">
      <c r="A2871" s="115">
        <v>3020001317</v>
      </c>
      <c r="B2871" t="s">
        <v>1</v>
      </c>
      <c r="C2871" s="81">
        <v>700</v>
      </c>
      <c r="D2871">
        <v>1.6</v>
      </c>
      <c r="E2871">
        <v>1.85</v>
      </c>
      <c r="F2871">
        <v>2</v>
      </c>
      <c r="G2871">
        <v>2</v>
      </c>
      <c r="H2871">
        <v>1.55</v>
      </c>
      <c r="I2871">
        <v>302</v>
      </c>
      <c r="J2871" t="s">
        <v>385</v>
      </c>
      <c r="K2871" t="s">
        <v>341</v>
      </c>
      <c r="L2871" t="s">
        <v>385</v>
      </c>
      <c r="M2871" t="s">
        <v>389</v>
      </c>
      <c r="N2871" t="s">
        <v>27</v>
      </c>
      <c r="O2871" t="s">
        <v>6</v>
      </c>
      <c r="P2871" t="s">
        <v>7</v>
      </c>
      <c r="Q2871" t="s">
        <v>16</v>
      </c>
      <c r="R2871" t="s">
        <v>28</v>
      </c>
      <c r="S2871" t="s">
        <v>44</v>
      </c>
      <c r="U2871" t="s">
        <v>939</v>
      </c>
      <c r="V2871" t="s">
        <v>14</v>
      </c>
      <c r="W2871" t="s">
        <v>49</v>
      </c>
      <c r="X2871" t="s">
        <v>12</v>
      </c>
      <c r="Y2871" t="s">
        <v>21</v>
      </c>
      <c r="Z2871" s="80">
        <v>600</v>
      </c>
      <c r="AA2871" s="68">
        <v>0</v>
      </c>
      <c r="AB2871" s="82">
        <f t="shared" si="1603"/>
        <v>2400</v>
      </c>
      <c r="AC2871">
        <v>4</v>
      </c>
      <c r="AG2871" s="83">
        <f t="shared" si="1604"/>
        <v>4</v>
      </c>
      <c r="AH2871" s="87">
        <v>0</v>
      </c>
      <c r="AI2871" s="88">
        <v>0</v>
      </c>
      <c r="AJ2871">
        <f>AG2871</f>
        <v>4</v>
      </c>
      <c r="AK2871" s="108">
        <f>AJ2871*C2871*F2871*H2871</f>
        <v>8680</v>
      </c>
      <c r="AL2871" s="108">
        <f>AJ2871*C2871*F2871</f>
        <v>5600</v>
      </c>
      <c r="AM2871" s="108">
        <f>AK2871-AL2871</f>
        <v>3080</v>
      </c>
    </row>
    <row r="2872" spans="1:39" x14ac:dyDescent="0.25">
      <c r="A2872" s="115">
        <v>30200034</v>
      </c>
      <c r="B2872" t="s">
        <v>1</v>
      </c>
      <c r="C2872" s="81">
        <v>700</v>
      </c>
      <c r="D2872">
        <v>1.6</v>
      </c>
      <c r="E2872">
        <v>1.85</v>
      </c>
      <c r="F2872">
        <v>2</v>
      </c>
      <c r="G2872">
        <v>2</v>
      </c>
      <c r="H2872">
        <v>1.55</v>
      </c>
      <c r="I2872">
        <v>302</v>
      </c>
      <c r="J2872" t="s">
        <v>385</v>
      </c>
      <c r="K2872" t="s">
        <v>341</v>
      </c>
      <c r="L2872" t="s">
        <v>385</v>
      </c>
      <c r="M2872" t="s">
        <v>743</v>
      </c>
      <c r="N2872" t="s">
        <v>18</v>
      </c>
      <c r="O2872" t="s">
        <v>688</v>
      </c>
      <c r="P2872" t="s">
        <v>689</v>
      </c>
      <c r="Q2872" t="s">
        <v>690</v>
      </c>
      <c r="R2872" t="s">
        <v>28</v>
      </c>
      <c r="S2872" t="s">
        <v>9</v>
      </c>
      <c r="T2872" t="s">
        <v>937</v>
      </c>
      <c r="U2872" t="s">
        <v>179</v>
      </c>
      <c r="V2872" t="s">
        <v>692</v>
      </c>
      <c r="W2872" t="s">
        <v>691</v>
      </c>
      <c r="X2872" t="s">
        <v>12</v>
      </c>
      <c r="Y2872" t="s">
        <v>21</v>
      </c>
      <c r="Z2872" s="80">
        <f>3*650</f>
        <v>1950</v>
      </c>
      <c r="AA2872" s="68">
        <v>0</v>
      </c>
      <c r="AB2872" s="82">
        <f t="shared" si="1603"/>
        <v>3900</v>
      </c>
      <c r="AD2872">
        <v>2</v>
      </c>
      <c r="AG2872" s="83">
        <f t="shared" si="1604"/>
        <v>2</v>
      </c>
      <c r="AH2872" s="87">
        <v>0</v>
      </c>
      <c r="AI2872" s="88">
        <v>0</v>
      </c>
    </row>
    <row r="2873" spans="1:39" x14ac:dyDescent="0.25">
      <c r="A2873" s="115">
        <v>30200044</v>
      </c>
      <c r="B2873" t="s">
        <v>1</v>
      </c>
      <c r="C2873" s="81">
        <v>700</v>
      </c>
      <c r="D2873">
        <v>1.6</v>
      </c>
      <c r="E2873">
        <v>1.85</v>
      </c>
      <c r="F2873">
        <v>2</v>
      </c>
      <c r="G2873">
        <v>2</v>
      </c>
      <c r="H2873">
        <v>1.55</v>
      </c>
      <c r="I2873">
        <v>302</v>
      </c>
      <c r="J2873" t="s">
        <v>385</v>
      </c>
      <c r="K2873" t="s">
        <v>341</v>
      </c>
      <c r="L2873" t="s">
        <v>385</v>
      </c>
      <c r="M2873" t="s">
        <v>389</v>
      </c>
      <c r="N2873" t="s">
        <v>48</v>
      </c>
      <c r="O2873" t="s">
        <v>693</v>
      </c>
      <c r="P2873" t="s">
        <v>689</v>
      </c>
      <c r="Q2873" t="s">
        <v>690</v>
      </c>
      <c r="R2873" t="s">
        <v>20</v>
      </c>
      <c r="S2873" t="s">
        <v>9</v>
      </c>
      <c r="T2873" s="70" t="s">
        <v>933</v>
      </c>
      <c r="U2873" t="s">
        <v>179</v>
      </c>
      <c r="V2873" t="s">
        <v>692</v>
      </c>
      <c r="W2873" t="s">
        <v>691</v>
      </c>
      <c r="X2873" t="s">
        <v>12</v>
      </c>
      <c r="Y2873" t="s">
        <v>938</v>
      </c>
      <c r="Z2873" s="80">
        <v>0</v>
      </c>
      <c r="AA2873" s="68">
        <v>0</v>
      </c>
      <c r="AB2873" s="82">
        <f t="shared" si="1603"/>
        <v>0</v>
      </c>
      <c r="AE2873">
        <v>1</v>
      </c>
      <c r="AG2873" s="83">
        <f t="shared" si="1604"/>
        <v>1</v>
      </c>
      <c r="AH2873" s="87">
        <v>0</v>
      </c>
      <c r="AI2873" s="88">
        <v>0</v>
      </c>
    </row>
    <row r="2874" spans="1:39" x14ac:dyDescent="0.25">
      <c r="A2874" s="115">
        <v>30200044</v>
      </c>
      <c r="B2874" t="s">
        <v>1</v>
      </c>
      <c r="C2874" s="81">
        <v>700</v>
      </c>
      <c r="D2874">
        <v>1.6</v>
      </c>
      <c r="E2874">
        <v>1.85</v>
      </c>
      <c r="F2874">
        <v>2</v>
      </c>
      <c r="G2874">
        <v>2</v>
      </c>
      <c r="H2874">
        <v>1.55</v>
      </c>
      <c r="I2874">
        <v>302</v>
      </c>
      <c r="J2874" t="s">
        <v>385</v>
      </c>
      <c r="K2874" t="s">
        <v>341</v>
      </c>
      <c r="L2874" t="s">
        <v>385</v>
      </c>
      <c r="M2874" t="s">
        <v>389</v>
      </c>
      <c r="N2874" t="s">
        <v>5</v>
      </c>
      <c r="O2874" t="s">
        <v>688</v>
      </c>
      <c r="P2874" t="s">
        <v>689</v>
      </c>
      <c r="Q2874" t="s">
        <v>16</v>
      </c>
      <c r="R2874" t="s">
        <v>28</v>
      </c>
      <c r="S2874" t="s">
        <v>44</v>
      </c>
      <c r="U2874" t="s">
        <v>946</v>
      </c>
      <c r="V2874" t="s">
        <v>68</v>
      </c>
      <c r="W2874" t="s">
        <v>69</v>
      </c>
      <c r="X2874" t="s">
        <v>31</v>
      </c>
      <c r="Y2874" t="s">
        <v>21</v>
      </c>
      <c r="Z2874" s="80">
        <v>100</v>
      </c>
      <c r="AA2874" s="68">
        <v>0</v>
      </c>
      <c r="AB2874" s="82">
        <f t="shared" si="1603"/>
        <v>100</v>
      </c>
      <c r="AC2874">
        <v>1</v>
      </c>
      <c r="AG2874" s="83">
        <f t="shared" si="1604"/>
        <v>1</v>
      </c>
      <c r="AH2874" s="87">
        <v>0</v>
      </c>
      <c r="AI2874" s="88">
        <v>0</v>
      </c>
      <c r="AJ2874">
        <f t="shared" ref="AJ2874:AJ2875" si="1617">AG2874*2</f>
        <v>2</v>
      </c>
      <c r="AK2874" s="108">
        <f t="shared" ref="AK2874:AK2875" si="1618">AJ2874*C2874*E2874*H2874</f>
        <v>4014.5</v>
      </c>
      <c r="AL2874" s="108">
        <f t="shared" ref="AL2874:AL2875" si="1619">AJ2874*C2874*E2874</f>
        <v>2590</v>
      </c>
      <c r="AM2874" s="108">
        <f t="shared" ref="AM2874:AM2875" si="1620">AK2874-AL2874</f>
        <v>1424.5</v>
      </c>
    </row>
    <row r="2875" spans="1:39" x14ac:dyDescent="0.25">
      <c r="A2875" s="115">
        <v>30200044</v>
      </c>
      <c r="B2875" t="s">
        <v>1</v>
      </c>
      <c r="C2875" s="81">
        <v>700</v>
      </c>
      <c r="D2875">
        <v>1.6</v>
      </c>
      <c r="E2875">
        <v>1.85</v>
      </c>
      <c r="F2875">
        <v>2</v>
      </c>
      <c r="G2875">
        <v>2</v>
      </c>
      <c r="H2875">
        <v>1.55</v>
      </c>
      <c r="I2875">
        <v>302</v>
      </c>
      <c r="J2875" t="s">
        <v>385</v>
      </c>
      <c r="K2875" t="s">
        <v>341</v>
      </c>
      <c r="L2875" t="s">
        <v>385</v>
      </c>
      <c r="M2875" t="s">
        <v>389</v>
      </c>
      <c r="N2875" t="s">
        <v>5</v>
      </c>
      <c r="O2875" t="s">
        <v>688</v>
      </c>
      <c r="P2875" t="s">
        <v>689</v>
      </c>
      <c r="Q2875" t="s">
        <v>16</v>
      </c>
      <c r="R2875" t="s">
        <v>28</v>
      </c>
      <c r="S2875" t="s">
        <v>44</v>
      </c>
      <c r="U2875" t="s">
        <v>946</v>
      </c>
      <c r="V2875" t="s">
        <v>14</v>
      </c>
      <c r="W2875" t="s">
        <v>49</v>
      </c>
      <c r="X2875" t="s">
        <v>12</v>
      </c>
      <c r="Y2875" t="s">
        <v>21</v>
      </c>
      <c r="Z2875" s="80">
        <v>1500</v>
      </c>
      <c r="AA2875" s="68">
        <v>0</v>
      </c>
      <c r="AB2875" s="82">
        <f t="shared" si="1603"/>
        <v>3000</v>
      </c>
      <c r="AC2875">
        <v>2</v>
      </c>
      <c r="AG2875" s="83">
        <f t="shared" si="1604"/>
        <v>2</v>
      </c>
      <c r="AH2875" s="87">
        <v>0</v>
      </c>
      <c r="AI2875" s="88">
        <v>0</v>
      </c>
      <c r="AJ2875">
        <f t="shared" si="1617"/>
        <v>4</v>
      </c>
      <c r="AK2875" s="108">
        <f t="shared" si="1618"/>
        <v>8029</v>
      </c>
      <c r="AL2875" s="108">
        <f t="shared" si="1619"/>
        <v>5180</v>
      </c>
      <c r="AM2875" s="108">
        <f t="shared" si="1620"/>
        <v>2849</v>
      </c>
    </row>
    <row r="2876" spans="1:39" x14ac:dyDescent="0.25">
      <c r="A2876" s="115">
        <v>30200044</v>
      </c>
      <c r="B2876" t="s">
        <v>1</v>
      </c>
      <c r="C2876" s="81">
        <v>700</v>
      </c>
      <c r="D2876">
        <v>1.6</v>
      </c>
      <c r="E2876">
        <v>1.85</v>
      </c>
      <c r="F2876">
        <v>2</v>
      </c>
      <c r="G2876">
        <v>2</v>
      </c>
      <c r="H2876">
        <v>1.55</v>
      </c>
      <c r="I2876">
        <v>302</v>
      </c>
      <c r="J2876" t="s">
        <v>385</v>
      </c>
      <c r="K2876" t="s">
        <v>341</v>
      </c>
      <c r="L2876" t="s">
        <v>385</v>
      </c>
      <c r="M2876" t="s">
        <v>389</v>
      </c>
      <c r="N2876" t="s">
        <v>5</v>
      </c>
      <c r="O2876" t="s">
        <v>688</v>
      </c>
      <c r="P2876" t="s">
        <v>689</v>
      </c>
      <c r="Q2876" t="s">
        <v>690</v>
      </c>
      <c r="R2876" t="s">
        <v>28</v>
      </c>
      <c r="S2876" t="s">
        <v>9</v>
      </c>
      <c r="T2876" t="s">
        <v>937</v>
      </c>
      <c r="U2876" t="s">
        <v>179</v>
      </c>
      <c r="V2876" t="s">
        <v>692</v>
      </c>
      <c r="W2876" t="s">
        <v>691</v>
      </c>
      <c r="X2876" t="s">
        <v>12</v>
      </c>
      <c r="Y2876" t="s">
        <v>21</v>
      </c>
      <c r="Z2876" s="80">
        <f>3*650</f>
        <v>1950</v>
      </c>
      <c r="AA2876" s="68">
        <v>0</v>
      </c>
      <c r="AB2876" s="82">
        <f t="shared" si="1603"/>
        <v>3900</v>
      </c>
      <c r="AD2876">
        <v>2</v>
      </c>
      <c r="AG2876" s="83">
        <f t="shared" si="1604"/>
        <v>2</v>
      </c>
      <c r="AH2876" s="87">
        <v>0</v>
      </c>
      <c r="AI2876" s="88">
        <v>0</v>
      </c>
    </row>
    <row r="2877" spans="1:39" x14ac:dyDescent="0.25">
      <c r="A2877" s="115">
        <v>30200044</v>
      </c>
      <c r="B2877" t="s">
        <v>1</v>
      </c>
      <c r="C2877" s="81">
        <v>700</v>
      </c>
      <c r="D2877">
        <v>1.6</v>
      </c>
      <c r="E2877">
        <v>1.85</v>
      </c>
      <c r="F2877">
        <v>2</v>
      </c>
      <c r="G2877">
        <v>2</v>
      </c>
      <c r="H2877">
        <v>1.55</v>
      </c>
      <c r="I2877">
        <v>302</v>
      </c>
      <c r="J2877" t="s">
        <v>385</v>
      </c>
      <c r="K2877" t="s">
        <v>341</v>
      </c>
      <c r="L2877" t="s">
        <v>385</v>
      </c>
      <c r="M2877" t="s">
        <v>389</v>
      </c>
      <c r="N2877" t="s">
        <v>18</v>
      </c>
      <c r="O2877" t="s">
        <v>688</v>
      </c>
      <c r="P2877" t="s">
        <v>689</v>
      </c>
      <c r="Q2877" t="s">
        <v>16</v>
      </c>
      <c r="R2877" t="s">
        <v>28</v>
      </c>
      <c r="S2877" t="s">
        <v>44</v>
      </c>
      <c r="U2877" t="s">
        <v>939</v>
      </c>
      <c r="V2877" t="s">
        <v>14</v>
      </c>
      <c r="W2877" t="s">
        <v>49</v>
      </c>
      <c r="X2877" t="s">
        <v>12</v>
      </c>
      <c r="Y2877" t="s">
        <v>21</v>
      </c>
      <c r="Z2877" s="80">
        <v>1500</v>
      </c>
      <c r="AA2877" s="68">
        <v>0</v>
      </c>
      <c r="AB2877" s="82">
        <f t="shared" si="1603"/>
        <v>1500</v>
      </c>
      <c r="AC2877">
        <v>1</v>
      </c>
      <c r="AG2877" s="83">
        <f t="shared" si="1604"/>
        <v>1</v>
      </c>
      <c r="AH2877" s="87">
        <v>0</v>
      </c>
      <c r="AI2877" s="88">
        <v>0</v>
      </c>
      <c r="AJ2877">
        <f>AG2877*2</f>
        <v>2</v>
      </c>
      <c r="AK2877" s="108">
        <f>AJ2877*C2877*F2877*H2877</f>
        <v>4340</v>
      </c>
      <c r="AL2877" s="108">
        <f>AJ2877*C2877*F2877</f>
        <v>2800</v>
      </c>
      <c r="AM2877" s="108">
        <f>AK2877-AL2877</f>
        <v>1540</v>
      </c>
    </row>
    <row r="2878" spans="1:39" x14ac:dyDescent="0.25">
      <c r="A2878" s="115">
        <v>30200044</v>
      </c>
      <c r="B2878" t="s">
        <v>1</v>
      </c>
      <c r="C2878" s="81">
        <v>700</v>
      </c>
      <c r="D2878">
        <v>1.6</v>
      </c>
      <c r="E2878">
        <v>1.85</v>
      </c>
      <c r="F2878">
        <v>2</v>
      </c>
      <c r="G2878">
        <v>2</v>
      </c>
      <c r="H2878">
        <v>1.55</v>
      </c>
      <c r="I2878">
        <v>302</v>
      </c>
      <c r="J2878" t="s">
        <v>385</v>
      </c>
      <c r="K2878" t="s">
        <v>341</v>
      </c>
      <c r="L2878" t="s">
        <v>385</v>
      </c>
      <c r="M2878" t="s">
        <v>389</v>
      </c>
      <c r="N2878" t="s">
        <v>18</v>
      </c>
      <c r="O2878" t="s">
        <v>688</v>
      </c>
      <c r="P2878" t="s">
        <v>689</v>
      </c>
      <c r="Q2878" t="s">
        <v>690</v>
      </c>
      <c r="R2878" t="s">
        <v>28</v>
      </c>
      <c r="S2878" t="s">
        <v>9</v>
      </c>
      <c r="T2878" t="s">
        <v>937</v>
      </c>
      <c r="U2878" t="s">
        <v>179</v>
      </c>
      <c r="V2878" t="s">
        <v>692</v>
      </c>
      <c r="W2878" t="s">
        <v>691</v>
      </c>
      <c r="X2878" t="s">
        <v>12</v>
      </c>
      <c r="Y2878" t="s">
        <v>21</v>
      </c>
      <c r="Z2878" s="80">
        <f>3*650</f>
        <v>1950</v>
      </c>
      <c r="AA2878" s="68">
        <v>0</v>
      </c>
      <c r="AB2878" s="82">
        <f t="shared" si="1603"/>
        <v>1950</v>
      </c>
      <c r="AD2878">
        <v>1</v>
      </c>
      <c r="AG2878" s="83">
        <f t="shared" si="1604"/>
        <v>1</v>
      </c>
      <c r="AH2878" s="87">
        <v>0</v>
      </c>
      <c r="AI2878" s="88">
        <v>0</v>
      </c>
    </row>
    <row r="2879" spans="1:39" x14ac:dyDescent="0.25">
      <c r="A2879" s="115">
        <v>30200104</v>
      </c>
      <c r="B2879" t="s">
        <v>1</v>
      </c>
      <c r="C2879" s="81">
        <v>700</v>
      </c>
      <c r="D2879">
        <v>1.6</v>
      </c>
      <c r="E2879">
        <v>1.85</v>
      </c>
      <c r="F2879">
        <v>2</v>
      </c>
      <c r="G2879">
        <v>2</v>
      </c>
      <c r="H2879">
        <v>1.55</v>
      </c>
      <c r="I2879">
        <v>302</v>
      </c>
      <c r="J2879" t="s">
        <v>385</v>
      </c>
      <c r="K2879" t="s">
        <v>341</v>
      </c>
      <c r="L2879" t="s">
        <v>385</v>
      </c>
      <c r="M2879" t="s">
        <v>744</v>
      </c>
      <c r="N2879" t="s">
        <v>40</v>
      </c>
      <c r="O2879" t="s">
        <v>688</v>
      </c>
      <c r="P2879" t="s">
        <v>689</v>
      </c>
      <c r="Q2879" t="s">
        <v>8</v>
      </c>
      <c r="R2879" t="s">
        <v>110</v>
      </c>
      <c r="S2879" t="s">
        <v>44</v>
      </c>
      <c r="T2879" t="s">
        <v>944</v>
      </c>
      <c r="U2879" t="s">
        <v>946</v>
      </c>
      <c r="V2879" t="s">
        <v>14</v>
      </c>
      <c r="W2879" t="s">
        <v>49</v>
      </c>
      <c r="X2879" t="s">
        <v>12</v>
      </c>
      <c r="Y2879" t="s">
        <v>938</v>
      </c>
      <c r="Z2879" s="81">
        <v>0</v>
      </c>
      <c r="AA2879" s="68">
        <v>0</v>
      </c>
      <c r="AB2879" s="82">
        <f t="shared" si="1603"/>
        <v>0</v>
      </c>
      <c r="AE2879">
        <v>1</v>
      </c>
      <c r="AG2879" s="83">
        <f t="shared" si="1604"/>
        <v>1</v>
      </c>
      <c r="AH2879" s="87">
        <v>0</v>
      </c>
      <c r="AI2879" s="88">
        <v>0</v>
      </c>
      <c r="AJ2879">
        <f>AG2879*2/3</f>
        <v>0.66666666666666663</v>
      </c>
      <c r="AK2879" s="108">
        <f>AJ2879*C2879*E2879*H2879</f>
        <v>1338.1666666666665</v>
      </c>
      <c r="AL2879" s="108">
        <f>AJ2879*C2879*E2879</f>
        <v>863.33333333333326</v>
      </c>
      <c r="AM2879" s="108">
        <f t="shared" ref="AM2879:AM2882" si="1621">AK2879-AL2879</f>
        <v>474.83333333333326</v>
      </c>
    </row>
    <row r="2880" spans="1:39" x14ac:dyDescent="0.25">
      <c r="A2880" s="115">
        <v>30200104</v>
      </c>
      <c r="B2880" t="s">
        <v>1</v>
      </c>
      <c r="C2880" s="81">
        <v>700</v>
      </c>
      <c r="D2880">
        <v>1.6</v>
      </c>
      <c r="E2880">
        <v>1.85</v>
      </c>
      <c r="F2880">
        <v>2</v>
      </c>
      <c r="G2880">
        <v>2</v>
      </c>
      <c r="H2880">
        <v>1.55</v>
      </c>
      <c r="I2880">
        <v>302</v>
      </c>
      <c r="J2880" t="s">
        <v>385</v>
      </c>
      <c r="K2880" t="s">
        <v>341</v>
      </c>
      <c r="L2880" t="s">
        <v>385</v>
      </c>
      <c r="M2880" t="s">
        <v>744</v>
      </c>
      <c r="N2880" t="s">
        <v>15</v>
      </c>
      <c r="O2880" t="s">
        <v>688</v>
      </c>
      <c r="P2880" t="s">
        <v>689</v>
      </c>
      <c r="Q2880" t="s">
        <v>16</v>
      </c>
      <c r="R2880" t="s">
        <v>28</v>
      </c>
      <c r="S2880" t="s">
        <v>22</v>
      </c>
      <c r="T2880" t="s">
        <v>22</v>
      </c>
      <c r="U2880" t="s">
        <v>939</v>
      </c>
      <c r="V2880" t="s">
        <v>23</v>
      </c>
      <c r="W2880" t="s">
        <v>24</v>
      </c>
      <c r="X2880" t="s">
        <v>12</v>
      </c>
      <c r="Y2880" t="s">
        <v>943</v>
      </c>
      <c r="Z2880" s="81">
        <v>0</v>
      </c>
      <c r="AA2880" s="68">
        <v>0</v>
      </c>
      <c r="AB2880" s="82">
        <f t="shared" si="1603"/>
        <v>0</v>
      </c>
      <c r="AF2880">
        <v>1</v>
      </c>
      <c r="AG2880" s="83">
        <f t="shared" si="1604"/>
        <v>1</v>
      </c>
      <c r="AH2880" s="87">
        <v>0</v>
      </c>
      <c r="AI2880" s="88">
        <v>0</v>
      </c>
      <c r="AJ2880">
        <f t="shared" ref="AJ2880:AJ2881" si="1622">AG2880*2</f>
        <v>2</v>
      </c>
      <c r="AK2880" s="108">
        <f t="shared" ref="AK2880:AK2881" si="1623">AJ2880*C2880*F2880*H2880</f>
        <v>4340</v>
      </c>
      <c r="AL2880" s="108">
        <f t="shared" ref="AL2880:AL2881" si="1624">AJ2880*C2880*F2880</f>
        <v>2800</v>
      </c>
      <c r="AM2880" s="108">
        <f t="shared" si="1621"/>
        <v>1540</v>
      </c>
    </row>
    <row r="2881" spans="1:39" x14ac:dyDescent="0.25">
      <c r="A2881" s="115">
        <v>30200104</v>
      </c>
      <c r="B2881" t="s">
        <v>1</v>
      </c>
      <c r="C2881" s="81">
        <v>700</v>
      </c>
      <c r="D2881">
        <v>1.6</v>
      </c>
      <c r="E2881">
        <v>1.85</v>
      </c>
      <c r="F2881">
        <v>2</v>
      </c>
      <c r="G2881">
        <v>2</v>
      </c>
      <c r="H2881">
        <v>1.55</v>
      </c>
      <c r="I2881">
        <v>302</v>
      </c>
      <c r="J2881" t="s">
        <v>385</v>
      </c>
      <c r="K2881" t="s">
        <v>341</v>
      </c>
      <c r="L2881" t="s">
        <v>385</v>
      </c>
      <c r="M2881" t="s">
        <v>744</v>
      </c>
      <c r="N2881" t="s">
        <v>18</v>
      </c>
      <c r="O2881" t="s">
        <v>688</v>
      </c>
      <c r="P2881" t="s">
        <v>689</v>
      </c>
      <c r="Q2881" t="s">
        <v>16</v>
      </c>
      <c r="R2881" t="s">
        <v>28</v>
      </c>
      <c r="S2881" t="s">
        <v>44</v>
      </c>
      <c r="U2881" t="s">
        <v>939</v>
      </c>
      <c r="V2881" t="s">
        <v>14</v>
      </c>
      <c r="W2881" t="s">
        <v>49</v>
      </c>
      <c r="X2881" t="s">
        <v>12</v>
      </c>
      <c r="Y2881" t="s">
        <v>21</v>
      </c>
      <c r="Z2881" s="80">
        <v>1500</v>
      </c>
      <c r="AA2881" s="68">
        <v>0</v>
      </c>
      <c r="AB2881" s="82">
        <f t="shared" si="1603"/>
        <v>1500</v>
      </c>
      <c r="AC2881">
        <v>1</v>
      </c>
      <c r="AG2881" s="83">
        <f t="shared" si="1604"/>
        <v>1</v>
      </c>
      <c r="AH2881" s="87">
        <v>0</v>
      </c>
      <c r="AI2881" s="88">
        <v>0</v>
      </c>
      <c r="AJ2881">
        <f t="shared" si="1622"/>
        <v>2</v>
      </c>
      <c r="AK2881" s="108">
        <f t="shared" si="1623"/>
        <v>4340</v>
      </c>
      <c r="AL2881" s="108">
        <f t="shared" si="1624"/>
        <v>2800</v>
      </c>
      <c r="AM2881" s="108">
        <f t="shared" si="1621"/>
        <v>1540</v>
      </c>
    </row>
    <row r="2882" spans="1:39" x14ac:dyDescent="0.25">
      <c r="A2882" s="115">
        <v>30200254</v>
      </c>
      <c r="B2882" t="s">
        <v>1</v>
      </c>
      <c r="C2882" s="81">
        <v>700</v>
      </c>
      <c r="D2882">
        <v>1.6</v>
      </c>
      <c r="E2882">
        <v>1.85</v>
      </c>
      <c r="F2882">
        <v>2</v>
      </c>
      <c r="G2882">
        <v>2</v>
      </c>
      <c r="H2882">
        <v>1.55</v>
      </c>
      <c r="I2882">
        <v>302</v>
      </c>
      <c r="J2882" t="s">
        <v>385</v>
      </c>
      <c r="K2882" t="s">
        <v>341</v>
      </c>
      <c r="L2882" t="s">
        <v>385</v>
      </c>
      <c r="M2882" t="s">
        <v>745</v>
      </c>
      <c r="N2882" t="s">
        <v>48</v>
      </c>
      <c r="O2882" t="s">
        <v>688</v>
      </c>
      <c r="P2882" t="s">
        <v>689</v>
      </c>
      <c r="Q2882" t="s">
        <v>16</v>
      </c>
      <c r="R2882" t="s">
        <v>110</v>
      </c>
      <c r="S2882" t="s">
        <v>44</v>
      </c>
      <c r="T2882" t="s">
        <v>944</v>
      </c>
      <c r="U2882" t="s">
        <v>946</v>
      </c>
      <c r="V2882" t="s">
        <v>14</v>
      </c>
      <c r="W2882" t="s">
        <v>49</v>
      </c>
      <c r="X2882" t="s">
        <v>12</v>
      </c>
      <c r="Y2882" t="s">
        <v>938</v>
      </c>
      <c r="Z2882" s="81">
        <v>0</v>
      </c>
      <c r="AA2882" s="68">
        <v>0</v>
      </c>
      <c r="AB2882" s="82">
        <f t="shared" si="1603"/>
        <v>0</v>
      </c>
      <c r="AE2882">
        <v>1</v>
      </c>
      <c r="AG2882" s="83">
        <f t="shared" si="1604"/>
        <v>1</v>
      </c>
      <c r="AH2882" s="87">
        <v>0</v>
      </c>
      <c r="AI2882" s="88">
        <v>0</v>
      </c>
      <c r="AJ2882">
        <f>AG2882*2</f>
        <v>2</v>
      </c>
      <c r="AK2882" s="108">
        <f>AJ2882*C2882*E2882*H2882</f>
        <v>4014.5</v>
      </c>
      <c r="AL2882" s="108">
        <f>AJ2882*C2882*E2882</f>
        <v>2590</v>
      </c>
      <c r="AM2882" s="108">
        <f t="shared" si="1621"/>
        <v>1424.5</v>
      </c>
    </row>
    <row r="2883" spans="1:39" x14ac:dyDescent="0.25">
      <c r="A2883" s="115">
        <v>30200254</v>
      </c>
      <c r="C2883" s="81">
        <v>700</v>
      </c>
      <c r="D2883">
        <v>1.6</v>
      </c>
      <c r="E2883">
        <v>1.85</v>
      </c>
      <c r="F2883">
        <v>2</v>
      </c>
      <c r="G2883">
        <v>2</v>
      </c>
      <c r="H2883">
        <v>1.55</v>
      </c>
      <c r="I2883">
        <v>302</v>
      </c>
      <c r="J2883" t="s">
        <v>385</v>
      </c>
      <c r="K2883" t="s">
        <v>341</v>
      </c>
      <c r="L2883" t="s">
        <v>385</v>
      </c>
      <c r="M2883" t="s">
        <v>745</v>
      </c>
      <c r="N2883" t="s">
        <v>5</v>
      </c>
      <c r="O2883" t="s">
        <v>688</v>
      </c>
      <c r="P2883" t="s">
        <v>689</v>
      </c>
      <c r="Q2883" t="s">
        <v>8</v>
      </c>
      <c r="R2883" t="s">
        <v>28</v>
      </c>
      <c r="S2883" t="s">
        <v>9</v>
      </c>
      <c r="U2883" t="s">
        <v>179</v>
      </c>
      <c r="V2883" t="s">
        <v>29</v>
      </c>
      <c r="W2883" t="s">
        <v>30</v>
      </c>
      <c r="X2883" t="s">
        <v>76</v>
      </c>
      <c r="Y2883" t="s">
        <v>677</v>
      </c>
      <c r="Z2883" s="80">
        <v>0</v>
      </c>
      <c r="AA2883" s="68">
        <v>2750</v>
      </c>
      <c r="AB2883" s="82">
        <f t="shared" si="1603"/>
        <v>5378.5325000000003</v>
      </c>
      <c r="AD2883">
        <v>1</v>
      </c>
      <c r="AG2883" s="83">
        <f t="shared" si="1604"/>
        <v>1</v>
      </c>
      <c r="AH2883" s="87">
        <v>0</v>
      </c>
      <c r="AI2883" s="88">
        <v>0</v>
      </c>
    </row>
    <row r="2884" spans="1:39" x14ac:dyDescent="0.25">
      <c r="A2884" s="115">
        <v>30200254</v>
      </c>
      <c r="B2884" t="s">
        <v>1</v>
      </c>
      <c r="C2884" s="81">
        <v>700</v>
      </c>
      <c r="D2884">
        <v>1.6</v>
      </c>
      <c r="E2884">
        <v>1.85</v>
      </c>
      <c r="F2884">
        <v>2</v>
      </c>
      <c r="G2884">
        <v>2</v>
      </c>
      <c r="H2884">
        <v>1.55</v>
      </c>
      <c r="I2884">
        <v>302</v>
      </c>
      <c r="J2884" t="s">
        <v>385</v>
      </c>
      <c r="K2884" t="s">
        <v>341</v>
      </c>
      <c r="L2884" t="s">
        <v>385</v>
      </c>
      <c r="M2884" t="s">
        <v>745</v>
      </c>
      <c r="N2884" t="s">
        <v>15</v>
      </c>
      <c r="O2884" t="s">
        <v>688</v>
      </c>
      <c r="P2884" t="s">
        <v>689</v>
      </c>
      <c r="Q2884" t="s">
        <v>16</v>
      </c>
      <c r="R2884" t="s">
        <v>28</v>
      </c>
      <c r="S2884" t="s">
        <v>44</v>
      </c>
      <c r="U2884" t="s">
        <v>939</v>
      </c>
      <c r="V2884" t="s">
        <v>14</v>
      </c>
      <c r="W2884" t="s">
        <v>49</v>
      </c>
      <c r="X2884" t="s">
        <v>12</v>
      </c>
      <c r="Y2884" t="s">
        <v>21</v>
      </c>
      <c r="Z2884" s="80">
        <v>1500</v>
      </c>
      <c r="AA2884" s="68">
        <v>0</v>
      </c>
      <c r="AB2884" s="82">
        <f t="shared" ref="AB2884:AB2947" si="1625">Z2884*AG2884+AA2884*AG2884*1.95583</f>
        <v>1500</v>
      </c>
      <c r="AC2884">
        <v>1</v>
      </c>
      <c r="AG2884" s="83">
        <f t="shared" si="1604"/>
        <v>1</v>
      </c>
      <c r="AH2884" s="87">
        <v>0</v>
      </c>
      <c r="AI2884" s="88">
        <v>0</v>
      </c>
      <c r="AJ2884">
        <f>AG2884*2</f>
        <v>2</v>
      </c>
      <c r="AK2884" s="108">
        <f t="shared" ref="AK2884:AK2889" si="1626">AJ2884*C2884*F2884*H2884</f>
        <v>4340</v>
      </c>
      <c r="AL2884" s="108">
        <f t="shared" ref="AL2884:AL2889" si="1627">AJ2884*C2884*F2884</f>
        <v>2800</v>
      </c>
      <c r="AM2884" s="108">
        <f t="shared" ref="AM2884:AM2892" si="1628">AK2884-AL2884</f>
        <v>1540</v>
      </c>
    </row>
    <row r="2885" spans="1:39" x14ac:dyDescent="0.25">
      <c r="A2885" s="115">
        <v>30200254</v>
      </c>
      <c r="B2885" t="s">
        <v>1</v>
      </c>
      <c r="C2885" s="81">
        <v>700</v>
      </c>
      <c r="D2885">
        <v>1.6</v>
      </c>
      <c r="E2885">
        <v>1.85</v>
      </c>
      <c r="F2885">
        <v>2</v>
      </c>
      <c r="G2885">
        <v>2</v>
      </c>
      <c r="H2885">
        <v>1.55</v>
      </c>
      <c r="I2885">
        <v>302</v>
      </c>
      <c r="J2885" t="s">
        <v>385</v>
      </c>
      <c r="K2885" t="s">
        <v>341</v>
      </c>
      <c r="L2885" t="s">
        <v>385</v>
      </c>
      <c r="M2885" t="s">
        <v>745</v>
      </c>
      <c r="N2885" t="s">
        <v>15</v>
      </c>
      <c r="O2885" t="s">
        <v>688</v>
      </c>
      <c r="P2885" t="s">
        <v>689</v>
      </c>
      <c r="Q2885" t="s">
        <v>8</v>
      </c>
      <c r="R2885" t="s">
        <v>28</v>
      </c>
      <c r="S2885" t="s">
        <v>44</v>
      </c>
      <c r="U2885" t="s">
        <v>939</v>
      </c>
      <c r="V2885" t="s">
        <v>14</v>
      </c>
      <c r="W2885" t="s">
        <v>49</v>
      </c>
      <c r="X2885" t="s">
        <v>12</v>
      </c>
      <c r="Y2885" t="s">
        <v>21</v>
      </c>
      <c r="Z2885" s="80">
        <v>1000</v>
      </c>
      <c r="AA2885" s="68">
        <v>0</v>
      </c>
      <c r="AB2885" s="82">
        <f t="shared" si="1625"/>
        <v>1000</v>
      </c>
      <c r="AC2885">
        <v>1</v>
      </c>
      <c r="AG2885" s="83">
        <f t="shared" ref="AG2885:AG2948" si="1629">SUM(AC2885:AF2885)</f>
        <v>1</v>
      </c>
      <c r="AH2885" s="87">
        <v>0</v>
      </c>
      <c r="AI2885" s="88">
        <v>0</v>
      </c>
      <c r="AJ2885" s="90">
        <f>AG2885*2/3</f>
        <v>0.66666666666666663</v>
      </c>
      <c r="AK2885" s="108">
        <f t="shared" si="1626"/>
        <v>1446.6666666666665</v>
      </c>
      <c r="AL2885" s="108">
        <f t="shared" si="1627"/>
        <v>933.33333333333326</v>
      </c>
      <c r="AM2885" s="108">
        <f t="shared" si="1628"/>
        <v>513.33333333333326</v>
      </c>
    </row>
    <row r="2886" spans="1:39" x14ac:dyDescent="0.25">
      <c r="A2886" s="115">
        <v>30200254</v>
      </c>
      <c r="B2886" t="s">
        <v>1</v>
      </c>
      <c r="C2886" s="81">
        <v>700</v>
      </c>
      <c r="D2886">
        <v>1.6</v>
      </c>
      <c r="E2886">
        <v>1.85</v>
      </c>
      <c r="F2886">
        <v>2</v>
      </c>
      <c r="G2886">
        <v>2</v>
      </c>
      <c r="H2886">
        <v>1.55</v>
      </c>
      <c r="I2886">
        <v>302</v>
      </c>
      <c r="J2886" t="s">
        <v>385</v>
      </c>
      <c r="K2886" t="s">
        <v>341</v>
      </c>
      <c r="L2886" t="s">
        <v>385</v>
      </c>
      <c r="M2886" t="s">
        <v>745</v>
      </c>
      <c r="N2886" t="s">
        <v>18</v>
      </c>
      <c r="O2886" t="s">
        <v>688</v>
      </c>
      <c r="P2886" t="s">
        <v>689</v>
      </c>
      <c r="Q2886" t="s">
        <v>16</v>
      </c>
      <c r="R2886" t="s">
        <v>28</v>
      </c>
      <c r="S2886" t="s">
        <v>44</v>
      </c>
      <c r="U2886" t="s">
        <v>939</v>
      </c>
      <c r="V2886" t="s">
        <v>50</v>
      </c>
      <c r="W2886" t="s">
        <v>51</v>
      </c>
      <c r="X2886" t="s">
        <v>81</v>
      </c>
      <c r="Y2886" t="s">
        <v>21</v>
      </c>
      <c r="Z2886" s="80">
        <v>1500</v>
      </c>
      <c r="AA2886" s="68">
        <v>0</v>
      </c>
      <c r="AB2886" s="82">
        <f t="shared" si="1625"/>
        <v>1500</v>
      </c>
      <c r="AC2886">
        <v>1</v>
      </c>
      <c r="AG2886" s="83">
        <f t="shared" si="1629"/>
        <v>1</v>
      </c>
      <c r="AH2886" s="87">
        <v>0</v>
      </c>
      <c r="AI2886" s="88">
        <v>0</v>
      </c>
      <c r="AJ2886">
        <f t="shared" ref="AJ2886:AJ2887" si="1630">AG2886*2</f>
        <v>2</v>
      </c>
      <c r="AK2886" s="108">
        <f t="shared" si="1626"/>
        <v>4340</v>
      </c>
      <c r="AL2886" s="108">
        <f t="shared" si="1627"/>
        <v>2800</v>
      </c>
      <c r="AM2886" s="108">
        <f t="shared" si="1628"/>
        <v>1540</v>
      </c>
    </row>
    <row r="2887" spans="1:39" x14ac:dyDescent="0.25">
      <c r="A2887" s="115">
        <v>30200254</v>
      </c>
      <c r="B2887" t="s">
        <v>1</v>
      </c>
      <c r="C2887" s="81">
        <v>700</v>
      </c>
      <c r="D2887">
        <v>1.6</v>
      </c>
      <c r="E2887">
        <v>1.85</v>
      </c>
      <c r="F2887">
        <v>2</v>
      </c>
      <c r="G2887">
        <v>2</v>
      </c>
      <c r="H2887">
        <v>1.55</v>
      </c>
      <c r="I2887">
        <v>302</v>
      </c>
      <c r="J2887" t="s">
        <v>385</v>
      </c>
      <c r="K2887" t="s">
        <v>341</v>
      </c>
      <c r="L2887" t="s">
        <v>385</v>
      </c>
      <c r="M2887" t="s">
        <v>745</v>
      </c>
      <c r="N2887" t="s">
        <v>18</v>
      </c>
      <c r="O2887" t="s">
        <v>688</v>
      </c>
      <c r="P2887" t="s">
        <v>689</v>
      </c>
      <c r="Q2887" t="s">
        <v>16</v>
      </c>
      <c r="R2887" t="s">
        <v>28</v>
      </c>
      <c r="S2887" t="s">
        <v>44</v>
      </c>
      <c r="U2887" t="s">
        <v>939</v>
      </c>
      <c r="V2887" t="s">
        <v>14</v>
      </c>
      <c r="W2887" t="s">
        <v>49</v>
      </c>
      <c r="X2887" t="s">
        <v>12</v>
      </c>
      <c r="Y2887" t="s">
        <v>21</v>
      </c>
      <c r="Z2887" s="80">
        <v>1500</v>
      </c>
      <c r="AA2887" s="68">
        <v>0</v>
      </c>
      <c r="AB2887" s="82">
        <f t="shared" si="1625"/>
        <v>3000</v>
      </c>
      <c r="AC2887">
        <v>2</v>
      </c>
      <c r="AG2887" s="83">
        <f t="shared" si="1629"/>
        <v>2</v>
      </c>
      <c r="AH2887" s="87">
        <v>0</v>
      </c>
      <c r="AI2887" s="88">
        <v>0</v>
      </c>
      <c r="AJ2887">
        <f t="shared" si="1630"/>
        <v>4</v>
      </c>
      <c r="AK2887" s="108">
        <f t="shared" si="1626"/>
        <v>8680</v>
      </c>
      <c r="AL2887" s="108">
        <f t="shared" si="1627"/>
        <v>5600</v>
      </c>
      <c r="AM2887" s="108">
        <f t="shared" si="1628"/>
        <v>3080</v>
      </c>
    </row>
    <row r="2888" spans="1:39" x14ac:dyDescent="0.25">
      <c r="A2888" s="115">
        <v>30200254</v>
      </c>
      <c r="B2888" t="s">
        <v>1</v>
      </c>
      <c r="C2888" s="81">
        <v>700</v>
      </c>
      <c r="D2888">
        <v>1.6</v>
      </c>
      <c r="E2888">
        <v>1.85</v>
      </c>
      <c r="F2888">
        <v>2</v>
      </c>
      <c r="G2888">
        <v>2</v>
      </c>
      <c r="H2888">
        <v>1.55</v>
      </c>
      <c r="I2888">
        <v>302</v>
      </c>
      <c r="J2888" t="s">
        <v>385</v>
      </c>
      <c r="K2888" t="s">
        <v>341</v>
      </c>
      <c r="L2888" t="s">
        <v>385</v>
      </c>
      <c r="M2888" t="s">
        <v>745</v>
      </c>
      <c r="N2888" t="s">
        <v>18</v>
      </c>
      <c r="O2888" t="s">
        <v>688</v>
      </c>
      <c r="P2888" t="s">
        <v>689</v>
      </c>
      <c r="Q2888" t="s">
        <v>8</v>
      </c>
      <c r="R2888" t="s">
        <v>28</v>
      </c>
      <c r="S2888" t="s">
        <v>44</v>
      </c>
      <c r="U2888" t="s">
        <v>939</v>
      </c>
      <c r="V2888" t="s">
        <v>14</v>
      </c>
      <c r="W2888" t="s">
        <v>49</v>
      </c>
      <c r="X2888" t="s">
        <v>12</v>
      </c>
      <c r="Y2888" t="s">
        <v>21</v>
      </c>
      <c r="Z2888" s="80">
        <v>1500</v>
      </c>
      <c r="AA2888" s="68">
        <v>0</v>
      </c>
      <c r="AB2888" s="82">
        <f t="shared" si="1625"/>
        <v>1500</v>
      </c>
      <c r="AC2888">
        <v>1</v>
      </c>
      <c r="AG2888" s="83">
        <f t="shared" si="1629"/>
        <v>1</v>
      </c>
      <c r="AH2888" s="87">
        <v>0</v>
      </c>
      <c r="AI2888" s="88">
        <v>0</v>
      </c>
      <c r="AJ2888" s="90">
        <f>AG2888*2/3</f>
        <v>0.66666666666666663</v>
      </c>
      <c r="AK2888" s="108">
        <f t="shared" si="1626"/>
        <v>1446.6666666666665</v>
      </c>
      <c r="AL2888" s="108">
        <f t="shared" si="1627"/>
        <v>933.33333333333326</v>
      </c>
      <c r="AM2888" s="108">
        <f t="shared" si="1628"/>
        <v>513.33333333333326</v>
      </c>
    </row>
    <row r="2889" spans="1:39" x14ac:dyDescent="0.25">
      <c r="A2889" s="115">
        <v>30200474</v>
      </c>
      <c r="B2889" t="s">
        <v>1</v>
      </c>
      <c r="C2889" s="81">
        <v>700</v>
      </c>
      <c r="D2889">
        <v>1.6</v>
      </c>
      <c r="E2889">
        <v>1.85</v>
      </c>
      <c r="F2889">
        <v>2</v>
      </c>
      <c r="G2889">
        <v>2</v>
      </c>
      <c r="H2889">
        <v>1.55</v>
      </c>
      <c r="I2889">
        <v>302</v>
      </c>
      <c r="J2889" t="s">
        <v>385</v>
      </c>
      <c r="K2889" t="s">
        <v>341</v>
      </c>
      <c r="L2889" t="s">
        <v>385</v>
      </c>
      <c r="M2889" t="s">
        <v>746</v>
      </c>
      <c r="N2889" t="s">
        <v>18</v>
      </c>
      <c r="O2889" t="s">
        <v>688</v>
      </c>
      <c r="P2889" t="s">
        <v>689</v>
      </c>
      <c r="Q2889" t="s">
        <v>16</v>
      </c>
      <c r="R2889" t="s">
        <v>28</v>
      </c>
      <c r="S2889" t="s">
        <v>44</v>
      </c>
      <c r="U2889" t="s">
        <v>939</v>
      </c>
      <c r="V2889" t="s">
        <v>14</v>
      </c>
      <c r="W2889" t="s">
        <v>49</v>
      </c>
      <c r="X2889" t="s">
        <v>12</v>
      </c>
      <c r="Y2889" t="s">
        <v>21</v>
      </c>
      <c r="Z2889" s="80">
        <v>1500</v>
      </c>
      <c r="AA2889" s="68">
        <v>0</v>
      </c>
      <c r="AB2889" s="82">
        <f t="shared" si="1625"/>
        <v>3000</v>
      </c>
      <c r="AC2889">
        <v>2</v>
      </c>
      <c r="AG2889" s="83">
        <f t="shared" si="1629"/>
        <v>2</v>
      </c>
      <c r="AH2889" s="87">
        <v>0</v>
      </c>
      <c r="AI2889" s="88">
        <v>0</v>
      </c>
      <c r="AJ2889">
        <f>AG2889*2</f>
        <v>4</v>
      </c>
      <c r="AK2889" s="108">
        <f t="shared" si="1626"/>
        <v>8680</v>
      </c>
      <c r="AL2889" s="108">
        <f t="shared" si="1627"/>
        <v>5600</v>
      </c>
      <c r="AM2889" s="108">
        <f t="shared" si="1628"/>
        <v>3080</v>
      </c>
    </row>
    <row r="2890" spans="1:39" x14ac:dyDescent="0.25">
      <c r="A2890" s="115">
        <v>30200494</v>
      </c>
      <c r="B2890" t="s">
        <v>1</v>
      </c>
      <c r="C2890" s="81">
        <v>700</v>
      </c>
      <c r="D2890">
        <v>1.6</v>
      </c>
      <c r="E2890">
        <v>1.85</v>
      </c>
      <c r="F2890">
        <v>2</v>
      </c>
      <c r="G2890">
        <v>2</v>
      </c>
      <c r="H2890">
        <v>1.55</v>
      </c>
      <c r="I2890">
        <v>302</v>
      </c>
      <c r="J2890" t="s">
        <v>385</v>
      </c>
      <c r="K2890" t="s">
        <v>341</v>
      </c>
      <c r="L2890" t="s">
        <v>385</v>
      </c>
      <c r="M2890" t="s">
        <v>747</v>
      </c>
      <c r="N2890" t="s">
        <v>5</v>
      </c>
      <c r="O2890" t="s">
        <v>688</v>
      </c>
      <c r="P2890" t="s">
        <v>689</v>
      </c>
      <c r="Q2890" t="s">
        <v>16</v>
      </c>
      <c r="R2890" t="s">
        <v>28</v>
      </c>
      <c r="S2890" t="s">
        <v>44</v>
      </c>
      <c r="U2890" t="s">
        <v>946</v>
      </c>
      <c r="V2890" t="s">
        <v>14</v>
      </c>
      <c r="W2890" t="s">
        <v>49</v>
      </c>
      <c r="X2890" t="s">
        <v>12</v>
      </c>
      <c r="Y2890" t="s">
        <v>21</v>
      </c>
      <c r="Z2890" s="80">
        <v>1500</v>
      </c>
      <c r="AA2890" s="68">
        <v>0</v>
      </c>
      <c r="AB2890" s="82">
        <f t="shared" si="1625"/>
        <v>4500</v>
      </c>
      <c r="AC2890">
        <v>3</v>
      </c>
      <c r="AG2890" s="83">
        <f t="shared" si="1629"/>
        <v>3</v>
      </c>
      <c r="AH2890" s="87">
        <v>0</v>
      </c>
      <c r="AI2890" s="88">
        <v>0</v>
      </c>
      <c r="AJ2890">
        <f>AG2890*2</f>
        <v>6</v>
      </c>
      <c r="AK2890" s="108">
        <f>AJ2890*C2890*E2890*H2890</f>
        <v>12043.5</v>
      </c>
      <c r="AL2890" s="108">
        <f>AJ2890*C2890*E2890</f>
        <v>7770</v>
      </c>
      <c r="AM2890" s="108">
        <f t="shared" si="1628"/>
        <v>4273.5</v>
      </c>
    </row>
    <row r="2891" spans="1:39" x14ac:dyDescent="0.25">
      <c r="A2891" s="115">
        <v>30200494</v>
      </c>
      <c r="B2891" t="s">
        <v>1</v>
      </c>
      <c r="C2891" s="81">
        <v>700</v>
      </c>
      <c r="D2891">
        <v>1.6</v>
      </c>
      <c r="E2891">
        <v>1.85</v>
      </c>
      <c r="F2891">
        <v>2</v>
      </c>
      <c r="G2891">
        <v>2</v>
      </c>
      <c r="H2891">
        <v>1.55</v>
      </c>
      <c r="I2891">
        <v>302</v>
      </c>
      <c r="J2891" t="s">
        <v>385</v>
      </c>
      <c r="K2891" t="s">
        <v>341</v>
      </c>
      <c r="L2891" t="s">
        <v>385</v>
      </c>
      <c r="M2891" t="s">
        <v>747</v>
      </c>
      <c r="N2891" t="s">
        <v>15</v>
      </c>
      <c r="O2891" t="s">
        <v>688</v>
      </c>
      <c r="P2891" t="s">
        <v>689</v>
      </c>
      <c r="Q2891" t="s">
        <v>16</v>
      </c>
      <c r="R2891" t="s">
        <v>28</v>
      </c>
      <c r="S2891" t="s">
        <v>44</v>
      </c>
      <c r="U2891" t="s">
        <v>939</v>
      </c>
      <c r="V2891" t="s">
        <v>14</v>
      </c>
      <c r="W2891" t="s">
        <v>49</v>
      </c>
      <c r="X2891" t="s">
        <v>12</v>
      </c>
      <c r="Y2891" t="s">
        <v>21</v>
      </c>
      <c r="Z2891" s="80">
        <v>1500</v>
      </c>
      <c r="AA2891" s="68">
        <v>0</v>
      </c>
      <c r="AB2891" s="82">
        <f t="shared" si="1625"/>
        <v>3000</v>
      </c>
      <c r="AC2891">
        <v>2</v>
      </c>
      <c r="AG2891" s="83">
        <f t="shared" si="1629"/>
        <v>2</v>
      </c>
      <c r="AH2891" s="87">
        <v>0</v>
      </c>
      <c r="AI2891" s="88">
        <v>0</v>
      </c>
      <c r="AJ2891">
        <f t="shared" ref="AJ2891:AJ2892" si="1631">AG2891*2</f>
        <v>4</v>
      </c>
      <c r="AK2891" s="108">
        <f t="shared" ref="AK2891:AK2892" si="1632">AJ2891*C2891*F2891*H2891</f>
        <v>8680</v>
      </c>
      <c r="AL2891" s="108">
        <f t="shared" ref="AL2891:AL2892" si="1633">AJ2891*C2891*F2891</f>
        <v>5600</v>
      </c>
      <c r="AM2891" s="108">
        <f t="shared" si="1628"/>
        <v>3080</v>
      </c>
    </row>
    <row r="2892" spans="1:39" x14ac:dyDescent="0.25">
      <c r="A2892" s="115">
        <v>30200494</v>
      </c>
      <c r="B2892" t="s">
        <v>1</v>
      </c>
      <c r="C2892" s="81">
        <v>700</v>
      </c>
      <c r="D2892">
        <v>1.6</v>
      </c>
      <c r="E2892">
        <v>1.85</v>
      </c>
      <c r="F2892">
        <v>2</v>
      </c>
      <c r="G2892">
        <v>2</v>
      </c>
      <c r="H2892">
        <v>1.55</v>
      </c>
      <c r="I2892">
        <v>302</v>
      </c>
      <c r="J2892" t="s">
        <v>385</v>
      </c>
      <c r="K2892" t="s">
        <v>341</v>
      </c>
      <c r="L2892" t="s">
        <v>385</v>
      </c>
      <c r="M2892" t="s">
        <v>747</v>
      </c>
      <c r="N2892" t="s">
        <v>18</v>
      </c>
      <c r="O2892" t="s">
        <v>688</v>
      </c>
      <c r="P2892" t="s">
        <v>689</v>
      </c>
      <c r="Q2892" t="s">
        <v>16</v>
      </c>
      <c r="R2892" t="s">
        <v>28</v>
      </c>
      <c r="S2892" t="s">
        <v>44</v>
      </c>
      <c r="U2892" t="s">
        <v>939</v>
      </c>
      <c r="V2892" t="s">
        <v>14</v>
      </c>
      <c r="W2892" t="s">
        <v>49</v>
      </c>
      <c r="X2892" t="s">
        <v>12</v>
      </c>
      <c r="Y2892" t="s">
        <v>21</v>
      </c>
      <c r="Z2892" s="80">
        <v>1500</v>
      </c>
      <c r="AA2892" s="68">
        <v>0</v>
      </c>
      <c r="AB2892" s="82">
        <f t="shared" si="1625"/>
        <v>6000</v>
      </c>
      <c r="AC2892">
        <v>4</v>
      </c>
      <c r="AG2892" s="83">
        <f t="shared" si="1629"/>
        <v>4</v>
      </c>
      <c r="AH2892" s="87">
        <v>0</v>
      </c>
      <c r="AI2892" s="88">
        <v>0</v>
      </c>
      <c r="AJ2892">
        <f t="shared" si="1631"/>
        <v>8</v>
      </c>
      <c r="AK2892" s="108">
        <f t="shared" si="1632"/>
        <v>17360</v>
      </c>
      <c r="AL2892" s="108">
        <f t="shared" si="1633"/>
        <v>11200</v>
      </c>
      <c r="AM2892" s="108">
        <f t="shared" si="1628"/>
        <v>6160</v>
      </c>
    </row>
    <row r="2893" spans="1:39" x14ac:dyDescent="0.25">
      <c r="A2893" s="115">
        <v>30200504</v>
      </c>
      <c r="B2893" t="s">
        <v>1</v>
      </c>
      <c r="C2893" s="81">
        <v>700</v>
      </c>
      <c r="D2893">
        <v>1.6</v>
      </c>
      <c r="E2893">
        <v>1.85</v>
      </c>
      <c r="F2893">
        <v>2</v>
      </c>
      <c r="G2893">
        <v>2</v>
      </c>
      <c r="H2893">
        <v>1.55</v>
      </c>
      <c r="I2893">
        <v>302</v>
      </c>
      <c r="J2893" t="s">
        <v>385</v>
      </c>
      <c r="K2893" t="s">
        <v>341</v>
      </c>
      <c r="L2893" t="s">
        <v>385</v>
      </c>
      <c r="M2893" t="s">
        <v>391</v>
      </c>
      <c r="N2893" t="s">
        <v>48</v>
      </c>
      <c r="O2893" t="s">
        <v>693</v>
      </c>
      <c r="P2893" t="s">
        <v>689</v>
      </c>
      <c r="Q2893" t="s">
        <v>16</v>
      </c>
      <c r="R2893" t="s">
        <v>20</v>
      </c>
      <c r="S2893" t="s">
        <v>44</v>
      </c>
      <c r="T2893" s="70" t="s">
        <v>933</v>
      </c>
      <c r="U2893" t="s">
        <v>949</v>
      </c>
      <c r="V2893" t="s">
        <v>14</v>
      </c>
      <c r="W2893" t="s">
        <v>49</v>
      </c>
      <c r="X2893" t="s">
        <v>12</v>
      </c>
      <c r="Y2893" t="s">
        <v>938</v>
      </c>
      <c r="Z2893" s="80">
        <v>0</v>
      </c>
      <c r="AA2893" s="68">
        <v>0</v>
      </c>
      <c r="AB2893" s="82">
        <f t="shared" si="1625"/>
        <v>0</v>
      </c>
      <c r="AE2893">
        <v>1</v>
      </c>
      <c r="AG2893" s="83">
        <f t="shared" si="1629"/>
        <v>1</v>
      </c>
      <c r="AH2893" s="87">
        <v>0</v>
      </c>
      <c r="AI2893" s="88">
        <v>0</v>
      </c>
      <c r="AJ2893">
        <f>AG2893*2</f>
        <v>2</v>
      </c>
      <c r="AK2893" s="108">
        <f>AJ2893*C2893*E2893*H2893</f>
        <v>4014.5</v>
      </c>
      <c r="AL2893" s="108">
        <f>AJ2893*C2893*E2893</f>
        <v>2590</v>
      </c>
      <c r="AM2893" s="108">
        <f>AK2893-AL2893</f>
        <v>1424.5</v>
      </c>
    </row>
    <row r="2894" spans="1:39" x14ac:dyDescent="0.25">
      <c r="A2894" s="115">
        <v>30200504</v>
      </c>
      <c r="B2894" t="s">
        <v>1</v>
      </c>
      <c r="C2894" s="81">
        <v>700</v>
      </c>
      <c r="D2894">
        <v>1.6</v>
      </c>
      <c r="E2894">
        <v>1.85</v>
      </c>
      <c r="F2894">
        <v>2</v>
      </c>
      <c r="G2894">
        <v>2</v>
      </c>
      <c r="H2894">
        <v>1.55</v>
      </c>
      <c r="I2894">
        <v>302</v>
      </c>
      <c r="J2894" t="s">
        <v>385</v>
      </c>
      <c r="K2894" t="s">
        <v>341</v>
      </c>
      <c r="L2894" t="s">
        <v>385</v>
      </c>
      <c r="M2894" t="s">
        <v>391</v>
      </c>
      <c r="N2894" t="s">
        <v>5</v>
      </c>
      <c r="O2894" t="s">
        <v>688</v>
      </c>
      <c r="P2894" t="s">
        <v>689</v>
      </c>
      <c r="Q2894" t="s">
        <v>16</v>
      </c>
      <c r="R2894" t="s">
        <v>28</v>
      </c>
      <c r="S2894" t="s">
        <v>44</v>
      </c>
      <c r="U2894" t="s">
        <v>946</v>
      </c>
      <c r="V2894" t="s">
        <v>14</v>
      </c>
      <c r="W2894" t="s">
        <v>49</v>
      </c>
      <c r="X2894" t="s">
        <v>12</v>
      </c>
      <c r="Y2894" t="s">
        <v>21</v>
      </c>
      <c r="Z2894" s="80">
        <v>1500</v>
      </c>
      <c r="AA2894" s="68">
        <v>0</v>
      </c>
      <c r="AB2894" s="82">
        <f t="shared" si="1625"/>
        <v>1500</v>
      </c>
      <c r="AC2894">
        <v>1</v>
      </c>
      <c r="AG2894" s="83">
        <f t="shared" si="1629"/>
        <v>1</v>
      </c>
      <c r="AH2894" s="87">
        <v>0</v>
      </c>
      <c r="AI2894" s="88">
        <v>0</v>
      </c>
      <c r="AJ2894">
        <f>AG2894*2</f>
        <v>2</v>
      </c>
      <c r="AK2894" s="108">
        <f t="shared" ref="AK2894:AK2895" si="1634">AJ2894*C2894*E2894*H2894</f>
        <v>4014.5</v>
      </c>
      <c r="AL2894" s="108">
        <f t="shared" ref="AL2894:AL2895" si="1635">AJ2894*C2894*E2894</f>
        <v>2590</v>
      </c>
      <c r="AM2894" s="108">
        <f t="shared" ref="AM2894:AM2898" si="1636">AK2894-AL2894</f>
        <v>1424.5</v>
      </c>
    </row>
    <row r="2895" spans="1:39" x14ac:dyDescent="0.25">
      <c r="A2895" s="115">
        <v>30200504</v>
      </c>
      <c r="B2895" t="s">
        <v>1</v>
      </c>
      <c r="C2895" s="81">
        <v>700</v>
      </c>
      <c r="D2895">
        <v>1.6</v>
      </c>
      <c r="E2895">
        <v>1.85</v>
      </c>
      <c r="F2895">
        <v>2</v>
      </c>
      <c r="G2895">
        <v>2</v>
      </c>
      <c r="H2895">
        <v>1.55</v>
      </c>
      <c r="I2895">
        <v>302</v>
      </c>
      <c r="J2895" t="s">
        <v>385</v>
      </c>
      <c r="K2895" t="s">
        <v>341</v>
      </c>
      <c r="L2895" t="s">
        <v>385</v>
      </c>
      <c r="M2895" t="s">
        <v>391</v>
      </c>
      <c r="N2895" t="s">
        <v>5</v>
      </c>
      <c r="O2895" t="s">
        <v>688</v>
      </c>
      <c r="P2895" t="s">
        <v>689</v>
      </c>
      <c r="Q2895" t="s">
        <v>8</v>
      </c>
      <c r="R2895" t="s">
        <v>28</v>
      </c>
      <c r="S2895" t="s">
        <v>44</v>
      </c>
      <c r="U2895" t="s">
        <v>939</v>
      </c>
      <c r="V2895" t="s">
        <v>14</v>
      </c>
      <c r="W2895" t="s">
        <v>49</v>
      </c>
      <c r="X2895" t="s">
        <v>12</v>
      </c>
      <c r="Y2895" t="s">
        <v>21</v>
      </c>
      <c r="Z2895" s="80">
        <v>1000</v>
      </c>
      <c r="AA2895" s="68">
        <v>0</v>
      </c>
      <c r="AB2895" s="82">
        <f t="shared" si="1625"/>
        <v>1000</v>
      </c>
      <c r="AC2895">
        <v>1</v>
      </c>
      <c r="AG2895" s="83">
        <f t="shared" si="1629"/>
        <v>1</v>
      </c>
      <c r="AH2895" s="87">
        <v>0</v>
      </c>
      <c r="AI2895" s="88">
        <v>0</v>
      </c>
      <c r="AJ2895" s="90">
        <f>AG2895*2/3</f>
        <v>0.66666666666666663</v>
      </c>
      <c r="AK2895" s="108">
        <f t="shared" si="1634"/>
        <v>1338.1666666666665</v>
      </c>
      <c r="AL2895" s="108">
        <f t="shared" si="1635"/>
        <v>863.33333333333326</v>
      </c>
      <c r="AM2895" s="108">
        <f t="shared" si="1636"/>
        <v>474.83333333333326</v>
      </c>
    </row>
    <row r="2896" spans="1:39" x14ac:dyDescent="0.25">
      <c r="A2896" s="115">
        <v>30200504</v>
      </c>
      <c r="B2896" t="s">
        <v>1</v>
      </c>
      <c r="C2896" s="81">
        <v>700</v>
      </c>
      <c r="D2896">
        <v>1.6</v>
      </c>
      <c r="E2896">
        <v>1.85</v>
      </c>
      <c r="F2896">
        <v>2</v>
      </c>
      <c r="G2896">
        <v>2</v>
      </c>
      <c r="H2896">
        <v>1.55</v>
      </c>
      <c r="I2896">
        <v>302</v>
      </c>
      <c r="J2896" t="s">
        <v>385</v>
      </c>
      <c r="K2896" t="s">
        <v>341</v>
      </c>
      <c r="L2896" t="s">
        <v>385</v>
      </c>
      <c r="M2896" t="s">
        <v>391</v>
      </c>
      <c r="N2896" t="s">
        <v>15</v>
      </c>
      <c r="O2896" t="s">
        <v>688</v>
      </c>
      <c r="P2896" t="s">
        <v>689</v>
      </c>
      <c r="Q2896" t="s">
        <v>16</v>
      </c>
      <c r="R2896" t="s">
        <v>28</v>
      </c>
      <c r="S2896" t="s">
        <v>44</v>
      </c>
      <c r="U2896" t="s">
        <v>939</v>
      </c>
      <c r="V2896" t="s">
        <v>14</v>
      </c>
      <c r="W2896" t="s">
        <v>49</v>
      </c>
      <c r="X2896" t="s">
        <v>12</v>
      </c>
      <c r="Y2896" t="s">
        <v>21</v>
      </c>
      <c r="Z2896" s="80">
        <v>1500</v>
      </c>
      <c r="AA2896" s="68">
        <v>0</v>
      </c>
      <c r="AB2896" s="82">
        <f t="shared" si="1625"/>
        <v>1500</v>
      </c>
      <c r="AC2896">
        <v>1</v>
      </c>
      <c r="AG2896" s="83">
        <f t="shared" si="1629"/>
        <v>1</v>
      </c>
      <c r="AH2896" s="87">
        <v>0</v>
      </c>
      <c r="AI2896" s="88">
        <v>0</v>
      </c>
      <c r="AJ2896">
        <f t="shared" ref="AJ2896:AJ2898" si="1637">AG2896*2</f>
        <v>2</v>
      </c>
      <c r="AK2896" s="108">
        <f t="shared" ref="AK2896:AK2898" si="1638">AJ2896*C2896*F2896*H2896</f>
        <v>4340</v>
      </c>
      <c r="AL2896" s="108">
        <f t="shared" ref="AL2896:AL2898" si="1639">AJ2896*C2896*F2896</f>
        <v>2800</v>
      </c>
      <c r="AM2896" s="108">
        <f t="shared" si="1636"/>
        <v>1540</v>
      </c>
    </row>
    <row r="2897" spans="1:39" x14ac:dyDescent="0.25">
      <c r="A2897" s="115">
        <v>30200504</v>
      </c>
      <c r="B2897" t="s">
        <v>1</v>
      </c>
      <c r="C2897" s="81">
        <v>700</v>
      </c>
      <c r="D2897">
        <v>1.6</v>
      </c>
      <c r="E2897">
        <v>1.85</v>
      </c>
      <c r="F2897">
        <v>2</v>
      </c>
      <c r="G2897">
        <v>2</v>
      </c>
      <c r="H2897">
        <v>1.55</v>
      </c>
      <c r="I2897">
        <v>302</v>
      </c>
      <c r="J2897" t="s">
        <v>385</v>
      </c>
      <c r="K2897" t="s">
        <v>341</v>
      </c>
      <c r="L2897" t="s">
        <v>385</v>
      </c>
      <c r="M2897" t="s">
        <v>391</v>
      </c>
      <c r="N2897" t="s">
        <v>18</v>
      </c>
      <c r="O2897" t="s">
        <v>688</v>
      </c>
      <c r="P2897" t="s">
        <v>689</v>
      </c>
      <c r="Q2897" t="s">
        <v>16</v>
      </c>
      <c r="R2897" t="s">
        <v>28</v>
      </c>
      <c r="S2897" t="s">
        <v>44</v>
      </c>
      <c r="U2897" t="s">
        <v>939</v>
      </c>
      <c r="V2897" t="s">
        <v>14</v>
      </c>
      <c r="W2897" t="s">
        <v>49</v>
      </c>
      <c r="X2897" t="s">
        <v>12</v>
      </c>
      <c r="Y2897" t="s">
        <v>21</v>
      </c>
      <c r="Z2897" s="80">
        <v>1500</v>
      </c>
      <c r="AA2897" s="68">
        <v>0</v>
      </c>
      <c r="AB2897" s="82">
        <f t="shared" si="1625"/>
        <v>4500</v>
      </c>
      <c r="AC2897">
        <v>3</v>
      </c>
      <c r="AG2897" s="83">
        <f t="shared" si="1629"/>
        <v>3</v>
      </c>
      <c r="AH2897" s="87">
        <v>0</v>
      </c>
      <c r="AI2897" s="88">
        <v>0</v>
      </c>
      <c r="AJ2897">
        <f t="shared" si="1637"/>
        <v>6</v>
      </c>
      <c r="AK2897" s="108">
        <f t="shared" si="1638"/>
        <v>13020</v>
      </c>
      <c r="AL2897" s="108">
        <f t="shared" si="1639"/>
        <v>8400</v>
      </c>
      <c r="AM2897" s="108">
        <f t="shared" si="1636"/>
        <v>4620</v>
      </c>
    </row>
    <row r="2898" spans="1:39" x14ac:dyDescent="0.25">
      <c r="A2898" s="115">
        <v>30200514</v>
      </c>
      <c r="B2898" t="s">
        <v>1</v>
      </c>
      <c r="C2898" s="81">
        <v>700</v>
      </c>
      <c r="D2898">
        <v>1.6</v>
      </c>
      <c r="E2898">
        <v>1.85</v>
      </c>
      <c r="F2898">
        <v>2</v>
      </c>
      <c r="G2898">
        <v>2</v>
      </c>
      <c r="H2898">
        <v>1.55</v>
      </c>
      <c r="I2898">
        <v>302</v>
      </c>
      <c r="J2898" t="s">
        <v>385</v>
      </c>
      <c r="K2898" t="s">
        <v>341</v>
      </c>
      <c r="L2898" t="s">
        <v>385</v>
      </c>
      <c r="M2898" t="s">
        <v>748</v>
      </c>
      <c r="N2898" t="s">
        <v>15</v>
      </c>
      <c r="O2898" t="s">
        <v>688</v>
      </c>
      <c r="P2898" t="s">
        <v>689</v>
      </c>
      <c r="Q2898" t="s">
        <v>16</v>
      </c>
      <c r="R2898" t="s">
        <v>28</v>
      </c>
      <c r="S2898" t="s">
        <v>44</v>
      </c>
      <c r="U2898" t="s">
        <v>939</v>
      </c>
      <c r="V2898" t="s">
        <v>14</v>
      </c>
      <c r="W2898" t="s">
        <v>49</v>
      </c>
      <c r="X2898" t="s">
        <v>12</v>
      </c>
      <c r="Y2898" t="s">
        <v>21</v>
      </c>
      <c r="Z2898" s="80">
        <v>1500</v>
      </c>
      <c r="AA2898" s="68">
        <v>0</v>
      </c>
      <c r="AB2898" s="82">
        <f t="shared" si="1625"/>
        <v>1500</v>
      </c>
      <c r="AC2898">
        <v>1</v>
      </c>
      <c r="AG2898" s="83">
        <f t="shared" si="1629"/>
        <v>1</v>
      </c>
      <c r="AH2898" s="87">
        <v>0</v>
      </c>
      <c r="AI2898" s="88">
        <v>0</v>
      </c>
      <c r="AJ2898">
        <f t="shared" si="1637"/>
        <v>2</v>
      </c>
      <c r="AK2898" s="108">
        <f t="shared" si="1638"/>
        <v>4340</v>
      </c>
      <c r="AL2898" s="108">
        <f t="shared" si="1639"/>
        <v>2800</v>
      </c>
      <c r="AM2898" s="108">
        <f t="shared" si="1636"/>
        <v>1540</v>
      </c>
    </row>
    <row r="2899" spans="1:39" x14ac:dyDescent="0.25">
      <c r="A2899" s="115">
        <v>30200524</v>
      </c>
      <c r="B2899" t="s">
        <v>1</v>
      </c>
      <c r="C2899" s="81">
        <v>700</v>
      </c>
      <c r="D2899">
        <v>1.6</v>
      </c>
      <c r="E2899">
        <v>1.85</v>
      </c>
      <c r="F2899">
        <v>2</v>
      </c>
      <c r="G2899">
        <v>2</v>
      </c>
      <c r="H2899">
        <v>1.55</v>
      </c>
      <c r="I2899">
        <v>302</v>
      </c>
      <c r="J2899" t="s">
        <v>385</v>
      </c>
      <c r="K2899" t="s">
        <v>341</v>
      </c>
      <c r="L2899" t="s">
        <v>385</v>
      </c>
      <c r="M2899" t="s">
        <v>749</v>
      </c>
      <c r="N2899" t="s">
        <v>18</v>
      </c>
      <c r="O2899" t="s">
        <v>688</v>
      </c>
      <c r="P2899" t="s">
        <v>689</v>
      </c>
      <c r="Q2899" t="s">
        <v>690</v>
      </c>
      <c r="R2899" t="s">
        <v>28</v>
      </c>
      <c r="S2899" t="s">
        <v>9</v>
      </c>
      <c r="T2899" t="s">
        <v>937</v>
      </c>
      <c r="U2899" t="s">
        <v>179</v>
      </c>
      <c r="V2899" t="s">
        <v>692</v>
      </c>
      <c r="W2899" t="s">
        <v>691</v>
      </c>
      <c r="X2899" t="s">
        <v>12</v>
      </c>
      <c r="Y2899" t="s">
        <v>21</v>
      </c>
      <c r="Z2899" s="80">
        <f>3*650</f>
        <v>1950</v>
      </c>
      <c r="AA2899" s="68">
        <v>0</v>
      </c>
      <c r="AB2899" s="82">
        <f t="shared" si="1625"/>
        <v>3900</v>
      </c>
      <c r="AD2899">
        <v>2</v>
      </c>
      <c r="AG2899" s="83">
        <f t="shared" si="1629"/>
        <v>2</v>
      </c>
      <c r="AH2899" s="87">
        <v>0</v>
      </c>
      <c r="AI2899" s="88">
        <v>0</v>
      </c>
    </row>
    <row r="2900" spans="1:39" x14ac:dyDescent="0.25">
      <c r="A2900" s="115">
        <v>30200583</v>
      </c>
      <c r="B2900" t="s">
        <v>1</v>
      </c>
      <c r="C2900" s="81">
        <v>700</v>
      </c>
      <c r="D2900">
        <v>1.6</v>
      </c>
      <c r="E2900">
        <v>1.85</v>
      </c>
      <c r="F2900">
        <v>2</v>
      </c>
      <c r="G2900">
        <v>2</v>
      </c>
      <c r="H2900">
        <v>1.55</v>
      </c>
      <c r="I2900">
        <v>302</v>
      </c>
      <c r="J2900" t="s">
        <v>385</v>
      </c>
      <c r="K2900" t="s">
        <v>341</v>
      </c>
      <c r="L2900" t="s">
        <v>385</v>
      </c>
      <c r="M2900" t="s">
        <v>392</v>
      </c>
      <c r="N2900" t="s">
        <v>18</v>
      </c>
      <c r="O2900" t="s">
        <v>33</v>
      </c>
      <c r="P2900" t="s">
        <v>7</v>
      </c>
      <c r="Q2900" t="s">
        <v>16</v>
      </c>
      <c r="R2900" t="s">
        <v>28</v>
      </c>
      <c r="S2900" t="s">
        <v>9</v>
      </c>
      <c r="U2900" t="s">
        <v>179</v>
      </c>
      <c r="V2900" t="s">
        <v>10</v>
      </c>
      <c r="W2900" t="s">
        <v>11</v>
      </c>
      <c r="X2900" t="s">
        <v>12</v>
      </c>
      <c r="Y2900" t="s">
        <v>21</v>
      </c>
      <c r="Z2900" s="80">
        <v>1800</v>
      </c>
      <c r="AA2900" s="68">
        <v>0</v>
      </c>
      <c r="AB2900" s="82">
        <f t="shared" si="1625"/>
        <v>7200</v>
      </c>
      <c r="AD2900">
        <v>4</v>
      </c>
      <c r="AG2900" s="83">
        <f t="shared" si="1629"/>
        <v>4</v>
      </c>
      <c r="AH2900" s="87">
        <v>0</v>
      </c>
      <c r="AI2900" s="88">
        <v>0</v>
      </c>
    </row>
    <row r="2901" spans="1:39" x14ac:dyDescent="0.25">
      <c r="A2901" s="115">
        <v>30200583</v>
      </c>
      <c r="B2901" t="s">
        <v>1</v>
      </c>
      <c r="C2901" s="81">
        <v>700</v>
      </c>
      <c r="D2901">
        <v>1.6</v>
      </c>
      <c r="E2901">
        <v>1.85</v>
      </c>
      <c r="F2901">
        <v>2</v>
      </c>
      <c r="G2901">
        <v>2</v>
      </c>
      <c r="H2901">
        <v>1.55</v>
      </c>
      <c r="I2901">
        <v>302</v>
      </c>
      <c r="J2901" t="s">
        <v>385</v>
      </c>
      <c r="K2901" t="s">
        <v>341</v>
      </c>
      <c r="L2901" t="s">
        <v>385</v>
      </c>
      <c r="M2901" t="s">
        <v>392</v>
      </c>
      <c r="N2901" t="s">
        <v>18</v>
      </c>
      <c r="O2901" t="s">
        <v>33</v>
      </c>
      <c r="P2901" t="s">
        <v>7</v>
      </c>
      <c r="Q2901" t="s">
        <v>16</v>
      </c>
      <c r="R2901" t="s">
        <v>28</v>
      </c>
      <c r="S2901" t="s">
        <v>9</v>
      </c>
      <c r="U2901" t="s">
        <v>179</v>
      </c>
      <c r="V2901" t="s">
        <v>10</v>
      </c>
      <c r="W2901" t="s">
        <v>11</v>
      </c>
      <c r="X2901" t="s">
        <v>12</v>
      </c>
      <c r="Y2901" t="s">
        <v>21</v>
      </c>
      <c r="Z2901" s="80">
        <v>1800</v>
      </c>
      <c r="AA2901" s="68">
        <v>0</v>
      </c>
      <c r="AB2901" s="82">
        <f t="shared" si="1625"/>
        <v>7200</v>
      </c>
      <c r="AD2901">
        <v>4</v>
      </c>
      <c r="AG2901" s="83">
        <f t="shared" si="1629"/>
        <v>4</v>
      </c>
      <c r="AH2901" s="87">
        <v>0</v>
      </c>
      <c r="AI2901" s="88">
        <v>1</v>
      </c>
    </row>
    <row r="2902" spans="1:39" x14ac:dyDescent="0.25">
      <c r="A2902" s="115">
        <v>30200583</v>
      </c>
      <c r="B2902" t="s">
        <v>1</v>
      </c>
      <c r="C2902" s="81">
        <v>700</v>
      </c>
      <c r="D2902">
        <v>1.6</v>
      </c>
      <c r="E2902">
        <v>1.85</v>
      </c>
      <c r="F2902">
        <v>2</v>
      </c>
      <c r="G2902">
        <v>2</v>
      </c>
      <c r="H2902">
        <v>1.55</v>
      </c>
      <c r="I2902">
        <v>302</v>
      </c>
      <c r="J2902" t="s">
        <v>385</v>
      </c>
      <c r="K2902" t="s">
        <v>341</v>
      </c>
      <c r="L2902" t="s">
        <v>385</v>
      </c>
      <c r="M2902" t="s">
        <v>392</v>
      </c>
      <c r="N2902" t="s">
        <v>18</v>
      </c>
      <c r="O2902" t="s">
        <v>33</v>
      </c>
      <c r="P2902" t="s">
        <v>7</v>
      </c>
      <c r="Q2902" t="s">
        <v>16</v>
      </c>
      <c r="R2902" t="s">
        <v>28</v>
      </c>
      <c r="S2902" t="s">
        <v>44</v>
      </c>
      <c r="U2902" t="s">
        <v>946</v>
      </c>
      <c r="V2902" t="s">
        <v>14</v>
      </c>
      <c r="W2902" t="s">
        <v>49</v>
      </c>
      <c r="X2902" t="s">
        <v>12</v>
      </c>
      <c r="Y2902" t="s">
        <v>21</v>
      </c>
      <c r="Z2902" s="80">
        <v>600</v>
      </c>
      <c r="AA2902" s="68">
        <v>0</v>
      </c>
      <c r="AB2902" s="82">
        <f t="shared" si="1625"/>
        <v>1800</v>
      </c>
      <c r="AC2902">
        <v>3</v>
      </c>
      <c r="AG2902" s="83">
        <f t="shared" si="1629"/>
        <v>3</v>
      </c>
      <c r="AH2902" s="87">
        <v>0</v>
      </c>
      <c r="AI2902" s="88">
        <v>0</v>
      </c>
      <c r="AJ2902">
        <f>AG2902</f>
        <v>3</v>
      </c>
      <c r="AK2902" s="108">
        <f>AJ2902*C2902*F2902*H2902</f>
        <v>6510</v>
      </c>
      <c r="AL2902" s="108">
        <f>AJ2902*C2902*F2902</f>
        <v>4200</v>
      </c>
      <c r="AM2902" s="108">
        <f>AK2902-AL2902</f>
        <v>2310</v>
      </c>
    </row>
    <row r="2903" spans="1:39" x14ac:dyDescent="0.25">
      <c r="A2903" s="115">
        <v>30200583</v>
      </c>
      <c r="B2903" t="s">
        <v>1</v>
      </c>
      <c r="C2903" s="81">
        <v>700</v>
      </c>
      <c r="D2903">
        <v>1.6</v>
      </c>
      <c r="E2903">
        <v>1.85</v>
      </c>
      <c r="F2903">
        <v>2</v>
      </c>
      <c r="G2903">
        <v>2</v>
      </c>
      <c r="H2903">
        <v>1.55</v>
      </c>
      <c r="I2903">
        <v>302</v>
      </c>
      <c r="J2903" t="s">
        <v>385</v>
      </c>
      <c r="K2903" t="s">
        <v>341</v>
      </c>
      <c r="L2903" t="s">
        <v>385</v>
      </c>
      <c r="M2903" t="s">
        <v>392</v>
      </c>
      <c r="N2903" t="s">
        <v>27</v>
      </c>
      <c r="O2903" t="s">
        <v>6</v>
      </c>
      <c r="P2903" t="s">
        <v>7</v>
      </c>
      <c r="Q2903" t="s">
        <v>16</v>
      </c>
      <c r="R2903" t="s">
        <v>28</v>
      </c>
      <c r="S2903" t="s">
        <v>9</v>
      </c>
      <c r="U2903" t="s">
        <v>179</v>
      </c>
      <c r="V2903" t="s">
        <v>10</v>
      </c>
      <c r="W2903" t="s">
        <v>11</v>
      </c>
      <c r="X2903" t="s">
        <v>12</v>
      </c>
      <c r="Y2903" t="s">
        <v>21</v>
      </c>
      <c r="Z2903" s="80">
        <v>1860</v>
      </c>
      <c r="AA2903" s="68">
        <v>0</v>
      </c>
      <c r="AB2903" s="82">
        <f t="shared" si="1625"/>
        <v>29760</v>
      </c>
      <c r="AD2903">
        <v>16</v>
      </c>
      <c r="AG2903" s="83">
        <f t="shared" si="1629"/>
        <v>16</v>
      </c>
      <c r="AH2903" s="87">
        <v>0</v>
      </c>
      <c r="AI2903" s="88">
        <v>0</v>
      </c>
    </row>
    <row r="2904" spans="1:39" x14ac:dyDescent="0.25">
      <c r="A2904" s="115">
        <v>30200583</v>
      </c>
      <c r="B2904" t="s">
        <v>1</v>
      </c>
      <c r="C2904" s="81">
        <v>700</v>
      </c>
      <c r="D2904">
        <v>1.6</v>
      </c>
      <c r="E2904">
        <v>1.85</v>
      </c>
      <c r="F2904">
        <v>2</v>
      </c>
      <c r="G2904">
        <v>2</v>
      </c>
      <c r="H2904">
        <v>1.55</v>
      </c>
      <c r="I2904">
        <v>302</v>
      </c>
      <c r="J2904" t="s">
        <v>385</v>
      </c>
      <c r="K2904" t="s">
        <v>341</v>
      </c>
      <c r="L2904" t="s">
        <v>385</v>
      </c>
      <c r="M2904" t="s">
        <v>392</v>
      </c>
      <c r="N2904" t="s">
        <v>27</v>
      </c>
      <c r="O2904" t="s">
        <v>6</v>
      </c>
      <c r="P2904" t="s">
        <v>7</v>
      </c>
      <c r="Q2904" t="s">
        <v>16</v>
      </c>
      <c r="R2904" t="s">
        <v>28</v>
      </c>
      <c r="S2904" t="s">
        <v>44</v>
      </c>
      <c r="U2904" t="s">
        <v>939</v>
      </c>
      <c r="V2904" t="s">
        <v>14</v>
      </c>
      <c r="W2904" t="s">
        <v>49</v>
      </c>
      <c r="X2904" t="s">
        <v>12</v>
      </c>
      <c r="Y2904" t="s">
        <v>21</v>
      </c>
      <c r="Z2904" s="80">
        <v>600</v>
      </c>
      <c r="AA2904" s="68">
        <v>0</v>
      </c>
      <c r="AB2904" s="82">
        <f t="shared" si="1625"/>
        <v>1800</v>
      </c>
      <c r="AC2904">
        <v>3</v>
      </c>
      <c r="AG2904" s="83">
        <f t="shared" si="1629"/>
        <v>3</v>
      </c>
      <c r="AH2904" s="87">
        <v>0</v>
      </c>
      <c r="AI2904" s="88">
        <v>0</v>
      </c>
      <c r="AJ2904">
        <f t="shared" ref="AJ2904:AJ2908" si="1640">AG2904</f>
        <v>3</v>
      </c>
      <c r="AK2904" s="108">
        <f>AJ2904*C2904*F2904*H2904</f>
        <v>6510</v>
      </c>
      <c r="AL2904" s="108">
        <f>AJ2904*C2904*F2904</f>
        <v>4200</v>
      </c>
      <c r="AM2904" s="108">
        <f t="shared" ref="AM2904:AM2908" si="1641">AK2904-AL2904</f>
        <v>2310</v>
      </c>
    </row>
    <row r="2905" spans="1:39" x14ac:dyDescent="0.25">
      <c r="A2905" s="115">
        <v>30300012</v>
      </c>
      <c r="B2905" t="s">
        <v>1</v>
      </c>
      <c r="C2905" s="81">
        <v>700</v>
      </c>
      <c r="D2905">
        <v>1.6</v>
      </c>
      <c r="E2905">
        <v>1.85</v>
      </c>
      <c r="F2905">
        <v>2</v>
      </c>
      <c r="G2905">
        <v>2</v>
      </c>
      <c r="H2905">
        <v>1.39</v>
      </c>
      <c r="I2905">
        <v>303</v>
      </c>
      <c r="J2905" t="s">
        <v>393</v>
      </c>
      <c r="K2905" t="s">
        <v>341</v>
      </c>
      <c r="L2905" t="s">
        <v>394</v>
      </c>
      <c r="M2905" t="s">
        <v>394</v>
      </c>
      <c r="N2905" t="s">
        <v>87</v>
      </c>
      <c r="O2905" t="s">
        <v>41</v>
      </c>
      <c r="P2905" t="s">
        <v>42</v>
      </c>
      <c r="Q2905" t="s">
        <v>16</v>
      </c>
      <c r="R2905" t="s">
        <v>91</v>
      </c>
      <c r="S2905" t="s">
        <v>44</v>
      </c>
      <c r="T2905" t="s">
        <v>944</v>
      </c>
      <c r="U2905" t="s">
        <v>939</v>
      </c>
      <c r="V2905" t="s">
        <v>14</v>
      </c>
      <c r="W2905" t="s">
        <v>49</v>
      </c>
      <c r="X2905" t="s">
        <v>12</v>
      </c>
      <c r="Y2905" t="s">
        <v>938</v>
      </c>
      <c r="Z2905" s="81">
        <v>0</v>
      </c>
      <c r="AA2905" s="68">
        <v>0</v>
      </c>
      <c r="AB2905" s="82">
        <f t="shared" si="1625"/>
        <v>0</v>
      </c>
      <c r="AE2905">
        <v>1</v>
      </c>
      <c r="AG2905" s="83">
        <f t="shared" si="1629"/>
        <v>1</v>
      </c>
      <c r="AH2905" s="87">
        <v>0</v>
      </c>
      <c r="AI2905" s="88">
        <v>0</v>
      </c>
      <c r="AJ2905">
        <f t="shared" si="1640"/>
        <v>1</v>
      </c>
      <c r="AK2905" s="108">
        <f t="shared" ref="AK2905:AK2907" si="1642">AJ2905*C2905*D2905*H2905</f>
        <v>1556.8</v>
      </c>
      <c r="AL2905" s="108">
        <f t="shared" ref="AL2905:AL2907" si="1643">AJ2905*C2905*D2905</f>
        <v>1120</v>
      </c>
      <c r="AM2905" s="108">
        <f t="shared" si="1641"/>
        <v>436.79999999999995</v>
      </c>
    </row>
    <row r="2906" spans="1:39" x14ac:dyDescent="0.25">
      <c r="A2906" s="115">
        <v>30300012</v>
      </c>
      <c r="B2906" t="s">
        <v>1</v>
      </c>
      <c r="C2906" s="81">
        <v>700</v>
      </c>
      <c r="D2906">
        <v>1.6</v>
      </c>
      <c r="E2906">
        <v>1.85</v>
      </c>
      <c r="F2906">
        <v>2</v>
      </c>
      <c r="G2906">
        <v>2</v>
      </c>
      <c r="H2906">
        <v>1.39</v>
      </c>
      <c r="I2906">
        <v>303</v>
      </c>
      <c r="J2906" t="s">
        <v>393</v>
      </c>
      <c r="K2906" t="s">
        <v>341</v>
      </c>
      <c r="L2906" t="s">
        <v>394</v>
      </c>
      <c r="M2906" t="s">
        <v>394</v>
      </c>
      <c r="N2906" t="s">
        <v>100</v>
      </c>
      <c r="O2906" t="s">
        <v>41</v>
      </c>
      <c r="P2906" t="s">
        <v>42</v>
      </c>
      <c r="Q2906" t="s">
        <v>16</v>
      </c>
      <c r="R2906" t="s">
        <v>91</v>
      </c>
      <c r="S2906" t="s">
        <v>44</v>
      </c>
      <c r="T2906" t="s">
        <v>944</v>
      </c>
      <c r="U2906" t="s">
        <v>939</v>
      </c>
      <c r="V2906" t="s">
        <v>14</v>
      </c>
      <c r="W2906" t="s">
        <v>49</v>
      </c>
      <c r="X2906" t="s">
        <v>12</v>
      </c>
      <c r="Y2906" t="s">
        <v>938</v>
      </c>
      <c r="Z2906" s="81">
        <v>0</v>
      </c>
      <c r="AA2906" s="68">
        <v>0</v>
      </c>
      <c r="AB2906" s="82">
        <f t="shared" si="1625"/>
        <v>0</v>
      </c>
      <c r="AE2906">
        <v>1</v>
      </c>
      <c r="AG2906" s="83">
        <f t="shared" si="1629"/>
        <v>1</v>
      </c>
      <c r="AH2906" s="87">
        <v>0</v>
      </c>
      <c r="AI2906" s="88">
        <v>0</v>
      </c>
      <c r="AJ2906">
        <f t="shared" si="1640"/>
        <v>1</v>
      </c>
      <c r="AK2906" s="108">
        <f t="shared" si="1642"/>
        <v>1556.8</v>
      </c>
      <c r="AL2906" s="108">
        <f t="shared" si="1643"/>
        <v>1120</v>
      </c>
      <c r="AM2906" s="108">
        <f t="shared" si="1641"/>
        <v>436.79999999999995</v>
      </c>
    </row>
    <row r="2907" spans="1:39" x14ac:dyDescent="0.25">
      <c r="A2907" s="115">
        <v>30300012</v>
      </c>
      <c r="B2907" t="s">
        <v>1</v>
      </c>
      <c r="C2907" s="81">
        <v>700</v>
      </c>
      <c r="D2907">
        <v>1.6</v>
      </c>
      <c r="E2907">
        <v>1.85</v>
      </c>
      <c r="F2907">
        <v>2</v>
      </c>
      <c r="G2907">
        <v>2</v>
      </c>
      <c r="H2907">
        <v>1.39</v>
      </c>
      <c r="I2907">
        <v>303</v>
      </c>
      <c r="J2907" t="s">
        <v>393</v>
      </c>
      <c r="K2907" t="s">
        <v>341</v>
      </c>
      <c r="L2907" t="s">
        <v>394</v>
      </c>
      <c r="M2907" t="s">
        <v>394</v>
      </c>
      <c r="N2907" t="s">
        <v>100</v>
      </c>
      <c r="O2907" t="s">
        <v>47</v>
      </c>
      <c r="P2907" t="s">
        <v>42</v>
      </c>
      <c r="Q2907" t="s">
        <v>16</v>
      </c>
      <c r="R2907" t="s">
        <v>28</v>
      </c>
      <c r="S2907" t="s">
        <v>44</v>
      </c>
      <c r="U2907" t="s">
        <v>939</v>
      </c>
      <c r="V2907" t="s">
        <v>14</v>
      </c>
      <c r="W2907" t="s">
        <v>49</v>
      </c>
      <c r="X2907" t="s">
        <v>12</v>
      </c>
      <c r="Y2907" t="s">
        <v>21</v>
      </c>
      <c r="Z2907" s="80">
        <v>560</v>
      </c>
      <c r="AA2907" s="68">
        <v>0</v>
      </c>
      <c r="AB2907" s="82">
        <f t="shared" si="1625"/>
        <v>560</v>
      </c>
      <c r="AC2907">
        <v>1</v>
      </c>
      <c r="AG2907" s="83">
        <f t="shared" si="1629"/>
        <v>1</v>
      </c>
      <c r="AH2907" s="87">
        <v>0</v>
      </c>
      <c r="AI2907" s="88">
        <v>0</v>
      </c>
      <c r="AJ2907">
        <f t="shared" si="1640"/>
        <v>1</v>
      </c>
      <c r="AK2907" s="108">
        <f t="shared" si="1642"/>
        <v>1556.8</v>
      </c>
      <c r="AL2907" s="108">
        <f t="shared" si="1643"/>
        <v>1120</v>
      </c>
      <c r="AM2907" s="108">
        <f t="shared" si="1641"/>
        <v>436.79999999999995</v>
      </c>
    </row>
    <row r="2908" spans="1:39" x14ac:dyDescent="0.25">
      <c r="A2908" s="115">
        <v>30300012</v>
      </c>
      <c r="B2908" t="s">
        <v>1</v>
      </c>
      <c r="C2908" s="81">
        <v>700</v>
      </c>
      <c r="D2908">
        <v>1.6</v>
      </c>
      <c r="E2908">
        <v>1.85</v>
      </c>
      <c r="F2908">
        <v>2</v>
      </c>
      <c r="G2908">
        <v>2</v>
      </c>
      <c r="H2908">
        <v>1.39</v>
      </c>
      <c r="I2908">
        <v>303</v>
      </c>
      <c r="J2908" t="s">
        <v>393</v>
      </c>
      <c r="K2908" t="s">
        <v>341</v>
      </c>
      <c r="L2908" t="s">
        <v>394</v>
      </c>
      <c r="M2908" t="s">
        <v>394</v>
      </c>
      <c r="N2908" t="s">
        <v>40</v>
      </c>
      <c r="O2908" t="s">
        <v>41</v>
      </c>
      <c r="P2908" t="s">
        <v>42</v>
      </c>
      <c r="Q2908" t="s">
        <v>16</v>
      </c>
      <c r="R2908" t="s">
        <v>91</v>
      </c>
      <c r="S2908" t="s">
        <v>44</v>
      </c>
      <c r="T2908" t="s">
        <v>944</v>
      </c>
      <c r="U2908" t="s">
        <v>939</v>
      </c>
      <c r="V2908" t="s">
        <v>14</v>
      </c>
      <c r="W2908" t="s">
        <v>49</v>
      </c>
      <c r="X2908" t="s">
        <v>12</v>
      </c>
      <c r="Y2908" t="s">
        <v>938</v>
      </c>
      <c r="Z2908" s="81">
        <v>0</v>
      </c>
      <c r="AA2908" s="68">
        <v>0</v>
      </c>
      <c r="AB2908" s="82">
        <f t="shared" si="1625"/>
        <v>0</v>
      </c>
      <c r="AE2908">
        <v>1</v>
      </c>
      <c r="AG2908" s="83">
        <f t="shared" si="1629"/>
        <v>1</v>
      </c>
      <c r="AH2908" s="87">
        <v>0</v>
      </c>
      <c r="AI2908" s="88">
        <v>0</v>
      </c>
      <c r="AJ2908">
        <f t="shared" si="1640"/>
        <v>1</v>
      </c>
      <c r="AK2908" s="108">
        <f>AJ2908*C2908*E2908*H2908</f>
        <v>1800.05</v>
      </c>
      <c r="AL2908" s="108">
        <f>AJ2908*C2908*E2908</f>
        <v>1295</v>
      </c>
      <c r="AM2908" s="108">
        <f t="shared" si="1641"/>
        <v>505.04999999999995</v>
      </c>
    </row>
    <row r="2909" spans="1:39" x14ac:dyDescent="0.25">
      <c r="A2909" s="115">
        <v>30300012</v>
      </c>
      <c r="B2909" t="s">
        <v>1</v>
      </c>
      <c r="C2909" s="81">
        <v>700</v>
      </c>
      <c r="D2909">
        <v>1.6</v>
      </c>
      <c r="E2909">
        <v>1.85</v>
      </c>
      <c r="F2909">
        <v>2</v>
      </c>
      <c r="G2909">
        <v>2</v>
      </c>
      <c r="H2909">
        <v>1.39</v>
      </c>
      <c r="I2909">
        <v>303</v>
      </c>
      <c r="J2909" t="s">
        <v>393</v>
      </c>
      <c r="K2909" t="s">
        <v>341</v>
      </c>
      <c r="L2909" t="s">
        <v>394</v>
      </c>
      <c r="M2909" t="s">
        <v>394</v>
      </c>
      <c r="N2909" t="s">
        <v>48</v>
      </c>
      <c r="O2909" t="s">
        <v>19</v>
      </c>
      <c r="P2909" t="s">
        <v>42</v>
      </c>
      <c r="Q2909" t="s">
        <v>16</v>
      </c>
      <c r="R2909" t="s">
        <v>20</v>
      </c>
      <c r="S2909" t="s">
        <v>44</v>
      </c>
      <c r="T2909" s="70" t="s">
        <v>933</v>
      </c>
      <c r="U2909" t="s">
        <v>949</v>
      </c>
      <c r="V2909" t="s">
        <v>14</v>
      </c>
      <c r="W2909" t="s">
        <v>49</v>
      </c>
      <c r="X2909" t="s">
        <v>12</v>
      </c>
      <c r="Y2909" t="s">
        <v>938</v>
      </c>
      <c r="Z2909" s="80">
        <v>0</v>
      </c>
      <c r="AA2909" s="68">
        <v>0</v>
      </c>
      <c r="AB2909" s="82">
        <f t="shared" si="1625"/>
        <v>0</v>
      </c>
      <c r="AE2909">
        <v>1</v>
      </c>
      <c r="AG2909" s="83">
        <f t="shared" si="1629"/>
        <v>1</v>
      </c>
      <c r="AH2909" s="87">
        <v>0</v>
      </c>
      <c r="AI2909" s="88">
        <v>0</v>
      </c>
      <c r="AJ2909">
        <f>AG2909</f>
        <v>1</v>
      </c>
      <c r="AK2909" s="108">
        <f>AJ2909*C2909*E2909*H2909</f>
        <v>1800.05</v>
      </c>
      <c r="AL2909" s="108">
        <f>AJ2909*C2909*E2909</f>
        <v>1295</v>
      </c>
      <c r="AM2909" s="108">
        <f>AK2909-AL2909</f>
        <v>505.04999999999995</v>
      </c>
    </row>
    <row r="2910" spans="1:39" x14ac:dyDescent="0.25">
      <c r="A2910" s="115">
        <v>30300012</v>
      </c>
      <c r="B2910" t="s">
        <v>1</v>
      </c>
      <c r="C2910" s="81">
        <v>700</v>
      </c>
      <c r="D2910">
        <v>1.6</v>
      </c>
      <c r="E2910">
        <v>1.85</v>
      </c>
      <c r="F2910">
        <v>2</v>
      </c>
      <c r="G2910">
        <v>2</v>
      </c>
      <c r="H2910">
        <v>1.39</v>
      </c>
      <c r="I2910">
        <v>303</v>
      </c>
      <c r="J2910" t="s">
        <v>393</v>
      </c>
      <c r="K2910" t="s">
        <v>341</v>
      </c>
      <c r="L2910" t="s">
        <v>394</v>
      </c>
      <c r="M2910" t="s">
        <v>394</v>
      </c>
      <c r="N2910" t="s">
        <v>48</v>
      </c>
      <c r="O2910" t="s">
        <v>41</v>
      </c>
      <c r="P2910" t="s">
        <v>42</v>
      </c>
      <c r="Q2910" t="s">
        <v>16</v>
      </c>
      <c r="R2910" t="s">
        <v>28</v>
      </c>
      <c r="S2910" t="s">
        <v>44</v>
      </c>
      <c r="U2910" t="s">
        <v>939</v>
      </c>
      <c r="V2910" t="s">
        <v>66</v>
      </c>
      <c r="W2910" t="s">
        <v>67</v>
      </c>
      <c r="X2910" t="s">
        <v>12</v>
      </c>
      <c r="Y2910" t="s">
        <v>21</v>
      </c>
      <c r="Z2910" s="80">
        <v>560</v>
      </c>
      <c r="AA2910" s="68">
        <v>0</v>
      </c>
      <c r="AB2910" s="82">
        <f t="shared" si="1625"/>
        <v>560</v>
      </c>
      <c r="AC2910">
        <v>1</v>
      </c>
      <c r="AG2910" s="83">
        <f t="shared" si="1629"/>
        <v>1</v>
      </c>
      <c r="AH2910" s="87">
        <v>0</v>
      </c>
      <c r="AI2910" s="88">
        <v>0</v>
      </c>
      <c r="AJ2910">
        <f t="shared" ref="AJ2910:AJ2922" si="1644">AG2910</f>
        <v>1</v>
      </c>
      <c r="AK2910" s="108">
        <f t="shared" ref="AK2910:AK2920" si="1645">AJ2910*C2910*E2910*H2910</f>
        <v>1800.05</v>
      </c>
      <c r="AL2910" s="108">
        <f t="shared" ref="AL2910:AL2920" si="1646">AJ2910*C2910*E2910</f>
        <v>1295</v>
      </c>
      <c r="AM2910" s="108">
        <f t="shared" ref="AM2910:AM2922" si="1647">AK2910-AL2910</f>
        <v>505.04999999999995</v>
      </c>
    </row>
    <row r="2911" spans="1:39" x14ac:dyDescent="0.25">
      <c r="A2911" s="115">
        <v>30300012</v>
      </c>
      <c r="B2911" t="s">
        <v>1</v>
      </c>
      <c r="C2911" s="81">
        <v>700</v>
      </c>
      <c r="D2911">
        <v>1.6</v>
      </c>
      <c r="E2911">
        <v>1.85</v>
      </c>
      <c r="F2911">
        <v>2</v>
      </c>
      <c r="G2911">
        <v>2</v>
      </c>
      <c r="H2911">
        <v>1.39</v>
      </c>
      <c r="I2911">
        <v>303</v>
      </c>
      <c r="J2911" t="s">
        <v>393</v>
      </c>
      <c r="K2911" t="s">
        <v>341</v>
      </c>
      <c r="L2911" t="s">
        <v>394</v>
      </c>
      <c r="M2911" t="s">
        <v>394</v>
      </c>
      <c r="N2911" t="s">
        <v>48</v>
      </c>
      <c r="O2911" t="s">
        <v>41</v>
      </c>
      <c r="P2911" t="s">
        <v>42</v>
      </c>
      <c r="Q2911" t="s">
        <v>16</v>
      </c>
      <c r="R2911" t="s">
        <v>43</v>
      </c>
      <c r="S2911" t="s">
        <v>44</v>
      </c>
      <c r="U2911" t="s">
        <v>939</v>
      </c>
      <c r="V2911" t="s">
        <v>14</v>
      </c>
      <c r="W2911" t="s">
        <v>49</v>
      </c>
      <c r="X2911" t="s">
        <v>12</v>
      </c>
      <c r="Y2911" t="s">
        <v>21</v>
      </c>
      <c r="Z2911" s="80">
        <v>560</v>
      </c>
      <c r="AA2911" s="68">
        <v>0</v>
      </c>
      <c r="AB2911" s="82">
        <f t="shared" si="1625"/>
        <v>560</v>
      </c>
      <c r="AC2911">
        <v>1</v>
      </c>
      <c r="AG2911" s="83">
        <f t="shared" si="1629"/>
        <v>1</v>
      </c>
      <c r="AH2911" s="87">
        <v>0</v>
      </c>
      <c r="AI2911" s="88">
        <v>0</v>
      </c>
      <c r="AJ2911">
        <f t="shared" si="1644"/>
        <v>1</v>
      </c>
      <c r="AK2911" s="108">
        <f t="shared" si="1645"/>
        <v>1800.05</v>
      </c>
      <c r="AL2911" s="108">
        <f t="shared" si="1646"/>
        <v>1295</v>
      </c>
      <c r="AM2911" s="108">
        <f t="shared" si="1647"/>
        <v>505.04999999999995</v>
      </c>
    </row>
    <row r="2912" spans="1:39" x14ac:dyDescent="0.25">
      <c r="A2912" s="115">
        <v>30300012</v>
      </c>
      <c r="B2912" t="s">
        <v>1</v>
      </c>
      <c r="C2912" s="81">
        <v>700</v>
      </c>
      <c r="D2912">
        <v>1.6</v>
      </c>
      <c r="E2912">
        <v>1.85</v>
      </c>
      <c r="F2912">
        <v>2</v>
      </c>
      <c r="G2912">
        <v>2</v>
      </c>
      <c r="H2912">
        <v>1.39</v>
      </c>
      <c r="I2912">
        <v>303</v>
      </c>
      <c r="J2912" t="s">
        <v>393</v>
      </c>
      <c r="K2912" t="s">
        <v>341</v>
      </c>
      <c r="L2912" t="s">
        <v>394</v>
      </c>
      <c r="M2912" t="s">
        <v>394</v>
      </c>
      <c r="N2912" t="s">
        <v>5</v>
      </c>
      <c r="O2912" t="s">
        <v>74</v>
      </c>
      <c r="P2912" t="s">
        <v>42</v>
      </c>
      <c r="Q2912" t="s">
        <v>16</v>
      </c>
      <c r="R2912" t="s">
        <v>91</v>
      </c>
      <c r="S2912" t="s">
        <v>44</v>
      </c>
      <c r="T2912" t="s">
        <v>944</v>
      </c>
      <c r="U2912" t="s">
        <v>939</v>
      </c>
      <c r="V2912" t="s">
        <v>66</v>
      </c>
      <c r="W2912" t="s">
        <v>67</v>
      </c>
      <c r="X2912" t="s">
        <v>12</v>
      </c>
      <c r="Y2912" t="s">
        <v>938</v>
      </c>
      <c r="Z2912" s="81">
        <v>0</v>
      </c>
      <c r="AA2912" s="68">
        <v>0</v>
      </c>
      <c r="AB2912" s="82">
        <f t="shared" si="1625"/>
        <v>0</v>
      </c>
      <c r="AE2912">
        <v>1</v>
      </c>
      <c r="AG2912" s="83">
        <f t="shared" si="1629"/>
        <v>1</v>
      </c>
      <c r="AH2912" s="87">
        <v>0</v>
      </c>
      <c r="AI2912" s="88">
        <v>0</v>
      </c>
      <c r="AJ2912">
        <f t="shared" si="1644"/>
        <v>1</v>
      </c>
      <c r="AK2912" s="108">
        <f t="shared" si="1645"/>
        <v>1800.05</v>
      </c>
      <c r="AL2912" s="108">
        <f t="shared" si="1646"/>
        <v>1295</v>
      </c>
      <c r="AM2912" s="108">
        <f t="shared" si="1647"/>
        <v>505.04999999999995</v>
      </c>
    </row>
    <row r="2913" spans="1:39" x14ac:dyDescent="0.25">
      <c r="A2913" s="115">
        <v>30300012</v>
      </c>
      <c r="B2913" t="s">
        <v>1</v>
      </c>
      <c r="C2913" s="81">
        <v>700</v>
      </c>
      <c r="D2913">
        <v>1.6</v>
      </c>
      <c r="E2913">
        <v>1.85</v>
      </c>
      <c r="F2913">
        <v>2</v>
      </c>
      <c r="G2913">
        <v>2</v>
      </c>
      <c r="H2913">
        <v>1.39</v>
      </c>
      <c r="I2913">
        <v>303</v>
      </c>
      <c r="J2913" t="s">
        <v>393</v>
      </c>
      <c r="K2913" t="s">
        <v>341</v>
      </c>
      <c r="L2913" t="s">
        <v>394</v>
      </c>
      <c r="M2913" t="s">
        <v>394</v>
      </c>
      <c r="N2913" t="s">
        <v>5</v>
      </c>
      <c r="O2913" t="s">
        <v>80</v>
      </c>
      <c r="P2913" t="s">
        <v>42</v>
      </c>
      <c r="Q2913" t="s">
        <v>16</v>
      </c>
      <c r="R2913" t="s">
        <v>91</v>
      </c>
      <c r="S2913" t="s">
        <v>22</v>
      </c>
      <c r="T2913" t="s">
        <v>22</v>
      </c>
      <c r="U2913" t="s">
        <v>939</v>
      </c>
      <c r="V2913" t="s">
        <v>50</v>
      </c>
      <c r="W2913" t="s">
        <v>51</v>
      </c>
      <c r="X2913" t="s">
        <v>81</v>
      </c>
      <c r="Y2913" t="s">
        <v>943</v>
      </c>
      <c r="Z2913" s="81">
        <v>0</v>
      </c>
      <c r="AA2913" s="68">
        <v>0</v>
      </c>
      <c r="AB2913" s="82">
        <f t="shared" si="1625"/>
        <v>0</v>
      </c>
      <c r="AF2913">
        <v>1</v>
      </c>
      <c r="AG2913" s="83">
        <f t="shared" si="1629"/>
        <v>1</v>
      </c>
      <c r="AH2913" s="87">
        <v>0</v>
      </c>
      <c r="AI2913" s="88">
        <v>0</v>
      </c>
      <c r="AJ2913">
        <f t="shared" si="1644"/>
        <v>1</v>
      </c>
      <c r="AK2913" s="108">
        <f t="shared" si="1645"/>
        <v>1800.05</v>
      </c>
      <c r="AL2913" s="108">
        <f t="shared" si="1646"/>
        <v>1295</v>
      </c>
      <c r="AM2913" s="108">
        <f t="shared" si="1647"/>
        <v>505.04999999999995</v>
      </c>
    </row>
    <row r="2914" spans="1:39" x14ac:dyDescent="0.25">
      <c r="A2914" s="115">
        <v>30300012</v>
      </c>
      <c r="B2914" t="s">
        <v>1</v>
      </c>
      <c r="C2914" s="81">
        <v>700</v>
      </c>
      <c r="D2914">
        <v>1.6</v>
      </c>
      <c r="E2914">
        <v>1.85</v>
      </c>
      <c r="F2914">
        <v>2</v>
      </c>
      <c r="G2914">
        <v>2</v>
      </c>
      <c r="H2914">
        <v>1.39</v>
      </c>
      <c r="I2914">
        <v>303</v>
      </c>
      <c r="J2914" t="s">
        <v>393</v>
      </c>
      <c r="K2914" t="s">
        <v>341</v>
      </c>
      <c r="L2914" t="s">
        <v>394</v>
      </c>
      <c r="M2914" t="s">
        <v>394</v>
      </c>
      <c r="N2914" t="s">
        <v>5</v>
      </c>
      <c r="O2914" t="s">
        <v>80</v>
      </c>
      <c r="P2914" t="s">
        <v>42</v>
      </c>
      <c r="Q2914" t="s">
        <v>16</v>
      </c>
      <c r="R2914" t="s">
        <v>91</v>
      </c>
      <c r="S2914" t="s">
        <v>44</v>
      </c>
      <c r="T2914" t="s">
        <v>944</v>
      </c>
      <c r="U2914" t="s">
        <v>939</v>
      </c>
      <c r="V2914" t="s">
        <v>68</v>
      </c>
      <c r="W2914" t="s">
        <v>69</v>
      </c>
      <c r="X2914" t="s">
        <v>31</v>
      </c>
      <c r="Y2914" t="s">
        <v>938</v>
      </c>
      <c r="Z2914" s="81">
        <v>0</v>
      </c>
      <c r="AA2914" s="68">
        <v>0</v>
      </c>
      <c r="AB2914" s="82">
        <f t="shared" si="1625"/>
        <v>0</v>
      </c>
      <c r="AE2914">
        <v>1</v>
      </c>
      <c r="AG2914" s="83">
        <f t="shared" si="1629"/>
        <v>1</v>
      </c>
      <c r="AH2914" s="87">
        <v>0</v>
      </c>
      <c r="AI2914" s="88">
        <v>0</v>
      </c>
      <c r="AJ2914">
        <f t="shared" si="1644"/>
        <v>1</v>
      </c>
      <c r="AK2914" s="108">
        <f t="shared" si="1645"/>
        <v>1800.05</v>
      </c>
      <c r="AL2914" s="108">
        <f t="shared" si="1646"/>
        <v>1295</v>
      </c>
      <c r="AM2914" s="108">
        <f t="shared" si="1647"/>
        <v>505.04999999999995</v>
      </c>
    </row>
    <row r="2915" spans="1:39" x14ac:dyDescent="0.25">
      <c r="A2915" s="115">
        <v>30300012</v>
      </c>
      <c r="B2915" t="s">
        <v>1</v>
      </c>
      <c r="C2915" s="81">
        <v>700</v>
      </c>
      <c r="D2915">
        <v>1.6</v>
      </c>
      <c r="E2915">
        <v>1.85</v>
      </c>
      <c r="F2915">
        <v>2</v>
      </c>
      <c r="G2915">
        <v>2</v>
      </c>
      <c r="H2915">
        <v>1.39</v>
      </c>
      <c r="I2915">
        <v>303</v>
      </c>
      <c r="J2915" t="s">
        <v>393</v>
      </c>
      <c r="K2915" t="s">
        <v>341</v>
      </c>
      <c r="L2915" t="s">
        <v>394</v>
      </c>
      <c r="M2915" t="s">
        <v>394</v>
      </c>
      <c r="N2915" t="s">
        <v>5</v>
      </c>
      <c r="O2915" t="s">
        <v>41</v>
      </c>
      <c r="P2915" t="s">
        <v>42</v>
      </c>
      <c r="Q2915" t="s">
        <v>16</v>
      </c>
      <c r="R2915" t="s">
        <v>91</v>
      </c>
      <c r="S2915" t="s">
        <v>44</v>
      </c>
      <c r="T2915" t="s">
        <v>944</v>
      </c>
      <c r="U2915" t="s">
        <v>939</v>
      </c>
      <c r="V2915" t="s">
        <v>14</v>
      </c>
      <c r="W2915" t="s">
        <v>49</v>
      </c>
      <c r="X2915" t="s">
        <v>12</v>
      </c>
      <c r="Y2915" t="s">
        <v>938</v>
      </c>
      <c r="Z2915" s="81">
        <v>0</v>
      </c>
      <c r="AA2915" s="68">
        <v>0</v>
      </c>
      <c r="AB2915" s="82">
        <f t="shared" si="1625"/>
        <v>0</v>
      </c>
      <c r="AE2915">
        <v>3</v>
      </c>
      <c r="AG2915" s="83">
        <f t="shared" si="1629"/>
        <v>3</v>
      </c>
      <c r="AH2915" s="87">
        <v>0</v>
      </c>
      <c r="AI2915" s="88">
        <v>0</v>
      </c>
      <c r="AJ2915">
        <f t="shared" si="1644"/>
        <v>3</v>
      </c>
      <c r="AK2915" s="108">
        <f t="shared" si="1645"/>
        <v>5400.15</v>
      </c>
      <c r="AL2915" s="108">
        <f t="shared" si="1646"/>
        <v>3885</v>
      </c>
      <c r="AM2915" s="108">
        <f t="shared" si="1647"/>
        <v>1515.1499999999996</v>
      </c>
    </row>
    <row r="2916" spans="1:39" x14ac:dyDescent="0.25">
      <c r="A2916" s="115">
        <v>30300012</v>
      </c>
      <c r="B2916" t="s">
        <v>1</v>
      </c>
      <c r="C2916" s="81">
        <v>700</v>
      </c>
      <c r="D2916">
        <v>1.6</v>
      </c>
      <c r="E2916">
        <v>1.85</v>
      </c>
      <c r="F2916">
        <v>2</v>
      </c>
      <c r="G2916">
        <v>2</v>
      </c>
      <c r="H2916">
        <v>1.39</v>
      </c>
      <c r="I2916">
        <v>303</v>
      </c>
      <c r="J2916" t="s">
        <v>393</v>
      </c>
      <c r="K2916" t="s">
        <v>341</v>
      </c>
      <c r="L2916" t="s">
        <v>394</v>
      </c>
      <c r="M2916" t="s">
        <v>394</v>
      </c>
      <c r="N2916" t="s">
        <v>5</v>
      </c>
      <c r="O2916" t="s">
        <v>47</v>
      </c>
      <c r="P2916" t="s">
        <v>42</v>
      </c>
      <c r="Q2916" t="s">
        <v>16</v>
      </c>
      <c r="R2916" t="s">
        <v>28</v>
      </c>
      <c r="S2916" t="s">
        <v>22</v>
      </c>
      <c r="T2916" t="s">
        <v>22</v>
      </c>
      <c r="U2916" t="s">
        <v>939</v>
      </c>
      <c r="V2916" t="s">
        <v>50</v>
      </c>
      <c r="W2916" t="s">
        <v>51</v>
      </c>
      <c r="X2916" t="s">
        <v>52</v>
      </c>
      <c r="Y2916" t="s">
        <v>943</v>
      </c>
      <c r="Z2916" s="81">
        <v>0</v>
      </c>
      <c r="AA2916" s="68">
        <v>0</v>
      </c>
      <c r="AB2916" s="82">
        <f t="shared" si="1625"/>
        <v>0</v>
      </c>
      <c r="AF2916">
        <v>2</v>
      </c>
      <c r="AG2916" s="83">
        <f t="shared" si="1629"/>
        <v>2</v>
      </c>
      <c r="AH2916" s="87">
        <v>0</v>
      </c>
      <c r="AI2916" s="88">
        <v>0</v>
      </c>
      <c r="AJ2916">
        <f t="shared" si="1644"/>
        <v>2</v>
      </c>
      <c r="AK2916" s="108">
        <f t="shared" si="1645"/>
        <v>3600.1</v>
      </c>
      <c r="AL2916" s="108">
        <f t="shared" si="1646"/>
        <v>2590</v>
      </c>
      <c r="AM2916" s="108">
        <f t="shared" si="1647"/>
        <v>1010.0999999999999</v>
      </c>
    </row>
    <row r="2917" spans="1:39" x14ac:dyDescent="0.25">
      <c r="A2917" s="115">
        <v>30300012</v>
      </c>
      <c r="B2917" t="s">
        <v>1</v>
      </c>
      <c r="C2917" s="81">
        <v>700</v>
      </c>
      <c r="D2917">
        <v>1.6</v>
      </c>
      <c r="E2917">
        <v>1.85</v>
      </c>
      <c r="F2917">
        <v>2</v>
      </c>
      <c r="G2917">
        <v>2</v>
      </c>
      <c r="H2917">
        <v>1.39</v>
      </c>
      <c r="I2917">
        <v>303</v>
      </c>
      <c r="J2917" t="s">
        <v>393</v>
      </c>
      <c r="K2917" t="s">
        <v>341</v>
      </c>
      <c r="L2917" t="s">
        <v>394</v>
      </c>
      <c r="M2917" t="s">
        <v>394</v>
      </c>
      <c r="N2917" t="s">
        <v>5</v>
      </c>
      <c r="O2917" t="s">
        <v>47</v>
      </c>
      <c r="P2917" t="s">
        <v>42</v>
      </c>
      <c r="Q2917" t="s">
        <v>16</v>
      </c>
      <c r="R2917" t="s">
        <v>28</v>
      </c>
      <c r="S2917" t="s">
        <v>44</v>
      </c>
      <c r="U2917" t="s">
        <v>939</v>
      </c>
      <c r="V2917" t="s">
        <v>14</v>
      </c>
      <c r="W2917" t="s">
        <v>49</v>
      </c>
      <c r="X2917" t="s">
        <v>12</v>
      </c>
      <c r="Y2917" t="s">
        <v>21</v>
      </c>
      <c r="Z2917" s="80">
        <v>560</v>
      </c>
      <c r="AA2917" s="68">
        <v>0</v>
      </c>
      <c r="AB2917" s="82">
        <f t="shared" si="1625"/>
        <v>8400</v>
      </c>
      <c r="AC2917">
        <v>15</v>
      </c>
      <c r="AG2917" s="83">
        <f t="shared" si="1629"/>
        <v>15</v>
      </c>
      <c r="AH2917" s="87">
        <v>0</v>
      </c>
      <c r="AI2917" s="88">
        <v>0</v>
      </c>
      <c r="AJ2917">
        <f t="shared" si="1644"/>
        <v>15</v>
      </c>
      <c r="AK2917" s="108">
        <f t="shared" si="1645"/>
        <v>27000.749999999996</v>
      </c>
      <c r="AL2917" s="108">
        <f t="shared" si="1646"/>
        <v>19425</v>
      </c>
      <c r="AM2917" s="108">
        <f t="shared" si="1647"/>
        <v>7575.7499999999964</v>
      </c>
    </row>
    <row r="2918" spans="1:39" x14ac:dyDescent="0.25">
      <c r="A2918" s="115">
        <v>30300012</v>
      </c>
      <c r="B2918" t="s">
        <v>1</v>
      </c>
      <c r="C2918" s="81">
        <v>700</v>
      </c>
      <c r="D2918">
        <v>1.6</v>
      </c>
      <c r="E2918">
        <v>1.85</v>
      </c>
      <c r="F2918">
        <v>2</v>
      </c>
      <c r="G2918">
        <v>2</v>
      </c>
      <c r="H2918">
        <v>1.39</v>
      </c>
      <c r="I2918">
        <v>303</v>
      </c>
      <c r="J2918" t="s">
        <v>393</v>
      </c>
      <c r="K2918" t="s">
        <v>341</v>
      </c>
      <c r="L2918" t="s">
        <v>394</v>
      </c>
      <c r="M2918" t="s">
        <v>394</v>
      </c>
      <c r="N2918" t="s">
        <v>5</v>
      </c>
      <c r="O2918" t="s">
        <v>47</v>
      </c>
      <c r="P2918" t="s">
        <v>42</v>
      </c>
      <c r="Q2918" t="s">
        <v>16</v>
      </c>
      <c r="R2918" t="s">
        <v>28</v>
      </c>
      <c r="S2918" t="s">
        <v>44</v>
      </c>
      <c r="U2918" t="s">
        <v>939</v>
      </c>
      <c r="V2918" t="s">
        <v>58</v>
      </c>
      <c r="W2918" t="s">
        <v>59</v>
      </c>
      <c r="X2918" t="s">
        <v>12</v>
      </c>
      <c r="Y2918" t="s">
        <v>21</v>
      </c>
      <c r="Z2918" s="80">
        <v>560</v>
      </c>
      <c r="AA2918" s="68">
        <v>0</v>
      </c>
      <c r="AB2918" s="82">
        <f t="shared" si="1625"/>
        <v>4480</v>
      </c>
      <c r="AC2918">
        <v>8</v>
      </c>
      <c r="AG2918" s="83">
        <f t="shared" si="1629"/>
        <v>8</v>
      </c>
      <c r="AH2918" s="87">
        <v>0</v>
      </c>
      <c r="AI2918" s="88">
        <v>0</v>
      </c>
      <c r="AJ2918">
        <f t="shared" si="1644"/>
        <v>8</v>
      </c>
      <c r="AK2918" s="108">
        <f t="shared" si="1645"/>
        <v>14400.4</v>
      </c>
      <c r="AL2918" s="108">
        <f t="shared" si="1646"/>
        <v>10360</v>
      </c>
      <c r="AM2918" s="108">
        <f t="shared" si="1647"/>
        <v>4040.3999999999996</v>
      </c>
    </row>
    <row r="2919" spans="1:39" x14ac:dyDescent="0.25">
      <c r="A2919" s="115">
        <v>30300012</v>
      </c>
      <c r="B2919" t="s">
        <v>1</v>
      </c>
      <c r="C2919" s="81">
        <v>700</v>
      </c>
      <c r="D2919">
        <v>1.6</v>
      </c>
      <c r="E2919">
        <v>1.85</v>
      </c>
      <c r="F2919">
        <v>2</v>
      </c>
      <c r="G2919">
        <v>2</v>
      </c>
      <c r="H2919">
        <v>1.39</v>
      </c>
      <c r="I2919">
        <v>303</v>
      </c>
      <c r="J2919" t="s">
        <v>393</v>
      </c>
      <c r="K2919" t="s">
        <v>341</v>
      </c>
      <c r="L2919" t="s">
        <v>394</v>
      </c>
      <c r="M2919" t="s">
        <v>394</v>
      </c>
      <c r="N2919" t="s">
        <v>5</v>
      </c>
      <c r="O2919" t="s">
        <v>47</v>
      </c>
      <c r="P2919" t="s">
        <v>42</v>
      </c>
      <c r="Q2919" t="s">
        <v>16</v>
      </c>
      <c r="R2919" t="s">
        <v>28</v>
      </c>
      <c r="S2919" t="s">
        <v>44</v>
      </c>
      <c r="U2919" t="s">
        <v>939</v>
      </c>
      <c r="V2919" t="s">
        <v>66</v>
      </c>
      <c r="W2919" t="s">
        <v>67</v>
      </c>
      <c r="X2919" t="s">
        <v>12</v>
      </c>
      <c r="Y2919" t="s">
        <v>21</v>
      </c>
      <c r="Z2919" s="80">
        <v>560</v>
      </c>
      <c r="AA2919" s="68">
        <v>0</v>
      </c>
      <c r="AB2919" s="82">
        <f t="shared" si="1625"/>
        <v>6720</v>
      </c>
      <c r="AC2919">
        <v>12</v>
      </c>
      <c r="AG2919" s="83">
        <f t="shared" si="1629"/>
        <v>12</v>
      </c>
      <c r="AH2919" s="87">
        <v>0</v>
      </c>
      <c r="AI2919" s="88">
        <v>0</v>
      </c>
      <c r="AJ2919">
        <f t="shared" si="1644"/>
        <v>12</v>
      </c>
      <c r="AK2919" s="108">
        <f t="shared" si="1645"/>
        <v>21600.6</v>
      </c>
      <c r="AL2919" s="108">
        <f t="shared" si="1646"/>
        <v>15540</v>
      </c>
      <c r="AM2919" s="108">
        <f t="shared" si="1647"/>
        <v>6060.5999999999985</v>
      </c>
    </row>
    <row r="2920" spans="1:39" x14ac:dyDescent="0.25">
      <c r="A2920" s="115">
        <v>30300012</v>
      </c>
      <c r="B2920" t="s">
        <v>1</v>
      </c>
      <c r="C2920" s="81">
        <v>700</v>
      </c>
      <c r="D2920">
        <v>1.6</v>
      </c>
      <c r="E2920">
        <v>1.85</v>
      </c>
      <c r="F2920">
        <v>2</v>
      </c>
      <c r="G2920">
        <v>2</v>
      </c>
      <c r="H2920">
        <v>1.39</v>
      </c>
      <c r="I2920">
        <v>303</v>
      </c>
      <c r="J2920" t="s">
        <v>393</v>
      </c>
      <c r="K2920" t="s">
        <v>341</v>
      </c>
      <c r="L2920" t="s">
        <v>394</v>
      </c>
      <c r="M2920" t="s">
        <v>394</v>
      </c>
      <c r="N2920" t="s">
        <v>5</v>
      </c>
      <c r="O2920" t="s">
        <v>47</v>
      </c>
      <c r="P2920" t="s">
        <v>42</v>
      </c>
      <c r="Q2920" t="s">
        <v>16</v>
      </c>
      <c r="R2920" t="s">
        <v>28</v>
      </c>
      <c r="S2920" t="s">
        <v>44</v>
      </c>
      <c r="U2920" t="s">
        <v>939</v>
      </c>
      <c r="V2920" t="s">
        <v>60</v>
      </c>
      <c r="W2920" t="s">
        <v>61</v>
      </c>
      <c r="X2920" t="s">
        <v>31</v>
      </c>
      <c r="Y2920" t="s">
        <v>21</v>
      </c>
      <c r="Z2920" s="80">
        <v>560</v>
      </c>
      <c r="AA2920" s="68">
        <v>0</v>
      </c>
      <c r="AB2920" s="82">
        <f t="shared" si="1625"/>
        <v>560</v>
      </c>
      <c r="AC2920">
        <v>1</v>
      </c>
      <c r="AG2920" s="83">
        <f t="shared" si="1629"/>
        <v>1</v>
      </c>
      <c r="AH2920" s="87">
        <v>0</v>
      </c>
      <c r="AI2920" s="88">
        <v>0</v>
      </c>
      <c r="AJ2920">
        <f t="shared" si="1644"/>
        <v>1</v>
      </c>
      <c r="AK2920" s="108">
        <f t="shared" si="1645"/>
        <v>1800.05</v>
      </c>
      <c r="AL2920" s="108">
        <f t="shared" si="1646"/>
        <v>1295</v>
      </c>
      <c r="AM2920" s="108">
        <f t="shared" si="1647"/>
        <v>505.04999999999995</v>
      </c>
    </row>
    <row r="2921" spans="1:39" x14ac:dyDescent="0.25">
      <c r="A2921" s="115">
        <v>30300012</v>
      </c>
      <c r="B2921" t="s">
        <v>1</v>
      </c>
      <c r="C2921" s="81">
        <v>700</v>
      </c>
      <c r="D2921">
        <v>1.6</v>
      </c>
      <c r="E2921">
        <v>1.85</v>
      </c>
      <c r="F2921">
        <v>2</v>
      </c>
      <c r="G2921">
        <v>2</v>
      </c>
      <c r="H2921">
        <v>1.39</v>
      </c>
      <c r="I2921">
        <v>303</v>
      </c>
      <c r="J2921" t="s">
        <v>393</v>
      </c>
      <c r="K2921" t="s">
        <v>341</v>
      </c>
      <c r="L2921" t="s">
        <v>394</v>
      </c>
      <c r="M2921" t="s">
        <v>394</v>
      </c>
      <c r="N2921" t="s">
        <v>15</v>
      </c>
      <c r="O2921" t="s">
        <v>41</v>
      </c>
      <c r="P2921" t="s">
        <v>42</v>
      </c>
      <c r="Q2921" t="s">
        <v>16</v>
      </c>
      <c r="R2921" t="s">
        <v>28</v>
      </c>
      <c r="S2921" t="s">
        <v>22</v>
      </c>
      <c r="T2921" t="s">
        <v>22</v>
      </c>
      <c r="U2921" t="s">
        <v>939</v>
      </c>
      <c r="V2921" t="s">
        <v>50</v>
      </c>
      <c r="W2921" t="s">
        <v>51</v>
      </c>
      <c r="X2921" t="s">
        <v>81</v>
      </c>
      <c r="Y2921" t="s">
        <v>943</v>
      </c>
      <c r="Z2921" s="81">
        <v>0</v>
      </c>
      <c r="AA2921" s="68">
        <v>0</v>
      </c>
      <c r="AB2921" s="82">
        <f t="shared" si="1625"/>
        <v>0</v>
      </c>
      <c r="AF2921">
        <v>1</v>
      </c>
      <c r="AG2921" s="83">
        <f t="shared" si="1629"/>
        <v>1</v>
      </c>
      <c r="AH2921" s="87">
        <v>0</v>
      </c>
      <c r="AI2921" s="88">
        <v>0</v>
      </c>
      <c r="AJ2921">
        <f t="shared" si="1644"/>
        <v>1</v>
      </c>
      <c r="AK2921" s="108">
        <f t="shared" ref="AK2921:AK2922" si="1648">AJ2921*C2921*F2921*H2921</f>
        <v>1945.9999999999998</v>
      </c>
      <c r="AL2921" s="108">
        <f t="shared" ref="AL2921:AL2922" si="1649">AJ2921*C2921*F2921</f>
        <v>1400</v>
      </c>
      <c r="AM2921" s="108">
        <f t="shared" si="1647"/>
        <v>545.99999999999977</v>
      </c>
    </row>
    <row r="2922" spans="1:39" x14ac:dyDescent="0.25">
      <c r="A2922" s="115">
        <v>30300012</v>
      </c>
      <c r="B2922" t="s">
        <v>1</v>
      </c>
      <c r="C2922" s="81">
        <v>700</v>
      </c>
      <c r="D2922">
        <v>1.6</v>
      </c>
      <c r="E2922">
        <v>1.85</v>
      </c>
      <c r="F2922">
        <v>2</v>
      </c>
      <c r="G2922">
        <v>2</v>
      </c>
      <c r="H2922">
        <v>1.39</v>
      </c>
      <c r="I2922">
        <v>303</v>
      </c>
      <c r="J2922" t="s">
        <v>393</v>
      </c>
      <c r="K2922" t="s">
        <v>341</v>
      </c>
      <c r="L2922" t="s">
        <v>394</v>
      </c>
      <c r="M2922" t="s">
        <v>394</v>
      </c>
      <c r="N2922" t="s">
        <v>15</v>
      </c>
      <c r="O2922" t="s">
        <v>41</v>
      </c>
      <c r="P2922" t="s">
        <v>42</v>
      </c>
      <c r="Q2922" t="s">
        <v>16</v>
      </c>
      <c r="R2922" t="s">
        <v>28</v>
      </c>
      <c r="S2922" t="s">
        <v>22</v>
      </c>
      <c r="T2922" t="s">
        <v>22</v>
      </c>
      <c r="U2922" t="s">
        <v>939</v>
      </c>
      <c r="V2922" t="s">
        <v>50</v>
      </c>
      <c r="W2922" t="s">
        <v>51</v>
      </c>
      <c r="X2922" t="s">
        <v>52</v>
      </c>
      <c r="Y2922" t="s">
        <v>943</v>
      </c>
      <c r="Z2922" s="81">
        <v>0</v>
      </c>
      <c r="AA2922" s="68">
        <v>0</v>
      </c>
      <c r="AB2922" s="82">
        <f t="shared" si="1625"/>
        <v>0</v>
      </c>
      <c r="AF2922">
        <v>1</v>
      </c>
      <c r="AG2922" s="83">
        <f t="shared" si="1629"/>
        <v>1</v>
      </c>
      <c r="AH2922" s="87">
        <v>0</v>
      </c>
      <c r="AI2922" s="88">
        <v>0</v>
      </c>
      <c r="AJ2922">
        <f t="shared" si="1644"/>
        <v>1</v>
      </c>
      <c r="AK2922" s="108">
        <f t="shared" si="1648"/>
        <v>1945.9999999999998</v>
      </c>
      <c r="AL2922" s="108">
        <f t="shared" si="1649"/>
        <v>1400</v>
      </c>
      <c r="AM2922" s="108">
        <f t="shared" si="1647"/>
        <v>545.99999999999977</v>
      </c>
    </row>
    <row r="2923" spans="1:39" x14ac:dyDescent="0.25">
      <c r="A2923" s="115">
        <v>30300012</v>
      </c>
      <c r="B2923" t="s">
        <v>1</v>
      </c>
      <c r="C2923" s="81">
        <v>700</v>
      </c>
      <c r="D2923">
        <v>1.6</v>
      </c>
      <c r="E2923">
        <v>1.85</v>
      </c>
      <c r="F2923">
        <v>2</v>
      </c>
      <c r="G2923">
        <v>2</v>
      </c>
      <c r="H2923">
        <v>1.39</v>
      </c>
      <c r="I2923">
        <v>303</v>
      </c>
      <c r="J2923" t="s">
        <v>393</v>
      </c>
      <c r="K2923" t="s">
        <v>341</v>
      </c>
      <c r="L2923" t="s">
        <v>394</v>
      </c>
      <c r="M2923" t="s">
        <v>394</v>
      </c>
      <c r="N2923" t="s">
        <v>15</v>
      </c>
      <c r="O2923" t="s">
        <v>41</v>
      </c>
      <c r="P2923" t="s">
        <v>42</v>
      </c>
      <c r="Q2923" t="s">
        <v>16</v>
      </c>
      <c r="R2923" t="s">
        <v>28</v>
      </c>
      <c r="S2923" t="s">
        <v>9</v>
      </c>
      <c r="U2923" t="s">
        <v>179</v>
      </c>
      <c r="V2923" t="s">
        <v>53</v>
      </c>
      <c r="W2923" t="s">
        <v>54</v>
      </c>
      <c r="X2923" t="s">
        <v>12</v>
      </c>
      <c r="Y2923" t="s">
        <v>21</v>
      </c>
      <c r="Z2923" s="80">
        <v>1882</v>
      </c>
      <c r="AA2923" s="68">
        <v>0</v>
      </c>
      <c r="AB2923" s="82">
        <f t="shared" si="1625"/>
        <v>5646</v>
      </c>
      <c r="AD2923">
        <v>3</v>
      </c>
      <c r="AG2923" s="83">
        <f t="shared" si="1629"/>
        <v>3</v>
      </c>
      <c r="AH2923" s="87">
        <v>0</v>
      </c>
      <c r="AI2923" s="88">
        <v>0</v>
      </c>
    </row>
    <row r="2924" spans="1:39" x14ac:dyDescent="0.25">
      <c r="A2924" s="115">
        <v>30300012</v>
      </c>
      <c r="B2924" t="s">
        <v>1</v>
      </c>
      <c r="C2924" s="81">
        <v>700</v>
      </c>
      <c r="D2924">
        <v>1.6</v>
      </c>
      <c r="E2924">
        <v>1.85</v>
      </c>
      <c r="F2924">
        <v>2</v>
      </c>
      <c r="G2924">
        <v>2</v>
      </c>
      <c r="H2924">
        <v>1.39</v>
      </c>
      <c r="I2924">
        <v>303</v>
      </c>
      <c r="J2924" t="s">
        <v>393</v>
      </c>
      <c r="K2924" t="s">
        <v>341</v>
      </c>
      <c r="L2924" t="s">
        <v>394</v>
      </c>
      <c r="M2924" t="s">
        <v>394</v>
      </c>
      <c r="N2924" t="s">
        <v>15</v>
      </c>
      <c r="O2924" t="s">
        <v>41</v>
      </c>
      <c r="P2924" t="s">
        <v>42</v>
      </c>
      <c r="Q2924" t="s">
        <v>16</v>
      </c>
      <c r="R2924" t="s">
        <v>28</v>
      </c>
      <c r="S2924" t="s">
        <v>44</v>
      </c>
      <c r="U2924" t="s">
        <v>939</v>
      </c>
      <c r="V2924" t="s">
        <v>14</v>
      </c>
      <c r="W2924" t="s">
        <v>49</v>
      </c>
      <c r="X2924" t="s">
        <v>12</v>
      </c>
      <c r="Y2924" t="s">
        <v>21</v>
      </c>
      <c r="Z2924" s="80">
        <v>600</v>
      </c>
      <c r="AA2924" s="68">
        <v>0</v>
      </c>
      <c r="AB2924" s="82">
        <f t="shared" si="1625"/>
        <v>2400</v>
      </c>
      <c r="AC2924">
        <v>4</v>
      </c>
      <c r="AG2924" s="83">
        <f t="shared" si="1629"/>
        <v>4</v>
      </c>
      <c r="AH2924" s="87">
        <v>0</v>
      </c>
      <c r="AI2924" s="88">
        <v>0</v>
      </c>
      <c r="AJ2924">
        <f t="shared" ref="AJ2924:AJ2933" si="1650">AG2924</f>
        <v>4</v>
      </c>
      <c r="AK2924" s="108">
        <f t="shared" ref="AK2924:AK2933" si="1651">AJ2924*C2924*F2924*H2924</f>
        <v>7783.9999999999991</v>
      </c>
      <c r="AL2924" s="108">
        <f t="shared" ref="AL2924:AL2933" si="1652">AJ2924*C2924*F2924</f>
        <v>5600</v>
      </c>
      <c r="AM2924" s="108">
        <f t="shared" ref="AM2924:AM2933" si="1653">AK2924-AL2924</f>
        <v>2183.9999999999991</v>
      </c>
    </row>
    <row r="2925" spans="1:39" x14ac:dyDescent="0.25">
      <c r="A2925" s="115">
        <v>30300012</v>
      </c>
      <c r="B2925" t="s">
        <v>1</v>
      </c>
      <c r="C2925" s="81">
        <v>700</v>
      </c>
      <c r="D2925">
        <v>1.6</v>
      </c>
      <c r="E2925">
        <v>1.85</v>
      </c>
      <c r="F2925">
        <v>2</v>
      </c>
      <c r="G2925">
        <v>2</v>
      </c>
      <c r="H2925">
        <v>1.39</v>
      </c>
      <c r="I2925">
        <v>303</v>
      </c>
      <c r="J2925" t="s">
        <v>393</v>
      </c>
      <c r="K2925" t="s">
        <v>341</v>
      </c>
      <c r="L2925" t="s">
        <v>394</v>
      </c>
      <c r="M2925" t="s">
        <v>394</v>
      </c>
      <c r="N2925" t="s">
        <v>15</v>
      </c>
      <c r="O2925" t="s">
        <v>41</v>
      </c>
      <c r="P2925" t="s">
        <v>42</v>
      </c>
      <c r="Q2925" t="s">
        <v>16</v>
      </c>
      <c r="R2925" t="s">
        <v>28</v>
      </c>
      <c r="S2925" t="s">
        <v>44</v>
      </c>
      <c r="U2925" t="s">
        <v>939</v>
      </c>
      <c r="V2925" t="s">
        <v>14</v>
      </c>
      <c r="W2925" t="s">
        <v>49</v>
      </c>
      <c r="X2925" t="s">
        <v>55</v>
      </c>
      <c r="Y2925" t="s">
        <v>21</v>
      </c>
      <c r="Z2925" s="80">
        <v>600</v>
      </c>
      <c r="AA2925" s="68">
        <v>0</v>
      </c>
      <c r="AB2925" s="82">
        <f t="shared" si="1625"/>
        <v>600</v>
      </c>
      <c r="AC2925">
        <v>1</v>
      </c>
      <c r="AG2925" s="83">
        <f t="shared" si="1629"/>
        <v>1</v>
      </c>
      <c r="AH2925" s="87">
        <v>0</v>
      </c>
      <c r="AI2925" s="88">
        <v>0</v>
      </c>
      <c r="AJ2925">
        <f t="shared" si="1650"/>
        <v>1</v>
      </c>
      <c r="AK2925" s="108">
        <f t="shared" si="1651"/>
        <v>1945.9999999999998</v>
      </c>
      <c r="AL2925" s="108">
        <f t="shared" si="1652"/>
        <v>1400</v>
      </c>
      <c r="AM2925" s="108">
        <f t="shared" si="1653"/>
        <v>545.99999999999977</v>
      </c>
    </row>
    <row r="2926" spans="1:39" x14ac:dyDescent="0.25">
      <c r="A2926" s="115">
        <v>30300012</v>
      </c>
      <c r="B2926" t="s">
        <v>1</v>
      </c>
      <c r="C2926" s="81">
        <v>700</v>
      </c>
      <c r="D2926">
        <v>1.6</v>
      </c>
      <c r="E2926">
        <v>1.85</v>
      </c>
      <c r="F2926">
        <v>2</v>
      </c>
      <c r="G2926">
        <v>2</v>
      </c>
      <c r="H2926">
        <v>1.39</v>
      </c>
      <c r="I2926">
        <v>303</v>
      </c>
      <c r="J2926" t="s">
        <v>393</v>
      </c>
      <c r="K2926" t="s">
        <v>341</v>
      </c>
      <c r="L2926" t="s">
        <v>394</v>
      </c>
      <c r="M2926" t="s">
        <v>394</v>
      </c>
      <c r="N2926" t="s">
        <v>15</v>
      </c>
      <c r="O2926" t="s">
        <v>41</v>
      </c>
      <c r="P2926" t="s">
        <v>42</v>
      </c>
      <c r="Q2926" t="s">
        <v>16</v>
      </c>
      <c r="R2926" t="s">
        <v>28</v>
      </c>
      <c r="S2926" t="s">
        <v>44</v>
      </c>
      <c r="U2926" t="s">
        <v>939</v>
      </c>
      <c r="V2926" t="s">
        <v>56</v>
      </c>
      <c r="W2926" t="s">
        <v>57</v>
      </c>
      <c r="X2926" t="s">
        <v>12</v>
      </c>
      <c r="Y2926" t="s">
        <v>21</v>
      </c>
      <c r="Z2926" s="80">
        <v>600</v>
      </c>
      <c r="AA2926" s="68">
        <v>0</v>
      </c>
      <c r="AB2926" s="82">
        <f t="shared" si="1625"/>
        <v>13200</v>
      </c>
      <c r="AC2926">
        <v>22</v>
      </c>
      <c r="AG2926" s="83">
        <f t="shared" si="1629"/>
        <v>22</v>
      </c>
      <c r="AH2926" s="87">
        <v>0</v>
      </c>
      <c r="AI2926" s="88">
        <v>0</v>
      </c>
      <c r="AJ2926">
        <f t="shared" si="1650"/>
        <v>22</v>
      </c>
      <c r="AK2926" s="108">
        <f t="shared" si="1651"/>
        <v>42812</v>
      </c>
      <c r="AL2926" s="108">
        <f t="shared" si="1652"/>
        <v>30800</v>
      </c>
      <c r="AM2926" s="108">
        <f t="shared" si="1653"/>
        <v>12012</v>
      </c>
    </row>
    <row r="2927" spans="1:39" x14ac:dyDescent="0.25">
      <c r="A2927" s="115">
        <v>30300012</v>
      </c>
      <c r="B2927" t="s">
        <v>1</v>
      </c>
      <c r="C2927" s="81">
        <v>700</v>
      </c>
      <c r="D2927">
        <v>1.6</v>
      </c>
      <c r="E2927">
        <v>1.85</v>
      </c>
      <c r="F2927">
        <v>2</v>
      </c>
      <c r="G2927">
        <v>2</v>
      </c>
      <c r="H2927">
        <v>1.39</v>
      </c>
      <c r="I2927">
        <v>303</v>
      </c>
      <c r="J2927" t="s">
        <v>393</v>
      </c>
      <c r="K2927" t="s">
        <v>341</v>
      </c>
      <c r="L2927" t="s">
        <v>394</v>
      </c>
      <c r="M2927" t="s">
        <v>394</v>
      </c>
      <c r="N2927" t="s">
        <v>15</v>
      </c>
      <c r="O2927" t="s">
        <v>41</v>
      </c>
      <c r="P2927" t="s">
        <v>42</v>
      </c>
      <c r="Q2927" t="s">
        <v>16</v>
      </c>
      <c r="R2927" t="s">
        <v>28</v>
      </c>
      <c r="S2927" t="s">
        <v>44</v>
      </c>
      <c r="U2927" t="s">
        <v>939</v>
      </c>
      <c r="V2927" t="s">
        <v>125</v>
      </c>
      <c r="W2927" t="s">
        <v>207</v>
      </c>
      <c r="X2927" t="s">
        <v>12</v>
      </c>
      <c r="Y2927" t="s">
        <v>21</v>
      </c>
      <c r="Z2927" s="80">
        <v>600</v>
      </c>
      <c r="AA2927" s="68">
        <v>0</v>
      </c>
      <c r="AB2927" s="82">
        <f t="shared" si="1625"/>
        <v>600</v>
      </c>
      <c r="AC2927">
        <v>1</v>
      </c>
      <c r="AG2927" s="83">
        <f t="shared" si="1629"/>
        <v>1</v>
      </c>
      <c r="AH2927" s="87">
        <v>0</v>
      </c>
      <c r="AI2927" s="88">
        <v>0</v>
      </c>
      <c r="AJ2927">
        <f t="shared" si="1650"/>
        <v>1</v>
      </c>
      <c r="AK2927" s="108">
        <f t="shared" si="1651"/>
        <v>1945.9999999999998</v>
      </c>
      <c r="AL2927" s="108">
        <f t="shared" si="1652"/>
        <v>1400</v>
      </c>
      <c r="AM2927" s="108">
        <f t="shared" si="1653"/>
        <v>545.99999999999977</v>
      </c>
    </row>
    <row r="2928" spans="1:39" x14ac:dyDescent="0.25">
      <c r="A2928" s="115">
        <v>30300012</v>
      </c>
      <c r="B2928" t="s">
        <v>1</v>
      </c>
      <c r="C2928" s="81">
        <v>700</v>
      </c>
      <c r="D2928">
        <v>1.6</v>
      </c>
      <c r="E2928">
        <v>1.85</v>
      </c>
      <c r="F2928">
        <v>2</v>
      </c>
      <c r="G2928">
        <v>2</v>
      </c>
      <c r="H2928">
        <v>1.39</v>
      </c>
      <c r="I2928">
        <v>303</v>
      </c>
      <c r="J2928" t="s">
        <v>393</v>
      </c>
      <c r="K2928" t="s">
        <v>341</v>
      </c>
      <c r="L2928" t="s">
        <v>394</v>
      </c>
      <c r="M2928" t="s">
        <v>394</v>
      </c>
      <c r="N2928" t="s">
        <v>15</v>
      </c>
      <c r="O2928" t="s">
        <v>41</v>
      </c>
      <c r="P2928" t="s">
        <v>42</v>
      </c>
      <c r="Q2928" t="s">
        <v>16</v>
      </c>
      <c r="R2928" t="s">
        <v>28</v>
      </c>
      <c r="S2928" t="s">
        <v>44</v>
      </c>
      <c r="U2928" t="s">
        <v>939</v>
      </c>
      <c r="V2928" t="s">
        <v>64</v>
      </c>
      <c r="W2928" t="s">
        <v>65</v>
      </c>
      <c r="X2928" t="s">
        <v>12</v>
      </c>
      <c r="Y2928" t="s">
        <v>21</v>
      </c>
      <c r="Z2928" s="80">
        <v>600</v>
      </c>
      <c r="AA2928" s="68">
        <v>0</v>
      </c>
      <c r="AB2928" s="82">
        <f t="shared" si="1625"/>
        <v>600</v>
      </c>
      <c r="AC2928">
        <v>1</v>
      </c>
      <c r="AG2928" s="83">
        <f t="shared" si="1629"/>
        <v>1</v>
      </c>
      <c r="AH2928" s="87">
        <v>0</v>
      </c>
      <c r="AI2928" s="88">
        <v>0</v>
      </c>
      <c r="AJ2928">
        <f t="shared" si="1650"/>
        <v>1</v>
      </c>
      <c r="AK2928" s="108">
        <f t="shared" si="1651"/>
        <v>1945.9999999999998</v>
      </c>
      <c r="AL2928" s="108">
        <f t="shared" si="1652"/>
        <v>1400</v>
      </c>
      <c r="AM2928" s="108">
        <f t="shared" si="1653"/>
        <v>545.99999999999977</v>
      </c>
    </row>
    <row r="2929" spans="1:39" x14ac:dyDescent="0.25">
      <c r="A2929" s="115">
        <v>30300012</v>
      </c>
      <c r="B2929" t="s">
        <v>1</v>
      </c>
      <c r="C2929" s="81">
        <v>700</v>
      </c>
      <c r="D2929">
        <v>1.6</v>
      </c>
      <c r="E2929">
        <v>1.85</v>
      </c>
      <c r="F2929">
        <v>2</v>
      </c>
      <c r="G2929">
        <v>2</v>
      </c>
      <c r="H2929">
        <v>1.39</v>
      </c>
      <c r="I2929">
        <v>303</v>
      </c>
      <c r="J2929" t="s">
        <v>393</v>
      </c>
      <c r="K2929" t="s">
        <v>341</v>
      </c>
      <c r="L2929" t="s">
        <v>394</v>
      </c>
      <c r="M2929" t="s">
        <v>394</v>
      </c>
      <c r="N2929" t="s">
        <v>15</v>
      </c>
      <c r="O2929" t="s">
        <v>41</v>
      </c>
      <c r="P2929" t="s">
        <v>42</v>
      </c>
      <c r="Q2929" t="s">
        <v>16</v>
      </c>
      <c r="R2929" t="s">
        <v>28</v>
      </c>
      <c r="S2929" t="s">
        <v>44</v>
      </c>
      <c r="U2929" t="s">
        <v>939</v>
      </c>
      <c r="V2929" t="s">
        <v>173</v>
      </c>
      <c r="W2929" t="s">
        <v>174</v>
      </c>
      <c r="X2929" t="s">
        <v>12</v>
      </c>
      <c r="Y2929" t="s">
        <v>21</v>
      </c>
      <c r="Z2929" s="80">
        <v>600</v>
      </c>
      <c r="AA2929" s="68">
        <v>0</v>
      </c>
      <c r="AB2929" s="82">
        <f t="shared" si="1625"/>
        <v>600</v>
      </c>
      <c r="AC2929">
        <v>1</v>
      </c>
      <c r="AG2929" s="83">
        <f t="shared" si="1629"/>
        <v>1</v>
      </c>
      <c r="AH2929" s="87">
        <v>0</v>
      </c>
      <c r="AI2929" s="88">
        <v>0</v>
      </c>
      <c r="AJ2929">
        <f t="shared" si="1650"/>
        <v>1</v>
      </c>
      <c r="AK2929" s="108">
        <f t="shared" si="1651"/>
        <v>1945.9999999999998</v>
      </c>
      <c r="AL2929" s="108">
        <f t="shared" si="1652"/>
        <v>1400</v>
      </c>
      <c r="AM2929" s="108">
        <f t="shared" si="1653"/>
        <v>545.99999999999977</v>
      </c>
    </row>
    <row r="2930" spans="1:39" x14ac:dyDescent="0.25">
      <c r="A2930" s="115">
        <v>30300012</v>
      </c>
      <c r="B2930" t="s">
        <v>1</v>
      </c>
      <c r="C2930" s="81">
        <v>700</v>
      </c>
      <c r="D2930">
        <v>1.6</v>
      </c>
      <c r="E2930">
        <v>1.85</v>
      </c>
      <c r="F2930">
        <v>2</v>
      </c>
      <c r="G2930">
        <v>2</v>
      </c>
      <c r="H2930">
        <v>1.39</v>
      </c>
      <c r="I2930">
        <v>303</v>
      </c>
      <c r="J2930" t="s">
        <v>393</v>
      </c>
      <c r="K2930" t="s">
        <v>341</v>
      </c>
      <c r="L2930" t="s">
        <v>394</v>
      </c>
      <c r="M2930" t="s">
        <v>394</v>
      </c>
      <c r="N2930" t="s">
        <v>15</v>
      </c>
      <c r="O2930" t="s">
        <v>41</v>
      </c>
      <c r="P2930" t="s">
        <v>42</v>
      </c>
      <c r="Q2930" t="s">
        <v>16</v>
      </c>
      <c r="R2930" t="s">
        <v>28</v>
      </c>
      <c r="S2930" t="s">
        <v>44</v>
      </c>
      <c r="U2930" t="s">
        <v>939</v>
      </c>
      <c r="V2930" t="s">
        <v>58</v>
      </c>
      <c r="W2930" t="s">
        <v>59</v>
      </c>
      <c r="X2930" t="s">
        <v>12</v>
      </c>
      <c r="Y2930" t="s">
        <v>21</v>
      </c>
      <c r="Z2930" s="80">
        <v>600</v>
      </c>
      <c r="AA2930" s="68">
        <v>0</v>
      </c>
      <c r="AB2930" s="82">
        <f t="shared" si="1625"/>
        <v>2400</v>
      </c>
      <c r="AC2930">
        <v>4</v>
      </c>
      <c r="AG2930" s="83">
        <f t="shared" si="1629"/>
        <v>4</v>
      </c>
      <c r="AH2930" s="87">
        <v>0</v>
      </c>
      <c r="AI2930" s="88">
        <v>0</v>
      </c>
      <c r="AJ2930">
        <f t="shared" si="1650"/>
        <v>4</v>
      </c>
      <c r="AK2930" s="108">
        <f t="shared" si="1651"/>
        <v>7783.9999999999991</v>
      </c>
      <c r="AL2930" s="108">
        <f t="shared" si="1652"/>
        <v>5600</v>
      </c>
      <c r="AM2930" s="108">
        <f t="shared" si="1653"/>
        <v>2183.9999999999991</v>
      </c>
    </row>
    <row r="2931" spans="1:39" x14ac:dyDescent="0.25">
      <c r="A2931" s="115">
        <v>30300012</v>
      </c>
      <c r="B2931" t="s">
        <v>1</v>
      </c>
      <c r="C2931" s="81">
        <v>700</v>
      </c>
      <c r="D2931">
        <v>1.6</v>
      </c>
      <c r="E2931">
        <v>1.85</v>
      </c>
      <c r="F2931">
        <v>2</v>
      </c>
      <c r="G2931">
        <v>2</v>
      </c>
      <c r="H2931">
        <v>1.39</v>
      </c>
      <c r="I2931">
        <v>303</v>
      </c>
      <c r="J2931" t="s">
        <v>393</v>
      </c>
      <c r="K2931" t="s">
        <v>341</v>
      </c>
      <c r="L2931" t="s">
        <v>394</v>
      </c>
      <c r="M2931" t="s">
        <v>394</v>
      </c>
      <c r="N2931" t="s">
        <v>15</v>
      </c>
      <c r="O2931" t="s">
        <v>41</v>
      </c>
      <c r="P2931" t="s">
        <v>42</v>
      </c>
      <c r="Q2931" t="s">
        <v>16</v>
      </c>
      <c r="R2931" t="s">
        <v>28</v>
      </c>
      <c r="S2931" t="s">
        <v>44</v>
      </c>
      <c r="U2931" t="s">
        <v>939</v>
      </c>
      <c r="V2931" t="s">
        <v>66</v>
      </c>
      <c r="W2931" t="s">
        <v>67</v>
      </c>
      <c r="X2931" t="s">
        <v>12</v>
      </c>
      <c r="Y2931" t="s">
        <v>21</v>
      </c>
      <c r="Z2931" s="80">
        <v>600</v>
      </c>
      <c r="AA2931" s="68">
        <v>0</v>
      </c>
      <c r="AB2931" s="82">
        <f t="shared" si="1625"/>
        <v>6000</v>
      </c>
      <c r="AC2931">
        <v>10</v>
      </c>
      <c r="AG2931" s="83">
        <f t="shared" si="1629"/>
        <v>10</v>
      </c>
      <c r="AH2931" s="87">
        <v>0</v>
      </c>
      <c r="AI2931" s="88">
        <v>0</v>
      </c>
      <c r="AJ2931">
        <f t="shared" si="1650"/>
        <v>10</v>
      </c>
      <c r="AK2931" s="108">
        <f t="shared" si="1651"/>
        <v>19460</v>
      </c>
      <c r="AL2931" s="108">
        <f t="shared" si="1652"/>
        <v>14000</v>
      </c>
      <c r="AM2931" s="108">
        <f t="shared" si="1653"/>
        <v>5460</v>
      </c>
    </row>
    <row r="2932" spans="1:39" x14ac:dyDescent="0.25">
      <c r="A2932" s="115">
        <v>30300012</v>
      </c>
      <c r="B2932" t="s">
        <v>1</v>
      </c>
      <c r="C2932" s="81">
        <v>700</v>
      </c>
      <c r="D2932">
        <v>1.6</v>
      </c>
      <c r="E2932">
        <v>1.85</v>
      </c>
      <c r="F2932">
        <v>2</v>
      </c>
      <c r="G2932">
        <v>2</v>
      </c>
      <c r="H2932">
        <v>1.39</v>
      </c>
      <c r="I2932">
        <v>303</v>
      </c>
      <c r="J2932" t="s">
        <v>393</v>
      </c>
      <c r="K2932" t="s">
        <v>341</v>
      </c>
      <c r="L2932" t="s">
        <v>394</v>
      </c>
      <c r="M2932" t="s">
        <v>394</v>
      </c>
      <c r="N2932" t="s">
        <v>15</v>
      </c>
      <c r="O2932" t="s">
        <v>41</v>
      </c>
      <c r="P2932" t="s">
        <v>42</v>
      </c>
      <c r="Q2932" t="s">
        <v>16</v>
      </c>
      <c r="R2932" t="s">
        <v>91</v>
      </c>
      <c r="S2932" t="s">
        <v>44</v>
      </c>
      <c r="T2932" t="s">
        <v>944</v>
      </c>
      <c r="U2932" t="s">
        <v>939</v>
      </c>
      <c r="V2932" t="s">
        <v>56</v>
      </c>
      <c r="W2932" t="s">
        <v>57</v>
      </c>
      <c r="X2932" t="s">
        <v>12</v>
      </c>
      <c r="Y2932" t="s">
        <v>938</v>
      </c>
      <c r="Z2932" s="81">
        <v>0</v>
      </c>
      <c r="AA2932" s="68">
        <v>0</v>
      </c>
      <c r="AB2932" s="82">
        <f t="shared" si="1625"/>
        <v>0</v>
      </c>
      <c r="AE2932">
        <v>1</v>
      </c>
      <c r="AG2932" s="83">
        <f t="shared" si="1629"/>
        <v>1</v>
      </c>
      <c r="AH2932" s="87">
        <v>0</v>
      </c>
      <c r="AI2932" s="88">
        <v>0</v>
      </c>
      <c r="AJ2932">
        <f t="shared" si="1650"/>
        <v>1</v>
      </c>
      <c r="AK2932" s="108">
        <f t="shared" si="1651"/>
        <v>1945.9999999999998</v>
      </c>
      <c r="AL2932" s="108">
        <f t="shared" si="1652"/>
        <v>1400</v>
      </c>
      <c r="AM2932" s="108">
        <f t="shared" si="1653"/>
        <v>545.99999999999977</v>
      </c>
    </row>
    <row r="2933" spans="1:39" x14ac:dyDescent="0.25">
      <c r="A2933" s="115">
        <v>30300012</v>
      </c>
      <c r="B2933" t="s">
        <v>1</v>
      </c>
      <c r="C2933" s="81">
        <v>700</v>
      </c>
      <c r="D2933">
        <v>1.6</v>
      </c>
      <c r="E2933">
        <v>1.85</v>
      </c>
      <c r="F2933">
        <v>2</v>
      </c>
      <c r="G2933">
        <v>2</v>
      </c>
      <c r="H2933">
        <v>1.39</v>
      </c>
      <c r="I2933">
        <v>303</v>
      </c>
      <c r="J2933" t="s">
        <v>393</v>
      </c>
      <c r="K2933" t="s">
        <v>341</v>
      </c>
      <c r="L2933" t="s">
        <v>394</v>
      </c>
      <c r="M2933" t="s">
        <v>394</v>
      </c>
      <c r="N2933" t="s">
        <v>18</v>
      </c>
      <c r="O2933" t="s">
        <v>74</v>
      </c>
      <c r="P2933" t="s">
        <v>42</v>
      </c>
      <c r="Q2933" t="s">
        <v>16</v>
      </c>
      <c r="R2933" t="s">
        <v>28</v>
      </c>
      <c r="S2933" t="s">
        <v>22</v>
      </c>
      <c r="T2933" t="s">
        <v>22</v>
      </c>
      <c r="U2933" t="s">
        <v>939</v>
      </c>
      <c r="V2933" t="s">
        <v>50</v>
      </c>
      <c r="W2933" t="s">
        <v>51</v>
      </c>
      <c r="X2933" t="s">
        <v>52</v>
      </c>
      <c r="Y2933" t="s">
        <v>943</v>
      </c>
      <c r="Z2933" s="81">
        <v>0</v>
      </c>
      <c r="AA2933" s="68">
        <v>0</v>
      </c>
      <c r="AB2933" s="82">
        <f t="shared" si="1625"/>
        <v>0</v>
      </c>
      <c r="AF2933">
        <v>2</v>
      </c>
      <c r="AG2933" s="83">
        <f t="shared" si="1629"/>
        <v>2</v>
      </c>
      <c r="AH2933" s="87">
        <v>0</v>
      </c>
      <c r="AI2933" s="88">
        <v>0</v>
      </c>
      <c r="AJ2933">
        <f t="shared" si="1650"/>
        <v>2</v>
      </c>
      <c r="AK2933" s="108">
        <f t="shared" si="1651"/>
        <v>3891.9999999999995</v>
      </c>
      <c r="AL2933" s="108">
        <f t="shared" si="1652"/>
        <v>2800</v>
      </c>
      <c r="AM2933" s="108">
        <f t="shared" si="1653"/>
        <v>1091.9999999999995</v>
      </c>
    </row>
    <row r="2934" spans="1:39" x14ac:dyDescent="0.25">
      <c r="A2934" s="115">
        <v>30300012</v>
      </c>
      <c r="B2934" t="s">
        <v>1</v>
      </c>
      <c r="C2934" s="81">
        <v>700</v>
      </c>
      <c r="D2934">
        <v>1.6</v>
      </c>
      <c r="E2934">
        <v>1.85</v>
      </c>
      <c r="F2934">
        <v>2</v>
      </c>
      <c r="G2934">
        <v>2</v>
      </c>
      <c r="H2934">
        <v>1.39</v>
      </c>
      <c r="I2934">
        <v>303</v>
      </c>
      <c r="J2934" t="s">
        <v>393</v>
      </c>
      <c r="K2934" t="s">
        <v>341</v>
      </c>
      <c r="L2934" t="s">
        <v>394</v>
      </c>
      <c r="M2934" t="s">
        <v>394</v>
      </c>
      <c r="N2934" t="s">
        <v>18</v>
      </c>
      <c r="O2934" t="s">
        <v>74</v>
      </c>
      <c r="P2934" t="s">
        <v>42</v>
      </c>
      <c r="Q2934" t="s">
        <v>16</v>
      </c>
      <c r="R2934" t="s">
        <v>28</v>
      </c>
      <c r="S2934" t="s">
        <v>9</v>
      </c>
      <c r="U2934" t="s">
        <v>179</v>
      </c>
      <c r="V2934" t="s">
        <v>53</v>
      </c>
      <c r="W2934" t="s">
        <v>54</v>
      </c>
      <c r="X2934" t="s">
        <v>12</v>
      </c>
      <c r="Y2934" t="s">
        <v>21</v>
      </c>
      <c r="Z2934" s="80">
        <v>2624</v>
      </c>
      <c r="AA2934" s="68">
        <v>0</v>
      </c>
      <c r="AB2934" s="82">
        <f t="shared" si="1625"/>
        <v>18368</v>
      </c>
      <c r="AD2934">
        <v>7</v>
      </c>
      <c r="AG2934" s="83">
        <f t="shared" si="1629"/>
        <v>7</v>
      </c>
      <c r="AH2934" s="87">
        <v>0</v>
      </c>
      <c r="AI2934" s="88">
        <v>0</v>
      </c>
    </row>
    <row r="2935" spans="1:39" x14ac:dyDescent="0.25">
      <c r="A2935" s="115">
        <v>30300012</v>
      </c>
      <c r="B2935" t="s">
        <v>1</v>
      </c>
      <c r="C2935" s="81">
        <v>700</v>
      </c>
      <c r="D2935">
        <v>1.6</v>
      </c>
      <c r="E2935">
        <v>1.85</v>
      </c>
      <c r="F2935">
        <v>2</v>
      </c>
      <c r="G2935">
        <v>2</v>
      </c>
      <c r="H2935">
        <v>1.39</v>
      </c>
      <c r="I2935">
        <v>303</v>
      </c>
      <c r="J2935" t="s">
        <v>393</v>
      </c>
      <c r="K2935" t="s">
        <v>341</v>
      </c>
      <c r="L2935" t="s">
        <v>394</v>
      </c>
      <c r="M2935" t="s">
        <v>394</v>
      </c>
      <c r="N2935" t="s">
        <v>18</v>
      </c>
      <c r="O2935" t="s">
        <v>74</v>
      </c>
      <c r="P2935" t="s">
        <v>42</v>
      </c>
      <c r="Q2935" t="s">
        <v>16</v>
      </c>
      <c r="R2935" t="s">
        <v>28</v>
      </c>
      <c r="S2935" t="s">
        <v>44</v>
      </c>
      <c r="U2935" t="s">
        <v>939</v>
      </c>
      <c r="V2935" t="s">
        <v>45</v>
      </c>
      <c r="W2935" t="s">
        <v>46</v>
      </c>
      <c r="X2935" t="s">
        <v>12</v>
      </c>
      <c r="Y2935" t="s">
        <v>21</v>
      </c>
      <c r="Z2935" s="80">
        <v>600</v>
      </c>
      <c r="AA2935" s="68">
        <v>0</v>
      </c>
      <c r="AB2935" s="82">
        <f t="shared" si="1625"/>
        <v>4800</v>
      </c>
      <c r="AC2935">
        <v>8</v>
      </c>
      <c r="AG2935" s="83">
        <f t="shared" si="1629"/>
        <v>8</v>
      </c>
      <c r="AH2935" s="87">
        <v>0</v>
      </c>
      <c r="AI2935" s="88">
        <v>0</v>
      </c>
      <c r="AJ2935">
        <f t="shared" ref="AJ2935:AJ2942" si="1654">AG2935</f>
        <v>8</v>
      </c>
      <c r="AK2935" s="108">
        <f t="shared" ref="AK2935:AK2942" si="1655">AJ2935*C2935*F2935*H2935</f>
        <v>15567.999999999998</v>
      </c>
      <c r="AL2935" s="108">
        <f t="shared" ref="AL2935:AL2942" si="1656">AJ2935*C2935*F2935</f>
        <v>11200</v>
      </c>
      <c r="AM2935" s="108">
        <f t="shared" ref="AM2935:AM2942" si="1657">AK2935-AL2935</f>
        <v>4367.9999999999982</v>
      </c>
    </row>
    <row r="2936" spans="1:39" x14ac:dyDescent="0.25">
      <c r="A2936" s="115">
        <v>30300012</v>
      </c>
      <c r="B2936" t="s">
        <v>1</v>
      </c>
      <c r="C2936" s="81">
        <v>700</v>
      </c>
      <c r="D2936">
        <v>1.6</v>
      </c>
      <c r="E2936">
        <v>1.85</v>
      </c>
      <c r="F2936">
        <v>2</v>
      </c>
      <c r="G2936">
        <v>2</v>
      </c>
      <c r="H2936">
        <v>1.39</v>
      </c>
      <c r="I2936">
        <v>303</v>
      </c>
      <c r="J2936" t="s">
        <v>393</v>
      </c>
      <c r="K2936" t="s">
        <v>341</v>
      </c>
      <c r="L2936" t="s">
        <v>394</v>
      </c>
      <c r="M2936" t="s">
        <v>394</v>
      </c>
      <c r="N2936" t="s">
        <v>18</v>
      </c>
      <c r="O2936" t="s">
        <v>74</v>
      </c>
      <c r="P2936" t="s">
        <v>42</v>
      </c>
      <c r="Q2936" t="s">
        <v>16</v>
      </c>
      <c r="R2936" t="s">
        <v>28</v>
      </c>
      <c r="S2936" t="s">
        <v>44</v>
      </c>
      <c r="U2936" t="s">
        <v>939</v>
      </c>
      <c r="V2936" t="s">
        <v>56</v>
      </c>
      <c r="W2936" t="s">
        <v>57</v>
      </c>
      <c r="X2936" t="s">
        <v>12</v>
      </c>
      <c r="Y2936" t="s">
        <v>21</v>
      </c>
      <c r="Z2936" s="80">
        <v>600</v>
      </c>
      <c r="AA2936" s="68">
        <v>0</v>
      </c>
      <c r="AB2936" s="82">
        <f t="shared" si="1625"/>
        <v>8400</v>
      </c>
      <c r="AC2936">
        <v>14</v>
      </c>
      <c r="AG2936" s="83">
        <f t="shared" si="1629"/>
        <v>14</v>
      </c>
      <c r="AH2936" s="87">
        <v>0</v>
      </c>
      <c r="AI2936" s="88">
        <v>0</v>
      </c>
      <c r="AJ2936">
        <f t="shared" si="1654"/>
        <v>14</v>
      </c>
      <c r="AK2936" s="108">
        <f t="shared" si="1655"/>
        <v>27243.999999999996</v>
      </c>
      <c r="AL2936" s="108">
        <f t="shared" si="1656"/>
        <v>19600</v>
      </c>
      <c r="AM2936" s="108">
        <f t="shared" si="1657"/>
        <v>7643.9999999999964</v>
      </c>
    </row>
    <row r="2937" spans="1:39" x14ac:dyDescent="0.25">
      <c r="A2937" s="115">
        <v>30300012</v>
      </c>
      <c r="B2937" t="s">
        <v>1</v>
      </c>
      <c r="C2937" s="81">
        <v>700</v>
      </c>
      <c r="D2937">
        <v>1.6</v>
      </c>
      <c r="E2937">
        <v>1.85</v>
      </c>
      <c r="F2937">
        <v>2</v>
      </c>
      <c r="G2937">
        <v>2</v>
      </c>
      <c r="H2937">
        <v>1.39</v>
      </c>
      <c r="I2937">
        <v>303</v>
      </c>
      <c r="J2937" t="s">
        <v>393</v>
      </c>
      <c r="K2937" t="s">
        <v>341</v>
      </c>
      <c r="L2937" t="s">
        <v>394</v>
      </c>
      <c r="M2937" t="s">
        <v>394</v>
      </c>
      <c r="N2937" t="s">
        <v>18</v>
      </c>
      <c r="O2937" t="s">
        <v>74</v>
      </c>
      <c r="P2937" t="s">
        <v>42</v>
      </c>
      <c r="Q2937" t="s">
        <v>16</v>
      </c>
      <c r="R2937" t="s">
        <v>28</v>
      </c>
      <c r="S2937" t="s">
        <v>44</v>
      </c>
      <c r="U2937" t="s">
        <v>939</v>
      </c>
      <c r="V2937" t="s">
        <v>189</v>
      </c>
      <c r="W2937" t="s">
        <v>190</v>
      </c>
      <c r="X2937" t="s">
        <v>12</v>
      </c>
      <c r="Y2937" t="s">
        <v>21</v>
      </c>
      <c r="Z2937" s="80">
        <v>600</v>
      </c>
      <c r="AA2937" s="68">
        <v>0</v>
      </c>
      <c r="AB2937" s="82">
        <f t="shared" si="1625"/>
        <v>600</v>
      </c>
      <c r="AC2937">
        <v>1</v>
      </c>
      <c r="AG2937" s="83">
        <f t="shared" si="1629"/>
        <v>1</v>
      </c>
      <c r="AH2937" s="87">
        <v>0</v>
      </c>
      <c r="AI2937" s="88">
        <v>0</v>
      </c>
      <c r="AJ2937">
        <f t="shared" si="1654"/>
        <v>1</v>
      </c>
      <c r="AK2937" s="108">
        <f t="shared" si="1655"/>
        <v>1945.9999999999998</v>
      </c>
      <c r="AL2937" s="108">
        <f t="shared" si="1656"/>
        <v>1400</v>
      </c>
      <c r="AM2937" s="108">
        <f t="shared" si="1657"/>
        <v>545.99999999999977</v>
      </c>
    </row>
    <row r="2938" spans="1:39" x14ac:dyDescent="0.25">
      <c r="A2938" s="115">
        <v>30300012</v>
      </c>
      <c r="B2938" t="s">
        <v>1</v>
      </c>
      <c r="C2938" s="81">
        <v>700</v>
      </c>
      <c r="D2938">
        <v>1.6</v>
      </c>
      <c r="E2938">
        <v>1.85</v>
      </c>
      <c r="F2938">
        <v>2</v>
      </c>
      <c r="G2938">
        <v>2</v>
      </c>
      <c r="H2938">
        <v>1.39</v>
      </c>
      <c r="I2938">
        <v>303</v>
      </c>
      <c r="J2938" t="s">
        <v>393</v>
      </c>
      <c r="K2938" t="s">
        <v>341</v>
      </c>
      <c r="L2938" t="s">
        <v>394</v>
      </c>
      <c r="M2938" t="s">
        <v>394</v>
      </c>
      <c r="N2938" t="s">
        <v>18</v>
      </c>
      <c r="O2938" t="s">
        <v>74</v>
      </c>
      <c r="P2938" t="s">
        <v>42</v>
      </c>
      <c r="Q2938" t="s">
        <v>16</v>
      </c>
      <c r="R2938" t="s">
        <v>28</v>
      </c>
      <c r="S2938" t="s">
        <v>44</v>
      </c>
      <c r="U2938" t="s">
        <v>939</v>
      </c>
      <c r="V2938" t="s">
        <v>58</v>
      </c>
      <c r="W2938" t="s">
        <v>59</v>
      </c>
      <c r="X2938" t="s">
        <v>12</v>
      </c>
      <c r="Y2938" t="s">
        <v>21</v>
      </c>
      <c r="Z2938" s="80">
        <v>600</v>
      </c>
      <c r="AA2938" s="68">
        <v>0</v>
      </c>
      <c r="AB2938" s="82">
        <f t="shared" si="1625"/>
        <v>3000</v>
      </c>
      <c r="AC2938">
        <v>5</v>
      </c>
      <c r="AG2938" s="83">
        <f t="shared" si="1629"/>
        <v>5</v>
      </c>
      <c r="AH2938" s="87">
        <v>0</v>
      </c>
      <c r="AI2938" s="88">
        <v>0</v>
      </c>
      <c r="AJ2938">
        <f t="shared" si="1654"/>
        <v>5</v>
      </c>
      <c r="AK2938" s="108">
        <f t="shared" si="1655"/>
        <v>9730</v>
      </c>
      <c r="AL2938" s="108">
        <f t="shared" si="1656"/>
        <v>7000</v>
      </c>
      <c r="AM2938" s="108">
        <f t="shared" si="1657"/>
        <v>2730</v>
      </c>
    </row>
    <row r="2939" spans="1:39" x14ac:dyDescent="0.25">
      <c r="A2939" s="115">
        <v>30300012</v>
      </c>
      <c r="B2939" t="s">
        <v>1</v>
      </c>
      <c r="C2939" s="81">
        <v>700</v>
      </c>
      <c r="D2939">
        <v>1.6</v>
      </c>
      <c r="E2939">
        <v>1.85</v>
      </c>
      <c r="F2939">
        <v>2</v>
      </c>
      <c r="G2939">
        <v>2</v>
      </c>
      <c r="H2939">
        <v>1.39</v>
      </c>
      <c r="I2939">
        <v>303</v>
      </c>
      <c r="J2939" t="s">
        <v>393</v>
      </c>
      <c r="K2939" t="s">
        <v>341</v>
      </c>
      <c r="L2939" t="s">
        <v>394</v>
      </c>
      <c r="M2939" t="s">
        <v>394</v>
      </c>
      <c r="N2939" t="s">
        <v>18</v>
      </c>
      <c r="O2939" t="s">
        <v>74</v>
      </c>
      <c r="P2939" t="s">
        <v>42</v>
      </c>
      <c r="Q2939" t="s">
        <v>16</v>
      </c>
      <c r="R2939" t="s">
        <v>28</v>
      </c>
      <c r="S2939" t="s">
        <v>44</v>
      </c>
      <c r="U2939" t="s">
        <v>939</v>
      </c>
      <c r="V2939" t="s">
        <v>66</v>
      </c>
      <c r="W2939" t="s">
        <v>67</v>
      </c>
      <c r="X2939" t="s">
        <v>12</v>
      </c>
      <c r="Y2939" t="s">
        <v>21</v>
      </c>
      <c r="Z2939" s="80">
        <v>600</v>
      </c>
      <c r="AA2939" s="68">
        <v>0</v>
      </c>
      <c r="AB2939" s="82">
        <f t="shared" si="1625"/>
        <v>1200</v>
      </c>
      <c r="AC2939">
        <v>2</v>
      </c>
      <c r="AG2939" s="83">
        <f t="shared" si="1629"/>
        <v>2</v>
      </c>
      <c r="AH2939" s="87">
        <v>0</v>
      </c>
      <c r="AI2939" s="88">
        <v>0</v>
      </c>
      <c r="AJ2939">
        <f t="shared" si="1654"/>
        <v>2</v>
      </c>
      <c r="AK2939" s="108">
        <f t="shared" si="1655"/>
        <v>3891.9999999999995</v>
      </c>
      <c r="AL2939" s="108">
        <f t="shared" si="1656"/>
        <v>2800</v>
      </c>
      <c r="AM2939" s="108">
        <f t="shared" si="1657"/>
        <v>1091.9999999999995</v>
      </c>
    </row>
    <row r="2940" spans="1:39" x14ac:dyDescent="0.25">
      <c r="A2940" s="115">
        <v>30300012</v>
      </c>
      <c r="B2940" t="s">
        <v>1</v>
      </c>
      <c r="C2940" s="81">
        <v>700</v>
      </c>
      <c r="D2940">
        <v>1.6</v>
      </c>
      <c r="E2940">
        <v>1.85</v>
      </c>
      <c r="F2940">
        <v>2</v>
      </c>
      <c r="G2940">
        <v>2</v>
      </c>
      <c r="H2940">
        <v>1.39</v>
      </c>
      <c r="I2940">
        <v>303</v>
      </c>
      <c r="J2940" t="s">
        <v>393</v>
      </c>
      <c r="K2940" t="s">
        <v>341</v>
      </c>
      <c r="L2940" t="s">
        <v>394</v>
      </c>
      <c r="M2940" t="s">
        <v>394</v>
      </c>
      <c r="N2940" t="s">
        <v>18</v>
      </c>
      <c r="O2940" t="s">
        <v>74</v>
      </c>
      <c r="P2940" t="s">
        <v>42</v>
      </c>
      <c r="Q2940" t="s">
        <v>16</v>
      </c>
      <c r="R2940" t="s">
        <v>28</v>
      </c>
      <c r="S2940" t="s">
        <v>44</v>
      </c>
      <c r="U2940" t="s">
        <v>939</v>
      </c>
      <c r="V2940" t="s">
        <v>102</v>
      </c>
      <c r="W2940" t="s">
        <v>103</v>
      </c>
      <c r="X2940" t="s">
        <v>12</v>
      </c>
      <c r="Y2940" t="s">
        <v>21</v>
      </c>
      <c r="Z2940" s="80">
        <v>600</v>
      </c>
      <c r="AA2940" s="68">
        <v>0</v>
      </c>
      <c r="AB2940" s="82">
        <f t="shared" si="1625"/>
        <v>600</v>
      </c>
      <c r="AC2940">
        <v>1</v>
      </c>
      <c r="AG2940" s="83">
        <f t="shared" si="1629"/>
        <v>1</v>
      </c>
      <c r="AH2940" s="87">
        <v>0</v>
      </c>
      <c r="AI2940" s="88">
        <v>0</v>
      </c>
      <c r="AJ2940">
        <f t="shared" si="1654"/>
        <v>1</v>
      </c>
      <c r="AK2940" s="108">
        <f t="shared" si="1655"/>
        <v>1945.9999999999998</v>
      </c>
      <c r="AL2940" s="108">
        <f t="shared" si="1656"/>
        <v>1400</v>
      </c>
      <c r="AM2940" s="108">
        <f t="shared" si="1657"/>
        <v>545.99999999999977</v>
      </c>
    </row>
    <row r="2941" spans="1:39" x14ac:dyDescent="0.25">
      <c r="A2941" s="115">
        <v>30300012</v>
      </c>
      <c r="B2941" t="s">
        <v>1</v>
      </c>
      <c r="C2941" s="81">
        <v>700</v>
      </c>
      <c r="D2941">
        <v>1.6</v>
      </c>
      <c r="E2941">
        <v>1.85</v>
      </c>
      <c r="F2941">
        <v>2</v>
      </c>
      <c r="G2941">
        <v>2</v>
      </c>
      <c r="H2941">
        <v>1.39</v>
      </c>
      <c r="I2941">
        <v>303</v>
      </c>
      <c r="J2941" t="s">
        <v>393</v>
      </c>
      <c r="K2941" t="s">
        <v>341</v>
      </c>
      <c r="L2941" t="s">
        <v>394</v>
      </c>
      <c r="M2941" t="s">
        <v>394</v>
      </c>
      <c r="N2941" t="s">
        <v>18</v>
      </c>
      <c r="O2941" t="s">
        <v>80</v>
      </c>
      <c r="P2941" t="s">
        <v>42</v>
      </c>
      <c r="Q2941" t="s">
        <v>16</v>
      </c>
      <c r="R2941" t="s">
        <v>91</v>
      </c>
      <c r="S2941" t="s">
        <v>44</v>
      </c>
      <c r="T2941" t="s">
        <v>944</v>
      </c>
      <c r="U2941" t="s">
        <v>939</v>
      </c>
      <c r="V2941" t="s">
        <v>58</v>
      </c>
      <c r="W2941" t="s">
        <v>59</v>
      </c>
      <c r="X2941" t="s">
        <v>12</v>
      </c>
      <c r="Y2941" t="s">
        <v>938</v>
      </c>
      <c r="Z2941" s="81">
        <v>0</v>
      </c>
      <c r="AA2941" s="68">
        <v>0</v>
      </c>
      <c r="AB2941" s="82">
        <f t="shared" si="1625"/>
        <v>0</v>
      </c>
      <c r="AE2941">
        <v>1</v>
      </c>
      <c r="AG2941" s="83">
        <f t="shared" si="1629"/>
        <v>1</v>
      </c>
      <c r="AH2941" s="87">
        <v>0</v>
      </c>
      <c r="AI2941" s="88">
        <v>0</v>
      </c>
      <c r="AJ2941">
        <f t="shared" si="1654"/>
        <v>1</v>
      </c>
      <c r="AK2941" s="108">
        <f t="shared" si="1655"/>
        <v>1945.9999999999998</v>
      </c>
      <c r="AL2941" s="108">
        <f t="shared" si="1656"/>
        <v>1400</v>
      </c>
      <c r="AM2941" s="108">
        <f t="shared" si="1657"/>
        <v>545.99999999999977</v>
      </c>
    </row>
    <row r="2942" spans="1:39" x14ac:dyDescent="0.25">
      <c r="A2942" s="115">
        <v>30300012</v>
      </c>
      <c r="B2942" t="s">
        <v>1</v>
      </c>
      <c r="C2942" s="81">
        <v>700</v>
      </c>
      <c r="D2942">
        <v>1.6</v>
      </c>
      <c r="E2942">
        <v>1.85</v>
      </c>
      <c r="F2942">
        <v>2</v>
      </c>
      <c r="G2942">
        <v>2</v>
      </c>
      <c r="H2942">
        <v>1.39</v>
      </c>
      <c r="I2942">
        <v>303</v>
      </c>
      <c r="J2942" t="s">
        <v>393</v>
      </c>
      <c r="K2942" t="s">
        <v>341</v>
      </c>
      <c r="L2942" t="s">
        <v>394</v>
      </c>
      <c r="M2942" t="s">
        <v>394</v>
      </c>
      <c r="N2942" t="s">
        <v>27</v>
      </c>
      <c r="O2942" t="s">
        <v>80</v>
      </c>
      <c r="P2942" t="s">
        <v>42</v>
      </c>
      <c r="Q2942" t="s">
        <v>16</v>
      </c>
      <c r="R2942" t="s">
        <v>28</v>
      </c>
      <c r="S2942" t="s">
        <v>22</v>
      </c>
      <c r="T2942" t="s">
        <v>22</v>
      </c>
      <c r="U2942" t="s">
        <v>939</v>
      </c>
      <c r="V2942" t="s">
        <v>50</v>
      </c>
      <c r="W2942" t="s">
        <v>51</v>
      </c>
      <c r="X2942" t="s">
        <v>52</v>
      </c>
      <c r="Y2942" t="s">
        <v>943</v>
      </c>
      <c r="Z2942" s="81">
        <v>0</v>
      </c>
      <c r="AA2942" s="68">
        <v>0</v>
      </c>
      <c r="AB2942" s="82">
        <f t="shared" si="1625"/>
        <v>0</v>
      </c>
      <c r="AF2942">
        <v>1</v>
      </c>
      <c r="AG2942" s="83">
        <f t="shared" si="1629"/>
        <v>1</v>
      </c>
      <c r="AH2942" s="87">
        <v>0</v>
      </c>
      <c r="AI2942" s="88">
        <v>0</v>
      </c>
      <c r="AJ2942">
        <f t="shared" si="1654"/>
        <v>1</v>
      </c>
      <c r="AK2942" s="108">
        <f t="shared" si="1655"/>
        <v>1945.9999999999998</v>
      </c>
      <c r="AL2942" s="108">
        <f t="shared" si="1656"/>
        <v>1400</v>
      </c>
      <c r="AM2942" s="108">
        <f t="shared" si="1657"/>
        <v>545.99999999999977</v>
      </c>
    </row>
    <row r="2943" spans="1:39" x14ac:dyDescent="0.25">
      <c r="A2943" s="115">
        <v>30300012</v>
      </c>
      <c r="B2943" t="s">
        <v>1</v>
      </c>
      <c r="C2943" s="81">
        <v>700</v>
      </c>
      <c r="D2943">
        <v>1.6</v>
      </c>
      <c r="E2943">
        <v>1.85</v>
      </c>
      <c r="F2943">
        <v>2</v>
      </c>
      <c r="G2943">
        <v>2</v>
      </c>
      <c r="H2943">
        <v>1.39</v>
      </c>
      <c r="I2943">
        <v>303</v>
      </c>
      <c r="J2943" t="s">
        <v>393</v>
      </c>
      <c r="K2943" t="s">
        <v>341</v>
      </c>
      <c r="L2943" t="s">
        <v>394</v>
      </c>
      <c r="M2943" t="s">
        <v>394</v>
      </c>
      <c r="N2943" t="s">
        <v>27</v>
      </c>
      <c r="O2943" t="s">
        <v>80</v>
      </c>
      <c r="P2943" t="s">
        <v>42</v>
      </c>
      <c r="Q2943" t="s">
        <v>16</v>
      </c>
      <c r="R2943" t="s">
        <v>28</v>
      </c>
      <c r="S2943" t="s">
        <v>9</v>
      </c>
      <c r="U2943" t="s">
        <v>179</v>
      </c>
      <c r="V2943" t="s">
        <v>45</v>
      </c>
      <c r="W2943" t="s">
        <v>46</v>
      </c>
      <c r="X2943" t="s">
        <v>12</v>
      </c>
      <c r="Y2943" t="s">
        <v>21</v>
      </c>
      <c r="Z2943" s="80">
        <v>2540</v>
      </c>
      <c r="AA2943" s="68">
        <v>0</v>
      </c>
      <c r="AB2943" s="82">
        <f t="shared" si="1625"/>
        <v>5080</v>
      </c>
      <c r="AD2943">
        <v>2</v>
      </c>
      <c r="AG2943" s="83">
        <f t="shared" si="1629"/>
        <v>2</v>
      </c>
      <c r="AH2943" s="87">
        <v>0</v>
      </c>
      <c r="AI2943" s="88">
        <v>0</v>
      </c>
    </row>
    <row r="2944" spans="1:39" x14ac:dyDescent="0.25">
      <c r="A2944" s="115">
        <v>30300012</v>
      </c>
      <c r="B2944" t="s">
        <v>1</v>
      </c>
      <c r="C2944" s="81">
        <v>700</v>
      </c>
      <c r="D2944">
        <v>1.6</v>
      </c>
      <c r="E2944">
        <v>1.85</v>
      </c>
      <c r="F2944">
        <v>2</v>
      </c>
      <c r="G2944">
        <v>2</v>
      </c>
      <c r="H2944">
        <v>1.39</v>
      </c>
      <c r="I2944">
        <v>303</v>
      </c>
      <c r="J2944" t="s">
        <v>393</v>
      </c>
      <c r="K2944" t="s">
        <v>341</v>
      </c>
      <c r="L2944" t="s">
        <v>394</v>
      </c>
      <c r="M2944" t="s">
        <v>394</v>
      </c>
      <c r="N2944" t="s">
        <v>27</v>
      </c>
      <c r="O2944" t="s">
        <v>80</v>
      </c>
      <c r="P2944" t="s">
        <v>42</v>
      </c>
      <c r="Q2944" t="s">
        <v>16</v>
      </c>
      <c r="R2944" t="s">
        <v>28</v>
      </c>
      <c r="S2944" t="s">
        <v>9</v>
      </c>
      <c r="U2944" t="s">
        <v>179</v>
      </c>
      <c r="V2944" t="s">
        <v>56</v>
      </c>
      <c r="W2944" t="s">
        <v>57</v>
      </c>
      <c r="X2944" t="s">
        <v>12</v>
      </c>
      <c r="Y2944" t="s">
        <v>21</v>
      </c>
      <c r="Z2944" s="80">
        <v>2540</v>
      </c>
      <c r="AA2944" s="68">
        <v>0</v>
      </c>
      <c r="AB2944" s="82">
        <f t="shared" si="1625"/>
        <v>7620</v>
      </c>
      <c r="AD2944">
        <v>3</v>
      </c>
      <c r="AG2944" s="83">
        <f t="shared" si="1629"/>
        <v>3</v>
      </c>
      <c r="AH2944" s="87">
        <v>0</v>
      </c>
      <c r="AI2944" s="88">
        <v>0</v>
      </c>
    </row>
    <row r="2945" spans="1:39" x14ac:dyDescent="0.25">
      <c r="A2945" s="115">
        <v>30300012</v>
      </c>
      <c r="B2945" t="s">
        <v>1</v>
      </c>
      <c r="C2945" s="81">
        <v>700</v>
      </c>
      <c r="D2945">
        <v>1.6</v>
      </c>
      <c r="E2945">
        <v>1.85</v>
      </c>
      <c r="F2945">
        <v>2</v>
      </c>
      <c r="G2945">
        <v>2</v>
      </c>
      <c r="H2945">
        <v>1.39</v>
      </c>
      <c r="I2945">
        <v>303</v>
      </c>
      <c r="J2945" t="s">
        <v>393</v>
      </c>
      <c r="K2945" t="s">
        <v>341</v>
      </c>
      <c r="L2945" t="s">
        <v>394</v>
      </c>
      <c r="M2945" t="s">
        <v>394</v>
      </c>
      <c r="N2945" t="s">
        <v>27</v>
      </c>
      <c r="O2945" t="s">
        <v>80</v>
      </c>
      <c r="P2945" t="s">
        <v>42</v>
      </c>
      <c r="Q2945" t="s">
        <v>16</v>
      </c>
      <c r="R2945" t="s">
        <v>28</v>
      </c>
      <c r="S2945" t="s">
        <v>9</v>
      </c>
      <c r="U2945" t="s">
        <v>179</v>
      </c>
      <c r="V2945" t="s">
        <v>58</v>
      </c>
      <c r="W2945" t="s">
        <v>59</v>
      </c>
      <c r="X2945" t="s">
        <v>12</v>
      </c>
      <c r="Y2945" t="s">
        <v>21</v>
      </c>
      <c r="Z2945" s="80">
        <v>2540</v>
      </c>
      <c r="AA2945" s="68">
        <v>0</v>
      </c>
      <c r="AB2945" s="82">
        <f t="shared" si="1625"/>
        <v>2540</v>
      </c>
      <c r="AD2945">
        <v>1</v>
      </c>
      <c r="AG2945" s="83">
        <f t="shared" si="1629"/>
        <v>1</v>
      </c>
      <c r="AH2945" s="87">
        <v>0</v>
      </c>
      <c r="AI2945" s="88">
        <v>0</v>
      </c>
    </row>
    <row r="2946" spans="1:39" x14ac:dyDescent="0.25">
      <c r="A2946" s="115">
        <v>30300012</v>
      </c>
      <c r="B2946" t="s">
        <v>1</v>
      </c>
      <c r="C2946" s="81">
        <v>700</v>
      </c>
      <c r="D2946">
        <v>1.6</v>
      </c>
      <c r="E2946">
        <v>1.85</v>
      </c>
      <c r="F2946">
        <v>2</v>
      </c>
      <c r="G2946">
        <v>2</v>
      </c>
      <c r="H2946">
        <v>1.39</v>
      </c>
      <c r="I2946">
        <v>303</v>
      </c>
      <c r="J2946" t="s">
        <v>393</v>
      </c>
      <c r="K2946" t="s">
        <v>341</v>
      </c>
      <c r="L2946" t="s">
        <v>394</v>
      </c>
      <c r="M2946" t="s">
        <v>394</v>
      </c>
      <c r="N2946" t="s">
        <v>27</v>
      </c>
      <c r="O2946" t="s">
        <v>80</v>
      </c>
      <c r="P2946" t="s">
        <v>42</v>
      </c>
      <c r="Q2946" t="s">
        <v>16</v>
      </c>
      <c r="R2946" t="s">
        <v>28</v>
      </c>
      <c r="S2946" t="s">
        <v>9</v>
      </c>
      <c r="U2946" t="s">
        <v>179</v>
      </c>
      <c r="V2946" t="s">
        <v>66</v>
      </c>
      <c r="W2946" t="s">
        <v>67</v>
      </c>
      <c r="X2946" t="s">
        <v>12</v>
      </c>
      <c r="Y2946" t="s">
        <v>21</v>
      </c>
      <c r="Z2946" s="80">
        <v>2540</v>
      </c>
      <c r="AA2946" s="68">
        <v>0</v>
      </c>
      <c r="AB2946" s="82">
        <f t="shared" si="1625"/>
        <v>2540</v>
      </c>
      <c r="AD2946">
        <v>1</v>
      </c>
      <c r="AG2946" s="83">
        <f t="shared" si="1629"/>
        <v>1</v>
      </c>
      <c r="AH2946" s="87">
        <v>0</v>
      </c>
      <c r="AI2946" s="88">
        <v>0</v>
      </c>
    </row>
    <row r="2947" spans="1:39" x14ac:dyDescent="0.25">
      <c r="A2947" s="115">
        <v>30300012</v>
      </c>
      <c r="B2947" t="s">
        <v>1</v>
      </c>
      <c r="C2947" s="81">
        <v>700</v>
      </c>
      <c r="D2947">
        <v>1.6</v>
      </c>
      <c r="E2947">
        <v>1.85</v>
      </c>
      <c r="F2947">
        <v>2</v>
      </c>
      <c r="G2947">
        <v>2</v>
      </c>
      <c r="H2947">
        <v>1.39</v>
      </c>
      <c r="I2947">
        <v>303</v>
      </c>
      <c r="J2947" t="s">
        <v>393</v>
      </c>
      <c r="K2947" t="s">
        <v>341</v>
      </c>
      <c r="L2947" t="s">
        <v>394</v>
      </c>
      <c r="M2947" t="s">
        <v>394</v>
      </c>
      <c r="N2947" t="s">
        <v>27</v>
      </c>
      <c r="O2947" t="s">
        <v>80</v>
      </c>
      <c r="P2947" t="s">
        <v>42</v>
      </c>
      <c r="Q2947" t="s">
        <v>16</v>
      </c>
      <c r="R2947" t="s">
        <v>28</v>
      </c>
      <c r="S2947" t="s">
        <v>139</v>
      </c>
      <c r="U2947" t="s">
        <v>179</v>
      </c>
      <c r="V2947" t="s">
        <v>140</v>
      </c>
      <c r="W2947" t="s">
        <v>141</v>
      </c>
      <c r="X2947" t="s">
        <v>142</v>
      </c>
      <c r="Y2947" t="s">
        <v>938</v>
      </c>
      <c r="Z2947" s="80">
        <v>0</v>
      </c>
      <c r="AA2947" s="68">
        <v>0</v>
      </c>
      <c r="AB2947" s="82">
        <f t="shared" si="1625"/>
        <v>0</v>
      </c>
      <c r="AE2947">
        <v>1</v>
      </c>
      <c r="AG2947" s="83">
        <f t="shared" si="1629"/>
        <v>1</v>
      </c>
      <c r="AH2947" s="87">
        <v>0</v>
      </c>
      <c r="AI2947" s="88">
        <v>0</v>
      </c>
    </row>
    <row r="2948" spans="1:39" x14ac:dyDescent="0.25">
      <c r="A2948" s="115">
        <v>30300012</v>
      </c>
      <c r="B2948" t="s">
        <v>1</v>
      </c>
      <c r="C2948" s="81">
        <v>700</v>
      </c>
      <c r="D2948">
        <v>1.6</v>
      </c>
      <c r="E2948">
        <v>1.85</v>
      </c>
      <c r="F2948">
        <v>2</v>
      </c>
      <c r="G2948">
        <v>2</v>
      </c>
      <c r="H2948">
        <v>1.39</v>
      </c>
      <c r="I2948">
        <v>303</v>
      </c>
      <c r="J2948" t="s">
        <v>393</v>
      </c>
      <c r="K2948" t="s">
        <v>341</v>
      </c>
      <c r="L2948" t="s">
        <v>394</v>
      </c>
      <c r="M2948" t="s">
        <v>394</v>
      </c>
      <c r="N2948" t="s">
        <v>27</v>
      </c>
      <c r="O2948" t="s">
        <v>80</v>
      </c>
      <c r="P2948" t="s">
        <v>42</v>
      </c>
      <c r="Q2948" t="s">
        <v>16</v>
      </c>
      <c r="R2948" t="s">
        <v>28</v>
      </c>
      <c r="S2948" t="s">
        <v>44</v>
      </c>
      <c r="U2948" t="s">
        <v>939</v>
      </c>
      <c r="V2948" t="s">
        <v>83</v>
      </c>
      <c r="W2948" t="s">
        <v>290</v>
      </c>
      <c r="X2948" t="s">
        <v>12</v>
      </c>
      <c r="Y2948" t="s">
        <v>21</v>
      </c>
      <c r="Z2948" s="80">
        <v>600</v>
      </c>
      <c r="AA2948" s="68">
        <v>0</v>
      </c>
      <c r="AB2948" s="82">
        <f t="shared" ref="AB2948:AB3011" si="1658">Z2948*AG2948+AA2948*AG2948*1.95583</f>
        <v>600</v>
      </c>
      <c r="AC2948">
        <v>1</v>
      </c>
      <c r="AG2948" s="83">
        <f t="shared" si="1629"/>
        <v>1</v>
      </c>
      <c r="AH2948" s="87">
        <v>0</v>
      </c>
      <c r="AI2948" s="88">
        <v>0</v>
      </c>
      <c r="AJ2948">
        <f t="shared" ref="AJ2948:AJ2956" si="1659">AG2948</f>
        <v>1</v>
      </c>
      <c r="AK2948" s="108">
        <f t="shared" ref="AK2948:AK2956" si="1660">AJ2948*C2948*F2948*H2948</f>
        <v>1945.9999999999998</v>
      </c>
      <c r="AL2948" s="108">
        <f t="shared" ref="AL2948:AL2956" si="1661">AJ2948*C2948*F2948</f>
        <v>1400</v>
      </c>
      <c r="AM2948" s="108">
        <f t="shared" ref="AM2948:AM2956" si="1662">AK2948-AL2948</f>
        <v>545.99999999999977</v>
      </c>
    </row>
    <row r="2949" spans="1:39" x14ac:dyDescent="0.25">
      <c r="A2949" s="115">
        <v>30300012</v>
      </c>
      <c r="B2949" t="s">
        <v>1</v>
      </c>
      <c r="C2949" s="81">
        <v>700</v>
      </c>
      <c r="D2949">
        <v>1.6</v>
      </c>
      <c r="E2949">
        <v>1.85</v>
      </c>
      <c r="F2949">
        <v>2</v>
      </c>
      <c r="G2949">
        <v>2</v>
      </c>
      <c r="H2949">
        <v>1.39</v>
      </c>
      <c r="I2949">
        <v>303</v>
      </c>
      <c r="J2949" t="s">
        <v>393</v>
      </c>
      <c r="K2949" t="s">
        <v>341</v>
      </c>
      <c r="L2949" t="s">
        <v>394</v>
      </c>
      <c r="M2949" t="s">
        <v>394</v>
      </c>
      <c r="N2949" t="s">
        <v>27</v>
      </c>
      <c r="O2949" t="s">
        <v>80</v>
      </c>
      <c r="P2949" t="s">
        <v>42</v>
      </c>
      <c r="Q2949" t="s">
        <v>16</v>
      </c>
      <c r="R2949" t="s">
        <v>28</v>
      </c>
      <c r="S2949" t="s">
        <v>44</v>
      </c>
      <c r="U2949" t="s">
        <v>939</v>
      </c>
      <c r="V2949" t="s">
        <v>45</v>
      </c>
      <c r="W2949" t="s">
        <v>46</v>
      </c>
      <c r="X2949" t="s">
        <v>12</v>
      </c>
      <c r="Y2949" t="s">
        <v>21</v>
      </c>
      <c r="Z2949" s="80">
        <v>600</v>
      </c>
      <c r="AA2949" s="68">
        <v>0</v>
      </c>
      <c r="AB2949" s="82">
        <f t="shared" si="1658"/>
        <v>9000</v>
      </c>
      <c r="AC2949">
        <v>15</v>
      </c>
      <c r="AG2949" s="83">
        <f t="shared" ref="AG2949:AG3012" si="1663">SUM(AC2949:AF2949)</f>
        <v>15</v>
      </c>
      <c r="AH2949" s="87">
        <v>0</v>
      </c>
      <c r="AI2949" s="88">
        <v>0</v>
      </c>
      <c r="AJ2949">
        <f t="shared" si="1659"/>
        <v>15</v>
      </c>
      <c r="AK2949" s="108">
        <f t="shared" si="1660"/>
        <v>29189.999999999996</v>
      </c>
      <c r="AL2949" s="108">
        <f t="shared" si="1661"/>
        <v>21000</v>
      </c>
      <c r="AM2949" s="108">
        <f t="shared" si="1662"/>
        <v>8189.9999999999964</v>
      </c>
    </row>
    <row r="2950" spans="1:39" x14ac:dyDescent="0.25">
      <c r="A2950" s="115">
        <v>30300012</v>
      </c>
      <c r="B2950" t="s">
        <v>1</v>
      </c>
      <c r="C2950" s="81">
        <v>700</v>
      </c>
      <c r="D2950">
        <v>1.6</v>
      </c>
      <c r="E2950">
        <v>1.85</v>
      </c>
      <c r="F2950">
        <v>2</v>
      </c>
      <c r="G2950">
        <v>2</v>
      </c>
      <c r="H2950">
        <v>1.39</v>
      </c>
      <c r="I2950">
        <v>303</v>
      </c>
      <c r="J2950" t="s">
        <v>393</v>
      </c>
      <c r="K2950" t="s">
        <v>341</v>
      </c>
      <c r="L2950" t="s">
        <v>394</v>
      </c>
      <c r="M2950" t="s">
        <v>394</v>
      </c>
      <c r="N2950" t="s">
        <v>27</v>
      </c>
      <c r="O2950" t="s">
        <v>80</v>
      </c>
      <c r="P2950" t="s">
        <v>42</v>
      </c>
      <c r="Q2950" t="s">
        <v>16</v>
      </c>
      <c r="R2950" t="s">
        <v>28</v>
      </c>
      <c r="S2950" t="s">
        <v>44</v>
      </c>
      <c r="U2950" t="s">
        <v>939</v>
      </c>
      <c r="V2950" t="s">
        <v>56</v>
      </c>
      <c r="W2950" t="s">
        <v>57</v>
      </c>
      <c r="X2950" t="s">
        <v>12</v>
      </c>
      <c r="Y2950" t="s">
        <v>21</v>
      </c>
      <c r="Z2950" s="80">
        <v>600</v>
      </c>
      <c r="AA2950" s="68">
        <v>0</v>
      </c>
      <c r="AB2950" s="82">
        <f t="shared" si="1658"/>
        <v>10800</v>
      </c>
      <c r="AC2950">
        <v>18</v>
      </c>
      <c r="AG2950" s="83">
        <f t="shared" si="1663"/>
        <v>18</v>
      </c>
      <c r="AH2950" s="87">
        <v>0</v>
      </c>
      <c r="AI2950" s="88">
        <v>0</v>
      </c>
      <c r="AJ2950">
        <f t="shared" si="1659"/>
        <v>18</v>
      </c>
      <c r="AK2950" s="108">
        <f t="shared" si="1660"/>
        <v>35028</v>
      </c>
      <c r="AL2950" s="108">
        <f t="shared" si="1661"/>
        <v>25200</v>
      </c>
      <c r="AM2950" s="108">
        <f t="shared" si="1662"/>
        <v>9828</v>
      </c>
    </row>
    <row r="2951" spans="1:39" x14ac:dyDescent="0.25">
      <c r="A2951" s="115">
        <v>30300012</v>
      </c>
      <c r="B2951" t="s">
        <v>1</v>
      </c>
      <c r="C2951" s="81">
        <v>700</v>
      </c>
      <c r="D2951">
        <v>1.6</v>
      </c>
      <c r="E2951">
        <v>1.85</v>
      </c>
      <c r="F2951">
        <v>2</v>
      </c>
      <c r="G2951">
        <v>2</v>
      </c>
      <c r="H2951">
        <v>1.39</v>
      </c>
      <c r="I2951">
        <v>303</v>
      </c>
      <c r="J2951" t="s">
        <v>393</v>
      </c>
      <c r="K2951" t="s">
        <v>341</v>
      </c>
      <c r="L2951" t="s">
        <v>394</v>
      </c>
      <c r="M2951" t="s">
        <v>394</v>
      </c>
      <c r="N2951" t="s">
        <v>27</v>
      </c>
      <c r="O2951" t="s">
        <v>80</v>
      </c>
      <c r="P2951" t="s">
        <v>42</v>
      </c>
      <c r="Q2951" t="s">
        <v>16</v>
      </c>
      <c r="R2951" t="s">
        <v>28</v>
      </c>
      <c r="S2951" t="s">
        <v>44</v>
      </c>
      <c r="U2951" t="s">
        <v>939</v>
      </c>
      <c r="V2951" t="s">
        <v>189</v>
      </c>
      <c r="W2951" t="s">
        <v>190</v>
      </c>
      <c r="X2951" t="s">
        <v>12</v>
      </c>
      <c r="Y2951" t="s">
        <v>21</v>
      </c>
      <c r="Z2951" s="80">
        <v>600</v>
      </c>
      <c r="AA2951" s="68">
        <v>0</v>
      </c>
      <c r="AB2951" s="82">
        <f t="shared" si="1658"/>
        <v>1200</v>
      </c>
      <c r="AC2951">
        <v>2</v>
      </c>
      <c r="AG2951" s="83">
        <f t="shared" si="1663"/>
        <v>2</v>
      </c>
      <c r="AH2951" s="87">
        <v>0</v>
      </c>
      <c r="AI2951" s="88">
        <v>0</v>
      </c>
      <c r="AJ2951">
        <f t="shared" si="1659"/>
        <v>2</v>
      </c>
      <c r="AK2951" s="108">
        <f t="shared" si="1660"/>
        <v>3891.9999999999995</v>
      </c>
      <c r="AL2951" s="108">
        <f t="shared" si="1661"/>
        <v>2800</v>
      </c>
      <c r="AM2951" s="108">
        <f t="shared" si="1662"/>
        <v>1091.9999999999995</v>
      </c>
    </row>
    <row r="2952" spans="1:39" x14ac:dyDescent="0.25">
      <c r="A2952" s="115">
        <v>30300012</v>
      </c>
      <c r="B2952" t="s">
        <v>1</v>
      </c>
      <c r="C2952" s="81">
        <v>700</v>
      </c>
      <c r="D2952">
        <v>1.6</v>
      </c>
      <c r="E2952">
        <v>1.85</v>
      </c>
      <c r="F2952">
        <v>2</v>
      </c>
      <c r="G2952">
        <v>2</v>
      </c>
      <c r="H2952">
        <v>1.39</v>
      </c>
      <c r="I2952">
        <v>303</v>
      </c>
      <c r="J2952" t="s">
        <v>393</v>
      </c>
      <c r="K2952" t="s">
        <v>341</v>
      </c>
      <c r="L2952" t="s">
        <v>394</v>
      </c>
      <c r="M2952" t="s">
        <v>394</v>
      </c>
      <c r="N2952" t="s">
        <v>27</v>
      </c>
      <c r="O2952" t="s">
        <v>80</v>
      </c>
      <c r="P2952" t="s">
        <v>42</v>
      </c>
      <c r="Q2952" t="s">
        <v>16</v>
      </c>
      <c r="R2952" t="s">
        <v>28</v>
      </c>
      <c r="S2952" t="s">
        <v>44</v>
      </c>
      <c r="U2952" t="s">
        <v>939</v>
      </c>
      <c r="V2952" t="s">
        <v>125</v>
      </c>
      <c r="W2952" t="s">
        <v>207</v>
      </c>
      <c r="X2952" t="s">
        <v>12</v>
      </c>
      <c r="Y2952" t="s">
        <v>21</v>
      </c>
      <c r="Z2952" s="80">
        <v>600</v>
      </c>
      <c r="AA2952" s="68">
        <v>0</v>
      </c>
      <c r="AB2952" s="82">
        <f t="shared" si="1658"/>
        <v>600</v>
      </c>
      <c r="AC2952">
        <v>1</v>
      </c>
      <c r="AG2952" s="83">
        <f t="shared" si="1663"/>
        <v>1</v>
      </c>
      <c r="AH2952" s="87">
        <v>0</v>
      </c>
      <c r="AI2952" s="88">
        <v>0</v>
      </c>
      <c r="AJ2952">
        <f t="shared" si="1659"/>
        <v>1</v>
      </c>
      <c r="AK2952" s="108">
        <f t="shared" si="1660"/>
        <v>1945.9999999999998</v>
      </c>
      <c r="AL2952" s="108">
        <f t="shared" si="1661"/>
        <v>1400</v>
      </c>
      <c r="AM2952" s="108">
        <f t="shared" si="1662"/>
        <v>545.99999999999977</v>
      </c>
    </row>
    <row r="2953" spans="1:39" x14ac:dyDescent="0.25">
      <c r="A2953" s="115">
        <v>30300012</v>
      </c>
      <c r="B2953" t="s">
        <v>1</v>
      </c>
      <c r="C2953" s="81">
        <v>700</v>
      </c>
      <c r="D2953">
        <v>1.6</v>
      </c>
      <c r="E2953">
        <v>1.85</v>
      </c>
      <c r="F2953">
        <v>2</v>
      </c>
      <c r="G2953">
        <v>2</v>
      </c>
      <c r="H2953">
        <v>1.39</v>
      </c>
      <c r="I2953">
        <v>303</v>
      </c>
      <c r="J2953" t="s">
        <v>393</v>
      </c>
      <c r="K2953" t="s">
        <v>341</v>
      </c>
      <c r="L2953" t="s">
        <v>394</v>
      </c>
      <c r="M2953" t="s">
        <v>394</v>
      </c>
      <c r="N2953" t="s">
        <v>27</v>
      </c>
      <c r="O2953" t="s">
        <v>80</v>
      </c>
      <c r="P2953" t="s">
        <v>42</v>
      </c>
      <c r="Q2953" t="s">
        <v>16</v>
      </c>
      <c r="R2953" t="s">
        <v>28</v>
      </c>
      <c r="S2953" t="s">
        <v>44</v>
      </c>
      <c r="U2953" t="s">
        <v>939</v>
      </c>
      <c r="V2953" t="s">
        <v>64</v>
      </c>
      <c r="W2953" t="s">
        <v>65</v>
      </c>
      <c r="X2953" t="s">
        <v>12</v>
      </c>
      <c r="Y2953" t="s">
        <v>21</v>
      </c>
      <c r="Z2953" s="80">
        <v>600</v>
      </c>
      <c r="AA2953" s="68">
        <v>0</v>
      </c>
      <c r="AB2953" s="82">
        <f t="shared" si="1658"/>
        <v>1200</v>
      </c>
      <c r="AC2953">
        <v>2</v>
      </c>
      <c r="AG2953" s="83">
        <f t="shared" si="1663"/>
        <v>2</v>
      </c>
      <c r="AH2953" s="87">
        <v>0</v>
      </c>
      <c r="AI2953" s="88">
        <v>0</v>
      </c>
      <c r="AJ2953">
        <f t="shared" si="1659"/>
        <v>2</v>
      </c>
      <c r="AK2953" s="108">
        <f t="shared" si="1660"/>
        <v>3891.9999999999995</v>
      </c>
      <c r="AL2953" s="108">
        <f t="shared" si="1661"/>
        <v>2800</v>
      </c>
      <c r="AM2953" s="108">
        <f t="shared" si="1662"/>
        <v>1091.9999999999995</v>
      </c>
    </row>
    <row r="2954" spans="1:39" x14ac:dyDescent="0.25">
      <c r="A2954" s="115">
        <v>30300012</v>
      </c>
      <c r="B2954" t="s">
        <v>1</v>
      </c>
      <c r="C2954" s="81">
        <v>700</v>
      </c>
      <c r="D2954">
        <v>1.6</v>
      </c>
      <c r="E2954">
        <v>1.85</v>
      </c>
      <c r="F2954">
        <v>2</v>
      </c>
      <c r="G2954">
        <v>2</v>
      </c>
      <c r="H2954">
        <v>1.39</v>
      </c>
      <c r="I2954">
        <v>303</v>
      </c>
      <c r="J2954" t="s">
        <v>393</v>
      </c>
      <c r="K2954" t="s">
        <v>341</v>
      </c>
      <c r="L2954" t="s">
        <v>394</v>
      </c>
      <c r="M2954" t="s">
        <v>394</v>
      </c>
      <c r="N2954" t="s">
        <v>27</v>
      </c>
      <c r="O2954" t="s">
        <v>80</v>
      </c>
      <c r="P2954" t="s">
        <v>42</v>
      </c>
      <c r="Q2954" t="s">
        <v>16</v>
      </c>
      <c r="R2954" t="s">
        <v>28</v>
      </c>
      <c r="S2954" t="s">
        <v>44</v>
      </c>
      <c r="U2954" t="s">
        <v>939</v>
      </c>
      <c r="V2954" t="s">
        <v>58</v>
      </c>
      <c r="W2954" t="s">
        <v>59</v>
      </c>
      <c r="X2954" t="s">
        <v>12</v>
      </c>
      <c r="Y2954" t="s">
        <v>21</v>
      </c>
      <c r="Z2954" s="80">
        <v>600</v>
      </c>
      <c r="AA2954" s="68">
        <v>0</v>
      </c>
      <c r="AB2954" s="82">
        <f t="shared" si="1658"/>
        <v>2400</v>
      </c>
      <c r="AC2954">
        <v>4</v>
      </c>
      <c r="AG2954" s="83">
        <f t="shared" si="1663"/>
        <v>4</v>
      </c>
      <c r="AH2954" s="87">
        <v>0</v>
      </c>
      <c r="AI2954" s="88">
        <v>0</v>
      </c>
      <c r="AJ2954">
        <f t="shared" si="1659"/>
        <v>4</v>
      </c>
      <c r="AK2954" s="108">
        <f t="shared" si="1660"/>
        <v>7783.9999999999991</v>
      </c>
      <c r="AL2954" s="108">
        <f t="shared" si="1661"/>
        <v>5600</v>
      </c>
      <c r="AM2954" s="108">
        <f t="shared" si="1662"/>
        <v>2183.9999999999991</v>
      </c>
    </row>
    <row r="2955" spans="1:39" x14ac:dyDescent="0.25">
      <c r="A2955" s="115">
        <v>30300012</v>
      </c>
      <c r="B2955" t="s">
        <v>1</v>
      </c>
      <c r="C2955" s="81">
        <v>700</v>
      </c>
      <c r="D2955">
        <v>1.6</v>
      </c>
      <c r="E2955">
        <v>1.85</v>
      </c>
      <c r="F2955">
        <v>2</v>
      </c>
      <c r="G2955">
        <v>2</v>
      </c>
      <c r="H2955">
        <v>1.39</v>
      </c>
      <c r="I2955">
        <v>303</v>
      </c>
      <c r="J2955" t="s">
        <v>393</v>
      </c>
      <c r="K2955" t="s">
        <v>341</v>
      </c>
      <c r="L2955" t="s">
        <v>394</v>
      </c>
      <c r="M2955" t="s">
        <v>394</v>
      </c>
      <c r="N2955" t="s">
        <v>27</v>
      </c>
      <c r="O2955" t="s">
        <v>80</v>
      </c>
      <c r="P2955" t="s">
        <v>42</v>
      </c>
      <c r="Q2955" t="s">
        <v>16</v>
      </c>
      <c r="R2955" t="s">
        <v>28</v>
      </c>
      <c r="S2955" t="s">
        <v>44</v>
      </c>
      <c r="U2955" t="s">
        <v>939</v>
      </c>
      <c r="V2955" t="s">
        <v>66</v>
      </c>
      <c r="W2955" t="s">
        <v>67</v>
      </c>
      <c r="X2955" t="s">
        <v>12</v>
      </c>
      <c r="Y2955" t="s">
        <v>21</v>
      </c>
      <c r="Z2955" s="80">
        <v>600</v>
      </c>
      <c r="AA2955" s="68">
        <v>0</v>
      </c>
      <c r="AB2955" s="82">
        <f t="shared" si="1658"/>
        <v>2400</v>
      </c>
      <c r="AC2955">
        <v>4</v>
      </c>
      <c r="AG2955" s="83">
        <f t="shared" si="1663"/>
        <v>4</v>
      </c>
      <c r="AH2955" s="87">
        <v>0</v>
      </c>
      <c r="AI2955" s="88">
        <v>0</v>
      </c>
      <c r="AJ2955">
        <f t="shared" si="1659"/>
        <v>4</v>
      </c>
      <c r="AK2955" s="108">
        <f t="shared" si="1660"/>
        <v>7783.9999999999991</v>
      </c>
      <c r="AL2955" s="108">
        <f t="shared" si="1661"/>
        <v>5600</v>
      </c>
      <c r="AM2955" s="108">
        <f t="shared" si="1662"/>
        <v>2183.9999999999991</v>
      </c>
    </row>
    <row r="2956" spans="1:39" x14ac:dyDescent="0.25">
      <c r="A2956" s="115">
        <v>30300012</v>
      </c>
      <c r="B2956" t="s">
        <v>1</v>
      </c>
      <c r="C2956" s="81">
        <v>700</v>
      </c>
      <c r="D2956">
        <v>1.6</v>
      </c>
      <c r="E2956">
        <v>1.85</v>
      </c>
      <c r="F2956">
        <v>2</v>
      </c>
      <c r="G2956">
        <v>2</v>
      </c>
      <c r="H2956">
        <v>1.39</v>
      </c>
      <c r="I2956">
        <v>303</v>
      </c>
      <c r="J2956" t="s">
        <v>393</v>
      </c>
      <c r="K2956" t="s">
        <v>341</v>
      </c>
      <c r="L2956" t="s">
        <v>394</v>
      </c>
      <c r="M2956" t="s">
        <v>394</v>
      </c>
      <c r="N2956" t="s">
        <v>27</v>
      </c>
      <c r="O2956" t="s">
        <v>80</v>
      </c>
      <c r="P2956" t="s">
        <v>42</v>
      </c>
      <c r="Q2956" t="s">
        <v>16</v>
      </c>
      <c r="R2956" t="s">
        <v>28</v>
      </c>
      <c r="S2956" t="s">
        <v>44</v>
      </c>
      <c r="U2956" t="s">
        <v>939</v>
      </c>
      <c r="V2956" t="s">
        <v>60</v>
      </c>
      <c r="W2956" t="s">
        <v>61</v>
      </c>
      <c r="X2956" t="s">
        <v>31</v>
      </c>
      <c r="Y2956" t="s">
        <v>21</v>
      </c>
      <c r="Z2956" s="80">
        <v>600</v>
      </c>
      <c r="AA2956" s="68">
        <v>0</v>
      </c>
      <c r="AB2956" s="82">
        <f t="shared" si="1658"/>
        <v>600</v>
      </c>
      <c r="AC2956">
        <v>1</v>
      </c>
      <c r="AG2956" s="83">
        <f t="shared" si="1663"/>
        <v>1</v>
      </c>
      <c r="AH2956" s="87">
        <v>0</v>
      </c>
      <c r="AI2956" s="88">
        <v>0</v>
      </c>
      <c r="AJ2956">
        <f t="shared" si="1659"/>
        <v>1</v>
      </c>
      <c r="AK2956" s="108">
        <f t="shared" si="1660"/>
        <v>1945.9999999999998</v>
      </c>
      <c r="AL2956" s="108">
        <f t="shared" si="1661"/>
        <v>1400</v>
      </c>
      <c r="AM2956" s="108">
        <f t="shared" si="1662"/>
        <v>545.99999999999977</v>
      </c>
    </row>
    <row r="2957" spans="1:39" x14ac:dyDescent="0.25">
      <c r="A2957" s="115">
        <v>30300012</v>
      </c>
      <c r="B2957" t="s">
        <v>1</v>
      </c>
      <c r="C2957" s="81">
        <v>700</v>
      </c>
      <c r="D2957">
        <v>1.6</v>
      </c>
      <c r="E2957">
        <v>1.85</v>
      </c>
      <c r="F2957">
        <v>2</v>
      </c>
      <c r="G2957">
        <v>2</v>
      </c>
      <c r="H2957">
        <v>1.39</v>
      </c>
      <c r="I2957">
        <v>303</v>
      </c>
      <c r="J2957" t="s">
        <v>393</v>
      </c>
      <c r="K2957" t="s">
        <v>341</v>
      </c>
      <c r="L2957" t="s">
        <v>394</v>
      </c>
      <c r="M2957" t="s">
        <v>394</v>
      </c>
      <c r="N2957" t="s">
        <v>27</v>
      </c>
      <c r="O2957" t="s">
        <v>80</v>
      </c>
      <c r="P2957" t="s">
        <v>42</v>
      </c>
      <c r="Q2957" t="s">
        <v>16</v>
      </c>
      <c r="R2957" t="s">
        <v>112</v>
      </c>
      <c r="S2957" t="s">
        <v>22</v>
      </c>
      <c r="T2957" t="s">
        <v>22</v>
      </c>
      <c r="U2957" t="s">
        <v>179</v>
      </c>
      <c r="V2957" t="s">
        <v>107</v>
      </c>
      <c r="W2957" t="s">
        <v>108</v>
      </c>
      <c r="X2957" t="s">
        <v>109</v>
      </c>
      <c r="Y2957" t="s">
        <v>943</v>
      </c>
      <c r="Z2957" s="81">
        <v>0</v>
      </c>
      <c r="AA2957" s="68">
        <v>0</v>
      </c>
      <c r="AB2957" s="82">
        <f t="shared" si="1658"/>
        <v>0</v>
      </c>
      <c r="AF2957">
        <v>2</v>
      </c>
      <c r="AG2957" s="83">
        <f t="shared" si="1663"/>
        <v>2</v>
      </c>
      <c r="AH2957" s="87">
        <v>0</v>
      </c>
      <c r="AI2957" s="88">
        <v>0</v>
      </c>
    </row>
    <row r="2958" spans="1:39" x14ac:dyDescent="0.25">
      <c r="A2958" s="115">
        <v>30300012</v>
      </c>
      <c r="B2958" t="s">
        <v>1</v>
      </c>
      <c r="C2958" s="81">
        <v>700</v>
      </c>
      <c r="D2958">
        <v>1.6</v>
      </c>
      <c r="E2958">
        <v>1.85</v>
      </c>
      <c r="F2958">
        <v>2</v>
      </c>
      <c r="G2958">
        <v>2</v>
      </c>
      <c r="H2958">
        <v>1.39</v>
      </c>
      <c r="I2958">
        <v>303</v>
      </c>
      <c r="J2958" t="s">
        <v>393</v>
      </c>
      <c r="K2958" t="s">
        <v>341</v>
      </c>
      <c r="L2958" t="s">
        <v>394</v>
      </c>
      <c r="M2958" t="s">
        <v>394</v>
      </c>
      <c r="N2958" t="s">
        <v>27</v>
      </c>
      <c r="O2958" t="s">
        <v>80</v>
      </c>
      <c r="P2958" t="s">
        <v>42</v>
      </c>
      <c r="Q2958" t="s">
        <v>16</v>
      </c>
      <c r="R2958" t="s">
        <v>112</v>
      </c>
      <c r="S2958" t="s">
        <v>22</v>
      </c>
      <c r="T2958" t="s">
        <v>22</v>
      </c>
      <c r="U2958" t="s">
        <v>179</v>
      </c>
      <c r="V2958" t="s">
        <v>107</v>
      </c>
      <c r="W2958" t="s">
        <v>108</v>
      </c>
      <c r="X2958" t="s">
        <v>161</v>
      </c>
      <c r="Y2958" t="s">
        <v>943</v>
      </c>
      <c r="Z2958" s="81">
        <v>0</v>
      </c>
      <c r="AA2958" s="68">
        <v>0</v>
      </c>
      <c r="AB2958" s="82">
        <f t="shared" si="1658"/>
        <v>0</v>
      </c>
      <c r="AF2958">
        <v>1</v>
      </c>
      <c r="AG2958" s="83">
        <f t="shared" si="1663"/>
        <v>1</v>
      </c>
      <c r="AH2958" s="87">
        <v>0</v>
      </c>
      <c r="AI2958" s="88">
        <v>0</v>
      </c>
    </row>
    <row r="2959" spans="1:39" x14ac:dyDescent="0.25">
      <c r="A2959" s="115">
        <v>30300012</v>
      </c>
      <c r="B2959" t="s">
        <v>1</v>
      </c>
      <c r="C2959" s="81">
        <v>700</v>
      </c>
      <c r="D2959">
        <v>1.6</v>
      </c>
      <c r="E2959">
        <v>1.85</v>
      </c>
      <c r="F2959">
        <v>2</v>
      </c>
      <c r="G2959">
        <v>2</v>
      </c>
      <c r="H2959">
        <v>1.39</v>
      </c>
      <c r="I2959">
        <v>303</v>
      </c>
      <c r="J2959" t="s">
        <v>393</v>
      </c>
      <c r="K2959" t="s">
        <v>341</v>
      </c>
      <c r="L2959" t="s">
        <v>394</v>
      </c>
      <c r="M2959" t="s">
        <v>394</v>
      </c>
      <c r="N2959" t="s">
        <v>27</v>
      </c>
      <c r="O2959" t="s">
        <v>80</v>
      </c>
      <c r="P2959" t="s">
        <v>42</v>
      </c>
      <c r="Q2959" t="s">
        <v>16</v>
      </c>
      <c r="R2959" t="s">
        <v>112</v>
      </c>
      <c r="S2959" t="s">
        <v>22</v>
      </c>
      <c r="T2959" t="s">
        <v>22</v>
      </c>
      <c r="U2959" t="s">
        <v>179</v>
      </c>
      <c r="V2959" t="s">
        <v>107</v>
      </c>
      <c r="W2959" t="s">
        <v>108</v>
      </c>
      <c r="X2959" t="s">
        <v>395</v>
      </c>
      <c r="Y2959" t="s">
        <v>943</v>
      </c>
      <c r="Z2959" s="81">
        <v>0</v>
      </c>
      <c r="AA2959" s="68">
        <v>0</v>
      </c>
      <c r="AB2959" s="82">
        <f t="shared" si="1658"/>
        <v>0</v>
      </c>
      <c r="AF2959">
        <v>1</v>
      </c>
      <c r="AG2959" s="83">
        <f t="shared" si="1663"/>
        <v>1</v>
      </c>
      <c r="AH2959" s="87">
        <v>0</v>
      </c>
      <c r="AI2959" s="88">
        <v>0</v>
      </c>
    </row>
    <row r="2960" spans="1:39" x14ac:dyDescent="0.25">
      <c r="A2960" s="115">
        <v>30300012</v>
      </c>
      <c r="B2960" t="s">
        <v>1</v>
      </c>
      <c r="C2960" s="81">
        <v>700</v>
      </c>
      <c r="D2960">
        <v>1.6</v>
      </c>
      <c r="E2960">
        <v>1.85</v>
      </c>
      <c r="F2960">
        <v>2</v>
      </c>
      <c r="G2960">
        <v>2</v>
      </c>
      <c r="H2960">
        <v>1.39</v>
      </c>
      <c r="I2960">
        <v>303</v>
      </c>
      <c r="J2960" t="s">
        <v>393</v>
      </c>
      <c r="K2960" t="s">
        <v>341</v>
      </c>
      <c r="L2960" t="s">
        <v>394</v>
      </c>
      <c r="M2960" t="s">
        <v>394</v>
      </c>
      <c r="N2960" t="s">
        <v>27</v>
      </c>
      <c r="O2960" t="s">
        <v>80</v>
      </c>
      <c r="P2960" t="s">
        <v>42</v>
      </c>
      <c r="Q2960" t="s">
        <v>16</v>
      </c>
      <c r="R2960" t="s">
        <v>112</v>
      </c>
      <c r="S2960" t="s">
        <v>22</v>
      </c>
      <c r="T2960" t="s">
        <v>22</v>
      </c>
      <c r="U2960" t="s">
        <v>179</v>
      </c>
      <c r="V2960" t="s">
        <v>107</v>
      </c>
      <c r="W2960" t="s">
        <v>108</v>
      </c>
      <c r="X2960" t="s">
        <v>232</v>
      </c>
      <c r="Y2960" t="s">
        <v>943</v>
      </c>
      <c r="Z2960" s="81">
        <v>0</v>
      </c>
      <c r="AA2960" s="68">
        <v>0</v>
      </c>
      <c r="AB2960" s="82">
        <f t="shared" si="1658"/>
        <v>0</v>
      </c>
      <c r="AF2960">
        <v>1</v>
      </c>
      <c r="AG2960" s="83">
        <f t="shared" si="1663"/>
        <v>1</v>
      </c>
      <c r="AH2960" s="87">
        <v>0</v>
      </c>
      <c r="AI2960" s="88">
        <v>0</v>
      </c>
    </row>
    <row r="2961" spans="1:39" x14ac:dyDescent="0.25">
      <c r="A2961" s="115">
        <v>3030001301</v>
      </c>
      <c r="B2961" t="s">
        <v>1</v>
      </c>
      <c r="C2961" s="81">
        <v>700</v>
      </c>
      <c r="D2961">
        <v>1.6</v>
      </c>
      <c r="E2961">
        <v>1.85</v>
      </c>
      <c r="F2961">
        <v>2</v>
      </c>
      <c r="G2961">
        <v>2</v>
      </c>
      <c r="H2961">
        <v>1.39</v>
      </c>
      <c r="I2961">
        <v>303</v>
      </c>
      <c r="J2961" t="s">
        <v>393</v>
      </c>
      <c r="K2961" t="s">
        <v>341</v>
      </c>
      <c r="L2961" t="s">
        <v>394</v>
      </c>
      <c r="M2961" t="s">
        <v>396</v>
      </c>
      <c r="N2961" t="s">
        <v>18</v>
      </c>
      <c r="O2961" t="s">
        <v>33</v>
      </c>
      <c r="P2961" t="s">
        <v>7</v>
      </c>
      <c r="Q2961" t="s">
        <v>16</v>
      </c>
      <c r="R2961" t="s">
        <v>28</v>
      </c>
      <c r="S2961" t="s">
        <v>22</v>
      </c>
      <c r="T2961" t="s">
        <v>22</v>
      </c>
      <c r="U2961" t="s">
        <v>946</v>
      </c>
      <c r="V2961" t="s">
        <v>50</v>
      </c>
      <c r="W2961" t="s">
        <v>51</v>
      </c>
      <c r="X2961" t="s">
        <v>52</v>
      </c>
      <c r="Y2961" t="s">
        <v>943</v>
      </c>
      <c r="Z2961" s="81">
        <v>0</v>
      </c>
      <c r="AA2961" s="68">
        <v>0</v>
      </c>
      <c r="AB2961" s="82">
        <f t="shared" si="1658"/>
        <v>0</v>
      </c>
      <c r="AF2961">
        <v>1</v>
      </c>
      <c r="AG2961" s="83">
        <f t="shared" si="1663"/>
        <v>1</v>
      </c>
      <c r="AH2961" s="87">
        <v>0</v>
      </c>
      <c r="AI2961" s="88">
        <v>0</v>
      </c>
      <c r="AJ2961">
        <f>AG2961</f>
        <v>1</v>
      </c>
      <c r="AK2961" s="108">
        <f t="shared" ref="AK2961:AK2962" si="1664">AJ2961*C2961*F2961*H2961</f>
        <v>1945.9999999999998</v>
      </c>
      <c r="AL2961" s="108">
        <f t="shared" ref="AL2961:AL2962" si="1665">AJ2961*C2961*F2961</f>
        <v>1400</v>
      </c>
      <c r="AM2961" s="108">
        <f t="shared" ref="AM2961:AM2962" si="1666">AK2961-AL2961</f>
        <v>545.99999999999977</v>
      </c>
    </row>
    <row r="2962" spans="1:39" x14ac:dyDescent="0.25">
      <c r="A2962" s="115">
        <v>3030001301</v>
      </c>
      <c r="B2962" t="s">
        <v>1</v>
      </c>
      <c r="C2962" s="81">
        <v>700</v>
      </c>
      <c r="D2962">
        <v>1.6</v>
      </c>
      <c r="E2962">
        <v>1.85</v>
      </c>
      <c r="F2962">
        <v>2</v>
      </c>
      <c r="G2962">
        <v>2</v>
      </c>
      <c r="H2962">
        <v>1.39</v>
      </c>
      <c r="I2962">
        <v>303</v>
      </c>
      <c r="J2962" t="s">
        <v>393</v>
      </c>
      <c r="K2962" t="s">
        <v>341</v>
      </c>
      <c r="L2962" t="s">
        <v>394</v>
      </c>
      <c r="M2962" t="s">
        <v>396</v>
      </c>
      <c r="N2962" t="s">
        <v>18</v>
      </c>
      <c r="O2962" t="s">
        <v>33</v>
      </c>
      <c r="P2962" t="s">
        <v>7</v>
      </c>
      <c r="Q2962" t="s">
        <v>16</v>
      </c>
      <c r="R2962" t="s">
        <v>28</v>
      </c>
      <c r="S2962" t="s">
        <v>44</v>
      </c>
      <c r="U2962" t="s">
        <v>946</v>
      </c>
      <c r="V2962" t="s">
        <v>14</v>
      </c>
      <c r="W2962" t="s">
        <v>49</v>
      </c>
      <c r="X2962" t="s">
        <v>12</v>
      </c>
      <c r="Y2962" t="s">
        <v>21</v>
      </c>
      <c r="Z2962" s="80">
        <v>600</v>
      </c>
      <c r="AA2962" s="68">
        <v>0</v>
      </c>
      <c r="AB2962" s="82">
        <f t="shared" si="1658"/>
        <v>600</v>
      </c>
      <c r="AC2962">
        <v>1</v>
      </c>
      <c r="AG2962" s="83">
        <f t="shared" si="1663"/>
        <v>1</v>
      </c>
      <c r="AH2962" s="87">
        <v>0</v>
      </c>
      <c r="AI2962" s="88">
        <v>0</v>
      </c>
      <c r="AJ2962">
        <f>AG2962</f>
        <v>1</v>
      </c>
      <c r="AK2962" s="108">
        <f t="shared" si="1664"/>
        <v>1945.9999999999998</v>
      </c>
      <c r="AL2962" s="108">
        <f t="shared" si="1665"/>
        <v>1400</v>
      </c>
      <c r="AM2962" s="108">
        <f t="shared" si="1666"/>
        <v>545.99999999999977</v>
      </c>
    </row>
    <row r="2963" spans="1:39" x14ac:dyDescent="0.25">
      <c r="A2963" s="115">
        <v>3030001301</v>
      </c>
      <c r="B2963" t="s">
        <v>1</v>
      </c>
      <c r="C2963" s="81">
        <v>700</v>
      </c>
      <c r="D2963">
        <v>1.6</v>
      </c>
      <c r="E2963">
        <v>1.85</v>
      </c>
      <c r="F2963">
        <v>2</v>
      </c>
      <c r="G2963">
        <v>2</v>
      </c>
      <c r="H2963">
        <v>1.39</v>
      </c>
      <c r="I2963">
        <v>303</v>
      </c>
      <c r="J2963" t="s">
        <v>393</v>
      </c>
      <c r="K2963" t="s">
        <v>341</v>
      </c>
      <c r="L2963" t="s">
        <v>394</v>
      </c>
      <c r="M2963" t="s">
        <v>396</v>
      </c>
      <c r="N2963" t="s">
        <v>18</v>
      </c>
      <c r="O2963" t="s">
        <v>33</v>
      </c>
      <c r="P2963" t="s">
        <v>7</v>
      </c>
      <c r="Q2963" t="s">
        <v>8</v>
      </c>
      <c r="R2963" t="s">
        <v>28</v>
      </c>
      <c r="S2963" t="s">
        <v>9</v>
      </c>
      <c r="U2963" t="s">
        <v>179</v>
      </c>
      <c r="V2963" t="s">
        <v>10</v>
      </c>
      <c r="W2963" t="s">
        <v>11</v>
      </c>
      <c r="X2963" t="s">
        <v>12</v>
      </c>
      <c r="Y2963" t="s">
        <v>21</v>
      </c>
      <c r="Z2963" s="80">
        <v>1200</v>
      </c>
      <c r="AA2963" s="68">
        <v>0</v>
      </c>
      <c r="AB2963" s="82">
        <f t="shared" si="1658"/>
        <v>1200</v>
      </c>
      <c r="AD2963">
        <v>1</v>
      </c>
      <c r="AG2963" s="83">
        <f t="shared" si="1663"/>
        <v>1</v>
      </c>
      <c r="AH2963" s="87">
        <v>0</v>
      </c>
      <c r="AI2963" s="88">
        <v>0</v>
      </c>
    </row>
    <row r="2964" spans="1:39" x14ac:dyDescent="0.25">
      <c r="A2964" s="115">
        <v>3030001301</v>
      </c>
      <c r="B2964" t="s">
        <v>1</v>
      </c>
      <c r="C2964" s="81">
        <v>700</v>
      </c>
      <c r="D2964">
        <v>1.6</v>
      </c>
      <c r="E2964">
        <v>1.85</v>
      </c>
      <c r="F2964">
        <v>2</v>
      </c>
      <c r="G2964">
        <v>2</v>
      </c>
      <c r="H2964">
        <v>1.39</v>
      </c>
      <c r="I2964">
        <v>303</v>
      </c>
      <c r="J2964" t="s">
        <v>393</v>
      </c>
      <c r="K2964" t="s">
        <v>341</v>
      </c>
      <c r="L2964" t="s">
        <v>394</v>
      </c>
      <c r="M2964" t="s">
        <v>396</v>
      </c>
      <c r="N2964" t="s">
        <v>27</v>
      </c>
      <c r="O2964" t="s">
        <v>6</v>
      </c>
      <c r="P2964" t="s">
        <v>7</v>
      </c>
      <c r="Q2964" t="s">
        <v>16</v>
      </c>
      <c r="R2964" t="s">
        <v>28</v>
      </c>
      <c r="S2964" t="s">
        <v>22</v>
      </c>
      <c r="T2964" t="s">
        <v>22</v>
      </c>
      <c r="U2964" t="s">
        <v>939</v>
      </c>
      <c r="V2964" t="s">
        <v>50</v>
      </c>
      <c r="W2964" t="s">
        <v>51</v>
      </c>
      <c r="X2964" t="s">
        <v>52</v>
      </c>
      <c r="Y2964" t="s">
        <v>943</v>
      </c>
      <c r="Z2964" s="81">
        <v>0</v>
      </c>
      <c r="AA2964" s="68">
        <v>0</v>
      </c>
      <c r="AB2964" s="82">
        <f t="shared" si="1658"/>
        <v>0</v>
      </c>
      <c r="AF2964">
        <v>1</v>
      </c>
      <c r="AG2964" s="83">
        <f t="shared" si="1663"/>
        <v>1</v>
      </c>
      <c r="AH2964" s="87">
        <v>0</v>
      </c>
      <c r="AI2964" s="88">
        <v>0</v>
      </c>
      <c r="AJ2964">
        <f>AG2964</f>
        <v>1</v>
      </c>
      <c r="AK2964" s="108">
        <f>AJ2964*C2964*F2964*H2964</f>
        <v>1945.9999999999998</v>
      </c>
      <c r="AL2964" s="108">
        <f>AJ2964*C2964*F2964</f>
        <v>1400</v>
      </c>
      <c r="AM2964" s="108">
        <f>AK2964-AL2964</f>
        <v>545.99999999999977</v>
      </c>
    </row>
    <row r="2965" spans="1:39" x14ac:dyDescent="0.25">
      <c r="A2965" s="115">
        <v>3030001301</v>
      </c>
      <c r="B2965" t="s">
        <v>1</v>
      </c>
      <c r="C2965" s="81">
        <v>700</v>
      </c>
      <c r="D2965">
        <v>1.6</v>
      </c>
      <c r="E2965">
        <v>1.85</v>
      </c>
      <c r="F2965">
        <v>2</v>
      </c>
      <c r="G2965">
        <v>2</v>
      </c>
      <c r="H2965">
        <v>1.39</v>
      </c>
      <c r="I2965">
        <v>303</v>
      </c>
      <c r="J2965" t="s">
        <v>393</v>
      </c>
      <c r="K2965" t="s">
        <v>341</v>
      </c>
      <c r="L2965" t="s">
        <v>394</v>
      </c>
      <c r="M2965" t="s">
        <v>396</v>
      </c>
      <c r="N2965" t="s">
        <v>27</v>
      </c>
      <c r="O2965" t="s">
        <v>6</v>
      </c>
      <c r="P2965" t="s">
        <v>7</v>
      </c>
      <c r="Q2965" t="s">
        <v>16</v>
      </c>
      <c r="R2965" t="s">
        <v>28</v>
      </c>
      <c r="S2965" t="s">
        <v>9</v>
      </c>
      <c r="U2965" t="s">
        <v>179</v>
      </c>
      <c r="V2965" t="s">
        <v>10</v>
      </c>
      <c r="W2965" t="s">
        <v>11</v>
      </c>
      <c r="X2965" t="s">
        <v>12</v>
      </c>
      <c r="Y2965" t="s">
        <v>21</v>
      </c>
      <c r="Z2965" s="80">
        <v>1400</v>
      </c>
      <c r="AA2965" s="68">
        <v>0</v>
      </c>
      <c r="AB2965" s="82">
        <f t="shared" si="1658"/>
        <v>5600</v>
      </c>
      <c r="AD2965">
        <v>4</v>
      </c>
      <c r="AG2965" s="83">
        <f t="shared" si="1663"/>
        <v>4</v>
      </c>
      <c r="AH2965" s="87">
        <v>0</v>
      </c>
      <c r="AI2965" s="88">
        <v>0</v>
      </c>
    </row>
    <row r="2966" spans="1:39" x14ac:dyDescent="0.25">
      <c r="A2966" s="115">
        <v>3030001301</v>
      </c>
      <c r="B2966" t="s">
        <v>1</v>
      </c>
      <c r="C2966" s="81">
        <v>700</v>
      </c>
      <c r="D2966">
        <v>1.6</v>
      </c>
      <c r="E2966">
        <v>1.85</v>
      </c>
      <c r="F2966">
        <v>2</v>
      </c>
      <c r="G2966">
        <v>2</v>
      </c>
      <c r="H2966">
        <v>1.39</v>
      </c>
      <c r="I2966">
        <v>303</v>
      </c>
      <c r="J2966" t="s">
        <v>393</v>
      </c>
      <c r="K2966" t="s">
        <v>341</v>
      </c>
      <c r="L2966" t="s">
        <v>394</v>
      </c>
      <c r="M2966" t="s">
        <v>396</v>
      </c>
      <c r="N2966" t="s">
        <v>27</v>
      </c>
      <c r="O2966" t="s">
        <v>6</v>
      </c>
      <c r="P2966" t="s">
        <v>7</v>
      </c>
      <c r="Q2966" t="s">
        <v>16</v>
      </c>
      <c r="R2966" t="s">
        <v>28</v>
      </c>
      <c r="S2966" t="s">
        <v>9</v>
      </c>
      <c r="U2966" t="s">
        <v>179</v>
      </c>
      <c r="V2966" t="s">
        <v>10</v>
      </c>
      <c r="W2966" t="s">
        <v>11</v>
      </c>
      <c r="X2966" t="s">
        <v>52</v>
      </c>
      <c r="Y2966" t="s">
        <v>21</v>
      </c>
      <c r="Z2966" s="80">
        <v>1400</v>
      </c>
      <c r="AA2966" s="68">
        <v>0</v>
      </c>
      <c r="AB2966" s="82">
        <f t="shared" si="1658"/>
        <v>1400</v>
      </c>
      <c r="AD2966">
        <v>1</v>
      </c>
      <c r="AG2966" s="83">
        <f t="shared" si="1663"/>
        <v>1</v>
      </c>
      <c r="AH2966" s="87">
        <v>0</v>
      </c>
      <c r="AI2966" s="88">
        <v>0</v>
      </c>
    </row>
    <row r="2967" spans="1:39" x14ac:dyDescent="0.25">
      <c r="A2967" s="115">
        <v>3030001301</v>
      </c>
      <c r="B2967" t="s">
        <v>1</v>
      </c>
      <c r="C2967" s="81">
        <v>700</v>
      </c>
      <c r="D2967">
        <v>1.6</v>
      </c>
      <c r="E2967">
        <v>1.85</v>
      </c>
      <c r="F2967">
        <v>2</v>
      </c>
      <c r="G2967">
        <v>2</v>
      </c>
      <c r="H2967">
        <v>1.39</v>
      </c>
      <c r="I2967">
        <v>303</v>
      </c>
      <c r="J2967" t="s">
        <v>393</v>
      </c>
      <c r="K2967" t="s">
        <v>341</v>
      </c>
      <c r="L2967" t="s">
        <v>394</v>
      </c>
      <c r="M2967" t="s">
        <v>396</v>
      </c>
      <c r="N2967" t="s">
        <v>27</v>
      </c>
      <c r="O2967" t="s">
        <v>6</v>
      </c>
      <c r="P2967" t="s">
        <v>7</v>
      </c>
      <c r="Q2967" t="s">
        <v>16</v>
      </c>
      <c r="R2967" t="s">
        <v>28</v>
      </c>
      <c r="S2967" t="s">
        <v>44</v>
      </c>
      <c r="U2967" t="s">
        <v>939</v>
      </c>
      <c r="V2967" t="s">
        <v>14</v>
      </c>
      <c r="W2967" t="s">
        <v>49</v>
      </c>
      <c r="X2967" t="s">
        <v>12</v>
      </c>
      <c r="Y2967" t="s">
        <v>21</v>
      </c>
      <c r="Z2967" s="80">
        <v>600</v>
      </c>
      <c r="AA2967" s="68">
        <v>0</v>
      </c>
      <c r="AB2967" s="82">
        <f t="shared" si="1658"/>
        <v>1200</v>
      </c>
      <c r="AC2967">
        <v>2</v>
      </c>
      <c r="AG2967" s="83">
        <f t="shared" si="1663"/>
        <v>2</v>
      </c>
      <c r="AH2967" s="87">
        <v>0</v>
      </c>
      <c r="AI2967" s="88">
        <v>0</v>
      </c>
      <c r="AJ2967">
        <f>AG2967</f>
        <v>2</v>
      </c>
      <c r="AK2967" s="108">
        <f>AJ2967*C2967*F2967*H2967</f>
        <v>3891.9999999999995</v>
      </c>
      <c r="AL2967" s="108">
        <f>AJ2967*C2967*F2967</f>
        <v>2800</v>
      </c>
      <c r="AM2967" s="108">
        <f>AK2967-AL2967</f>
        <v>1091.9999999999995</v>
      </c>
    </row>
    <row r="2968" spans="1:39" x14ac:dyDescent="0.25">
      <c r="A2968" s="115">
        <v>3030001301</v>
      </c>
      <c r="B2968" t="s">
        <v>1</v>
      </c>
      <c r="C2968" s="81">
        <v>700</v>
      </c>
      <c r="D2968">
        <v>1.6</v>
      </c>
      <c r="E2968">
        <v>1.85</v>
      </c>
      <c r="F2968">
        <v>2</v>
      </c>
      <c r="G2968">
        <v>2</v>
      </c>
      <c r="H2968">
        <v>1.39</v>
      </c>
      <c r="I2968">
        <v>303</v>
      </c>
      <c r="J2968" t="s">
        <v>393</v>
      </c>
      <c r="K2968" t="s">
        <v>341</v>
      </c>
      <c r="L2968" t="s">
        <v>394</v>
      </c>
      <c r="M2968" t="s">
        <v>396</v>
      </c>
      <c r="N2968" t="s">
        <v>27</v>
      </c>
      <c r="O2968" t="s">
        <v>6</v>
      </c>
      <c r="P2968" t="s">
        <v>7</v>
      </c>
      <c r="Q2968" t="s">
        <v>8</v>
      </c>
      <c r="R2968" t="s">
        <v>28</v>
      </c>
      <c r="S2968" t="s">
        <v>9</v>
      </c>
      <c r="U2968" t="s">
        <v>179</v>
      </c>
      <c r="V2968" t="s">
        <v>10</v>
      </c>
      <c r="W2968" t="s">
        <v>11</v>
      </c>
      <c r="X2968" t="s">
        <v>12</v>
      </c>
      <c r="Y2968" t="s">
        <v>21</v>
      </c>
      <c r="Z2968" s="80">
        <v>1200</v>
      </c>
      <c r="AA2968" s="68">
        <v>0</v>
      </c>
      <c r="AB2968" s="82">
        <f t="shared" si="1658"/>
        <v>3600</v>
      </c>
      <c r="AD2968">
        <v>3</v>
      </c>
      <c r="AG2968" s="83">
        <f t="shared" si="1663"/>
        <v>3</v>
      </c>
      <c r="AH2968" s="87">
        <v>0</v>
      </c>
      <c r="AI2968" s="88">
        <v>0</v>
      </c>
    </row>
    <row r="2969" spans="1:39" x14ac:dyDescent="0.25">
      <c r="A2969" s="115">
        <v>3030001301</v>
      </c>
      <c r="B2969" t="s">
        <v>1</v>
      </c>
      <c r="C2969" s="81">
        <v>700</v>
      </c>
      <c r="D2969">
        <v>1.6</v>
      </c>
      <c r="E2969">
        <v>1.85</v>
      </c>
      <c r="F2969">
        <v>2</v>
      </c>
      <c r="G2969">
        <v>2</v>
      </c>
      <c r="H2969">
        <v>1.39</v>
      </c>
      <c r="I2969">
        <v>303</v>
      </c>
      <c r="J2969" t="s">
        <v>393</v>
      </c>
      <c r="K2969" t="s">
        <v>341</v>
      </c>
      <c r="L2969" t="s">
        <v>394</v>
      </c>
      <c r="M2969" t="s">
        <v>396</v>
      </c>
      <c r="N2969" t="s">
        <v>27</v>
      </c>
      <c r="O2969" t="s">
        <v>6</v>
      </c>
      <c r="P2969" t="s">
        <v>7</v>
      </c>
      <c r="Q2969" t="s">
        <v>8</v>
      </c>
      <c r="R2969" t="s">
        <v>28</v>
      </c>
      <c r="S2969" t="s">
        <v>9</v>
      </c>
      <c r="U2969" t="s">
        <v>179</v>
      </c>
      <c r="V2969" t="s">
        <v>10</v>
      </c>
      <c r="W2969" t="s">
        <v>11</v>
      </c>
      <c r="X2969" t="s">
        <v>12</v>
      </c>
      <c r="Y2969" t="s">
        <v>21</v>
      </c>
      <c r="Z2969" s="80">
        <v>1200</v>
      </c>
      <c r="AA2969" s="68">
        <v>0</v>
      </c>
      <c r="AB2969" s="82">
        <f t="shared" si="1658"/>
        <v>1200</v>
      </c>
      <c r="AD2969">
        <v>1</v>
      </c>
      <c r="AG2969" s="83">
        <f t="shared" si="1663"/>
        <v>1</v>
      </c>
      <c r="AH2969" s="87">
        <v>0</v>
      </c>
      <c r="AI2969" s="88">
        <v>1</v>
      </c>
    </row>
    <row r="2970" spans="1:39" x14ac:dyDescent="0.25">
      <c r="A2970" s="115">
        <v>3030001302</v>
      </c>
      <c r="B2970" t="s">
        <v>1</v>
      </c>
      <c r="C2970" s="81">
        <v>700</v>
      </c>
      <c r="D2970">
        <v>1.6</v>
      </c>
      <c r="E2970">
        <v>1.85</v>
      </c>
      <c r="F2970">
        <v>2</v>
      </c>
      <c r="G2970">
        <v>2</v>
      </c>
      <c r="H2970">
        <v>1.39</v>
      </c>
      <c r="I2970">
        <v>303</v>
      </c>
      <c r="J2970" t="s">
        <v>393</v>
      </c>
      <c r="K2970" t="s">
        <v>341</v>
      </c>
      <c r="L2970" t="s">
        <v>394</v>
      </c>
      <c r="M2970" t="s">
        <v>396</v>
      </c>
      <c r="N2970" t="s">
        <v>18</v>
      </c>
      <c r="O2970" t="s">
        <v>33</v>
      </c>
      <c r="P2970" t="s">
        <v>7</v>
      </c>
      <c r="Q2970" t="s">
        <v>16</v>
      </c>
      <c r="R2970" t="s">
        <v>28</v>
      </c>
      <c r="S2970" t="s">
        <v>9</v>
      </c>
      <c r="U2970" t="s">
        <v>179</v>
      </c>
      <c r="V2970" t="s">
        <v>10</v>
      </c>
      <c r="W2970" t="s">
        <v>11</v>
      </c>
      <c r="X2970" t="s">
        <v>12</v>
      </c>
      <c r="Y2970" t="s">
        <v>21</v>
      </c>
      <c r="Z2970" s="80">
        <v>1400</v>
      </c>
      <c r="AA2970" s="68">
        <v>0</v>
      </c>
      <c r="AB2970" s="82">
        <f t="shared" si="1658"/>
        <v>4200</v>
      </c>
      <c r="AD2970">
        <v>3</v>
      </c>
      <c r="AG2970" s="83">
        <f t="shared" si="1663"/>
        <v>3</v>
      </c>
      <c r="AH2970" s="87">
        <v>0</v>
      </c>
      <c r="AI2970" s="88">
        <v>0</v>
      </c>
    </row>
    <row r="2971" spans="1:39" x14ac:dyDescent="0.25">
      <c r="A2971" s="115">
        <v>3030001302</v>
      </c>
      <c r="B2971" t="s">
        <v>1</v>
      </c>
      <c r="C2971" s="81">
        <v>700</v>
      </c>
      <c r="D2971">
        <v>1.6</v>
      </c>
      <c r="E2971">
        <v>1.85</v>
      </c>
      <c r="F2971">
        <v>2</v>
      </c>
      <c r="G2971">
        <v>2</v>
      </c>
      <c r="H2971">
        <v>1.39</v>
      </c>
      <c r="I2971">
        <v>303</v>
      </c>
      <c r="J2971" t="s">
        <v>393</v>
      </c>
      <c r="K2971" t="s">
        <v>341</v>
      </c>
      <c r="L2971" t="s">
        <v>394</v>
      </c>
      <c r="M2971" t="s">
        <v>396</v>
      </c>
      <c r="N2971" t="s">
        <v>18</v>
      </c>
      <c r="O2971" t="s">
        <v>33</v>
      </c>
      <c r="P2971" t="s">
        <v>7</v>
      </c>
      <c r="Q2971" t="s">
        <v>8</v>
      </c>
      <c r="R2971" t="s">
        <v>28</v>
      </c>
      <c r="S2971" t="s">
        <v>9</v>
      </c>
      <c r="U2971" t="s">
        <v>179</v>
      </c>
      <c r="V2971" t="s">
        <v>10</v>
      </c>
      <c r="W2971" t="s">
        <v>11</v>
      </c>
      <c r="X2971" t="s">
        <v>12</v>
      </c>
      <c r="Y2971" t="s">
        <v>21</v>
      </c>
      <c r="Z2971" s="80">
        <v>1200</v>
      </c>
      <c r="AA2971" s="68">
        <v>0</v>
      </c>
      <c r="AB2971" s="82">
        <f t="shared" si="1658"/>
        <v>4800</v>
      </c>
      <c r="AD2971">
        <v>4</v>
      </c>
      <c r="AG2971" s="83">
        <f t="shared" si="1663"/>
        <v>4</v>
      </c>
      <c r="AH2971" s="87">
        <v>0</v>
      </c>
      <c r="AI2971" s="88">
        <v>0</v>
      </c>
    </row>
    <row r="2972" spans="1:39" x14ac:dyDescent="0.25">
      <c r="A2972" s="115">
        <v>3030001302</v>
      </c>
      <c r="B2972" t="s">
        <v>1</v>
      </c>
      <c r="C2972" s="81">
        <v>700</v>
      </c>
      <c r="D2972">
        <v>1.6</v>
      </c>
      <c r="E2972">
        <v>1.85</v>
      </c>
      <c r="F2972">
        <v>2</v>
      </c>
      <c r="G2972">
        <v>2</v>
      </c>
      <c r="H2972">
        <v>1.39</v>
      </c>
      <c r="I2972">
        <v>303</v>
      </c>
      <c r="J2972" t="s">
        <v>393</v>
      </c>
      <c r="K2972" t="s">
        <v>341</v>
      </c>
      <c r="L2972" t="s">
        <v>394</v>
      </c>
      <c r="M2972" t="s">
        <v>396</v>
      </c>
      <c r="N2972" t="s">
        <v>18</v>
      </c>
      <c r="O2972" t="s">
        <v>33</v>
      </c>
      <c r="P2972" t="s">
        <v>7</v>
      </c>
      <c r="Q2972" t="s">
        <v>8</v>
      </c>
      <c r="R2972" t="s">
        <v>28</v>
      </c>
      <c r="S2972" t="s">
        <v>9</v>
      </c>
      <c r="U2972" t="s">
        <v>179</v>
      </c>
      <c r="V2972" t="s">
        <v>10</v>
      </c>
      <c r="W2972" t="s">
        <v>11</v>
      </c>
      <c r="X2972" t="s">
        <v>12</v>
      </c>
      <c r="Y2972" t="s">
        <v>21</v>
      </c>
      <c r="Z2972" s="80">
        <v>1200</v>
      </c>
      <c r="AA2972" s="68">
        <v>0</v>
      </c>
      <c r="AB2972" s="82">
        <f t="shared" si="1658"/>
        <v>1200</v>
      </c>
      <c r="AD2972">
        <v>1</v>
      </c>
      <c r="AG2972" s="83">
        <f t="shared" si="1663"/>
        <v>1</v>
      </c>
      <c r="AH2972" s="87">
        <v>0</v>
      </c>
      <c r="AI2972" s="88">
        <v>1</v>
      </c>
    </row>
    <row r="2973" spans="1:39" x14ac:dyDescent="0.25">
      <c r="A2973" s="115">
        <v>3030001304</v>
      </c>
      <c r="B2973" t="s">
        <v>1</v>
      </c>
      <c r="C2973" s="81">
        <v>700</v>
      </c>
      <c r="D2973">
        <v>1.6</v>
      </c>
      <c r="E2973">
        <v>1.85</v>
      </c>
      <c r="F2973">
        <v>2</v>
      </c>
      <c r="G2973">
        <v>2</v>
      </c>
      <c r="H2973">
        <v>1.39</v>
      </c>
      <c r="I2973">
        <v>303</v>
      </c>
      <c r="J2973" t="s">
        <v>393</v>
      </c>
      <c r="K2973" t="s">
        <v>341</v>
      </c>
      <c r="L2973" t="s">
        <v>394</v>
      </c>
      <c r="M2973" t="s">
        <v>398</v>
      </c>
      <c r="N2973" t="s">
        <v>18</v>
      </c>
      <c r="O2973" t="s">
        <v>33</v>
      </c>
      <c r="P2973" t="s">
        <v>7</v>
      </c>
      <c r="Q2973" t="s">
        <v>16</v>
      </c>
      <c r="R2973" t="s">
        <v>28</v>
      </c>
      <c r="S2973" t="s">
        <v>9</v>
      </c>
      <c r="U2973" t="s">
        <v>179</v>
      </c>
      <c r="V2973" t="s">
        <v>10</v>
      </c>
      <c r="W2973" t="s">
        <v>11</v>
      </c>
      <c r="X2973" t="s">
        <v>12</v>
      </c>
      <c r="Y2973" t="s">
        <v>21</v>
      </c>
      <c r="Z2973" s="80">
        <v>1400</v>
      </c>
      <c r="AA2973" s="68">
        <v>0</v>
      </c>
      <c r="AB2973" s="82">
        <f t="shared" si="1658"/>
        <v>1400</v>
      </c>
      <c r="AD2973">
        <v>1</v>
      </c>
      <c r="AG2973" s="83">
        <f t="shared" si="1663"/>
        <v>1</v>
      </c>
      <c r="AH2973" s="87">
        <v>0</v>
      </c>
      <c r="AI2973" s="88">
        <v>0</v>
      </c>
    </row>
    <row r="2974" spans="1:39" x14ac:dyDescent="0.25">
      <c r="A2974" s="115">
        <v>3030001305</v>
      </c>
      <c r="B2974" t="s">
        <v>1</v>
      </c>
      <c r="C2974" s="81">
        <v>700</v>
      </c>
      <c r="D2974">
        <v>1.6</v>
      </c>
      <c r="E2974">
        <v>1.85</v>
      </c>
      <c r="F2974">
        <v>2</v>
      </c>
      <c r="G2974">
        <v>2</v>
      </c>
      <c r="H2974">
        <v>1.39</v>
      </c>
      <c r="I2974">
        <v>303</v>
      </c>
      <c r="J2974" t="s">
        <v>393</v>
      </c>
      <c r="K2974" t="s">
        <v>341</v>
      </c>
      <c r="L2974" t="s">
        <v>394</v>
      </c>
      <c r="M2974" t="s">
        <v>398</v>
      </c>
      <c r="N2974" t="s">
        <v>18</v>
      </c>
      <c r="O2974" t="s">
        <v>33</v>
      </c>
      <c r="P2974" t="s">
        <v>7</v>
      </c>
      <c r="Q2974" t="s">
        <v>16</v>
      </c>
      <c r="R2974" t="s">
        <v>28</v>
      </c>
      <c r="S2974" t="s">
        <v>22</v>
      </c>
      <c r="T2974" t="s">
        <v>22</v>
      </c>
      <c r="U2974" t="s">
        <v>946</v>
      </c>
      <c r="V2974" t="s">
        <v>50</v>
      </c>
      <c r="W2974" t="s">
        <v>51</v>
      </c>
      <c r="X2974" t="s">
        <v>81</v>
      </c>
      <c r="Y2974" t="s">
        <v>943</v>
      </c>
      <c r="Z2974" s="81">
        <v>0</v>
      </c>
      <c r="AA2974" s="68">
        <v>0</v>
      </c>
      <c r="AB2974" s="82">
        <f t="shared" si="1658"/>
        <v>0</v>
      </c>
      <c r="AF2974">
        <v>1</v>
      </c>
      <c r="AG2974" s="83">
        <f t="shared" si="1663"/>
        <v>1</v>
      </c>
      <c r="AH2974" s="87">
        <v>0</v>
      </c>
      <c r="AI2974" s="88">
        <v>0</v>
      </c>
      <c r="AJ2974">
        <f>AG2974</f>
        <v>1</v>
      </c>
      <c r="AK2974" s="108">
        <f>AJ2974*C2974*F2974*H2974</f>
        <v>1945.9999999999998</v>
      </c>
      <c r="AL2974" s="108">
        <f>AJ2974*C2974*F2974</f>
        <v>1400</v>
      </c>
      <c r="AM2974" s="108">
        <f>AK2974-AL2974</f>
        <v>545.99999999999977</v>
      </c>
    </row>
    <row r="2975" spans="1:39" x14ac:dyDescent="0.25">
      <c r="A2975" s="115">
        <v>3030001305</v>
      </c>
      <c r="B2975" t="s">
        <v>1</v>
      </c>
      <c r="C2975" s="81">
        <v>700</v>
      </c>
      <c r="D2975">
        <v>1.6</v>
      </c>
      <c r="E2975">
        <v>1.85</v>
      </c>
      <c r="F2975">
        <v>2</v>
      </c>
      <c r="G2975">
        <v>2</v>
      </c>
      <c r="H2975">
        <v>1.39</v>
      </c>
      <c r="I2975">
        <v>303</v>
      </c>
      <c r="J2975" t="s">
        <v>393</v>
      </c>
      <c r="K2975" t="s">
        <v>341</v>
      </c>
      <c r="L2975" t="s">
        <v>394</v>
      </c>
      <c r="M2975" t="s">
        <v>398</v>
      </c>
      <c r="N2975" t="s">
        <v>18</v>
      </c>
      <c r="O2975" t="s">
        <v>33</v>
      </c>
      <c r="P2975" t="s">
        <v>7</v>
      </c>
      <c r="Q2975" t="s">
        <v>16</v>
      </c>
      <c r="R2975" t="s">
        <v>28</v>
      </c>
      <c r="S2975" t="s">
        <v>9</v>
      </c>
      <c r="U2975" t="s">
        <v>179</v>
      </c>
      <c r="V2975" t="s">
        <v>10</v>
      </c>
      <c r="W2975" t="s">
        <v>11</v>
      </c>
      <c r="X2975" t="s">
        <v>12</v>
      </c>
      <c r="Y2975" t="s">
        <v>21</v>
      </c>
      <c r="Z2975" s="80">
        <v>1400</v>
      </c>
      <c r="AA2975" s="68">
        <v>0</v>
      </c>
      <c r="AB2975" s="82">
        <f t="shared" si="1658"/>
        <v>2800</v>
      </c>
      <c r="AD2975">
        <v>2</v>
      </c>
      <c r="AG2975" s="83">
        <f t="shared" si="1663"/>
        <v>2</v>
      </c>
      <c r="AH2975" s="87">
        <v>0</v>
      </c>
      <c r="AI2975" s="88">
        <v>0</v>
      </c>
    </row>
    <row r="2976" spans="1:39" x14ac:dyDescent="0.25">
      <c r="A2976" s="115">
        <v>3030001305</v>
      </c>
      <c r="B2976" t="s">
        <v>1</v>
      </c>
      <c r="C2976" s="81">
        <v>700</v>
      </c>
      <c r="D2976">
        <v>1.6</v>
      </c>
      <c r="E2976">
        <v>1.85</v>
      </c>
      <c r="F2976">
        <v>2</v>
      </c>
      <c r="G2976">
        <v>2</v>
      </c>
      <c r="H2976">
        <v>1.39</v>
      </c>
      <c r="I2976">
        <v>303</v>
      </c>
      <c r="J2976" t="s">
        <v>393</v>
      </c>
      <c r="K2976" t="s">
        <v>341</v>
      </c>
      <c r="L2976" t="s">
        <v>394</v>
      </c>
      <c r="M2976" t="s">
        <v>398</v>
      </c>
      <c r="N2976" t="s">
        <v>18</v>
      </c>
      <c r="O2976" t="s">
        <v>33</v>
      </c>
      <c r="P2976" t="s">
        <v>7</v>
      </c>
      <c r="Q2976" t="s">
        <v>16</v>
      </c>
      <c r="R2976" t="s">
        <v>28</v>
      </c>
      <c r="S2976" t="s">
        <v>44</v>
      </c>
      <c r="U2976" t="s">
        <v>946</v>
      </c>
      <c r="V2976" t="s">
        <v>14</v>
      </c>
      <c r="W2976" t="s">
        <v>49</v>
      </c>
      <c r="X2976" t="s">
        <v>12</v>
      </c>
      <c r="Y2976" t="s">
        <v>21</v>
      </c>
      <c r="Z2976" s="80">
        <v>600</v>
      </c>
      <c r="AA2976" s="68">
        <v>0</v>
      </c>
      <c r="AB2976" s="82">
        <f t="shared" si="1658"/>
        <v>600</v>
      </c>
      <c r="AC2976">
        <v>1</v>
      </c>
      <c r="AG2976" s="83">
        <f t="shared" si="1663"/>
        <v>1</v>
      </c>
      <c r="AH2976" s="87">
        <v>0</v>
      </c>
      <c r="AI2976" s="88">
        <v>0</v>
      </c>
      <c r="AJ2976">
        <f>AG2976</f>
        <v>1</v>
      </c>
      <c r="AK2976" s="108">
        <f>AJ2976*C2976*F2976*H2976</f>
        <v>1945.9999999999998</v>
      </c>
      <c r="AL2976" s="108">
        <f>AJ2976*C2976*F2976</f>
        <v>1400</v>
      </c>
      <c r="AM2976" s="108">
        <f>AK2976-AL2976</f>
        <v>545.99999999999977</v>
      </c>
    </row>
    <row r="2977" spans="1:39" x14ac:dyDescent="0.25">
      <c r="A2977" s="115">
        <v>3030001311</v>
      </c>
      <c r="B2977" t="s">
        <v>1</v>
      </c>
      <c r="C2977" s="81">
        <v>700</v>
      </c>
      <c r="D2977">
        <v>1.6</v>
      </c>
      <c r="E2977">
        <v>1.85</v>
      </c>
      <c r="F2977">
        <v>2</v>
      </c>
      <c r="G2977">
        <v>2</v>
      </c>
      <c r="H2977">
        <v>1.39</v>
      </c>
      <c r="I2977">
        <v>303</v>
      </c>
      <c r="J2977" t="s">
        <v>393</v>
      </c>
      <c r="K2977" t="s">
        <v>341</v>
      </c>
      <c r="L2977" t="s">
        <v>394</v>
      </c>
      <c r="M2977" t="s">
        <v>399</v>
      </c>
      <c r="N2977" t="s">
        <v>18</v>
      </c>
      <c r="O2977" t="s">
        <v>33</v>
      </c>
      <c r="P2977" t="s">
        <v>7</v>
      </c>
      <c r="Q2977" t="s">
        <v>16</v>
      </c>
      <c r="R2977" t="s">
        <v>28</v>
      </c>
      <c r="S2977" t="s">
        <v>9</v>
      </c>
      <c r="U2977" t="s">
        <v>179</v>
      </c>
      <c r="V2977" t="s">
        <v>10</v>
      </c>
      <c r="W2977" t="s">
        <v>11</v>
      </c>
      <c r="X2977" t="s">
        <v>12</v>
      </c>
      <c r="Y2977" t="s">
        <v>21</v>
      </c>
      <c r="Z2977" s="80">
        <v>1400</v>
      </c>
      <c r="AA2977" s="68">
        <v>0</v>
      </c>
      <c r="AB2977" s="82">
        <f t="shared" si="1658"/>
        <v>1400</v>
      </c>
      <c r="AD2977">
        <v>1</v>
      </c>
      <c r="AG2977" s="83">
        <f t="shared" si="1663"/>
        <v>1</v>
      </c>
      <c r="AH2977" s="87">
        <v>0</v>
      </c>
      <c r="AI2977" s="88">
        <v>0</v>
      </c>
    </row>
    <row r="2978" spans="1:39" x14ac:dyDescent="0.25">
      <c r="A2978" s="115">
        <v>3030001311</v>
      </c>
      <c r="B2978" t="s">
        <v>1</v>
      </c>
      <c r="C2978" s="81">
        <v>700</v>
      </c>
      <c r="D2978">
        <v>1.6</v>
      </c>
      <c r="E2978">
        <v>1.85</v>
      </c>
      <c r="F2978">
        <v>2</v>
      </c>
      <c r="G2978">
        <v>2</v>
      </c>
      <c r="H2978">
        <v>1.39</v>
      </c>
      <c r="I2978">
        <v>303</v>
      </c>
      <c r="J2978" t="s">
        <v>393</v>
      </c>
      <c r="K2978" t="s">
        <v>341</v>
      </c>
      <c r="L2978" t="s">
        <v>394</v>
      </c>
      <c r="M2978" t="s">
        <v>399</v>
      </c>
      <c r="N2978" t="s">
        <v>18</v>
      </c>
      <c r="O2978" t="s">
        <v>33</v>
      </c>
      <c r="P2978" t="s">
        <v>7</v>
      </c>
      <c r="Q2978" t="s">
        <v>16</v>
      </c>
      <c r="R2978" t="s">
        <v>28</v>
      </c>
      <c r="S2978" t="s">
        <v>44</v>
      </c>
      <c r="U2978" t="s">
        <v>946</v>
      </c>
      <c r="V2978" t="s">
        <v>14</v>
      </c>
      <c r="W2978" t="s">
        <v>49</v>
      </c>
      <c r="X2978" t="s">
        <v>12</v>
      </c>
      <c r="Y2978" t="s">
        <v>21</v>
      </c>
      <c r="Z2978" s="80">
        <v>600</v>
      </c>
      <c r="AA2978" s="68">
        <v>0</v>
      </c>
      <c r="AB2978" s="82">
        <f t="shared" si="1658"/>
        <v>600</v>
      </c>
      <c r="AC2978">
        <v>1</v>
      </c>
      <c r="AG2978" s="83">
        <f t="shared" si="1663"/>
        <v>1</v>
      </c>
      <c r="AH2978" s="87">
        <v>0</v>
      </c>
      <c r="AI2978" s="88">
        <v>0</v>
      </c>
      <c r="AJ2978">
        <f>AG2978</f>
        <v>1</v>
      </c>
      <c r="AK2978" s="108">
        <f>AJ2978*C2978*F2978*H2978</f>
        <v>1945.9999999999998</v>
      </c>
      <c r="AL2978" s="108">
        <f>AJ2978*C2978*F2978</f>
        <v>1400</v>
      </c>
      <c r="AM2978" s="108">
        <f>AK2978-AL2978</f>
        <v>545.99999999999977</v>
      </c>
    </row>
    <row r="2979" spans="1:39" x14ac:dyDescent="0.25">
      <c r="A2979" s="115">
        <v>3030001312</v>
      </c>
      <c r="B2979" t="s">
        <v>34</v>
      </c>
      <c r="C2979" s="81">
        <v>700</v>
      </c>
      <c r="D2979">
        <v>1.6</v>
      </c>
      <c r="E2979">
        <v>1.85</v>
      </c>
      <c r="F2979">
        <v>2</v>
      </c>
      <c r="G2979">
        <v>2</v>
      </c>
      <c r="H2979">
        <v>1.39</v>
      </c>
      <c r="I2979">
        <v>303</v>
      </c>
      <c r="J2979" t="s">
        <v>393</v>
      </c>
      <c r="K2979" t="s">
        <v>341</v>
      </c>
      <c r="L2979" t="s">
        <v>394</v>
      </c>
      <c r="M2979" t="s">
        <v>400</v>
      </c>
      <c r="N2979" t="s">
        <v>27</v>
      </c>
      <c r="O2979" t="s">
        <v>6</v>
      </c>
      <c r="P2979" t="s">
        <v>7</v>
      </c>
      <c r="Q2979" t="s">
        <v>117</v>
      </c>
      <c r="R2979" t="s">
        <v>28</v>
      </c>
      <c r="S2979" t="s">
        <v>9</v>
      </c>
      <c r="U2979" t="s">
        <v>179</v>
      </c>
      <c r="V2979" t="s">
        <v>10</v>
      </c>
      <c r="W2979" t="s">
        <v>11</v>
      </c>
      <c r="X2979" t="s">
        <v>12</v>
      </c>
      <c r="Y2979" t="s">
        <v>21</v>
      </c>
      <c r="Z2979" s="80">
        <v>1400</v>
      </c>
      <c r="AA2979" s="68">
        <v>0</v>
      </c>
      <c r="AB2979" s="82">
        <f t="shared" si="1658"/>
        <v>7000</v>
      </c>
      <c r="AD2979">
        <v>5</v>
      </c>
      <c r="AG2979" s="83">
        <f t="shared" si="1663"/>
        <v>5</v>
      </c>
      <c r="AH2979" s="87">
        <v>0</v>
      </c>
      <c r="AI2979" s="88">
        <v>0</v>
      </c>
    </row>
    <row r="2980" spans="1:39" x14ac:dyDescent="0.25">
      <c r="A2980" s="115">
        <v>3030001312</v>
      </c>
      <c r="B2980" t="s">
        <v>34</v>
      </c>
      <c r="C2980" s="81">
        <v>700</v>
      </c>
      <c r="D2980">
        <v>1.6</v>
      </c>
      <c r="E2980">
        <v>1.85</v>
      </c>
      <c r="F2980">
        <v>2</v>
      </c>
      <c r="G2980">
        <v>2</v>
      </c>
      <c r="H2980">
        <v>1.39</v>
      </c>
      <c r="I2980">
        <v>303</v>
      </c>
      <c r="J2980" t="s">
        <v>393</v>
      </c>
      <c r="K2980" t="s">
        <v>341</v>
      </c>
      <c r="L2980" t="s">
        <v>394</v>
      </c>
      <c r="M2980" t="s">
        <v>400</v>
      </c>
      <c r="N2980" t="s">
        <v>27</v>
      </c>
      <c r="O2980" t="s">
        <v>6</v>
      </c>
      <c r="P2980" t="s">
        <v>7</v>
      </c>
      <c r="Q2980" t="s">
        <v>117</v>
      </c>
      <c r="R2980" t="s">
        <v>28</v>
      </c>
      <c r="S2980" t="s">
        <v>9</v>
      </c>
      <c r="U2980" t="s">
        <v>179</v>
      </c>
      <c r="V2980" t="s">
        <v>10</v>
      </c>
      <c r="W2980" t="s">
        <v>11</v>
      </c>
      <c r="X2980" t="s">
        <v>12</v>
      </c>
      <c r="Y2980" t="s">
        <v>21</v>
      </c>
      <c r="Z2980" s="81">
        <v>1400</v>
      </c>
      <c r="AA2980" s="69">
        <v>0</v>
      </c>
      <c r="AB2980" s="82">
        <f t="shared" si="1658"/>
        <v>1400</v>
      </c>
      <c r="AD2980">
        <v>1</v>
      </c>
      <c r="AG2980" s="83">
        <f t="shared" si="1663"/>
        <v>1</v>
      </c>
      <c r="AH2980" s="89">
        <v>1</v>
      </c>
      <c r="AI2980" s="88">
        <v>0</v>
      </c>
    </row>
    <row r="2981" spans="1:39" x14ac:dyDescent="0.25">
      <c r="A2981" s="115">
        <v>30300014</v>
      </c>
      <c r="B2981" t="s">
        <v>1</v>
      </c>
      <c r="C2981" s="81">
        <v>700</v>
      </c>
      <c r="D2981">
        <v>1.6</v>
      </c>
      <c r="E2981">
        <v>1.85</v>
      </c>
      <c r="F2981">
        <v>2</v>
      </c>
      <c r="G2981">
        <v>2</v>
      </c>
      <c r="H2981">
        <v>1.39</v>
      </c>
      <c r="I2981">
        <v>303</v>
      </c>
      <c r="J2981" t="s">
        <v>393</v>
      </c>
      <c r="K2981" t="s">
        <v>341</v>
      </c>
      <c r="L2981" t="s">
        <v>394</v>
      </c>
      <c r="M2981" t="s">
        <v>394</v>
      </c>
      <c r="N2981" t="s">
        <v>48</v>
      </c>
      <c r="O2981" t="s">
        <v>688</v>
      </c>
      <c r="P2981" t="s">
        <v>689</v>
      </c>
      <c r="Q2981" t="s">
        <v>16</v>
      </c>
      <c r="R2981" t="s">
        <v>28</v>
      </c>
      <c r="S2981" t="s">
        <v>44</v>
      </c>
      <c r="U2981" t="s">
        <v>946</v>
      </c>
      <c r="V2981" t="s">
        <v>14</v>
      </c>
      <c r="W2981" t="s">
        <v>49</v>
      </c>
      <c r="X2981" t="s">
        <v>12</v>
      </c>
      <c r="Y2981" t="s">
        <v>21</v>
      </c>
      <c r="Z2981" s="80">
        <v>1478</v>
      </c>
      <c r="AA2981" s="68">
        <v>0</v>
      </c>
      <c r="AB2981" s="82">
        <f t="shared" si="1658"/>
        <v>4434</v>
      </c>
      <c r="AC2981">
        <v>3</v>
      </c>
      <c r="AG2981" s="83">
        <f t="shared" si="1663"/>
        <v>3</v>
      </c>
      <c r="AH2981" s="87">
        <v>0</v>
      </c>
      <c r="AI2981" s="88">
        <v>0</v>
      </c>
      <c r="AJ2981">
        <f t="shared" ref="AJ2981:AJ2982" si="1667">AG2981*2</f>
        <v>6</v>
      </c>
      <c r="AK2981" s="108">
        <f t="shared" ref="AK2981:AK2983" si="1668">AJ2981*C2981*E2981*H2981</f>
        <v>10800.3</v>
      </c>
      <c r="AL2981" s="108">
        <f t="shared" ref="AL2981:AL2983" si="1669">AJ2981*C2981*E2981</f>
        <v>7770</v>
      </c>
      <c r="AM2981" s="108">
        <f t="shared" ref="AM2981:AM2992" si="1670">AK2981-AL2981</f>
        <v>3030.2999999999993</v>
      </c>
    </row>
    <row r="2982" spans="1:39" x14ac:dyDescent="0.25">
      <c r="A2982" s="115">
        <v>30300014</v>
      </c>
      <c r="B2982" t="s">
        <v>1</v>
      </c>
      <c r="C2982" s="81">
        <v>700</v>
      </c>
      <c r="D2982">
        <v>1.6</v>
      </c>
      <c r="E2982">
        <v>1.85</v>
      </c>
      <c r="F2982">
        <v>2</v>
      </c>
      <c r="G2982">
        <v>2</v>
      </c>
      <c r="H2982">
        <v>1.39</v>
      </c>
      <c r="I2982">
        <v>303</v>
      </c>
      <c r="J2982" t="s">
        <v>393</v>
      </c>
      <c r="K2982" t="s">
        <v>341</v>
      </c>
      <c r="L2982" t="s">
        <v>394</v>
      </c>
      <c r="M2982" t="s">
        <v>394</v>
      </c>
      <c r="N2982" t="s">
        <v>5</v>
      </c>
      <c r="O2982" t="s">
        <v>688</v>
      </c>
      <c r="P2982" t="s">
        <v>689</v>
      </c>
      <c r="Q2982" t="s">
        <v>16</v>
      </c>
      <c r="R2982" t="s">
        <v>28</v>
      </c>
      <c r="S2982" t="s">
        <v>44</v>
      </c>
      <c r="U2982" t="s">
        <v>946</v>
      </c>
      <c r="V2982" t="s">
        <v>14</v>
      </c>
      <c r="W2982" t="s">
        <v>49</v>
      </c>
      <c r="X2982" t="s">
        <v>12</v>
      </c>
      <c r="Y2982" t="s">
        <v>21</v>
      </c>
      <c r="Z2982" s="80">
        <v>1500</v>
      </c>
      <c r="AA2982" s="68">
        <v>0</v>
      </c>
      <c r="AB2982" s="82">
        <f t="shared" si="1658"/>
        <v>7500</v>
      </c>
      <c r="AC2982">
        <v>5</v>
      </c>
      <c r="AG2982" s="83">
        <f t="shared" si="1663"/>
        <v>5</v>
      </c>
      <c r="AH2982" s="87">
        <v>0</v>
      </c>
      <c r="AI2982" s="88">
        <v>0</v>
      </c>
      <c r="AJ2982">
        <f t="shared" si="1667"/>
        <v>10</v>
      </c>
      <c r="AK2982" s="108">
        <f t="shared" si="1668"/>
        <v>18000.5</v>
      </c>
      <c r="AL2982" s="108">
        <f t="shared" si="1669"/>
        <v>12950</v>
      </c>
      <c r="AM2982" s="108">
        <f t="shared" si="1670"/>
        <v>5050.5</v>
      </c>
    </row>
    <row r="2983" spans="1:39" x14ac:dyDescent="0.25">
      <c r="A2983" s="115">
        <v>30300014</v>
      </c>
      <c r="B2983" t="s">
        <v>1</v>
      </c>
      <c r="C2983" s="81">
        <v>700</v>
      </c>
      <c r="D2983">
        <v>1.6</v>
      </c>
      <c r="E2983">
        <v>1.85</v>
      </c>
      <c r="F2983">
        <v>2</v>
      </c>
      <c r="G2983">
        <v>2</v>
      </c>
      <c r="H2983">
        <v>1.39</v>
      </c>
      <c r="I2983">
        <v>303</v>
      </c>
      <c r="J2983" t="s">
        <v>393</v>
      </c>
      <c r="K2983" t="s">
        <v>341</v>
      </c>
      <c r="L2983" t="s">
        <v>394</v>
      </c>
      <c r="M2983" t="s">
        <v>394</v>
      </c>
      <c r="N2983" t="s">
        <v>5</v>
      </c>
      <c r="O2983" t="s">
        <v>688</v>
      </c>
      <c r="P2983" t="s">
        <v>689</v>
      </c>
      <c r="Q2983" t="s">
        <v>8</v>
      </c>
      <c r="R2983" t="s">
        <v>28</v>
      </c>
      <c r="S2983" t="s">
        <v>44</v>
      </c>
      <c r="U2983" t="s">
        <v>939</v>
      </c>
      <c r="V2983" t="s">
        <v>14</v>
      </c>
      <c r="W2983" t="s">
        <v>49</v>
      </c>
      <c r="X2983" t="s">
        <v>12</v>
      </c>
      <c r="Y2983" t="s">
        <v>21</v>
      </c>
      <c r="Z2983" s="80">
        <v>1000</v>
      </c>
      <c r="AA2983" s="68">
        <v>0</v>
      </c>
      <c r="AB2983" s="82">
        <f t="shared" si="1658"/>
        <v>1000</v>
      </c>
      <c r="AC2983">
        <v>1</v>
      </c>
      <c r="AG2983" s="83">
        <f t="shared" si="1663"/>
        <v>1</v>
      </c>
      <c r="AH2983" s="87">
        <v>0</v>
      </c>
      <c r="AI2983" s="88">
        <v>0</v>
      </c>
      <c r="AJ2983" s="90">
        <f>AG2983*2/3</f>
        <v>0.66666666666666663</v>
      </c>
      <c r="AK2983" s="108">
        <f t="shared" si="1668"/>
        <v>1200.0333333333331</v>
      </c>
      <c r="AL2983" s="108">
        <f t="shared" si="1669"/>
        <v>863.33333333333326</v>
      </c>
      <c r="AM2983" s="108">
        <f t="shared" si="1670"/>
        <v>336.69999999999982</v>
      </c>
    </row>
    <row r="2984" spans="1:39" x14ac:dyDescent="0.25">
      <c r="A2984" s="115">
        <v>30300014</v>
      </c>
      <c r="B2984" t="s">
        <v>1</v>
      </c>
      <c r="C2984" s="81">
        <v>700</v>
      </c>
      <c r="D2984">
        <v>1.6</v>
      </c>
      <c r="E2984">
        <v>1.85</v>
      </c>
      <c r="F2984">
        <v>2</v>
      </c>
      <c r="G2984">
        <v>2</v>
      </c>
      <c r="H2984">
        <v>1.39</v>
      </c>
      <c r="I2984">
        <v>303</v>
      </c>
      <c r="J2984" t="s">
        <v>393</v>
      </c>
      <c r="K2984" t="s">
        <v>341</v>
      </c>
      <c r="L2984" t="s">
        <v>394</v>
      </c>
      <c r="M2984" t="s">
        <v>394</v>
      </c>
      <c r="N2984" t="s">
        <v>15</v>
      </c>
      <c r="O2984" t="s">
        <v>688</v>
      </c>
      <c r="P2984" t="s">
        <v>689</v>
      </c>
      <c r="Q2984" t="s">
        <v>16</v>
      </c>
      <c r="R2984" t="s">
        <v>28</v>
      </c>
      <c r="S2984" t="s">
        <v>44</v>
      </c>
      <c r="U2984" t="s">
        <v>939</v>
      </c>
      <c r="V2984" t="s">
        <v>50</v>
      </c>
      <c r="W2984" t="s">
        <v>51</v>
      </c>
      <c r="X2984" t="s">
        <v>52</v>
      </c>
      <c r="Y2984" t="s">
        <v>21</v>
      </c>
      <c r="Z2984" s="80">
        <v>1500</v>
      </c>
      <c r="AA2984" s="68">
        <v>0</v>
      </c>
      <c r="AB2984" s="82">
        <f t="shared" si="1658"/>
        <v>1500</v>
      </c>
      <c r="AC2984">
        <v>1</v>
      </c>
      <c r="AG2984" s="83">
        <f t="shared" si="1663"/>
        <v>1</v>
      </c>
      <c r="AH2984" s="87">
        <v>0</v>
      </c>
      <c r="AI2984" s="88">
        <v>0</v>
      </c>
      <c r="AJ2984">
        <f t="shared" ref="AJ2984:AJ2987" si="1671">AG2984*2</f>
        <v>2</v>
      </c>
      <c r="AK2984" s="108">
        <f t="shared" ref="AK2984:AK2989" si="1672">AJ2984*C2984*F2984*H2984</f>
        <v>3891.9999999999995</v>
      </c>
      <c r="AL2984" s="108">
        <f t="shared" ref="AL2984:AL2989" si="1673">AJ2984*C2984*F2984</f>
        <v>2800</v>
      </c>
      <c r="AM2984" s="108">
        <f t="shared" si="1670"/>
        <v>1091.9999999999995</v>
      </c>
    </row>
    <row r="2985" spans="1:39" x14ac:dyDescent="0.25">
      <c r="A2985" s="115">
        <v>30300014</v>
      </c>
      <c r="B2985" t="s">
        <v>1</v>
      </c>
      <c r="C2985" s="81">
        <v>700</v>
      </c>
      <c r="D2985">
        <v>1.6</v>
      </c>
      <c r="E2985">
        <v>1.85</v>
      </c>
      <c r="F2985">
        <v>2</v>
      </c>
      <c r="G2985">
        <v>2</v>
      </c>
      <c r="H2985">
        <v>1.39</v>
      </c>
      <c r="I2985">
        <v>303</v>
      </c>
      <c r="J2985" t="s">
        <v>393</v>
      </c>
      <c r="K2985" t="s">
        <v>341</v>
      </c>
      <c r="L2985" t="s">
        <v>394</v>
      </c>
      <c r="M2985" t="s">
        <v>394</v>
      </c>
      <c r="N2985" t="s">
        <v>15</v>
      </c>
      <c r="O2985" t="s">
        <v>688</v>
      </c>
      <c r="P2985" t="s">
        <v>689</v>
      </c>
      <c r="Q2985" t="s">
        <v>16</v>
      </c>
      <c r="R2985" t="s">
        <v>28</v>
      </c>
      <c r="S2985" t="s">
        <v>44</v>
      </c>
      <c r="U2985" t="s">
        <v>939</v>
      </c>
      <c r="V2985" t="s">
        <v>14</v>
      </c>
      <c r="W2985" t="s">
        <v>49</v>
      </c>
      <c r="X2985" t="s">
        <v>12</v>
      </c>
      <c r="Y2985" t="s">
        <v>21</v>
      </c>
      <c r="Z2985" s="80">
        <v>1500</v>
      </c>
      <c r="AA2985" s="68">
        <v>0</v>
      </c>
      <c r="AB2985" s="82">
        <f t="shared" si="1658"/>
        <v>9000</v>
      </c>
      <c r="AC2985">
        <v>6</v>
      </c>
      <c r="AG2985" s="83">
        <f t="shared" si="1663"/>
        <v>6</v>
      </c>
      <c r="AH2985" s="87">
        <v>0</v>
      </c>
      <c r="AI2985" s="88">
        <v>0</v>
      </c>
      <c r="AJ2985">
        <f t="shared" si="1671"/>
        <v>12</v>
      </c>
      <c r="AK2985" s="108">
        <f t="shared" si="1672"/>
        <v>23352</v>
      </c>
      <c r="AL2985" s="108">
        <f t="shared" si="1673"/>
        <v>16800</v>
      </c>
      <c r="AM2985" s="108">
        <f t="shared" si="1670"/>
        <v>6552</v>
      </c>
    </row>
    <row r="2986" spans="1:39" x14ac:dyDescent="0.25">
      <c r="A2986" s="115">
        <v>30300014</v>
      </c>
      <c r="B2986" t="s">
        <v>1</v>
      </c>
      <c r="C2986" s="81">
        <v>700</v>
      </c>
      <c r="D2986">
        <v>1.6</v>
      </c>
      <c r="E2986">
        <v>1.85</v>
      </c>
      <c r="F2986">
        <v>2</v>
      </c>
      <c r="G2986">
        <v>2</v>
      </c>
      <c r="H2986">
        <v>1.39</v>
      </c>
      <c r="I2986">
        <v>303</v>
      </c>
      <c r="J2986" t="s">
        <v>393</v>
      </c>
      <c r="K2986" t="s">
        <v>341</v>
      </c>
      <c r="L2986" t="s">
        <v>394</v>
      </c>
      <c r="M2986" t="s">
        <v>394</v>
      </c>
      <c r="N2986" t="s">
        <v>18</v>
      </c>
      <c r="O2986" t="s">
        <v>688</v>
      </c>
      <c r="P2986" t="s">
        <v>689</v>
      </c>
      <c r="Q2986" t="s">
        <v>16</v>
      </c>
      <c r="R2986" t="s">
        <v>28</v>
      </c>
      <c r="S2986" t="s">
        <v>44</v>
      </c>
      <c r="U2986" t="s">
        <v>939</v>
      </c>
      <c r="V2986" t="s">
        <v>50</v>
      </c>
      <c r="W2986" t="s">
        <v>51</v>
      </c>
      <c r="X2986" t="s">
        <v>52</v>
      </c>
      <c r="Y2986" t="s">
        <v>21</v>
      </c>
      <c r="Z2986" s="80">
        <v>1500</v>
      </c>
      <c r="AA2986" s="68">
        <v>0</v>
      </c>
      <c r="AB2986" s="82">
        <f t="shared" si="1658"/>
        <v>1500</v>
      </c>
      <c r="AC2986">
        <v>1</v>
      </c>
      <c r="AG2986" s="83">
        <f t="shared" si="1663"/>
        <v>1</v>
      </c>
      <c r="AH2986" s="87">
        <v>0</v>
      </c>
      <c r="AI2986" s="88">
        <v>0</v>
      </c>
      <c r="AJ2986">
        <f t="shared" si="1671"/>
        <v>2</v>
      </c>
      <c r="AK2986" s="108">
        <f t="shared" si="1672"/>
        <v>3891.9999999999995</v>
      </c>
      <c r="AL2986" s="108">
        <f t="shared" si="1673"/>
        <v>2800</v>
      </c>
      <c r="AM2986" s="108">
        <f t="shared" si="1670"/>
        <v>1091.9999999999995</v>
      </c>
    </row>
    <row r="2987" spans="1:39" x14ac:dyDescent="0.25">
      <c r="A2987" s="115">
        <v>30300014</v>
      </c>
      <c r="B2987" t="s">
        <v>1</v>
      </c>
      <c r="C2987" s="81">
        <v>700</v>
      </c>
      <c r="D2987">
        <v>1.6</v>
      </c>
      <c r="E2987">
        <v>1.85</v>
      </c>
      <c r="F2987">
        <v>2</v>
      </c>
      <c r="G2987">
        <v>2</v>
      </c>
      <c r="H2987">
        <v>1.39</v>
      </c>
      <c r="I2987">
        <v>303</v>
      </c>
      <c r="J2987" t="s">
        <v>393</v>
      </c>
      <c r="K2987" t="s">
        <v>341</v>
      </c>
      <c r="L2987" t="s">
        <v>394</v>
      </c>
      <c r="M2987" t="s">
        <v>394</v>
      </c>
      <c r="N2987" t="s">
        <v>18</v>
      </c>
      <c r="O2987" t="s">
        <v>688</v>
      </c>
      <c r="P2987" t="s">
        <v>689</v>
      </c>
      <c r="Q2987" t="s">
        <v>16</v>
      </c>
      <c r="R2987" t="s">
        <v>28</v>
      </c>
      <c r="S2987" t="s">
        <v>44</v>
      </c>
      <c r="U2987" t="s">
        <v>939</v>
      </c>
      <c r="V2987" t="s">
        <v>14</v>
      </c>
      <c r="W2987" t="s">
        <v>49</v>
      </c>
      <c r="X2987" t="s">
        <v>12</v>
      </c>
      <c r="Y2987" t="s">
        <v>21</v>
      </c>
      <c r="Z2987" s="80">
        <v>1500</v>
      </c>
      <c r="AA2987" s="68">
        <v>0</v>
      </c>
      <c r="AB2987" s="82">
        <f t="shared" si="1658"/>
        <v>6000</v>
      </c>
      <c r="AC2987">
        <v>4</v>
      </c>
      <c r="AG2987" s="83">
        <f t="shared" si="1663"/>
        <v>4</v>
      </c>
      <c r="AH2987" s="87">
        <v>0</v>
      </c>
      <c r="AI2987" s="88">
        <v>0</v>
      </c>
      <c r="AJ2987">
        <f t="shared" si="1671"/>
        <v>8</v>
      </c>
      <c r="AK2987" s="108">
        <f t="shared" si="1672"/>
        <v>15567.999999999998</v>
      </c>
      <c r="AL2987" s="108">
        <f t="shared" si="1673"/>
        <v>11200</v>
      </c>
      <c r="AM2987" s="108">
        <f t="shared" si="1670"/>
        <v>4367.9999999999982</v>
      </c>
    </row>
    <row r="2988" spans="1:39" x14ac:dyDescent="0.25">
      <c r="A2988" s="115">
        <v>30300014</v>
      </c>
      <c r="B2988" t="s">
        <v>1</v>
      </c>
      <c r="C2988" s="81">
        <v>700</v>
      </c>
      <c r="D2988">
        <v>1.6</v>
      </c>
      <c r="E2988">
        <v>1.85</v>
      </c>
      <c r="F2988">
        <v>2</v>
      </c>
      <c r="G2988">
        <v>2</v>
      </c>
      <c r="H2988">
        <v>1.39</v>
      </c>
      <c r="I2988">
        <v>303</v>
      </c>
      <c r="J2988" t="s">
        <v>393</v>
      </c>
      <c r="K2988" t="s">
        <v>341</v>
      </c>
      <c r="L2988" t="s">
        <v>394</v>
      </c>
      <c r="M2988" t="s">
        <v>394</v>
      </c>
      <c r="N2988" t="s">
        <v>18</v>
      </c>
      <c r="O2988" t="s">
        <v>688</v>
      </c>
      <c r="P2988" t="s">
        <v>689</v>
      </c>
      <c r="Q2988" t="s">
        <v>8</v>
      </c>
      <c r="R2988" t="s">
        <v>28</v>
      </c>
      <c r="S2988" t="s">
        <v>44</v>
      </c>
      <c r="U2988" t="s">
        <v>939</v>
      </c>
      <c r="V2988" t="s">
        <v>50</v>
      </c>
      <c r="W2988" t="s">
        <v>51</v>
      </c>
      <c r="X2988" t="s">
        <v>31</v>
      </c>
      <c r="Y2988" t="s">
        <v>21</v>
      </c>
      <c r="Z2988" s="80">
        <v>1500</v>
      </c>
      <c r="AA2988" s="68">
        <v>0</v>
      </c>
      <c r="AB2988" s="82">
        <f t="shared" si="1658"/>
        <v>1500</v>
      </c>
      <c r="AC2988">
        <v>1</v>
      </c>
      <c r="AG2988" s="83">
        <f t="shared" si="1663"/>
        <v>1</v>
      </c>
      <c r="AH2988" s="87">
        <v>0</v>
      </c>
      <c r="AI2988" s="88">
        <v>0</v>
      </c>
      <c r="AJ2988" s="90">
        <f t="shared" ref="AJ2988:AJ2989" si="1674">AG2988*2/3</f>
        <v>0.66666666666666663</v>
      </c>
      <c r="AK2988" s="108">
        <f t="shared" si="1672"/>
        <v>1297.333333333333</v>
      </c>
      <c r="AL2988" s="108">
        <f t="shared" si="1673"/>
        <v>933.33333333333326</v>
      </c>
      <c r="AM2988" s="108">
        <f t="shared" si="1670"/>
        <v>363.99999999999977</v>
      </c>
    </row>
    <row r="2989" spans="1:39" x14ac:dyDescent="0.25">
      <c r="A2989" s="115">
        <v>30300014</v>
      </c>
      <c r="B2989" t="s">
        <v>1</v>
      </c>
      <c r="C2989" s="81">
        <v>700</v>
      </c>
      <c r="D2989">
        <v>1.6</v>
      </c>
      <c r="E2989">
        <v>1.85</v>
      </c>
      <c r="F2989">
        <v>2</v>
      </c>
      <c r="G2989">
        <v>2</v>
      </c>
      <c r="H2989">
        <v>1.39</v>
      </c>
      <c r="I2989">
        <v>303</v>
      </c>
      <c r="J2989" t="s">
        <v>393</v>
      </c>
      <c r="K2989" t="s">
        <v>341</v>
      </c>
      <c r="L2989" t="s">
        <v>394</v>
      </c>
      <c r="M2989" t="s">
        <v>394</v>
      </c>
      <c r="N2989" t="s">
        <v>18</v>
      </c>
      <c r="O2989" t="s">
        <v>688</v>
      </c>
      <c r="P2989" t="s">
        <v>689</v>
      </c>
      <c r="Q2989" t="s">
        <v>8</v>
      </c>
      <c r="R2989" t="s">
        <v>28</v>
      </c>
      <c r="S2989" t="s">
        <v>44</v>
      </c>
      <c r="U2989" t="s">
        <v>939</v>
      </c>
      <c r="V2989" t="s">
        <v>14</v>
      </c>
      <c r="W2989" t="s">
        <v>49</v>
      </c>
      <c r="X2989" t="s">
        <v>12</v>
      </c>
      <c r="Y2989" t="s">
        <v>21</v>
      </c>
      <c r="Z2989" s="80">
        <v>1500</v>
      </c>
      <c r="AA2989" s="68">
        <v>0</v>
      </c>
      <c r="AB2989" s="82">
        <f t="shared" si="1658"/>
        <v>1500</v>
      </c>
      <c r="AC2989">
        <v>1</v>
      </c>
      <c r="AG2989" s="83">
        <f t="shared" si="1663"/>
        <v>1</v>
      </c>
      <c r="AH2989" s="87">
        <v>0</v>
      </c>
      <c r="AI2989" s="88">
        <v>0</v>
      </c>
      <c r="AJ2989" s="90">
        <f t="shared" si="1674"/>
        <v>0.66666666666666663</v>
      </c>
      <c r="AK2989" s="108">
        <f t="shared" si="1672"/>
        <v>1297.333333333333</v>
      </c>
      <c r="AL2989" s="108">
        <f t="shared" si="1673"/>
        <v>933.33333333333326</v>
      </c>
      <c r="AM2989" s="108">
        <f t="shared" si="1670"/>
        <v>363.99999999999977</v>
      </c>
    </row>
    <row r="2990" spans="1:39" x14ac:dyDescent="0.25">
      <c r="A2990" s="115">
        <v>30300032</v>
      </c>
      <c r="B2990" t="s">
        <v>1</v>
      </c>
      <c r="C2990" s="81">
        <v>700</v>
      </c>
      <c r="D2990">
        <v>1.6</v>
      </c>
      <c r="E2990">
        <v>1.85</v>
      </c>
      <c r="F2990">
        <v>2</v>
      </c>
      <c r="G2990">
        <v>2</v>
      </c>
      <c r="H2990">
        <v>1.39</v>
      </c>
      <c r="I2990">
        <v>303</v>
      </c>
      <c r="J2990" t="s">
        <v>393</v>
      </c>
      <c r="K2990" t="s">
        <v>341</v>
      </c>
      <c r="L2990" t="s">
        <v>404</v>
      </c>
      <c r="M2990" t="s">
        <v>404</v>
      </c>
      <c r="N2990" t="s">
        <v>5</v>
      </c>
      <c r="O2990" t="s">
        <v>80</v>
      </c>
      <c r="P2990" t="s">
        <v>42</v>
      </c>
      <c r="Q2990" t="s">
        <v>16</v>
      </c>
      <c r="R2990" t="s">
        <v>91</v>
      </c>
      <c r="S2990" t="s">
        <v>44</v>
      </c>
      <c r="T2990" t="s">
        <v>944</v>
      </c>
      <c r="U2990" t="s">
        <v>939</v>
      </c>
      <c r="V2990" t="s">
        <v>45</v>
      </c>
      <c r="W2990" t="s">
        <v>46</v>
      </c>
      <c r="X2990" t="s">
        <v>12</v>
      </c>
      <c r="Y2990" t="s">
        <v>938</v>
      </c>
      <c r="Z2990" s="81">
        <v>0</v>
      </c>
      <c r="AA2990" s="68">
        <v>0</v>
      </c>
      <c r="AB2990" s="82">
        <f t="shared" si="1658"/>
        <v>0</v>
      </c>
      <c r="AE2990">
        <v>1</v>
      </c>
      <c r="AG2990" s="83">
        <f t="shared" si="1663"/>
        <v>1</v>
      </c>
      <c r="AH2990" s="87">
        <v>0</v>
      </c>
      <c r="AI2990" s="88">
        <v>0</v>
      </c>
      <c r="AJ2990">
        <f t="shared" ref="AJ2990:AJ2992" si="1675">AG2990</f>
        <v>1</v>
      </c>
      <c r="AK2990" s="108">
        <f t="shared" ref="AK2990:AK2992" si="1676">AJ2990*C2990*E2990*H2990</f>
        <v>1800.05</v>
      </c>
      <c r="AL2990" s="108">
        <f t="shared" ref="AL2990:AL2992" si="1677">AJ2990*C2990*E2990</f>
        <v>1295</v>
      </c>
      <c r="AM2990" s="108">
        <f t="shared" si="1670"/>
        <v>505.04999999999995</v>
      </c>
    </row>
    <row r="2991" spans="1:39" x14ac:dyDescent="0.25">
      <c r="A2991" s="115">
        <v>30300032</v>
      </c>
      <c r="B2991" t="s">
        <v>1</v>
      </c>
      <c r="C2991" s="81">
        <v>700</v>
      </c>
      <c r="D2991">
        <v>1.6</v>
      </c>
      <c r="E2991">
        <v>1.85</v>
      </c>
      <c r="F2991">
        <v>2</v>
      </c>
      <c r="G2991">
        <v>2</v>
      </c>
      <c r="H2991">
        <v>1.39</v>
      </c>
      <c r="I2991">
        <v>303</v>
      </c>
      <c r="J2991" t="s">
        <v>393</v>
      </c>
      <c r="K2991" t="s">
        <v>341</v>
      </c>
      <c r="L2991" t="s">
        <v>404</v>
      </c>
      <c r="M2991" t="s">
        <v>404</v>
      </c>
      <c r="N2991" t="s">
        <v>5</v>
      </c>
      <c r="O2991" t="s">
        <v>41</v>
      </c>
      <c r="P2991" t="s">
        <v>42</v>
      </c>
      <c r="Q2991" t="s">
        <v>16</v>
      </c>
      <c r="R2991" t="s">
        <v>28</v>
      </c>
      <c r="S2991" t="s">
        <v>44</v>
      </c>
      <c r="U2991" t="s">
        <v>939</v>
      </c>
      <c r="V2991" t="s">
        <v>45</v>
      </c>
      <c r="W2991" t="s">
        <v>46</v>
      </c>
      <c r="X2991" t="s">
        <v>12</v>
      </c>
      <c r="Y2991" t="s">
        <v>21</v>
      </c>
      <c r="Z2991" s="80">
        <v>560</v>
      </c>
      <c r="AA2991" s="68">
        <v>0</v>
      </c>
      <c r="AB2991" s="82">
        <f t="shared" si="1658"/>
        <v>560</v>
      </c>
      <c r="AC2991">
        <v>1</v>
      </c>
      <c r="AG2991" s="83">
        <f t="shared" si="1663"/>
        <v>1</v>
      </c>
      <c r="AH2991" s="87">
        <v>0</v>
      </c>
      <c r="AI2991" s="88">
        <v>0</v>
      </c>
      <c r="AJ2991">
        <f t="shared" si="1675"/>
        <v>1</v>
      </c>
      <c r="AK2991" s="108">
        <f t="shared" si="1676"/>
        <v>1800.05</v>
      </c>
      <c r="AL2991" s="108">
        <f t="shared" si="1677"/>
        <v>1295</v>
      </c>
      <c r="AM2991" s="108">
        <f t="shared" si="1670"/>
        <v>505.04999999999995</v>
      </c>
    </row>
    <row r="2992" spans="1:39" x14ac:dyDescent="0.25">
      <c r="A2992" s="115">
        <v>30300032</v>
      </c>
      <c r="B2992" t="s">
        <v>1</v>
      </c>
      <c r="C2992" s="81">
        <v>700</v>
      </c>
      <c r="D2992">
        <v>1.6</v>
      </c>
      <c r="E2992">
        <v>1.85</v>
      </c>
      <c r="F2992">
        <v>2</v>
      </c>
      <c r="G2992">
        <v>2</v>
      </c>
      <c r="H2992">
        <v>1.39</v>
      </c>
      <c r="I2992">
        <v>303</v>
      </c>
      <c r="J2992" t="s">
        <v>393</v>
      </c>
      <c r="K2992" t="s">
        <v>341</v>
      </c>
      <c r="L2992" t="s">
        <v>404</v>
      </c>
      <c r="M2992" t="s">
        <v>404</v>
      </c>
      <c r="N2992" t="s">
        <v>5</v>
      </c>
      <c r="O2992" t="s">
        <v>41</v>
      </c>
      <c r="P2992" t="s">
        <v>42</v>
      </c>
      <c r="Q2992" t="s">
        <v>16</v>
      </c>
      <c r="R2992" t="s">
        <v>75</v>
      </c>
      <c r="S2992" t="s">
        <v>44</v>
      </c>
      <c r="T2992" t="s">
        <v>944</v>
      </c>
      <c r="U2992" t="s">
        <v>939</v>
      </c>
      <c r="V2992" t="s">
        <v>45</v>
      </c>
      <c r="W2992" t="s">
        <v>46</v>
      </c>
      <c r="X2992" t="s">
        <v>12</v>
      </c>
      <c r="Y2992" t="s">
        <v>938</v>
      </c>
      <c r="Z2992" s="81">
        <v>0</v>
      </c>
      <c r="AA2992" s="68">
        <v>0</v>
      </c>
      <c r="AB2992" s="82">
        <f t="shared" si="1658"/>
        <v>0</v>
      </c>
      <c r="AE2992">
        <v>1</v>
      </c>
      <c r="AG2992" s="83">
        <f t="shared" si="1663"/>
        <v>1</v>
      </c>
      <c r="AH2992" s="87">
        <v>0</v>
      </c>
      <c r="AI2992" s="88">
        <v>0</v>
      </c>
      <c r="AJ2992">
        <f t="shared" si="1675"/>
        <v>1</v>
      </c>
      <c r="AK2992" s="108">
        <f t="shared" si="1676"/>
        <v>1800.05</v>
      </c>
      <c r="AL2992" s="108">
        <f t="shared" si="1677"/>
        <v>1295</v>
      </c>
      <c r="AM2992" s="108">
        <f t="shared" si="1670"/>
        <v>505.04999999999995</v>
      </c>
    </row>
    <row r="2993" spans="1:39" x14ac:dyDescent="0.25">
      <c r="A2993" s="115">
        <v>30300032</v>
      </c>
      <c r="B2993" t="s">
        <v>1</v>
      </c>
      <c r="C2993" s="81">
        <v>700</v>
      </c>
      <c r="D2993">
        <v>1.6</v>
      </c>
      <c r="E2993">
        <v>1.85</v>
      </c>
      <c r="F2993">
        <v>2</v>
      </c>
      <c r="G2993">
        <v>2</v>
      </c>
      <c r="H2993">
        <v>1.39</v>
      </c>
      <c r="I2993">
        <v>303</v>
      </c>
      <c r="J2993" t="s">
        <v>393</v>
      </c>
      <c r="K2993" t="s">
        <v>341</v>
      </c>
      <c r="L2993" t="s">
        <v>404</v>
      </c>
      <c r="M2993" t="s">
        <v>404</v>
      </c>
      <c r="N2993" t="s">
        <v>5</v>
      </c>
      <c r="O2993" t="s">
        <v>47</v>
      </c>
      <c r="P2993" t="s">
        <v>42</v>
      </c>
      <c r="Q2993" t="s">
        <v>16</v>
      </c>
      <c r="R2993" t="s">
        <v>28</v>
      </c>
      <c r="S2993" t="s">
        <v>9</v>
      </c>
      <c r="U2993" t="s">
        <v>179</v>
      </c>
      <c r="V2993" t="s">
        <v>53</v>
      </c>
      <c r="W2993" t="s">
        <v>54</v>
      </c>
      <c r="X2993" t="s">
        <v>12</v>
      </c>
      <c r="Y2993" t="s">
        <v>21</v>
      </c>
      <c r="Z2993" s="80">
        <v>1842</v>
      </c>
      <c r="AA2993" s="68">
        <v>0</v>
      </c>
      <c r="AB2993" s="82">
        <f t="shared" si="1658"/>
        <v>3684</v>
      </c>
      <c r="AD2993">
        <v>2</v>
      </c>
      <c r="AG2993" s="83">
        <f t="shared" si="1663"/>
        <v>2</v>
      </c>
      <c r="AH2993" s="87">
        <v>0</v>
      </c>
      <c r="AI2993" s="88">
        <v>0</v>
      </c>
    </row>
    <row r="2994" spans="1:39" x14ac:dyDescent="0.25">
      <c r="A2994" s="115">
        <v>30300032</v>
      </c>
      <c r="B2994" t="s">
        <v>1</v>
      </c>
      <c r="C2994" s="81">
        <v>700</v>
      </c>
      <c r="D2994">
        <v>1.6</v>
      </c>
      <c r="E2994">
        <v>1.85</v>
      </c>
      <c r="F2994">
        <v>2</v>
      </c>
      <c r="G2994">
        <v>2</v>
      </c>
      <c r="H2994">
        <v>1.39</v>
      </c>
      <c r="I2994">
        <v>303</v>
      </c>
      <c r="J2994" t="s">
        <v>393</v>
      </c>
      <c r="K2994" t="s">
        <v>341</v>
      </c>
      <c r="L2994" t="s">
        <v>404</v>
      </c>
      <c r="M2994" t="s">
        <v>404</v>
      </c>
      <c r="N2994" t="s">
        <v>5</v>
      </c>
      <c r="O2994" t="s">
        <v>47</v>
      </c>
      <c r="P2994" t="s">
        <v>42</v>
      </c>
      <c r="Q2994" t="s">
        <v>16</v>
      </c>
      <c r="R2994" t="s">
        <v>28</v>
      </c>
      <c r="S2994" t="s">
        <v>44</v>
      </c>
      <c r="U2994" t="s">
        <v>939</v>
      </c>
      <c r="V2994" t="s">
        <v>14</v>
      </c>
      <c r="W2994" t="s">
        <v>49</v>
      </c>
      <c r="X2994" t="s">
        <v>12</v>
      </c>
      <c r="Y2994" t="s">
        <v>21</v>
      </c>
      <c r="Z2994" s="80">
        <v>560</v>
      </c>
      <c r="AA2994" s="68">
        <v>0</v>
      </c>
      <c r="AB2994" s="82">
        <f t="shared" si="1658"/>
        <v>3360</v>
      </c>
      <c r="AC2994">
        <v>6</v>
      </c>
      <c r="AG2994" s="83">
        <f t="shared" si="1663"/>
        <v>6</v>
      </c>
      <c r="AH2994" s="87">
        <v>0</v>
      </c>
      <c r="AI2994" s="88">
        <v>0</v>
      </c>
      <c r="AJ2994">
        <f t="shared" ref="AJ2994:AJ3004" si="1678">AG2994</f>
        <v>6</v>
      </c>
      <c r="AK2994" s="108">
        <f t="shared" ref="AK2994:AK2996" si="1679">AJ2994*C2994*E2994*H2994</f>
        <v>10800.3</v>
      </c>
      <c r="AL2994" s="108">
        <f t="shared" ref="AL2994:AL2996" si="1680">AJ2994*C2994*E2994</f>
        <v>7770</v>
      </c>
      <c r="AM2994" s="108">
        <f t="shared" ref="AM2994:AM3004" si="1681">AK2994-AL2994</f>
        <v>3030.2999999999993</v>
      </c>
    </row>
    <row r="2995" spans="1:39" x14ac:dyDescent="0.25">
      <c r="A2995" s="115">
        <v>30300032</v>
      </c>
      <c r="B2995" t="s">
        <v>1</v>
      </c>
      <c r="C2995" s="81">
        <v>700</v>
      </c>
      <c r="D2995">
        <v>1.6</v>
      </c>
      <c r="E2995">
        <v>1.85</v>
      </c>
      <c r="F2995">
        <v>2</v>
      </c>
      <c r="G2995">
        <v>2</v>
      </c>
      <c r="H2995">
        <v>1.39</v>
      </c>
      <c r="I2995">
        <v>303</v>
      </c>
      <c r="J2995" t="s">
        <v>393</v>
      </c>
      <c r="K2995" t="s">
        <v>341</v>
      </c>
      <c r="L2995" t="s">
        <v>404</v>
      </c>
      <c r="M2995" t="s">
        <v>404</v>
      </c>
      <c r="N2995" t="s">
        <v>5</v>
      </c>
      <c r="O2995" t="s">
        <v>47</v>
      </c>
      <c r="P2995" t="s">
        <v>42</v>
      </c>
      <c r="Q2995" t="s">
        <v>16</v>
      </c>
      <c r="R2995" t="s">
        <v>28</v>
      </c>
      <c r="S2995" t="s">
        <v>44</v>
      </c>
      <c r="U2995" t="s">
        <v>939</v>
      </c>
      <c r="V2995" t="s">
        <v>45</v>
      </c>
      <c r="W2995" t="s">
        <v>46</v>
      </c>
      <c r="X2995" t="s">
        <v>12</v>
      </c>
      <c r="Y2995" t="s">
        <v>21</v>
      </c>
      <c r="Z2995" s="80">
        <v>560</v>
      </c>
      <c r="AA2995" s="68">
        <v>0</v>
      </c>
      <c r="AB2995" s="82">
        <f t="shared" si="1658"/>
        <v>21280</v>
      </c>
      <c r="AC2995">
        <v>38</v>
      </c>
      <c r="AG2995" s="83">
        <f t="shared" si="1663"/>
        <v>38</v>
      </c>
      <c r="AH2995" s="87">
        <v>0</v>
      </c>
      <c r="AI2995" s="88">
        <v>0</v>
      </c>
      <c r="AJ2995">
        <f t="shared" si="1678"/>
        <v>38</v>
      </c>
      <c r="AK2995" s="108">
        <f t="shared" si="1679"/>
        <v>68401.899999999994</v>
      </c>
      <c r="AL2995" s="108">
        <f t="shared" si="1680"/>
        <v>49210</v>
      </c>
      <c r="AM2995" s="108">
        <f t="shared" si="1681"/>
        <v>19191.899999999994</v>
      </c>
    </row>
    <row r="2996" spans="1:39" x14ac:dyDescent="0.25">
      <c r="A2996" s="115">
        <v>30300032</v>
      </c>
      <c r="B2996" t="s">
        <v>1</v>
      </c>
      <c r="C2996" s="81">
        <v>700</v>
      </c>
      <c r="D2996">
        <v>1.6</v>
      </c>
      <c r="E2996">
        <v>1.85</v>
      </c>
      <c r="F2996">
        <v>2</v>
      </c>
      <c r="G2996">
        <v>2</v>
      </c>
      <c r="H2996">
        <v>1.39</v>
      </c>
      <c r="I2996">
        <v>303</v>
      </c>
      <c r="J2996" t="s">
        <v>393</v>
      </c>
      <c r="K2996" t="s">
        <v>341</v>
      </c>
      <c r="L2996" t="s">
        <v>404</v>
      </c>
      <c r="M2996" t="s">
        <v>404</v>
      </c>
      <c r="N2996" t="s">
        <v>5</v>
      </c>
      <c r="O2996" t="s">
        <v>47</v>
      </c>
      <c r="P2996" t="s">
        <v>42</v>
      </c>
      <c r="Q2996" t="s">
        <v>16</v>
      </c>
      <c r="R2996" t="s">
        <v>28</v>
      </c>
      <c r="S2996" t="s">
        <v>44</v>
      </c>
      <c r="U2996" t="s">
        <v>939</v>
      </c>
      <c r="V2996" t="s">
        <v>56</v>
      </c>
      <c r="W2996" t="s">
        <v>57</v>
      </c>
      <c r="X2996" t="s">
        <v>12</v>
      </c>
      <c r="Y2996" t="s">
        <v>21</v>
      </c>
      <c r="Z2996" s="80">
        <v>560</v>
      </c>
      <c r="AA2996" s="68">
        <v>0</v>
      </c>
      <c r="AB2996" s="82">
        <f t="shared" si="1658"/>
        <v>560</v>
      </c>
      <c r="AC2996">
        <v>1</v>
      </c>
      <c r="AG2996" s="83">
        <f t="shared" si="1663"/>
        <v>1</v>
      </c>
      <c r="AH2996" s="87">
        <v>0</v>
      </c>
      <c r="AI2996" s="88">
        <v>0</v>
      </c>
      <c r="AJ2996">
        <f t="shared" si="1678"/>
        <v>1</v>
      </c>
      <c r="AK2996" s="108">
        <f t="shared" si="1679"/>
        <v>1800.05</v>
      </c>
      <c r="AL2996" s="108">
        <f t="shared" si="1680"/>
        <v>1295</v>
      </c>
      <c r="AM2996" s="108">
        <f t="shared" si="1681"/>
        <v>505.04999999999995</v>
      </c>
    </row>
    <row r="2997" spans="1:39" x14ac:dyDescent="0.25">
      <c r="A2997" s="115">
        <v>30300032</v>
      </c>
      <c r="B2997" t="s">
        <v>1</v>
      </c>
      <c r="C2997" s="81">
        <v>700</v>
      </c>
      <c r="D2997">
        <v>1.6</v>
      </c>
      <c r="E2997">
        <v>1.85</v>
      </c>
      <c r="F2997">
        <v>2</v>
      </c>
      <c r="G2997">
        <v>2</v>
      </c>
      <c r="H2997">
        <v>1.39</v>
      </c>
      <c r="I2997">
        <v>303</v>
      </c>
      <c r="J2997" t="s">
        <v>393</v>
      </c>
      <c r="K2997" t="s">
        <v>341</v>
      </c>
      <c r="L2997" t="s">
        <v>404</v>
      </c>
      <c r="M2997" t="s">
        <v>404</v>
      </c>
      <c r="N2997" t="s">
        <v>15</v>
      </c>
      <c r="O2997" t="s">
        <v>74</v>
      </c>
      <c r="P2997" t="s">
        <v>42</v>
      </c>
      <c r="Q2997" t="s">
        <v>16</v>
      </c>
      <c r="R2997" t="s">
        <v>91</v>
      </c>
      <c r="S2997" t="s">
        <v>44</v>
      </c>
      <c r="T2997" t="s">
        <v>944</v>
      </c>
      <c r="U2997" t="s">
        <v>939</v>
      </c>
      <c r="V2997" t="s">
        <v>45</v>
      </c>
      <c r="W2997" t="s">
        <v>46</v>
      </c>
      <c r="X2997" t="s">
        <v>12</v>
      </c>
      <c r="Y2997" t="s">
        <v>938</v>
      </c>
      <c r="Z2997" s="81">
        <v>0</v>
      </c>
      <c r="AA2997" s="68">
        <v>0</v>
      </c>
      <c r="AB2997" s="82">
        <f t="shared" si="1658"/>
        <v>0</v>
      </c>
      <c r="AE2997">
        <v>1</v>
      </c>
      <c r="AG2997" s="83">
        <f t="shared" si="1663"/>
        <v>1</v>
      </c>
      <c r="AH2997" s="87">
        <v>0</v>
      </c>
      <c r="AI2997" s="88">
        <v>0</v>
      </c>
      <c r="AJ2997">
        <f t="shared" si="1678"/>
        <v>1</v>
      </c>
      <c r="AK2997" s="108">
        <f t="shared" ref="AK2997:AK3004" si="1682">AJ2997*C2997*F2997*H2997</f>
        <v>1945.9999999999998</v>
      </c>
      <c r="AL2997" s="108">
        <f t="shared" ref="AL2997:AL3004" si="1683">AJ2997*C2997*F2997</f>
        <v>1400</v>
      </c>
      <c r="AM2997" s="108">
        <f t="shared" si="1681"/>
        <v>545.99999999999977</v>
      </c>
    </row>
    <row r="2998" spans="1:39" x14ac:dyDescent="0.25">
      <c r="A2998" s="115">
        <v>30300032</v>
      </c>
      <c r="B2998" t="s">
        <v>1</v>
      </c>
      <c r="C2998" s="81">
        <v>700</v>
      </c>
      <c r="D2998">
        <v>1.6</v>
      </c>
      <c r="E2998">
        <v>1.85</v>
      </c>
      <c r="F2998">
        <v>2</v>
      </c>
      <c r="G2998">
        <v>2</v>
      </c>
      <c r="H2998">
        <v>1.39</v>
      </c>
      <c r="I2998">
        <v>303</v>
      </c>
      <c r="J2998" t="s">
        <v>393</v>
      </c>
      <c r="K2998" t="s">
        <v>341</v>
      </c>
      <c r="L2998" t="s">
        <v>404</v>
      </c>
      <c r="M2998" t="s">
        <v>404</v>
      </c>
      <c r="N2998" t="s">
        <v>15</v>
      </c>
      <c r="O2998" t="s">
        <v>74</v>
      </c>
      <c r="P2998" t="s">
        <v>42</v>
      </c>
      <c r="Q2998" t="s">
        <v>16</v>
      </c>
      <c r="R2998" t="s">
        <v>75</v>
      </c>
      <c r="S2998" t="s">
        <v>44</v>
      </c>
      <c r="T2998" t="s">
        <v>944</v>
      </c>
      <c r="U2998" t="s">
        <v>939</v>
      </c>
      <c r="V2998" t="s">
        <v>45</v>
      </c>
      <c r="W2998" t="s">
        <v>46</v>
      </c>
      <c r="X2998" t="s">
        <v>12</v>
      </c>
      <c r="Y2998" t="s">
        <v>938</v>
      </c>
      <c r="Z2998" s="81">
        <v>0</v>
      </c>
      <c r="AA2998" s="68">
        <v>0</v>
      </c>
      <c r="AB2998" s="82">
        <f t="shared" si="1658"/>
        <v>0</v>
      </c>
      <c r="AE2998">
        <v>1</v>
      </c>
      <c r="AG2998" s="83">
        <f t="shared" si="1663"/>
        <v>1</v>
      </c>
      <c r="AH2998" s="87">
        <v>0</v>
      </c>
      <c r="AI2998" s="88">
        <v>0</v>
      </c>
      <c r="AJ2998">
        <f t="shared" si="1678"/>
        <v>1</v>
      </c>
      <c r="AK2998" s="108">
        <f t="shared" si="1682"/>
        <v>1945.9999999999998</v>
      </c>
      <c r="AL2998" s="108">
        <f t="shared" si="1683"/>
        <v>1400</v>
      </c>
      <c r="AM2998" s="108">
        <f t="shared" si="1681"/>
        <v>545.99999999999977</v>
      </c>
    </row>
    <row r="2999" spans="1:39" x14ac:dyDescent="0.25">
      <c r="A2999" s="115">
        <v>30300032</v>
      </c>
      <c r="B2999" t="s">
        <v>1</v>
      </c>
      <c r="C2999" s="81">
        <v>700</v>
      </c>
      <c r="D2999">
        <v>1.6</v>
      </c>
      <c r="E2999">
        <v>1.85</v>
      </c>
      <c r="F2999">
        <v>2</v>
      </c>
      <c r="G2999">
        <v>2</v>
      </c>
      <c r="H2999">
        <v>1.39</v>
      </c>
      <c r="I2999">
        <v>303</v>
      </c>
      <c r="J2999" t="s">
        <v>393</v>
      </c>
      <c r="K2999" t="s">
        <v>341</v>
      </c>
      <c r="L2999" t="s">
        <v>404</v>
      </c>
      <c r="M2999" t="s">
        <v>404</v>
      </c>
      <c r="N2999" t="s">
        <v>15</v>
      </c>
      <c r="O2999" t="s">
        <v>74</v>
      </c>
      <c r="P2999" t="s">
        <v>42</v>
      </c>
      <c r="Q2999" t="s">
        <v>16</v>
      </c>
      <c r="R2999" t="s">
        <v>75</v>
      </c>
      <c r="S2999" t="s">
        <v>44</v>
      </c>
      <c r="T2999" t="s">
        <v>944</v>
      </c>
      <c r="U2999" t="s">
        <v>939</v>
      </c>
      <c r="V2999" t="s">
        <v>102</v>
      </c>
      <c r="W2999" t="s">
        <v>103</v>
      </c>
      <c r="X2999" t="s">
        <v>12</v>
      </c>
      <c r="Y2999" t="s">
        <v>938</v>
      </c>
      <c r="Z2999" s="81">
        <v>0</v>
      </c>
      <c r="AA2999" s="68">
        <v>0</v>
      </c>
      <c r="AB2999" s="82">
        <f t="shared" si="1658"/>
        <v>0</v>
      </c>
      <c r="AE2999">
        <v>1</v>
      </c>
      <c r="AG2999" s="83">
        <f t="shared" si="1663"/>
        <v>1</v>
      </c>
      <c r="AH2999" s="87">
        <v>0</v>
      </c>
      <c r="AI2999" s="88">
        <v>0</v>
      </c>
      <c r="AJ2999">
        <f t="shared" si="1678"/>
        <v>1</v>
      </c>
      <c r="AK2999" s="108">
        <f t="shared" si="1682"/>
        <v>1945.9999999999998</v>
      </c>
      <c r="AL2999" s="108">
        <f t="shared" si="1683"/>
        <v>1400</v>
      </c>
      <c r="AM2999" s="108">
        <f t="shared" si="1681"/>
        <v>545.99999999999977</v>
      </c>
    </row>
    <row r="3000" spans="1:39" x14ac:dyDescent="0.25">
      <c r="A3000" s="115">
        <v>30300032</v>
      </c>
      <c r="B3000" t="s">
        <v>1</v>
      </c>
      <c r="C3000" s="81">
        <v>700</v>
      </c>
      <c r="D3000">
        <v>1.6</v>
      </c>
      <c r="E3000">
        <v>1.85</v>
      </c>
      <c r="F3000">
        <v>2</v>
      </c>
      <c r="G3000">
        <v>2</v>
      </c>
      <c r="H3000">
        <v>1.39</v>
      </c>
      <c r="I3000">
        <v>303</v>
      </c>
      <c r="J3000" t="s">
        <v>393</v>
      </c>
      <c r="K3000" t="s">
        <v>341</v>
      </c>
      <c r="L3000" t="s">
        <v>404</v>
      </c>
      <c r="M3000" t="s">
        <v>404</v>
      </c>
      <c r="N3000" t="s">
        <v>15</v>
      </c>
      <c r="O3000" t="s">
        <v>41</v>
      </c>
      <c r="P3000" t="s">
        <v>42</v>
      </c>
      <c r="Q3000" t="s">
        <v>16</v>
      </c>
      <c r="R3000" t="s">
        <v>28</v>
      </c>
      <c r="S3000" t="s">
        <v>22</v>
      </c>
      <c r="T3000" t="s">
        <v>22</v>
      </c>
      <c r="U3000" t="s">
        <v>939</v>
      </c>
      <c r="V3000" t="s">
        <v>135</v>
      </c>
      <c r="W3000" t="s">
        <v>136</v>
      </c>
      <c r="X3000" t="s">
        <v>31</v>
      </c>
      <c r="Y3000" t="s">
        <v>943</v>
      </c>
      <c r="Z3000" s="81">
        <v>0</v>
      </c>
      <c r="AA3000" s="68">
        <v>0</v>
      </c>
      <c r="AB3000" s="82">
        <f t="shared" si="1658"/>
        <v>0</v>
      </c>
      <c r="AF3000">
        <v>1</v>
      </c>
      <c r="AG3000" s="83">
        <f t="shared" si="1663"/>
        <v>1</v>
      </c>
      <c r="AH3000" s="87">
        <v>0</v>
      </c>
      <c r="AI3000" s="88">
        <v>0</v>
      </c>
      <c r="AJ3000">
        <f t="shared" si="1678"/>
        <v>1</v>
      </c>
      <c r="AK3000" s="108">
        <f t="shared" si="1682"/>
        <v>1945.9999999999998</v>
      </c>
      <c r="AL3000" s="108">
        <f t="shared" si="1683"/>
        <v>1400</v>
      </c>
      <c r="AM3000" s="108">
        <f t="shared" si="1681"/>
        <v>545.99999999999977</v>
      </c>
    </row>
    <row r="3001" spans="1:39" x14ac:dyDescent="0.25">
      <c r="A3001" s="115">
        <v>30300032</v>
      </c>
      <c r="B3001" t="s">
        <v>1</v>
      </c>
      <c r="C3001" s="81">
        <v>700</v>
      </c>
      <c r="D3001">
        <v>1.6</v>
      </c>
      <c r="E3001">
        <v>1.85</v>
      </c>
      <c r="F3001">
        <v>2</v>
      </c>
      <c r="G3001">
        <v>2</v>
      </c>
      <c r="H3001">
        <v>1.39</v>
      </c>
      <c r="I3001">
        <v>303</v>
      </c>
      <c r="J3001" t="s">
        <v>393</v>
      </c>
      <c r="K3001" t="s">
        <v>341</v>
      </c>
      <c r="L3001" t="s">
        <v>404</v>
      </c>
      <c r="M3001" t="s">
        <v>404</v>
      </c>
      <c r="N3001" t="s">
        <v>15</v>
      </c>
      <c r="O3001" t="s">
        <v>41</v>
      </c>
      <c r="P3001" t="s">
        <v>42</v>
      </c>
      <c r="Q3001" t="s">
        <v>16</v>
      </c>
      <c r="R3001" t="s">
        <v>28</v>
      </c>
      <c r="S3001" t="s">
        <v>44</v>
      </c>
      <c r="U3001" t="s">
        <v>939</v>
      </c>
      <c r="V3001" t="s">
        <v>14</v>
      </c>
      <c r="W3001" t="s">
        <v>49</v>
      </c>
      <c r="X3001" t="s">
        <v>12</v>
      </c>
      <c r="Y3001" t="s">
        <v>21</v>
      </c>
      <c r="Z3001" s="80">
        <v>600</v>
      </c>
      <c r="AA3001" s="68">
        <v>0</v>
      </c>
      <c r="AB3001" s="82">
        <f t="shared" si="1658"/>
        <v>2400</v>
      </c>
      <c r="AC3001">
        <v>4</v>
      </c>
      <c r="AG3001" s="83">
        <f t="shared" si="1663"/>
        <v>4</v>
      </c>
      <c r="AH3001" s="87">
        <v>0</v>
      </c>
      <c r="AI3001" s="88">
        <v>0</v>
      </c>
      <c r="AJ3001">
        <f t="shared" si="1678"/>
        <v>4</v>
      </c>
      <c r="AK3001" s="108">
        <f t="shared" si="1682"/>
        <v>7783.9999999999991</v>
      </c>
      <c r="AL3001" s="108">
        <f t="shared" si="1683"/>
        <v>5600</v>
      </c>
      <c r="AM3001" s="108">
        <f t="shared" si="1681"/>
        <v>2183.9999999999991</v>
      </c>
    </row>
    <row r="3002" spans="1:39" x14ac:dyDescent="0.25">
      <c r="A3002" s="115">
        <v>30300032</v>
      </c>
      <c r="B3002" t="s">
        <v>1</v>
      </c>
      <c r="C3002" s="81">
        <v>700</v>
      </c>
      <c r="D3002">
        <v>1.6</v>
      </c>
      <c r="E3002">
        <v>1.85</v>
      </c>
      <c r="F3002">
        <v>2</v>
      </c>
      <c r="G3002">
        <v>2</v>
      </c>
      <c r="H3002">
        <v>1.39</v>
      </c>
      <c r="I3002">
        <v>303</v>
      </c>
      <c r="J3002" t="s">
        <v>393</v>
      </c>
      <c r="K3002" t="s">
        <v>341</v>
      </c>
      <c r="L3002" t="s">
        <v>404</v>
      </c>
      <c r="M3002" t="s">
        <v>404</v>
      </c>
      <c r="N3002" t="s">
        <v>15</v>
      </c>
      <c r="O3002" t="s">
        <v>41</v>
      </c>
      <c r="P3002" t="s">
        <v>42</v>
      </c>
      <c r="Q3002" t="s">
        <v>16</v>
      </c>
      <c r="R3002" t="s">
        <v>28</v>
      </c>
      <c r="S3002" t="s">
        <v>44</v>
      </c>
      <c r="U3002" t="s">
        <v>939</v>
      </c>
      <c r="V3002" t="s">
        <v>45</v>
      </c>
      <c r="W3002" t="s">
        <v>46</v>
      </c>
      <c r="X3002" t="s">
        <v>12</v>
      </c>
      <c r="Y3002" t="s">
        <v>21</v>
      </c>
      <c r="Z3002" s="80">
        <v>600</v>
      </c>
      <c r="AA3002" s="68">
        <v>0</v>
      </c>
      <c r="AB3002" s="82">
        <f t="shared" si="1658"/>
        <v>18000</v>
      </c>
      <c r="AC3002">
        <v>30</v>
      </c>
      <c r="AG3002" s="83">
        <f t="shared" si="1663"/>
        <v>30</v>
      </c>
      <c r="AH3002" s="87">
        <v>0</v>
      </c>
      <c r="AI3002" s="88">
        <v>0</v>
      </c>
      <c r="AJ3002">
        <f t="shared" si="1678"/>
        <v>30</v>
      </c>
      <c r="AK3002" s="108">
        <f t="shared" si="1682"/>
        <v>58379.999999999993</v>
      </c>
      <c r="AL3002" s="108">
        <f t="shared" si="1683"/>
        <v>42000</v>
      </c>
      <c r="AM3002" s="108">
        <f t="shared" si="1681"/>
        <v>16379.999999999993</v>
      </c>
    </row>
    <row r="3003" spans="1:39" x14ac:dyDescent="0.25">
      <c r="A3003" s="115">
        <v>30300032</v>
      </c>
      <c r="B3003" t="s">
        <v>1</v>
      </c>
      <c r="C3003" s="81">
        <v>700</v>
      </c>
      <c r="D3003">
        <v>1.6</v>
      </c>
      <c r="E3003">
        <v>1.85</v>
      </c>
      <c r="F3003">
        <v>2</v>
      </c>
      <c r="G3003">
        <v>2</v>
      </c>
      <c r="H3003">
        <v>1.39</v>
      </c>
      <c r="I3003">
        <v>303</v>
      </c>
      <c r="J3003" t="s">
        <v>393</v>
      </c>
      <c r="K3003" t="s">
        <v>341</v>
      </c>
      <c r="L3003" t="s">
        <v>404</v>
      </c>
      <c r="M3003" t="s">
        <v>404</v>
      </c>
      <c r="N3003" t="s">
        <v>15</v>
      </c>
      <c r="O3003" t="s">
        <v>41</v>
      </c>
      <c r="P3003" t="s">
        <v>42</v>
      </c>
      <c r="Q3003" t="s">
        <v>16</v>
      </c>
      <c r="R3003" t="s">
        <v>28</v>
      </c>
      <c r="S3003" t="s">
        <v>44</v>
      </c>
      <c r="U3003" t="s">
        <v>939</v>
      </c>
      <c r="V3003" t="s">
        <v>68</v>
      </c>
      <c r="W3003" t="s">
        <v>69</v>
      </c>
      <c r="X3003" t="s">
        <v>77</v>
      </c>
      <c r="Y3003" t="s">
        <v>21</v>
      </c>
      <c r="Z3003" s="80">
        <v>600</v>
      </c>
      <c r="AA3003" s="68">
        <v>0</v>
      </c>
      <c r="AB3003" s="82">
        <f t="shared" si="1658"/>
        <v>600</v>
      </c>
      <c r="AC3003">
        <v>1</v>
      </c>
      <c r="AG3003" s="83">
        <f t="shared" si="1663"/>
        <v>1</v>
      </c>
      <c r="AH3003" s="87">
        <v>0</v>
      </c>
      <c r="AI3003" s="88">
        <v>0</v>
      </c>
      <c r="AJ3003">
        <f t="shared" si="1678"/>
        <v>1</v>
      </c>
      <c r="AK3003" s="108">
        <f t="shared" si="1682"/>
        <v>1945.9999999999998</v>
      </c>
      <c r="AL3003" s="108">
        <f t="shared" si="1683"/>
        <v>1400</v>
      </c>
      <c r="AM3003" s="108">
        <f t="shared" si="1681"/>
        <v>545.99999999999977</v>
      </c>
    </row>
    <row r="3004" spans="1:39" x14ac:dyDescent="0.25">
      <c r="A3004" s="115">
        <v>30300032</v>
      </c>
      <c r="B3004" t="s">
        <v>1</v>
      </c>
      <c r="C3004" s="81">
        <v>700</v>
      </c>
      <c r="D3004">
        <v>1.6</v>
      </c>
      <c r="E3004">
        <v>1.85</v>
      </c>
      <c r="F3004">
        <v>2</v>
      </c>
      <c r="G3004">
        <v>2</v>
      </c>
      <c r="H3004">
        <v>1.39</v>
      </c>
      <c r="I3004">
        <v>303</v>
      </c>
      <c r="J3004" t="s">
        <v>393</v>
      </c>
      <c r="K3004" t="s">
        <v>341</v>
      </c>
      <c r="L3004" t="s">
        <v>404</v>
      </c>
      <c r="M3004" t="s">
        <v>404</v>
      </c>
      <c r="N3004" t="s">
        <v>18</v>
      </c>
      <c r="O3004" t="s">
        <v>74</v>
      </c>
      <c r="P3004" t="s">
        <v>42</v>
      </c>
      <c r="Q3004" t="s">
        <v>16</v>
      </c>
      <c r="R3004" t="s">
        <v>28</v>
      </c>
      <c r="S3004" t="s">
        <v>22</v>
      </c>
      <c r="T3004" t="s">
        <v>22</v>
      </c>
      <c r="U3004" t="s">
        <v>939</v>
      </c>
      <c r="V3004" t="s">
        <v>50</v>
      </c>
      <c r="W3004" t="s">
        <v>51</v>
      </c>
      <c r="X3004" t="s">
        <v>52</v>
      </c>
      <c r="Y3004" t="s">
        <v>943</v>
      </c>
      <c r="Z3004" s="81">
        <v>0</v>
      </c>
      <c r="AA3004" s="68">
        <v>0</v>
      </c>
      <c r="AB3004" s="82">
        <f t="shared" si="1658"/>
        <v>0</v>
      </c>
      <c r="AF3004">
        <v>1</v>
      </c>
      <c r="AG3004" s="83">
        <f t="shared" si="1663"/>
        <v>1</v>
      </c>
      <c r="AH3004" s="87">
        <v>0</v>
      </c>
      <c r="AI3004" s="88">
        <v>0</v>
      </c>
      <c r="AJ3004">
        <f t="shared" si="1678"/>
        <v>1</v>
      </c>
      <c r="AK3004" s="108">
        <f t="shared" si="1682"/>
        <v>1945.9999999999998</v>
      </c>
      <c r="AL3004" s="108">
        <f t="shared" si="1683"/>
        <v>1400</v>
      </c>
      <c r="AM3004" s="108">
        <f t="shared" si="1681"/>
        <v>545.99999999999977</v>
      </c>
    </row>
    <row r="3005" spans="1:39" x14ac:dyDescent="0.25">
      <c r="A3005" s="115">
        <v>30300032</v>
      </c>
      <c r="B3005" t="s">
        <v>1</v>
      </c>
      <c r="C3005" s="81">
        <v>700</v>
      </c>
      <c r="D3005">
        <v>1.6</v>
      </c>
      <c r="E3005">
        <v>1.85</v>
      </c>
      <c r="F3005">
        <v>2</v>
      </c>
      <c r="G3005">
        <v>2</v>
      </c>
      <c r="H3005">
        <v>1.39</v>
      </c>
      <c r="I3005">
        <v>303</v>
      </c>
      <c r="J3005" t="s">
        <v>393</v>
      </c>
      <c r="K3005" t="s">
        <v>341</v>
      </c>
      <c r="L3005" t="s">
        <v>404</v>
      </c>
      <c r="M3005" t="s">
        <v>404</v>
      </c>
      <c r="N3005" t="s">
        <v>18</v>
      </c>
      <c r="O3005" t="s">
        <v>74</v>
      </c>
      <c r="P3005" t="s">
        <v>42</v>
      </c>
      <c r="Q3005" t="s">
        <v>16</v>
      </c>
      <c r="R3005" t="s">
        <v>28</v>
      </c>
      <c r="S3005" t="s">
        <v>9</v>
      </c>
      <c r="U3005" t="s">
        <v>179</v>
      </c>
      <c r="V3005" t="s">
        <v>53</v>
      </c>
      <c r="W3005" t="s">
        <v>54</v>
      </c>
      <c r="X3005" t="s">
        <v>12</v>
      </c>
      <c r="Y3005" t="s">
        <v>21</v>
      </c>
      <c r="Z3005" s="80">
        <v>2624</v>
      </c>
      <c r="AA3005" s="68">
        <v>0</v>
      </c>
      <c r="AB3005" s="82">
        <f t="shared" si="1658"/>
        <v>5248</v>
      </c>
      <c r="AD3005">
        <v>2</v>
      </c>
      <c r="AG3005" s="83">
        <f t="shared" si="1663"/>
        <v>2</v>
      </c>
      <c r="AH3005" s="87">
        <v>0</v>
      </c>
      <c r="AI3005" s="88">
        <v>0</v>
      </c>
    </row>
    <row r="3006" spans="1:39" x14ac:dyDescent="0.25">
      <c r="A3006" s="115">
        <v>30300032</v>
      </c>
      <c r="B3006" t="s">
        <v>1</v>
      </c>
      <c r="C3006" s="81">
        <v>700</v>
      </c>
      <c r="D3006">
        <v>1.6</v>
      </c>
      <c r="E3006">
        <v>1.85</v>
      </c>
      <c r="F3006">
        <v>2</v>
      </c>
      <c r="G3006">
        <v>2</v>
      </c>
      <c r="H3006">
        <v>1.39</v>
      </c>
      <c r="I3006">
        <v>303</v>
      </c>
      <c r="J3006" t="s">
        <v>393</v>
      </c>
      <c r="K3006" t="s">
        <v>341</v>
      </c>
      <c r="L3006" t="s">
        <v>404</v>
      </c>
      <c r="M3006" t="s">
        <v>404</v>
      </c>
      <c r="N3006" t="s">
        <v>18</v>
      </c>
      <c r="O3006" t="s">
        <v>74</v>
      </c>
      <c r="P3006" t="s">
        <v>42</v>
      </c>
      <c r="Q3006" t="s">
        <v>16</v>
      </c>
      <c r="R3006" t="s">
        <v>28</v>
      </c>
      <c r="S3006" t="s">
        <v>44</v>
      </c>
      <c r="U3006" t="s">
        <v>939</v>
      </c>
      <c r="V3006" t="s">
        <v>45</v>
      </c>
      <c r="W3006" t="s">
        <v>46</v>
      </c>
      <c r="X3006" t="s">
        <v>12</v>
      </c>
      <c r="Y3006" t="s">
        <v>21</v>
      </c>
      <c r="Z3006" s="80">
        <v>600</v>
      </c>
      <c r="AA3006" s="68">
        <v>0</v>
      </c>
      <c r="AB3006" s="82">
        <f t="shared" si="1658"/>
        <v>19200</v>
      </c>
      <c r="AC3006">
        <v>32</v>
      </c>
      <c r="AG3006" s="83">
        <f t="shared" si="1663"/>
        <v>32</v>
      </c>
      <c r="AH3006" s="87">
        <v>0</v>
      </c>
      <c r="AI3006" s="88">
        <v>0</v>
      </c>
      <c r="AJ3006">
        <f t="shared" ref="AJ3006:AJ3011" si="1684">AG3006</f>
        <v>32</v>
      </c>
      <c r="AK3006" s="108">
        <f t="shared" ref="AK3006:AK3011" si="1685">AJ3006*C3006*F3006*H3006</f>
        <v>62271.999999999993</v>
      </c>
      <c r="AL3006" s="108">
        <f t="shared" ref="AL3006:AL3011" si="1686">AJ3006*C3006*F3006</f>
        <v>44800</v>
      </c>
      <c r="AM3006" s="108">
        <f t="shared" ref="AM3006:AM3011" si="1687">AK3006-AL3006</f>
        <v>17471.999999999993</v>
      </c>
    </row>
    <row r="3007" spans="1:39" x14ac:dyDescent="0.25">
      <c r="A3007" s="115">
        <v>30300032</v>
      </c>
      <c r="B3007" t="s">
        <v>1</v>
      </c>
      <c r="C3007" s="81">
        <v>700</v>
      </c>
      <c r="D3007">
        <v>1.6</v>
      </c>
      <c r="E3007">
        <v>1.85</v>
      </c>
      <c r="F3007">
        <v>2</v>
      </c>
      <c r="G3007">
        <v>2</v>
      </c>
      <c r="H3007">
        <v>1.39</v>
      </c>
      <c r="I3007">
        <v>303</v>
      </c>
      <c r="J3007" t="s">
        <v>393</v>
      </c>
      <c r="K3007" t="s">
        <v>341</v>
      </c>
      <c r="L3007" t="s">
        <v>404</v>
      </c>
      <c r="M3007" t="s">
        <v>404</v>
      </c>
      <c r="N3007" t="s">
        <v>18</v>
      </c>
      <c r="O3007" t="s">
        <v>74</v>
      </c>
      <c r="P3007" t="s">
        <v>42</v>
      </c>
      <c r="Q3007" t="s">
        <v>16</v>
      </c>
      <c r="R3007" t="s">
        <v>28</v>
      </c>
      <c r="S3007" t="s">
        <v>44</v>
      </c>
      <c r="U3007" t="s">
        <v>939</v>
      </c>
      <c r="V3007" t="s">
        <v>56</v>
      </c>
      <c r="W3007" t="s">
        <v>57</v>
      </c>
      <c r="X3007" t="s">
        <v>12</v>
      </c>
      <c r="Y3007" t="s">
        <v>21</v>
      </c>
      <c r="Z3007" s="80">
        <v>600</v>
      </c>
      <c r="AA3007" s="68">
        <v>0</v>
      </c>
      <c r="AB3007" s="82">
        <f t="shared" si="1658"/>
        <v>1200</v>
      </c>
      <c r="AC3007">
        <v>2</v>
      </c>
      <c r="AG3007" s="83">
        <f t="shared" si="1663"/>
        <v>2</v>
      </c>
      <c r="AH3007" s="87">
        <v>0</v>
      </c>
      <c r="AI3007" s="88">
        <v>0</v>
      </c>
      <c r="AJ3007">
        <f t="shared" si="1684"/>
        <v>2</v>
      </c>
      <c r="AK3007" s="108">
        <f t="shared" si="1685"/>
        <v>3891.9999999999995</v>
      </c>
      <c r="AL3007" s="108">
        <f t="shared" si="1686"/>
        <v>2800</v>
      </c>
      <c r="AM3007" s="108">
        <f t="shared" si="1687"/>
        <v>1091.9999999999995</v>
      </c>
    </row>
    <row r="3008" spans="1:39" x14ac:dyDescent="0.25">
      <c r="A3008" s="115">
        <v>30300032</v>
      </c>
      <c r="B3008" t="s">
        <v>1</v>
      </c>
      <c r="C3008" s="81">
        <v>700</v>
      </c>
      <c r="D3008">
        <v>1.6</v>
      </c>
      <c r="E3008">
        <v>1.85</v>
      </c>
      <c r="F3008">
        <v>2</v>
      </c>
      <c r="G3008">
        <v>2</v>
      </c>
      <c r="H3008">
        <v>1.39</v>
      </c>
      <c r="I3008">
        <v>303</v>
      </c>
      <c r="J3008" t="s">
        <v>393</v>
      </c>
      <c r="K3008" t="s">
        <v>341</v>
      </c>
      <c r="L3008" t="s">
        <v>404</v>
      </c>
      <c r="M3008" t="s">
        <v>404</v>
      </c>
      <c r="N3008" t="s">
        <v>18</v>
      </c>
      <c r="O3008" t="s">
        <v>74</v>
      </c>
      <c r="P3008" t="s">
        <v>42</v>
      </c>
      <c r="Q3008" t="s">
        <v>16</v>
      </c>
      <c r="R3008" t="s">
        <v>28</v>
      </c>
      <c r="S3008" t="s">
        <v>44</v>
      </c>
      <c r="U3008" t="s">
        <v>939</v>
      </c>
      <c r="V3008" t="s">
        <v>102</v>
      </c>
      <c r="W3008" t="s">
        <v>103</v>
      </c>
      <c r="X3008" t="s">
        <v>12</v>
      </c>
      <c r="Y3008" t="s">
        <v>21</v>
      </c>
      <c r="Z3008" s="80">
        <v>600</v>
      </c>
      <c r="AA3008" s="68">
        <v>0</v>
      </c>
      <c r="AB3008" s="82">
        <f t="shared" si="1658"/>
        <v>1800</v>
      </c>
      <c r="AC3008">
        <v>3</v>
      </c>
      <c r="AG3008" s="83">
        <f t="shared" si="1663"/>
        <v>3</v>
      </c>
      <c r="AH3008" s="87">
        <v>0</v>
      </c>
      <c r="AI3008" s="88">
        <v>0</v>
      </c>
      <c r="AJ3008">
        <f t="shared" si="1684"/>
        <v>3</v>
      </c>
      <c r="AK3008" s="108">
        <f t="shared" si="1685"/>
        <v>5838</v>
      </c>
      <c r="AL3008" s="108">
        <f t="shared" si="1686"/>
        <v>4200</v>
      </c>
      <c r="AM3008" s="108">
        <f t="shared" si="1687"/>
        <v>1638</v>
      </c>
    </row>
    <row r="3009" spans="1:39" x14ac:dyDescent="0.25">
      <c r="A3009" s="115">
        <v>30300032</v>
      </c>
      <c r="B3009" t="s">
        <v>1</v>
      </c>
      <c r="C3009" s="81">
        <v>700</v>
      </c>
      <c r="D3009">
        <v>1.6</v>
      </c>
      <c r="E3009">
        <v>1.85</v>
      </c>
      <c r="F3009">
        <v>2</v>
      </c>
      <c r="G3009">
        <v>2</v>
      </c>
      <c r="H3009">
        <v>1.39</v>
      </c>
      <c r="I3009">
        <v>303</v>
      </c>
      <c r="J3009" t="s">
        <v>393</v>
      </c>
      <c r="K3009" t="s">
        <v>341</v>
      </c>
      <c r="L3009" t="s">
        <v>404</v>
      </c>
      <c r="M3009" t="s">
        <v>404</v>
      </c>
      <c r="N3009" t="s">
        <v>18</v>
      </c>
      <c r="O3009" t="s">
        <v>80</v>
      </c>
      <c r="P3009" t="s">
        <v>42</v>
      </c>
      <c r="Q3009" t="s">
        <v>16</v>
      </c>
      <c r="R3009" t="s">
        <v>75</v>
      </c>
      <c r="S3009" t="s">
        <v>44</v>
      </c>
      <c r="T3009" t="s">
        <v>944</v>
      </c>
      <c r="U3009" t="s">
        <v>939</v>
      </c>
      <c r="V3009" t="s">
        <v>45</v>
      </c>
      <c r="W3009" t="s">
        <v>46</v>
      </c>
      <c r="X3009" t="s">
        <v>12</v>
      </c>
      <c r="Y3009" t="s">
        <v>938</v>
      </c>
      <c r="Z3009" s="81">
        <v>0</v>
      </c>
      <c r="AA3009" s="68">
        <v>0</v>
      </c>
      <c r="AB3009" s="82">
        <f t="shared" si="1658"/>
        <v>0</v>
      </c>
      <c r="AE3009">
        <v>1</v>
      </c>
      <c r="AG3009" s="83">
        <f t="shared" si="1663"/>
        <v>1</v>
      </c>
      <c r="AH3009" s="87">
        <v>0</v>
      </c>
      <c r="AI3009" s="88">
        <v>0</v>
      </c>
      <c r="AJ3009">
        <f t="shared" si="1684"/>
        <v>1</v>
      </c>
      <c r="AK3009" s="108">
        <f t="shared" si="1685"/>
        <v>1945.9999999999998</v>
      </c>
      <c r="AL3009" s="108">
        <f t="shared" si="1686"/>
        <v>1400</v>
      </c>
      <c r="AM3009" s="108">
        <f t="shared" si="1687"/>
        <v>545.99999999999977</v>
      </c>
    </row>
    <row r="3010" spans="1:39" x14ac:dyDescent="0.25">
      <c r="A3010" s="115">
        <v>30300032</v>
      </c>
      <c r="B3010" t="s">
        <v>1</v>
      </c>
      <c r="C3010" s="81">
        <v>700</v>
      </c>
      <c r="D3010">
        <v>1.6</v>
      </c>
      <c r="E3010">
        <v>1.85</v>
      </c>
      <c r="F3010">
        <v>2</v>
      </c>
      <c r="G3010">
        <v>2</v>
      </c>
      <c r="H3010">
        <v>1.39</v>
      </c>
      <c r="I3010">
        <v>303</v>
      </c>
      <c r="J3010" t="s">
        <v>393</v>
      </c>
      <c r="K3010" t="s">
        <v>341</v>
      </c>
      <c r="L3010" t="s">
        <v>404</v>
      </c>
      <c r="M3010" t="s">
        <v>404</v>
      </c>
      <c r="N3010" t="s">
        <v>27</v>
      </c>
      <c r="O3010" t="s">
        <v>80</v>
      </c>
      <c r="P3010" t="s">
        <v>42</v>
      </c>
      <c r="Q3010" t="s">
        <v>16</v>
      </c>
      <c r="R3010" t="s">
        <v>28</v>
      </c>
      <c r="S3010" t="s">
        <v>22</v>
      </c>
      <c r="T3010" t="s">
        <v>22</v>
      </c>
      <c r="U3010" t="s">
        <v>939</v>
      </c>
      <c r="V3010" t="s">
        <v>23</v>
      </c>
      <c r="W3010" t="s">
        <v>24</v>
      </c>
      <c r="X3010" t="s">
        <v>12</v>
      </c>
      <c r="Y3010" t="s">
        <v>943</v>
      </c>
      <c r="Z3010" s="81">
        <v>0</v>
      </c>
      <c r="AA3010" s="68">
        <v>0</v>
      </c>
      <c r="AB3010" s="82">
        <f t="shared" si="1658"/>
        <v>0</v>
      </c>
      <c r="AF3010">
        <v>1</v>
      </c>
      <c r="AG3010" s="83">
        <f t="shared" si="1663"/>
        <v>1</v>
      </c>
      <c r="AH3010" s="87">
        <v>0</v>
      </c>
      <c r="AI3010" s="88">
        <v>0</v>
      </c>
      <c r="AJ3010">
        <f t="shared" si="1684"/>
        <v>1</v>
      </c>
      <c r="AK3010" s="108">
        <f t="shared" si="1685"/>
        <v>1945.9999999999998</v>
      </c>
      <c r="AL3010" s="108">
        <f t="shared" si="1686"/>
        <v>1400</v>
      </c>
      <c r="AM3010" s="108">
        <f t="shared" si="1687"/>
        <v>545.99999999999977</v>
      </c>
    </row>
    <row r="3011" spans="1:39" x14ac:dyDescent="0.25">
      <c r="A3011" s="115">
        <v>30300032</v>
      </c>
      <c r="B3011" t="s">
        <v>1</v>
      </c>
      <c r="C3011" s="81">
        <v>700</v>
      </c>
      <c r="D3011">
        <v>1.6</v>
      </c>
      <c r="E3011">
        <v>1.85</v>
      </c>
      <c r="F3011">
        <v>2</v>
      </c>
      <c r="G3011">
        <v>2</v>
      </c>
      <c r="H3011">
        <v>1.39</v>
      </c>
      <c r="I3011">
        <v>303</v>
      </c>
      <c r="J3011" t="s">
        <v>393</v>
      </c>
      <c r="K3011" t="s">
        <v>341</v>
      </c>
      <c r="L3011" t="s">
        <v>404</v>
      </c>
      <c r="M3011" t="s">
        <v>404</v>
      </c>
      <c r="N3011" t="s">
        <v>27</v>
      </c>
      <c r="O3011" t="s">
        <v>80</v>
      </c>
      <c r="P3011" t="s">
        <v>42</v>
      </c>
      <c r="Q3011" t="s">
        <v>16</v>
      </c>
      <c r="R3011" t="s">
        <v>28</v>
      </c>
      <c r="S3011" t="s">
        <v>22</v>
      </c>
      <c r="T3011" t="s">
        <v>22</v>
      </c>
      <c r="U3011" t="s">
        <v>939</v>
      </c>
      <c r="V3011" t="s">
        <v>50</v>
      </c>
      <c r="W3011" t="s">
        <v>51</v>
      </c>
      <c r="X3011" t="s">
        <v>52</v>
      </c>
      <c r="Y3011" t="s">
        <v>943</v>
      </c>
      <c r="Z3011" s="81">
        <v>0</v>
      </c>
      <c r="AA3011" s="68">
        <v>0</v>
      </c>
      <c r="AB3011" s="82">
        <f t="shared" si="1658"/>
        <v>0</v>
      </c>
      <c r="AF3011">
        <v>1</v>
      </c>
      <c r="AG3011" s="83">
        <f t="shared" si="1663"/>
        <v>1</v>
      </c>
      <c r="AH3011" s="87">
        <v>0</v>
      </c>
      <c r="AI3011" s="88">
        <v>0</v>
      </c>
      <c r="AJ3011">
        <f t="shared" si="1684"/>
        <v>1</v>
      </c>
      <c r="AK3011" s="108">
        <f t="shared" si="1685"/>
        <v>1945.9999999999998</v>
      </c>
      <c r="AL3011" s="108">
        <f t="shared" si="1686"/>
        <v>1400</v>
      </c>
      <c r="AM3011" s="108">
        <f t="shared" si="1687"/>
        <v>545.99999999999977</v>
      </c>
    </row>
    <row r="3012" spans="1:39" x14ac:dyDescent="0.25">
      <c r="A3012" s="115">
        <v>30300032</v>
      </c>
      <c r="B3012" t="s">
        <v>1</v>
      </c>
      <c r="C3012" s="81">
        <v>700</v>
      </c>
      <c r="D3012">
        <v>1.6</v>
      </c>
      <c r="E3012">
        <v>1.85</v>
      </c>
      <c r="F3012">
        <v>2</v>
      </c>
      <c r="G3012">
        <v>2</v>
      </c>
      <c r="H3012">
        <v>1.39</v>
      </c>
      <c r="I3012">
        <v>303</v>
      </c>
      <c r="J3012" t="s">
        <v>393</v>
      </c>
      <c r="K3012" t="s">
        <v>341</v>
      </c>
      <c r="L3012" t="s">
        <v>404</v>
      </c>
      <c r="M3012" t="s">
        <v>404</v>
      </c>
      <c r="N3012" t="s">
        <v>27</v>
      </c>
      <c r="O3012" t="s">
        <v>80</v>
      </c>
      <c r="P3012" t="s">
        <v>42</v>
      </c>
      <c r="Q3012" t="s">
        <v>16</v>
      </c>
      <c r="R3012" t="s">
        <v>28</v>
      </c>
      <c r="S3012" t="s">
        <v>9</v>
      </c>
      <c r="U3012" t="s">
        <v>179</v>
      </c>
      <c r="V3012" t="s">
        <v>45</v>
      </c>
      <c r="W3012" t="s">
        <v>46</v>
      </c>
      <c r="X3012" t="s">
        <v>12</v>
      </c>
      <c r="Y3012" t="s">
        <v>21</v>
      </c>
      <c r="Z3012" s="80">
        <v>2540</v>
      </c>
      <c r="AA3012" s="68">
        <v>0</v>
      </c>
      <c r="AB3012" s="82">
        <f t="shared" ref="AB3012:AB3075" si="1688">Z3012*AG3012+AA3012*AG3012*1.95583</f>
        <v>12700</v>
      </c>
      <c r="AD3012">
        <v>5</v>
      </c>
      <c r="AG3012" s="83">
        <f t="shared" si="1663"/>
        <v>5</v>
      </c>
      <c r="AH3012" s="87">
        <v>0</v>
      </c>
      <c r="AI3012" s="88">
        <v>0</v>
      </c>
    </row>
    <row r="3013" spans="1:39" x14ac:dyDescent="0.25">
      <c r="A3013" s="115">
        <v>30300032</v>
      </c>
      <c r="B3013" t="s">
        <v>1</v>
      </c>
      <c r="C3013" s="81">
        <v>700</v>
      </c>
      <c r="D3013">
        <v>1.6</v>
      </c>
      <c r="E3013">
        <v>1.85</v>
      </c>
      <c r="F3013">
        <v>2</v>
      </c>
      <c r="G3013">
        <v>2</v>
      </c>
      <c r="H3013">
        <v>1.39</v>
      </c>
      <c r="I3013">
        <v>303</v>
      </c>
      <c r="J3013" t="s">
        <v>393</v>
      </c>
      <c r="K3013" t="s">
        <v>341</v>
      </c>
      <c r="L3013" t="s">
        <v>404</v>
      </c>
      <c r="M3013" t="s">
        <v>404</v>
      </c>
      <c r="N3013" t="s">
        <v>27</v>
      </c>
      <c r="O3013" t="s">
        <v>80</v>
      </c>
      <c r="P3013" t="s">
        <v>42</v>
      </c>
      <c r="Q3013" t="s">
        <v>16</v>
      </c>
      <c r="R3013" t="s">
        <v>28</v>
      </c>
      <c r="S3013" t="s">
        <v>9</v>
      </c>
      <c r="U3013" t="s">
        <v>179</v>
      </c>
      <c r="V3013" t="s">
        <v>56</v>
      </c>
      <c r="W3013" t="s">
        <v>57</v>
      </c>
      <c r="X3013" t="s">
        <v>12</v>
      </c>
      <c r="Y3013" t="s">
        <v>21</v>
      </c>
      <c r="Z3013" s="80">
        <v>2540</v>
      </c>
      <c r="AA3013" s="68">
        <v>0</v>
      </c>
      <c r="AB3013" s="82">
        <f t="shared" si="1688"/>
        <v>2540</v>
      </c>
      <c r="AD3013">
        <v>1</v>
      </c>
      <c r="AG3013" s="83">
        <f t="shared" ref="AG3013:AG3076" si="1689">SUM(AC3013:AF3013)</f>
        <v>1</v>
      </c>
      <c r="AH3013" s="87">
        <v>0</v>
      </c>
      <c r="AI3013" s="88">
        <v>0</v>
      </c>
    </row>
    <row r="3014" spans="1:39" x14ac:dyDescent="0.25">
      <c r="A3014" s="115">
        <v>30300032</v>
      </c>
      <c r="B3014" t="s">
        <v>1</v>
      </c>
      <c r="C3014" s="81">
        <v>700</v>
      </c>
      <c r="D3014">
        <v>1.6</v>
      </c>
      <c r="E3014">
        <v>1.85</v>
      </c>
      <c r="F3014">
        <v>2</v>
      </c>
      <c r="G3014">
        <v>2</v>
      </c>
      <c r="H3014">
        <v>1.39</v>
      </c>
      <c r="I3014">
        <v>303</v>
      </c>
      <c r="J3014" t="s">
        <v>393</v>
      </c>
      <c r="K3014" t="s">
        <v>341</v>
      </c>
      <c r="L3014" t="s">
        <v>404</v>
      </c>
      <c r="M3014" t="s">
        <v>404</v>
      </c>
      <c r="N3014" t="s">
        <v>27</v>
      </c>
      <c r="O3014" t="s">
        <v>80</v>
      </c>
      <c r="P3014" t="s">
        <v>42</v>
      </c>
      <c r="Q3014" t="s">
        <v>16</v>
      </c>
      <c r="R3014" t="s">
        <v>28</v>
      </c>
      <c r="S3014" t="s">
        <v>44</v>
      </c>
      <c r="U3014" t="s">
        <v>939</v>
      </c>
      <c r="V3014" t="s">
        <v>45</v>
      </c>
      <c r="W3014" t="s">
        <v>46</v>
      </c>
      <c r="X3014" t="s">
        <v>12</v>
      </c>
      <c r="Y3014" t="s">
        <v>21</v>
      </c>
      <c r="Z3014" s="80">
        <v>600</v>
      </c>
      <c r="AA3014" s="68">
        <v>0</v>
      </c>
      <c r="AB3014" s="82">
        <f t="shared" si="1688"/>
        <v>26400</v>
      </c>
      <c r="AC3014">
        <v>44</v>
      </c>
      <c r="AG3014" s="83">
        <f t="shared" si="1689"/>
        <v>44</v>
      </c>
      <c r="AH3014" s="87">
        <v>0</v>
      </c>
      <c r="AI3014" s="88">
        <v>0</v>
      </c>
      <c r="AJ3014">
        <f>AG3014</f>
        <v>44</v>
      </c>
      <c r="AK3014" s="108">
        <f>AJ3014*C3014*F3014*H3014</f>
        <v>85624</v>
      </c>
      <c r="AL3014" s="108">
        <f>AJ3014*C3014*F3014</f>
        <v>61600</v>
      </c>
      <c r="AM3014" s="108">
        <f>AK3014-AL3014</f>
        <v>24024</v>
      </c>
    </row>
    <row r="3015" spans="1:39" x14ac:dyDescent="0.25">
      <c r="A3015" s="115">
        <v>3030003308</v>
      </c>
      <c r="B3015" t="s">
        <v>1</v>
      </c>
      <c r="C3015" s="81">
        <v>700</v>
      </c>
      <c r="D3015">
        <v>1.6</v>
      </c>
      <c r="E3015">
        <v>1.85</v>
      </c>
      <c r="F3015">
        <v>2</v>
      </c>
      <c r="G3015">
        <v>2</v>
      </c>
      <c r="H3015">
        <v>1.39</v>
      </c>
      <c r="I3015">
        <v>303</v>
      </c>
      <c r="J3015" t="s">
        <v>393</v>
      </c>
      <c r="K3015" t="s">
        <v>341</v>
      </c>
      <c r="L3015" t="s">
        <v>404</v>
      </c>
      <c r="M3015" t="s">
        <v>405</v>
      </c>
      <c r="N3015" t="s">
        <v>18</v>
      </c>
      <c r="O3015" t="s">
        <v>33</v>
      </c>
      <c r="P3015" t="s">
        <v>7</v>
      </c>
      <c r="Q3015" t="s">
        <v>16</v>
      </c>
      <c r="R3015" t="s">
        <v>28</v>
      </c>
      <c r="S3015" t="s">
        <v>9</v>
      </c>
      <c r="U3015" t="s">
        <v>179</v>
      </c>
      <c r="V3015" t="s">
        <v>10</v>
      </c>
      <c r="W3015" t="s">
        <v>11</v>
      </c>
      <c r="X3015" t="s">
        <v>12</v>
      </c>
      <c r="Y3015" t="s">
        <v>21</v>
      </c>
      <c r="Z3015" s="80">
        <v>1610</v>
      </c>
      <c r="AA3015" s="68">
        <v>0</v>
      </c>
      <c r="AB3015" s="82">
        <f t="shared" si="1688"/>
        <v>3220</v>
      </c>
      <c r="AD3015">
        <v>2</v>
      </c>
      <c r="AG3015" s="83">
        <f t="shared" si="1689"/>
        <v>2</v>
      </c>
      <c r="AH3015" s="87">
        <v>0</v>
      </c>
      <c r="AI3015" s="88">
        <v>0</v>
      </c>
    </row>
    <row r="3016" spans="1:39" x14ac:dyDescent="0.25">
      <c r="A3016" s="115">
        <v>3030003309</v>
      </c>
      <c r="B3016" t="s">
        <v>1</v>
      </c>
      <c r="C3016" s="81">
        <v>700</v>
      </c>
      <c r="D3016">
        <v>1.6</v>
      </c>
      <c r="E3016">
        <v>1.85</v>
      </c>
      <c r="F3016">
        <v>2</v>
      </c>
      <c r="G3016">
        <v>2</v>
      </c>
      <c r="H3016">
        <v>1.39</v>
      </c>
      <c r="I3016">
        <v>303</v>
      </c>
      <c r="J3016" t="s">
        <v>393</v>
      </c>
      <c r="K3016" t="s">
        <v>341</v>
      </c>
      <c r="L3016" t="s">
        <v>404</v>
      </c>
      <c r="M3016" t="s">
        <v>406</v>
      </c>
      <c r="N3016" t="s">
        <v>27</v>
      </c>
      <c r="O3016" t="s">
        <v>6</v>
      </c>
      <c r="P3016" t="s">
        <v>7</v>
      </c>
      <c r="Q3016" t="s">
        <v>16</v>
      </c>
      <c r="R3016" t="s">
        <v>28</v>
      </c>
      <c r="S3016" t="s">
        <v>9</v>
      </c>
      <c r="U3016" t="s">
        <v>179</v>
      </c>
      <c r="V3016" t="s">
        <v>10</v>
      </c>
      <c r="W3016" t="s">
        <v>11</v>
      </c>
      <c r="X3016" t="s">
        <v>12</v>
      </c>
      <c r="Y3016" t="s">
        <v>21</v>
      </c>
      <c r="Z3016" s="80">
        <v>1610</v>
      </c>
      <c r="AA3016" s="68">
        <v>0</v>
      </c>
      <c r="AB3016" s="82">
        <f t="shared" si="1688"/>
        <v>6440</v>
      </c>
      <c r="AD3016">
        <v>4</v>
      </c>
      <c r="AG3016" s="83">
        <f t="shared" si="1689"/>
        <v>4</v>
      </c>
      <c r="AH3016" s="87">
        <v>0</v>
      </c>
      <c r="AI3016" s="88">
        <v>0</v>
      </c>
    </row>
    <row r="3017" spans="1:39" x14ac:dyDescent="0.25">
      <c r="A3017" s="115">
        <v>3030003309</v>
      </c>
      <c r="B3017" t="s">
        <v>1</v>
      </c>
      <c r="C3017" s="81">
        <v>700</v>
      </c>
      <c r="D3017">
        <v>1.6</v>
      </c>
      <c r="E3017">
        <v>1.85</v>
      </c>
      <c r="F3017">
        <v>2</v>
      </c>
      <c r="G3017">
        <v>2</v>
      </c>
      <c r="H3017">
        <v>1.39</v>
      </c>
      <c r="I3017">
        <v>303</v>
      </c>
      <c r="J3017" t="s">
        <v>393</v>
      </c>
      <c r="K3017" t="s">
        <v>341</v>
      </c>
      <c r="L3017" t="s">
        <v>404</v>
      </c>
      <c r="M3017" t="s">
        <v>406</v>
      </c>
      <c r="N3017" t="s">
        <v>27</v>
      </c>
      <c r="O3017" t="s">
        <v>6</v>
      </c>
      <c r="P3017" t="s">
        <v>7</v>
      </c>
      <c r="Q3017" t="s">
        <v>16</v>
      </c>
      <c r="R3017" t="s">
        <v>28</v>
      </c>
      <c r="S3017" t="s">
        <v>9</v>
      </c>
      <c r="U3017" t="s">
        <v>179</v>
      </c>
      <c r="V3017" t="s">
        <v>10</v>
      </c>
      <c r="W3017" t="s">
        <v>11</v>
      </c>
      <c r="X3017" t="s">
        <v>12</v>
      </c>
      <c r="Y3017" t="s">
        <v>21</v>
      </c>
      <c r="Z3017" s="80">
        <v>1610</v>
      </c>
      <c r="AA3017" s="68">
        <v>0</v>
      </c>
      <c r="AB3017" s="82">
        <f t="shared" si="1688"/>
        <v>3220</v>
      </c>
      <c r="AD3017">
        <v>2</v>
      </c>
      <c r="AG3017" s="83">
        <f t="shared" si="1689"/>
        <v>2</v>
      </c>
      <c r="AH3017" s="87">
        <v>0</v>
      </c>
      <c r="AI3017" s="88">
        <v>1</v>
      </c>
    </row>
    <row r="3018" spans="1:39" x14ac:dyDescent="0.25">
      <c r="A3018" s="115">
        <v>3030003309</v>
      </c>
      <c r="B3018" t="s">
        <v>1</v>
      </c>
      <c r="C3018" s="81">
        <v>700</v>
      </c>
      <c r="D3018">
        <v>1.6</v>
      </c>
      <c r="E3018">
        <v>1.85</v>
      </c>
      <c r="F3018">
        <v>2</v>
      </c>
      <c r="G3018">
        <v>2</v>
      </c>
      <c r="H3018">
        <v>1.39</v>
      </c>
      <c r="I3018">
        <v>303</v>
      </c>
      <c r="J3018" t="s">
        <v>393</v>
      </c>
      <c r="K3018" t="s">
        <v>341</v>
      </c>
      <c r="L3018" t="s">
        <v>404</v>
      </c>
      <c r="M3018" t="s">
        <v>406</v>
      </c>
      <c r="N3018" t="s">
        <v>27</v>
      </c>
      <c r="O3018" t="s">
        <v>6</v>
      </c>
      <c r="P3018" t="s">
        <v>7</v>
      </c>
      <c r="Q3018" t="s">
        <v>16</v>
      </c>
      <c r="R3018" t="s">
        <v>28</v>
      </c>
      <c r="S3018" t="s">
        <v>44</v>
      </c>
      <c r="U3018" t="s">
        <v>939</v>
      </c>
      <c r="V3018" t="s">
        <v>14</v>
      </c>
      <c r="W3018" t="s">
        <v>49</v>
      </c>
      <c r="X3018" t="s">
        <v>12</v>
      </c>
      <c r="Y3018" t="s">
        <v>21</v>
      </c>
      <c r="Z3018" s="80">
        <v>600</v>
      </c>
      <c r="AA3018" s="68">
        <v>0</v>
      </c>
      <c r="AB3018" s="82">
        <f t="shared" si="1688"/>
        <v>1200</v>
      </c>
      <c r="AC3018">
        <v>2</v>
      </c>
      <c r="AG3018" s="83">
        <f t="shared" si="1689"/>
        <v>2</v>
      </c>
      <c r="AH3018" s="87">
        <v>0</v>
      </c>
      <c r="AI3018" s="88">
        <v>0</v>
      </c>
      <c r="AJ3018">
        <f>AG3018</f>
        <v>2</v>
      </c>
      <c r="AK3018" s="108">
        <f>AJ3018*C3018*F3018*H3018</f>
        <v>3891.9999999999995</v>
      </c>
      <c r="AL3018" s="108">
        <f>AJ3018*C3018*F3018</f>
        <v>2800</v>
      </c>
      <c r="AM3018" s="108">
        <f>AK3018-AL3018</f>
        <v>1091.9999999999995</v>
      </c>
    </row>
    <row r="3019" spans="1:39" x14ac:dyDescent="0.25">
      <c r="A3019" s="115">
        <v>3030003309</v>
      </c>
      <c r="B3019" t="s">
        <v>1</v>
      </c>
      <c r="C3019" s="81">
        <v>700</v>
      </c>
      <c r="D3019">
        <v>1.6</v>
      </c>
      <c r="E3019">
        <v>1.85</v>
      </c>
      <c r="F3019">
        <v>2</v>
      </c>
      <c r="G3019">
        <v>2</v>
      </c>
      <c r="H3019">
        <v>1.39</v>
      </c>
      <c r="I3019">
        <v>303</v>
      </c>
      <c r="J3019" t="s">
        <v>393</v>
      </c>
      <c r="K3019" t="s">
        <v>341</v>
      </c>
      <c r="L3019" t="s">
        <v>404</v>
      </c>
      <c r="M3019" t="s">
        <v>406</v>
      </c>
      <c r="N3019" t="s">
        <v>27</v>
      </c>
      <c r="O3019" t="s">
        <v>6</v>
      </c>
      <c r="P3019" t="s">
        <v>7</v>
      </c>
      <c r="Q3019" t="s">
        <v>16</v>
      </c>
      <c r="R3019" t="s">
        <v>112</v>
      </c>
      <c r="S3019" t="s">
        <v>22</v>
      </c>
      <c r="T3019" t="s">
        <v>22</v>
      </c>
      <c r="U3019" t="s">
        <v>179</v>
      </c>
      <c r="V3019" t="s">
        <v>107</v>
      </c>
      <c r="W3019" t="s">
        <v>108</v>
      </c>
      <c r="X3019" t="s">
        <v>161</v>
      </c>
      <c r="Y3019" t="s">
        <v>943</v>
      </c>
      <c r="Z3019" s="81">
        <v>0</v>
      </c>
      <c r="AA3019" s="68">
        <v>0</v>
      </c>
      <c r="AB3019" s="82">
        <f t="shared" si="1688"/>
        <v>0</v>
      </c>
      <c r="AF3019">
        <v>1</v>
      </c>
      <c r="AG3019" s="83">
        <f t="shared" si="1689"/>
        <v>1</v>
      </c>
      <c r="AH3019" s="87">
        <v>0</v>
      </c>
      <c r="AI3019" s="88">
        <v>0</v>
      </c>
    </row>
    <row r="3020" spans="1:39" x14ac:dyDescent="0.25">
      <c r="A3020" s="115">
        <v>3030003311</v>
      </c>
      <c r="B3020" t="s">
        <v>1</v>
      </c>
      <c r="C3020" s="81">
        <v>700</v>
      </c>
      <c r="D3020">
        <v>1.6</v>
      </c>
      <c r="E3020">
        <v>1.85</v>
      </c>
      <c r="F3020">
        <v>2</v>
      </c>
      <c r="G3020">
        <v>2</v>
      </c>
      <c r="H3020">
        <v>1.39</v>
      </c>
      <c r="I3020">
        <v>303</v>
      </c>
      <c r="J3020" t="s">
        <v>393</v>
      </c>
      <c r="K3020" t="s">
        <v>341</v>
      </c>
      <c r="L3020" t="s">
        <v>404</v>
      </c>
      <c r="M3020" t="s">
        <v>405</v>
      </c>
      <c r="N3020" t="s">
        <v>27</v>
      </c>
      <c r="O3020" t="s">
        <v>6</v>
      </c>
      <c r="P3020" t="s">
        <v>7</v>
      </c>
      <c r="Q3020" t="s">
        <v>16</v>
      </c>
      <c r="R3020" t="s">
        <v>28</v>
      </c>
      <c r="S3020" t="s">
        <v>9</v>
      </c>
      <c r="U3020" t="s">
        <v>179</v>
      </c>
      <c r="V3020" t="s">
        <v>10</v>
      </c>
      <c r="W3020" t="s">
        <v>11</v>
      </c>
      <c r="X3020" t="s">
        <v>12</v>
      </c>
      <c r="Y3020" t="s">
        <v>21</v>
      </c>
      <c r="Z3020" s="80">
        <v>1610</v>
      </c>
      <c r="AA3020" s="68">
        <v>0</v>
      </c>
      <c r="AB3020" s="82">
        <f t="shared" si="1688"/>
        <v>20930</v>
      </c>
      <c r="AD3020">
        <v>13</v>
      </c>
      <c r="AG3020" s="83">
        <f t="shared" si="1689"/>
        <v>13</v>
      </c>
      <c r="AH3020" s="87">
        <v>0</v>
      </c>
      <c r="AI3020" s="88">
        <v>0</v>
      </c>
    </row>
    <row r="3021" spans="1:39" x14ac:dyDescent="0.25">
      <c r="A3021" s="115">
        <v>3030003311</v>
      </c>
      <c r="B3021" t="s">
        <v>1</v>
      </c>
      <c r="C3021" s="81">
        <v>700</v>
      </c>
      <c r="D3021">
        <v>1.6</v>
      </c>
      <c r="E3021">
        <v>1.85</v>
      </c>
      <c r="F3021">
        <v>2</v>
      </c>
      <c r="G3021">
        <v>2</v>
      </c>
      <c r="H3021">
        <v>1.39</v>
      </c>
      <c r="I3021">
        <v>303</v>
      </c>
      <c r="J3021" t="s">
        <v>393</v>
      </c>
      <c r="K3021" t="s">
        <v>341</v>
      </c>
      <c r="L3021" t="s">
        <v>404</v>
      </c>
      <c r="M3021" t="s">
        <v>405</v>
      </c>
      <c r="N3021" t="s">
        <v>27</v>
      </c>
      <c r="O3021" t="s">
        <v>6</v>
      </c>
      <c r="P3021" t="s">
        <v>7</v>
      </c>
      <c r="Q3021" t="s">
        <v>16</v>
      </c>
      <c r="R3021" t="s">
        <v>28</v>
      </c>
      <c r="S3021" t="s">
        <v>9</v>
      </c>
      <c r="U3021" t="s">
        <v>179</v>
      </c>
      <c r="V3021" t="s">
        <v>10</v>
      </c>
      <c r="W3021" t="s">
        <v>11</v>
      </c>
      <c r="X3021" t="s">
        <v>12</v>
      </c>
      <c r="Y3021" t="s">
        <v>21</v>
      </c>
      <c r="Z3021" s="80">
        <v>1610</v>
      </c>
      <c r="AA3021" s="68">
        <v>0</v>
      </c>
      <c r="AB3021" s="82">
        <f t="shared" si="1688"/>
        <v>1610</v>
      </c>
      <c r="AD3021">
        <v>1</v>
      </c>
      <c r="AG3021" s="83">
        <f t="shared" si="1689"/>
        <v>1</v>
      </c>
      <c r="AH3021" s="87">
        <v>0</v>
      </c>
      <c r="AI3021" s="88">
        <v>1</v>
      </c>
    </row>
    <row r="3022" spans="1:39" x14ac:dyDescent="0.25">
      <c r="A3022" s="115">
        <v>3030003311</v>
      </c>
      <c r="B3022" t="s">
        <v>1</v>
      </c>
      <c r="C3022" s="81">
        <v>700</v>
      </c>
      <c r="D3022">
        <v>1.6</v>
      </c>
      <c r="E3022">
        <v>1.85</v>
      </c>
      <c r="F3022">
        <v>2</v>
      </c>
      <c r="G3022">
        <v>2</v>
      </c>
      <c r="H3022">
        <v>1.39</v>
      </c>
      <c r="I3022">
        <v>303</v>
      </c>
      <c r="J3022" t="s">
        <v>393</v>
      </c>
      <c r="K3022" t="s">
        <v>341</v>
      </c>
      <c r="L3022" t="s">
        <v>404</v>
      </c>
      <c r="M3022" t="s">
        <v>405</v>
      </c>
      <c r="N3022" t="s">
        <v>27</v>
      </c>
      <c r="O3022" t="s">
        <v>6</v>
      </c>
      <c r="P3022" t="s">
        <v>7</v>
      </c>
      <c r="Q3022" t="s">
        <v>16</v>
      </c>
      <c r="R3022" t="s">
        <v>28</v>
      </c>
      <c r="S3022" t="s">
        <v>44</v>
      </c>
      <c r="U3022" t="s">
        <v>939</v>
      </c>
      <c r="V3022" t="s">
        <v>14</v>
      </c>
      <c r="W3022" t="s">
        <v>49</v>
      </c>
      <c r="X3022" t="s">
        <v>12</v>
      </c>
      <c r="Y3022" t="s">
        <v>21</v>
      </c>
      <c r="Z3022" s="80">
        <v>600</v>
      </c>
      <c r="AA3022" s="68">
        <v>0</v>
      </c>
      <c r="AB3022" s="82">
        <f t="shared" si="1688"/>
        <v>1800</v>
      </c>
      <c r="AC3022">
        <v>3</v>
      </c>
      <c r="AG3022" s="83">
        <f t="shared" si="1689"/>
        <v>3</v>
      </c>
      <c r="AH3022" s="87">
        <v>0</v>
      </c>
      <c r="AI3022" s="88">
        <v>0</v>
      </c>
      <c r="AJ3022">
        <f>AG3022</f>
        <v>3</v>
      </c>
      <c r="AK3022" s="108">
        <f>AJ3022*C3022*F3022*H3022</f>
        <v>5838</v>
      </c>
      <c r="AL3022" s="108">
        <f>AJ3022*C3022*F3022</f>
        <v>4200</v>
      </c>
      <c r="AM3022" s="108">
        <f>AK3022-AL3022</f>
        <v>1638</v>
      </c>
    </row>
    <row r="3023" spans="1:39" x14ac:dyDescent="0.25">
      <c r="A3023" s="115">
        <v>30300034</v>
      </c>
      <c r="B3023" t="s">
        <v>1</v>
      </c>
      <c r="C3023" s="81">
        <v>700</v>
      </c>
      <c r="D3023">
        <v>1.6</v>
      </c>
      <c r="E3023">
        <v>1.85</v>
      </c>
      <c r="F3023">
        <v>2</v>
      </c>
      <c r="G3023">
        <v>2</v>
      </c>
      <c r="H3023">
        <v>1.39</v>
      </c>
      <c r="I3023">
        <v>303</v>
      </c>
      <c r="J3023" t="s">
        <v>393</v>
      </c>
      <c r="K3023" t="s">
        <v>341</v>
      </c>
      <c r="L3023" t="s">
        <v>404</v>
      </c>
      <c r="M3023" t="s">
        <v>404</v>
      </c>
      <c r="N3023" t="s">
        <v>48</v>
      </c>
      <c r="O3023" t="s">
        <v>693</v>
      </c>
      <c r="P3023" t="s">
        <v>689</v>
      </c>
      <c r="Q3023" t="s">
        <v>16</v>
      </c>
      <c r="R3023" t="s">
        <v>20</v>
      </c>
      <c r="S3023" t="s">
        <v>44</v>
      </c>
      <c r="T3023" s="70" t="s">
        <v>933</v>
      </c>
      <c r="U3023" t="s">
        <v>949</v>
      </c>
      <c r="V3023" t="s">
        <v>14</v>
      </c>
      <c r="W3023" t="s">
        <v>49</v>
      </c>
      <c r="X3023" t="s">
        <v>12</v>
      </c>
      <c r="Y3023" t="s">
        <v>938</v>
      </c>
      <c r="Z3023" s="80">
        <v>0</v>
      </c>
      <c r="AA3023" s="68">
        <v>0</v>
      </c>
      <c r="AB3023" s="82">
        <f t="shared" si="1688"/>
        <v>0</v>
      </c>
      <c r="AE3023">
        <v>1</v>
      </c>
      <c r="AG3023" s="83">
        <f t="shared" si="1689"/>
        <v>1</v>
      </c>
      <c r="AH3023" s="87">
        <v>0</v>
      </c>
      <c r="AI3023" s="88">
        <v>0</v>
      </c>
      <c r="AJ3023">
        <f>AG3023*2</f>
        <v>2</v>
      </c>
      <c r="AK3023" s="108">
        <f>AJ3023*C3023*E3023*H3023</f>
        <v>3600.1</v>
      </c>
      <c r="AL3023" s="108">
        <f>AJ3023*C3023*E3023</f>
        <v>2590</v>
      </c>
      <c r="AM3023" s="108">
        <f>AK3023-AL3023</f>
        <v>1010.0999999999999</v>
      </c>
    </row>
    <row r="3024" spans="1:39" x14ac:dyDescent="0.25">
      <c r="A3024" s="115">
        <v>30300034</v>
      </c>
      <c r="B3024" t="s">
        <v>1</v>
      </c>
      <c r="C3024" s="81">
        <v>700</v>
      </c>
      <c r="D3024">
        <v>1.6</v>
      </c>
      <c r="E3024">
        <v>1.85</v>
      </c>
      <c r="F3024">
        <v>2</v>
      </c>
      <c r="G3024">
        <v>2</v>
      </c>
      <c r="H3024">
        <v>1.39</v>
      </c>
      <c r="I3024">
        <v>303</v>
      </c>
      <c r="J3024" t="s">
        <v>393</v>
      </c>
      <c r="K3024" t="s">
        <v>341</v>
      </c>
      <c r="L3024" t="s">
        <v>404</v>
      </c>
      <c r="M3024" t="s">
        <v>404</v>
      </c>
      <c r="N3024" t="s">
        <v>48</v>
      </c>
      <c r="O3024" t="s">
        <v>688</v>
      </c>
      <c r="P3024" t="s">
        <v>689</v>
      </c>
      <c r="Q3024" t="s">
        <v>16</v>
      </c>
      <c r="R3024" t="s">
        <v>110</v>
      </c>
      <c r="S3024" t="s">
        <v>44</v>
      </c>
      <c r="T3024" t="s">
        <v>944</v>
      </c>
      <c r="U3024" t="s">
        <v>946</v>
      </c>
      <c r="V3024" t="s">
        <v>14</v>
      </c>
      <c r="W3024" t="s">
        <v>49</v>
      </c>
      <c r="X3024" t="s">
        <v>12</v>
      </c>
      <c r="Y3024" t="s">
        <v>938</v>
      </c>
      <c r="Z3024" s="81">
        <v>0</v>
      </c>
      <c r="AA3024" s="68">
        <v>0</v>
      </c>
      <c r="AB3024" s="82">
        <f t="shared" si="1688"/>
        <v>0</v>
      </c>
      <c r="AE3024">
        <v>1</v>
      </c>
      <c r="AG3024" s="83">
        <f t="shared" si="1689"/>
        <v>1</v>
      </c>
      <c r="AH3024" s="87">
        <v>0</v>
      </c>
      <c r="AI3024" s="88">
        <v>0</v>
      </c>
      <c r="AJ3024">
        <f>AG3024*2</f>
        <v>2</v>
      </c>
      <c r="AK3024" s="108">
        <f t="shared" ref="AK3024:AK3026" si="1690">AJ3024*C3024*E3024*H3024</f>
        <v>3600.1</v>
      </c>
      <c r="AL3024" s="108">
        <f t="shared" ref="AL3024:AL3026" si="1691">AJ3024*C3024*E3024</f>
        <v>2590</v>
      </c>
      <c r="AM3024" s="108">
        <f t="shared" ref="AM3024:AM3029" si="1692">AK3024-AL3024</f>
        <v>1010.0999999999999</v>
      </c>
    </row>
    <row r="3025" spans="1:39" x14ac:dyDescent="0.25">
      <c r="A3025" s="115">
        <v>30300034</v>
      </c>
      <c r="B3025" t="s">
        <v>1</v>
      </c>
      <c r="C3025" s="81">
        <v>700</v>
      </c>
      <c r="D3025">
        <v>1.6</v>
      </c>
      <c r="E3025">
        <v>1.85</v>
      </c>
      <c r="F3025">
        <v>2</v>
      </c>
      <c r="G3025">
        <v>2</v>
      </c>
      <c r="H3025">
        <v>1.39</v>
      </c>
      <c r="I3025">
        <v>303</v>
      </c>
      <c r="J3025" t="s">
        <v>393</v>
      </c>
      <c r="K3025" t="s">
        <v>341</v>
      </c>
      <c r="L3025" t="s">
        <v>404</v>
      </c>
      <c r="M3025" t="s">
        <v>404</v>
      </c>
      <c r="N3025" t="s">
        <v>48</v>
      </c>
      <c r="O3025" t="s">
        <v>688</v>
      </c>
      <c r="P3025" t="s">
        <v>689</v>
      </c>
      <c r="Q3025" t="s">
        <v>8</v>
      </c>
      <c r="R3025" t="s">
        <v>110</v>
      </c>
      <c r="S3025" t="s">
        <v>44</v>
      </c>
      <c r="T3025" t="s">
        <v>944</v>
      </c>
      <c r="U3025" t="s">
        <v>946</v>
      </c>
      <c r="V3025" t="s">
        <v>14</v>
      </c>
      <c r="W3025" t="s">
        <v>49</v>
      </c>
      <c r="X3025" t="s">
        <v>12</v>
      </c>
      <c r="Y3025" t="s">
        <v>938</v>
      </c>
      <c r="Z3025" s="81">
        <v>0</v>
      </c>
      <c r="AA3025" s="68">
        <v>0</v>
      </c>
      <c r="AB3025" s="82">
        <f t="shared" si="1688"/>
        <v>0</v>
      </c>
      <c r="AE3025">
        <v>1</v>
      </c>
      <c r="AG3025" s="83">
        <f t="shared" si="1689"/>
        <v>1</v>
      </c>
      <c r="AH3025" s="87">
        <v>0</v>
      </c>
      <c r="AI3025" s="88">
        <v>0</v>
      </c>
      <c r="AJ3025">
        <f>AG3025*2/3</f>
        <v>0.66666666666666663</v>
      </c>
      <c r="AK3025" s="108">
        <f t="shared" si="1690"/>
        <v>1200.0333333333331</v>
      </c>
      <c r="AL3025" s="108">
        <f t="shared" si="1691"/>
        <v>863.33333333333326</v>
      </c>
      <c r="AM3025" s="108">
        <f t="shared" si="1692"/>
        <v>336.69999999999982</v>
      </c>
    </row>
    <row r="3026" spans="1:39" x14ac:dyDescent="0.25">
      <c r="A3026" s="115">
        <v>30300034</v>
      </c>
      <c r="B3026" t="s">
        <v>1</v>
      </c>
      <c r="C3026" s="81">
        <v>700</v>
      </c>
      <c r="D3026">
        <v>1.6</v>
      </c>
      <c r="E3026">
        <v>1.85</v>
      </c>
      <c r="F3026">
        <v>2</v>
      </c>
      <c r="G3026">
        <v>2</v>
      </c>
      <c r="H3026">
        <v>1.39</v>
      </c>
      <c r="I3026">
        <v>303</v>
      </c>
      <c r="J3026" t="s">
        <v>393</v>
      </c>
      <c r="K3026" t="s">
        <v>341</v>
      </c>
      <c r="L3026" t="s">
        <v>404</v>
      </c>
      <c r="M3026" t="s">
        <v>404</v>
      </c>
      <c r="N3026" t="s">
        <v>5</v>
      </c>
      <c r="O3026" t="s">
        <v>688</v>
      </c>
      <c r="P3026" t="s">
        <v>689</v>
      </c>
      <c r="Q3026" t="s">
        <v>16</v>
      </c>
      <c r="R3026" t="s">
        <v>28</v>
      </c>
      <c r="S3026" t="s">
        <v>44</v>
      </c>
      <c r="U3026" t="s">
        <v>946</v>
      </c>
      <c r="V3026" t="s">
        <v>14</v>
      </c>
      <c r="W3026" t="s">
        <v>49</v>
      </c>
      <c r="X3026" t="s">
        <v>12</v>
      </c>
      <c r="Y3026" t="s">
        <v>21</v>
      </c>
      <c r="Z3026" s="80">
        <v>1500</v>
      </c>
      <c r="AA3026" s="68">
        <v>0</v>
      </c>
      <c r="AB3026" s="82">
        <f t="shared" si="1688"/>
        <v>3000</v>
      </c>
      <c r="AC3026">
        <v>2</v>
      </c>
      <c r="AG3026" s="83">
        <f t="shared" si="1689"/>
        <v>2</v>
      </c>
      <c r="AH3026" s="87">
        <v>0</v>
      </c>
      <c r="AI3026" s="88">
        <v>0</v>
      </c>
      <c r="AJ3026">
        <f>AG3026*2</f>
        <v>4</v>
      </c>
      <c r="AK3026" s="108">
        <f t="shared" si="1690"/>
        <v>7200.2</v>
      </c>
      <c r="AL3026" s="108">
        <f t="shared" si="1691"/>
        <v>5180</v>
      </c>
      <c r="AM3026" s="108">
        <f t="shared" si="1692"/>
        <v>2020.1999999999998</v>
      </c>
    </row>
    <row r="3027" spans="1:39" x14ac:dyDescent="0.25">
      <c r="A3027" s="115">
        <v>30300034</v>
      </c>
      <c r="B3027" t="s">
        <v>1</v>
      </c>
      <c r="C3027" s="81">
        <v>700</v>
      </c>
      <c r="D3027">
        <v>1.6</v>
      </c>
      <c r="E3027">
        <v>1.85</v>
      </c>
      <c r="F3027">
        <v>2</v>
      </c>
      <c r="G3027">
        <v>2</v>
      </c>
      <c r="H3027">
        <v>1.39</v>
      </c>
      <c r="I3027">
        <v>303</v>
      </c>
      <c r="J3027" t="s">
        <v>393</v>
      </c>
      <c r="K3027" t="s">
        <v>341</v>
      </c>
      <c r="L3027" t="s">
        <v>404</v>
      </c>
      <c r="M3027" t="s">
        <v>404</v>
      </c>
      <c r="N3027" t="s">
        <v>15</v>
      </c>
      <c r="O3027" t="s">
        <v>688</v>
      </c>
      <c r="P3027" t="s">
        <v>689</v>
      </c>
      <c r="Q3027" t="s">
        <v>16</v>
      </c>
      <c r="R3027" t="s">
        <v>28</v>
      </c>
      <c r="S3027" t="s">
        <v>44</v>
      </c>
      <c r="U3027" t="s">
        <v>939</v>
      </c>
      <c r="V3027" t="s">
        <v>50</v>
      </c>
      <c r="W3027" t="s">
        <v>51</v>
      </c>
      <c r="X3027" t="s">
        <v>81</v>
      </c>
      <c r="Y3027" t="s">
        <v>21</v>
      </c>
      <c r="Z3027" s="80">
        <v>1500</v>
      </c>
      <c r="AA3027" s="68">
        <v>0</v>
      </c>
      <c r="AB3027" s="82">
        <f t="shared" si="1688"/>
        <v>1500</v>
      </c>
      <c r="AC3027">
        <v>1</v>
      </c>
      <c r="AG3027" s="83">
        <f t="shared" si="1689"/>
        <v>1</v>
      </c>
      <c r="AH3027" s="87">
        <v>0</v>
      </c>
      <c r="AI3027" s="88">
        <v>0</v>
      </c>
      <c r="AJ3027">
        <f t="shared" ref="AJ3027:AJ3028" si="1693">AG3027*2</f>
        <v>2</v>
      </c>
      <c r="AK3027" s="108">
        <f t="shared" ref="AK3027:AK3029" si="1694">AJ3027*C3027*F3027*H3027</f>
        <v>3891.9999999999995</v>
      </c>
      <c r="AL3027" s="108">
        <f t="shared" ref="AL3027:AL3029" si="1695">AJ3027*C3027*F3027</f>
        <v>2800</v>
      </c>
      <c r="AM3027" s="108">
        <f t="shared" si="1692"/>
        <v>1091.9999999999995</v>
      </c>
    </row>
    <row r="3028" spans="1:39" x14ac:dyDescent="0.25">
      <c r="A3028" s="115">
        <v>30300034</v>
      </c>
      <c r="B3028" t="s">
        <v>1</v>
      </c>
      <c r="C3028" s="81">
        <v>700</v>
      </c>
      <c r="D3028">
        <v>1.6</v>
      </c>
      <c r="E3028">
        <v>1.85</v>
      </c>
      <c r="F3028">
        <v>2</v>
      </c>
      <c r="G3028">
        <v>2</v>
      </c>
      <c r="H3028">
        <v>1.39</v>
      </c>
      <c r="I3028">
        <v>303</v>
      </c>
      <c r="J3028" t="s">
        <v>393</v>
      </c>
      <c r="K3028" t="s">
        <v>341</v>
      </c>
      <c r="L3028" t="s">
        <v>404</v>
      </c>
      <c r="M3028" t="s">
        <v>404</v>
      </c>
      <c r="N3028" t="s">
        <v>15</v>
      </c>
      <c r="O3028" t="s">
        <v>688</v>
      </c>
      <c r="P3028" t="s">
        <v>689</v>
      </c>
      <c r="Q3028" t="s">
        <v>16</v>
      </c>
      <c r="R3028" t="s">
        <v>28</v>
      </c>
      <c r="S3028" t="s">
        <v>44</v>
      </c>
      <c r="U3028" t="s">
        <v>939</v>
      </c>
      <c r="V3028" t="s">
        <v>14</v>
      </c>
      <c r="W3028" t="s">
        <v>49</v>
      </c>
      <c r="X3028" t="s">
        <v>12</v>
      </c>
      <c r="Y3028" t="s">
        <v>21</v>
      </c>
      <c r="Z3028" s="80">
        <v>1500</v>
      </c>
      <c r="AA3028" s="68">
        <v>0</v>
      </c>
      <c r="AB3028" s="82">
        <f t="shared" si="1688"/>
        <v>7500</v>
      </c>
      <c r="AC3028">
        <v>5</v>
      </c>
      <c r="AG3028" s="83">
        <f t="shared" si="1689"/>
        <v>5</v>
      </c>
      <c r="AH3028" s="87">
        <v>0</v>
      </c>
      <c r="AI3028" s="88">
        <v>0</v>
      </c>
      <c r="AJ3028">
        <f t="shared" si="1693"/>
        <v>10</v>
      </c>
      <c r="AK3028" s="108">
        <f t="shared" si="1694"/>
        <v>19460</v>
      </c>
      <c r="AL3028" s="108">
        <f t="shared" si="1695"/>
        <v>14000</v>
      </c>
      <c r="AM3028" s="108">
        <f t="shared" si="1692"/>
        <v>5460</v>
      </c>
    </row>
    <row r="3029" spans="1:39" x14ac:dyDescent="0.25">
      <c r="A3029" s="115">
        <v>30300034</v>
      </c>
      <c r="B3029" t="s">
        <v>1</v>
      </c>
      <c r="C3029" s="81">
        <v>700</v>
      </c>
      <c r="D3029">
        <v>1.6</v>
      </c>
      <c r="E3029">
        <v>1.85</v>
      </c>
      <c r="F3029">
        <v>2</v>
      </c>
      <c r="G3029">
        <v>2</v>
      </c>
      <c r="H3029">
        <v>1.39</v>
      </c>
      <c r="I3029">
        <v>303</v>
      </c>
      <c r="J3029" t="s">
        <v>393</v>
      </c>
      <c r="K3029" t="s">
        <v>341</v>
      </c>
      <c r="L3029" t="s">
        <v>404</v>
      </c>
      <c r="M3029" t="s">
        <v>404</v>
      </c>
      <c r="N3029" t="s">
        <v>15</v>
      </c>
      <c r="O3029" t="s">
        <v>688</v>
      </c>
      <c r="P3029" t="s">
        <v>689</v>
      </c>
      <c r="Q3029" t="s">
        <v>8</v>
      </c>
      <c r="R3029" t="s">
        <v>28</v>
      </c>
      <c r="S3029" t="s">
        <v>44</v>
      </c>
      <c r="U3029" t="s">
        <v>939</v>
      </c>
      <c r="V3029" t="s">
        <v>14</v>
      </c>
      <c r="W3029" t="s">
        <v>49</v>
      </c>
      <c r="X3029" t="s">
        <v>12</v>
      </c>
      <c r="Y3029" t="s">
        <v>21</v>
      </c>
      <c r="Z3029" s="80">
        <v>1000</v>
      </c>
      <c r="AA3029" s="68">
        <v>0</v>
      </c>
      <c r="AB3029" s="82">
        <f t="shared" si="1688"/>
        <v>4000</v>
      </c>
      <c r="AC3029">
        <v>4</v>
      </c>
      <c r="AG3029" s="83">
        <f t="shared" si="1689"/>
        <v>4</v>
      </c>
      <c r="AH3029" s="87">
        <v>0</v>
      </c>
      <c r="AI3029" s="88">
        <v>0</v>
      </c>
      <c r="AJ3029" s="90">
        <f>AG3029*2/3</f>
        <v>2.6666666666666665</v>
      </c>
      <c r="AK3029" s="108">
        <f t="shared" si="1694"/>
        <v>5189.3333333333321</v>
      </c>
      <c r="AL3029" s="108">
        <f t="shared" si="1695"/>
        <v>3733.333333333333</v>
      </c>
      <c r="AM3029" s="108">
        <f t="shared" si="1692"/>
        <v>1455.9999999999991</v>
      </c>
    </row>
    <row r="3030" spans="1:39" x14ac:dyDescent="0.25">
      <c r="A3030" s="115">
        <v>30300034</v>
      </c>
      <c r="C3030" s="81">
        <v>700</v>
      </c>
      <c r="D3030">
        <v>1.6</v>
      </c>
      <c r="E3030">
        <v>1.85</v>
      </c>
      <c r="F3030">
        <v>2</v>
      </c>
      <c r="G3030">
        <v>2</v>
      </c>
      <c r="H3030">
        <v>1.39</v>
      </c>
      <c r="I3030">
        <v>303</v>
      </c>
      <c r="J3030" t="s">
        <v>393</v>
      </c>
      <c r="K3030" t="s">
        <v>341</v>
      </c>
      <c r="L3030" t="s">
        <v>404</v>
      </c>
      <c r="M3030" t="s">
        <v>404</v>
      </c>
      <c r="N3030" t="s">
        <v>18</v>
      </c>
      <c r="O3030" t="s">
        <v>688</v>
      </c>
      <c r="P3030" t="s">
        <v>689</v>
      </c>
      <c r="Q3030" t="s">
        <v>16</v>
      </c>
      <c r="R3030" t="s">
        <v>28</v>
      </c>
      <c r="S3030" t="s">
        <v>9</v>
      </c>
      <c r="U3030" t="s">
        <v>179</v>
      </c>
      <c r="V3030" t="s">
        <v>29</v>
      </c>
      <c r="W3030" t="s">
        <v>30</v>
      </c>
      <c r="X3030" t="s">
        <v>85</v>
      </c>
      <c r="Y3030" t="s">
        <v>677</v>
      </c>
      <c r="Z3030" s="80">
        <v>0</v>
      </c>
      <c r="AA3030" s="68">
        <v>3300</v>
      </c>
      <c r="AB3030" s="82">
        <f t="shared" si="1688"/>
        <v>6454.2389999999996</v>
      </c>
      <c r="AD3030">
        <v>1</v>
      </c>
      <c r="AG3030" s="83">
        <f t="shared" si="1689"/>
        <v>1</v>
      </c>
      <c r="AH3030" s="87">
        <v>0</v>
      </c>
      <c r="AI3030" s="88">
        <v>0</v>
      </c>
    </row>
    <row r="3031" spans="1:39" x14ac:dyDescent="0.25">
      <c r="A3031" s="115">
        <v>30300034</v>
      </c>
      <c r="C3031" s="81">
        <v>700</v>
      </c>
      <c r="D3031">
        <v>1.6</v>
      </c>
      <c r="E3031">
        <v>1.85</v>
      </c>
      <c r="F3031">
        <v>2</v>
      </c>
      <c r="G3031">
        <v>2</v>
      </c>
      <c r="H3031">
        <v>1.39</v>
      </c>
      <c r="I3031">
        <v>303</v>
      </c>
      <c r="J3031" t="s">
        <v>393</v>
      </c>
      <c r="K3031" t="s">
        <v>341</v>
      </c>
      <c r="L3031" t="s">
        <v>404</v>
      </c>
      <c r="M3031" t="s">
        <v>404</v>
      </c>
      <c r="N3031" t="s">
        <v>18</v>
      </c>
      <c r="O3031" t="s">
        <v>688</v>
      </c>
      <c r="P3031" t="s">
        <v>689</v>
      </c>
      <c r="Q3031" t="s">
        <v>8</v>
      </c>
      <c r="R3031" t="s">
        <v>28</v>
      </c>
      <c r="S3031" t="s">
        <v>9</v>
      </c>
      <c r="U3031" t="s">
        <v>179</v>
      </c>
      <c r="V3031" t="s">
        <v>29</v>
      </c>
      <c r="W3031" t="s">
        <v>30</v>
      </c>
      <c r="X3031" t="s">
        <v>85</v>
      </c>
      <c r="Y3031" t="s">
        <v>677</v>
      </c>
      <c r="Z3031" s="80">
        <v>0</v>
      </c>
      <c r="AA3031" s="68">
        <v>2750</v>
      </c>
      <c r="AB3031" s="82">
        <f t="shared" si="1688"/>
        <v>5378.5325000000003</v>
      </c>
      <c r="AD3031">
        <v>1</v>
      </c>
      <c r="AG3031" s="83">
        <f t="shared" si="1689"/>
        <v>1</v>
      </c>
      <c r="AH3031" s="87">
        <v>0</v>
      </c>
      <c r="AI3031" s="88">
        <v>0</v>
      </c>
    </row>
    <row r="3032" spans="1:39" x14ac:dyDescent="0.25">
      <c r="A3032" s="115">
        <v>30300034</v>
      </c>
      <c r="B3032" t="s">
        <v>1</v>
      </c>
      <c r="C3032" s="81">
        <v>700</v>
      </c>
      <c r="D3032">
        <v>1.6</v>
      </c>
      <c r="E3032">
        <v>1.85</v>
      </c>
      <c r="F3032">
        <v>2</v>
      </c>
      <c r="G3032">
        <v>2</v>
      </c>
      <c r="H3032">
        <v>1.39</v>
      </c>
      <c r="I3032">
        <v>303</v>
      </c>
      <c r="J3032" t="s">
        <v>393</v>
      </c>
      <c r="K3032" t="s">
        <v>341</v>
      </c>
      <c r="L3032" t="s">
        <v>404</v>
      </c>
      <c r="M3032" t="s">
        <v>404</v>
      </c>
      <c r="N3032" t="s">
        <v>18</v>
      </c>
      <c r="O3032" t="s">
        <v>688</v>
      </c>
      <c r="P3032" t="s">
        <v>689</v>
      </c>
      <c r="Q3032" t="s">
        <v>8</v>
      </c>
      <c r="R3032" t="s">
        <v>28</v>
      </c>
      <c r="S3032" t="s">
        <v>44</v>
      </c>
      <c r="U3032" t="s">
        <v>939</v>
      </c>
      <c r="V3032" t="s">
        <v>14</v>
      </c>
      <c r="W3032" t="s">
        <v>49</v>
      </c>
      <c r="X3032" t="s">
        <v>12</v>
      </c>
      <c r="Y3032" t="s">
        <v>21</v>
      </c>
      <c r="Z3032" s="80">
        <v>1500</v>
      </c>
      <c r="AA3032" s="68">
        <v>0</v>
      </c>
      <c r="AB3032" s="82">
        <f t="shared" si="1688"/>
        <v>1500</v>
      </c>
      <c r="AC3032">
        <v>1</v>
      </c>
      <c r="AG3032" s="83">
        <f t="shared" si="1689"/>
        <v>1</v>
      </c>
      <c r="AH3032" s="87">
        <v>0</v>
      </c>
      <c r="AI3032" s="88">
        <v>0</v>
      </c>
      <c r="AJ3032" s="90">
        <f>AG3032*2/3</f>
        <v>0.66666666666666663</v>
      </c>
      <c r="AK3032" s="108">
        <f>AJ3032*C3032*F3032*H3032</f>
        <v>1297.333333333333</v>
      </c>
      <c r="AL3032" s="108">
        <f>AJ3032*C3032*F3032</f>
        <v>933.33333333333326</v>
      </c>
      <c r="AM3032" s="108">
        <f>AK3032-AL3032</f>
        <v>363.99999999999977</v>
      </c>
    </row>
    <row r="3033" spans="1:39" x14ac:dyDescent="0.25">
      <c r="A3033" s="115">
        <v>30300034</v>
      </c>
      <c r="B3033" t="s">
        <v>1</v>
      </c>
      <c r="C3033" s="81">
        <v>700</v>
      </c>
      <c r="D3033">
        <v>1.6</v>
      </c>
      <c r="E3033">
        <v>1.85</v>
      </c>
      <c r="F3033">
        <v>2</v>
      </c>
      <c r="G3033">
        <v>2</v>
      </c>
      <c r="H3033">
        <v>1.39</v>
      </c>
      <c r="I3033">
        <v>303</v>
      </c>
      <c r="J3033" t="s">
        <v>393</v>
      </c>
      <c r="K3033" t="s">
        <v>341</v>
      </c>
      <c r="L3033" t="s">
        <v>404</v>
      </c>
      <c r="M3033" t="s">
        <v>404</v>
      </c>
      <c r="N3033" t="s">
        <v>18</v>
      </c>
      <c r="O3033" t="s">
        <v>688</v>
      </c>
      <c r="P3033" t="s">
        <v>689</v>
      </c>
      <c r="Q3033" t="s">
        <v>690</v>
      </c>
      <c r="R3033" t="s">
        <v>28</v>
      </c>
      <c r="S3033" t="s">
        <v>9</v>
      </c>
      <c r="T3033" t="s">
        <v>937</v>
      </c>
      <c r="U3033" t="s">
        <v>179</v>
      </c>
      <c r="V3033" t="s">
        <v>692</v>
      </c>
      <c r="W3033" t="s">
        <v>691</v>
      </c>
      <c r="X3033" t="s">
        <v>12</v>
      </c>
      <c r="Y3033" t="s">
        <v>21</v>
      </c>
      <c r="Z3033" s="80">
        <f>3*650</f>
        <v>1950</v>
      </c>
      <c r="AA3033" s="68">
        <v>0</v>
      </c>
      <c r="AB3033" s="82">
        <f t="shared" si="1688"/>
        <v>1950</v>
      </c>
      <c r="AD3033">
        <v>1</v>
      </c>
      <c r="AG3033" s="83">
        <f t="shared" si="1689"/>
        <v>1</v>
      </c>
      <c r="AH3033" s="87">
        <v>0</v>
      </c>
      <c r="AI3033" s="88">
        <v>0</v>
      </c>
    </row>
    <row r="3034" spans="1:39" x14ac:dyDescent="0.25">
      <c r="A3034" s="115">
        <v>30300054</v>
      </c>
      <c r="B3034" t="s">
        <v>1</v>
      </c>
      <c r="C3034" s="81">
        <v>700</v>
      </c>
      <c r="D3034">
        <v>1.6</v>
      </c>
      <c r="E3034">
        <v>1.85</v>
      </c>
      <c r="F3034">
        <v>2</v>
      </c>
      <c r="G3034">
        <v>2</v>
      </c>
      <c r="H3034">
        <v>1.39</v>
      </c>
      <c r="I3034">
        <v>303</v>
      </c>
      <c r="J3034" t="s">
        <v>393</v>
      </c>
      <c r="K3034" t="s">
        <v>341</v>
      </c>
      <c r="L3034" t="s">
        <v>458</v>
      </c>
      <c r="M3034" t="s">
        <v>458</v>
      </c>
      <c r="N3034" t="s">
        <v>48</v>
      </c>
      <c r="O3034" t="s">
        <v>693</v>
      </c>
      <c r="P3034" t="s">
        <v>689</v>
      </c>
      <c r="Q3034" t="s">
        <v>16</v>
      </c>
      <c r="R3034" t="s">
        <v>20</v>
      </c>
      <c r="S3034" t="s">
        <v>44</v>
      </c>
      <c r="T3034" s="70" t="s">
        <v>933</v>
      </c>
      <c r="U3034" t="s">
        <v>949</v>
      </c>
      <c r="V3034" t="s">
        <v>68</v>
      </c>
      <c r="W3034" t="s">
        <v>69</v>
      </c>
      <c r="X3034" t="s">
        <v>31</v>
      </c>
      <c r="Y3034" t="s">
        <v>938</v>
      </c>
      <c r="Z3034" s="80">
        <v>0</v>
      </c>
      <c r="AA3034" s="68">
        <v>0</v>
      </c>
      <c r="AB3034" s="82">
        <f t="shared" si="1688"/>
        <v>0</v>
      </c>
      <c r="AE3034">
        <v>1</v>
      </c>
      <c r="AG3034" s="83">
        <f t="shared" si="1689"/>
        <v>1</v>
      </c>
      <c r="AH3034" s="87">
        <v>0</v>
      </c>
      <c r="AI3034" s="88">
        <v>0</v>
      </c>
      <c r="AJ3034">
        <f>AG3034*2</f>
        <v>2</v>
      </c>
      <c r="AK3034" s="108">
        <f>AJ3034*C3034*E3034*H3034</f>
        <v>3600.1</v>
      </c>
      <c r="AL3034" s="108">
        <f>AJ3034*C3034*E3034</f>
        <v>2590</v>
      </c>
      <c r="AM3034" s="108">
        <f>AK3034-AL3034</f>
        <v>1010.0999999999999</v>
      </c>
    </row>
    <row r="3035" spans="1:39" x14ac:dyDescent="0.25">
      <c r="A3035" s="115">
        <v>30300054</v>
      </c>
      <c r="B3035" t="s">
        <v>1</v>
      </c>
      <c r="C3035" s="81">
        <v>700</v>
      </c>
      <c r="D3035">
        <v>1.6</v>
      </c>
      <c r="E3035">
        <v>1.85</v>
      </c>
      <c r="F3035">
        <v>2</v>
      </c>
      <c r="G3035">
        <v>2</v>
      </c>
      <c r="H3035">
        <v>1.39</v>
      </c>
      <c r="I3035">
        <v>303</v>
      </c>
      <c r="J3035" t="s">
        <v>393</v>
      </c>
      <c r="K3035" t="s">
        <v>341</v>
      </c>
      <c r="L3035" t="s">
        <v>458</v>
      </c>
      <c r="M3035" t="s">
        <v>458</v>
      </c>
      <c r="N3035" t="s">
        <v>48</v>
      </c>
      <c r="O3035" t="s">
        <v>693</v>
      </c>
      <c r="P3035" t="s">
        <v>689</v>
      </c>
      <c r="Q3035" t="s">
        <v>8</v>
      </c>
      <c r="R3035" t="s">
        <v>20</v>
      </c>
      <c r="S3035" t="s">
        <v>44</v>
      </c>
      <c r="T3035" s="70" t="s">
        <v>933</v>
      </c>
      <c r="U3035" t="s">
        <v>949</v>
      </c>
      <c r="V3035" t="s">
        <v>14</v>
      </c>
      <c r="W3035" t="s">
        <v>49</v>
      </c>
      <c r="X3035" t="s">
        <v>12</v>
      </c>
      <c r="Y3035" t="s">
        <v>938</v>
      </c>
      <c r="Z3035" s="80">
        <v>0</v>
      </c>
      <c r="AA3035" s="68">
        <v>0</v>
      </c>
      <c r="AB3035" s="82">
        <f t="shared" si="1688"/>
        <v>0</v>
      </c>
      <c r="AE3035">
        <v>1</v>
      </c>
      <c r="AG3035" s="83">
        <f t="shared" si="1689"/>
        <v>1</v>
      </c>
      <c r="AH3035" s="87">
        <v>0</v>
      </c>
      <c r="AI3035" s="88">
        <v>0</v>
      </c>
      <c r="AJ3035">
        <f>AG3035*2/3</f>
        <v>0.66666666666666663</v>
      </c>
      <c r="AK3035" s="108">
        <f>AJ3035*C3035*E3035*H3035</f>
        <v>1200.0333333333331</v>
      </c>
      <c r="AL3035" s="108">
        <f>AJ3035*C3035*E3035</f>
        <v>863.33333333333326</v>
      </c>
      <c r="AM3035" s="108">
        <f>AK3035-AL3035</f>
        <v>336.69999999999982</v>
      </c>
    </row>
    <row r="3036" spans="1:39" x14ac:dyDescent="0.25">
      <c r="A3036" s="115">
        <v>30300054</v>
      </c>
      <c r="B3036" t="s">
        <v>1</v>
      </c>
      <c r="C3036" s="81">
        <v>700</v>
      </c>
      <c r="D3036">
        <v>1.6</v>
      </c>
      <c r="E3036">
        <v>1.85</v>
      </c>
      <c r="F3036">
        <v>2</v>
      </c>
      <c r="G3036">
        <v>2</v>
      </c>
      <c r="H3036">
        <v>1.39</v>
      </c>
      <c r="I3036">
        <v>303</v>
      </c>
      <c r="J3036" t="s">
        <v>393</v>
      </c>
      <c r="K3036" t="s">
        <v>341</v>
      </c>
      <c r="L3036" t="s">
        <v>458</v>
      </c>
      <c r="M3036" t="s">
        <v>458</v>
      </c>
      <c r="N3036" t="s">
        <v>5</v>
      </c>
      <c r="O3036" t="s">
        <v>688</v>
      </c>
      <c r="P3036" t="s">
        <v>689</v>
      </c>
      <c r="Q3036" t="s">
        <v>16</v>
      </c>
      <c r="R3036" t="s">
        <v>28</v>
      </c>
      <c r="S3036" t="s">
        <v>44</v>
      </c>
      <c r="U3036" t="s">
        <v>946</v>
      </c>
      <c r="V3036" t="s">
        <v>14</v>
      </c>
      <c r="W3036" t="s">
        <v>49</v>
      </c>
      <c r="X3036" t="s">
        <v>12</v>
      </c>
      <c r="Y3036" t="s">
        <v>21</v>
      </c>
      <c r="Z3036" s="80">
        <v>1500</v>
      </c>
      <c r="AA3036" s="68">
        <v>0</v>
      </c>
      <c r="AB3036" s="82">
        <f t="shared" si="1688"/>
        <v>1500</v>
      </c>
      <c r="AC3036">
        <v>1</v>
      </c>
      <c r="AG3036" s="83">
        <f t="shared" si="1689"/>
        <v>1</v>
      </c>
      <c r="AH3036" s="87">
        <v>0</v>
      </c>
      <c r="AI3036" s="88">
        <v>0</v>
      </c>
      <c r="AJ3036">
        <f>AG3036*2</f>
        <v>2</v>
      </c>
      <c r="AK3036" s="108">
        <f t="shared" ref="AK3036:AK3037" si="1696">AJ3036*C3036*E3036*H3036</f>
        <v>3600.1</v>
      </c>
      <c r="AL3036" s="108">
        <f t="shared" ref="AL3036:AL3037" si="1697">AJ3036*C3036*E3036</f>
        <v>2590</v>
      </c>
      <c r="AM3036" s="108">
        <f t="shared" ref="AM3036:AM3037" si="1698">AK3036-AL3036</f>
        <v>1010.0999999999999</v>
      </c>
    </row>
    <row r="3037" spans="1:39" x14ac:dyDescent="0.25">
      <c r="A3037" s="115">
        <v>30300054</v>
      </c>
      <c r="B3037" t="s">
        <v>1</v>
      </c>
      <c r="C3037" s="81">
        <v>700</v>
      </c>
      <c r="D3037">
        <v>1.6</v>
      </c>
      <c r="E3037">
        <v>1.85</v>
      </c>
      <c r="F3037">
        <v>2</v>
      </c>
      <c r="G3037">
        <v>2</v>
      </c>
      <c r="H3037">
        <v>1.39</v>
      </c>
      <c r="I3037">
        <v>303</v>
      </c>
      <c r="J3037" t="s">
        <v>393</v>
      </c>
      <c r="K3037" t="s">
        <v>341</v>
      </c>
      <c r="L3037" t="s">
        <v>458</v>
      </c>
      <c r="M3037" t="s">
        <v>458</v>
      </c>
      <c r="N3037" t="s">
        <v>5</v>
      </c>
      <c r="O3037" t="s">
        <v>688</v>
      </c>
      <c r="P3037" t="s">
        <v>689</v>
      </c>
      <c r="Q3037" t="s">
        <v>8</v>
      </c>
      <c r="R3037" t="s">
        <v>28</v>
      </c>
      <c r="S3037" t="s">
        <v>44</v>
      </c>
      <c r="U3037" t="s">
        <v>939</v>
      </c>
      <c r="V3037" t="s">
        <v>14</v>
      </c>
      <c r="W3037" t="s">
        <v>49</v>
      </c>
      <c r="X3037" t="s">
        <v>12</v>
      </c>
      <c r="Y3037" t="s">
        <v>21</v>
      </c>
      <c r="Z3037" s="80">
        <v>1000</v>
      </c>
      <c r="AA3037" s="68">
        <v>0</v>
      </c>
      <c r="AB3037" s="82">
        <f t="shared" si="1688"/>
        <v>2000</v>
      </c>
      <c r="AC3037">
        <v>2</v>
      </c>
      <c r="AG3037" s="83">
        <f t="shared" si="1689"/>
        <v>2</v>
      </c>
      <c r="AH3037" s="87">
        <v>0</v>
      </c>
      <c r="AI3037" s="88">
        <v>0</v>
      </c>
      <c r="AJ3037" s="90">
        <f>AG3037*2/3</f>
        <v>1.3333333333333333</v>
      </c>
      <c r="AK3037" s="108">
        <f t="shared" si="1696"/>
        <v>2400.0666666666662</v>
      </c>
      <c r="AL3037" s="108">
        <f t="shared" si="1697"/>
        <v>1726.6666666666665</v>
      </c>
      <c r="AM3037" s="108">
        <f t="shared" si="1698"/>
        <v>673.39999999999964</v>
      </c>
    </row>
    <row r="3038" spans="1:39" x14ac:dyDescent="0.25">
      <c r="A3038" s="115">
        <v>30300054</v>
      </c>
      <c r="B3038" t="s">
        <v>1</v>
      </c>
      <c r="C3038" s="81">
        <v>700</v>
      </c>
      <c r="D3038">
        <v>1.6</v>
      </c>
      <c r="E3038">
        <v>1.85</v>
      </c>
      <c r="F3038">
        <v>2</v>
      </c>
      <c r="G3038">
        <v>2</v>
      </c>
      <c r="H3038">
        <v>1.39</v>
      </c>
      <c r="I3038">
        <v>303</v>
      </c>
      <c r="J3038" t="s">
        <v>393</v>
      </c>
      <c r="K3038" t="s">
        <v>341</v>
      </c>
      <c r="L3038" t="s">
        <v>458</v>
      </c>
      <c r="M3038" t="s">
        <v>458</v>
      </c>
      <c r="N3038" t="s">
        <v>15</v>
      </c>
      <c r="O3038" t="s">
        <v>688</v>
      </c>
      <c r="P3038" t="s">
        <v>689</v>
      </c>
      <c r="Q3038" t="s">
        <v>16</v>
      </c>
      <c r="R3038" t="s">
        <v>28</v>
      </c>
      <c r="S3038" t="s">
        <v>9</v>
      </c>
      <c r="T3038" t="s">
        <v>935</v>
      </c>
      <c r="U3038" t="s">
        <v>179</v>
      </c>
      <c r="V3038" t="s">
        <v>695</v>
      </c>
      <c r="W3038" t="s">
        <v>694</v>
      </c>
      <c r="X3038" t="s">
        <v>55</v>
      </c>
      <c r="Y3038" t="s">
        <v>21</v>
      </c>
      <c r="Z3038" s="80">
        <f>9*650</f>
        <v>5850</v>
      </c>
      <c r="AA3038" s="68">
        <v>0</v>
      </c>
      <c r="AB3038" s="82">
        <f t="shared" si="1688"/>
        <v>11700</v>
      </c>
      <c r="AD3038">
        <v>2</v>
      </c>
      <c r="AG3038" s="83">
        <f t="shared" si="1689"/>
        <v>2</v>
      </c>
      <c r="AH3038" s="87">
        <v>0</v>
      </c>
      <c r="AI3038" s="88">
        <v>0</v>
      </c>
    </row>
    <row r="3039" spans="1:39" x14ac:dyDescent="0.25">
      <c r="A3039" s="115">
        <v>30300054</v>
      </c>
      <c r="B3039" t="s">
        <v>1</v>
      </c>
      <c r="C3039" s="81">
        <v>700</v>
      </c>
      <c r="D3039">
        <v>1.6</v>
      </c>
      <c r="E3039">
        <v>1.85</v>
      </c>
      <c r="F3039">
        <v>2</v>
      </c>
      <c r="G3039">
        <v>2</v>
      </c>
      <c r="H3039">
        <v>1.39</v>
      </c>
      <c r="I3039">
        <v>303</v>
      </c>
      <c r="J3039" t="s">
        <v>393</v>
      </c>
      <c r="K3039" t="s">
        <v>341</v>
      </c>
      <c r="L3039" t="s">
        <v>458</v>
      </c>
      <c r="M3039" t="s">
        <v>458</v>
      </c>
      <c r="N3039" t="s">
        <v>15</v>
      </c>
      <c r="O3039" t="s">
        <v>688</v>
      </c>
      <c r="P3039" t="s">
        <v>689</v>
      </c>
      <c r="Q3039" t="s">
        <v>16</v>
      </c>
      <c r="R3039" t="s">
        <v>28</v>
      </c>
      <c r="S3039" t="s">
        <v>44</v>
      </c>
      <c r="U3039" t="s">
        <v>939</v>
      </c>
      <c r="V3039" t="s">
        <v>14</v>
      </c>
      <c r="W3039" t="s">
        <v>49</v>
      </c>
      <c r="X3039" t="s">
        <v>12</v>
      </c>
      <c r="Y3039" t="s">
        <v>21</v>
      </c>
      <c r="Z3039" s="80">
        <v>1500</v>
      </c>
      <c r="AA3039" s="68">
        <v>0</v>
      </c>
      <c r="AB3039" s="82">
        <f t="shared" si="1688"/>
        <v>3000</v>
      </c>
      <c r="AC3039">
        <v>2</v>
      </c>
      <c r="AG3039" s="83">
        <f t="shared" si="1689"/>
        <v>2</v>
      </c>
      <c r="AH3039" s="87">
        <v>0</v>
      </c>
      <c r="AI3039" s="88">
        <v>0</v>
      </c>
      <c r="AJ3039">
        <f>AG3039*2</f>
        <v>4</v>
      </c>
      <c r="AK3039" s="108">
        <f t="shared" ref="AK3039:AK3040" si="1699">AJ3039*C3039*F3039*H3039</f>
        <v>7783.9999999999991</v>
      </c>
      <c r="AL3039" s="108">
        <f t="shared" ref="AL3039:AL3040" si="1700">AJ3039*C3039*F3039</f>
        <v>5600</v>
      </c>
      <c r="AM3039" s="108">
        <f t="shared" ref="AM3039:AM3040" si="1701">AK3039-AL3039</f>
        <v>2183.9999999999991</v>
      </c>
    </row>
    <row r="3040" spans="1:39" x14ac:dyDescent="0.25">
      <c r="A3040" s="115">
        <v>30300054</v>
      </c>
      <c r="B3040" t="s">
        <v>1</v>
      </c>
      <c r="C3040" s="81">
        <v>700</v>
      </c>
      <c r="D3040">
        <v>1.6</v>
      </c>
      <c r="E3040">
        <v>1.85</v>
      </c>
      <c r="F3040">
        <v>2</v>
      </c>
      <c r="G3040">
        <v>2</v>
      </c>
      <c r="H3040">
        <v>1.39</v>
      </c>
      <c r="I3040">
        <v>303</v>
      </c>
      <c r="J3040" t="s">
        <v>393</v>
      </c>
      <c r="K3040" t="s">
        <v>341</v>
      </c>
      <c r="L3040" t="s">
        <v>458</v>
      </c>
      <c r="M3040" t="s">
        <v>458</v>
      </c>
      <c r="N3040" t="s">
        <v>15</v>
      </c>
      <c r="O3040" t="s">
        <v>688</v>
      </c>
      <c r="P3040" t="s">
        <v>689</v>
      </c>
      <c r="Q3040" t="s">
        <v>8</v>
      </c>
      <c r="R3040" t="s">
        <v>28</v>
      </c>
      <c r="S3040" t="s">
        <v>44</v>
      </c>
      <c r="U3040" t="s">
        <v>939</v>
      </c>
      <c r="V3040" t="s">
        <v>14</v>
      </c>
      <c r="W3040" t="s">
        <v>49</v>
      </c>
      <c r="X3040" t="s">
        <v>12</v>
      </c>
      <c r="Y3040" t="s">
        <v>21</v>
      </c>
      <c r="Z3040" s="80">
        <v>1000</v>
      </c>
      <c r="AA3040" s="68">
        <v>0</v>
      </c>
      <c r="AB3040" s="82">
        <f t="shared" si="1688"/>
        <v>3000</v>
      </c>
      <c r="AC3040">
        <v>3</v>
      </c>
      <c r="AG3040" s="83">
        <f t="shared" si="1689"/>
        <v>3</v>
      </c>
      <c r="AH3040" s="87">
        <v>0</v>
      </c>
      <c r="AI3040" s="88">
        <v>0</v>
      </c>
      <c r="AJ3040" s="90">
        <f>AG3040*2/3</f>
        <v>2</v>
      </c>
      <c r="AK3040" s="108">
        <f t="shared" si="1699"/>
        <v>3891.9999999999995</v>
      </c>
      <c r="AL3040" s="108">
        <f t="shared" si="1700"/>
        <v>2800</v>
      </c>
      <c r="AM3040" s="108">
        <f t="shared" si="1701"/>
        <v>1091.9999999999995</v>
      </c>
    </row>
    <row r="3041" spans="1:39" x14ac:dyDescent="0.25">
      <c r="A3041" s="115">
        <v>30300054</v>
      </c>
      <c r="B3041" t="s">
        <v>1</v>
      </c>
      <c r="C3041" s="81">
        <v>700</v>
      </c>
      <c r="D3041">
        <v>1.6</v>
      </c>
      <c r="E3041">
        <v>1.85</v>
      </c>
      <c r="F3041">
        <v>2</v>
      </c>
      <c r="G3041">
        <v>2</v>
      </c>
      <c r="H3041">
        <v>1.39</v>
      </c>
      <c r="I3041">
        <v>303</v>
      </c>
      <c r="J3041" t="s">
        <v>393</v>
      </c>
      <c r="K3041" t="s">
        <v>341</v>
      </c>
      <c r="L3041" t="s">
        <v>458</v>
      </c>
      <c r="M3041" t="s">
        <v>458</v>
      </c>
      <c r="N3041" t="s">
        <v>15</v>
      </c>
      <c r="O3041" t="s">
        <v>688</v>
      </c>
      <c r="P3041" t="s">
        <v>689</v>
      </c>
      <c r="Q3041" t="s">
        <v>690</v>
      </c>
      <c r="R3041" t="s">
        <v>28</v>
      </c>
      <c r="S3041" t="s">
        <v>9</v>
      </c>
      <c r="T3041" t="s">
        <v>937</v>
      </c>
      <c r="U3041" t="s">
        <v>179</v>
      </c>
      <c r="V3041" t="s">
        <v>692</v>
      </c>
      <c r="W3041" t="s">
        <v>691</v>
      </c>
      <c r="X3041" t="s">
        <v>12</v>
      </c>
      <c r="Y3041" t="s">
        <v>21</v>
      </c>
      <c r="Z3041" s="80">
        <f>3*650</f>
        <v>1950</v>
      </c>
      <c r="AA3041" s="68">
        <v>0</v>
      </c>
      <c r="AB3041" s="82">
        <f t="shared" si="1688"/>
        <v>1950</v>
      </c>
      <c r="AD3041">
        <v>1</v>
      </c>
      <c r="AG3041" s="83">
        <f t="shared" si="1689"/>
        <v>1</v>
      </c>
      <c r="AH3041" s="87">
        <v>0</v>
      </c>
      <c r="AI3041" s="88">
        <v>0</v>
      </c>
    </row>
    <row r="3042" spans="1:39" x14ac:dyDescent="0.25">
      <c r="A3042" s="115">
        <v>30300054</v>
      </c>
      <c r="B3042" t="s">
        <v>1</v>
      </c>
      <c r="C3042" s="81">
        <v>700</v>
      </c>
      <c r="D3042">
        <v>1.6</v>
      </c>
      <c r="E3042">
        <v>1.85</v>
      </c>
      <c r="F3042">
        <v>2</v>
      </c>
      <c r="G3042">
        <v>2</v>
      </c>
      <c r="H3042">
        <v>1.39</v>
      </c>
      <c r="I3042">
        <v>303</v>
      </c>
      <c r="J3042" t="s">
        <v>393</v>
      </c>
      <c r="K3042" t="s">
        <v>341</v>
      </c>
      <c r="L3042" t="s">
        <v>458</v>
      </c>
      <c r="M3042" t="s">
        <v>458</v>
      </c>
      <c r="N3042" t="s">
        <v>18</v>
      </c>
      <c r="O3042" t="s">
        <v>688</v>
      </c>
      <c r="P3042" t="s">
        <v>689</v>
      </c>
      <c r="Q3042" t="s">
        <v>16</v>
      </c>
      <c r="R3042" t="s">
        <v>28</v>
      </c>
      <c r="S3042" t="s">
        <v>44</v>
      </c>
      <c r="U3042" t="s">
        <v>939</v>
      </c>
      <c r="V3042" t="s">
        <v>14</v>
      </c>
      <c r="W3042" t="s">
        <v>49</v>
      </c>
      <c r="X3042" t="s">
        <v>12</v>
      </c>
      <c r="Y3042" t="s">
        <v>21</v>
      </c>
      <c r="Z3042" s="80">
        <v>1500</v>
      </c>
      <c r="AA3042" s="68">
        <v>0</v>
      </c>
      <c r="AB3042" s="82">
        <f t="shared" si="1688"/>
        <v>3000</v>
      </c>
      <c r="AC3042">
        <v>2</v>
      </c>
      <c r="AG3042" s="83">
        <f t="shared" si="1689"/>
        <v>2</v>
      </c>
      <c r="AH3042" s="87">
        <v>0</v>
      </c>
      <c r="AI3042" s="88">
        <v>0</v>
      </c>
      <c r="AJ3042">
        <f>AG3042*2</f>
        <v>4</v>
      </c>
      <c r="AK3042" s="108">
        <f t="shared" ref="AK3042:AK3043" si="1702">AJ3042*C3042*F3042*H3042</f>
        <v>7783.9999999999991</v>
      </c>
      <c r="AL3042" s="108">
        <f t="shared" ref="AL3042:AL3043" si="1703">AJ3042*C3042*F3042</f>
        <v>5600</v>
      </c>
      <c r="AM3042" s="108">
        <f t="shared" ref="AM3042:AM3043" si="1704">AK3042-AL3042</f>
        <v>2183.9999999999991</v>
      </c>
    </row>
    <row r="3043" spans="1:39" x14ac:dyDescent="0.25">
      <c r="A3043" s="115">
        <v>30300054</v>
      </c>
      <c r="B3043" t="s">
        <v>1</v>
      </c>
      <c r="C3043" s="81">
        <v>700</v>
      </c>
      <c r="D3043">
        <v>1.6</v>
      </c>
      <c r="E3043">
        <v>1.85</v>
      </c>
      <c r="F3043">
        <v>2</v>
      </c>
      <c r="G3043">
        <v>2</v>
      </c>
      <c r="H3043">
        <v>1.39</v>
      </c>
      <c r="I3043">
        <v>303</v>
      </c>
      <c r="J3043" t="s">
        <v>393</v>
      </c>
      <c r="K3043" t="s">
        <v>341</v>
      </c>
      <c r="L3043" t="s">
        <v>458</v>
      </c>
      <c r="M3043" t="s">
        <v>458</v>
      </c>
      <c r="N3043" t="s">
        <v>18</v>
      </c>
      <c r="O3043" t="s">
        <v>688</v>
      </c>
      <c r="P3043" t="s">
        <v>689</v>
      </c>
      <c r="Q3043" t="s">
        <v>8</v>
      </c>
      <c r="R3043" t="s">
        <v>28</v>
      </c>
      <c r="S3043" t="s">
        <v>44</v>
      </c>
      <c r="U3043" t="s">
        <v>939</v>
      </c>
      <c r="V3043" t="s">
        <v>14</v>
      </c>
      <c r="W3043" t="s">
        <v>49</v>
      </c>
      <c r="X3043" t="s">
        <v>12</v>
      </c>
      <c r="Y3043" t="s">
        <v>21</v>
      </c>
      <c r="Z3043" s="80">
        <v>1500</v>
      </c>
      <c r="AA3043" s="68">
        <v>0</v>
      </c>
      <c r="AB3043" s="82">
        <f t="shared" si="1688"/>
        <v>3000</v>
      </c>
      <c r="AC3043">
        <v>2</v>
      </c>
      <c r="AG3043" s="83">
        <f t="shared" si="1689"/>
        <v>2</v>
      </c>
      <c r="AH3043" s="87">
        <v>0</v>
      </c>
      <c r="AI3043" s="88">
        <v>0</v>
      </c>
      <c r="AJ3043" s="90">
        <f>AG3043*2/3</f>
        <v>1.3333333333333333</v>
      </c>
      <c r="AK3043" s="108">
        <f t="shared" si="1702"/>
        <v>2594.6666666666661</v>
      </c>
      <c r="AL3043" s="108">
        <f t="shared" si="1703"/>
        <v>1866.6666666666665</v>
      </c>
      <c r="AM3043" s="108">
        <f t="shared" si="1704"/>
        <v>727.99999999999955</v>
      </c>
    </row>
    <row r="3044" spans="1:39" x14ac:dyDescent="0.25">
      <c r="A3044" s="115">
        <v>30300102</v>
      </c>
      <c r="B3044" t="s">
        <v>1</v>
      </c>
      <c r="C3044" s="81">
        <v>700</v>
      </c>
      <c r="D3044">
        <v>1.6</v>
      </c>
      <c r="E3044">
        <v>1.85</v>
      </c>
      <c r="F3044">
        <v>2</v>
      </c>
      <c r="G3044">
        <v>2</v>
      </c>
      <c r="H3044">
        <v>1.39</v>
      </c>
      <c r="I3044">
        <v>303</v>
      </c>
      <c r="J3044" t="s">
        <v>393</v>
      </c>
      <c r="K3044" t="s">
        <v>407</v>
      </c>
      <c r="L3044" t="s">
        <v>408</v>
      </c>
      <c r="M3044" t="s">
        <v>408</v>
      </c>
      <c r="N3044" t="s">
        <v>118</v>
      </c>
      <c r="O3044" t="s">
        <v>47</v>
      </c>
      <c r="P3044" t="s">
        <v>42</v>
      </c>
      <c r="Q3044" t="s">
        <v>16</v>
      </c>
      <c r="R3044" t="s">
        <v>43</v>
      </c>
      <c r="S3044" t="s">
        <v>9</v>
      </c>
      <c r="U3044" t="s">
        <v>179</v>
      </c>
      <c r="V3044" t="s">
        <v>14</v>
      </c>
      <c r="W3044" t="s">
        <v>49</v>
      </c>
      <c r="X3044" t="s">
        <v>12</v>
      </c>
      <c r="Y3044" t="s">
        <v>21</v>
      </c>
      <c r="Z3044" s="80">
        <v>1609</v>
      </c>
      <c r="AA3044" s="68">
        <v>0</v>
      </c>
      <c r="AB3044" s="82">
        <f t="shared" si="1688"/>
        <v>1609</v>
      </c>
      <c r="AD3044">
        <v>1</v>
      </c>
      <c r="AG3044" s="83">
        <f t="shared" si="1689"/>
        <v>1</v>
      </c>
      <c r="AH3044" s="87">
        <v>0</v>
      </c>
      <c r="AI3044" s="88">
        <v>0</v>
      </c>
    </row>
    <row r="3045" spans="1:39" x14ac:dyDescent="0.25">
      <c r="A3045" s="115">
        <v>30300102</v>
      </c>
      <c r="B3045" t="s">
        <v>1</v>
      </c>
      <c r="C3045" s="81">
        <v>700</v>
      </c>
      <c r="D3045">
        <v>1.6</v>
      </c>
      <c r="E3045">
        <v>1.85</v>
      </c>
      <c r="F3045">
        <v>2</v>
      </c>
      <c r="G3045">
        <v>2</v>
      </c>
      <c r="H3045">
        <v>1.39</v>
      </c>
      <c r="I3045">
        <v>303</v>
      </c>
      <c r="J3045" t="s">
        <v>393</v>
      </c>
      <c r="K3045" t="s">
        <v>407</v>
      </c>
      <c r="L3045" t="s">
        <v>408</v>
      </c>
      <c r="M3045" t="s">
        <v>408</v>
      </c>
      <c r="N3045" t="s">
        <v>100</v>
      </c>
      <c r="O3045" t="s">
        <v>41</v>
      </c>
      <c r="P3045" t="s">
        <v>42</v>
      </c>
      <c r="Q3045" t="s">
        <v>16</v>
      </c>
      <c r="R3045" t="s">
        <v>43</v>
      </c>
      <c r="S3045" t="s">
        <v>9</v>
      </c>
      <c r="U3045" t="s">
        <v>179</v>
      </c>
      <c r="V3045" t="s">
        <v>62</v>
      </c>
      <c r="W3045" t="s">
        <v>177</v>
      </c>
      <c r="X3045" t="s">
        <v>12</v>
      </c>
      <c r="Y3045" t="s">
        <v>21</v>
      </c>
      <c r="Z3045" s="80">
        <v>1609</v>
      </c>
      <c r="AA3045" s="68">
        <v>0</v>
      </c>
      <c r="AB3045" s="82">
        <f t="shared" si="1688"/>
        <v>1609</v>
      </c>
      <c r="AD3045">
        <v>1</v>
      </c>
      <c r="AG3045" s="83">
        <f t="shared" si="1689"/>
        <v>1</v>
      </c>
      <c r="AH3045" s="87">
        <v>0</v>
      </c>
      <c r="AI3045" s="88">
        <v>0</v>
      </c>
    </row>
    <row r="3046" spans="1:39" x14ac:dyDescent="0.25">
      <c r="A3046" s="115">
        <v>30300102</v>
      </c>
      <c r="B3046" t="s">
        <v>1</v>
      </c>
      <c r="C3046" s="81">
        <v>700</v>
      </c>
      <c r="D3046">
        <v>1.6</v>
      </c>
      <c r="E3046">
        <v>1.85</v>
      </c>
      <c r="F3046">
        <v>2</v>
      </c>
      <c r="G3046">
        <v>2</v>
      </c>
      <c r="H3046">
        <v>1.39</v>
      </c>
      <c r="I3046">
        <v>303</v>
      </c>
      <c r="J3046" t="s">
        <v>393</v>
      </c>
      <c r="K3046" t="s">
        <v>407</v>
      </c>
      <c r="L3046" t="s">
        <v>408</v>
      </c>
      <c r="M3046" t="s">
        <v>408</v>
      </c>
      <c r="N3046" t="s">
        <v>100</v>
      </c>
      <c r="O3046" t="s">
        <v>41</v>
      </c>
      <c r="P3046" t="s">
        <v>42</v>
      </c>
      <c r="Q3046" t="s">
        <v>16</v>
      </c>
      <c r="R3046" t="s">
        <v>75</v>
      </c>
      <c r="S3046" t="s">
        <v>9</v>
      </c>
      <c r="T3046" t="s">
        <v>944</v>
      </c>
      <c r="U3046" t="s">
        <v>179</v>
      </c>
      <c r="V3046" t="s">
        <v>29</v>
      </c>
      <c r="W3046" t="s">
        <v>30</v>
      </c>
      <c r="X3046" t="s">
        <v>85</v>
      </c>
      <c r="Y3046" t="s">
        <v>938</v>
      </c>
      <c r="Z3046" s="81">
        <v>0</v>
      </c>
      <c r="AA3046" s="68">
        <v>0</v>
      </c>
      <c r="AB3046" s="82">
        <f t="shared" si="1688"/>
        <v>0</v>
      </c>
      <c r="AE3046">
        <v>1</v>
      </c>
      <c r="AG3046" s="83">
        <f t="shared" si="1689"/>
        <v>1</v>
      </c>
      <c r="AH3046" s="87">
        <v>0</v>
      </c>
      <c r="AI3046" s="88">
        <v>0</v>
      </c>
    </row>
    <row r="3047" spans="1:39" x14ac:dyDescent="0.25">
      <c r="A3047" s="115">
        <v>30300102</v>
      </c>
      <c r="B3047" t="s">
        <v>1</v>
      </c>
      <c r="C3047" s="81">
        <v>700</v>
      </c>
      <c r="D3047">
        <v>1.6</v>
      </c>
      <c r="E3047">
        <v>1.85</v>
      </c>
      <c r="F3047">
        <v>2</v>
      </c>
      <c r="G3047">
        <v>2</v>
      </c>
      <c r="H3047">
        <v>1.39</v>
      </c>
      <c r="I3047">
        <v>303</v>
      </c>
      <c r="J3047" t="s">
        <v>393</v>
      </c>
      <c r="K3047" t="s">
        <v>407</v>
      </c>
      <c r="L3047" t="s">
        <v>408</v>
      </c>
      <c r="M3047" t="s">
        <v>408</v>
      </c>
      <c r="N3047" t="s">
        <v>40</v>
      </c>
      <c r="O3047" t="s">
        <v>74</v>
      </c>
      <c r="P3047" t="s">
        <v>42</v>
      </c>
      <c r="Q3047" t="s">
        <v>16</v>
      </c>
      <c r="R3047" t="s">
        <v>43</v>
      </c>
      <c r="S3047" t="s">
        <v>44</v>
      </c>
      <c r="U3047" t="s">
        <v>939</v>
      </c>
      <c r="V3047" t="s">
        <v>14</v>
      </c>
      <c r="W3047" t="s">
        <v>49</v>
      </c>
      <c r="X3047" t="s">
        <v>12</v>
      </c>
      <c r="Y3047" t="s">
        <v>21</v>
      </c>
      <c r="Z3047" s="80">
        <v>739</v>
      </c>
      <c r="AA3047" s="68">
        <v>0</v>
      </c>
      <c r="AB3047" s="82">
        <f t="shared" si="1688"/>
        <v>739</v>
      </c>
      <c r="AC3047">
        <v>1</v>
      </c>
      <c r="AG3047" s="83">
        <f t="shared" si="1689"/>
        <v>1</v>
      </c>
      <c r="AH3047" s="87">
        <v>0</v>
      </c>
      <c r="AI3047" s="88">
        <v>0</v>
      </c>
      <c r="AJ3047">
        <f>AG3047</f>
        <v>1</v>
      </c>
      <c r="AK3047" s="108">
        <f>AJ3047*C3047*E3047*H3047</f>
        <v>1800.05</v>
      </c>
      <c r="AL3047" s="108">
        <f>AJ3047*C3047*E3047</f>
        <v>1295</v>
      </c>
      <c r="AM3047" s="108">
        <f>AK3047-AL3047</f>
        <v>505.04999999999995</v>
      </c>
    </row>
    <row r="3048" spans="1:39" x14ac:dyDescent="0.25">
      <c r="A3048" s="115">
        <v>30300102</v>
      </c>
      <c r="B3048" t="s">
        <v>1</v>
      </c>
      <c r="C3048" s="81">
        <v>700</v>
      </c>
      <c r="D3048">
        <v>1.6</v>
      </c>
      <c r="E3048">
        <v>1.85</v>
      </c>
      <c r="F3048">
        <v>2</v>
      </c>
      <c r="G3048">
        <v>2</v>
      </c>
      <c r="H3048">
        <v>1.39</v>
      </c>
      <c r="I3048">
        <v>303</v>
      </c>
      <c r="J3048" t="s">
        <v>393</v>
      </c>
      <c r="K3048" t="s">
        <v>407</v>
      </c>
      <c r="L3048" t="s">
        <v>408</v>
      </c>
      <c r="M3048" t="s">
        <v>408</v>
      </c>
      <c r="N3048" t="s">
        <v>48</v>
      </c>
      <c r="O3048" t="s">
        <v>74</v>
      </c>
      <c r="P3048" t="s">
        <v>42</v>
      </c>
      <c r="Q3048" t="s">
        <v>16</v>
      </c>
      <c r="R3048" t="s">
        <v>91</v>
      </c>
      <c r="S3048" t="s">
        <v>70</v>
      </c>
      <c r="T3048" t="s">
        <v>944</v>
      </c>
      <c r="U3048" t="s">
        <v>179</v>
      </c>
      <c r="V3048" t="s">
        <v>71</v>
      </c>
      <c r="W3048" t="s">
        <v>72</v>
      </c>
      <c r="X3048" t="s">
        <v>73</v>
      </c>
      <c r="Y3048" t="s">
        <v>938</v>
      </c>
      <c r="Z3048" s="81">
        <v>0</v>
      </c>
      <c r="AA3048" s="68">
        <v>0</v>
      </c>
      <c r="AB3048" s="82">
        <f t="shared" si="1688"/>
        <v>0</v>
      </c>
      <c r="AE3048">
        <v>1</v>
      </c>
      <c r="AG3048" s="83">
        <f t="shared" si="1689"/>
        <v>1</v>
      </c>
      <c r="AH3048" s="87">
        <v>0</v>
      </c>
      <c r="AI3048" s="88">
        <v>0</v>
      </c>
    </row>
    <row r="3049" spans="1:39" x14ac:dyDescent="0.25">
      <c r="A3049" s="115">
        <v>30300102</v>
      </c>
      <c r="B3049" t="s">
        <v>1</v>
      </c>
      <c r="C3049" s="81">
        <v>700</v>
      </c>
      <c r="D3049">
        <v>1.6</v>
      </c>
      <c r="E3049">
        <v>1.85</v>
      </c>
      <c r="F3049">
        <v>2</v>
      </c>
      <c r="G3049">
        <v>2</v>
      </c>
      <c r="H3049">
        <v>1.39</v>
      </c>
      <c r="I3049">
        <v>303</v>
      </c>
      <c r="J3049" t="s">
        <v>393</v>
      </c>
      <c r="K3049" t="s">
        <v>407</v>
      </c>
      <c r="L3049" t="s">
        <v>408</v>
      </c>
      <c r="M3049" t="s">
        <v>408</v>
      </c>
      <c r="N3049" t="s">
        <v>48</v>
      </c>
      <c r="O3049" t="s">
        <v>41</v>
      </c>
      <c r="P3049" t="s">
        <v>42</v>
      </c>
      <c r="Q3049" t="s">
        <v>16</v>
      </c>
      <c r="R3049" t="s">
        <v>75</v>
      </c>
      <c r="S3049" t="s">
        <v>9</v>
      </c>
      <c r="T3049" t="s">
        <v>944</v>
      </c>
      <c r="U3049" t="s">
        <v>179</v>
      </c>
      <c r="V3049" t="s">
        <v>29</v>
      </c>
      <c r="W3049" t="s">
        <v>30</v>
      </c>
      <c r="X3049" t="s">
        <v>409</v>
      </c>
      <c r="Y3049" t="s">
        <v>938</v>
      </c>
      <c r="Z3049" s="81">
        <v>0</v>
      </c>
      <c r="AA3049" s="68">
        <v>0</v>
      </c>
      <c r="AB3049" s="82">
        <f t="shared" si="1688"/>
        <v>0</v>
      </c>
      <c r="AE3049">
        <v>1</v>
      </c>
      <c r="AG3049" s="83">
        <f t="shared" si="1689"/>
        <v>1</v>
      </c>
      <c r="AH3049" s="87">
        <v>0</v>
      </c>
      <c r="AI3049" s="88">
        <v>0</v>
      </c>
    </row>
    <row r="3050" spans="1:39" x14ac:dyDescent="0.25">
      <c r="A3050" s="115">
        <v>30300102</v>
      </c>
      <c r="B3050" t="s">
        <v>1</v>
      </c>
      <c r="C3050" s="81">
        <v>700</v>
      </c>
      <c r="D3050">
        <v>1.6</v>
      </c>
      <c r="E3050">
        <v>1.85</v>
      </c>
      <c r="F3050">
        <v>2</v>
      </c>
      <c r="G3050">
        <v>2</v>
      </c>
      <c r="H3050">
        <v>1.39</v>
      </c>
      <c r="I3050">
        <v>303</v>
      </c>
      <c r="J3050" t="s">
        <v>393</v>
      </c>
      <c r="K3050" t="s">
        <v>407</v>
      </c>
      <c r="L3050" t="s">
        <v>408</v>
      </c>
      <c r="M3050" t="s">
        <v>408</v>
      </c>
      <c r="N3050" t="s">
        <v>48</v>
      </c>
      <c r="O3050" t="s">
        <v>47</v>
      </c>
      <c r="P3050" t="s">
        <v>42</v>
      </c>
      <c r="Q3050" t="s">
        <v>16</v>
      </c>
      <c r="R3050" t="s">
        <v>28</v>
      </c>
      <c r="S3050" t="s">
        <v>44</v>
      </c>
      <c r="U3050" t="s">
        <v>939</v>
      </c>
      <c r="V3050" t="s">
        <v>14</v>
      </c>
      <c r="W3050" t="s">
        <v>49</v>
      </c>
      <c r="X3050" t="s">
        <v>12</v>
      </c>
      <c r="Y3050" t="s">
        <v>21</v>
      </c>
      <c r="Z3050" s="80">
        <v>739</v>
      </c>
      <c r="AA3050" s="68">
        <v>0</v>
      </c>
      <c r="AB3050" s="82">
        <f t="shared" si="1688"/>
        <v>739</v>
      </c>
      <c r="AC3050">
        <v>1</v>
      </c>
      <c r="AG3050" s="83">
        <f t="shared" si="1689"/>
        <v>1</v>
      </c>
      <c r="AH3050" s="87">
        <v>0</v>
      </c>
      <c r="AI3050" s="88">
        <v>0</v>
      </c>
      <c r="AJ3050">
        <f t="shared" ref="AJ3050:AJ3054" si="1705">AG3050</f>
        <v>1</v>
      </c>
      <c r="AK3050" s="108">
        <f t="shared" ref="AK3050:AK3054" si="1706">AJ3050*C3050*E3050*H3050</f>
        <v>1800.05</v>
      </c>
      <c r="AL3050" s="108">
        <f t="shared" ref="AL3050:AL3054" si="1707">AJ3050*C3050*E3050</f>
        <v>1295</v>
      </c>
      <c r="AM3050" s="108">
        <f t="shared" ref="AM3050:AM3054" si="1708">AK3050-AL3050</f>
        <v>505.04999999999995</v>
      </c>
    </row>
    <row r="3051" spans="1:39" x14ac:dyDescent="0.25">
      <c r="A3051" s="115">
        <v>30300102</v>
      </c>
      <c r="B3051" t="s">
        <v>1</v>
      </c>
      <c r="C3051" s="81">
        <v>700</v>
      </c>
      <c r="D3051">
        <v>1.6</v>
      </c>
      <c r="E3051">
        <v>1.85</v>
      </c>
      <c r="F3051">
        <v>2</v>
      </c>
      <c r="G3051">
        <v>2</v>
      </c>
      <c r="H3051">
        <v>1.39</v>
      </c>
      <c r="I3051">
        <v>303</v>
      </c>
      <c r="J3051" t="s">
        <v>393</v>
      </c>
      <c r="K3051" t="s">
        <v>407</v>
      </c>
      <c r="L3051" t="s">
        <v>408</v>
      </c>
      <c r="M3051" t="s">
        <v>408</v>
      </c>
      <c r="N3051" t="s">
        <v>5</v>
      </c>
      <c r="O3051" t="s">
        <v>74</v>
      </c>
      <c r="P3051" t="s">
        <v>42</v>
      </c>
      <c r="Q3051" t="s">
        <v>16</v>
      </c>
      <c r="R3051" t="s">
        <v>75</v>
      </c>
      <c r="S3051" t="s">
        <v>44</v>
      </c>
      <c r="T3051" t="s">
        <v>944</v>
      </c>
      <c r="U3051" t="s">
        <v>939</v>
      </c>
      <c r="V3051" t="s">
        <v>14</v>
      </c>
      <c r="W3051" t="s">
        <v>49</v>
      </c>
      <c r="X3051" t="s">
        <v>12</v>
      </c>
      <c r="Y3051" t="s">
        <v>938</v>
      </c>
      <c r="Z3051" s="81">
        <v>0</v>
      </c>
      <c r="AA3051" s="68">
        <v>0</v>
      </c>
      <c r="AB3051" s="82">
        <f t="shared" si="1688"/>
        <v>0</v>
      </c>
      <c r="AE3051">
        <v>1</v>
      </c>
      <c r="AG3051" s="83">
        <f t="shared" si="1689"/>
        <v>1</v>
      </c>
      <c r="AH3051" s="87">
        <v>0</v>
      </c>
      <c r="AI3051" s="88">
        <v>0</v>
      </c>
      <c r="AJ3051">
        <f t="shared" si="1705"/>
        <v>1</v>
      </c>
      <c r="AK3051" s="108">
        <f t="shared" si="1706"/>
        <v>1800.05</v>
      </c>
      <c r="AL3051" s="108">
        <f t="shared" si="1707"/>
        <v>1295</v>
      </c>
      <c r="AM3051" s="108">
        <f t="shared" si="1708"/>
        <v>505.04999999999995</v>
      </c>
    </row>
    <row r="3052" spans="1:39" x14ac:dyDescent="0.25">
      <c r="A3052" s="115">
        <v>30300102</v>
      </c>
      <c r="B3052" t="s">
        <v>1</v>
      </c>
      <c r="C3052" s="81">
        <v>700</v>
      </c>
      <c r="D3052">
        <v>1.6</v>
      </c>
      <c r="E3052">
        <v>1.85</v>
      </c>
      <c r="F3052">
        <v>2</v>
      </c>
      <c r="G3052">
        <v>2</v>
      </c>
      <c r="H3052">
        <v>1.39</v>
      </c>
      <c r="I3052">
        <v>303</v>
      </c>
      <c r="J3052" t="s">
        <v>393</v>
      </c>
      <c r="K3052" t="s">
        <v>407</v>
      </c>
      <c r="L3052" t="s">
        <v>408</v>
      </c>
      <c r="M3052" t="s">
        <v>408</v>
      </c>
      <c r="N3052" t="s">
        <v>5</v>
      </c>
      <c r="O3052" t="s">
        <v>41</v>
      </c>
      <c r="P3052" t="s">
        <v>42</v>
      </c>
      <c r="Q3052" t="s">
        <v>16</v>
      </c>
      <c r="R3052" t="s">
        <v>75</v>
      </c>
      <c r="S3052" t="s">
        <v>44</v>
      </c>
      <c r="T3052" t="s">
        <v>944</v>
      </c>
      <c r="U3052" t="s">
        <v>939</v>
      </c>
      <c r="V3052" t="s">
        <v>14</v>
      </c>
      <c r="W3052" t="s">
        <v>49</v>
      </c>
      <c r="X3052" t="s">
        <v>12</v>
      </c>
      <c r="Y3052" t="s">
        <v>938</v>
      </c>
      <c r="Z3052" s="81">
        <v>0</v>
      </c>
      <c r="AA3052" s="68">
        <v>0</v>
      </c>
      <c r="AB3052" s="82">
        <f t="shared" si="1688"/>
        <v>0</v>
      </c>
      <c r="AE3052">
        <v>2</v>
      </c>
      <c r="AG3052" s="83">
        <f t="shared" si="1689"/>
        <v>2</v>
      </c>
      <c r="AH3052" s="87">
        <v>0</v>
      </c>
      <c r="AI3052" s="88">
        <v>0</v>
      </c>
      <c r="AJ3052">
        <f t="shared" si="1705"/>
        <v>2</v>
      </c>
      <c r="AK3052" s="108">
        <f t="shared" si="1706"/>
        <v>3600.1</v>
      </c>
      <c r="AL3052" s="108">
        <f t="shared" si="1707"/>
        <v>2590</v>
      </c>
      <c r="AM3052" s="108">
        <f t="shared" si="1708"/>
        <v>1010.0999999999999</v>
      </c>
    </row>
    <row r="3053" spans="1:39" x14ac:dyDescent="0.25">
      <c r="A3053" s="115">
        <v>30300102</v>
      </c>
      <c r="B3053" t="s">
        <v>1</v>
      </c>
      <c r="C3053" s="81">
        <v>700</v>
      </c>
      <c r="D3053">
        <v>1.6</v>
      </c>
      <c r="E3053">
        <v>1.85</v>
      </c>
      <c r="F3053">
        <v>2</v>
      </c>
      <c r="G3053">
        <v>2</v>
      </c>
      <c r="H3053">
        <v>1.39</v>
      </c>
      <c r="I3053">
        <v>303</v>
      </c>
      <c r="J3053" t="s">
        <v>393</v>
      </c>
      <c r="K3053" t="s">
        <v>407</v>
      </c>
      <c r="L3053" t="s">
        <v>408</v>
      </c>
      <c r="M3053" t="s">
        <v>408</v>
      </c>
      <c r="N3053" t="s">
        <v>5</v>
      </c>
      <c r="O3053" t="s">
        <v>47</v>
      </c>
      <c r="P3053" t="s">
        <v>42</v>
      </c>
      <c r="Q3053" t="s">
        <v>16</v>
      </c>
      <c r="R3053" t="s">
        <v>28</v>
      </c>
      <c r="S3053" t="s">
        <v>22</v>
      </c>
      <c r="T3053" t="s">
        <v>22</v>
      </c>
      <c r="U3053" t="s">
        <v>939</v>
      </c>
      <c r="V3053" t="s">
        <v>50</v>
      </c>
      <c r="W3053" t="s">
        <v>51</v>
      </c>
      <c r="X3053" t="s">
        <v>81</v>
      </c>
      <c r="Y3053" t="s">
        <v>943</v>
      </c>
      <c r="Z3053" s="81">
        <v>0</v>
      </c>
      <c r="AA3053" s="68">
        <v>0</v>
      </c>
      <c r="AB3053" s="82">
        <f t="shared" si="1688"/>
        <v>0</v>
      </c>
      <c r="AF3053">
        <v>1</v>
      </c>
      <c r="AG3053" s="83">
        <f t="shared" si="1689"/>
        <v>1</v>
      </c>
      <c r="AH3053" s="87">
        <v>0</v>
      </c>
      <c r="AI3053" s="88">
        <v>0</v>
      </c>
      <c r="AJ3053">
        <f t="shared" si="1705"/>
        <v>1</v>
      </c>
      <c r="AK3053" s="108">
        <f t="shared" si="1706"/>
        <v>1800.05</v>
      </c>
      <c r="AL3053" s="108">
        <f t="shared" si="1707"/>
        <v>1295</v>
      </c>
      <c r="AM3053" s="108">
        <f t="shared" si="1708"/>
        <v>505.04999999999995</v>
      </c>
    </row>
    <row r="3054" spans="1:39" x14ac:dyDescent="0.25">
      <c r="A3054" s="115">
        <v>30300102</v>
      </c>
      <c r="B3054" t="s">
        <v>1</v>
      </c>
      <c r="C3054" s="81">
        <v>700</v>
      </c>
      <c r="D3054">
        <v>1.6</v>
      </c>
      <c r="E3054">
        <v>1.85</v>
      </c>
      <c r="F3054">
        <v>2</v>
      </c>
      <c r="G3054">
        <v>2</v>
      </c>
      <c r="H3054">
        <v>1.39</v>
      </c>
      <c r="I3054">
        <v>303</v>
      </c>
      <c r="J3054" t="s">
        <v>393</v>
      </c>
      <c r="K3054" t="s">
        <v>407</v>
      </c>
      <c r="L3054" t="s">
        <v>408</v>
      </c>
      <c r="M3054" t="s">
        <v>408</v>
      </c>
      <c r="N3054" t="s">
        <v>5</v>
      </c>
      <c r="O3054" t="s">
        <v>47</v>
      </c>
      <c r="P3054" t="s">
        <v>42</v>
      </c>
      <c r="Q3054" t="s">
        <v>16</v>
      </c>
      <c r="R3054" t="s">
        <v>28</v>
      </c>
      <c r="S3054" t="s">
        <v>22</v>
      </c>
      <c r="T3054" t="s">
        <v>22</v>
      </c>
      <c r="U3054" t="s">
        <v>939</v>
      </c>
      <c r="V3054" t="s">
        <v>50</v>
      </c>
      <c r="W3054" t="s">
        <v>51</v>
      </c>
      <c r="X3054" t="s">
        <v>52</v>
      </c>
      <c r="Y3054" t="s">
        <v>943</v>
      </c>
      <c r="Z3054" s="81">
        <v>0</v>
      </c>
      <c r="AA3054" s="68">
        <v>0</v>
      </c>
      <c r="AB3054" s="82">
        <f t="shared" si="1688"/>
        <v>0</v>
      </c>
      <c r="AF3054">
        <v>1</v>
      </c>
      <c r="AG3054" s="83">
        <f t="shared" si="1689"/>
        <v>1</v>
      </c>
      <c r="AH3054" s="87">
        <v>0</v>
      </c>
      <c r="AI3054" s="88">
        <v>0</v>
      </c>
      <c r="AJ3054">
        <f t="shared" si="1705"/>
        <v>1</v>
      </c>
      <c r="AK3054" s="108">
        <f t="shared" si="1706"/>
        <v>1800.05</v>
      </c>
      <c r="AL3054" s="108">
        <f t="shared" si="1707"/>
        <v>1295</v>
      </c>
      <c r="AM3054" s="108">
        <f t="shared" si="1708"/>
        <v>505.04999999999995</v>
      </c>
    </row>
    <row r="3055" spans="1:39" x14ac:dyDescent="0.25">
      <c r="A3055" s="115">
        <v>30300102</v>
      </c>
      <c r="B3055" t="s">
        <v>1</v>
      </c>
      <c r="C3055" s="81">
        <v>700</v>
      </c>
      <c r="D3055">
        <v>1.6</v>
      </c>
      <c r="E3055">
        <v>1.85</v>
      </c>
      <c r="F3055">
        <v>2</v>
      </c>
      <c r="G3055">
        <v>2</v>
      </c>
      <c r="H3055">
        <v>1.39</v>
      </c>
      <c r="I3055">
        <v>303</v>
      </c>
      <c r="J3055" t="s">
        <v>393</v>
      </c>
      <c r="K3055" t="s">
        <v>407</v>
      </c>
      <c r="L3055" t="s">
        <v>408</v>
      </c>
      <c r="M3055" t="s">
        <v>408</v>
      </c>
      <c r="N3055" t="s">
        <v>5</v>
      </c>
      <c r="O3055" t="s">
        <v>47</v>
      </c>
      <c r="P3055" t="s">
        <v>42</v>
      </c>
      <c r="Q3055" t="s">
        <v>16</v>
      </c>
      <c r="R3055" t="s">
        <v>28</v>
      </c>
      <c r="S3055" t="s">
        <v>9</v>
      </c>
      <c r="U3055" t="s">
        <v>179</v>
      </c>
      <c r="V3055" t="s">
        <v>53</v>
      </c>
      <c r="W3055" t="s">
        <v>54</v>
      </c>
      <c r="X3055" t="s">
        <v>12</v>
      </c>
      <c r="Y3055" t="s">
        <v>21</v>
      </c>
      <c r="Z3055" s="80">
        <v>2082</v>
      </c>
      <c r="AA3055" s="68">
        <v>0</v>
      </c>
      <c r="AB3055" s="82">
        <f t="shared" si="1688"/>
        <v>4164</v>
      </c>
      <c r="AD3055">
        <v>2</v>
      </c>
      <c r="AG3055" s="83">
        <f t="shared" si="1689"/>
        <v>2</v>
      </c>
      <c r="AH3055" s="87">
        <v>0</v>
      </c>
      <c r="AI3055" s="88">
        <v>0</v>
      </c>
    </row>
    <row r="3056" spans="1:39" x14ac:dyDescent="0.25">
      <c r="A3056" s="115">
        <v>30300102</v>
      </c>
      <c r="B3056" t="s">
        <v>1</v>
      </c>
      <c r="C3056" s="81">
        <v>700</v>
      </c>
      <c r="D3056">
        <v>1.6</v>
      </c>
      <c r="E3056">
        <v>1.85</v>
      </c>
      <c r="F3056">
        <v>2</v>
      </c>
      <c r="G3056">
        <v>2</v>
      </c>
      <c r="H3056">
        <v>1.39</v>
      </c>
      <c r="I3056">
        <v>303</v>
      </c>
      <c r="J3056" t="s">
        <v>393</v>
      </c>
      <c r="K3056" t="s">
        <v>407</v>
      </c>
      <c r="L3056" t="s">
        <v>408</v>
      </c>
      <c r="M3056" t="s">
        <v>408</v>
      </c>
      <c r="N3056" t="s">
        <v>5</v>
      </c>
      <c r="O3056" t="s">
        <v>47</v>
      </c>
      <c r="P3056" t="s">
        <v>42</v>
      </c>
      <c r="Q3056" t="s">
        <v>16</v>
      </c>
      <c r="R3056" t="s">
        <v>28</v>
      </c>
      <c r="S3056" t="s">
        <v>44</v>
      </c>
      <c r="U3056" t="s">
        <v>939</v>
      </c>
      <c r="V3056" t="s">
        <v>14</v>
      </c>
      <c r="W3056" t="s">
        <v>49</v>
      </c>
      <c r="X3056" t="s">
        <v>12</v>
      </c>
      <c r="Y3056" t="s">
        <v>21</v>
      </c>
      <c r="Z3056" s="80">
        <v>800</v>
      </c>
      <c r="AA3056" s="68">
        <v>0</v>
      </c>
      <c r="AB3056" s="82">
        <f t="shared" si="1688"/>
        <v>46400</v>
      </c>
      <c r="AC3056">
        <v>58</v>
      </c>
      <c r="AG3056" s="83">
        <f t="shared" si="1689"/>
        <v>58</v>
      </c>
      <c r="AH3056" s="87">
        <v>0</v>
      </c>
      <c r="AI3056" s="88">
        <v>0</v>
      </c>
      <c r="AJ3056">
        <f t="shared" ref="AJ3056:AJ3065" si="1709">AG3056</f>
        <v>58</v>
      </c>
      <c r="AK3056" s="108">
        <f t="shared" ref="AK3056:AK3059" si="1710">AJ3056*C3056*E3056*H3056</f>
        <v>104402.9</v>
      </c>
      <c r="AL3056" s="108">
        <f t="shared" ref="AL3056:AL3059" si="1711">AJ3056*C3056*E3056</f>
        <v>75110</v>
      </c>
      <c r="AM3056" s="108">
        <f t="shared" ref="AM3056:AM3065" si="1712">AK3056-AL3056</f>
        <v>29292.899999999994</v>
      </c>
    </row>
    <row r="3057" spans="1:39" x14ac:dyDescent="0.25">
      <c r="A3057" s="115">
        <v>30300102</v>
      </c>
      <c r="B3057" t="s">
        <v>1</v>
      </c>
      <c r="C3057" s="81">
        <v>700</v>
      </c>
      <c r="D3057">
        <v>1.6</v>
      </c>
      <c r="E3057">
        <v>1.85</v>
      </c>
      <c r="F3057">
        <v>2</v>
      </c>
      <c r="G3057">
        <v>2</v>
      </c>
      <c r="H3057">
        <v>1.39</v>
      </c>
      <c r="I3057">
        <v>303</v>
      </c>
      <c r="J3057" t="s">
        <v>393</v>
      </c>
      <c r="K3057" t="s">
        <v>407</v>
      </c>
      <c r="L3057" t="s">
        <v>408</v>
      </c>
      <c r="M3057" t="s">
        <v>408</v>
      </c>
      <c r="N3057" t="s">
        <v>5</v>
      </c>
      <c r="O3057" t="s">
        <v>47</v>
      </c>
      <c r="P3057" t="s">
        <v>42</v>
      </c>
      <c r="Q3057" t="s">
        <v>16</v>
      </c>
      <c r="R3057" t="s">
        <v>28</v>
      </c>
      <c r="S3057" t="s">
        <v>44</v>
      </c>
      <c r="U3057" t="s">
        <v>939</v>
      </c>
      <c r="V3057" t="s">
        <v>14</v>
      </c>
      <c r="W3057" t="s">
        <v>49</v>
      </c>
      <c r="X3057" t="s">
        <v>85</v>
      </c>
      <c r="Y3057" t="s">
        <v>21</v>
      </c>
      <c r="Z3057" s="80">
        <v>800</v>
      </c>
      <c r="AA3057" s="68">
        <v>0</v>
      </c>
      <c r="AB3057" s="82">
        <f t="shared" si="1688"/>
        <v>800</v>
      </c>
      <c r="AC3057">
        <v>1</v>
      </c>
      <c r="AG3057" s="83">
        <f t="shared" si="1689"/>
        <v>1</v>
      </c>
      <c r="AH3057" s="87">
        <v>0</v>
      </c>
      <c r="AI3057" s="88">
        <v>0</v>
      </c>
      <c r="AJ3057">
        <f t="shared" si="1709"/>
        <v>1</v>
      </c>
      <c r="AK3057" s="108">
        <f t="shared" si="1710"/>
        <v>1800.05</v>
      </c>
      <c r="AL3057" s="108">
        <f t="shared" si="1711"/>
        <v>1295</v>
      </c>
      <c r="AM3057" s="108">
        <f t="shared" si="1712"/>
        <v>505.04999999999995</v>
      </c>
    </row>
    <row r="3058" spans="1:39" x14ac:dyDescent="0.25">
      <c r="A3058" s="115">
        <v>30300102</v>
      </c>
      <c r="B3058" t="s">
        <v>1</v>
      </c>
      <c r="C3058" s="81">
        <v>700</v>
      </c>
      <c r="D3058">
        <v>1.6</v>
      </c>
      <c r="E3058">
        <v>1.85</v>
      </c>
      <c r="F3058">
        <v>2</v>
      </c>
      <c r="G3058">
        <v>2</v>
      </c>
      <c r="H3058">
        <v>1.39</v>
      </c>
      <c r="I3058">
        <v>303</v>
      </c>
      <c r="J3058" t="s">
        <v>393</v>
      </c>
      <c r="K3058" t="s">
        <v>407</v>
      </c>
      <c r="L3058" t="s">
        <v>408</v>
      </c>
      <c r="M3058" t="s">
        <v>408</v>
      </c>
      <c r="N3058" t="s">
        <v>5</v>
      </c>
      <c r="O3058" t="s">
        <v>47</v>
      </c>
      <c r="P3058" t="s">
        <v>42</v>
      </c>
      <c r="Q3058" t="s">
        <v>16</v>
      </c>
      <c r="R3058" t="s">
        <v>28</v>
      </c>
      <c r="S3058" t="s">
        <v>44</v>
      </c>
      <c r="U3058" t="s">
        <v>939</v>
      </c>
      <c r="V3058" t="s">
        <v>68</v>
      </c>
      <c r="W3058" t="s">
        <v>69</v>
      </c>
      <c r="X3058" t="s">
        <v>85</v>
      </c>
      <c r="Y3058" t="s">
        <v>21</v>
      </c>
      <c r="Z3058" s="80">
        <v>800</v>
      </c>
      <c r="AA3058" s="68">
        <v>0</v>
      </c>
      <c r="AB3058" s="82">
        <f t="shared" si="1688"/>
        <v>800</v>
      </c>
      <c r="AC3058">
        <v>1</v>
      </c>
      <c r="AG3058" s="83">
        <f t="shared" si="1689"/>
        <v>1</v>
      </c>
      <c r="AH3058" s="87">
        <v>0</v>
      </c>
      <c r="AI3058" s="88">
        <v>0</v>
      </c>
      <c r="AJ3058">
        <f t="shared" si="1709"/>
        <v>1</v>
      </c>
      <c r="AK3058" s="108">
        <f t="shared" si="1710"/>
        <v>1800.05</v>
      </c>
      <c r="AL3058" s="108">
        <f t="shared" si="1711"/>
        <v>1295</v>
      </c>
      <c r="AM3058" s="108">
        <f t="shared" si="1712"/>
        <v>505.04999999999995</v>
      </c>
    </row>
    <row r="3059" spans="1:39" x14ac:dyDescent="0.25">
      <c r="A3059" s="115">
        <v>30300102</v>
      </c>
      <c r="B3059" t="s">
        <v>1</v>
      </c>
      <c r="C3059" s="81">
        <v>700</v>
      </c>
      <c r="D3059">
        <v>1.6</v>
      </c>
      <c r="E3059">
        <v>1.85</v>
      </c>
      <c r="F3059">
        <v>2</v>
      </c>
      <c r="G3059">
        <v>2</v>
      </c>
      <c r="H3059">
        <v>1.39</v>
      </c>
      <c r="I3059">
        <v>303</v>
      </c>
      <c r="J3059" t="s">
        <v>393</v>
      </c>
      <c r="K3059" t="s">
        <v>407</v>
      </c>
      <c r="L3059" t="s">
        <v>408</v>
      </c>
      <c r="M3059" t="s">
        <v>408</v>
      </c>
      <c r="N3059" t="s">
        <v>5</v>
      </c>
      <c r="O3059" t="s">
        <v>47</v>
      </c>
      <c r="P3059" t="s">
        <v>42</v>
      </c>
      <c r="Q3059" t="s">
        <v>16</v>
      </c>
      <c r="R3059" t="s">
        <v>28</v>
      </c>
      <c r="S3059" t="s">
        <v>44</v>
      </c>
      <c r="U3059" t="s">
        <v>939</v>
      </c>
      <c r="V3059" t="s">
        <v>102</v>
      </c>
      <c r="W3059" t="s">
        <v>103</v>
      </c>
      <c r="X3059" t="s">
        <v>31</v>
      </c>
      <c r="Y3059" t="s">
        <v>21</v>
      </c>
      <c r="Z3059" s="80">
        <v>800</v>
      </c>
      <c r="AA3059" s="68">
        <v>0</v>
      </c>
      <c r="AB3059" s="82">
        <f t="shared" si="1688"/>
        <v>800</v>
      </c>
      <c r="AC3059">
        <v>1</v>
      </c>
      <c r="AG3059" s="83">
        <f t="shared" si="1689"/>
        <v>1</v>
      </c>
      <c r="AH3059" s="87">
        <v>0</v>
      </c>
      <c r="AI3059" s="88">
        <v>0</v>
      </c>
      <c r="AJ3059">
        <f t="shared" si="1709"/>
        <v>1</v>
      </c>
      <c r="AK3059" s="108">
        <f t="shared" si="1710"/>
        <v>1800.05</v>
      </c>
      <c r="AL3059" s="108">
        <f t="shared" si="1711"/>
        <v>1295</v>
      </c>
      <c r="AM3059" s="108">
        <f t="shared" si="1712"/>
        <v>505.04999999999995</v>
      </c>
    </row>
    <row r="3060" spans="1:39" x14ac:dyDescent="0.25">
      <c r="A3060" s="115">
        <v>30300102</v>
      </c>
      <c r="B3060" t="s">
        <v>1</v>
      </c>
      <c r="C3060" s="81">
        <v>700</v>
      </c>
      <c r="D3060">
        <v>1.6</v>
      </c>
      <c r="E3060">
        <v>1.85</v>
      </c>
      <c r="F3060">
        <v>2</v>
      </c>
      <c r="G3060">
        <v>2</v>
      </c>
      <c r="H3060">
        <v>1.39</v>
      </c>
      <c r="I3060">
        <v>303</v>
      </c>
      <c r="J3060" t="s">
        <v>393</v>
      </c>
      <c r="K3060" t="s">
        <v>407</v>
      </c>
      <c r="L3060" t="s">
        <v>408</v>
      </c>
      <c r="M3060" t="s">
        <v>408</v>
      </c>
      <c r="N3060" t="s">
        <v>15</v>
      </c>
      <c r="O3060" t="s">
        <v>74</v>
      </c>
      <c r="P3060" t="s">
        <v>42</v>
      </c>
      <c r="Q3060" t="s">
        <v>16</v>
      </c>
      <c r="R3060" t="s">
        <v>91</v>
      </c>
      <c r="S3060" t="s">
        <v>44</v>
      </c>
      <c r="T3060" t="s">
        <v>944</v>
      </c>
      <c r="U3060" t="s">
        <v>939</v>
      </c>
      <c r="V3060" t="s">
        <v>14</v>
      </c>
      <c r="W3060" t="s">
        <v>49</v>
      </c>
      <c r="X3060" t="s">
        <v>12</v>
      </c>
      <c r="Y3060" t="s">
        <v>938</v>
      </c>
      <c r="Z3060" s="81">
        <v>0</v>
      </c>
      <c r="AA3060" s="68">
        <v>0</v>
      </c>
      <c r="AB3060" s="82">
        <f t="shared" si="1688"/>
        <v>0</v>
      </c>
      <c r="AE3060">
        <v>1</v>
      </c>
      <c r="AG3060" s="83">
        <f t="shared" si="1689"/>
        <v>1</v>
      </c>
      <c r="AH3060" s="87">
        <v>0</v>
      </c>
      <c r="AI3060" s="88">
        <v>0</v>
      </c>
      <c r="AJ3060">
        <f t="shared" si="1709"/>
        <v>1</v>
      </c>
      <c r="AK3060" s="108">
        <f t="shared" ref="AK3060:AK3065" si="1713">AJ3060*C3060*F3060*H3060</f>
        <v>1945.9999999999998</v>
      </c>
      <c r="AL3060" s="108">
        <f t="shared" ref="AL3060:AL3065" si="1714">AJ3060*C3060*F3060</f>
        <v>1400</v>
      </c>
      <c r="AM3060" s="108">
        <f t="shared" si="1712"/>
        <v>545.99999999999977</v>
      </c>
    </row>
    <row r="3061" spans="1:39" x14ac:dyDescent="0.25">
      <c r="A3061" s="115">
        <v>30300102</v>
      </c>
      <c r="B3061" t="s">
        <v>1</v>
      </c>
      <c r="C3061" s="81">
        <v>700</v>
      </c>
      <c r="D3061">
        <v>1.6</v>
      </c>
      <c r="E3061">
        <v>1.85</v>
      </c>
      <c r="F3061">
        <v>2</v>
      </c>
      <c r="G3061">
        <v>2</v>
      </c>
      <c r="H3061">
        <v>1.39</v>
      </c>
      <c r="I3061">
        <v>303</v>
      </c>
      <c r="J3061" t="s">
        <v>393</v>
      </c>
      <c r="K3061" t="s">
        <v>407</v>
      </c>
      <c r="L3061" t="s">
        <v>408</v>
      </c>
      <c r="M3061" t="s">
        <v>408</v>
      </c>
      <c r="N3061" t="s">
        <v>15</v>
      </c>
      <c r="O3061" t="s">
        <v>41</v>
      </c>
      <c r="P3061" t="s">
        <v>42</v>
      </c>
      <c r="Q3061" t="s">
        <v>16</v>
      </c>
      <c r="R3061" t="s">
        <v>28</v>
      </c>
      <c r="S3061" t="s">
        <v>22</v>
      </c>
      <c r="T3061" t="s">
        <v>22</v>
      </c>
      <c r="U3061" t="s">
        <v>939</v>
      </c>
      <c r="V3061" t="s">
        <v>50</v>
      </c>
      <c r="W3061" t="s">
        <v>51</v>
      </c>
      <c r="X3061" t="s">
        <v>81</v>
      </c>
      <c r="Y3061" t="s">
        <v>943</v>
      </c>
      <c r="Z3061" s="81">
        <v>0</v>
      </c>
      <c r="AA3061" s="68">
        <v>0</v>
      </c>
      <c r="AB3061" s="82">
        <f t="shared" si="1688"/>
        <v>0</v>
      </c>
      <c r="AF3061">
        <v>1</v>
      </c>
      <c r="AG3061" s="83">
        <f t="shared" si="1689"/>
        <v>1</v>
      </c>
      <c r="AH3061" s="87">
        <v>0</v>
      </c>
      <c r="AI3061" s="88">
        <v>0</v>
      </c>
      <c r="AJ3061">
        <f t="shared" si="1709"/>
        <v>1</v>
      </c>
      <c r="AK3061" s="108">
        <f t="shared" si="1713"/>
        <v>1945.9999999999998</v>
      </c>
      <c r="AL3061" s="108">
        <f t="shared" si="1714"/>
        <v>1400</v>
      </c>
      <c r="AM3061" s="108">
        <f t="shared" si="1712"/>
        <v>545.99999999999977</v>
      </c>
    </row>
    <row r="3062" spans="1:39" x14ac:dyDescent="0.25">
      <c r="A3062" s="115">
        <v>30300102</v>
      </c>
      <c r="B3062" t="s">
        <v>1</v>
      </c>
      <c r="C3062" s="81">
        <v>700</v>
      </c>
      <c r="D3062">
        <v>1.6</v>
      </c>
      <c r="E3062">
        <v>1.85</v>
      </c>
      <c r="F3062">
        <v>2</v>
      </c>
      <c r="G3062">
        <v>2</v>
      </c>
      <c r="H3062">
        <v>1.39</v>
      </c>
      <c r="I3062">
        <v>303</v>
      </c>
      <c r="J3062" t="s">
        <v>393</v>
      </c>
      <c r="K3062" t="s">
        <v>407</v>
      </c>
      <c r="L3062" t="s">
        <v>408</v>
      </c>
      <c r="M3062" t="s">
        <v>408</v>
      </c>
      <c r="N3062" t="s">
        <v>15</v>
      </c>
      <c r="O3062" t="s">
        <v>41</v>
      </c>
      <c r="P3062" t="s">
        <v>42</v>
      </c>
      <c r="Q3062" t="s">
        <v>16</v>
      </c>
      <c r="R3062" t="s">
        <v>28</v>
      </c>
      <c r="S3062" t="s">
        <v>22</v>
      </c>
      <c r="T3062" t="s">
        <v>22</v>
      </c>
      <c r="U3062" t="s">
        <v>939</v>
      </c>
      <c r="V3062" t="s">
        <v>50</v>
      </c>
      <c r="W3062" t="s">
        <v>51</v>
      </c>
      <c r="X3062" t="s">
        <v>52</v>
      </c>
      <c r="Y3062" t="s">
        <v>943</v>
      </c>
      <c r="Z3062" s="81">
        <v>0</v>
      </c>
      <c r="AA3062" s="68">
        <v>0</v>
      </c>
      <c r="AB3062" s="82">
        <f t="shared" si="1688"/>
        <v>0</v>
      </c>
      <c r="AF3062">
        <v>4</v>
      </c>
      <c r="AG3062" s="83">
        <f t="shared" si="1689"/>
        <v>4</v>
      </c>
      <c r="AH3062" s="87">
        <v>0</v>
      </c>
      <c r="AI3062" s="88">
        <v>0</v>
      </c>
      <c r="AJ3062">
        <f t="shared" si="1709"/>
        <v>4</v>
      </c>
      <c r="AK3062" s="108">
        <f t="shared" si="1713"/>
        <v>7783.9999999999991</v>
      </c>
      <c r="AL3062" s="108">
        <f t="shared" si="1714"/>
        <v>5600</v>
      </c>
      <c r="AM3062" s="108">
        <f t="shared" si="1712"/>
        <v>2183.9999999999991</v>
      </c>
    </row>
    <row r="3063" spans="1:39" x14ac:dyDescent="0.25">
      <c r="A3063" s="115">
        <v>30300102</v>
      </c>
      <c r="B3063" t="s">
        <v>1</v>
      </c>
      <c r="C3063" s="81">
        <v>700</v>
      </c>
      <c r="D3063">
        <v>1.6</v>
      </c>
      <c r="E3063">
        <v>1.85</v>
      </c>
      <c r="F3063">
        <v>2</v>
      </c>
      <c r="G3063">
        <v>2</v>
      </c>
      <c r="H3063">
        <v>1.39</v>
      </c>
      <c r="I3063">
        <v>303</v>
      </c>
      <c r="J3063" t="s">
        <v>393</v>
      </c>
      <c r="K3063" t="s">
        <v>407</v>
      </c>
      <c r="L3063" t="s">
        <v>408</v>
      </c>
      <c r="M3063" t="s">
        <v>408</v>
      </c>
      <c r="N3063" t="s">
        <v>15</v>
      </c>
      <c r="O3063" t="s">
        <v>41</v>
      </c>
      <c r="P3063" t="s">
        <v>42</v>
      </c>
      <c r="Q3063" t="s">
        <v>16</v>
      </c>
      <c r="R3063" t="s">
        <v>28</v>
      </c>
      <c r="S3063" t="s">
        <v>44</v>
      </c>
      <c r="U3063" t="s">
        <v>939</v>
      </c>
      <c r="V3063" t="s">
        <v>14</v>
      </c>
      <c r="W3063" t="s">
        <v>49</v>
      </c>
      <c r="X3063" t="s">
        <v>410</v>
      </c>
      <c r="Y3063" t="s">
        <v>21</v>
      </c>
      <c r="Z3063" s="80">
        <v>800</v>
      </c>
      <c r="AA3063" s="68">
        <v>0</v>
      </c>
      <c r="AB3063" s="82">
        <f t="shared" si="1688"/>
        <v>800</v>
      </c>
      <c r="AC3063">
        <v>1</v>
      </c>
      <c r="AG3063" s="83">
        <f t="shared" si="1689"/>
        <v>1</v>
      </c>
      <c r="AH3063" s="87">
        <v>0</v>
      </c>
      <c r="AI3063" s="88">
        <v>0</v>
      </c>
      <c r="AJ3063">
        <f t="shared" si="1709"/>
        <v>1</v>
      </c>
      <c r="AK3063" s="108">
        <f t="shared" si="1713"/>
        <v>1945.9999999999998</v>
      </c>
      <c r="AL3063" s="108">
        <f t="shared" si="1714"/>
        <v>1400</v>
      </c>
      <c r="AM3063" s="108">
        <f t="shared" si="1712"/>
        <v>545.99999999999977</v>
      </c>
    </row>
    <row r="3064" spans="1:39" x14ac:dyDescent="0.25">
      <c r="A3064" s="115">
        <v>30300102</v>
      </c>
      <c r="B3064" t="s">
        <v>1</v>
      </c>
      <c r="C3064" s="81">
        <v>700</v>
      </c>
      <c r="D3064">
        <v>1.6</v>
      </c>
      <c r="E3064">
        <v>1.85</v>
      </c>
      <c r="F3064">
        <v>2</v>
      </c>
      <c r="G3064">
        <v>2</v>
      </c>
      <c r="H3064">
        <v>1.39</v>
      </c>
      <c r="I3064">
        <v>303</v>
      </c>
      <c r="J3064" t="s">
        <v>393</v>
      </c>
      <c r="K3064" t="s">
        <v>407</v>
      </c>
      <c r="L3064" t="s">
        <v>408</v>
      </c>
      <c r="M3064" t="s">
        <v>408</v>
      </c>
      <c r="N3064" t="s">
        <v>15</v>
      </c>
      <c r="O3064" t="s">
        <v>41</v>
      </c>
      <c r="P3064" t="s">
        <v>42</v>
      </c>
      <c r="Q3064" t="s">
        <v>16</v>
      </c>
      <c r="R3064" t="s">
        <v>28</v>
      </c>
      <c r="S3064" t="s">
        <v>44</v>
      </c>
      <c r="U3064" t="s">
        <v>939</v>
      </c>
      <c r="V3064" t="s">
        <v>14</v>
      </c>
      <c r="W3064" t="s">
        <v>49</v>
      </c>
      <c r="X3064" t="s">
        <v>12</v>
      </c>
      <c r="Y3064" t="s">
        <v>21</v>
      </c>
      <c r="Z3064" s="80">
        <v>800</v>
      </c>
      <c r="AA3064" s="68">
        <v>0</v>
      </c>
      <c r="AB3064" s="82">
        <f t="shared" si="1688"/>
        <v>44000</v>
      </c>
      <c r="AC3064">
        <v>55</v>
      </c>
      <c r="AG3064" s="83">
        <f t="shared" si="1689"/>
        <v>55</v>
      </c>
      <c r="AH3064" s="87">
        <v>0</v>
      </c>
      <c r="AI3064" s="88">
        <v>0</v>
      </c>
      <c r="AJ3064">
        <f t="shared" si="1709"/>
        <v>55</v>
      </c>
      <c r="AK3064" s="108">
        <f t="shared" si="1713"/>
        <v>107029.99999999999</v>
      </c>
      <c r="AL3064" s="108">
        <f t="shared" si="1714"/>
        <v>77000</v>
      </c>
      <c r="AM3064" s="108">
        <f t="shared" si="1712"/>
        <v>30029.999999999985</v>
      </c>
    </row>
    <row r="3065" spans="1:39" x14ac:dyDescent="0.25">
      <c r="A3065" s="115">
        <v>30300102</v>
      </c>
      <c r="B3065" t="s">
        <v>1</v>
      </c>
      <c r="C3065" s="81">
        <v>700</v>
      </c>
      <c r="D3065">
        <v>1.6</v>
      </c>
      <c r="E3065">
        <v>1.85</v>
      </c>
      <c r="F3065">
        <v>2</v>
      </c>
      <c r="G3065">
        <v>2</v>
      </c>
      <c r="H3065">
        <v>1.39</v>
      </c>
      <c r="I3065">
        <v>303</v>
      </c>
      <c r="J3065" t="s">
        <v>393</v>
      </c>
      <c r="K3065" t="s">
        <v>407</v>
      </c>
      <c r="L3065" t="s">
        <v>408</v>
      </c>
      <c r="M3065" t="s">
        <v>408</v>
      </c>
      <c r="N3065" t="s">
        <v>18</v>
      </c>
      <c r="O3065" t="s">
        <v>74</v>
      </c>
      <c r="P3065" t="s">
        <v>42</v>
      </c>
      <c r="Q3065" t="s">
        <v>16</v>
      </c>
      <c r="R3065" t="s">
        <v>28</v>
      </c>
      <c r="S3065" t="s">
        <v>22</v>
      </c>
      <c r="T3065" t="s">
        <v>22</v>
      </c>
      <c r="U3065" t="s">
        <v>939</v>
      </c>
      <c r="V3065" t="s">
        <v>50</v>
      </c>
      <c r="W3065" t="s">
        <v>51</v>
      </c>
      <c r="X3065" t="s">
        <v>52</v>
      </c>
      <c r="Y3065" t="s">
        <v>943</v>
      </c>
      <c r="Z3065" s="81">
        <v>0</v>
      </c>
      <c r="AA3065" s="68">
        <v>0</v>
      </c>
      <c r="AB3065" s="82">
        <f t="shared" si="1688"/>
        <v>0</v>
      </c>
      <c r="AF3065">
        <v>1</v>
      </c>
      <c r="AG3065" s="83">
        <f t="shared" si="1689"/>
        <v>1</v>
      </c>
      <c r="AH3065" s="87">
        <v>0</v>
      </c>
      <c r="AI3065" s="88">
        <v>0</v>
      </c>
      <c r="AJ3065">
        <f t="shared" si="1709"/>
        <v>1</v>
      </c>
      <c r="AK3065" s="108">
        <f t="shared" si="1713"/>
        <v>1945.9999999999998</v>
      </c>
      <c r="AL3065" s="108">
        <f t="shared" si="1714"/>
        <v>1400</v>
      </c>
      <c r="AM3065" s="108">
        <f t="shared" si="1712"/>
        <v>545.99999999999977</v>
      </c>
    </row>
    <row r="3066" spans="1:39" x14ac:dyDescent="0.25">
      <c r="A3066" s="115">
        <v>30300102</v>
      </c>
      <c r="B3066" t="s">
        <v>1</v>
      </c>
      <c r="C3066" s="81">
        <v>700</v>
      </c>
      <c r="D3066">
        <v>1.6</v>
      </c>
      <c r="E3066">
        <v>1.85</v>
      </c>
      <c r="F3066">
        <v>2</v>
      </c>
      <c r="G3066">
        <v>2</v>
      </c>
      <c r="H3066">
        <v>1.39</v>
      </c>
      <c r="I3066">
        <v>303</v>
      </c>
      <c r="J3066" t="s">
        <v>393</v>
      </c>
      <c r="K3066" t="s">
        <v>407</v>
      </c>
      <c r="L3066" t="s">
        <v>408</v>
      </c>
      <c r="M3066" t="s">
        <v>408</v>
      </c>
      <c r="N3066" t="s">
        <v>18</v>
      </c>
      <c r="O3066" t="s">
        <v>74</v>
      </c>
      <c r="P3066" t="s">
        <v>42</v>
      </c>
      <c r="Q3066" t="s">
        <v>16</v>
      </c>
      <c r="R3066" t="s">
        <v>28</v>
      </c>
      <c r="S3066" t="s">
        <v>9</v>
      </c>
      <c r="U3066" t="s">
        <v>179</v>
      </c>
      <c r="V3066" t="s">
        <v>53</v>
      </c>
      <c r="W3066" t="s">
        <v>54</v>
      </c>
      <c r="X3066" t="s">
        <v>12</v>
      </c>
      <c r="Y3066" t="s">
        <v>21</v>
      </c>
      <c r="Z3066" s="80">
        <v>2824</v>
      </c>
      <c r="AA3066" s="68">
        <v>0</v>
      </c>
      <c r="AB3066" s="82">
        <f t="shared" si="1688"/>
        <v>19768</v>
      </c>
      <c r="AD3066">
        <v>7</v>
      </c>
      <c r="AG3066" s="83">
        <f t="shared" si="1689"/>
        <v>7</v>
      </c>
      <c r="AH3066" s="87">
        <v>0</v>
      </c>
      <c r="AI3066" s="88">
        <v>0</v>
      </c>
    </row>
    <row r="3067" spans="1:39" x14ac:dyDescent="0.25">
      <c r="A3067" s="115">
        <v>30300102</v>
      </c>
      <c r="B3067" t="s">
        <v>1</v>
      </c>
      <c r="C3067" s="81">
        <v>700</v>
      </c>
      <c r="D3067">
        <v>1.6</v>
      </c>
      <c r="E3067">
        <v>1.85</v>
      </c>
      <c r="F3067">
        <v>2</v>
      </c>
      <c r="G3067">
        <v>2</v>
      </c>
      <c r="H3067">
        <v>1.39</v>
      </c>
      <c r="I3067">
        <v>303</v>
      </c>
      <c r="J3067" t="s">
        <v>393</v>
      </c>
      <c r="K3067" t="s">
        <v>407</v>
      </c>
      <c r="L3067" t="s">
        <v>408</v>
      </c>
      <c r="M3067" t="s">
        <v>408</v>
      </c>
      <c r="N3067" t="s">
        <v>18</v>
      </c>
      <c r="O3067" t="s">
        <v>74</v>
      </c>
      <c r="P3067" t="s">
        <v>42</v>
      </c>
      <c r="Q3067" t="s">
        <v>16</v>
      </c>
      <c r="R3067" t="s">
        <v>28</v>
      </c>
      <c r="S3067" t="s">
        <v>44</v>
      </c>
      <c r="U3067" t="s">
        <v>939</v>
      </c>
      <c r="V3067" t="s">
        <v>45</v>
      </c>
      <c r="W3067" t="s">
        <v>46</v>
      </c>
      <c r="X3067" t="s">
        <v>12</v>
      </c>
      <c r="Y3067" t="s">
        <v>21</v>
      </c>
      <c r="Z3067" s="80">
        <v>800</v>
      </c>
      <c r="AA3067" s="68">
        <v>0</v>
      </c>
      <c r="AB3067" s="82">
        <f t="shared" si="1688"/>
        <v>32800</v>
      </c>
      <c r="AC3067">
        <v>41</v>
      </c>
      <c r="AG3067" s="83">
        <f t="shared" si="1689"/>
        <v>41</v>
      </c>
      <c r="AH3067" s="87">
        <v>0</v>
      </c>
      <c r="AI3067" s="88">
        <v>0</v>
      </c>
      <c r="AJ3067">
        <f t="shared" ref="AJ3067:AJ3071" si="1715">AG3067</f>
        <v>41</v>
      </c>
      <c r="AK3067" s="108">
        <f t="shared" ref="AK3067:AK3071" si="1716">AJ3067*C3067*F3067*H3067</f>
        <v>79786</v>
      </c>
      <c r="AL3067" s="108">
        <f t="shared" ref="AL3067:AL3071" si="1717">AJ3067*C3067*F3067</f>
        <v>57400</v>
      </c>
      <c r="AM3067" s="108">
        <f t="shared" ref="AM3067:AM3071" si="1718">AK3067-AL3067</f>
        <v>22386</v>
      </c>
    </row>
    <row r="3068" spans="1:39" x14ac:dyDescent="0.25">
      <c r="A3068" s="115">
        <v>30300102</v>
      </c>
      <c r="B3068" t="s">
        <v>1</v>
      </c>
      <c r="C3068" s="81">
        <v>700</v>
      </c>
      <c r="D3068">
        <v>1.6</v>
      </c>
      <c r="E3068">
        <v>1.85</v>
      </c>
      <c r="F3068">
        <v>2</v>
      </c>
      <c r="G3068">
        <v>2</v>
      </c>
      <c r="H3068">
        <v>1.39</v>
      </c>
      <c r="I3068">
        <v>303</v>
      </c>
      <c r="J3068" t="s">
        <v>393</v>
      </c>
      <c r="K3068" t="s">
        <v>407</v>
      </c>
      <c r="L3068" t="s">
        <v>408</v>
      </c>
      <c r="M3068" t="s">
        <v>408</v>
      </c>
      <c r="N3068" t="s">
        <v>18</v>
      </c>
      <c r="O3068" t="s">
        <v>74</v>
      </c>
      <c r="P3068" t="s">
        <v>42</v>
      </c>
      <c r="Q3068" t="s">
        <v>16</v>
      </c>
      <c r="R3068" t="s">
        <v>28</v>
      </c>
      <c r="S3068" t="s">
        <v>44</v>
      </c>
      <c r="U3068" t="s">
        <v>939</v>
      </c>
      <c r="V3068" t="s">
        <v>68</v>
      </c>
      <c r="W3068" t="s">
        <v>69</v>
      </c>
      <c r="X3068" t="s">
        <v>85</v>
      </c>
      <c r="Y3068" t="s">
        <v>21</v>
      </c>
      <c r="Z3068" s="80">
        <v>800</v>
      </c>
      <c r="AA3068" s="68">
        <v>0</v>
      </c>
      <c r="AB3068" s="82">
        <f t="shared" si="1688"/>
        <v>800</v>
      </c>
      <c r="AC3068">
        <v>1</v>
      </c>
      <c r="AG3068" s="83">
        <f t="shared" si="1689"/>
        <v>1</v>
      </c>
      <c r="AH3068" s="87">
        <v>0</v>
      </c>
      <c r="AI3068" s="88">
        <v>0</v>
      </c>
      <c r="AJ3068">
        <f t="shared" si="1715"/>
        <v>1</v>
      </c>
      <c r="AK3068" s="108">
        <f t="shared" si="1716"/>
        <v>1945.9999999999998</v>
      </c>
      <c r="AL3068" s="108">
        <f t="shared" si="1717"/>
        <v>1400</v>
      </c>
      <c r="AM3068" s="108">
        <f t="shared" si="1718"/>
        <v>545.99999999999977</v>
      </c>
    </row>
    <row r="3069" spans="1:39" x14ac:dyDescent="0.25">
      <c r="A3069" s="115">
        <v>30300102</v>
      </c>
      <c r="B3069" t="s">
        <v>1</v>
      </c>
      <c r="C3069" s="81">
        <v>700</v>
      </c>
      <c r="D3069">
        <v>1.6</v>
      </c>
      <c r="E3069">
        <v>1.85</v>
      </c>
      <c r="F3069">
        <v>2</v>
      </c>
      <c r="G3069">
        <v>2</v>
      </c>
      <c r="H3069">
        <v>1.39</v>
      </c>
      <c r="I3069">
        <v>303</v>
      </c>
      <c r="J3069" t="s">
        <v>393</v>
      </c>
      <c r="K3069" t="s">
        <v>407</v>
      </c>
      <c r="L3069" t="s">
        <v>408</v>
      </c>
      <c r="M3069" t="s">
        <v>408</v>
      </c>
      <c r="N3069" t="s">
        <v>18</v>
      </c>
      <c r="O3069" t="s">
        <v>74</v>
      </c>
      <c r="P3069" t="s">
        <v>42</v>
      </c>
      <c r="Q3069" t="s">
        <v>16</v>
      </c>
      <c r="R3069" t="s">
        <v>28</v>
      </c>
      <c r="S3069" t="s">
        <v>44</v>
      </c>
      <c r="U3069" t="s">
        <v>939</v>
      </c>
      <c r="V3069" t="s">
        <v>102</v>
      </c>
      <c r="W3069" t="s">
        <v>103</v>
      </c>
      <c r="X3069" t="s">
        <v>12</v>
      </c>
      <c r="Y3069" t="s">
        <v>21</v>
      </c>
      <c r="Z3069" s="80">
        <v>800</v>
      </c>
      <c r="AA3069" s="68">
        <v>0</v>
      </c>
      <c r="AB3069" s="82">
        <f t="shared" si="1688"/>
        <v>800</v>
      </c>
      <c r="AC3069">
        <v>1</v>
      </c>
      <c r="AG3069" s="83">
        <f t="shared" si="1689"/>
        <v>1</v>
      </c>
      <c r="AH3069" s="87">
        <v>0</v>
      </c>
      <c r="AI3069" s="88">
        <v>0</v>
      </c>
      <c r="AJ3069">
        <f t="shared" si="1715"/>
        <v>1</v>
      </c>
      <c r="AK3069" s="108">
        <f t="shared" si="1716"/>
        <v>1945.9999999999998</v>
      </c>
      <c r="AL3069" s="108">
        <f t="shared" si="1717"/>
        <v>1400</v>
      </c>
      <c r="AM3069" s="108">
        <f t="shared" si="1718"/>
        <v>545.99999999999977</v>
      </c>
    </row>
    <row r="3070" spans="1:39" x14ac:dyDescent="0.25">
      <c r="A3070" s="115">
        <v>30300102</v>
      </c>
      <c r="B3070" t="s">
        <v>1</v>
      </c>
      <c r="C3070" s="81">
        <v>700</v>
      </c>
      <c r="D3070">
        <v>1.6</v>
      </c>
      <c r="E3070">
        <v>1.85</v>
      </c>
      <c r="F3070">
        <v>2</v>
      </c>
      <c r="G3070">
        <v>2</v>
      </c>
      <c r="H3070">
        <v>1.39</v>
      </c>
      <c r="I3070">
        <v>303</v>
      </c>
      <c r="J3070" t="s">
        <v>393</v>
      </c>
      <c r="K3070" t="s">
        <v>407</v>
      </c>
      <c r="L3070" t="s">
        <v>408</v>
      </c>
      <c r="M3070" t="s">
        <v>408</v>
      </c>
      <c r="N3070" t="s">
        <v>18</v>
      </c>
      <c r="O3070" t="s">
        <v>80</v>
      </c>
      <c r="P3070" t="s">
        <v>42</v>
      </c>
      <c r="Q3070" t="s">
        <v>16</v>
      </c>
      <c r="R3070" t="s">
        <v>91</v>
      </c>
      <c r="S3070" t="s">
        <v>22</v>
      </c>
      <c r="T3070" t="s">
        <v>22</v>
      </c>
      <c r="U3070" t="s">
        <v>939</v>
      </c>
      <c r="V3070" t="s">
        <v>50</v>
      </c>
      <c r="W3070" t="s">
        <v>51</v>
      </c>
      <c r="X3070" t="s">
        <v>77</v>
      </c>
      <c r="Y3070" t="s">
        <v>943</v>
      </c>
      <c r="Z3070" s="81">
        <v>0</v>
      </c>
      <c r="AA3070" s="68">
        <v>0</v>
      </c>
      <c r="AB3070" s="82">
        <f t="shared" si="1688"/>
        <v>0</v>
      </c>
      <c r="AF3070">
        <v>1</v>
      </c>
      <c r="AG3070" s="83">
        <f t="shared" si="1689"/>
        <v>1</v>
      </c>
      <c r="AH3070" s="87">
        <v>0</v>
      </c>
      <c r="AI3070" s="88">
        <v>0</v>
      </c>
      <c r="AJ3070">
        <f t="shared" si="1715"/>
        <v>1</v>
      </c>
      <c r="AK3070" s="108">
        <f t="shared" si="1716"/>
        <v>1945.9999999999998</v>
      </c>
      <c r="AL3070" s="108">
        <f t="shared" si="1717"/>
        <v>1400</v>
      </c>
      <c r="AM3070" s="108">
        <f t="shared" si="1718"/>
        <v>545.99999999999977</v>
      </c>
    </row>
    <row r="3071" spans="1:39" x14ac:dyDescent="0.25">
      <c r="A3071" s="115">
        <v>30300102</v>
      </c>
      <c r="B3071" t="s">
        <v>1</v>
      </c>
      <c r="C3071" s="81">
        <v>700</v>
      </c>
      <c r="D3071">
        <v>1.6</v>
      </c>
      <c r="E3071">
        <v>1.85</v>
      </c>
      <c r="F3071">
        <v>2</v>
      </c>
      <c r="G3071">
        <v>2</v>
      </c>
      <c r="H3071">
        <v>1.39</v>
      </c>
      <c r="I3071">
        <v>303</v>
      </c>
      <c r="J3071" t="s">
        <v>393</v>
      </c>
      <c r="K3071" t="s">
        <v>407</v>
      </c>
      <c r="L3071" t="s">
        <v>408</v>
      </c>
      <c r="M3071" t="s">
        <v>408</v>
      </c>
      <c r="N3071" t="s">
        <v>18</v>
      </c>
      <c r="O3071" t="s">
        <v>80</v>
      </c>
      <c r="P3071" t="s">
        <v>42</v>
      </c>
      <c r="Q3071" t="s">
        <v>16</v>
      </c>
      <c r="R3071" t="s">
        <v>91</v>
      </c>
      <c r="S3071" t="s">
        <v>44</v>
      </c>
      <c r="T3071" t="s">
        <v>944</v>
      </c>
      <c r="U3071" t="s">
        <v>939</v>
      </c>
      <c r="V3071" t="s">
        <v>45</v>
      </c>
      <c r="W3071" t="s">
        <v>46</v>
      </c>
      <c r="X3071" t="s">
        <v>12</v>
      </c>
      <c r="Y3071" t="s">
        <v>938</v>
      </c>
      <c r="Z3071" s="81">
        <v>0</v>
      </c>
      <c r="AA3071" s="68">
        <v>0</v>
      </c>
      <c r="AB3071" s="82">
        <f t="shared" si="1688"/>
        <v>0</v>
      </c>
      <c r="AE3071">
        <v>1</v>
      </c>
      <c r="AG3071" s="83">
        <f t="shared" si="1689"/>
        <v>1</v>
      </c>
      <c r="AH3071" s="87">
        <v>0</v>
      </c>
      <c r="AI3071" s="88">
        <v>0</v>
      </c>
      <c r="AJ3071">
        <f t="shared" si="1715"/>
        <v>1</v>
      </c>
      <c r="AK3071" s="108">
        <f t="shared" si="1716"/>
        <v>1945.9999999999998</v>
      </c>
      <c r="AL3071" s="108">
        <f t="shared" si="1717"/>
        <v>1400</v>
      </c>
      <c r="AM3071" s="108">
        <f t="shared" si="1718"/>
        <v>545.99999999999977</v>
      </c>
    </row>
    <row r="3072" spans="1:39" x14ac:dyDescent="0.25">
      <c r="A3072" s="115">
        <v>30300102</v>
      </c>
      <c r="B3072" t="s">
        <v>1</v>
      </c>
      <c r="C3072" s="81">
        <v>700</v>
      </c>
      <c r="D3072">
        <v>1.6</v>
      </c>
      <c r="E3072">
        <v>1.85</v>
      </c>
      <c r="F3072">
        <v>2</v>
      </c>
      <c r="G3072">
        <v>2</v>
      </c>
      <c r="H3072">
        <v>1.39</v>
      </c>
      <c r="I3072">
        <v>303</v>
      </c>
      <c r="J3072" t="s">
        <v>393</v>
      </c>
      <c r="K3072" t="s">
        <v>407</v>
      </c>
      <c r="L3072" t="s">
        <v>408</v>
      </c>
      <c r="M3072" t="s">
        <v>408</v>
      </c>
      <c r="N3072" t="s">
        <v>18</v>
      </c>
      <c r="O3072" t="s">
        <v>80</v>
      </c>
      <c r="P3072" t="s">
        <v>42</v>
      </c>
      <c r="Q3072" t="s">
        <v>16</v>
      </c>
      <c r="R3072" t="s">
        <v>75</v>
      </c>
      <c r="S3072" t="s">
        <v>9</v>
      </c>
      <c r="T3072" t="s">
        <v>944</v>
      </c>
      <c r="U3072" t="s">
        <v>179</v>
      </c>
      <c r="V3072" t="s">
        <v>53</v>
      </c>
      <c r="W3072" t="s">
        <v>54</v>
      </c>
      <c r="X3072" t="s">
        <v>12</v>
      </c>
      <c r="Y3072" t="s">
        <v>938</v>
      </c>
      <c r="Z3072" s="81">
        <v>0</v>
      </c>
      <c r="AA3072" s="68">
        <v>0</v>
      </c>
      <c r="AB3072" s="82">
        <f t="shared" si="1688"/>
        <v>0</v>
      </c>
      <c r="AE3072">
        <v>1</v>
      </c>
      <c r="AG3072" s="83">
        <f t="shared" si="1689"/>
        <v>1</v>
      </c>
      <c r="AH3072" s="87">
        <v>0</v>
      </c>
      <c r="AI3072" s="88">
        <v>0</v>
      </c>
    </row>
    <row r="3073" spans="1:39" x14ac:dyDescent="0.25">
      <c r="A3073" s="115">
        <v>30300102</v>
      </c>
      <c r="B3073" t="s">
        <v>1</v>
      </c>
      <c r="C3073" s="81">
        <v>700</v>
      </c>
      <c r="D3073">
        <v>1.6</v>
      </c>
      <c r="E3073">
        <v>1.85</v>
      </c>
      <c r="F3073">
        <v>2</v>
      </c>
      <c r="G3073">
        <v>2</v>
      </c>
      <c r="H3073">
        <v>1.39</v>
      </c>
      <c r="I3073">
        <v>303</v>
      </c>
      <c r="J3073" t="s">
        <v>393</v>
      </c>
      <c r="K3073" t="s">
        <v>407</v>
      </c>
      <c r="L3073" t="s">
        <v>408</v>
      </c>
      <c r="M3073" t="s">
        <v>408</v>
      </c>
      <c r="N3073" t="s">
        <v>18</v>
      </c>
      <c r="O3073" t="s">
        <v>80</v>
      </c>
      <c r="P3073" t="s">
        <v>42</v>
      </c>
      <c r="Q3073" t="s">
        <v>16</v>
      </c>
      <c r="R3073" t="s">
        <v>75</v>
      </c>
      <c r="S3073" t="s">
        <v>44</v>
      </c>
      <c r="T3073" t="s">
        <v>944</v>
      </c>
      <c r="U3073" t="s">
        <v>939</v>
      </c>
      <c r="V3073" t="s">
        <v>45</v>
      </c>
      <c r="W3073" t="s">
        <v>46</v>
      </c>
      <c r="X3073" t="s">
        <v>12</v>
      </c>
      <c r="Y3073" t="s">
        <v>938</v>
      </c>
      <c r="Z3073" s="81">
        <v>0</v>
      </c>
      <c r="AA3073" s="68">
        <v>0</v>
      </c>
      <c r="AB3073" s="82">
        <f t="shared" si="1688"/>
        <v>0</v>
      </c>
      <c r="AE3073">
        <v>1</v>
      </c>
      <c r="AG3073" s="83">
        <f t="shared" si="1689"/>
        <v>1</v>
      </c>
      <c r="AH3073" s="87">
        <v>0</v>
      </c>
      <c r="AI3073" s="88">
        <v>0</v>
      </c>
      <c r="AJ3073">
        <f t="shared" ref="AJ3073:AJ3076" si="1719">AG3073</f>
        <v>1</v>
      </c>
      <c r="AK3073" s="108">
        <f t="shared" ref="AK3073:AK3076" si="1720">AJ3073*C3073*F3073*H3073</f>
        <v>1945.9999999999998</v>
      </c>
      <c r="AL3073" s="108">
        <f t="shared" ref="AL3073:AL3076" si="1721">AJ3073*C3073*F3073</f>
        <v>1400</v>
      </c>
      <c r="AM3073" s="108">
        <f t="shared" ref="AM3073:AM3076" si="1722">AK3073-AL3073</f>
        <v>545.99999999999977</v>
      </c>
    </row>
    <row r="3074" spans="1:39" x14ac:dyDescent="0.25">
      <c r="A3074" s="115">
        <v>30300102</v>
      </c>
      <c r="B3074" t="s">
        <v>1</v>
      </c>
      <c r="C3074" s="81">
        <v>700</v>
      </c>
      <c r="D3074">
        <v>1.6</v>
      </c>
      <c r="E3074">
        <v>1.85</v>
      </c>
      <c r="F3074">
        <v>2</v>
      </c>
      <c r="G3074">
        <v>2</v>
      </c>
      <c r="H3074">
        <v>1.39</v>
      </c>
      <c r="I3074">
        <v>303</v>
      </c>
      <c r="J3074" t="s">
        <v>393</v>
      </c>
      <c r="K3074" t="s">
        <v>407</v>
      </c>
      <c r="L3074" t="s">
        <v>408</v>
      </c>
      <c r="M3074" t="s">
        <v>408</v>
      </c>
      <c r="N3074" t="s">
        <v>27</v>
      </c>
      <c r="O3074" t="s">
        <v>80</v>
      </c>
      <c r="P3074" t="s">
        <v>42</v>
      </c>
      <c r="Q3074" t="s">
        <v>16</v>
      </c>
      <c r="R3074" t="s">
        <v>28</v>
      </c>
      <c r="S3074" t="s">
        <v>22</v>
      </c>
      <c r="T3074" t="s">
        <v>22</v>
      </c>
      <c r="U3074" t="s">
        <v>939</v>
      </c>
      <c r="V3074" t="s">
        <v>135</v>
      </c>
      <c r="W3074" t="s">
        <v>136</v>
      </c>
      <c r="X3074" t="s">
        <v>411</v>
      </c>
      <c r="Y3074" t="s">
        <v>943</v>
      </c>
      <c r="Z3074" s="81">
        <v>0</v>
      </c>
      <c r="AA3074" s="68">
        <v>0</v>
      </c>
      <c r="AB3074" s="82">
        <f t="shared" si="1688"/>
        <v>0</v>
      </c>
      <c r="AF3074">
        <v>1</v>
      </c>
      <c r="AG3074" s="83">
        <f t="shared" si="1689"/>
        <v>1</v>
      </c>
      <c r="AH3074" s="87">
        <v>0</v>
      </c>
      <c r="AI3074" s="88">
        <v>0</v>
      </c>
      <c r="AJ3074">
        <f t="shared" si="1719"/>
        <v>1</v>
      </c>
      <c r="AK3074" s="108">
        <f t="shared" si="1720"/>
        <v>1945.9999999999998</v>
      </c>
      <c r="AL3074" s="108">
        <f t="shared" si="1721"/>
        <v>1400</v>
      </c>
      <c r="AM3074" s="108">
        <f t="shared" si="1722"/>
        <v>545.99999999999977</v>
      </c>
    </row>
    <row r="3075" spans="1:39" x14ac:dyDescent="0.25">
      <c r="A3075" s="115">
        <v>30300102</v>
      </c>
      <c r="B3075" t="s">
        <v>1</v>
      </c>
      <c r="C3075" s="81">
        <v>700</v>
      </c>
      <c r="D3075">
        <v>1.6</v>
      </c>
      <c r="E3075">
        <v>1.85</v>
      </c>
      <c r="F3075">
        <v>2</v>
      </c>
      <c r="G3075">
        <v>2</v>
      </c>
      <c r="H3075">
        <v>1.39</v>
      </c>
      <c r="I3075">
        <v>303</v>
      </c>
      <c r="J3075" t="s">
        <v>393</v>
      </c>
      <c r="K3075" t="s">
        <v>407</v>
      </c>
      <c r="L3075" t="s">
        <v>408</v>
      </c>
      <c r="M3075" t="s">
        <v>408</v>
      </c>
      <c r="N3075" t="s">
        <v>27</v>
      </c>
      <c r="O3075" t="s">
        <v>80</v>
      </c>
      <c r="P3075" t="s">
        <v>42</v>
      </c>
      <c r="Q3075" t="s">
        <v>16</v>
      </c>
      <c r="R3075" t="s">
        <v>28</v>
      </c>
      <c r="S3075" t="s">
        <v>22</v>
      </c>
      <c r="T3075" t="s">
        <v>22</v>
      </c>
      <c r="U3075" t="s">
        <v>939</v>
      </c>
      <c r="V3075" t="s">
        <v>135</v>
      </c>
      <c r="W3075" t="s">
        <v>136</v>
      </c>
      <c r="X3075" t="s">
        <v>77</v>
      </c>
      <c r="Y3075" t="s">
        <v>943</v>
      </c>
      <c r="Z3075" s="81">
        <v>0</v>
      </c>
      <c r="AA3075" s="68">
        <v>0</v>
      </c>
      <c r="AB3075" s="82">
        <f t="shared" si="1688"/>
        <v>0</v>
      </c>
      <c r="AF3075">
        <v>1</v>
      </c>
      <c r="AG3075" s="83">
        <f t="shared" si="1689"/>
        <v>1</v>
      </c>
      <c r="AH3075" s="87">
        <v>0</v>
      </c>
      <c r="AI3075" s="88">
        <v>0</v>
      </c>
      <c r="AJ3075">
        <f t="shared" si="1719"/>
        <v>1</v>
      </c>
      <c r="AK3075" s="108">
        <f t="shared" si="1720"/>
        <v>1945.9999999999998</v>
      </c>
      <c r="AL3075" s="108">
        <f t="shared" si="1721"/>
        <v>1400</v>
      </c>
      <c r="AM3075" s="108">
        <f t="shared" si="1722"/>
        <v>545.99999999999977</v>
      </c>
    </row>
    <row r="3076" spans="1:39" x14ac:dyDescent="0.25">
      <c r="A3076" s="115">
        <v>30300102</v>
      </c>
      <c r="B3076" t="s">
        <v>1</v>
      </c>
      <c r="C3076" s="81">
        <v>700</v>
      </c>
      <c r="D3076">
        <v>1.6</v>
      </c>
      <c r="E3076">
        <v>1.85</v>
      </c>
      <c r="F3076">
        <v>2</v>
      </c>
      <c r="G3076">
        <v>2</v>
      </c>
      <c r="H3076">
        <v>1.39</v>
      </c>
      <c r="I3076">
        <v>303</v>
      </c>
      <c r="J3076" t="s">
        <v>393</v>
      </c>
      <c r="K3076" t="s">
        <v>407</v>
      </c>
      <c r="L3076" t="s">
        <v>408</v>
      </c>
      <c r="M3076" t="s">
        <v>408</v>
      </c>
      <c r="N3076" t="s">
        <v>27</v>
      </c>
      <c r="O3076" t="s">
        <v>80</v>
      </c>
      <c r="P3076" t="s">
        <v>42</v>
      </c>
      <c r="Q3076" t="s">
        <v>16</v>
      </c>
      <c r="R3076" t="s">
        <v>28</v>
      </c>
      <c r="S3076" t="s">
        <v>22</v>
      </c>
      <c r="T3076" t="s">
        <v>22</v>
      </c>
      <c r="U3076" t="s">
        <v>939</v>
      </c>
      <c r="V3076" t="s">
        <v>50</v>
      </c>
      <c r="W3076" t="s">
        <v>51</v>
      </c>
      <c r="X3076" t="s">
        <v>52</v>
      </c>
      <c r="Y3076" t="s">
        <v>943</v>
      </c>
      <c r="Z3076" s="81">
        <v>0</v>
      </c>
      <c r="AA3076" s="68">
        <v>0</v>
      </c>
      <c r="AB3076" s="82">
        <f t="shared" ref="AB3076:AB3139" si="1723">Z3076*AG3076+AA3076*AG3076*1.95583</f>
        <v>0</v>
      </c>
      <c r="AF3076">
        <v>2</v>
      </c>
      <c r="AG3076" s="83">
        <f t="shared" si="1689"/>
        <v>2</v>
      </c>
      <c r="AH3076" s="87">
        <v>0</v>
      </c>
      <c r="AI3076" s="88">
        <v>0</v>
      </c>
      <c r="AJ3076">
        <f t="shared" si="1719"/>
        <v>2</v>
      </c>
      <c r="AK3076" s="108">
        <f t="shared" si="1720"/>
        <v>3891.9999999999995</v>
      </c>
      <c r="AL3076" s="108">
        <f t="shared" si="1721"/>
        <v>2800</v>
      </c>
      <c r="AM3076" s="108">
        <f t="shared" si="1722"/>
        <v>1091.9999999999995</v>
      </c>
    </row>
    <row r="3077" spans="1:39" x14ac:dyDescent="0.25">
      <c r="A3077" s="115">
        <v>30300102</v>
      </c>
      <c r="B3077" t="s">
        <v>1</v>
      </c>
      <c r="C3077" s="81">
        <v>700</v>
      </c>
      <c r="D3077">
        <v>1.6</v>
      </c>
      <c r="E3077">
        <v>1.85</v>
      </c>
      <c r="F3077">
        <v>2</v>
      </c>
      <c r="G3077">
        <v>2</v>
      </c>
      <c r="H3077">
        <v>1.39</v>
      </c>
      <c r="I3077">
        <v>303</v>
      </c>
      <c r="J3077" t="s">
        <v>393</v>
      </c>
      <c r="K3077" t="s">
        <v>407</v>
      </c>
      <c r="L3077" t="s">
        <v>408</v>
      </c>
      <c r="M3077" t="s">
        <v>408</v>
      </c>
      <c r="N3077" t="s">
        <v>27</v>
      </c>
      <c r="O3077" t="s">
        <v>80</v>
      </c>
      <c r="P3077" t="s">
        <v>42</v>
      </c>
      <c r="Q3077" t="s">
        <v>16</v>
      </c>
      <c r="R3077" t="s">
        <v>28</v>
      </c>
      <c r="S3077" t="s">
        <v>9</v>
      </c>
      <c r="U3077" t="s">
        <v>179</v>
      </c>
      <c r="V3077" t="s">
        <v>45</v>
      </c>
      <c r="W3077" t="s">
        <v>46</v>
      </c>
      <c r="X3077" t="s">
        <v>12</v>
      </c>
      <c r="Y3077" t="s">
        <v>21</v>
      </c>
      <c r="Z3077" s="80">
        <v>2740</v>
      </c>
      <c r="AA3077" s="68">
        <v>0</v>
      </c>
      <c r="AB3077" s="82">
        <f t="shared" si="1723"/>
        <v>41100</v>
      </c>
      <c r="AD3077">
        <v>15</v>
      </c>
      <c r="AG3077" s="83">
        <f t="shared" ref="AG3077:AG3140" si="1724">SUM(AC3077:AF3077)</f>
        <v>15</v>
      </c>
      <c r="AH3077" s="87">
        <v>0</v>
      </c>
      <c r="AI3077" s="88">
        <v>0</v>
      </c>
    </row>
    <row r="3078" spans="1:39" x14ac:dyDescent="0.25">
      <c r="A3078" s="115">
        <v>30300102</v>
      </c>
      <c r="B3078" t="s">
        <v>1</v>
      </c>
      <c r="C3078" s="81">
        <v>700</v>
      </c>
      <c r="D3078">
        <v>1.6</v>
      </c>
      <c r="E3078">
        <v>1.85</v>
      </c>
      <c r="F3078">
        <v>2</v>
      </c>
      <c r="G3078">
        <v>2</v>
      </c>
      <c r="H3078">
        <v>1.39</v>
      </c>
      <c r="I3078">
        <v>303</v>
      </c>
      <c r="J3078" t="s">
        <v>393</v>
      </c>
      <c r="K3078" t="s">
        <v>407</v>
      </c>
      <c r="L3078" t="s">
        <v>408</v>
      </c>
      <c r="M3078" t="s">
        <v>408</v>
      </c>
      <c r="N3078" t="s">
        <v>27</v>
      </c>
      <c r="O3078" t="s">
        <v>80</v>
      </c>
      <c r="P3078" t="s">
        <v>42</v>
      </c>
      <c r="Q3078" t="s">
        <v>16</v>
      </c>
      <c r="R3078" t="s">
        <v>28</v>
      </c>
      <c r="S3078" t="s">
        <v>44</v>
      </c>
      <c r="U3078" t="s">
        <v>939</v>
      </c>
      <c r="V3078" t="s">
        <v>83</v>
      </c>
      <c r="W3078" t="s">
        <v>290</v>
      </c>
      <c r="X3078" t="s">
        <v>12</v>
      </c>
      <c r="Y3078" t="s">
        <v>21</v>
      </c>
      <c r="Z3078" s="80">
        <v>800</v>
      </c>
      <c r="AA3078" s="68">
        <v>0</v>
      </c>
      <c r="AB3078" s="82">
        <f t="shared" si="1723"/>
        <v>800</v>
      </c>
      <c r="AC3078">
        <v>1</v>
      </c>
      <c r="AG3078" s="83">
        <f t="shared" si="1724"/>
        <v>1</v>
      </c>
      <c r="AH3078" s="87">
        <v>0</v>
      </c>
      <c r="AI3078" s="88">
        <v>0</v>
      </c>
      <c r="AJ3078">
        <f t="shared" ref="AJ3078:AJ3079" si="1725">AG3078</f>
        <v>1</v>
      </c>
      <c r="AK3078" s="108">
        <f t="shared" ref="AK3078:AK3079" si="1726">AJ3078*C3078*F3078*H3078</f>
        <v>1945.9999999999998</v>
      </c>
      <c r="AL3078" s="108">
        <f t="shared" ref="AL3078:AL3079" si="1727">AJ3078*C3078*F3078</f>
        <v>1400</v>
      </c>
      <c r="AM3078" s="108">
        <f t="shared" ref="AM3078:AM3079" si="1728">AK3078-AL3078</f>
        <v>545.99999999999977</v>
      </c>
    </row>
    <row r="3079" spans="1:39" x14ac:dyDescent="0.25">
      <c r="A3079" s="115">
        <v>30300102</v>
      </c>
      <c r="B3079" t="s">
        <v>1</v>
      </c>
      <c r="C3079" s="81">
        <v>700</v>
      </c>
      <c r="D3079">
        <v>1.6</v>
      </c>
      <c r="E3079">
        <v>1.85</v>
      </c>
      <c r="F3079">
        <v>2</v>
      </c>
      <c r="G3079">
        <v>2</v>
      </c>
      <c r="H3079">
        <v>1.39</v>
      </c>
      <c r="I3079">
        <v>303</v>
      </c>
      <c r="J3079" t="s">
        <v>393</v>
      </c>
      <c r="K3079" t="s">
        <v>407</v>
      </c>
      <c r="L3079" t="s">
        <v>408</v>
      </c>
      <c r="M3079" t="s">
        <v>408</v>
      </c>
      <c r="N3079" t="s">
        <v>27</v>
      </c>
      <c r="O3079" t="s">
        <v>80</v>
      </c>
      <c r="P3079" t="s">
        <v>42</v>
      </c>
      <c r="Q3079" t="s">
        <v>16</v>
      </c>
      <c r="R3079" t="s">
        <v>28</v>
      </c>
      <c r="S3079" t="s">
        <v>44</v>
      </c>
      <c r="U3079" t="s">
        <v>939</v>
      </c>
      <c r="V3079" t="s">
        <v>45</v>
      </c>
      <c r="W3079" t="s">
        <v>46</v>
      </c>
      <c r="X3079" t="s">
        <v>12</v>
      </c>
      <c r="Y3079" t="s">
        <v>21</v>
      </c>
      <c r="Z3079" s="80">
        <v>800</v>
      </c>
      <c r="AA3079" s="68">
        <v>0</v>
      </c>
      <c r="AB3079" s="82">
        <f t="shared" si="1723"/>
        <v>39200</v>
      </c>
      <c r="AC3079">
        <v>49</v>
      </c>
      <c r="AG3079" s="83">
        <f t="shared" si="1724"/>
        <v>49</v>
      </c>
      <c r="AH3079" s="87">
        <v>0</v>
      </c>
      <c r="AI3079" s="88">
        <v>0</v>
      </c>
      <c r="AJ3079">
        <f t="shared" si="1725"/>
        <v>49</v>
      </c>
      <c r="AK3079" s="108">
        <f t="shared" si="1726"/>
        <v>95354</v>
      </c>
      <c r="AL3079" s="108">
        <f t="shared" si="1727"/>
        <v>68600</v>
      </c>
      <c r="AM3079" s="108">
        <f t="shared" si="1728"/>
        <v>26754</v>
      </c>
    </row>
    <row r="3080" spans="1:39" x14ac:dyDescent="0.25">
      <c r="A3080" s="115">
        <v>30300102</v>
      </c>
      <c r="B3080" t="s">
        <v>1</v>
      </c>
      <c r="C3080" s="81">
        <v>700</v>
      </c>
      <c r="D3080">
        <v>1.6</v>
      </c>
      <c r="E3080">
        <v>1.85</v>
      </c>
      <c r="F3080">
        <v>2</v>
      </c>
      <c r="G3080">
        <v>2</v>
      </c>
      <c r="H3080">
        <v>1.39</v>
      </c>
      <c r="I3080">
        <v>303</v>
      </c>
      <c r="J3080" t="s">
        <v>393</v>
      </c>
      <c r="K3080" t="s">
        <v>407</v>
      </c>
      <c r="L3080" t="s">
        <v>408</v>
      </c>
      <c r="M3080" t="s">
        <v>408</v>
      </c>
      <c r="N3080" t="s">
        <v>27</v>
      </c>
      <c r="O3080" t="s">
        <v>80</v>
      </c>
      <c r="P3080" t="s">
        <v>42</v>
      </c>
      <c r="Q3080" t="s">
        <v>16</v>
      </c>
      <c r="R3080" t="s">
        <v>28</v>
      </c>
      <c r="S3080" t="s">
        <v>70</v>
      </c>
      <c r="U3080" t="s">
        <v>179</v>
      </c>
      <c r="V3080" t="s">
        <v>71</v>
      </c>
      <c r="W3080" t="s">
        <v>72</v>
      </c>
      <c r="X3080" t="s">
        <v>211</v>
      </c>
      <c r="Y3080" t="s">
        <v>677</v>
      </c>
      <c r="Z3080" s="80">
        <v>0</v>
      </c>
      <c r="AA3080" s="68">
        <v>1650</v>
      </c>
      <c r="AB3080" s="82">
        <f t="shared" si="1723"/>
        <v>3227.1194999999998</v>
      </c>
      <c r="AD3080">
        <v>1</v>
      </c>
      <c r="AG3080" s="83">
        <f t="shared" si="1724"/>
        <v>1</v>
      </c>
      <c r="AH3080" s="87">
        <v>0</v>
      </c>
      <c r="AI3080" s="88">
        <v>0</v>
      </c>
    </row>
    <row r="3081" spans="1:39" x14ac:dyDescent="0.25">
      <c r="A3081" s="115">
        <v>3030010305</v>
      </c>
      <c r="B3081" t="s">
        <v>1</v>
      </c>
      <c r="C3081" s="81">
        <v>700</v>
      </c>
      <c r="D3081">
        <v>1.6</v>
      </c>
      <c r="E3081">
        <v>1.85</v>
      </c>
      <c r="F3081">
        <v>2</v>
      </c>
      <c r="G3081">
        <v>2</v>
      </c>
      <c r="H3081">
        <v>1.39</v>
      </c>
      <c r="I3081">
        <v>303</v>
      </c>
      <c r="J3081" t="s">
        <v>393</v>
      </c>
      <c r="K3081" t="s">
        <v>407</v>
      </c>
      <c r="L3081" t="s">
        <v>408</v>
      </c>
      <c r="M3081" t="s">
        <v>412</v>
      </c>
      <c r="N3081" t="s">
        <v>18</v>
      </c>
      <c r="O3081" t="s">
        <v>33</v>
      </c>
      <c r="P3081" t="s">
        <v>7</v>
      </c>
      <c r="Q3081" t="s">
        <v>16</v>
      </c>
      <c r="R3081" t="s">
        <v>28</v>
      </c>
      <c r="S3081" t="s">
        <v>9</v>
      </c>
      <c r="U3081" t="s">
        <v>179</v>
      </c>
      <c r="V3081" t="s">
        <v>10</v>
      </c>
      <c r="W3081" t="s">
        <v>11</v>
      </c>
      <c r="X3081" t="s">
        <v>12</v>
      </c>
      <c r="Y3081" t="s">
        <v>21</v>
      </c>
      <c r="Z3081" s="80">
        <v>2300</v>
      </c>
      <c r="AA3081" s="68">
        <v>0</v>
      </c>
      <c r="AB3081" s="82">
        <f t="shared" si="1723"/>
        <v>6900</v>
      </c>
      <c r="AD3081">
        <v>3</v>
      </c>
      <c r="AG3081" s="83">
        <f t="shared" si="1724"/>
        <v>3</v>
      </c>
      <c r="AH3081" s="87">
        <v>0</v>
      </c>
      <c r="AI3081" s="88">
        <v>0</v>
      </c>
    </row>
    <row r="3082" spans="1:39" x14ac:dyDescent="0.25">
      <c r="A3082" s="115">
        <v>3030010305</v>
      </c>
      <c r="B3082" t="s">
        <v>1</v>
      </c>
      <c r="C3082" s="81">
        <v>700</v>
      </c>
      <c r="D3082">
        <v>1.6</v>
      </c>
      <c r="E3082">
        <v>1.85</v>
      </c>
      <c r="F3082">
        <v>2</v>
      </c>
      <c r="G3082">
        <v>2</v>
      </c>
      <c r="H3082">
        <v>1.39</v>
      </c>
      <c r="I3082">
        <v>303</v>
      </c>
      <c r="J3082" t="s">
        <v>393</v>
      </c>
      <c r="K3082" t="s">
        <v>407</v>
      </c>
      <c r="L3082" t="s">
        <v>408</v>
      </c>
      <c r="M3082" t="s">
        <v>412</v>
      </c>
      <c r="N3082" t="s">
        <v>18</v>
      </c>
      <c r="O3082" t="s">
        <v>33</v>
      </c>
      <c r="P3082" t="s">
        <v>7</v>
      </c>
      <c r="Q3082" t="s">
        <v>16</v>
      </c>
      <c r="R3082" t="s">
        <v>28</v>
      </c>
      <c r="S3082" t="s">
        <v>44</v>
      </c>
      <c r="U3082" t="s">
        <v>946</v>
      </c>
      <c r="V3082" t="s">
        <v>14</v>
      </c>
      <c r="W3082" t="s">
        <v>49</v>
      </c>
      <c r="X3082" t="s">
        <v>12</v>
      </c>
      <c r="Y3082" t="s">
        <v>21</v>
      </c>
      <c r="Z3082" s="80">
        <v>800</v>
      </c>
      <c r="AA3082" s="68">
        <v>0</v>
      </c>
      <c r="AB3082" s="82">
        <f t="shared" si="1723"/>
        <v>800</v>
      </c>
      <c r="AC3082">
        <v>1</v>
      </c>
      <c r="AG3082" s="83">
        <f t="shared" si="1724"/>
        <v>1</v>
      </c>
      <c r="AH3082" s="87">
        <v>0</v>
      </c>
      <c r="AI3082" s="88">
        <v>0</v>
      </c>
      <c r="AJ3082">
        <f>AG3082</f>
        <v>1</v>
      </c>
      <c r="AK3082" s="108">
        <f t="shared" ref="AK3082:AK3083" si="1729">AJ3082*C3082*F3082*H3082</f>
        <v>1945.9999999999998</v>
      </c>
      <c r="AL3082" s="108">
        <f t="shared" ref="AL3082:AL3083" si="1730">AJ3082*C3082*F3082</f>
        <v>1400</v>
      </c>
      <c r="AM3082" s="108">
        <f t="shared" ref="AM3082:AM3083" si="1731">AK3082-AL3082</f>
        <v>545.99999999999977</v>
      </c>
    </row>
    <row r="3083" spans="1:39" x14ac:dyDescent="0.25">
      <c r="A3083" s="115">
        <v>3030010306</v>
      </c>
      <c r="B3083" t="s">
        <v>1</v>
      </c>
      <c r="C3083" s="81">
        <v>700</v>
      </c>
      <c r="D3083">
        <v>1.6</v>
      </c>
      <c r="E3083">
        <v>1.85</v>
      </c>
      <c r="F3083">
        <v>2</v>
      </c>
      <c r="G3083">
        <v>2</v>
      </c>
      <c r="H3083">
        <v>1.39</v>
      </c>
      <c r="I3083">
        <v>303</v>
      </c>
      <c r="J3083" t="s">
        <v>393</v>
      </c>
      <c r="K3083" t="s">
        <v>407</v>
      </c>
      <c r="L3083" t="s">
        <v>408</v>
      </c>
      <c r="M3083" t="s">
        <v>412</v>
      </c>
      <c r="N3083" t="s">
        <v>18</v>
      </c>
      <c r="O3083" t="s">
        <v>33</v>
      </c>
      <c r="P3083" t="s">
        <v>7</v>
      </c>
      <c r="Q3083" t="s">
        <v>16</v>
      </c>
      <c r="R3083" t="s">
        <v>28</v>
      </c>
      <c r="S3083" t="s">
        <v>22</v>
      </c>
      <c r="T3083" t="s">
        <v>22</v>
      </c>
      <c r="U3083" t="s">
        <v>946</v>
      </c>
      <c r="V3083" t="s">
        <v>50</v>
      </c>
      <c r="W3083" t="s">
        <v>51</v>
      </c>
      <c r="X3083" t="s">
        <v>77</v>
      </c>
      <c r="Y3083" t="s">
        <v>943</v>
      </c>
      <c r="Z3083" s="81">
        <v>0</v>
      </c>
      <c r="AA3083" s="68">
        <v>0</v>
      </c>
      <c r="AB3083" s="82">
        <f t="shared" si="1723"/>
        <v>0</v>
      </c>
      <c r="AF3083">
        <v>1</v>
      </c>
      <c r="AG3083" s="83">
        <f t="shared" si="1724"/>
        <v>1</v>
      </c>
      <c r="AH3083" s="87">
        <v>0</v>
      </c>
      <c r="AI3083" s="88">
        <v>0</v>
      </c>
      <c r="AJ3083">
        <f>AG3083</f>
        <v>1</v>
      </c>
      <c r="AK3083" s="108">
        <f t="shared" si="1729"/>
        <v>1945.9999999999998</v>
      </c>
      <c r="AL3083" s="108">
        <f t="shared" si="1730"/>
        <v>1400</v>
      </c>
      <c r="AM3083" s="108">
        <f t="shared" si="1731"/>
        <v>545.99999999999977</v>
      </c>
    </row>
    <row r="3084" spans="1:39" x14ac:dyDescent="0.25">
      <c r="A3084" s="115">
        <v>3030010306</v>
      </c>
      <c r="B3084" t="s">
        <v>1</v>
      </c>
      <c r="C3084" s="81">
        <v>700</v>
      </c>
      <c r="D3084">
        <v>1.6</v>
      </c>
      <c r="E3084">
        <v>1.85</v>
      </c>
      <c r="F3084">
        <v>2</v>
      </c>
      <c r="G3084">
        <v>2</v>
      </c>
      <c r="H3084">
        <v>1.39</v>
      </c>
      <c r="I3084">
        <v>303</v>
      </c>
      <c r="J3084" t="s">
        <v>393</v>
      </c>
      <c r="K3084" t="s">
        <v>407</v>
      </c>
      <c r="L3084" t="s">
        <v>408</v>
      </c>
      <c r="M3084" t="s">
        <v>412</v>
      </c>
      <c r="N3084" t="s">
        <v>18</v>
      </c>
      <c r="O3084" t="s">
        <v>33</v>
      </c>
      <c r="P3084" t="s">
        <v>7</v>
      </c>
      <c r="Q3084" t="s">
        <v>16</v>
      </c>
      <c r="R3084" t="s">
        <v>28</v>
      </c>
      <c r="S3084" t="s">
        <v>9</v>
      </c>
      <c r="U3084" t="s">
        <v>179</v>
      </c>
      <c r="V3084" t="s">
        <v>10</v>
      </c>
      <c r="W3084" t="s">
        <v>11</v>
      </c>
      <c r="X3084" t="s">
        <v>12</v>
      </c>
      <c r="Y3084" t="s">
        <v>21</v>
      </c>
      <c r="Z3084" s="80">
        <v>2300</v>
      </c>
      <c r="AA3084" s="68">
        <v>0</v>
      </c>
      <c r="AB3084" s="82">
        <f t="shared" si="1723"/>
        <v>6900</v>
      </c>
      <c r="AD3084">
        <v>3</v>
      </c>
      <c r="AG3084" s="83">
        <f t="shared" si="1724"/>
        <v>3</v>
      </c>
      <c r="AH3084" s="87">
        <v>0</v>
      </c>
      <c r="AI3084" s="88">
        <v>0</v>
      </c>
    </row>
    <row r="3085" spans="1:39" x14ac:dyDescent="0.25">
      <c r="A3085" s="115">
        <v>3030010307</v>
      </c>
      <c r="B3085" t="s">
        <v>1</v>
      </c>
      <c r="C3085" s="81">
        <v>700</v>
      </c>
      <c r="D3085">
        <v>1.6</v>
      </c>
      <c r="E3085">
        <v>1.85</v>
      </c>
      <c r="F3085">
        <v>2</v>
      </c>
      <c r="G3085">
        <v>2</v>
      </c>
      <c r="H3085">
        <v>1.39</v>
      </c>
      <c r="I3085">
        <v>303</v>
      </c>
      <c r="J3085" t="s">
        <v>393</v>
      </c>
      <c r="K3085" t="s">
        <v>407</v>
      </c>
      <c r="L3085" t="s">
        <v>408</v>
      </c>
      <c r="M3085" t="s">
        <v>413</v>
      </c>
      <c r="N3085" t="s">
        <v>18</v>
      </c>
      <c r="O3085" t="s">
        <v>33</v>
      </c>
      <c r="P3085" t="s">
        <v>7</v>
      </c>
      <c r="Q3085" t="s">
        <v>16</v>
      </c>
      <c r="R3085" t="s">
        <v>28</v>
      </c>
      <c r="S3085" t="s">
        <v>9</v>
      </c>
      <c r="U3085" t="s">
        <v>179</v>
      </c>
      <c r="V3085" t="s">
        <v>10</v>
      </c>
      <c r="W3085" t="s">
        <v>11</v>
      </c>
      <c r="X3085" t="s">
        <v>12</v>
      </c>
      <c r="Y3085" t="s">
        <v>21</v>
      </c>
      <c r="Z3085" s="80">
        <v>2300</v>
      </c>
      <c r="AA3085" s="68">
        <v>0</v>
      </c>
      <c r="AB3085" s="82">
        <f t="shared" si="1723"/>
        <v>6900</v>
      </c>
      <c r="AD3085">
        <v>3</v>
      </c>
      <c r="AG3085" s="83">
        <f t="shared" si="1724"/>
        <v>3</v>
      </c>
      <c r="AH3085" s="87">
        <v>0</v>
      </c>
      <c r="AI3085" s="88">
        <v>0</v>
      </c>
    </row>
    <row r="3086" spans="1:39" x14ac:dyDescent="0.25">
      <c r="A3086" s="115">
        <v>3030010307</v>
      </c>
      <c r="B3086" t="s">
        <v>1</v>
      </c>
      <c r="C3086" s="81">
        <v>700</v>
      </c>
      <c r="D3086">
        <v>1.6</v>
      </c>
      <c r="E3086">
        <v>1.85</v>
      </c>
      <c r="F3086">
        <v>2</v>
      </c>
      <c r="G3086">
        <v>2</v>
      </c>
      <c r="H3086">
        <v>1.39</v>
      </c>
      <c r="I3086">
        <v>303</v>
      </c>
      <c r="J3086" t="s">
        <v>393</v>
      </c>
      <c r="K3086" t="s">
        <v>407</v>
      </c>
      <c r="L3086" t="s">
        <v>408</v>
      </c>
      <c r="M3086" t="s">
        <v>413</v>
      </c>
      <c r="N3086" t="s">
        <v>18</v>
      </c>
      <c r="O3086" t="s">
        <v>33</v>
      </c>
      <c r="P3086" t="s">
        <v>7</v>
      </c>
      <c r="Q3086" t="s">
        <v>16</v>
      </c>
      <c r="R3086" t="s">
        <v>28</v>
      </c>
      <c r="S3086" t="s">
        <v>9</v>
      </c>
      <c r="U3086" t="s">
        <v>179</v>
      </c>
      <c r="V3086" t="s">
        <v>10</v>
      </c>
      <c r="W3086" t="s">
        <v>11</v>
      </c>
      <c r="X3086" t="s">
        <v>12</v>
      </c>
      <c r="Y3086" t="s">
        <v>21</v>
      </c>
      <c r="Z3086" s="80">
        <v>2300</v>
      </c>
      <c r="AA3086" s="68">
        <v>0</v>
      </c>
      <c r="AB3086" s="82">
        <f t="shared" si="1723"/>
        <v>4600</v>
      </c>
      <c r="AD3086">
        <v>2</v>
      </c>
      <c r="AG3086" s="83">
        <f t="shared" si="1724"/>
        <v>2</v>
      </c>
      <c r="AH3086" s="87">
        <v>0</v>
      </c>
      <c r="AI3086" s="88">
        <v>1</v>
      </c>
    </row>
    <row r="3087" spans="1:39" x14ac:dyDescent="0.25">
      <c r="A3087" s="115">
        <v>3030010307</v>
      </c>
      <c r="B3087" t="s">
        <v>1</v>
      </c>
      <c r="C3087" s="81">
        <v>700</v>
      </c>
      <c r="D3087">
        <v>1.6</v>
      </c>
      <c r="E3087">
        <v>1.85</v>
      </c>
      <c r="F3087">
        <v>2</v>
      </c>
      <c r="G3087">
        <v>2</v>
      </c>
      <c r="H3087">
        <v>1.39</v>
      </c>
      <c r="I3087">
        <v>303</v>
      </c>
      <c r="J3087" t="s">
        <v>393</v>
      </c>
      <c r="K3087" t="s">
        <v>407</v>
      </c>
      <c r="L3087" t="s">
        <v>408</v>
      </c>
      <c r="M3087" t="s">
        <v>413</v>
      </c>
      <c r="N3087" t="s">
        <v>18</v>
      </c>
      <c r="O3087" t="s">
        <v>33</v>
      </c>
      <c r="P3087" t="s">
        <v>7</v>
      </c>
      <c r="Q3087" t="s">
        <v>16</v>
      </c>
      <c r="R3087" t="s">
        <v>106</v>
      </c>
      <c r="S3087" t="s">
        <v>9</v>
      </c>
      <c r="T3087" t="s">
        <v>944</v>
      </c>
      <c r="U3087" t="s">
        <v>179</v>
      </c>
      <c r="V3087" t="s">
        <v>10</v>
      </c>
      <c r="W3087" t="s">
        <v>11</v>
      </c>
      <c r="X3087" t="s">
        <v>12</v>
      </c>
      <c r="Y3087" t="s">
        <v>938</v>
      </c>
      <c r="Z3087" s="81">
        <v>0</v>
      </c>
      <c r="AA3087" s="68">
        <v>0</v>
      </c>
      <c r="AB3087" s="82">
        <f t="shared" si="1723"/>
        <v>0</v>
      </c>
      <c r="AE3087">
        <v>1</v>
      </c>
      <c r="AG3087" s="83">
        <f t="shared" si="1724"/>
        <v>1</v>
      </c>
      <c r="AH3087" s="87">
        <v>0</v>
      </c>
      <c r="AI3087" s="88">
        <v>1</v>
      </c>
    </row>
    <row r="3088" spans="1:39" x14ac:dyDescent="0.25">
      <c r="A3088" s="115">
        <v>3030010308</v>
      </c>
      <c r="B3088" t="s">
        <v>1</v>
      </c>
      <c r="C3088" s="81">
        <v>700</v>
      </c>
      <c r="D3088">
        <v>1.6</v>
      </c>
      <c r="E3088">
        <v>1.85</v>
      </c>
      <c r="F3088">
        <v>2</v>
      </c>
      <c r="G3088">
        <v>2</v>
      </c>
      <c r="H3088">
        <v>1.39</v>
      </c>
      <c r="I3088">
        <v>303</v>
      </c>
      <c r="J3088" t="s">
        <v>393</v>
      </c>
      <c r="K3088" t="s">
        <v>407</v>
      </c>
      <c r="L3088" t="s">
        <v>408</v>
      </c>
      <c r="M3088" t="s">
        <v>413</v>
      </c>
      <c r="N3088" t="s">
        <v>18</v>
      </c>
      <c r="O3088" t="s">
        <v>33</v>
      </c>
      <c r="P3088" t="s">
        <v>7</v>
      </c>
      <c r="Q3088" t="s">
        <v>16</v>
      </c>
      <c r="R3088" t="s">
        <v>28</v>
      </c>
      <c r="S3088" t="s">
        <v>9</v>
      </c>
      <c r="U3088" t="s">
        <v>179</v>
      </c>
      <c r="V3088" t="s">
        <v>10</v>
      </c>
      <c r="W3088" t="s">
        <v>11</v>
      </c>
      <c r="X3088" t="s">
        <v>12</v>
      </c>
      <c r="Y3088" t="s">
        <v>21</v>
      </c>
      <c r="Z3088" s="80">
        <v>2300</v>
      </c>
      <c r="AA3088" s="68">
        <v>0</v>
      </c>
      <c r="AB3088" s="82">
        <f t="shared" si="1723"/>
        <v>6900</v>
      </c>
      <c r="AD3088">
        <v>3</v>
      </c>
      <c r="AG3088" s="83">
        <f t="shared" si="1724"/>
        <v>3</v>
      </c>
      <c r="AH3088" s="87">
        <v>0</v>
      </c>
      <c r="AI3088" s="88">
        <v>0</v>
      </c>
    </row>
    <row r="3089" spans="1:39" x14ac:dyDescent="0.25">
      <c r="A3089" s="115">
        <v>3030010308</v>
      </c>
      <c r="B3089" t="s">
        <v>1</v>
      </c>
      <c r="C3089" s="81">
        <v>700</v>
      </c>
      <c r="D3089">
        <v>1.6</v>
      </c>
      <c r="E3089">
        <v>1.85</v>
      </c>
      <c r="F3089">
        <v>2</v>
      </c>
      <c r="G3089">
        <v>2</v>
      </c>
      <c r="H3089">
        <v>1.39</v>
      </c>
      <c r="I3089">
        <v>303</v>
      </c>
      <c r="J3089" t="s">
        <v>393</v>
      </c>
      <c r="K3089" t="s">
        <v>407</v>
      </c>
      <c r="L3089" t="s">
        <v>408</v>
      </c>
      <c r="M3089" t="s">
        <v>413</v>
      </c>
      <c r="N3089" t="s">
        <v>18</v>
      </c>
      <c r="O3089" t="s">
        <v>33</v>
      </c>
      <c r="P3089" t="s">
        <v>7</v>
      </c>
      <c r="Q3089" t="s">
        <v>16</v>
      </c>
      <c r="R3089" t="s">
        <v>28</v>
      </c>
      <c r="S3089" t="s">
        <v>9</v>
      </c>
      <c r="U3089" t="s">
        <v>179</v>
      </c>
      <c r="V3089" t="s">
        <v>10</v>
      </c>
      <c r="W3089" t="s">
        <v>11</v>
      </c>
      <c r="X3089" t="s">
        <v>85</v>
      </c>
      <c r="Y3089" t="s">
        <v>21</v>
      </c>
      <c r="Z3089" s="80">
        <v>2300</v>
      </c>
      <c r="AA3089" s="68">
        <v>0</v>
      </c>
      <c r="AB3089" s="82">
        <f t="shared" si="1723"/>
        <v>2300</v>
      </c>
      <c r="AD3089">
        <v>1</v>
      </c>
      <c r="AG3089" s="83">
        <f t="shared" si="1724"/>
        <v>1</v>
      </c>
      <c r="AH3089" s="87">
        <v>0</v>
      </c>
      <c r="AI3089" s="88">
        <v>0</v>
      </c>
    </row>
    <row r="3090" spans="1:39" x14ac:dyDescent="0.25">
      <c r="A3090" s="115">
        <v>3030010308</v>
      </c>
      <c r="B3090" t="s">
        <v>1</v>
      </c>
      <c r="C3090" s="81">
        <v>700</v>
      </c>
      <c r="D3090">
        <v>1.6</v>
      </c>
      <c r="E3090">
        <v>1.85</v>
      </c>
      <c r="F3090">
        <v>2</v>
      </c>
      <c r="G3090">
        <v>2</v>
      </c>
      <c r="H3090">
        <v>1.39</v>
      </c>
      <c r="I3090">
        <v>303</v>
      </c>
      <c r="J3090" t="s">
        <v>393</v>
      </c>
      <c r="K3090" t="s">
        <v>407</v>
      </c>
      <c r="L3090" t="s">
        <v>408</v>
      </c>
      <c r="M3090" t="s">
        <v>413</v>
      </c>
      <c r="N3090" t="s">
        <v>27</v>
      </c>
      <c r="O3090" t="s">
        <v>6</v>
      </c>
      <c r="P3090" t="s">
        <v>7</v>
      </c>
      <c r="Q3090" t="s">
        <v>16</v>
      </c>
      <c r="R3090" t="s">
        <v>28</v>
      </c>
      <c r="S3090" t="s">
        <v>22</v>
      </c>
      <c r="T3090" t="s">
        <v>22</v>
      </c>
      <c r="U3090" t="s">
        <v>939</v>
      </c>
      <c r="V3090" t="s">
        <v>135</v>
      </c>
      <c r="W3090" t="s">
        <v>136</v>
      </c>
      <c r="X3090" t="s">
        <v>78</v>
      </c>
      <c r="Y3090" t="s">
        <v>943</v>
      </c>
      <c r="Z3090" s="81">
        <v>0</v>
      </c>
      <c r="AA3090" s="68">
        <v>0</v>
      </c>
      <c r="AB3090" s="82">
        <f t="shared" si="1723"/>
        <v>0</v>
      </c>
      <c r="AF3090">
        <v>1</v>
      </c>
      <c r="AG3090" s="83">
        <f t="shared" si="1724"/>
        <v>1</v>
      </c>
      <c r="AH3090" s="87">
        <v>0</v>
      </c>
      <c r="AI3090" s="88">
        <v>0</v>
      </c>
      <c r="AJ3090">
        <f>AG3090</f>
        <v>1</v>
      </c>
      <c r="AK3090" s="108">
        <f>AJ3090*C3090*F3090*H3090</f>
        <v>1945.9999999999998</v>
      </c>
      <c r="AL3090" s="108">
        <f>AJ3090*C3090*F3090</f>
        <v>1400</v>
      </c>
      <c r="AM3090" s="108">
        <f>AK3090-AL3090</f>
        <v>545.99999999999977</v>
      </c>
    </row>
    <row r="3091" spans="1:39" x14ac:dyDescent="0.25">
      <c r="A3091" s="115">
        <v>3030010308</v>
      </c>
      <c r="B3091" t="s">
        <v>1</v>
      </c>
      <c r="C3091" s="81">
        <v>700</v>
      </c>
      <c r="D3091">
        <v>1.6</v>
      </c>
      <c r="E3091">
        <v>1.85</v>
      </c>
      <c r="F3091">
        <v>2</v>
      </c>
      <c r="G3091">
        <v>2</v>
      </c>
      <c r="H3091">
        <v>1.39</v>
      </c>
      <c r="I3091">
        <v>303</v>
      </c>
      <c r="J3091" t="s">
        <v>393</v>
      </c>
      <c r="K3091" t="s">
        <v>407</v>
      </c>
      <c r="L3091" t="s">
        <v>408</v>
      </c>
      <c r="M3091" t="s">
        <v>413</v>
      </c>
      <c r="N3091" t="s">
        <v>27</v>
      </c>
      <c r="O3091" t="s">
        <v>6</v>
      </c>
      <c r="P3091" t="s">
        <v>7</v>
      </c>
      <c r="Q3091" t="s">
        <v>16</v>
      </c>
      <c r="R3091" t="s">
        <v>28</v>
      </c>
      <c r="S3091" t="s">
        <v>9</v>
      </c>
      <c r="U3091" t="s">
        <v>179</v>
      </c>
      <c r="V3091" t="s">
        <v>10</v>
      </c>
      <c r="W3091" t="s">
        <v>11</v>
      </c>
      <c r="X3091" t="s">
        <v>12</v>
      </c>
      <c r="Y3091" t="s">
        <v>21</v>
      </c>
      <c r="Z3091" s="80">
        <v>2300</v>
      </c>
      <c r="AA3091" s="68">
        <v>0</v>
      </c>
      <c r="AB3091" s="82">
        <f t="shared" si="1723"/>
        <v>11500</v>
      </c>
      <c r="AD3091">
        <v>5</v>
      </c>
      <c r="AG3091" s="83">
        <f t="shared" si="1724"/>
        <v>5</v>
      </c>
      <c r="AH3091" s="87">
        <v>0</v>
      </c>
      <c r="AI3091" s="88">
        <v>0</v>
      </c>
    </row>
    <row r="3092" spans="1:39" x14ac:dyDescent="0.25">
      <c r="A3092" s="115">
        <v>3030010309</v>
      </c>
      <c r="B3092" t="s">
        <v>1</v>
      </c>
      <c r="C3092" s="81">
        <v>700</v>
      </c>
      <c r="D3092">
        <v>1.6</v>
      </c>
      <c r="E3092">
        <v>1.85</v>
      </c>
      <c r="F3092">
        <v>2</v>
      </c>
      <c r="G3092">
        <v>2</v>
      </c>
      <c r="H3092">
        <v>1.39</v>
      </c>
      <c r="I3092">
        <v>303</v>
      </c>
      <c r="J3092" t="s">
        <v>393</v>
      </c>
      <c r="K3092" t="s">
        <v>407</v>
      </c>
      <c r="L3092" t="s">
        <v>408</v>
      </c>
      <c r="M3092" t="s">
        <v>414</v>
      </c>
      <c r="N3092" t="s">
        <v>27</v>
      </c>
      <c r="O3092" t="s">
        <v>6</v>
      </c>
      <c r="P3092" t="s">
        <v>7</v>
      </c>
      <c r="Q3092" t="s">
        <v>16</v>
      </c>
      <c r="R3092" t="s">
        <v>28</v>
      </c>
      <c r="S3092" t="s">
        <v>9</v>
      </c>
      <c r="U3092" t="s">
        <v>179</v>
      </c>
      <c r="V3092" t="s">
        <v>10</v>
      </c>
      <c r="W3092" t="s">
        <v>11</v>
      </c>
      <c r="X3092" t="s">
        <v>12</v>
      </c>
      <c r="Y3092" t="s">
        <v>21</v>
      </c>
      <c r="Z3092" s="80">
        <v>2300</v>
      </c>
      <c r="AA3092" s="68">
        <v>0</v>
      </c>
      <c r="AB3092" s="82">
        <f t="shared" si="1723"/>
        <v>13800</v>
      </c>
      <c r="AD3092">
        <v>6</v>
      </c>
      <c r="AG3092" s="83">
        <f t="shared" si="1724"/>
        <v>6</v>
      </c>
      <c r="AH3092" s="87">
        <v>0</v>
      </c>
      <c r="AI3092" s="88">
        <v>0</v>
      </c>
    </row>
    <row r="3093" spans="1:39" x14ac:dyDescent="0.25">
      <c r="A3093" s="115">
        <v>3030010309</v>
      </c>
      <c r="B3093" t="s">
        <v>1</v>
      </c>
      <c r="C3093" s="81">
        <v>700</v>
      </c>
      <c r="D3093">
        <v>1.6</v>
      </c>
      <c r="E3093">
        <v>1.85</v>
      </c>
      <c r="F3093">
        <v>2</v>
      </c>
      <c r="G3093">
        <v>2</v>
      </c>
      <c r="H3093">
        <v>1.39</v>
      </c>
      <c r="I3093">
        <v>303</v>
      </c>
      <c r="J3093" t="s">
        <v>393</v>
      </c>
      <c r="K3093" t="s">
        <v>407</v>
      </c>
      <c r="L3093" t="s">
        <v>408</v>
      </c>
      <c r="M3093" t="s">
        <v>414</v>
      </c>
      <c r="N3093" t="s">
        <v>27</v>
      </c>
      <c r="O3093" t="s">
        <v>6</v>
      </c>
      <c r="P3093" t="s">
        <v>7</v>
      </c>
      <c r="Q3093" t="s">
        <v>16</v>
      </c>
      <c r="R3093" t="s">
        <v>28</v>
      </c>
      <c r="S3093" t="s">
        <v>9</v>
      </c>
      <c r="U3093" t="s">
        <v>179</v>
      </c>
      <c r="V3093" t="s">
        <v>10</v>
      </c>
      <c r="W3093" t="s">
        <v>11</v>
      </c>
      <c r="X3093" t="s">
        <v>12</v>
      </c>
      <c r="Y3093" t="s">
        <v>21</v>
      </c>
      <c r="Z3093" s="80">
        <v>2300</v>
      </c>
      <c r="AA3093" s="68">
        <v>0</v>
      </c>
      <c r="AB3093" s="82">
        <f t="shared" si="1723"/>
        <v>59800</v>
      </c>
      <c r="AD3093">
        <v>26</v>
      </c>
      <c r="AG3093" s="83">
        <f t="shared" si="1724"/>
        <v>26</v>
      </c>
      <c r="AH3093" s="87">
        <v>0</v>
      </c>
      <c r="AI3093" s="88">
        <v>1</v>
      </c>
    </row>
    <row r="3094" spans="1:39" x14ac:dyDescent="0.25">
      <c r="A3094" s="115">
        <v>3030010309</v>
      </c>
      <c r="B3094" t="s">
        <v>1</v>
      </c>
      <c r="C3094" s="81">
        <v>700</v>
      </c>
      <c r="D3094">
        <v>1.6</v>
      </c>
      <c r="E3094">
        <v>1.85</v>
      </c>
      <c r="F3094">
        <v>2</v>
      </c>
      <c r="G3094">
        <v>2</v>
      </c>
      <c r="H3094">
        <v>1.39</v>
      </c>
      <c r="I3094">
        <v>303</v>
      </c>
      <c r="J3094" t="s">
        <v>393</v>
      </c>
      <c r="K3094" t="s">
        <v>407</v>
      </c>
      <c r="L3094" t="s">
        <v>408</v>
      </c>
      <c r="M3094" t="s">
        <v>414</v>
      </c>
      <c r="N3094" t="s">
        <v>27</v>
      </c>
      <c r="O3094" t="s">
        <v>6</v>
      </c>
      <c r="P3094" t="s">
        <v>7</v>
      </c>
      <c r="Q3094" t="s">
        <v>16</v>
      </c>
      <c r="R3094" t="s">
        <v>28</v>
      </c>
      <c r="S3094" t="s">
        <v>9</v>
      </c>
      <c r="U3094" t="s">
        <v>179</v>
      </c>
      <c r="V3094" t="s">
        <v>10</v>
      </c>
      <c r="W3094" t="s">
        <v>11</v>
      </c>
      <c r="X3094" t="s">
        <v>12</v>
      </c>
      <c r="Y3094" t="s">
        <v>21</v>
      </c>
      <c r="Z3094" s="81">
        <v>2300</v>
      </c>
      <c r="AA3094" s="68">
        <v>0</v>
      </c>
      <c r="AB3094" s="82">
        <f t="shared" si="1723"/>
        <v>2300</v>
      </c>
      <c r="AD3094">
        <v>1</v>
      </c>
      <c r="AG3094" s="83">
        <f t="shared" si="1724"/>
        <v>1</v>
      </c>
      <c r="AH3094" s="89">
        <v>1</v>
      </c>
      <c r="AI3094" s="88">
        <v>0</v>
      </c>
    </row>
    <row r="3095" spans="1:39" x14ac:dyDescent="0.25">
      <c r="A3095" s="115">
        <v>3030010309</v>
      </c>
      <c r="B3095" t="s">
        <v>1</v>
      </c>
      <c r="C3095" s="81">
        <v>700</v>
      </c>
      <c r="D3095">
        <v>1.6</v>
      </c>
      <c r="E3095">
        <v>1.85</v>
      </c>
      <c r="F3095">
        <v>2</v>
      </c>
      <c r="G3095">
        <v>2</v>
      </c>
      <c r="H3095">
        <v>1.39</v>
      </c>
      <c r="I3095">
        <v>303</v>
      </c>
      <c r="J3095" t="s">
        <v>393</v>
      </c>
      <c r="K3095" t="s">
        <v>407</v>
      </c>
      <c r="L3095" t="s">
        <v>408</v>
      </c>
      <c r="M3095" t="s">
        <v>414</v>
      </c>
      <c r="N3095" t="s">
        <v>27</v>
      </c>
      <c r="O3095" t="s">
        <v>6</v>
      </c>
      <c r="P3095" t="s">
        <v>7</v>
      </c>
      <c r="Q3095" t="s">
        <v>16</v>
      </c>
      <c r="R3095" t="s">
        <v>28</v>
      </c>
      <c r="S3095" t="s">
        <v>44</v>
      </c>
      <c r="U3095" t="s">
        <v>939</v>
      </c>
      <c r="V3095" t="s">
        <v>14</v>
      </c>
      <c r="W3095" t="s">
        <v>49</v>
      </c>
      <c r="X3095" t="s">
        <v>12</v>
      </c>
      <c r="Y3095" t="s">
        <v>21</v>
      </c>
      <c r="Z3095" s="80">
        <v>800</v>
      </c>
      <c r="AA3095" s="68">
        <v>0</v>
      </c>
      <c r="AB3095" s="82">
        <f t="shared" si="1723"/>
        <v>2400</v>
      </c>
      <c r="AC3095">
        <v>3</v>
      </c>
      <c r="AG3095" s="83">
        <f t="shared" si="1724"/>
        <v>3</v>
      </c>
      <c r="AH3095" s="87">
        <v>0</v>
      </c>
      <c r="AI3095" s="88">
        <v>0</v>
      </c>
      <c r="AJ3095">
        <f>AG3095</f>
        <v>3</v>
      </c>
      <c r="AK3095" s="108">
        <f t="shared" ref="AK3095:AK3098" si="1732">AJ3095*C3095*F3095*H3095</f>
        <v>5838</v>
      </c>
      <c r="AL3095" s="108">
        <f t="shared" ref="AL3095:AL3098" si="1733">AJ3095*C3095*F3095</f>
        <v>4200</v>
      </c>
      <c r="AM3095" s="108">
        <f t="shared" ref="AM3095:AM3099" si="1734">AK3095-AL3095</f>
        <v>1638</v>
      </c>
    </row>
    <row r="3096" spans="1:39" x14ac:dyDescent="0.25">
      <c r="A3096" s="115">
        <v>30300104</v>
      </c>
      <c r="C3096" s="81">
        <v>700</v>
      </c>
      <c r="D3096">
        <v>1.6</v>
      </c>
      <c r="E3096">
        <v>1.85</v>
      </c>
      <c r="F3096">
        <v>2</v>
      </c>
      <c r="G3096">
        <v>2</v>
      </c>
      <c r="H3096">
        <v>1.39</v>
      </c>
      <c r="I3096">
        <v>303</v>
      </c>
      <c r="J3096" t="s">
        <v>393</v>
      </c>
      <c r="K3096" t="s">
        <v>407</v>
      </c>
      <c r="L3096" t="s">
        <v>408</v>
      </c>
      <c r="M3096" t="s">
        <v>408</v>
      </c>
      <c r="N3096" t="s">
        <v>15</v>
      </c>
      <c r="O3096" t="s">
        <v>688</v>
      </c>
      <c r="P3096" t="s">
        <v>689</v>
      </c>
      <c r="Q3096" t="s">
        <v>16</v>
      </c>
      <c r="R3096" t="s">
        <v>28</v>
      </c>
      <c r="S3096" t="s">
        <v>22</v>
      </c>
      <c r="T3096" t="s">
        <v>22</v>
      </c>
      <c r="U3096" t="s">
        <v>939</v>
      </c>
      <c r="V3096" t="s">
        <v>135</v>
      </c>
      <c r="W3096" t="s">
        <v>136</v>
      </c>
      <c r="X3096" t="s">
        <v>409</v>
      </c>
      <c r="Y3096" t="s">
        <v>943</v>
      </c>
      <c r="Z3096" s="81">
        <v>0</v>
      </c>
      <c r="AA3096" s="68">
        <v>0</v>
      </c>
      <c r="AB3096" s="82">
        <f t="shared" si="1723"/>
        <v>0</v>
      </c>
      <c r="AF3096">
        <v>1</v>
      </c>
      <c r="AG3096" s="83">
        <f t="shared" si="1724"/>
        <v>1</v>
      </c>
      <c r="AH3096" s="87">
        <v>0</v>
      </c>
      <c r="AI3096" s="88">
        <v>0</v>
      </c>
      <c r="AJ3096">
        <f t="shared" ref="AJ3096:AJ3097" si="1735">AG3096*2</f>
        <v>2</v>
      </c>
      <c r="AK3096" s="108">
        <f t="shared" si="1732"/>
        <v>3891.9999999999995</v>
      </c>
      <c r="AL3096" s="108">
        <f t="shared" si="1733"/>
        <v>2800</v>
      </c>
      <c r="AM3096" s="108">
        <f t="shared" si="1734"/>
        <v>1091.9999999999995</v>
      </c>
    </row>
    <row r="3097" spans="1:39" x14ac:dyDescent="0.25">
      <c r="A3097" s="115">
        <v>30300104</v>
      </c>
      <c r="B3097" t="s">
        <v>1</v>
      </c>
      <c r="C3097" s="81">
        <v>700</v>
      </c>
      <c r="D3097">
        <v>1.6</v>
      </c>
      <c r="E3097">
        <v>1.85</v>
      </c>
      <c r="F3097">
        <v>2</v>
      </c>
      <c r="G3097">
        <v>2</v>
      </c>
      <c r="H3097">
        <v>1.39</v>
      </c>
      <c r="I3097">
        <v>303</v>
      </c>
      <c r="J3097" t="s">
        <v>393</v>
      </c>
      <c r="K3097" t="s">
        <v>407</v>
      </c>
      <c r="L3097" t="s">
        <v>408</v>
      </c>
      <c r="M3097" t="s">
        <v>408</v>
      </c>
      <c r="N3097" t="s">
        <v>18</v>
      </c>
      <c r="O3097" t="s">
        <v>688</v>
      </c>
      <c r="P3097" t="s">
        <v>689</v>
      </c>
      <c r="Q3097" t="s">
        <v>16</v>
      </c>
      <c r="R3097" t="s">
        <v>28</v>
      </c>
      <c r="S3097" t="s">
        <v>44</v>
      </c>
      <c r="U3097" t="s">
        <v>939</v>
      </c>
      <c r="V3097" t="s">
        <v>14</v>
      </c>
      <c r="W3097" t="s">
        <v>49</v>
      </c>
      <c r="X3097" t="s">
        <v>12</v>
      </c>
      <c r="Y3097" t="s">
        <v>21</v>
      </c>
      <c r="Z3097" s="80">
        <v>1500</v>
      </c>
      <c r="AA3097" s="68">
        <v>0</v>
      </c>
      <c r="AB3097" s="82">
        <f t="shared" si="1723"/>
        <v>1500</v>
      </c>
      <c r="AC3097">
        <v>1</v>
      </c>
      <c r="AG3097" s="83">
        <f t="shared" si="1724"/>
        <v>1</v>
      </c>
      <c r="AH3097" s="87">
        <v>0</v>
      </c>
      <c r="AI3097" s="88">
        <v>0</v>
      </c>
      <c r="AJ3097">
        <f t="shared" si="1735"/>
        <v>2</v>
      </c>
      <c r="AK3097" s="108">
        <f t="shared" si="1732"/>
        <v>3891.9999999999995</v>
      </c>
      <c r="AL3097" s="108">
        <f t="shared" si="1733"/>
        <v>2800</v>
      </c>
      <c r="AM3097" s="108">
        <f t="shared" si="1734"/>
        <v>1091.9999999999995</v>
      </c>
    </row>
    <row r="3098" spans="1:39" x14ac:dyDescent="0.25">
      <c r="A3098" s="115">
        <v>30300104</v>
      </c>
      <c r="B3098" t="s">
        <v>1</v>
      </c>
      <c r="C3098" s="81">
        <v>700</v>
      </c>
      <c r="D3098">
        <v>1.6</v>
      </c>
      <c r="E3098">
        <v>1.85</v>
      </c>
      <c r="F3098">
        <v>2</v>
      </c>
      <c r="G3098">
        <v>2</v>
      </c>
      <c r="H3098">
        <v>1.39</v>
      </c>
      <c r="I3098">
        <v>303</v>
      </c>
      <c r="J3098" t="s">
        <v>393</v>
      </c>
      <c r="K3098" t="s">
        <v>407</v>
      </c>
      <c r="L3098" t="s">
        <v>408</v>
      </c>
      <c r="M3098" t="s">
        <v>408</v>
      </c>
      <c r="N3098" t="s">
        <v>18</v>
      </c>
      <c r="O3098" t="s">
        <v>688</v>
      </c>
      <c r="P3098" t="s">
        <v>689</v>
      </c>
      <c r="Q3098" t="s">
        <v>8</v>
      </c>
      <c r="R3098" t="s">
        <v>28</v>
      </c>
      <c r="S3098" t="s">
        <v>44</v>
      </c>
      <c r="U3098" t="s">
        <v>939</v>
      </c>
      <c r="V3098" t="s">
        <v>14</v>
      </c>
      <c r="W3098" t="s">
        <v>49</v>
      </c>
      <c r="X3098" t="s">
        <v>12</v>
      </c>
      <c r="Y3098" t="s">
        <v>21</v>
      </c>
      <c r="Z3098" s="80">
        <v>1000</v>
      </c>
      <c r="AA3098" s="68">
        <v>0</v>
      </c>
      <c r="AB3098" s="82">
        <f t="shared" si="1723"/>
        <v>1000</v>
      </c>
      <c r="AC3098">
        <v>1</v>
      </c>
      <c r="AG3098" s="83">
        <f t="shared" si="1724"/>
        <v>1</v>
      </c>
      <c r="AH3098" s="87">
        <v>0</v>
      </c>
      <c r="AI3098" s="88">
        <v>0</v>
      </c>
      <c r="AJ3098" s="90">
        <f>AG3098*2/3</f>
        <v>0.66666666666666663</v>
      </c>
      <c r="AK3098" s="108">
        <f t="shared" si="1732"/>
        <v>1297.333333333333</v>
      </c>
      <c r="AL3098" s="108">
        <f t="shared" si="1733"/>
        <v>933.33333333333326</v>
      </c>
      <c r="AM3098" s="108">
        <f t="shared" si="1734"/>
        <v>363.99999999999977</v>
      </c>
    </row>
    <row r="3099" spans="1:39" x14ac:dyDescent="0.25">
      <c r="A3099" s="115">
        <v>30300262</v>
      </c>
      <c r="B3099" t="s">
        <v>34</v>
      </c>
      <c r="C3099" s="81">
        <v>700</v>
      </c>
      <c r="D3099">
        <v>1.6</v>
      </c>
      <c r="E3099">
        <v>1.85</v>
      </c>
      <c r="F3099">
        <v>2</v>
      </c>
      <c r="G3099">
        <v>2</v>
      </c>
      <c r="H3099">
        <v>1.39</v>
      </c>
      <c r="I3099">
        <v>303</v>
      </c>
      <c r="J3099" t="s">
        <v>393</v>
      </c>
      <c r="K3099" t="s">
        <v>169</v>
      </c>
      <c r="L3099" t="s">
        <v>415</v>
      </c>
      <c r="M3099" t="s">
        <v>415</v>
      </c>
      <c r="N3099" t="s">
        <v>5</v>
      </c>
      <c r="O3099" t="s">
        <v>47</v>
      </c>
      <c r="P3099" t="s">
        <v>42</v>
      </c>
      <c r="Q3099" t="s">
        <v>16</v>
      </c>
      <c r="R3099" t="s">
        <v>28</v>
      </c>
      <c r="S3099" t="s">
        <v>22</v>
      </c>
      <c r="T3099" t="s">
        <v>22</v>
      </c>
      <c r="U3099" t="s">
        <v>939</v>
      </c>
      <c r="V3099" t="s">
        <v>401</v>
      </c>
      <c r="W3099" t="s">
        <v>402</v>
      </c>
      <c r="X3099" t="s">
        <v>416</v>
      </c>
      <c r="Y3099" t="s">
        <v>943</v>
      </c>
      <c r="Z3099" s="81">
        <v>0</v>
      </c>
      <c r="AA3099" s="68">
        <v>0</v>
      </c>
      <c r="AB3099" s="82">
        <f t="shared" si="1723"/>
        <v>0</v>
      </c>
      <c r="AF3099">
        <v>1</v>
      </c>
      <c r="AG3099" s="83">
        <f t="shared" si="1724"/>
        <v>1</v>
      </c>
      <c r="AH3099" s="87">
        <v>0</v>
      </c>
      <c r="AI3099" s="88">
        <v>0</v>
      </c>
      <c r="AJ3099">
        <f>AG3099</f>
        <v>1</v>
      </c>
      <c r="AK3099" s="108">
        <f>AJ3099*C3099*E3099*H3099</f>
        <v>1800.05</v>
      </c>
      <c r="AL3099" s="108">
        <f>AJ3099*C3099*E3099</f>
        <v>1295</v>
      </c>
      <c r="AM3099" s="108">
        <f t="shared" si="1734"/>
        <v>505.04999999999995</v>
      </c>
    </row>
    <row r="3100" spans="1:39" x14ac:dyDescent="0.25">
      <c r="A3100" s="115">
        <v>30300262</v>
      </c>
      <c r="B3100" t="s">
        <v>34</v>
      </c>
      <c r="C3100" s="81">
        <v>700</v>
      </c>
      <c r="D3100">
        <v>1.6</v>
      </c>
      <c r="E3100">
        <v>1.85</v>
      </c>
      <c r="F3100">
        <v>2</v>
      </c>
      <c r="G3100">
        <v>2</v>
      </c>
      <c r="H3100">
        <v>1.39</v>
      </c>
      <c r="I3100">
        <v>303</v>
      </c>
      <c r="J3100" t="s">
        <v>393</v>
      </c>
      <c r="K3100" t="s">
        <v>169</v>
      </c>
      <c r="L3100" t="s">
        <v>415</v>
      </c>
      <c r="M3100" t="s">
        <v>415</v>
      </c>
      <c r="N3100" t="s">
        <v>5</v>
      </c>
      <c r="O3100" t="s">
        <v>47</v>
      </c>
      <c r="P3100" t="s">
        <v>42</v>
      </c>
      <c r="Q3100" t="s">
        <v>16</v>
      </c>
      <c r="R3100" t="s">
        <v>28</v>
      </c>
      <c r="S3100" t="s">
        <v>9</v>
      </c>
      <c r="U3100" t="s">
        <v>179</v>
      </c>
      <c r="V3100" t="s">
        <v>29</v>
      </c>
      <c r="W3100" t="s">
        <v>30</v>
      </c>
      <c r="X3100" t="s">
        <v>417</v>
      </c>
      <c r="Y3100" t="s">
        <v>677</v>
      </c>
      <c r="Z3100" s="80">
        <v>0</v>
      </c>
      <c r="AA3100" s="68">
        <v>2900</v>
      </c>
      <c r="AB3100" s="82">
        <f t="shared" si="1723"/>
        <v>5671.9070000000002</v>
      </c>
      <c r="AD3100">
        <v>1</v>
      </c>
      <c r="AG3100" s="83">
        <f t="shared" si="1724"/>
        <v>1</v>
      </c>
      <c r="AH3100" s="87">
        <v>0</v>
      </c>
      <c r="AI3100" s="88">
        <v>0</v>
      </c>
    </row>
    <row r="3101" spans="1:39" x14ac:dyDescent="0.25">
      <c r="A3101" s="115">
        <v>30300262</v>
      </c>
      <c r="B3101" t="s">
        <v>34</v>
      </c>
      <c r="C3101" s="81">
        <v>700</v>
      </c>
      <c r="D3101">
        <v>1.6</v>
      </c>
      <c r="E3101">
        <v>1.85</v>
      </c>
      <c r="F3101">
        <v>2</v>
      </c>
      <c r="G3101">
        <v>2</v>
      </c>
      <c r="H3101">
        <v>1.39</v>
      </c>
      <c r="I3101">
        <v>303</v>
      </c>
      <c r="J3101" t="s">
        <v>393</v>
      </c>
      <c r="K3101" t="s">
        <v>169</v>
      </c>
      <c r="L3101" t="s">
        <v>415</v>
      </c>
      <c r="M3101" t="s">
        <v>415</v>
      </c>
      <c r="N3101" t="s">
        <v>5</v>
      </c>
      <c r="O3101" t="s">
        <v>47</v>
      </c>
      <c r="P3101" t="s">
        <v>42</v>
      </c>
      <c r="Q3101" t="s">
        <v>16</v>
      </c>
      <c r="R3101" t="s">
        <v>28</v>
      </c>
      <c r="S3101" t="s">
        <v>9</v>
      </c>
      <c r="U3101" t="s">
        <v>179</v>
      </c>
      <c r="V3101" t="s">
        <v>29</v>
      </c>
      <c r="W3101" t="s">
        <v>30</v>
      </c>
      <c r="X3101" t="s">
        <v>73</v>
      </c>
      <c r="Y3101" t="s">
        <v>677</v>
      </c>
      <c r="Z3101" s="80">
        <v>0</v>
      </c>
      <c r="AA3101" s="68">
        <v>2900</v>
      </c>
      <c r="AB3101" s="82">
        <f t="shared" si="1723"/>
        <v>5671.9070000000002</v>
      </c>
      <c r="AD3101">
        <v>1</v>
      </c>
      <c r="AG3101" s="83">
        <f t="shared" si="1724"/>
        <v>1</v>
      </c>
      <c r="AH3101" s="87">
        <v>0</v>
      </c>
      <c r="AI3101" s="88">
        <v>0</v>
      </c>
    </row>
    <row r="3102" spans="1:39" x14ac:dyDescent="0.25">
      <c r="A3102" s="115">
        <v>30300262</v>
      </c>
      <c r="B3102" t="s">
        <v>34</v>
      </c>
      <c r="C3102" s="81">
        <v>700</v>
      </c>
      <c r="D3102">
        <v>1.6</v>
      </c>
      <c r="E3102">
        <v>1.85</v>
      </c>
      <c r="F3102">
        <v>2</v>
      </c>
      <c r="G3102">
        <v>2</v>
      </c>
      <c r="H3102">
        <v>1.39</v>
      </c>
      <c r="I3102">
        <v>303</v>
      </c>
      <c r="J3102" t="s">
        <v>393</v>
      </c>
      <c r="K3102" t="s">
        <v>169</v>
      </c>
      <c r="L3102" t="s">
        <v>415</v>
      </c>
      <c r="M3102" t="s">
        <v>415</v>
      </c>
      <c r="N3102" t="s">
        <v>15</v>
      </c>
      <c r="O3102" t="s">
        <v>41</v>
      </c>
      <c r="P3102" t="s">
        <v>42</v>
      </c>
      <c r="Q3102" t="s">
        <v>16</v>
      </c>
      <c r="R3102" t="s">
        <v>28</v>
      </c>
      <c r="S3102" t="s">
        <v>22</v>
      </c>
      <c r="T3102" t="s">
        <v>22</v>
      </c>
      <c r="U3102" t="s">
        <v>939</v>
      </c>
      <c r="V3102" t="s">
        <v>401</v>
      </c>
      <c r="W3102" t="s">
        <v>402</v>
      </c>
      <c r="X3102" t="s">
        <v>416</v>
      </c>
      <c r="Y3102" t="s">
        <v>943</v>
      </c>
      <c r="Z3102" s="81">
        <v>0</v>
      </c>
      <c r="AA3102" s="68">
        <v>0</v>
      </c>
      <c r="AB3102" s="82">
        <f t="shared" si="1723"/>
        <v>0</v>
      </c>
      <c r="AF3102">
        <v>2</v>
      </c>
      <c r="AG3102" s="83">
        <f t="shared" si="1724"/>
        <v>2</v>
      </c>
      <c r="AH3102" s="87">
        <v>0</v>
      </c>
      <c r="AI3102" s="88">
        <v>0</v>
      </c>
      <c r="AJ3102">
        <f>AG3102</f>
        <v>2</v>
      </c>
      <c r="AK3102" s="108">
        <f>AJ3102*C3102*F3102*H3102</f>
        <v>3891.9999999999995</v>
      </c>
      <c r="AL3102" s="108">
        <f>AJ3102*C3102*F3102</f>
        <v>2800</v>
      </c>
      <c r="AM3102" s="108">
        <f>AK3102-AL3102</f>
        <v>1091.9999999999995</v>
      </c>
    </row>
    <row r="3103" spans="1:39" x14ac:dyDescent="0.25">
      <c r="A3103" s="115">
        <v>30300262</v>
      </c>
      <c r="B3103" t="s">
        <v>34</v>
      </c>
      <c r="C3103" s="81">
        <v>700</v>
      </c>
      <c r="D3103">
        <v>1.6</v>
      </c>
      <c r="E3103">
        <v>1.85</v>
      </c>
      <c r="F3103">
        <v>2</v>
      </c>
      <c r="G3103">
        <v>2</v>
      </c>
      <c r="H3103">
        <v>1.39</v>
      </c>
      <c r="I3103">
        <v>303</v>
      </c>
      <c r="J3103" t="s">
        <v>393</v>
      </c>
      <c r="K3103" t="s">
        <v>169</v>
      </c>
      <c r="L3103" t="s">
        <v>415</v>
      </c>
      <c r="M3103" t="s">
        <v>415</v>
      </c>
      <c r="N3103" t="s">
        <v>15</v>
      </c>
      <c r="O3103" t="s">
        <v>41</v>
      </c>
      <c r="P3103" t="s">
        <v>42</v>
      </c>
      <c r="Q3103" t="s">
        <v>16</v>
      </c>
      <c r="R3103" t="s">
        <v>28</v>
      </c>
      <c r="S3103" t="s">
        <v>9</v>
      </c>
      <c r="U3103" t="s">
        <v>179</v>
      </c>
      <c r="V3103" t="s">
        <v>29</v>
      </c>
      <c r="W3103" t="s">
        <v>30</v>
      </c>
      <c r="X3103" t="s">
        <v>418</v>
      </c>
      <c r="Y3103" t="s">
        <v>677</v>
      </c>
      <c r="Z3103" s="80">
        <v>0</v>
      </c>
      <c r="AA3103" s="68">
        <v>2900</v>
      </c>
      <c r="AB3103" s="82">
        <f t="shared" si="1723"/>
        <v>5671.9070000000002</v>
      </c>
      <c r="AD3103">
        <v>1</v>
      </c>
      <c r="AG3103" s="83">
        <f t="shared" si="1724"/>
        <v>1</v>
      </c>
      <c r="AH3103" s="87">
        <v>0</v>
      </c>
      <c r="AI3103" s="88">
        <v>0</v>
      </c>
    </row>
    <row r="3104" spans="1:39" x14ac:dyDescent="0.25">
      <c r="A3104" s="115">
        <v>30300262</v>
      </c>
      <c r="B3104" t="s">
        <v>34</v>
      </c>
      <c r="C3104" s="81">
        <v>700</v>
      </c>
      <c r="D3104">
        <v>1.6</v>
      </c>
      <c r="E3104">
        <v>1.85</v>
      </c>
      <c r="F3104">
        <v>2</v>
      </c>
      <c r="G3104">
        <v>2</v>
      </c>
      <c r="H3104">
        <v>1.39</v>
      </c>
      <c r="I3104">
        <v>303</v>
      </c>
      <c r="J3104" t="s">
        <v>393</v>
      </c>
      <c r="K3104" t="s">
        <v>169</v>
      </c>
      <c r="L3104" t="s">
        <v>415</v>
      </c>
      <c r="M3104" t="s">
        <v>415</v>
      </c>
      <c r="N3104" t="s">
        <v>15</v>
      </c>
      <c r="O3104" t="s">
        <v>41</v>
      </c>
      <c r="P3104" t="s">
        <v>42</v>
      </c>
      <c r="Q3104" t="s">
        <v>16</v>
      </c>
      <c r="R3104" t="s">
        <v>28</v>
      </c>
      <c r="S3104" t="s">
        <v>9</v>
      </c>
      <c r="U3104" t="s">
        <v>179</v>
      </c>
      <c r="V3104" t="s">
        <v>29</v>
      </c>
      <c r="W3104" t="s">
        <v>30</v>
      </c>
      <c r="X3104" t="s">
        <v>419</v>
      </c>
      <c r="Y3104" t="s">
        <v>677</v>
      </c>
      <c r="Z3104" s="80">
        <v>0</v>
      </c>
      <c r="AA3104" s="68">
        <v>2900</v>
      </c>
      <c r="AB3104" s="82">
        <f t="shared" si="1723"/>
        <v>11343.814</v>
      </c>
      <c r="AD3104">
        <v>2</v>
      </c>
      <c r="AG3104" s="83">
        <f t="shared" si="1724"/>
        <v>2</v>
      </c>
      <c r="AH3104" s="87">
        <v>0</v>
      </c>
      <c r="AI3104" s="88">
        <v>0</v>
      </c>
    </row>
    <row r="3105" spans="1:39" x14ac:dyDescent="0.25">
      <c r="A3105" s="115">
        <v>30300262</v>
      </c>
      <c r="B3105" t="s">
        <v>34</v>
      </c>
      <c r="C3105" s="81">
        <v>700</v>
      </c>
      <c r="D3105">
        <v>1.6</v>
      </c>
      <c r="E3105">
        <v>1.85</v>
      </c>
      <c r="F3105">
        <v>2</v>
      </c>
      <c r="G3105">
        <v>2</v>
      </c>
      <c r="H3105">
        <v>1.39</v>
      </c>
      <c r="I3105">
        <v>303</v>
      </c>
      <c r="J3105" t="s">
        <v>393</v>
      </c>
      <c r="K3105" t="s">
        <v>169</v>
      </c>
      <c r="L3105" t="s">
        <v>415</v>
      </c>
      <c r="M3105" t="s">
        <v>415</v>
      </c>
      <c r="N3105" t="s">
        <v>27</v>
      </c>
      <c r="O3105" t="s">
        <v>80</v>
      </c>
      <c r="P3105" t="s">
        <v>42</v>
      </c>
      <c r="Q3105" t="s">
        <v>16</v>
      </c>
      <c r="R3105" t="s">
        <v>28</v>
      </c>
      <c r="S3105" t="s">
        <v>22</v>
      </c>
      <c r="T3105" t="s">
        <v>22</v>
      </c>
      <c r="U3105" t="s">
        <v>939</v>
      </c>
      <c r="V3105" t="s">
        <v>135</v>
      </c>
      <c r="W3105" t="s">
        <v>136</v>
      </c>
      <c r="X3105" t="s">
        <v>409</v>
      </c>
      <c r="Y3105" t="s">
        <v>943</v>
      </c>
      <c r="Z3105" s="81">
        <v>0</v>
      </c>
      <c r="AA3105" s="68">
        <v>0</v>
      </c>
      <c r="AB3105" s="82">
        <f t="shared" si="1723"/>
        <v>0</v>
      </c>
      <c r="AF3105">
        <v>1</v>
      </c>
      <c r="AG3105" s="83">
        <f t="shared" si="1724"/>
        <v>1</v>
      </c>
      <c r="AH3105" s="87">
        <v>0</v>
      </c>
      <c r="AI3105" s="88">
        <v>0</v>
      </c>
      <c r="AJ3105">
        <f>AG3105</f>
        <v>1</v>
      </c>
      <c r="AK3105" s="108">
        <f>AJ3105*C3105*F3105*H3105</f>
        <v>1945.9999999999998</v>
      </c>
      <c r="AL3105" s="108">
        <f>AJ3105*C3105*F3105</f>
        <v>1400</v>
      </c>
      <c r="AM3105" s="108">
        <f>AK3105-AL3105</f>
        <v>545.99999999999977</v>
      </c>
    </row>
    <row r="3106" spans="1:39" x14ac:dyDescent="0.25">
      <c r="A3106" s="115">
        <v>30300262</v>
      </c>
      <c r="B3106" t="s">
        <v>34</v>
      </c>
      <c r="C3106" s="81">
        <v>700</v>
      </c>
      <c r="D3106">
        <v>1.6</v>
      </c>
      <c r="E3106">
        <v>1.85</v>
      </c>
      <c r="F3106">
        <v>2</v>
      </c>
      <c r="G3106">
        <v>2</v>
      </c>
      <c r="H3106">
        <v>1.39</v>
      </c>
      <c r="I3106">
        <v>303</v>
      </c>
      <c r="J3106" t="s">
        <v>393</v>
      </c>
      <c r="K3106" t="s">
        <v>169</v>
      </c>
      <c r="L3106" t="s">
        <v>415</v>
      </c>
      <c r="M3106" t="s">
        <v>415</v>
      </c>
      <c r="N3106" t="s">
        <v>27</v>
      </c>
      <c r="O3106" t="s">
        <v>80</v>
      </c>
      <c r="P3106" t="s">
        <v>42</v>
      </c>
      <c r="Q3106" t="s">
        <v>16</v>
      </c>
      <c r="R3106" t="s">
        <v>28</v>
      </c>
      <c r="S3106" t="s">
        <v>70</v>
      </c>
      <c r="U3106" t="s">
        <v>179</v>
      </c>
      <c r="V3106" t="s">
        <v>71</v>
      </c>
      <c r="W3106" t="s">
        <v>72</v>
      </c>
      <c r="X3106" t="s">
        <v>294</v>
      </c>
      <c r="Y3106" t="s">
        <v>677</v>
      </c>
      <c r="Z3106" s="80">
        <v>0</v>
      </c>
      <c r="AA3106" s="68">
        <v>1250</v>
      </c>
      <c r="AB3106" s="82">
        <f t="shared" si="1723"/>
        <v>2444.7874999999999</v>
      </c>
      <c r="AD3106">
        <v>1</v>
      </c>
      <c r="AG3106" s="83">
        <f t="shared" si="1724"/>
        <v>1</v>
      </c>
      <c r="AH3106" s="87">
        <v>0</v>
      </c>
      <c r="AI3106" s="88">
        <v>0</v>
      </c>
    </row>
    <row r="3107" spans="1:39" x14ac:dyDescent="0.25">
      <c r="A3107" s="115">
        <v>3030026301</v>
      </c>
      <c r="B3107" t="s">
        <v>34</v>
      </c>
      <c r="C3107" s="81">
        <v>700</v>
      </c>
      <c r="D3107">
        <v>1.6</v>
      </c>
      <c r="E3107">
        <v>1.85</v>
      </c>
      <c r="F3107">
        <v>2</v>
      </c>
      <c r="G3107">
        <v>2</v>
      </c>
      <c r="H3107">
        <v>1.39</v>
      </c>
      <c r="I3107">
        <v>303</v>
      </c>
      <c r="J3107" t="s">
        <v>393</v>
      </c>
      <c r="K3107" t="s">
        <v>169</v>
      </c>
      <c r="L3107" t="s">
        <v>415</v>
      </c>
      <c r="M3107" t="s">
        <v>420</v>
      </c>
      <c r="N3107" t="s">
        <v>40</v>
      </c>
      <c r="O3107" t="s">
        <v>33</v>
      </c>
      <c r="P3107" t="s">
        <v>7</v>
      </c>
      <c r="Q3107" t="s">
        <v>16</v>
      </c>
      <c r="R3107" t="s">
        <v>43</v>
      </c>
      <c r="S3107" t="s">
        <v>9</v>
      </c>
      <c r="U3107" t="s">
        <v>179</v>
      </c>
      <c r="V3107" t="s">
        <v>29</v>
      </c>
      <c r="W3107" t="s">
        <v>30</v>
      </c>
      <c r="X3107" t="s">
        <v>73</v>
      </c>
      <c r="Y3107" t="s">
        <v>677</v>
      </c>
      <c r="Z3107" s="80">
        <v>0</v>
      </c>
      <c r="AA3107" s="68">
        <v>3850</v>
      </c>
      <c r="AB3107" s="82">
        <f t="shared" si="1723"/>
        <v>7529.9454999999998</v>
      </c>
      <c r="AD3107">
        <v>1</v>
      </c>
      <c r="AG3107" s="83">
        <f t="shared" si="1724"/>
        <v>1</v>
      </c>
      <c r="AH3107" s="87">
        <v>0</v>
      </c>
      <c r="AI3107" s="88">
        <v>0</v>
      </c>
    </row>
    <row r="3108" spans="1:39" x14ac:dyDescent="0.25">
      <c r="A3108" s="115">
        <v>3030026301</v>
      </c>
      <c r="B3108" t="s">
        <v>34</v>
      </c>
      <c r="C3108" s="81">
        <v>700</v>
      </c>
      <c r="D3108">
        <v>1.6</v>
      </c>
      <c r="E3108">
        <v>1.85</v>
      </c>
      <c r="F3108">
        <v>2</v>
      </c>
      <c r="G3108">
        <v>2</v>
      </c>
      <c r="H3108">
        <v>1.39</v>
      </c>
      <c r="I3108">
        <v>303</v>
      </c>
      <c r="J3108" t="s">
        <v>393</v>
      </c>
      <c r="K3108" t="s">
        <v>169</v>
      </c>
      <c r="L3108" t="s">
        <v>415</v>
      </c>
      <c r="M3108" t="s">
        <v>420</v>
      </c>
      <c r="N3108" t="s">
        <v>15</v>
      </c>
      <c r="O3108" t="s">
        <v>19</v>
      </c>
      <c r="P3108" t="s">
        <v>7</v>
      </c>
      <c r="Q3108" t="s">
        <v>16</v>
      </c>
      <c r="R3108" t="s">
        <v>20</v>
      </c>
      <c r="S3108" t="s">
        <v>9</v>
      </c>
      <c r="T3108" s="70" t="s">
        <v>933</v>
      </c>
      <c r="U3108" t="s">
        <v>179</v>
      </c>
      <c r="V3108" t="s">
        <v>10</v>
      </c>
      <c r="W3108" t="s">
        <v>11</v>
      </c>
      <c r="X3108" t="s">
        <v>12</v>
      </c>
      <c r="Y3108" t="s">
        <v>938</v>
      </c>
      <c r="Z3108" s="80">
        <v>0</v>
      </c>
      <c r="AA3108" s="68">
        <v>0</v>
      </c>
      <c r="AB3108" s="82">
        <f t="shared" si="1723"/>
        <v>0</v>
      </c>
      <c r="AE3108">
        <v>1</v>
      </c>
      <c r="AG3108" s="83">
        <f t="shared" si="1724"/>
        <v>1</v>
      </c>
      <c r="AH3108" s="87">
        <v>0</v>
      </c>
      <c r="AI3108" s="88">
        <v>0</v>
      </c>
    </row>
    <row r="3109" spans="1:39" x14ac:dyDescent="0.25">
      <c r="A3109" s="115">
        <v>3030026301</v>
      </c>
      <c r="B3109" t="s">
        <v>34</v>
      </c>
      <c r="C3109" s="81">
        <v>700</v>
      </c>
      <c r="D3109">
        <v>1.6</v>
      </c>
      <c r="E3109">
        <v>1.85</v>
      </c>
      <c r="F3109">
        <v>2</v>
      </c>
      <c r="G3109">
        <v>2</v>
      </c>
      <c r="H3109">
        <v>1.39</v>
      </c>
      <c r="I3109">
        <v>303</v>
      </c>
      <c r="J3109" t="s">
        <v>393</v>
      </c>
      <c r="K3109" t="s">
        <v>169</v>
      </c>
      <c r="L3109" t="s">
        <v>415</v>
      </c>
      <c r="M3109" t="s">
        <v>420</v>
      </c>
      <c r="N3109" t="s">
        <v>15</v>
      </c>
      <c r="O3109" t="s">
        <v>19</v>
      </c>
      <c r="P3109" t="s">
        <v>7</v>
      </c>
      <c r="Q3109" t="s">
        <v>16</v>
      </c>
      <c r="R3109" t="s">
        <v>20</v>
      </c>
      <c r="S3109" t="s">
        <v>9</v>
      </c>
      <c r="T3109" s="70" t="s">
        <v>933</v>
      </c>
      <c r="U3109" t="s">
        <v>179</v>
      </c>
      <c r="V3109" t="s">
        <v>29</v>
      </c>
      <c r="W3109" t="s">
        <v>30</v>
      </c>
      <c r="X3109" t="s">
        <v>73</v>
      </c>
      <c r="Y3109" t="s">
        <v>938</v>
      </c>
      <c r="Z3109" s="80">
        <v>0</v>
      </c>
      <c r="AA3109" s="68">
        <v>0</v>
      </c>
      <c r="AB3109" s="82">
        <f t="shared" si="1723"/>
        <v>0</v>
      </c>
      <c r="AE3109">
        <v>1</v>
      </c>
      <c r="AG3109" s="83">
        <f t="shared" si="1724"/>
        <v>1</v>
      </c>
      <c r="AH3109" s="87">
        <v>0</v>
      </c>
      <c r="AI3109" s="88">
        <v>0</v>
      </c>
    </row>
    <row r="3110" spans="1:39" x14ac:dyDescent="0.25">
      <c r="A3110" s="115">
        <v>3030026301</v>
      </c>
      <c r="B3110" t="s">
        <v>34</v>
      </c>
      <c r="C3110" s="81">
        <v>700</v>
      </c>
      <c r="D3110">
        <v>1.6</v>
      </c>
      <c r="E3110">
        <v>1.85</v>
      </c>
      <c r="F3110">
        <v>2</v>
      </c>
      <c r="G3110">
        <v>2</v>
      </c>
      <c r="H3110">
        <v>1.39</v>
      </c>
      <c r="I3110">
        <v>303</v>
      </c>
      <c r="J3110" t="s">
        <v>393</v>
      </c>
      <c r="K3110" t="s">
        <v>169</v>
      </c>
      <c r="L3110" t="s">
        <v>415</v>
      </c>
      <c r="M3110" t="s">
        <v>420</v>
      </c>
      <c r="N3110" t="s">
        <v>15</v>
      </c>
      <c r="O3110" t="s">
        <v>19</v>
      </c>
      <c r="P3110" t="s">
        <v>7</v>
      </c>
      <c r="Q3110" t="s">
        <v>16</v>
      </c>
      <c r="R3110" t="s">
        <v>20</v>
      </c>
      <c r="S3110" t="s">
        <v>9</v>
      </c>
      <c r="T3110" s="70" t="s">
        <v>933</v>
      </c>
      <c r="U3110" t="s">
        <v>179</v>
      </c>
      <c r="V3110" t="s">
        <v>29</v>
      </c>
      <c r="W3110" t="s">
        <v>30</v>
      </c>
      <c r="X3110" t="s">
        <v>52</v>
      </c>
      <c r="Y3110" t="s">
        <v>938</v>
      </c>
      <c r="Z3110" s="80">
        <v>0</v>
      </c>
      <c r="AA3110" s="68">
        <v>0</v>
      </c>
      <c r="AB3110" s="82">
        <f t="shared" si="1723"/>
        <v>0</v>
      </c>
      <c r="AE3110">
        <v>1</v>
      </c>
      <c r="AG3110" s="83">
        <f t="shared" si="1724"/>
        <v>1</v>
      </c>
      <c r="AH3110" s="87">
        <v>0</v>
      </c>
      <c r="AI3110" s="88">
        <v>0</v>
      </c>
    </row>
    <row r="3111" spans="1:39" x14ac:dyDescent="0.25">
      <c r="A3111" s="115">
        <v>3030026301</v>
      </c>
      <c r="B3111" t="s">
        <v>34</v>
      </c>
      <c r="C3111" s="81">
        <v>700</v>
      </c>
      <c r="D3111">
        <v>1.6</v>
      </c>
      <c r="E3111">
        <v>1.85</v>
      </c>
      <c r="F3111">
        <v>2</v>
      </c>
      <c r="G3111">
        <v>2</v>
      </c>
      <c r="H3111">
        <v>1.39</v>
      </c>
      <c r="I3111">
        <v>303</v>
      </c>
      <c r="J3111" t="s">
        <v>393</v>
      </c>
      <c r="K3111" t="s">
        <v>169</v>
      </c>
      <c r="L3111" t="s">
        <v>415</v>
      </c>
      <c r="M3111" t="s">
        <v>420</v>
      </c>
      <c r="N3111" t="s">
        <v>18</v>
      </c>
      <c r="O3111" t="s">
        <v>33</v>
      </c>
      <c r="P3111" t="s">
        <v>7</v>
      </c>
      <c r="Q3111" t="s">
        <v>16</v>
      </c>
      <c r="R3111" t="s">
        <v>28</v>
      </c>
      <c r="S3111" t="s">
        <v>9</v>
      </c>
      <c r="U3111" t="s">
        <v>179</v>
      </c>
      <c r="V3111" t="s">
        <v>10</v>
      </c>
      <c r="W3111" t="s">
        <v>11</v>
      </c>
      <c r="X3111" t="s">
        <v>12</v>
      </c>
      <c r="Y3111" t="s">
        <v>21</v>
      </c>
      <c r="Z3111" s="80">
        <v>1800</v>
      </c>
      <c r="AA3111" s="68">
        <v>0</v>
      </c>
      <c r="AB3111" s="82">
        <f t="shared" si="1723"/>
        <v>5400</v>
      </c>
      <c r="AD3111">
        <v>3</v>
      </c>
      <c r="AG3111" s="83">
        <f t="shared" si="1724"/>
        <v>3</v>
      </c>
      <c r="AH3111" s="87">
        <v>0</v>
      </c>
      <c r="AI3111" s="88">
        <v>0</v>
      </c>
    </row>
    <row r="3112" spans="1:39" x14ac:dyDescent="0.25">
      <c r="A3112" s="115">
        <v>3030026301</v>
      </c>
      <c r="B3112" t="s">
        <v>34</v>
      </c>
      <c r="C3112" s="81">
        <v>700</v>
      </c>
      <c r="D3112">
        <v>1.6</v>
      </c>
      <c r="E3112">
        <v>1.85</v>
      </c>
      <c r="F3112">
        <v>2</v>
      </c>
      <c r="G3112">
        <v>2</v>
      </c>
      <c r="H3112">
        <v>1.39</v>
      </c>
      <c r="I3112">
        <v>303</v>
      </c>
      <c r="J3112" t="s">
        <v>393</v>
      </c>
      <c r="K3112" t="s">
        <v>169</v>
      </c>
      <c r="L3112" t="s">
        <v>415</v>
      </c>
      <c r="M3112" t="s">
        <v>420</v>
      </c>
      <c r="N3112" t="s">
        <v>18</v>
      </c>
      <c r="O3112" t="s">
        <v>33</v>
      </c>
      <c r="P3112" t="s">
        <v>7</v>
      </c>
      <c r="Q3112" t="s">
        <v>16</v>
      </c>
      <c r="R3112" t="s">
        <v>28</v>
      </c>
      <c r="S3112" t="s">
        <v>9</v>
      </c>
      <c r="U3112" t="s">
        <v>179</v>
      </c>
      <c r="V3112" t="s">
        <v>10</v>
      </c>
      <c r="W3112" t="s">
        <v>11</v>
      </c>
      <c r="X3112" t="s">
        <v>55</v>
      </c>
      <c r="Y3112" t="s">
        <v>21</v>
      </c>
      <c r="Z3112" s="80">
        <v>1800</v>
      </c>
      <c r="AA3112" s="68">
        <v>0</v>
      </c>
      <c r="AB3112" s="82">
        <f t="shared" si="1723"/>
        <v>1800</v>
      </c>
      <c r="AD3112">
        <v>1</v>
      </c>
      <c r="AG3112" s="83">
        <f t="shared" si="1724"/>
        <v>1</v>
      </c>
      <c r="AH3112" s="87">
        <v>0</v>
      </c>
      <c r="AI3112" s="88">
        <v>0</v>
      </c>
    </row>
    <row r="3113" spans="1:39" x14ac:dyDescent="0.25">
      <c r="A3113" s="115">
        <v>3030026301</v>
      </c>
      <c r="B3113" t="s">
        <v>34</v>
      </c>
      <c r="C3113" s="81">
        <v>700</v>
      </c>
      <c r="D3113">
        <v>1.6</v>
      </c>
      <c r="E3113">
        <v>1.85</v>
      </c>
      <c r="F3113">
        <v>2</v>
      </c>
      <c r="G3113">
        <v>2</v>
      </c>
      <c r="H3113">
        <v>1.39</v>
      </c>
      <c r="I3113">
        <v>303</v>
      </c>
      <c r="J3113" t="s">
        <v>393</v>
      </c>
      <c r="K3113" t="s">
        <v>169</v>
      </c>
      <c r="L3113" t="s">
        <v>415</v>
      </c>
      <c r="M3113" t="s">
        <v>420</v>
      </c>
      <c r="N3113" t="s">
        <v>27</v>
      </c>
      <c r="O3113" t="s">
        <v>6</v>
      </c>
      <c r="P3113" t="s">
        <v>7</v>
      </c>
      <c r="Q3113" t="s">
        <v>16</v>
      </c>
      <c r="R3113" t="s">
        <v>28</v>
      </c>
      <c r="S3113" t="s">
        <v>9</v>
      </c>
      <c r="U3113" t="s">
        <v>179</v>
      </c>
      <c r="V3113" t="s">
        <v>10</v>
      </c>
      <c r="W3113" t="s">
        <v>11</v>
      </c>
      <c r="X3113" t="s">
        <v>12</v>
      </c>
      <c r="Y3113" t="s">
        <v>21</v>
      </c>
      <c r="Z3113" s="80">
        <v>1800</v>
      </c>
      <c r="AA3113" s="68">
        <v>0</v>
      </c>
      <c r="AB3113" s="82">
        <f t="shared" si="1723"/>
        <v>1800</v>
      </c>
      <c r="AD3113">
        <v>1</v>
      </c>
      <c r="AG3113" s="83">
        <f t="shared" si="1724"/>
        <v>1</v>
      </c>
      <c r="AH3113" s="87">
        <v>0</v>
      </c>
      <c r="AI3113" s="88">
        <v>0</v>
      </c>
    </row>
    <row r="3114" spans="1:39" x14ac:dyDescent="0.25">
      <c r="A3114" s="115">
        <v>3030026301</v>
      </c>
      <c r="B3114" t="s">
        <v>34</v>
      </c>
      <c r="C3114" s="81">
        <v>700</v>
      </c>
      <c r="D3114">
        <v>1.6</v>
      </c>
      <c r="E3114">
        <v>1.85</v>
      </c>
      <c r="F3114">
        <v>2</v>
      </c>
      <c r="G3114">
        <v>2</v>
      </c>
      <c r="H3114">
        <v>1.39</v>
      </c>
      <c r="I3114">
        <v>303</v>
      </c>
      <c r="J3114" t="s">
        <v>393</v>
      </c>
      <c r="K3114" t="s">
        <v>169</v>
      </c>
      <c r="L3114" t="s">
        <v>415</v>
      </c>
      <c r="M3114" t="s">
        <v>420</v>
      </c>
      <c r="N3114" t="s">
        <v>27</v>
      </c>
      <c r="O3114" t="s">
        <v>6</v>
      </c>
      <c r="P3114" t="s">
        <v>7</v>
      </c>
      <c r="Q3114" t="s">
        <v>16</v>
      </c>
      <c r="R3114" t="s">
        <v>112</v>
      </c>
      <c r="S3114" t="s">
        <v>9</v>
      </c>
      <c r="T3114" t="s">
        <v>22</v>
      </c>
      <c r="U3114" t="s">
        <v>179</v>
      </c>
      <c r="V3114" t="s">
        <v>29</v>
      </c>
      <c r="W3114" t="s">
        <v>30</v>
      </c>
      <c r="X3114" t="s">
        <v>104</v>
      </c>
      <c r="Y3114" t="s">
        <v>943</v>
      </c>
      <c r="Z3114" s="81">
        <v>0</v>
      </c>
      <c r="AA3114" s="68">
        <v>0</v>
      </c>
      <c r="AB3114" s="82">
        <f t="shared" si="1723"/>
        <v>0</v>
      </c>
      <c r="AF3114">
        <v>3</v>
      </c>
      <c r="AG3114" s="83">
        <f t="shared" si="1724"/>
        <v>3</v>
      </c>
      <c r="AH3114" s="87">
        <v>0</v>
      </c>
      <c r="AI3114" s="88">
        <v>0</v>
      </c>
    </row>
    <row r="3115" spans="1:39" x14ac:dyDescent="0.25">
      <c r="A3115" s="115">
        <v>3030026302</v>
      </c>
      <c r="B3115" t="s">
        <v>34</v>
      </c>
      <c r="C3115" s="81">
        <v>700</v>
      </c>
      <c r="D3115">
        <v>1.6</v>
      </c>
      <c r="E3115">
        <v>1.85</v>
      </c>
      <c r="F3115">
        <v>2</v>
      </c>
      <c r="G3115">
        <v>2</v>
      </c>
      <c r="H3115">
        <v>1.39</v>
      </c>
      <c r="I3115">
        <v>303</v>
      </c>
      <c r="J3115" t="s">
        <v>393</v>
      </c>
      <c r="K3115" t="s">
        <v>169</v>
      </c>
      <c r="L3115" t="s">
        <v>415</v>
      </c>
      <c r="M3115" t="s">
        <v>421</v>
      </c>
      <c r="N3115" t="s">
        <v>18</v>
      </c>
      <c r="O3115" t="s">
        <v>33</v>
      </c>
      <c r="P3115" t="s">
        <v>7</v>
      </c>
      <c r="Q3115" t="s">
        <v>16</v>
      </c>
      <c r="R3115" t="s">
        <v>28</v>
      </c>
      <c r="S3115" t="s">
        <v>9</v>
      </c>
      <c r="U3115" t="s">
        <v>179</v>
      </c>
      <c r="V3115" t="s">
        <v>10</v>
      </c>
      <c r="W3115" t="s">
        <v>11</v>
      </c>
      <c r="X3115" t="s">
        <v>12</v>
      </c>
      <c r="Y3115" t="s">
        <v>21</v>
      </c>
      <c r="Z3115" s="80">
        <v>1800</v>
      </c>
      <c r="AA3115" s="68">
        <v>0</v>
      </c>
      <c r="AB3115" s="82">
        <f t="shared" si="1723"/>
        <v>1800</v>
      </c>
      <c r="AD3115">
        <v>1</v>
      </c>
      <c r="AG3115" s="83">
        <f t="shared" si="1724"/>
        <v>1</v>
      </c>
      <c r="AH3115" s="87">
        <v>0</v>
      </c>
      <c r="AI3115" s="88">
        <v>0</v>
      </c>
    </row>
    <row r="3116" spans="1:39" x14ac:dyDescent="0.25">
      <c r="A3116" s="115">
        <v>3030026302</v>
      </c>
      <c r="B3116" t="s">
        <v>34</v>
      </c>
      <c r="C3116" s="81">
        <v>700</v>
      </c>
      <c r="D3116">
        <v>1.6</v>
      </c>
      <c r="E3116">
        <v>1.85</v>
      </c>
      <c r="F3116">
        <v>2</v>
      </c>
      <c r="G3116">
        <v>2</v>
      </c>
      <c r="H3116">
        <v>1.39</v>
      </c>
      <c r="I3116">
        <v>303</v>
      </c>
      <c r="J3116" t="s">
        <v>393</v>
      </c>
      <c r="K3116" t="s">
        <v>169</v>
      </c>
      <c r="L3116" t="s">
        <v>415</v>
      </c>
      <c r="M3116" t="s">
        <v>421</v>
      </c>
      <c r="N3116" t="s">
        <v>18</v>
      </c>
      <c r="O3116" t="s">
        <v>33</v>
      </c>
      <c r="P3116" t="s">
        <v>7</v>
      </c>
      <c r="Q3116" t="s">
        <v>16</v>
      </c>
      <c r="R3116" t="s">
        <v>28</v>
      </c>
      <c r="S3116" t="s">
        <v>9</v>
      </c>
      <c r="U3116" t="s">
        <v>179</v>
      </c>
      <c r="V3116" t="s">
        <v>29</v>
      </c>
      <c r="W3116" t="s">
        <v>30</v>
      </c>
      <c r="X3116" t="s">
        <v>280</v>
      </c>
      <c r="Y3116" t="s">
        <v>677</v>
      </c>
      <c r="Z3116" s="80">
        <v>0</v>
      </c>
      <c r="AA3116" s="68">
        <v>1600</v>
      </c>
      <c r="AB3116" s="82">
        <f t="shared" si="1723"/>
        <v>6258.6559999999999</v>
      </c>
      <c r="AD3116">
        <v>2</v>
      </c>
      <c r="AG3116" s="83">
        <f t="shared" si="1724"/>
        <v>2</v>
      </c>
      <c r="AH3116" s="87">
        <v>0</v>
      </c>
      <c r="AI3116" s="88">
        <v>0</v>
      </c>
    </row>
    <row r="3117" spans="1:39" x14ac:dyDescent="0.25">
      <c r="A3117" s="115">
        <v>30300563</v>
      </c>
      <c r="B3117" t="s">
        <v>1</v>
      </c>
      <c r="C3117" s="81">
        <v>700</v>
      </c>
      <c r="D3117">
        <v>1.6</v>
      </c>
      <c r="E3117">
        <v>1.85</v>
      </c>
      <c r="F3117">
        <v>2</v>
      </c>
      <c r="G3117">
        <v>2</v>
      </c>
      <c r="H3117">
        <v>1.39</v>
      </c>
      <c r="I3117">
        <v>303</v>
      </c>
      <c r="J3117" t="s">
        <v>393</v>
      </c>
      <c r="K3117" t="s">
        <v>341</v>
      </c>
      <c r="L3117" t="s">
        <v>394</v>
      </c>
      <c r="M3117" t="s">
        <v>399</v>
      </c>
      <c r="N3117" t="s">
        <v>18</v>
      </c>
      <c r="O3117" t="s">
        <v>33</v>
      </c>
      <c r="P3117" t="s">
        <v>7</v>
      </c>
      <c r="Q3117" t="s">
        <v>16</v>
      </c>
      <c r="R3117" t="s">
        <v>28</v>
      </c>
      <c r="S3117" t="s">
        <v>9</v>
      </c>
      <c r="U3117" t="s">
        <v>179</v>
      </c>
      <c r="V3117" t="s">
        <v>10</v>
      </c>
      <c r="W3117" t="s">
        <v>11</v>
      </c>
      <c r="X3117" t="s">
        <v>12</v>
      </c>
      <c r="Y3117" t="s">
        <v>21</v>
      </c>
      <c r="Z3117" s="80">
        <v>1400</v>
      </c>
      <c r="AA3117" s="68">
        <v>0</v>
      </c>
      <c r="AB3117" s="82">
        <f t="shared" si="1723"/>
        <v>1400</v>
      </c>
      <c r="AD3117">
        <v>1</v>
      </c>
      <c r="AG3117" s="83">
        <f t="shared" si="1724"/>
        <v>1</v>
      </c>
      <c r="AH3117" s="87">
        <v>0</v>
      </c>
      <c r="AI3117" s="88">
        <v>0</v>
      </c>
    </row>
    <row r="3118" spans="1:39" x14ac:dyDescent="0.25">
      <c r="A3118" s="115">
        <v>30300563</v>
      </c>
      <c r="B3118" t="s">
        <v>1</v>
      </c>
      <c r="C3118" s="81">
        <v>700</v>
      </c>
      <c r="D3118">
        <v>1.6</v>
      </c>
      <c r="E3118">
        <v>1.85</v>
      </c>
      <c r="F3118">
        <v>2</v>
      </c>
      <c r="G3118">
        <v>2</v>
      </c>
      <c r="H3118">
        <v>1.39</v>
      </c>
      <c r="I3118">
        <v>303</v>
      </c>
      <c r="J3118" t="s">
        <v>393</v>
      </c>
      <c r="K3118" t="s">
        <v>341</v>
      </c>
      <c r="L3118" t="s">
        <v>394</v>
      </c>
      <c r="M3118" t="s">
        <v>399</v>
      </c>
      <c r="N3118" t="s">
        <v>18</v>
      </c>
      <c r="O3118" t="s">
        <v>33</v>
      </c>
      <c r="P3118" t="s">
        <v>7</v>
      </c>
      <c r="Q3118" t="s">
        <v>16</v>
      </c>
      <c r="R3118" t="s">
        <v>91</v>
      </c>
      <c r="S3118" t="s">
        <v>9</v>
      </c>
      <c r="T3118" t="s">
        <v>944</v>
      </c>
      <c r="U3118" t="s">
        <v>179</v>
      </c>
      <c r="V3118" t="s">
        <v>10</v>
      </c>
      <c r="W3118" t="s">
        <v>11</v>
      </c>
      <c r="X3118" t="s">
        <v>12</v>
      </c>
      <c r="Y3118" t="s">
        <v>938</v>
      </c>
      <c r="Z3118" s="81">
        <v>0</v>
      </c>
      <c r="AA3118" s="68">
        <v>0</v>
      </c>
      <c r="AB3118" s="82">
        <f t="shared" si="1723"/>
        <v>0</v>
      </c>
      <c r="AE3118">
        <v>1</v>
      </c>
      <c r="AG3118" s="83">
        <f t="shared" si="1724"/>
        <v>1</v>
      </c>
      <c r="AH3118" s="87">
        <v>0</v>
      </c>
      <c r="AI3118" s="88">
        <v>0</v>
      </c>
    </row>
    <row r="3119" spans="1:39" x14ac:dyDescent="0.25">
      <c r="A3119" s="115">
        <v>30300683</v>
      </c>
      <c r="B3119" t="s">
        <v>1</v>
      </c>
      <c r="C3119" s="81">
        <v>700</v>
      </c>
      <c r="D3119">
        <v>1.6</v>
      </c>
      <c r="E3119">
        <v>1.85</v>
      </c>
      <c r="F3119">
        <v>2</v>
      </c>
      <c r="G3119">
        <v>2</v>
      </c>
      <c r="H3119">
        <v>1.39</v>
      </c>
      <c r="I3119">
        <v>303</v>
      </c>
      <c r="J3119" t="s">
        <v>393</v>
      </c>
      <c r="K3119" t="s">
        <v>407</v>
      </c>
      <c r="L3119" t="s">
        <v>408</v>
      </c>
      <c r="M3119" t="s">
        <v>422</v>
      </c>
      <c r="N3119" t="s">
        <v>27</v>
      </c>
      <c r="O3119" t="s">
        <v>6</v>
      </c>
      <c r="P3119" t="s">
        <v>7</v>
      </c>
      <c r="Q3119" t="s">
        <v>16</v>
      </c>
      <c r="R3119" t="s">
        <v>28</v>
      </c>
      <c r="S3119" t="s">
        <v>9</v>
      </c>
      <c r="U3119" t="s">
        <v>179</v>
      </c>
      <c r="V3119" t="s">
        <v>10</v>
      </c>
      <c r="W3119" t="s">
        <v>11</v>
      </c>
      <c r="X3119" t="s">
        <v>12</v>
      </c>
      <c r="Y3119" t="s">
        <v>21</v>
      </c>
      <c r="Z3119" s="80">
        <v>2300</v>
      </c>
      <c r="AA3119" s="68">
        <v>0</v>
      </c>
      <c r="AB3119" s="82">
        <f t="shared" si="1723"/>
        <v>11500</v>
      </c>
      <c r="AD3119">
        <v>5</v>
      </c>
      <c r="AG3119" s="83">
        <f t="shared" si="1724"/>
        <v>5</v>
      </c>
      <c r="AH3119" s="87">
        <v>0</v>
      </c>
      <c r="AI3119" s="88">
        <v>0</v>
      </c>
    </row>
    <row r="3120" spans="1:39" x14ac:dyDescent="0.25">
      <c r="A3120" s="115">
        <v>30300683</v>
      </c>
      <c r="B3120" t="s">
        <v>1</v>
      </c>
      <c r="C3120" s="81">
        <v>700</v>
      </c>
      <c r="D3120">
        <v>1.6</v>
      </c>
      <c r="E3120">
        <v>1.85</v>
      </c>
      <c r="F3120">
        <v>2</v>
      </c>
      <c r="G3120">
        <v>2</v>
      </c>
      <c r="H3120">
        <v>1.39</v>
      </c>
      <c r="I3120">
        <v>303</v>
      </c>
      <c r="J3120" t="s">
        <v>393</v>
      </c>
      <c r="K3120" t="s">
        <v>407</v>
      </c>
      <c r="L3120" t="s">
        <v>408</v>
      </c>
      <c r="M3120" t="s">
        <v>422</v>
      </c>
      <c r="N3120" t="s">
        <v>27</v>
      </c>
      <c r="O3120" t="s">
        <v>6</v>
      </c>
      <c r="P3120" t="s">
        <v>7</v>
      </c>
      <c r="Q3120" t="s">
        <v>16</v>
      </c>
      <c r="R3120" t="s">
        <v>28</v>
      </c>
      <c r="S3120" t="s">
        <v>9</v>
      </c>
      <c r="U3120" t="s">
        <v>179</v>
      </c>
      <c r="V3120" t="s">
        <v>10</v>
      </c>
      <c r="W3120" t="s">
        <v>11</v>
      </c>
      <c r="X3120" t="s">
        <v>12</v>
      </c>
      <c r="Y3120" t="s">
        <v>21</v>
      </c>
      <c r="Z3120" s="80">
        <v>2300</v>
      </c>
      <c r="AA3120" s="68">
        <v>0</v>
      </c>
      <c r="AB3120" s="82">
        <f t="shared" si="1723"/>
        <v>27600</v>
      </c>
      <c r="AD3120">
        <v>12</v>
      </c>
      <c r="AG3120" s="83">
        <f t="shared" si="1724"/>
        <v>12</v>
      </c>
      <c r="AH3120" s="87">
        <v>0</v>
      </c>
      <c r="AI3120" s="88">
        <v>1</v>
      </c>
    </row>
    <row r="3121" spans="1:39" x14ac:dyDescent="0.25">
      <c r="A3121" s="115">
        <v>30300733</v>
      </c>
      <c r="B3121" t="s">
        <v>1</v>
      </c>
      <c r="C3121" s="81">
        <v>700</v>
      </c>
      <c r="D3121">
        <v>1.6</v>
      </c>
      <c r="E3121">
        <v>1.85</v>
      </c>
      <c r="F3121">
        <v>2</v>
      </c>
      <c r="G3121">
        <v>2</v>
      </c>
      <c r="H3121">
        <v>1.39</v>
      </c>
      <c r="I3121">
        <v>303</v>
      </c>
      <c r="J3121" t="s">
        <v>393</v>
      </c>
      <c r="K3121" t="s">
        <v>407</v>
      </c>
      <c r="L3121" t="s">
        <v>408</v>
      </c>
      <c r="M3121" t="s">
        <v>423</v>
      </c>
      <c r="N3121" t="s">
        <v>27</v>
      </c>
      <c r="O3121" t="s">
        <v>6</v>
      </c>
      <c r="P3121" t="s">
        <v>7</v>
      </c>
      <c r="Q3121" t="s">
        <v>16</v>
      </c>
      <c r="R3121" t="s">
        <v>28</v>
      </c>
      <c r="S3121" t="s">
        <v>9</v>
      </c>
      <c r="U3121" t="s">
        <v>179</v>
      </c>
      <c r="V3121" t="s">
        <v>10</v>
      </c>
      <c r="W3121" t="s">
        <v>11</v>
      </c>
      <c r="X3121" t="s">
        <v>12</v>
      </c>
      <c r="Y3121" t="s">
        <v>21</v>
      </c>
      <c r="Z3121" s="80">
        <v>2300</v>
      </c>
      <c r="AA3121" s="68">
        <v>0</v>
      </c>
      <c r="AB3121" s="82">
        <f t="shared" si="1723"/>
        <v>23000</v>
      </c>
      <c r="AD3121">
        <v>10</v>
      </c>
      <c r="AG3121" s="83">
        <f t="shared" si="1724"/>
        <v>10</v>
      </c>
      <c r="AH3121" s="87">
        <v>0</v>
      </c>
      <c r="AI3121" s="88">
        <v>0</v>
      </c>
    </row>
    <row r="3122" spans="1:39" x14ac:dyDescent="0.25">
      <c r="A3122" s="115">
        <v>30300733</v>
      </c>
      <c r="B3122" t="s">
        <v>1</v>
      </c>
      <c r="C3122" s="81">
        <v>700</v>
      </c>
      <c r="D3122">
        <v>1.6</v>
      </c>
      <c r="E3122">
        <v>1.85</v>
      </c>
      <c r="F3122">
        <v>2</v>
      </c>
      <c r="G3122">
        <v>2</v>
      </c>
      <c r="H3122">
        <v>1.39</v>
      </c>
      <c r="I3122">
        <v>303</v>
      </c>
      <c r="J3122" t="s">
        <v>393</v>
      </c>
      <c r="K3122" t="s">
        <v>407</v>
      </c>
      <c r="L3122" t="s">
        <v>408</v>
      </c>
      <c r="M3122" t="s">
        <v>423</v>
      </c>
      <c r="N3122" t="s">
        <v>27</v>
      </c>
      <c r="O3122" t="s">
        <v>6</v>
      </c>
      <c r="P3122" t="s">
        <v>7</v>
      </c>
      <c r="Q3122" t="s">
        <v>16</v>
      </c>
      <c r="R3122" t="s">
        <v>28</v>
      </c>
      <c r="S3122" t="s">
        <v>9</v>
      </c>
      <c r="U3122" t="s">
        <v>179</v>
      </c>
      <c r="V3122" t="s">
        <v>10</v>
      </c>
      <c r="W3122" t="s">
        <v>11</v>
      </c>
      <c r="X3122" t="s">
        <v>12</v>
      </c>
      <c r="Y3122" t="s">
        <v>21</v>
      </c>
      <c r="Z3122" s="80">
        <v>2300</v>
      </c>
      <c r="AA3122" s="68">
        <v>0</v>
      </c>
      <c r="AB3122" s="82">
        <f t="shared" si="1723"/>
        <v>2300</v>
      </c>
      <c r="AD3122">
        <v>1</v>
      </c>
      <c r="AG3122" s="83">
        <f t="shared" si="1724"/>
        <v>1</v>
      </c>
      <c r="AH3122" s="87">
        <v>0</v>
      </c>
      <c r="AI3122" s="88">
        <v>1</v>
      </c>
    </row>
    <row r="3123" spans="1:39" x14ac:dyDescent="0.25">
      <c r="A3123" s="115">
        <v>30300733</v>
      </c>
      <c r="B3123" t="s">
        <v>1</v>
      </c>
      <c r="C3123" s="81">
        <v>700</v>
      </c>
      <c r="D3123">
        <v>1.6</v>
      </c>
      <c r="E3123">
        <v>1.85</v>
      </c>
      <c r="F3123">
        <v>2</v>
      </c>
      <c r="G3123">
        <v>2</v>
      </c>
      <c r="H3123">
        <v>1.39</v>
      </c>
      <c r="I3123">
        <v>303</v>
      </c>
      <c r="J3123" t="s">
        <v>393</v>
      </c>
      <c r="K3123" t="s">
        <v>407</v>
      </c>
      <c r="L3123" t="s">
        <v>408</v>
      </c>
      <c r="M3123" t="s">
        <v>423</v>
      </c>
      <c r="N3123" t="s">
        <v>27</v>
      </c>
      <c r="O3123" t="s">
        <v>6</v>
      </c>
      <c r="P3123" t="s">
        <v>7</v>
      </c>
      <c r="Q3123" t="s">
        <v>16</v>
      </c>
      <c r="R3123" t="s">
        <v>28</v>
      </c>
      <c r="S3123" t="s">
        <v>44</v>
      </c>
      <c r="U3123" t="s">
        <v>939</v>
      </c>
      <c r="V3123" t="s">
        <v>68</v>
      </c>
      <c r="W3123" t="s">
        <v>69</v>
      </c>
      <c r="X3123" t="s">
        <v>85</v>
      </c>
      <c r="Y3123" t="s">
        <v>21</v>
      </c>
      <c r="Z3123" s="80">
        <v>800</v>
      </c>
      <c r="AA3123" s="68">
        <v>0</v>
      </c>
      <c r="AB3123" s="82">
        <f t="shared" si="1723"/>
        <v>800</v>
      </c>
      <c r="AC3123">
        <v>1</v>
      </c>
      <c r="AG3123" s="83">
        <f t="shared" si="1724"/>
        <v>1</v>
      </c>
      <c r="AH3123" s="87">
        <v>0</v>
      </c>
      <c r="AI3123" s="88">
        <v>0</v>
      </c>
      <c r="AJ3123">
        <f>AG3123</f>
        <v>1</v>
      </c>
      <c r="AK3123" s="108">
        <f>AJ3123*C3123*F3123*H3123</f>
        <v>1945.9999999999998</v>
      </c>
      <c r="AL3123" s="108">
        <f>AJ3123*C3123*F3123</f>
        <v>1400</v>
      </c>
      <c r="AM3123" s="108">
        <f>AK3123-AL3123</f>
        <v>545.99999999999977</v>
      </c>
    </row>
    <row r="3124" spans="1:39" x14ac:dyDescent="0.25">
      <c r="A3124" s="115">
        <v>30300753</v>
      </c>
      <c r="B3124" t="s">
        <v>1</v>
      </c>
      <c r="C3124" s="81">
        <v>700</v>
      </c>
      <c r="D3124">
        <v>1.6</v>
      </c>
      <c r="E3124">
        <v>1.85</v>
      </c>
      <c r="F3124">
        <v>2</v>
      </c>
      <c r="G3124">
        <v>2</v>
      </c>
      <c r="H3124">
        <v>1.39</v>
      </c>
      <c r="I3124">
        <v>303</v>
      </c>
      <c r="J3124" t="s">
        <v>393</v>
      </c>
      <c r="K3124" t="s">
        <v>341</v>
      </c>
      <c r="L3124" t="s">
        <v>394</v>
      </c>
      <c r="M3124" t="s">
        <v>424</v>
      </c>
      <c r="N3124" t="s">
        <v>27</v>
      </c>
      <c r="O3124" t="s">
        <v>6</v>
      </c>
      <c r="P3124" t="s">
        <v>7</v>
      </c>
      <c r="Q3124" t="s">
        <v>16</v>
      </c>
      <c r="R3124" t="s">
        <v>28</v>
      </c>
      <c r="S3124" t="s">
        <v>9</v>
      </c>
      <c r="U3124" t="s">
        <v>179</v>
      </c>
      <c r="V3124" t="s">
        <v>10</v>
      </c>
      <c r="W3124" t="s">
        <v>11</v>
      </c>
      <c r="X3124" t="s">
        <v>12</v>
      </c>
      <c r="Y3124" t="s">
        <v>21</v>
      </c>
      <c r="Z3124" s="80">
        <v>1400</v>
      </c>
      <c r="AA3124" s="68">
        <v>0</v>
      </c>
      <c r="AB3124" s="82">
        <f t="shared" si="1723"/>
        <v>7000</v>
      </c>
      <c r="AD3124">
        <v>5</v>
      </c>
      <c r="AG3124" s="83">
        <f t="shared" si="1724"/>
        <v>5</v>
      </c>
      <c r="AH3124" s="87">
        <v>0</v>
      </c>
      <c r="AI3124" s="88">
        <v>0</v>
      </c>
    </row>
    <row r="3125" spans="1:39" x14ac:dyDescent="0.25">
      <c r="A3125" s="115">
        <v>30300753</v>
      </c>
      <c r="B3125" t="s">
        <v>1</v>
      </c>
      <c r="C3125" s="81">
        <v>700</v>
      </c>
      <c r="D3125">
        <v>1.6</v>
      </c>
      <c r="E3125">
        <v>1.85</v>
      </c>
      <c r="F3125">
        <v>2</v>
      </c>
      <c r="G3125">
        <v>2</v>
      </c>
      <c r="H3125">
        <v>1.39</v>
      </c>
      <c r="I3125">
        <v>303</v>
      </c>
      <c r="J3125" t="s">
        <v>393</v>
      </c>
      <c r="K3125" t="s">
        <v>341</v>
      </c>
      <c r="L3125" t="s">
        <v>394</v>
      </c>
      <c r="M3125" t="s">
        <v>424</v>
      </c>
      <c r="N3125" t="s">
        <v>27</v>
      </c>
      <c r="O3125" t="s">
        <v>6</v>
      </c>
      <c r="P3125" t="s">
        <v>7</v>
      </c>
      <c r="Q3125" t="s">
        <v>16</v>
      </c>
      <c r="R3125" t="s">
        <v>28</v>
      </c>
      <c r="S3125" t="s">
        <v>9</v>
      </c>
      <c r="U3125" t="s">
        <v>179</v>
      </c>
      <c r="V3125" t="s">
        <v>10</v>
      </c>
      <c r="W3125" t="s">
        <v>11</v>
      </c>
      <c r="X3125" t="s">
        <v>12</v>
      </c>
      <c r="Y3125" t="s">
        <v>21</v>
      </c>
      <c r="Z3125" s="80">
        <v>1400</v>
      </c>
      <c r="AA3125" s="68">
        <v>0</v>
      </c>
      <c r="AB3125" s="82">
        <f t="shared" si="1723"/>
        <v>2800</v>
      </c>
      <c r="AD3125">
        <v>2</v>
      </c>
      <c r="AG3125" s="83">
        <f t="shared" si="1724"/>
        <v>2</v>
      </c>
      <c r="AH3125" s="87">
        <v>0</v>
      </c>
      <c r="AI3125" s="88">
        <v>1</v>
      </c>
    </row>
    <row r="3126" spans="1:39" x14ac:dyDescent="0.25">
      <c r="A3126" s="115">
        <v>30300753</v>
      </c>
      <c r="B3126" t="s">
        <v>1</v>
      </c>
      <c r="C3126" s="81">
        <v>700</v>
      </c>
      <c r="D3126">
        <v>1.6</v>
      </c>
      <c r="E3126">
        <v>1.85</v>
      </c>
      <c r="F3126">
        <v>2</v>
      </c>
      <c r="G3126">
        <v>2</v>
      </c>
      <c r="H3126">
        <v>1.39</v>
      </c>
      <c r="I3126">
        <v>303</v>
      </c>
      <c r="J3126" t="s">
        <v>393</v>
      </c>
      <c r="K3126" t="s">
        <v>341</v>
      </c>
      <c r="L3126" t="s">
        <v>394</v>
      </c>
      <c r="M3126" t="s">
        <v>424</v>
      </c>
      <c r="N3126" t="s">
        <v>27</v>
      </c>
      <c r="O3126" t="s">
        <v>6</v>
      </c>
      <c r="P3126" t="s">
        <v>7</v>
      </c>
      <c r="Q3126" t="s">
        <v>16</v>
      </c>
      <c r="R3126" t="s">
        <v>28</v>
      </c>
      <c r="S3126" t="s">
        <v>44</v>
      </c>
      <c r="U3126" t="s">
        <v>939</v>
      </c>
      <c r="V3126" t="s">
        <v>14</v>
      </c>
      <c r="W3126" t="s">
        <v>49</v>
      </c>
      <c r="X3126" t="s">
        <v>12</v>
      </c>
      <c r="Y3126" t="s">
        <v>21</v>
      </c>
      <c r="Z3126" s="80">
        <v>600</v>
      </c>
      <c r="AA3126" s="68">
        <v>0</v>
      </c>
      <c r="AB3126" s="82">
        <f t="shared" si="1723"/>
        <v>1800</v>
      </c>
      <c r="AC3126">
        <v>3</v>
      </c>
      <c r="AG3126" s="83">
        <f t="shared" si="1724"/>
        <v>3</v>
      </c>
      <c r="AH3126" s="87">
        <v>0</v>
      </c>
      <c r="AI3126" s="88">
        <v>0</v>
      </c>
      <c r="AJ3126">
        <f>AG3126</f>
        <v>3</v>
      </c>
      <c r="AK3126" s="108">
        <f>AJ3126*C3126*F3126*H3126</f>
        <v>5838</v>
      </c>
      <c r="AL3126" s="108">
        <f>AJ3126*C3126*F3126</f>
        <v>4200</v>
      </c>
      <c r="AM3126" s="108">
        <f>AK3126-AL3126</f>
        <v>1638</v>
      </c>
    </row>
    <row r="3127" spans="1:39" x14ac:dyDescent="0.25">
      <c r="A3127" s="115">
        <v>30400022</v>
      </c>
      <c r="B3127" t="s">
        <v>1</v>
      </c>
      <c r="C3127" s="81">
        <v>700</v>
      </c>
      <c r="D3127">
        <v>1.6</v>
      </c>
      <c r="E3127">
        <v>1.85</v>
      </c>
      <c r="F3127">
        <v>2</v>
      </c>
      <c r="G3127">
        <v>2</v>
      </c>
      <c r="H3127">
        <v>1.22</v>
      </c>
      <c r="I3127">
        <v>304</v>
      </c>
      <c r="J3127" t="s">
        <v>425</v>
      </c>
      <c r="K3127" t="s">
        <v>3</v>
      </c>
      <c r="L3127" t="s">
        <v>425</v>
      </c>
      <c r="M3127" t="s">
        <v>425</v>
      </c>
      <c r="N3127" t="s">
        <v>99</v>
      </c>
      <c r="O3127" t="s">
        <v>101</v>
      </c>
      <c r="P3127" t="s">
        <v>42</v>
      </c>
      <c r="Q3127" t="s">
        <v>8</v>
      </c>
      <c r="R3127" t="s">
        <v>43</v>
      </c>
      <c r="S3127" t="s">
        <v>9</v>
      </c>
      <c r="U3127" t="s">
        <v>179</v>
      </c>
      <c r="V3127" t="s">
        <v>96</v>
      </c>
      <c r="W3127" t="s">
        <v>97</v>
      </c>
      <c r="X3127" t="s">
        <v>12</v>
      </c>
      <c r="Y3127" t="s">
        <v>21</v>
      </c>
      <c r="Z3127" s="80">
        <v>1409</v>
      </c>
      <c r="AA3127" s="68">
        <v>0</v>
      </c>
      <c r="AB3127" s="82">
        <f t="shared" si="1723"/>
        <v>1409</v>
      </c>
      <c r="AD3127">
        <v>1</v>
      </c>
      <c r="AG3127" s="83">
        <f t="shared" si="1724"/>
        <v>1</v>
      </c>
      <c r="AH3127" s="87">
        <v>0</v>
      </c>
      <c r="AI3127" s="88">
        <v>0</v>
      </c>
    </row>
    <row r="3128" spans="1:39" x14ac:dyDescent="0.25">
      <c r="A3128" s="115">
        <v>30400022</v>
      </c>
      <c r="B3128" t="s">
        <v>1</v>
      </c>
      <c r="C3128" s="81">
        <v>700</v>
      </c>
      <c r="D3128">
        <v>1.6</v>
      </c>
      <c r="E3128">
        <v>1.85</v>
      </c>
      <c r="F3128">
        <v>2</v>
      </c>
      <c r="G3128">
        <v>2</v>
      </c>
      <c r="H3128">
        <v>1.22</v>
      </c>
      <c r="I3128">
        <v>304</v>
      </c>
      <c r="J3128" t="s">
        <v>425</v>
      </c>
      <c r="K3128" t="s">
        <v>3</v>
      </c>
      <c r="L3128" t="s">
        <v>425</v>
      </c>
      <c r="M3128" t="s">
        <v>425</v>
      </c>
      <c r="N3128" t="s">
        <v>87</v>
      </c>
      <c r="O3128" t="s">
        <v>74</v>
      </c>
      <c r="P3128" t="s">
        <v>42</v>
      </c>
      <c r="Q3128" t="s">
        <v>16</v>
      </c>
      <c r="R3128" t="s">
        <v>75</v>
      </c>
      <c r="S3128" t="s">
        <v>44</v>
      </c>
      <c r="T3128" t="s">
        <v>944</v>
      </c>
      <c r="U3128" t="s">
        <v>939</v>
      </c>
      <c r="V3128" t="s">
        <v>45</v>
      </c>
      <c r="W3128" t="s">
        <v>46</v>
      </c>
      <c r="X3128" t="s">
        <v>12</v>
      </c>
      <c r="Y3128" t="s">
        <v>938</v>
      </c>
      <c r="Z3128" s="81">
        <v>0</v>
      </c>
      <c r="AA3128" s="68">
        <v>0</v>
      </c>
      <c r="AB3128" s="82">
        <f t="shared" si="1723"/>
        <v>0</v>
      </c>
      <c r="AE3128">
        <v>1</v>
      </c>
      <c r="AG3128" s="83">
        <f t="shared" si="1724"/>
        <v>1</v>
      </c>
      <c r="AH3128" s="87">
        <v>0</v>
      </c>
      <c r="AI3128" s="88">
        <v>0</v>
      </c>
      <c r="AJ3128">
        <f t="shared" ref="AJ3128:AJ3134" si="1736">AG3128</f>
        <v>1</v>
      </c>
      <c r="AK3128" s="108">
        <f t="shared" ref="AK3128:AK3131" si="1737">AJ3128*C3128*D3128*H3128</f>
        <v>1366.3999999999999</v>
      </c>
      <c r="AL3128" s="108">
        <f t="shared" ref="AL3128:AL3131" si="1738">AJ3128*C3128*D3128</f>
        <v>1120</v>
      </c>
      <c r="AM3128" s="108">
        <f t="shared" ref="AM3128:AM3134" si="1739">AK3128-AL3128</f>
        <v>246.39999999999986</v>
      </c>
    </row>
    <row r="3129" spans="1:39" x14ac:dyDescent="0.25">
      <c r="A3129" s="115">
        <v>30400022</v>
      </c>
      <c r="B3129" t="s">
        <v>1</v>
      </c>
      <c r="C3129" s="81">
        <v>700</v>
      </c>
      <c r="D3129">
        <v>1.6</v>
      </c>
      <c r="E3129">
        <v>1.85</v>
      </c>
      <c r="F3129">
        <v>2</v>
      </c>
      <c r="G3129">
        <v>2</v>
      </c>
      <c r="H3129">
        <v>1.22</v>
      </c>
      <c r="I3129">
        <v>304</v>
      </c>
      <c r="J3129" t="s">
        <v>425</v>
      </c>
      <c r="K3129" t="s">
        <v>3</v>
      </c>
      <c r="L3129" t="s">
        <v>425</v>
      </c>
      <c r="M3129" t="s">
        <v>425</v>
      </c>
      <c r="N3129" t="s">
        <v>87</v>
      </c>
      <c r="O3129" t="s">
        <v>47</v>
      </c>
      <c r="P3129" t="s">
        <v>42</v>
      </c>
      <c r="Q3129" t="s">
        <v>16</v>
      </c>
      <c r="R3129" t="s">
        <v>28</v>
      </c>
      <c r="S3129" t="s">
        <v>44</v>
      </c>
      <c r="U3129" t="s">
        <v>939</v>
      </c>
      <c r="V3129" t="s">
        <v>45</v>
      </c>
      <c r="W3129" t="s">
        <v>46</v>
      </c>
      <c r="X3129" t="s">
        <v>12</v>
      </c>
      <c r="Y3129" t="s">
        <v>21</v>
      </c>
      <c r="Z3129" s="80">
        <v>600</v>
      </c>
      <c r="AA3129" s="68">
        <v>0</v>
      </c>
      <c r="AB3129" s="82">
        <f t="shared" si="1723"/>
        <v>600</v>
      </c>
      <c r="AC3129">
        <v>1</v>
      </c>
      <c r="AG3129" s="83">
        <f t="shared" si="1724"/>
        <v>1</v>
      </c>
      <c r="AH3129" s="87">
        <v>0</v>
      </c>
      <c r="AI3129" s="88">
        <v>0</v>
      </c>
      <c r="AJ3129">
        <f t="shared" si="1736"/>
        <v>1</v>
      </c>
      <c r="AK3129" s="108">
        <f t="shared" si="1737"/>
        <v>1366.3999999999999</v>
      </c>
      <c r="AL3129" s="108">
        <f t="shared" si="1738"/>
        <v>1120</v>
      </c>
      <c r="AM3129" s="108">
        <f t="shared" si="1739"/>
        <v>246.39999999999986</v>
      </c>
    </row>
    <row r="3130" spans="1:39" x14ac:dyDescent="0.25">
      <c r="A3130" s="115">
        <v>30400022</v>
      </c>
      <c r="B3130" t="s">
        <v>1</v>
      </c>
      <c r="C3130" s="81">
        <v>700</v>
      </c>
      <c r="D3130">
        <v>1.6</v>
      </c>
      <c r="E3130">
        <v>1.85</v>
      </c>
      <c r="F3130">
        <v>2</v>
      </c>
      <c r="G3130">
        <v>2</v>
      </c>
      <c r="H3130">
        <v>1.22</v>
      </c>
      <c r="I3130">
        <v>304</v>
      </c>
      <c r="J3130" t="s">
        <v>425</v>
      </c>
      <c r="K3130" t="s">
        <v>3</v>
      </c>
      <c r="L3130" t="s">
        <v>425</v>
      </c>
      <c r="M3130" t="s">
        <v>425</v>
      </c>
      <c r="N3130" t="s">
        <v>87</v>
      </c>
      <c r="O3130" t="s">
        <v>47</v>
      </c>
      <c r="P3130" t="s">
        <v>42</v>
      </c>
      <c r="Q3130" t="s">
        <v>16</v>
      </c>
      <c r="R3130" t="s">
        <v>43</v>
      </c>
      <c r="S3130" t="s">
        <v>44</v>
      </c>
      <c r="U3130" t="s">
        <v>939</v>
      </c>
      <c r="V3130" t="s">
        <v>14</v>
      </c>
      <c r="W3130" t="s">
        <v>49</v>
      </c>
      <c r="X3130" t="s">
        <v>12</v>
      </c>
      <c r="Y3130" t="s">
        <v>21</v>
      </c>
      <c r="Z3130" s="80">
        <v>600</v>
      </c>
      <c r="AA3130" s="68">
        <v>0</v>
      </c>
      <c r="AB3130" s="82">
        <f t="shared" si="1723"/>
        <v>600</v>
      </c>
      <c r="AC3130">
        <v>1</v>
      </c>
      <c r="AG3130" s="83">
        <f t="shared" si="1724"/>
        <v>1</v>
      </c>
      <c r="AH3130" s="87">
        <v>0</v>
      </c>
      <c r="AI3130" s="88">
        <v>0</v>
      </c>
      <c r="AJ3130">
        <f t="shared" si="1736"/>
        <v>1</v>
      </c>
      <c r="AK3130" s="108">
        <f t="shared" si="1737"/>
        <v>1366.3999999999999</v>
      </c>
      <c r="AL3130" s="108">
        <f t="shared" si="1738"/>
        <v>1120</v>
      </c>
      <c r="AM3130" s="108">
        <f t="shared" si="1739"/>
        <v>246.39999999999986</v>
      </c>
    </row>
    <row r="3131" spans="1:39" x14ac:dyDescent="0.25">
      <c r="A3131" s="115">
        <v>30400022</v>
      </c>
      <c r="B3131" t="s">
        <v>1</v>
      </c>
      <c r="C3131" s="81">
        <v>700</v>
      </c>
      <c r="D3131">
        <v>1.6</v>
      </c>
      <c r="E3131">
        <v>1.85</v>
      </c>
      <c r="F3131">
        <v>2</v>
      </c>
      <c r="G3131">
        <v>2</v>
      </c>
      <c r="H3131">
        <v>1.22</v>
      </c>
      <c r="I3131">
        <v>304</v>
      </c>
      <c r="J3131" t="s">
        <v>425</v>
      </c>
      <c r="K3131" t="s">
        <v>3</v>
      </c>
      <c r="L3131" t="s">
        <v>425</v>
      </c>
      <c r="M3131" t="s">
        <v>425</v>
      </c>
      <c r="N3131" t="s">
        <v>100</v>
      </c>
      <c r="O3131" t="s">
        <v>47</v>
      </c>
      <c r="P3131" t="s">
        <v>42</v>
      </c>
      <c r="Q3131" t="s">
        <v>16</v>
      </c>
      <c r="R3131" t="s">
        <v>43</v>
      </c>
      <c r="S3131" t="s">
        <v>44</v>
      </c>
      <c r="U3131" t="s">
        <v>939</v>
      </c>
      <c r="V3131" t="s">
        <v>14</v>
      </c>
      <c r="W3131" t="s">
        <v>49</v>
      </c>
      <c r="X3131" t="s">
        <v>12</v>
      </c>
      <c r="Y3131" t="s">
        <v>21</v>
      </c>
      <c r="Z3131" s="80">
        <v>600</v>
      </c>
      <c r="AA3131" s="68">
        <v>0</v>
      </c>
      <c r="AB3131" s="82">
        <f t="shared" si="1723"/>
        <v>600</v>
      </c>
      <c r="AC3131">
        <v>1</v>
      </c>
      <c r="AG3131" s="83">
        <f t="shared" si="1724"/>
        <v>1</v>
      </c>
      <c r="AH3131" s="87">
        <v>0</v>
      </c>
      <c r="AI3131" s="88">
        <v>0</v>
      </c>
      <c r="AJ3131">
        <f t="shared" si="1736"/>
        <v>1</v>
      </c>
      <c r="AK3131" s="108">
        <f t="shared" si="1737"/>
        <v>1366.3999999999999</v>
      </c>
      <c r="AL3131" s="108">
        <f t="shared" si="1738"/>
        <v>1120</v>
      </c>
      <c r="AM3131" s="108">
        <f t="shared" si="1739"/>
        <v>246.39999999999986</v>
      </c>
    </row>
    <row r="3132" spans="1:39" x14ac:dyDescent="0.25">
      <c r="A3132" s="115">
        <v>30400022</v>
      </c>
      <c r="B3132" t="s">
        <v>1</v>
      </c>
      <c r="C3132" s="81">
        <v>700</v>
      </c>
      <c r="D3132">
        <v>1.6</v>
      </c>
      <c r="E3132">
        <v>1.85</v>
      </c>
      <c r="F3132">
        <v>2</v>
      </c>
      <c r="G3132">
        <v>2</v>
      </c>
      <c r="H3132">
        <v>1.22</v>
      </c>
      <c r="I3132">
        <v>304</v>
      </c>
      <c r="J3132" t="s">
        <v>425</v>
      </c>
      <c r="K3132" t="s">
        <v>3</v>
      </c>
      <c r="L3132" t="s">
        <v>425</v>
      </c>
      <c r="M3132" t="s">
        <v>425</v>
      </c>
      <c r="N3132" t="s">
        <v>40</v>
      </c>
      <c r="O3132" t="s">
        <v>19</v>
      </c>
      <c r="P3132" t="s">
        <v>42</v>
      </c>
      <c r="Q3132" t="s">
        <v>16</v>
      </c>
      <c r="R3132" t="s">
        <v>20</v>
      </c>
      <c r="S3132" t="s">
        <v>22</v>
      </c>
      <c r="T3132" t="s">
        <v>22</v>
      </c>
      <c r="U3132" t="s">
        <v>949</v>
      </c>
      <c r="V3132" t="s">
        <v>82</v>
      </c>
      <c r="W3132" t="s">
        <v>144</v>
      </c>
      <c r="X3132" t="s">
        <v>12</v>
      </c>
      <c r="Y3132" t="s">
        <v>943</v>
      </c>
      <c r="Z3132" s="81">
        <v>0</v>
      </c>
      <c r="AA3132" s="68">
        <v>0</v>
      </c>
      <c r="AB3132" s="82">
        <f t="shared" si="1723"/>
        <v>0</v>
      </c>
      <c r="AF3132">
        <v>1</v>
      </c>
      <c r="AG3132" s="83">
        <f t="shared" si="1724"/>
        <v>1</v>
      </c>
      <c r="AH3132" s="87">
        <v>0</v>
      </c>
      <c r="AI3132" s="88">
        <v>0</v>
      </c>
      <c r="AJ3132">
        <f t="shared" si="1736"/>
        <v>1</v>
      </c>
      <c r="AK3132" s="108">
        <f t="shared" ref="AK3132:AK3134" si="1740">AJ3132*C3132*E3132*H3132</f>
        <v>1579.8999999999999</v>
      </c>
      <c r="AL3132" s="108">
        <f t="shared" ref="AL3132:AL3134" si="1741">AJ3132*C3132*E3132</f>
        <v>1295</v>
      </c>
      <c r="AM3132" s="108">
        <f t="shared" si="1739"/>
        <v>284.89999999999986</v>
      </c>
    </row>
    <row r="3133" spans="1:39" x14ac:dyDescent="0.25">
      <c r="A3133" s="115">
        <v>30400022</v>
      </c>
      <c r="B3133" t="s">
        <v>1</v>
      </c>
      <c r="C3133" s="81">
        <v>700</v>
      </c>
      <c r="D3133">
        <v>1.6</v>
      </c>
      <c r="E3133">
        <v>1.85</v>
      </c>
      <c r="F3133">
        <v>2</v>
      </c>
      <c r="G3133">
        <v>2</v>
      </c>
      <c r="H3133">
        <v>1.22</v>
      </c>
      <c r="I3133">
        <v>304</v>
      </c>
      <c r="J3133" t="s">
        <v>425</v>
      </c>
      <c r="K3133" t="s">
        <v>3</v>
      </c>
      <c r="L3133" t="s">
        <v>425</v>
      </c>
      <c r="M3133" t="s">
        <v>425</v>
      </c>
      <c r="N3133" t="s">
        <v>40</v>
      </c>
      <c r="O3133" t="s">
        <v>19</v>
      </c>
      <c r="P3133" t="s">
        <v>42</v>
      </c>
      <c r="Q3133" t="s">
        <v>16</v>
      </c>
      <c r="R3133" t="s">
        <v>20</v>
      </c>
      <c r="S3133" t="s">
        <v>44</v>
      </c>
      <c r="T3133" s="70" t="s">
        <v>933</v>
      </c>
      <c r="U3133" t="s">
        <v>949</v>
      </c>
      <c r="V3133" t="s">
        <v>14</v>
      </c>
      <c r="W3133" t="s">
        <v>49</v>
      </c>
      <c r="X3133" t="s">
        <v>12</v>
      </c>
      <c r="Y3133" t="s">
        <v>938</v>
      </c>
      <c r="Z3133" s="80">
        <v>0</v>
      </c>
      <c r="AA3133" s="68">
        <v>0</v>
      </c>
      <c r="AB3133" s="82">
        <f t="shared" si="1723"/>
        <v>0</v>
      </c>
      <c r="AE3133">
        <v>1</v>
      </c>
      <c r="AG3133" s="83">
        <f t="shared" si="1724"/>
        <v>1</v>
      </c>
      <c r="AH3133" s="87">
        <v>0</v>
      </c>
      <c r="AI3133" s="88">
        <v>0</v>
      </c>
      <c r="AJ3133">
        <f t="shared" si="1736"/>
        <v>1</v>
      </c>
      <c r="AK3133" s="108">
        <f t="shared" si="1740"/>
        <v>1579.8999999999999</v>
      </c>
      <c r="AL3133" s="108">
        <f t="shared" si="1741"/>
        <v>1295</v>
      </c>
      <c r="AM3133" s="108">
        <f t="shared" si="1739"/>
        <v>284.89999999999986</v>
      </c>
    </row>
    <row r="3134" spans="1:39" x14ac:dyDescent="0.25">
      <c r="A3134" s="115">
        <v>30400022</v>
      </c>
      <c r="B3134" t="s">
        <v>1</v>
      </c>
      <c r="C3134" s="81">
        <v>700</v>
      </c>
      <c r="D3134">
        <v>1.6</v>
      </c>
      <c r="E3134">
        <v>1.85</v>
      </c>
      <c r="F3134">
        <v>2</v>
      </c>
      <c r="G3134">
        <v>2</v>
      </c>
      <c r="H3134">
        <v>1.22</v>
      </c>
      <c r="I3134">
        <v>304</v>
      </c>
      <c r="J3134" t="s">
        <v>425</v>
      </c>
      <c r="K3134" t="s">
        <v>3</v>
      </c>
      <c r="L3134" t="s">
        <v>425</v>
      </c>
      <c r="M3134" t="s">
        <v>425</v>
      </c>
      <c r="N3134" t="s">
        <v>40</v>
      </c>
      <c r="O3134" t="s">
        <v>19</v>
      </c>
      <c r="P3134" t="s">
        <v>42</v>
      </c>
      <c r="Q3134" t="s">
        <v>16</v>
      </c>
      <c r="R3134" t="s">
        <v>20</v>
      </c>
      <c r="S3134" t="s">
        <v>44</v>
      </c>
      <c r="T3134" s="70" t="s">
        <v>933</v>
      </c>
      <c r="U3134" t="s">
        <v>949</v>
      </c>
      <c r="V3134" t="s">
        <v>45</v>
      </c>
      <c r="W3134" t="s">
        <v>46</v>
      </c>
      <c r="X3134" t="s">
        <v>12</v>
      </c>
      <c r="Y3134" t="s">
        <v>938</v>
      </c>
      <c r="Z3134" s="80">
        <v>0</v>
      </c>
      <c r="AA3134" s="68">
        <v>0</v>
      </c>
      <c r="AB3134" s="82">
        <f t="shared" si="1723"/>
        <v>0</v>
      </c>
      <c r="AE3134">
        <v>1</v>
      </c>
      <c r="AG3134" s="83">
        <f t="shared" si="1724"/>
        <v>1</v>
      </c>
      <c r="AH3134" s="87">
        <v>0</v>
      </c>
      <c r="AI3134" s="88">
        <v>0</v>
      </c>
      <c r="AJ3134">
        <f t="shared" si="1736"/>
        <v>1</v>
      </c>
      <c r="AK3134" s="108">
        <f t="shared" si="1740"/>
        <v>1579.8999999999999</v>
      </c>
      <c r="AL3134" s="108">
        <f t="shared" si="1741"/>
        <v>1295</v>
      </c>
      <c r="AM3134" s="108">
        <f t="shared" si="1739"/>
        <v>284.89999999999986</v>
      </c>
    </row>
    <row r="3135" spans="1:39" x14ac:dyDescent="0.25">
      <c r="A3135" s="115">
        <v>30400022</v>
      </c>
      <c r="B3135" t="s">
        <v>1</v>
      </c>
      <c r="C3135" s="81">
        <v>700</v>
      </c>
      <c r="D3135">
        <v>1.6</v>
      </c>
      <c r="E3135">
        <v>1.85</v>
      </c>
      <c r="F3135">
        <v>2</v>
      </c>
      <c r="G3135">
        <v>2</v>
      </c>
      <c r="H3135">
        <v>1.22</v>
      </c>
      <c r="I3135">
        <v>304</v>
      </c>
      <c r="J3135" t="s">
        <v>425</v>
      </c>
      <c r="K3135" t="s">
        <v>3</v>
      </c>
      <c r="L3135" t="s">
        <v>425</v>
      </c>
      <c r="M3135" t="s">
        <v>425</v>
      </c>
      <c r="N3135" t="s">
        <v>40</v>
      </c>
      <c r="O3135" t="s">
        <v>19</v>
      </c>
      <c r="P3135" t="s">
        <v>42</v>
      </c>
      <c r="Q3135" t="s">
        <v>16</v>
      </c>
      <c r="R3135" t="s">
        <v>20</v>
      </c>
      <c r="S3135" t="s">
        <v>44</v>
      </c>
      <c r="T3135" s="70" t="s">
        <v>933</v>
      </c>
      <c r="U3135" t="s">
        <v>949</v>
      </c>
      <c r="V3135" t="s">
        <v>68</v>
      </c>
      <c r="W3135" t="s">
        <v>69</v>
      </c>
      <c r="X3135" t="s">
        <v>77</v>
      </c>
      <c r="Y3135" t="s">
        <v>938</v>
      </c>
      <c r="Z3135" s="80">
        <v>0</v>
      </c>
      <c r="AA3135" s="68">
        <v>0</v>
      </c>
      <c r="AB3135" s="82">
        <f t="shared" si="1723"/>
        <v>0</v>
      </c>
      <c r="AE3135">
        <v>1</v>
      </c>
      <c r="AG3135" s="83">
        <f t="shared" si="1724"/>
        <v>1</v>
      </c>
      <c r="AH3135" s="87">
        <v>0</v>
      </c>
      <c r="AI3135" s="88">
        <v>0</v>
      </c>
      <c r="AJ3135">
        <f>AG3135</f>
        <v>1</v>
      </c>
      <c r="AK3135" s="108">
        <f>AJ3135*C3135*E3135*H3135</f>
        <v>1579.8999999999999</v>
      </c>
      <c r="AL3135" s="108">
        <f>AJ3135*C3135*E3135</f>
        <v>1295</v>
      </c>
      <c r="AM3135" s="108">
        <f>AK3135-AL3135</f>
        <v>284.89999999999986</v>
      </c>
    </row>
    <row r="3136" spans="1:39" x14ac:dyDescent="0.25">
      <c r="A3136" s="115">
        <v>30400022</v>
      </c>
      <c r="B3136" t="s">
        <v>1</v>
      </c>
      <c r="C3136" s="81">
        <v>700</v>
      </c>
      <c r="D3136">
        <v>1.6</v>
      </c>
      <c r="E3136">
        <v>1.85</v>
      </c>
      <c r="F3136">
        <v>2</v>
      </c>
      <c r="G3136">
        <v>2</v>
      </c>
      <c r="H3136">
        <v>1.22</v>
      </c>
      <c r="I3136">
        <v>304</v>
      </c>
      <c r="J3136" t="s">
        <v>425</v>
      </c>
      <c r="K3136" t="s">
        <v>3</v>
      </c>
      <c r="L3136" t="s">
        <v>425</v>
      </c>
      <c r="M3136" t="s">
        <v>425</v>
      </c>
      <c r="N3136" t="s">
        <v>40</v>
      </c>
      <c r="O3136" t="s">
        <v>19</v>
      </c>
      <c r="P3136" t="s">
        <v>42</v>
      </c>
      <c r="Q3136" t="s">
        <v>8</v>
      </c>
      <c r="R3136" t="s">
        <v>20</v>
      </c>
      <c r="S3136" t="s">
        <v>44</v>
      </c>
      <c r="T3136" s="70" t="s">
        <v>933</v>
      </c>
      <c r="U3136" t="s">
        <v>949</v>
      </c>
      <c r="V3136" t="s">
        <v>14</v>
      </c>
      <c r="W3136" t="s">
        <v>49</v>
      </c>
      <c r="X3136" t="s">
        <v>12</v>
      </c>
      <c r="Y3136" t="s">
        <v>938</v>
      </c>
      <c r="Z3136" s="80">
        <v>0</v>
      </c>
      <c r="AA3136" s="68">
        <v>0</v>
      </c>
      <c r="AB3136" s="82">
        <f t="shared" si="1723"/>
        <v>0</v>
      </c>
      <c r="AE3136">
        <v>2</v>
      </c>
      <c r="AG3136" s="83">
        <f t="shared" si="1724"/>
        <v>2</v>
      </c>
      <c r="AH3136" s="87">
        <v>0</v>
      </c>
      <c r="AI3136" s="88">
        <v>0</v>
      </c>
      <c r="AJ3136">
        <f>AG3136/3</f>
        <v>0.66666666666666663</v>
      </c>
      <c r="AK3136" s="108">
        <f>AJ3136*C3136*E3136*H3136</f>
        <v>1053.2666666666667</v>
      </c>
      <c r="AL3136" s="108">
        <f>AJ3136*C3136*E3136</f>
        <v>863.33333333333326</v>
      </c>
      <c r="AM3136" s="108">
        <f>AK3136-AL3136</f>
        <v>189.93333333333339</v>
      </c>
    </row>
    <row r="3137" spans="1:39" x14ac:dyDescent="0.25">
      <c r="A3137" s="115">
        <v>30400022</v>
      </c>
      <c r="B3137" t="s">
        <v>1</v>
      </c>
      <c r="C3137" s="81">
        <v>700</v>
      </c>
      <c r="D3137">
        <v>1.6</v>
      </c>
      <c r="E3137">
        <v>1.85</v>
      </c>
      <c r="F3137">
        <v>2</v>
      </c>
      <c r="G3137">
        <v>2</v>
      </c>
      <c r="H3137">
        <v>1.22</v>
      </c>
      <c r="I3137">
        <v>304</v>
      </c>
      <c r="J3137" t="s">
        <v>425</v>
      </c>
      <c r="K3137" t="s">
        <v>3</v>
      </c>
      <c r="L3137" t="s">
        <v>425</v>
      </c>
      <c r="M3137" t="s">
        <v>425</v>
      </c>
      <c r="N3137" t="s">
        <v>40</v>
      </c>
      <c r="O3137" t="s">
        <v>41</v>
      </c>
      <c r="P3137" t="s">
        <v>42</v>
      </c>
      <c r="Q3137" t="s">
        <v>16</v>
      </c>
      <c r="R3137" t="s">
        <v>75</v>
      </c>
      <c r="S3137" t="s">
        <v>44</v>
      </c>
      <c r="T3137" t="s">
        <v>944</v>
      </c>
      <c r="U3137" t="s">
        <v>939</v>
      </c>
      <c r="V3137" t="s">
        <v>45</v>
      </c>
      <c r="W3137" t="s">
        <v>46</v>
      </c>
      <c r="X3137" t="s">
        <v>12</v>
      </c>
      <c r="Y3137" t="s">
        <v>938</v>
      </c>
      <c r="Z3137" s="81">
        <v>0</v>
      </c>
      <c r="AA3137" s="68">
        <v>0</v>
      </c>
      <c r="AB3137" s="82">
        <f t="shared" si="1723"/>
        <v>0</v>
      </c>
      <c r="AE3137">
        <v>1</v>
      </c>
      <c r="AG3137" s="83">
        <f t="shared" si="1724"/>
        <v>1</v>
      </c>
      <c r="AH3137" s="87">
        <v>0</v>
      </c>
      <c r="AI3137" s="88">
        <v>0</v>
      </c>
      <c r="AJ3137">
        <f>AG3137</f>
        <v>1</v>
      </c>
      <c r="AK3137" s="108">
        <f>AJ3137*C3137*E3137*H3137</f>
        <v>1579.8999999999999</v>
      </c>
      <c r="AL3137" s="108">
        <f>AJ3137*C3137*E3137</f>
        <v>1295</v>
      </c>
      <c r="AM3137" s="108">
        <f>AK3137-AL3137</f>
        <v>284.89999999999986</v>
      </c>
    </row>
    <row r="3138" spans="1:39" x14ac:dyDescent="0.25">
      <c r="A3138" s="115">
        <v>30400022</v>
      </c>
      <c r="B3138" t="s">
        <v>1</v>
      </c>
      <c r="C3138" s="81">
        <v>700</v>
      </c>
      <c r="D3138">
        <v>1.6</v>
      </c>
      <c r="E3138">
        <v>1.85</v>
      </c>
      <c r="F3138">
        <v>2</v>
      </c>
      <c r="G3138">
        <v>2</v>
      </c>
      <c r="H3138">
        <v>1.22</v>
      </c>
      <c r="I3138">
        <v>304</v>
      </c>
      <c r="J3138" t="s">
        <v>425</v>
      </c>
      <c r="K3138" t="s">
        <v>3</v>
      </c>
      <c r="L3138" t="s">
        <v>425</v>
      </c>
      <c r="M3138" t="s">
        <v>425</v>
      </c>
      <c r="N3138" t="s">
        <v>48</v>
      </c>
      <c r="O3138" t="s">
        <v>19</v>
      </c>
      <c r="P3138" t="s">
        <v>42</v>
      </c>
      <c r="Q3138" t="s">
        <v>16</v>
      </c>
      <c r="R3138" t="s">
        <v>20</v>
      </c>
      <c r="S3138" t="s">
        <v>44</v>
      </c>
      <c r="T3138" s="70" t="s">
        <v>933</v>
      </c>
      <c r="U3138" t="s">
        <v>949</v>
      </c>
      <c r="V3138" t="s">
        <v>45</v>
      </c>
      <c r="W3138" t="s">
        <v>46</v>
      </c>
      <c r="X3138" t="s">
        <v>12</v>
      </c>
      <c r="Y3138" t="s">
        <v>938</v>
      </c>
      <c r="Z3138" s="80">
        <v>0</v>
      </c>
      <c r="AA3138" s="68">
        <v>0</v>
      </c>
      <c r="AB3138" s="82">
        <f t="shared" si="1723"/>
        <v>0</v>
      </c>
      <c r="AE3138">
        <v>2</v>
      </c>
      <c r="AG3138" s="83">
        <f t="shared" si="1724"/>
        <v>2</v>
      </c>
      <c r="AH3138" s="87">
        <v>0</v>
      </c>
      <c r="AI3138" s="88">
        <v>0</v>
      </c>
      <c r="AJ3138">
        <f t="shared" ref="AJ3138:AJ3140" si="1742">AG3138</f>
        <v>2</v>
      </c>
      <c r="AK3138" s="108">
        <f t="shared" ref="AK3138:AK3140" si="1743">AJ3138*C3138*E3138*H3138</f>
        <v>3159.7999999999997</v>
      </c>
      <c r="AL3138" s="108">
        <f t="shared" ref="AL3138:AL3140" si="1744">AJ3138*C3138*E3138</f>
        <v>2590</v>
      </c>
      <c r="AM3138" s="108">
        <f t="shared" ref="AM3138:AM3140" si="1745">AK3138-AL3138</f>
        <v>569.79999999999973</v>
      </c>
    </row>
    <row r="3139" spans="1:39" x14ac:dyDescent="0.25">
      <c r="A3139" s="115">
        <v>30400022</v>
      </c>
      <c r="B3139" t="s">
        <v>1</v>
      </c>
      <c r="C3139" s="81">
        <v>700</v>
      </c>
      <c r="D3139">
        <v>1.6</v>
      </c>
      <c r="E3139">
        <v>1.85</v>
      </c>
      <c r="F3139">
        <v>2</v>
      </c>
      <c r="G3139">
        <v>2</v>
      </c>
      <c r="H3139">
        <v>1.22</v>
      </c>
      <c r="I3139">
        <v>304</v>
      </c>
      <c r="J3139" t="s">
        <v>425</v>
      </c>
      <c r="K3139" t="s">
        <v>3</v>
      </c>
      <c r="L3139" t="s">
        <v>425</v>
      </c>
      <c r="M3139" t="s">
        <v>425</v>
      </c>
      <c r="N3139" t="s">
        <v>48</v>
      </c>
      <c r="O3139" t="s">
        <v>19</v>
      </c>
      <c r="P3139" t="s">
        <v>42</v>
      </c>
      <c r="Q3139" t="s">
        <v>16</v>
      </c>
      <c r="R3139" t="s">
        <v>20</v>
      </c>
      <c r="S3139" t="s">
        <v>44</v>
      </c>
      <c r="T3139" s="70" t="s">
        <v>933</v>
      </c>
      <c r="U3139" t="s">
        <v>949</v>
      </c>
      <c r="V3139" t="s">
        <v>56</v>
      </c>
      <c r="W3139" t="s">
        <v>57</v>
      </c>
      <c r="X3139" t="s">
        <v>12</v>
      </c>
      <c r="Y3139" t="s">
        <v>938</v>
      </c>
      <c r="Z3139" s="80">
        <v>0</v>
      </c>
      <c r="AA3139" s="68">
        <v>0</v>
      </c>
      <c r="AB3139" s="82">
        <f t="shared" si="1723"/>
        <v>0</v>
      </c>
      <c r="AE3139">
        <v>2</v>
      </c>
      <c r="AG3139" s="83">
        <f t="shared" si="1724"/>
        <v>2</v>
      </c>
      <c r="AH3139" s="87">
        <v>0</v>
      </c>
      <c r="AI3139" s="88">
        <v>0</v>
      </c>
      <c r="AJ3139">
        <f t="shared" si="1742"/>
        <v>2</v>
      </c>
      <c r="AK3139" s="108">
        <f t="shared" si="1743"/>
        <v>3159.7999999999997</v>
      </c>
      <c r="AL3139" s="108">
        <f t="shared" si="1744"/>
        <v>2590</v>
      </c>
      <c r="AM3139" s="108">
        <f t="shared" si="1745"/>
        <v>569.79999999999973</v>
      </c>
    </row>
    <row r="3140" spans="1:39" x14ac:dyDescent="0.25">
      <c r="A3140" s="115">
        <v>30400022</v>
      </c>
      <c r="B3140" t="s">
        <v>1</v>
      </c>
      <c r="C3140" s="81">
        <v>700</v>
      </c>
      <c r="D3140">
        <v>1.6</v>
      </c>
      <c r="E3140">
        <v>1.85</v>
      </c>
      <c r="F3140">
        <v>2</v>
      </c>
      <c r="G3140">
        <v>2</v>
      </c>
      <c r="H3140">
        <v>1.22</v>
      </c>
      <c r="I3140">
        <v>304</v>
      </c>
      <c r="J3140" t="s">
        <v>425</v>
      </c>
      <c r="K3140" t="s">
        <v>3</v>
      </c>
      <c r="L3140" t="s">
        <v>425</v>
      </c>
      <c r="M3140" t="s">
        <v>425</v>
      </c>
      <c r="N3140" t="s">
        <v>48</v>
      </c>
      <c r="O3140" t="s">
        <v>19</v>
      </c>
      <c r="P3140" t="s">
        <v>42</v>
      </c>
      <c r="Q3140" t="s">
        <v>16</v>
      </c>
      <c r="R3140" t="s">
        <v>20</v>
      </c>
      <c r="S3140" t="s">
        <v>44</v>
      </c>
      <c r="T3140" s="70" t="s">
        <v>933</v>
      </c>
      <c r="U3140" t="s">
        <v>949</v>
      </c>
      <c r="V3140" t="s">
        <v>64</v>
      </c>
      <c r="W3140" t="s">
        <v>65</v>
      </c>
      <c r="X3140" t="s">
        <v>12</v>
      </c>
      <c r="Y3140" t="s">
        <v>938</v>
      </c>
      <c r="Z3140" s="80">
        <v>0</v>
      </c>
      <c r="AA3140" s="68">
        <v>0</v>
      </c>
      <c r="AB3140" s="82">
        <f t="shared" ref="AB3140:AB3203" si="1746">Z3140*AG3140+AA3140*AG3140*1.95583</f>
        <v>0</v>
      </c>
      <c r="AE3140">
        <v>1</v>
      </c>
      <c r="AG3140" s="83">
        <f t="shared" si="1724"/>
        <v>1</v>
      </c>
      <c r="AH3140" s="87">
        <v>0</v>
      </c>
      <c r="AI3140" s="88">
        <v>0</v>
      </c>
      <c r="AJ3140">
        <f t="shared" si="1742"/>
        <v>1</v>
      </c>
      <c r="AK3140" s="108">
        <f t="shared" si="1743"/>
        <v>1579.8999999999999</v>
      </c>
      <c r="AL3140" s="108">
        <f t="shared" si="1744"/>
        <v>1295</v>
      </c>
      <c r="AM3140" s="108">
        <f t="shared" si="1745"/>
        <v>284.89999999999986</v>
      </c>
    </row>
    <row r="3141" spans="1:39" x14ac:dyDescent="0.25">
      <c r="A3141" s="115">
        <v>30400022</v>
      </c>
      <c r="B3141" t="s">
        <v>1</v>
      </c>
      <c r="C3141" s="81">
        <v>700</v>
      </c>
      <c r="D3141">
        <v>1.6</v>
      </c>
      <c r="E3141">
        <v>1.85</v>
      </c>
      <c r="F3141">
        <v>2</v>
      </c>
      <c r="G3141">
        <v>2</v>
      </c>
      <c r="H3141">
        <v>1.22</v>
      </c>
      <c r="I3141">
        <v>304</v>
      </c>
      <c r="J3141" t="s">
        <v>425</v>
      </c>
      <c r="K3141" t="s">
        <v>3</v>
      </c>
      <c r="L3141" t="s">
        <v>425</v>
      </c>
      <c r="M3141" t="s">
        <v>425</v>
      </c>
      <c r="N3141" t="s">
        <v>48</v>
      </c>
      <c r="O3141" t="s">
        <v>101</v>
      </c>
      <c r="P3141" t="s">
        <v>42</v>
      </c>
      <c r="Q3141" t="s">
        <v>8</v>
      </c>
      <c r="R3141" t="s">
        <v>28</v>
      </c>
      <c r="S3141" t="s">
        <v>9</v>
      </c>
      <c r="U3141" t="s">
        <v>179</v>
      </c>
      <c r="V3141" t="s">
        <v>53</v>
      </c>
      <c r="W3141" t="s">
        <v>54</v>
      </c>
      <c r="X3141" t="s">
        <v>12</v>
      </c>
      <c r="Y3141" t="s">
        <v>21</v>
      </c>
      <c r="Z3141" s="80">
        <v>1582</v>
      </c>
      <c r="AA3141" s="68">
        <v>0</v>
      </c>
      <c r="AB3141" s="82">
        <f t="shared" si="1746"/>
        <v>1582</v>
      </c>
      <c r="AD3141">
        <v>1</v>
      </c>
      <c r="AG3141" s="83">
        <f t="shared" ref="AG3141:AG3204" si="1747">SUM(AC3141:AF3141)</f>
        <v>1</v>
      </c>
      <c r="AH3141" s="87">
        <v>0</v>
      </c>
      <c r="AI3141" s="88">
        <v>0</v>
      </c>
    </row>
    <row r="3142" spans="1:39" x14ac:dyDescent="0.25">
      <c r="A3142" s="115">
        <v>30400022</v>
      </c>
      <c r="B3142" t="s">
        <v>1</v>
      </c>
      <c r="C3142" s="81">
        <v>700</v>
      </c>
      <c r="D3142">
        <v>1.6</v>
      </c>
      <c r="E3142">
        <v>1.85</v>
      </c>
      <c r="F3142">
        <v>2</v>
      </c>
      <c r="G3142">
        <v>2</v>
      </c>
      <c r="H3142">
        <v>1.22</v>
      </c>
      <c r="I3142">
        <v>304</v>
      </c>
      <c r="J3142" t="s">
        <v>425</v>
      </c>
      <c r="K3142" t="s">
        <v>3</v>
      </c>
      <c r="L3142" t="s">
        <v>425</v>
      </c>
      <c r="M3142" t="s">
        <v>425</v>
      </c>
      <c r="N3142" t="s">
        <v>48</v>
      </c>
      <c r="O3142" t="s">
        <v>101</v>
      </c>
      <c r="P3142" t="s">
        <v>42</v>
      </c>
      <c r="Q3142" t="s">
        <v>8</v>
      </c>
      <c r="R3142" t="s">
        <v>28</v>
      </c>
      <c r="S3142" t="s">
        <v>44</v>
      </c>
      <c r="U3142" t="s">
        <v>939</v>
      </c>
      <c r="V3142" t="s">
        <v>14</v>
      </c>
      <c r="W3142" t="s">
        <v>49</v>
      </c>
      <c r="X3142" t="s">
        <v>12</v>
      </c>
      <c r="Y3142" t="s">
        <v>21</v>
      </c>
      <c r="Z3142" s="80">
        <v>300</v>
      </c>
      <c r="AA3142" s="68">
        <v>0</v>
      </c>
      <c r="AB3142" s="82">
        <f t="shared" si="1746"/>
        <v>2100</v>
      </c>
      <c r="AC3142">
        <v>7</v>
      </c>
      <c r="AG3142" s="83">
        <f t="shared" si="1747"/>
        <v>7</v>
      </c>
      <c r="AH3142" s="87">
        <v>0</v>
      </c>
      <c r="AI3142" s="88">
        <v>0</v>
      </c>
      <c r="AJ3142" s="90">
        <f t="shared" ref="AJ3142:AJ3147" si="1748">AG3142/3</f>
        <v>2.3333333333333335</v>
      </c>
      <c r="AK3142" s="108">
        <f t="shared" ref="AK3142:AK3158" si="1749">AJ3142*C3142*E3142*H3142</f>
        <v>3686.4333333333338</v>
      </c>
      <c r="AL3142" s="108">
        <f t="shared" ref="AL3142:AL3158" si="1750">AJ3142*C3142*E3142</f>
        <v>3021.666666666667</v>
      </c>
      <c r="AM3142" s="108">
        <f t="shared" ref="AM3142:AM3158" si="1751">AK3142-AL3142</f>
        <v>664.76666666666688</v>
      </c>
    </row>
    <row r="3143" spans="1:39" x14ac:dyDescent="0.25">
      <c r="A3143" s="115">
        <v>30400022</v>
      </c>
      <c r="B3143" t="s">
        <v>1</v>
      </c>
      <c r="C3143" s="81">
        <v>700</v>
      </c>
      <c r="D3143">
        <v>1.6</v>
      </c>
      <c r="E3143">
        <v>1.85</v>
      </c>
      <c r="F3143">
        <v>2</v>
      </c>
      <c r="G3143">
        <v>2</v>
      </c>
      <c r="H3143">
        <v>1.22</v>
      </c>
      <c r="I3143">
        <v>304</v>
      </c>
      <c r="J3143" t="s">
        <v>425</v>
      </c>
      <c r="K3143" t="s">
        <v>3</v>
      </c>
      <c r="L3143" t="s">
        <v>425</v>
      </c>
      <c r="M3143" t="s">
        <v>425</v>
      </c>
      <c r="N3143" t="s">
        <v>48</v>
      </c>
      <c r="O3143" t="s">
        <v>101</v>
      </c>
      <c r="P3143" t="s">
        <v>42</v>
      </c>
      <c r="Q3143" t="s">
        <v>8</v>
      </c>
      <c r="R3143" t="s">
        <v>28</v>
      </c>
      <c r="S3143" t="s">
        <v>44</v>
      </c>
      <c r="U3143" t="s">
        <v>939</v>
      </c>
      <c r="V3143" t="s">
        <v>45</v>
      </c>
      <c r="W3143" t="s">
        <v>46</v>
      </c>
      <c r="X3143" t="s">
        <v>12</v>
      </c>
      <c r="Y3143" t="s">
        <v>21</v>
      </c>
      <c r="Z3143" s="80">
        <v>300</v>
      </c>
      <c r="AA3143" s="68">
        <v>0</v>
      </c>
      <c r="AB3143" s="82">
        <f t="shared" si="1746"/>
        <v>1200</v>
      </c>
      <c r="AC3143">
        <v>4</v>
      </c>
      <c r="AG3143" s="83">
        <f t="shared" si="1747"/>
        <v>4</v>
      </c>
      <c r="AH3143" s="87">
        <v>0</v>
      </c>
      <c r="AI3143" s="88">
        <v>0</v>
      </c>
      <c r="AJ3143" s="90">
        <f t="shared" si="1748"/>
        <v>1.3333333333333333</v>
      </c>
      <c r="AK3143" s="108">
        <f t="shared" si="1749"/>
        <v>2106.5333333333333</v>
      </c>
      <c r="AL3143" s="108">
        <f t="shared" si="1750"/>
        <v>1726.6666666666665</v>
      </c>
      <c r="AM3143" s="108">
        <f t="shared" si="1751"/>
        <v>379.86666666666679</v>
      </c>
    </row>
    <row r="3144" spans="1:39" x14ac:dyDescent="0.25">
      <c r="A3144" s="115">
        <v>30400022</v>
      </c>
      <c r="B3144" t="s">
        <v>1</v>
      </c>
      <c r="C3144" s="81">
        <v>700</v>
      </c>
      <c r="D3144">
        <v>1.6</v>
      </c>
      <c r="E3144">
        <v>1.85</v>
      </c>
      <c r="F3144">
        <v>2</v>
      </c>
      <c r="G3144">
        <v>2</v>
      </c>
      <c r="H3144">
        <v>1.22</v>
      </c>
      <c r="I3144">
        <v>304</v>
      </c>
      <c r="J3144" t="s">
        <v>425</v>
      </c>
      <c r="K3144" t="s">
        <v>3</v>
      </c>
      <c r="L3144" t="s">
        <v>425</v>
      </c>
      <c r="M3144" t="s">
        <v>425</v>
      </c>
      <c r="N3144" t="s">
        <v>48</v>
      </c>
      <c r="O3144" t="s">
        <v>101</v>
      </c>
      <c r="P3144" t="s">
        <v>42</v>
      </c>
      <c r="Q3144" t="s">
        <v>8</v>
      </c>
      <c r="R3144" t="s">
        <v>28</v>
      </c>
      <c r="S3144" t="s">
        <v>44</v>
      </c>
      <c r="U3144" t="s">
        <v>939</v>
      </c>
      <c r="V3144" t="s">
        <v>56</v>
      </c>
      <c r="W3144" t="s">
        <v>57</v>
      </c>
      <c r="X3144" t="s">
        <v>12</v>
      </c>
      <c r="Y3144" t="s">
        <v>21</v>
      </c>
      <c r="Z3144" s="80">
        <v>300</v>
      </c>
      <c r="AA3144" s="68">
        <v>0</v>
      </c>
      <c r="AB3144" s="82">
        <f t="shared" si="1746"/>
        <v>1500</v>
      </c>
      <c r="AC3144">
        <v>5</v>
      </c>
      <c r="AG3144" s="83">
        <f t="shared" si="1747"/>
        <v>5</v>
      </c>
      <c r="AH3144" s="87">
        <v>0</v>
      </c>
      <c r="AI3144" s="88">
        <v>0</v>
      </c>
      <c r="AJ3144" s="90">
        <f t="shared" si="1748"/>
        <v>1.6666666666666667</v>
      </c>
      <c r="AK3144" s="108">
        <f t="shared" si="1749"/>
        <v>2633.166666666667</v>
      </c>
      <c r="AL3144" s="108">
        <f t="shared" si="1750"/>
        <v>2158.3333333333335</v>
      </c>
      <c r="AM3144" s="108">
        <f t="shared" si="1751"/>
        <v>474.83333333333348</v>
      </c>
    </row>
    <row r="3145" spans="1:39" x14ac:dyDescent="0.25">
      <c r="A3145" s="115">
        <v>30400022</v>
      </c>
      <c r="B3145" t="s">
        <v>1</v>
      </c>
      <c r="C3145" s="81">
        <v>700</v>
      </c>
      <c r="D3145">
        <v>1.6</v>
      </c>
      <c r="E3145">
        <v>1.85</v>
      </c>
      <c r="F3145">
        <v>2</v>
      </c>
      <c r="G3145">
        <v>2</v>
      </c>
      <c r="H3145">
        <v>1.22</v>
      </c>
      <c r="I3145">
        <v>304</v>
      </c>
      <c r="J3145" t="s">
        <v>425</v>
      </c>
      <c r="K3145" t="s">
        <v>3</v>
      </c>
      <c r="L3145" t="s">
        <v>425</v>
      </c>
      <c r="M3145" t="s">
        <v>425</v>
      </c>
      <c r="N3145" t="s">
        <v>48</v>
      </c>
      <c r="O3145" t="s">
        <v>101</v>
      </c>
      <c r="P3145" t="s">
        <v>42</v>
      </c>
      <c r="Q3145" t="s">
        <v>8</v>
      </c>
      <c r="R3145" t="s">
        <v>28</v>
      </c>
      <c r="S3145" t="s">
        <v>44</v>
      </c>
      <c r="U3145" t="s">
        <v>939</v>
      </c>
      <c r="V3145" t="s">
        <v>64</v>
      </c>
      <c r="W3145" t="s">
        <v>65</v>
      </c>
      <c r="X3145" t="s">
        <v>12</v>
      </c>
      <c r="Y3145" t="s">
        <v>21</v>
      </c>
      <c r="Z3145" s="80">
        <v>300</v>
      </c>
      <c r="AA3145" s="68">
        <v>0</v>
      </c>
      <c r="AB3145" s="82">
        <f t="shared" si="1746"/>
        <v>300</v>
      </c>
      <c r="AC3145">
        <v>1</v>
      </c>
      <c r="AG3145" s="83">
        <f t="shared" si="1747"/>
        <v>1</v>
      </c>
      <c r="AH3145" s="87">
        <v>0</v>
      </c>
      <c r="AI3145" s="88">
        <v>0</v>
      </c>
      <c r="AJ3145" s="90">
        <f t="shared" si="1748"/>
        <v>0.33333333333333331</v>
      </c>
      <c r="AK3145" s="108">
        <f t="shared" si="1749"/>
        <v>526.63333333333333</v>
      </c>
      <c r="AL3145" s="108">
        <f t="shared" si="1750"/>
        <v>431.66666666666663</v>
      </c>
      <c r="AM3145" s="108">
        <f t="shared" si="1751"/>
        <v>94.966666666666697</v>
      </c>
    </row>
    <row r="3146" spans="1:39" x14ac:dyDescent="0.25">
      <c r="A3146" s="115">
        <v>30400022</v>
      </c>
      <c r="B3146" t="s">
        <v>1</v>
      </c>
      <c r="C3146" s="81">
        <v>700</v>
      </c>
      <c r="D3146">
        <v>1.6</v>
      </c>
      <c r="E3146">
        <v>1.85</v>
      </c>
      <c r="F3146">
        <v>2</v>
      </c>
      <c r="G3146">
        <v>2</v>
      </c>
      <c r="H3146">
        <v>1.22</v>
      </c>
      <c r="I3146">
        <v>304</v>
      </c>
      <c r="J3146" t="s">
        <v>425</v>
      </c>
      <c r="K3146" t="s">
        <v>3</v>
      </c>
      <c r="L3146" t="s">
        <v>425</v>
      </c>
      <c r="M3146" t="s">
        <v>425</v>
      </c>
      <c r="N3146" t="s">
        <v>48</v>
      </c>
      <c r="O3146" t="s">
        <v>101</v>
      </c>
      <c r="P3146" t="s">
        <v>42</v>
      </c>
      <c r="Q3146" t="s">
        <v>8</v>
      </c>
      <c r="R3146" t="s">
        <v>28</v>
      </c>
      <c r="S3146" t="s">
        <v>44</v>
      </c>
      <c r="U3146" t="s">
        <v>939</v>
      </c>
      <c r="V3146" t="s">
        <v>66</v>
      </c>
      <c r="W3146" t="s">
        <v>67</v>
      </c>
      <c r="X3146" t="s">
        <v>12</v>
      </c>
      <c r="Y3146" t="s">
        <v>21</v>
      </c>
      <c r="Z3146" s="80">
        <v>300</v>
      </c>
      <c r="AA3146" s="68">
        <v>0</v>
      </c>
      <c r="AB3146" s="82">
        <f t="shared" si="1746"/>
        <v>300</v>
      </c>
      <c r="AC3146">
        <v>1</v>
      </c>
      <c r="AG3146" s="83">
        <f t="shared" si="1747"/>
        <v>1</v>
      </c>
      <c r="AH3146" s="87">
        <v>0</v>
      </c>
      <c r="AI3146" s="88">
        <v>0</v>
      </c>
      <c r="AJ3146" s="90">
        <f t="shared" si="1748"/>
        <v>0.33333333333333331</v>
      </c>
      <c r="AK3146" s="108">
        <f t="shared" si="1749"/>
        <v>526.63333333333333</v>
      </c>
      <c r="AL3146" s="108">
        <f t="shared" si="1750"/>
        <v>431.66666666666663</v>
      </c>
      <c r="AM3146" s="108">
        <f t="shared" si="1751"/>
        <v>94.966666666666697</v>
      </c>
    </row>
    <row r="3147" spans="1:39" x14ac:dyDescent="0.25">
      <c r="A3147" s="115">
        <v>30400022</v>
      </c>
      <c r="B3147" t="s">
        <v>1</v>
      </c>
      <c r="C3147" s="81">
        <v>700</v>
      </c>
      <c r="D3147">
        <v>1.6</v>
      </c>
      <c r="E3147">
        <v>1.85</v>
      </c>
      <c r="F3147">
        <v>2</v>
      </c>
      <c r="G3147">
        <v>2</v>
      </c>
      <c r="H3147">
        <v>1.22</v>
      </c>
      <c r="I3147">
        <v>304</v>
      </c>
      <c r="J3147" t="s">
        <v>425</v>
      </c>
      <c r="K3147" t="s">
        <v>3</v>
      </c>
      <c r="L3147" t="s">
        <v>425</v>
      </c>
      <c r="M3147" t="s">
        <v>425</v>
      </c>
      <c r="N3147" t="s">
        <v>48</v>
      </c>
      <c r="O3147" t="s">
        <v>101</v>
      </c>
      <c r="P3147" t="s">
        <v>42</v>
      </c>
      <c r="Q3147" t="s">
        <v>8</v>
      </c>
      <c r="R3147" t="s">
        <v>28</v>
      </c>
      <c r="S3147" t="s">
        <v>44</v>
      </c>
      <c r="U3147" t="s">
        <v>939</v>
      </c>
      <c r="V3147" t="s">
        <v>102</v>
      </c>
      <c r="W3147" t="s">
        <v>103</v>
      </c>
      <c r="X3147" t="s">
        <v>12</v>
      </c>
      <c r="Y3147" t="s">
        <v>21</v>
      </c>
      <c r="Z3147" s="80">
        <v>300</v>
      </c>
      <c r="AA3147" s="68">
        <v>0</v>
      </c>
      <c r="AB3147" s="82">
        <f t="shared" si="1746"/>
        <v>300</v>
      </c>
      <c r="AC3147">
        <v>1</v>
      </c>
      <c r="AG3147" s="83">
        <f t="shared" si="1747"/>
        <v>1</v>
      </c>
      <c r="AH3147" s="87">
        <v>0</v>
      </c>
      <c r="AI3147" s="88">
        <v>0</v>
      </c>
      <c r="AJ3147" s="90">
        <f t="shared" si="1748"/>
        <v>0.33333333333333331</v>
      </c>
      <c r="AK3147" s="108">
        <f t="shared" si="1749"/>
        <v>526.63333333333333</v>
      </c>
      <c r="AL3147" s="108">
        <f t="shared" si="1750"/>
        <v>431.66666666666663</v>
      </c>
      <c r="AM3147" s="108">
        <f t="shared" si="1751"/>
        <v>94.966666666666697</v>
      </c>
    </row>
    <row r="3148" spans="1:39" x14ac:dyDescent="0.25">
      <c r="A3148" s="115">
        <v>30400022</v>
      </c>
      <c r="B3148" t="s">
        <v>1</v>
      </c>
      <c r="C3148" s="81">
        <v>700</v>
      </c>
      <c r="D3148">
        <v>1.6</v>
      </c>
      <c r="E3148">
        <v>1.85</v>
      </c>
      <c r="F3148">
        <v>2</v>
      </c>
      <c r="G3148">
        <v>2</v>
      </c>
      <c r="H3148">
        <v>1.22</v>
      </c>
      <c r="I3148">
        <v>304</v>
      </c>
      <c r="J3148" t="s">
        <v>425</v>
      </c>
      <c r="K3148" t="s">
        <v>3</v>
      </c>
      <c r="L3148" t="s">
        <v>425</v>
      </c>
      <c r="M3148" t="s">
        <v>425</v>
      </c>
      <c r="N3148" t="s">
        <v>48</v>
      </c>
      <c r="O3148" t="s">
        <v>41</v>
      </c>
      <c r="P3148" t="s">
        <v>42</v>
      </c>
      <c r="Q3148" t="s">
        <v>16</v>
      </c>
      <c r="R3148" t="s">
        <v>43</v>
      </c>
      <c r="S3148" t="s">
        <v>44</v>
      </c>
      <c r="U3148" t="s">
        <v>939</v>
      </c>
      <c r="V3148" t="s">
        <v>45</v>
      </c>
      <c r="W3148" t="s">
        <v>46</v>
      </c>
      <c r="X3148" t="s">
        <v>12</v>
      </c>
      <c r="Y3148" t="s">
        <v>21</v>
      </c>
      <c r="Z3148" s="80">
        <v>600</v>
      </c>
      <c r="AA3148" s="68">
        <v>0</v>
      </c>
      <c r="AB3148" s="82">
        <f t="shared" si="1746"/>
        <v>600</v>
      </c>
      <c r="AC3148">
        <v>1</v>
      </c>
      <c r="AG3148" s="83">
        <f t="shared" si="1747"/>
        <v>1</v>
      </c>
      <c r="AH3148" s="87">
        <v>0</v>
      </c>
      <c r="AI3148" s="88">
        <v>0</v>
      </c>
      <c r="AJ3148">
        <f>AG3148</f>
        <v>1</v>
      </c>
      <c r="AK3148" s="108">
        <f t="shared" si="1749"/>
        <v>1579.8999999999999</v>
      </c>
      <c r="AL3148" s="108">
        <f t="shared" si="1750"/>
        <v>1295</v>
      </c>
      <c r="AM3148" s="108">
        <f t="shared" si="1751"/>
        <v>284.89999999999986</v>
      </c>
    </row>
    <row r="3149" spans="1:39" x14ac:dyDescent="0.25">
      <c r="A3149" s="115">
        <v>30400022</v>
      </c>
      <c r="B3149" t="s">
        <v>1</v>
      </c>
      <c r="C3149" s="81">
        <v>700</v>
      </c>
      <c r="D3149">
        <v>1.6</v>
      </c>
      <c r="E3149">
        <v>1.85</v>
      </c>
      <c r="F3149">
        <v>2</v>
      </c>
      <c r="G3149">
        <v>2</v>
      </c>
      <c r="H3149">
        <v>1.22</v>
      </c>
      <c r="I3149">
        <v>304</v>
      </c>
      <c r="J3149" t="s">
        <v>425</v>
      </c>
      <c r="K3149" t="s">
        <v>3</v>
      </c>
      <c r="L3149" t="s">
        <v>425</v>
      </c>
      <c r="M3149" t="s">
        <v>425</v>
      </c>
      <c r="N3149" t="s">
        <v>48</v>
      </c>
      <c r="O3149" t="s">
        <v>41</v>
      </c>
      <c r="P3149" t="s">
        <v>42</v>
      </c>
      <c r="Q3149" t="s">
        <v>8</v>
      </c>
      <c r="R3149" t="s">
        <v>75</v>
      </c>
      <c r="S3149" t="s">
        <v>44</v>
      </c>
      <c r="T3149" t="s">
        <v>944</v>
      </c>
      <c r="U3149" t="s">
        <v>939</v>
      </c>
      <c r="V3149" t="s">
        <v>64</v>
      </c>
      <c r="W3149" t="s">
        <v>65</v>
      </c>
      <c r="X3149" t="s">
        <v>12</v>
      </c>
      <c r="Y3149" t="s">
        <v>938</v>
      </c>
      <c r="Z3149" s="81">
        <v>0</v>
      </c>
      <c r="AA3149" s="68">
        <v>0</v>
      </c>
      <c r="AB3149" s="82">
        <f t="shared" si="1746"/>
        <v>0</v>
      </c>
      <c r="AE3149">
        <v>1</v>
      </c>
      <c r="AG3149" s="83">
        <f t="shared" si="1747"/>
        <v>1</v>
      </c>
      <c r="AH3149" s="87">
        <v>0</v>
      </c>
      <c r="AI3149" s="88">
        <v>0</v>
      </c>
      <c r="AJ3149" s="90">
        <f>AG3149/3</f>
        <v>0.33333333333333331</v>
      </c>
      <c r="AK3149" s="108">
        <f t="shared" si="1749"/>
        <v>526.63333333333333</v>
      </c>
      <c r="AL3149" s="108">
        <f t="shared" si="1750"/>
        <v>431.66666666666663</v>
      </c>
      <c r="AM3149" s="108">
        <f t="shared" si="1751"/>
        <v>94.966666666666697</v>
      </c>
    </row>
    <row r="3150" spans="1:39" x14ac:dyDescent="0.25">
      <c r="A3150" s="115">
        <v>30400022</v>
      </c>
      <c r="B3150" t="s">
        <v>1</v>
      </c>
      <c r="C3150" s="81">
        <v>700</v>
      </c>
      <c r="D3150">
        <v>1.6</v>
      </c>
      <c r="E3150">
        <v>1.85</v>
      </c>
      <c r="F3150">
        <v>2</v>
      </c>
      <c r="G3150">
        <v>2</v>
      </c>
      <c r="H3150">
        <v>1.22</v>
      </c>
      <c r="I3150">
        <v>304</v>
      </c>
      <c r="J3150" t="s">
        <v>425</v>
      </c>
      <c r="K3150" t="s">
        <v>3</v>
      </c>
      <c r="L3150" t="s">
        <v>425</v>
      </c>
      <c r="M3150" t="s">
        <v>425</v>
      </c>
      <c r="N3150" t="s">
        <v>48</v>
      </c>
      <c r="O3150" t="s">
        <v>47</v>
      </c>
      <c r="P3150" t="s">
        <v>42</v>
      </c>
      <c r="Q3150" t="s">
        <v>16</v>
      </c>
      <c r="R3150" t="s">
        <v>28</v>
      </c>
      <c r="S3150" t="s">
        <v>44</v>
      </c>
      <c r="U3150" t="s">
        <v>939</v>
      </c>
      <c r="V3150" t="s">
        <v>45</v>
      </c>
      <c r="W3150" t="s">
        <v>46</v>
      </c>
      <c r="X3150" t="s">
        <v>12</v>
      </c>
      <c r="Y3150" t="s">
        <v>21</v>
      </c>
      <c r="Z3150" s="80">
        <v>600</v>
      </c>
      <c r="AA3150" s="68">
        <v>0</v>
      </c>
      <c r="AB3150" s="82">
        <f t="shared" si="1746"/>
        <v>600</v>
      </c>
      <c r="AC3150">
        <v>1</v>
      </c>
      <c r="AG3150" s="83">
        <f t="shared" si="1747"/>
        <v>1</v>
      </c>
      <c r="AH3150" s="87">
        <v>0</v>
      </c>
      <c r="AI3150" s="88">
        <v>0</v>
      </c>
      <c r="AJ3150">
        <f t="shared" ref="AJ3150:AJ3158" si="1752">AG3150</f>
        <v>1</v>
      </c>
      <c r="AK3150" s="108">
        <f t="shared" si="1749"/>
        <v>1579.8999999999999</v>
      </c>
      <c r="AL3150" s="108">
        <f t="shared" si="1750"/>
        <v>1295</v>
      </c>
      <c r="AM3150" s="108">
        <f t="shared" si="1751"/>
        <v>284.89999999999986</v>
      </c>
    </row>
    <row r="3151" spans="1:39" x14ac:dyDescent="0.25">
      <c r="A3151" s="115">
        <v>30400022</v>
      </c>
      <c r="B3151" t="s">
        <v>1</v>
      </c>
      <c r="C3151" s="81">
        <v>700</v>
      </c>
      <c r="D3151">
        <v>1.6</v>
      </c>
      <c r="E3151">
        <v>1.85</v>
      </c>
      <c r="F3151">
        <v>2</v>
      </c>
      <c r="G3151">
        <v>2</v>
      </c>
      <c r="H3151">
        <v>1.22</v>
      </c>
      <c r="I3151">
        <v>304</v>
      </c>
      <c r="J3151" t="s">
        <v>425</v>
      </c>
      <c r="K3151" t="s">
        <v>3</v>
      </c>
      <c r="L3151" t="s">
        <v>425</v>
      </c>
      <c r="M3151" t="s">
        <v>425</v>
      </c>
      <c r="N3151" t="s">
        <v>5</v>
      </c>
      <c r="O3151" t="s">
        <v>41</v>
      </c>
      <c r="P3151" t="s">
        <v>42</v>
      </c>
      <c r="Q3151" t="s">
        <v>16</v>
      </c>
      <c r="R3151" t="s">
        <v>110</v>
      </c>
      <c r="S3151" t="s">
        <v>22</v>
      </c>
      <c r="T3151" t="s">
        <v>22</v>
      </c>
      <c r="U3151" t="s">
        <v>939</v>
      </c>
      <c r="V3151" t="s">
        <v>135</v>
      </c>
      <c r="W3151" t="s">
        <v>136</v>
      </c>
      <c r="X3151" t="s">
        <v>52</v>
      </c>
      <c r="Y3151" t="s">
        <v>943</v>
      </c>
      <c r="Z3151" s="81">
        <v>0</v>
      </c>
      <c r="AA3151" s="68">
        <v>0</v>
      </c>
      <c r="AB3151" s="82">
        <f t="shared" si="1746"/>
        <v>0</v>
      </c>
      <c r="AF3151">
        <v>1</v>
      </c>
      <c r="AG3151" s="83">
        <f t="shared" si="1747"/>
        <v>1</v>
      </c>
      <c r="AH3151" s="87">
        <v>0</v>
      </c>
      <c r="AI3151" s="88">
        <v>0</v>
      </c>
      <c r="AJ3151">
        <f t="shared" si="1752"/>
        <v>1</v>
      </c>
      <c r="AK3151" s="108">
        <f t="shared" si="1749"/>
        <v>1579.8999999999999</v>
      </c>
      <c r="AL3151" s="108">
        <f t="shared" si="1750"/>
        <v>1295</v>
      </c>
      <c r="AM3151" s="108">
        <f t="shared" si="1751"/>
        <v>284.89999999999986</v>
      </c>
    </row>
    <row r="3152" spans="1:39" x14ac:dyDescent="0.25">
      <c r="A3152" s="115">
        <v>30400022</v>
      </c>
      <c r="B3152" t="s">
        <v>1</v>
      </c>
      <c r="C3152" s="81">
        <v>700</v>
      </c>
      <c r="D3152">
        <v>1.6</v>
      </c>
      <c r="E3152">
        <v>1.85</v>
      </c>
      <c r="F3152">
        <v>2</v>
      </c>
      <c r="G3152">
        <v>2</v>
      </c>
      <c r="H3152">
        <v>1.22</v>
      </c>
      <c r="I3152">
        <v>304</v>
      </c>
      <c r="J3152" t="s">
        <v>425</v>
      </c>
      <c r="K3152" t="s">
        <v>3</v>
      </c>
      <c r="L3152" t="s">
        <v>425</v>
      </c>
      <c r="M3152" t="s">
        <v>425</v>
      </c>
      <c r="N3152" t="s">
        <v>5</v>
      </c>
      <c r="O3152" t="s">
        <v>47</v>
      </c>
      <c r="P3152" t="s">
        <v>42</v>
      </c>
      <c r="Q3152" t="s">
        <v>16</v>
      </c>
      <c r="R3152" t="s">
        <v>28</v>
      </c>
      <c r="S3152" t="s">
        <v>22</v>
      </c>
      <c r="T3152" t="s">
        <v>22</v>
      </c>
      <c r="U3152" t="s">
        <v>939</v>
      </c>
      <c r="V3152" t="s">
        <v>23</v>
      </c>
      <c r="W3152" t="s">
        <v>24</v>
      </c>
      <c r="X3152" t="s">
        <v>12</v>
      </c>
      <c r="Y3152" t="s">
        <v>943</v>
      </c>
      <c r="Z3152" s="81">
        <v>0</v>
      </c>
      <c r="AA3152" s="68">
        <v>0</v>
      </c>
      <c r="AB3152" s="82">
        <f t="shared" si="1746"/>
        <v>0</v>
      </c>
      <c r="AF3152">
        <v>1</v>
      </c>
      <c r="AG3152" s="83">
        <f t="shared" si="1747"/>
        <v>1</v>
      </c>
      <c r="AH3152" s="87">
        <v>0</v>
      </c>
      <c r="AI3152" s="88">
        <v>0</v>
      </c>
      <c r="AJ3152">
        <f t="shared" si="1752"/>
        <v>1</v>
      </c>
      <c r="AK3152" s="108">
        <f t="shared" si="1749"/>
        <v>1579.8999999999999</v>
      </c>
      <c r="AL3152" s="108">
        <f t="shared" si="1750"/>
        <v>1295</v>
      </c>
      <c r="AM3152" s="108">
        <f t="shared" si="1751"/>
        <v>284.89999999999986</v>
      </c>
    </row>
    <row r="3153" spans="1:39" x14ac:dyDescent="0.25">
      <c r="A3153" s="115">
        <v>30400022</v>
      </c>
      <c r="B3153" t="s">
        <v>1</v>
      </c>
      <c r="C3153" s="81">
        <v>700</v>
      </c>
      <c r="D3153">
        <v>1.6</v>
      </c>
      <c r="E3153">
        <v>1.85</v>
      </c>
      <c r="F3153">
        <v>2</v>
      </c>
      <c r="G3153">
        <v>2</v>
      </c>
      <c r="H3153">
        <v>1.22</v>
      </c>
      <c r="I3153">
        <v>304</v>
      </c>
      <c r="J3153" t="s">
        <v>425</v>
      </c>
      <c r="K3153" t="s">
        <v>3</v>
      </c>
      <c r="L3153" t="s">
        <v>425</v>
      </c>
      <c r="M3153" t="s">
        <v>425</v>
      </c>
      <c r="N3153" t="s">
        <v>5</v>
      </c>
      <c r="O3153" t="s">
        <v>47</v>
      </c>
      <c r="P3153" t="s">
        <v>42</v>
      </c>
      <c r="Q3153" t="s">
        <v>16</v>
      </c>
      <c r="R3153" t="s">
        <v>28</v>
      </c>
      <c r="S3153" t="s">
        <v>44</v>
      </c>
      <c r="U3153" t="s">
        <v>939</v>
      </c>
      <c r="V3153" t="s">
        <v>14</v>
      </c>
      <c r="W3153" t="s">
        <v>49</v>
      </c>
      <c r="X3153" t="s">
        <v>12</v>
      </c>
      <c r="Y3153" t="s">
        <v>21</v>
      </c>
      <c r="Z3153" s="80">
        <v>600</v>
      </c>
      <c r="AA3153" s="68">
        <v>0</v>
      </c>
      <c r="AB3153" s="82">
        <f t="shared" si="1746"/>
        <v>1200</v>
      </c>
      <c r="AC3153">
        <v>2</v>
      </c>
      <c r="AG3153" s="83">
        <f t="shared" si="1747"/>
        <v>2</v>
      </c>
      <c r="AH3153" s="87">
        <v>0</v>
      </c>
      <c r="AI3153" s="88">
        <v>0</v>
      </c>
      <c r="AJ3153">
        <f t="shared" si="1752"/>
        <v>2</v>
      </c>
      <c r="AK3153" s="108">
        <f t="shared" si="1749"/>
        <v>3159.7999999999997</v>
      </c>
      <c r="AL3153" s="108">
        <f t="shared" si="1750"/>
        <v>2590</v>
      </c>
      <c r="AM3153" s="108">
        <f t="shared" si="1751"/>
        <v>569.79999999999973</v>
      </c>
    </row>
    <row r="3154" spans="1:39" x14ac:dyDescent="0.25">
      <c r="A3154" s="115">
        <v>30400022</v>
      </c>
      <c r="B3154" t="s">
        <v>1</v>
      </c>
      <c r="C3154" s="81">
        <v>700</v>
      </c>
      <c r="D3154">
        <v>1.6</v>
      </c>
      <c r="E3154">
        <v>1.85</v>
      </c>
      <c r="F3154">
        <v>2</v>
      </c>
      <c r="G3154">
        <v>2</v>
      </c>
      <c r="H3154">
        <v>1.22</v>
      </c>
      <c r="I3154">
        <v>304</v>
      </c>
      <c r="J3154" t="s">
        <v>425</v>
      </c>
      <c r="K3154" t="s">
        <v>3</v>
      </c>
      <c r="L3154" t="s">
        <v>425</v>
      </c>
      <c r="M3154" t="s">
        <v>425</v>
      </c>
      <c r="N3154" t="s">
        <v>5</v>
      </c>
      <c r="O3154" t="s">
        <v>47</v>
      </c>
      <c r="P3154" t="s">
        <v>42</v>
      </c>
      <c r="Q3154" t="s">
        <v>16</v>
      </c>
      <c r="R3154" t="s">
        <v>28</v>
      </c>
      <c r="S3154" t="s">
        <v>44</v>
      </c>
      <c r="U3154" t="s">
        <v>939</v>
      </c>
      <c r="V3154" t="s">
        <v>17</v>
      </c>
      <c r="W3154" t="s">
        <v>63</v>
      </c>
      <c r="X3154" t="s">
        <v>12</v>
      </c>
      <c r="Y3154" t="s">
        <v>21</v>
      </c>
      <c r="Z3154" s="80">
        <v>600</v>
      </c>
      <c r="AA3154" s="68">
        <v>0</v>
      </c>
      <c r="AB3154" s="82">
        <f t="shared" si="1746"/>
        <v>600</v>
      </c>
      <c r="AC3154">
        <v>1</v>
      </c>
      <c r="AG3154" s="83">
        <f t="shared" si="1747"/>
        <v>1</v>
      </c>
      <c r="AH3154" s="87">
        <v>0</v>
      </c>
      <c r="AI3154" s="88">
        <v>0</v>
      </c>
      <c r="AJ3154">
        <f t="shared" si="1752"/>
        <v>1</v>
      </c>
      <c r="AK3154" s="108">
        <f t="shared" si="1749"/>
        <v>1579.8999999999999</v>
      </c>
      <c r="AL3154" s="108">
        <f t="shared" si="1750"/>
        <v>1295</v>
      </c>
      <c r="AM3154" s="108">
        <f t="shared" si="1751"/>
        <v>284.89999999999986</v>
      </c>
    </row>
    <row r="3155" spans="1:39" x14ac:dyDescent="0.25">
      <c r="A3155" s="115">
        <v>30400022</v>
      </c>
      <c r="B3155" t="s">
        <v>1</v>
      </c>
      <c r="C3155" s="81">
        <v>700</v>
      </c>
      <c r="D3155">
        <v>1.6</v>
      </c>
      <c r="E3155">
        <v>1.85</v>
      </c>
      <c r="F3155">
        <v>2</v>
      </c>
      <c r="G3155">
        <v>2</v>
      </c>
      <c r="H3155">
        <v>1.22</v>
      </c>
      <c r="I3155">
        <v>304</v>
      </c>
      <c r="J3155" t="s">
        <v>425</v>
      </c>
      <c r="K3155" t="s">
        <v>3</v>
      </c>
      <c r="L3155" t="s">
        <v>425</v>
      </c>
      <c r="M3155" t="s">
        <v>425</v>
      </c>
      <c r="N3155" t="s">
        <v>5</v>
      </c>
      <c r="O3155" t="s">
        <v>47</v>
      </c>
      <c r="P3155" t="s">
        <v>42</v>
      </c>
      <c r="Q3155" t="s">
        <v>16</v>
      </c>
      <c r="R3155" t="s">
        <v>28</v>
      </c>
      <c r="S3155" t="s">
        <v>44</v>
      </c>
      <c r="U3155" t="s">
        <v>939</v>
      </c>
      <c r="V3155" t="s">
        <v>45</v>
      </c>
      <c r="W3155" t="s">
        <v>46</v>
      </c>
      <c r="X3155" t="s">
        <v>12</v>
      </c>
      <c r="Y3155" t="s">
        <v>21</v>
      </c>
      <c r="Z3155" s="80">
        <v>600</v>
      </c>
      <c r="AA3155" s="68">
        <v>0</v>
      </c>
      <c r="AB3155" s="82">
        <f t="shared" si="1746"/>
        <v>14400</v>
      </c>
      <c r="AC3155">
        <v>24</v>
      </c>
      <c r="AG3155" s="83">
        <f t="shared" si="1747"/>
        <v>24</v>
      </c>
      <c r="AH3155" s="87">
        <v>0</v>
      </c>
      <c r="AI3155" s="88">
        <v>0</v>
      </c>
      <c r="AJ3155">
        <f t="shared" si="1752"/>
        <v>24</v>
      </c>
      <c r="AK3155" s="108">
        <f t="shared" si="1749"/>
        <v>37917.599999999999</v>
      </c>
      <c r="AL3155" s="108">
        <f t="shared" si="1750"/>
        <v>31080</v>
      </c>
      <c r="AM3155" s="108">
        <f t="shared" si="1751"/>
        <v>6837.5999999999985</v>
      </c>
    </row>
    <row r="3156" spans="1:39" x14ac:dyDescent="0.25">
      <c r="A3156" s="115">
        <v>30400022</v>
      </c>
      <c r="B3156" t="s">
        <v>1</v>
      </c>
      <c r="C3156" s="81">
        <v>700</v>
      </c>
      <c r="D3156">
        <v>1.6</v>
      </c>
      <c r="E3156">
        <v>1.85</v>
      </c>
      <c r="F3156">
        <v>2</v>
      </c>
      <c r="G3156">
        <v>2</v>
      </c>
      <c r="H3156">
        <v>1.22</v>
      </c>
      <c r="I3156">
        <v>304</v>
      </c>
      <c r="J3156" t="s">
        <v>425</v>
      </c>
      <c r="K3156" t="s">
        <v>3</v>
      </c>
      <c r="L3156" t="s">
        <v>425</v>
      </c>
      <c r="M3156" t="s">
        <v>425</v>
      </c>
      <c r="N3156" t="s">
        <v>5</v>
      </c>
      <c r="O3156" t="s">
        <v>47</v>
      </c>
      <c r="P3156" t="s">
        <v>42</v>
      </c>
      <c r="Q3156" t="s">
        <v>16</v>
      </c>
      <c r="R3156" t="s">
        <v>28</v>
      </c>
      <c r="S3156" t="s">
        <v>44</v>
      </c>
      <c r="U3156" t="s">
        <v>939</v>
      </c>
      <c r="V3156" t="s">
        <v>56</v>
      </c>
      <c r="W3156" t="s">
        <v>57</v>
      </c>
      <c r="X3156" t="s">
        <v>12</v>
      </c>
      <c r="Y3156" t="s">
        <v>21</v>
      </c>
      <c r="Z3156" s="80">
        <v>600</v>
      </c>
      <c r="AA3156" s="68">
        <v>0</v>
      </c>
      <c r="AB3156" s="82">
        <f t="shared" si="1746"/>
        <v>4200</v>
      </c>
      <c r="AC3156">
        <v>7</v>
      </c>
      <c r="AG3156" s="83">
        <f t="shared" si="1747"/>
        <v>7</v>
      </c>
      <c r="AH3156" s="87">
        <v>0</v>
      </c>
      <c r="AI3156" s="88">
        <v>0</v>
      </c>
      <c r="AJ3156">
        <f t="shared" si="1752"/>
        <v>7</v>
      </c>
      <c r="AK3156" s="108">
        <f t="shared" si="1749"/>
        <v>11059.3</v>
      </c>
      <c r="AL3156" s="108">
        <f t="shared" si="1750"/>
        <v>9065</v>
      </c>
      <c r="AM3156" s="108">
        <f t="shared" si="1751"/>
        <v>1994.2999999999993</v>
      </c>
    </row>
    <row r="3157" spans="1:39" x14ac:dyDescent="0.25">
      <c r="A3157" s="115">
        <v>30400022</v>
      </c>
      <c r="B3157" t="s">
        <v>1</v>
      </c>
      <c r="C3157" s="81">
        <v>700</v>
      </c>
      <c r="D3157">
        <v>1.6</v>
      </c>
      <c r="E3157">
        <v>1.85</v>
      </c>
      <c r="F3157">
        <v>2</v>
      </c>
      <c r="G3157">
        <v>2</v>
      </c>
      <c r="H3157">
        <v>1.22</v>
      </c>
      <c r="I3157">
        <v>304</v>
      </c>
      <c r="J3157" t="s">
        <v>425</v>
      </c>
      <c r="K3157" t="s">
        <v>3</v>
      </c>
      <c r="L3157" t="s">
        <v>425</v>
      </c>
      <c r="M3157" t="s">
        <v>425</v>
      </c>
      <c r="N3157" t="s">
        <v>5</v>
      </c>
      <c r="O3157" t="s">
        <v>47</v>
      </c>
      <c r="P3157" t="s">
        <v>42</v>
      </c>
      <c r="Q3157" t="s">
        <v>16</v>
      </c>
      <c r="R3157" t="s">
        <v>28</v>
      </c>
      <c r="S3157" t="s">
        <v>44</v>
      </c>
      <c r="U3157" t="s">
        <v>939</v>
      </c>
      <c r="V3157" t="s">
        <v>66</v>
      </c>
      <c r="W3157" t="s">
        <v>67</v>
      </c>
      <c r="X3157" t="s">
        <v>12</v>
      </c>
      <c r="Y3157" t="s">
        <v>21</v>
      </c>
      <c r="Z3157" s="80">
        <v>600</v>
      </c>
      <c r="AA3157" s="68">
        <v>0</v>
      </c>
      <c r="AB3157" s="82">
        <f t="shared" si="1746"/>
        <v>600</v>
      </c>
      <c r="AC3157">
        <v>1</v>
      </c>
      <c r="AG3157" s="83">
        <f t="shared" si="1747"/>
        <v>1</v>
      </c>
      <c r="AH3157" s="87">
        <v>0</v>
      </c>
      <c r="AI3157" s="88">
        <v>0</v>
      </c>
      <c r="AJ3157">
        <f t="shared" si="1752"/>
        <v>1</v>
      </c>
      <c r="AK3157" s="108">
        <f t="shared" si="1749"/>
        <v>1579.8999999999999</v>
      </c>
      <c r="AL3157" s="108">
        <f t="shared" si="1750"/>
        <v>1295</v>
      </c>
      <c r="AM3157" s="108">
        <f t="shared" si="1751"/>
        <v>284.89999999999986</v>
      </c>
    </row>
    <row r="3158" spans="1:39" x14ac:dyDescent="0.25">
      <c r="A3158" s="115">
        <v>30400022</v>
      </c>
      <c r="B3158" t="s">
        <v>1</v>
      </c>
      <c r="C3158" s="81">
        <v>700</v>
      </c>
      <c r="D3158">
        <v>1.6</v>
      </c>
      <c r="E3158">
        <v>1.85</v>
      </c>
      <c r="F3158">
        <v>2</v>
      </c>
      <c r="G3158">
        <v>2</v>
      </c>
      <c r="H3158">
        <v>1.22</v>
      </c>
      <c r="I3158">
        <v>304</v>
      </c>
      <c r="J3158" t="s">
        <v>425</v>
      </c>
      <c r="K3158" t="s">
        <v>3</v>
      </c>
      <c r="L3158" t="s">
        <v>425</v>
      </c>
      <c r="M3158" t="s">
        <v>425</v>
      </c>
      <c r="N3158" t="s">
        <v>5</v>
      </c>
      <c r="O3158" t="s">
        <v>47</v>
      </c>
      <c r="P3158" t="s">
        <v>42</v>
      </c>
      <c r="Q3158" t="s">
        <v>16</v>
      </c>
      <c r="R3158" t="s">
        <v>28</v>
      </c>
      <c r="S3158" t="s">
        <v>44</v>
      </c>
      <c r="U3158" t="s">
        <v>939</v>
      </c>
      <c r="V3158" t="s">
        <v>68</v>
      </c>
      <c r="W3158" t="s">
        <v>69</v>
      </c>
      <c r="X3158" t="s">
        <v>211</v>
      </c>
      <c r="Y3158" t="s">
        <v>21</v>
      </c>
      <c r="Z3158" s="80">
        <v>600</v>
      </c>
      <c r="AA3158" s="68">
        <v>0</v>
      </c>
      <c r="AB3158" s="82">
        <f t="shared" si="1746"/>
        <v>600</v>
      </c>
      <c r="AC3158">
        <v>1</v>
      </c>
      <c r="AG3158" s="83">
        <f t="shared" si="1747"/>
        <v>1</v>
      </c>
      <c r="AH3158" s="87">
        <v>0</v>
      </c>
      <c r="AI3158" s="88">
        <v>0</v>
      </c>
      <c r="AJ3158">
        <f t="shared" si="1752"/>
        <v>1</v>
      </c>
      <c r="AK3158" s="108">
        <f t="shared" si="1749"/>
        <v>1579.8999999999999</v>
      </c>
      <c r="AL3158" s="108">
        <f t="shared" si="1750"/>
        <v>1295</v>
      </c>
      <c r="AM3158" s="108">
        <f t="shared" si="1751"/>
        <v>284.89999999999986</v>
      </c>
    </row>
    <row r="3159" spans="1:39" x14ac:dyDescent="0.25">
      <c r="A3159" s="115">
        <v>30400022</v>
      </c>
      <c r="B3159" t="s">
        <v>1</v>
      </c>
      <c r="C3159" s="81">
        <v>700</v>
      </c>
      <c r="D3159">
        <v>1.6</v>
      </c>
      <c r="E3159">
        <v>1.85</v>
      </c>
      <c r="F3159">
        <v>2</v>
      </c>
      <c r="G3159">
        <v>2</v>
      </c>
      <c r="H3159">
        <v>1.22</v>
      </c>
      <c r="I3159">
        <v>304</v>
      </c>
      <c r="J3159" t="s">
        <v>425</v>
      </c>
      <c r="K3159" t="s">
        <v>3</v>
      </c>
      <c r="L3159" t="s">
        <v>425</v>
      </c>
      <c r="M3159" t="s">
        <v>425</v>
      </c>
      <c r="N3159" t="s">
        <v>5</v>
      </c>
      <c r="O3159" t="s">
        <v>47</v>
      </c>
      <c r="P3159" t="s">
        <v>42</v>
      </c>
      <c r="Q3159" t="s">
        <v>8</v>
      </c>
      <c r="R3159" t="s">
        <v>28</v>
      </c>
      <c r="S3159" t="s">
        <v>9</v>
      </c>
      <c r="U3159" t="s">
        <v>179</v>
      </c>
      <c r="V3159" t="s">
        <v>53</v>
      </c>
      <c r="W3159" t="s">
        <v>54</v>
      </c>
      <c r="X3159" t="s">
        <v>12</v>
      </c>
      <c r="Y3159" t="s">
        <v>21</v>
      </c>
      <c r="Z3159" s="80">
        <v>1882</v>
      </c>
      <c r="AA3159" s="68">
        <v>0</v>
      </c>
      <c r="AB3159" s="82">
        <f t="shared" si="1746"/>
        <v>1882</v>
      </c>
      <c r="AD3159">
        <v>1</v>
      </c>
      <c r="AG3159" s="83">
        <f t="shared" si="1747"/>
        <v>1</v>
      </c>
      <c r="AH3159" s="87">
        <v>0</v>
      </c>
      <c r="AI3159" s="88">
        <v>0</v>
      </c>
    </row>
    <row r="3160" spans="1:39" x14ac:dyDescent="0.25">
      <c r="A3160" s="115">
        <v>30400022</v>
      </c>
      <c r="B3160" t="s">
        <v>1</v>
      </c>
      <c r="C3160" s="81">
        <v>700</v>
      </c>
      <c r="D3160">
        <v>1.6</v>
      </c>
      <c r="E3160">
        <v>1.85</v>
      </c>
      <c r="F3160">
        <v>2</v>
      </c>
      <c r="G3160">
        <v>2</v>
      </c>
      <c r="H3160">
        <v>1.22</v>
      </c>
      <c r="I3160">
        <v>304</v>
      </c>
      <c r="J3160" t="s">
        <v>425</v>
      </c>
      <c r="K3160" t="s">
        <v>3</v>
      </c>
      <c r="L3160" t="s">
        <v>425</v>
      </c>
      <c r="M3160" t="s">
        <v>425</v>
      </c>
      <c r="N3160" t="s">
        <v>5</v>
      </c>
      <c r="O3160" t="s">
        <v>47</v>
      </c>
      <c r="P3160" t="s">
        <v>42</v>
      </c>
      <c r="Q3160" t="s">
        <v>8</v>
      </c>
      <c r="R3160" t="s">
        <v>28</v>
      </c>
      <c r="S3160" t="s">
        <v>44</v>
      </c>
      <c r="U3160" t="s">
        <v>939</v>
      </c>
      <c r="V3160" t="s">
        <v>14</v>
      </c>
      <c r="W3160" t="s">
        <v>49</v>
      </c>
      <c r="X3160" t="s">
        <v>12</v>
      </c>
      <c r="Y3160" t="s">
        <v>21</v>
      </c>
      <c r="Z3160" s="80">
        <v>600</v>
      </c>
      <c r="AA3160" s="68">
        <v>0</v>
      </c>
      <c r="AB3160" s="82">
        <f t="shared" si="1746"/>
        <v>1800</v>
      </c>
      <c r="AC3160">
        <v>3</v>
      </c>
      <c r="AG3160" s="83">
        <f t="shared" si="1747"/>
        <v>3</v>
      </c>
      <c r="AH3160" s="87">
        <v>0</v>
      </c>
      <c r="AI3160" s="88">
        <v>0</v>
      </c>
      <c r="AJ3160" s="90">
        <f t="shared" ref="AJ3160:AJ3163" si="1753">AG3160/3</f>
        <v>1</v>
      </c>
      <c r="AK3160" s="108">
        <f t="shared" ref="AK3160:AK3163" si="1754">AJ3160*C3160*E3160*H3160</f>
        <v>1579.8999999999999</v>
      </c>
      <c r="AL3160" s="108">
        <f t="shared" ref="AL3160:AL3163" si="1755">AJ3160*C3160*E3160</f>
        <v>1295</v>
      </c>
      <c r="AM3160" s="108">
        <f t="shared" ref="AM3160:AM3167" si="1756">AK3160-AL3160</f>
        <v>284.89999999999986</v>
      </c>
    </row>
    <row r="3161" spans="1:39" x14ac:dyDescent="0.25">
      <c r="A3161" s="115">
        <v>30400022</v>
      </c>
      <c r="B3161" t="s">
        <v>1</v>
      </c>
      <c r="C3161" s="81">
        <v>700</v>
      </c>
      <c r="D3161">
        <v>1.6</v>
      </c>
      <c r="E3161">
        <v>1.85</v>
      </c>
      <c r="F3161">
        <v>2</v>
      </c>
      <c r="G3161">
        <v>2</v>
      </c>
      <c r="H3161">
        <v>1.22</v>
      </c>
      <c r="I3161">
        <v>304</v>
      </c>
      <c r="J3161" t="s">
        <v>425</v>
      </c>
      <c r="K3161" t="s">
        <v>3</v>
      </c>
      <c r="L3161" t="s">
        <v>425</v>
      </c>
      <c r="M3161" t="s">
        <v>425</v>
      </c>
      <c r="N3161" t="s">
        <v>5</v>
      </c>
      <c r="O3161" t="s">
        <v>47</v>
      </c>
      <c r="P3161" t="s">
        <v>42</v>
      </c>
      <c r="Q3161" t="s">
        <v>8</v>
      </c>
      <c r="R3161" t="s">
        <v>28</v>
      </c>
      <c r="S3161" t="s">
        <v>44</v>
      </c>
      <c r="U3161" t="s">
        <v>939</v>
      </c>
      <c r="V3161" t="s">
        <v>17</v>
      </c>
      <c r="W3161" t="s">
        <v>63</v>
      </c>
      <c r="X3161" t="s">
        <v>12</v>
      </c>
      <c r="Y3161" t="s">
        <v>21</v>
      </c>
      <c r="Z3161" s="80">
        <v>600</v>
      </c>
      <c r="AA3161" s="68">
        <v>0</v>
      </c>
      <c r="AB3161" s="82">
        <f t="shared" si="1746"/>
        <v>1200</v>
      </c>
      <c r="AC3161">
        <v>2</v>
      </c>
      <c r="AG3161" s="83">
        <f t="shared" si="1747"/>
        <v>2</v>
      </c>
      <c r="AH3161" s="87">
        <v>0</v>
      </c>
      <c r="AI3161" s="88">
        <v>0</v>
      </c>
      <c r="AJ3161" s="90">
        <f t="shared" si="1753"/>
        <v>0.66666666666666663</v>
      </c>
      <c r="AK3161" s="108">
        <f t="shared" si="1754"/>
        <v>1053.2666666666667</v>
      </c>
      <c r="AL3161" s="108">
        <f t="shared" si="1755"/>
        <v>863.33333333333326</v>
      </c>
      <c r="AM3161" s="108">
        <f t="shared" si="1756"/>
        <v>189.93333333333339</v>
      </c>
    </row>
    <row r="3162" spans="1:39" x14ac:dyDescent="0.25">
      <c r="A3162" s="115">
        <v>30400022</v>
      </c>
      <c r="B3162" t="s">
        <v>1</v>
      </c>
      <c r="C3162" s="81">
        <v>700</v>
      </c>
      <c r="D3162">
        <v>1.6</v>
      </c>
      <c r="E3162">
        <v>1.85</v>
      </c>
      <c r="F3162">
        <v>2</v>
      </c>
      <c r="G3162">
        <v>2</v>
      </c>
      <c r="H3162">
        <v>1.22</v>
      </c>
      <c r="I3162">
        <v>304</v>
      </c>
      <c r="J3162" t="s">
        <v>425</v>
      </c>
      <c r="K3162" t="s">
        <v>3</v>
      </c>
      <c r="L3162" t="s">
        <v>425</v>
      </c>
      <c r="M3162" t="s">
        <v>425</v>
      </c>
      <c r="N3162" t="s">
        <v>5</v>
      </c>
      <c r="O3162" t="s">
        <v>47</v>
      </c>
      <c r="P3162" t="s">
        <v>42</v>
      </c>
      <c r="Q3162" t="s">
        <v>8</v>
      </c>
      <c r="R3162" t="s">
        <v>28</v>
      </c>
      <c r="S3162" t="s">
        <v>44</v>
      </c>
      <c r="U3162" t="s">
        <v>939</v>
      </c>
      <c r="V3162" t="s">
        <v>45</v>
      </c>
      <c r="W3162" t="s">
        <v>46</v>
      </c>
      <c r="X3162" t="s">
        <v>12</v>
      </c>
      <c r="Y3162" t="s">
        <v>21</v>
      </c>
      <c r="Z3162" s="80">
        <v>600</v>
      </c>
      <c r="AA3162" s="68">
        <v>0</v>
      </c>
      <c r="AB3162" s="82">
        <f t="shared" si="1746"/>
        <v>3600</v>
      </c>
      <c r="AC3162">
        <v>6</v>
      </c>
      <c r="AG3162" s="83">
        <f t="shared" si="1747"/>
        <v>6</v>
      </c>
      <c r="AH3162" s="87">
        <v>0</v>
      </c>
      <c r="AI3162" s="88">
        <v>0</v>
      </c>
      <c r="AJ3162" s="90">
        <f t="shared" si="1753"/>
        <v>2</v>
      </c>
      <c r="AK3162" s="108">
        <f t="shared" si="1754"/>
        <v>3159.7999999999997</v>
      </c>
      <c r="AL3162" s="108">
        <f t="shared" si="1755"/>
        <v>2590</v>
      </c>
      <c r="AM3162" s="108">
        <f t="shared" si="1756"/>
        <v>569.79999999999973</v>
      </c>
    </row>
    <row r="3163" spans="1:39" x14ac:dyDescent="0.25">
      <c r="A3163" s="115">
        <v>30400022</v>
      </c>
      <c r="B3163" t="s">
        <v>1</v>
      </c>
      <c r="C3163" s="81">
        <v>700</v>
      </c>
      <c r="D3163">
        <v>1.6</v>
      </c>
      <c r="E3163">
        <v>1.85</v>
      </c>
      <c r="F3163">
        <v>2</v>
      </c>
      <c r="G3163">
        <v>2</v>
      </c>
      <c r="H3163">
        <v>1.22</v>
      </c>
      <c r="I3163">
        <v>304</v>
      </c>
      <c r="J3163" t="s">
        <v>425</v>
      </c>
      <c r="K3163" t="s">
        <v>3</v>
      </c>
      <c r="L3163" t="s">
        <v>425</v>
      </c>
      <c r="M3163" t="s">
        <v>425</v>
      </c>
      <c r="N3163" t="s">
        <v>5</v>
      </c>
      <c r="O3163" t="s">
        <v>47</v>
      </c>
      <c r="P3163" t="s">
        <v>42</v>
      </c>
      <c r="Q3163" t="s">
        <v>8</v>
      </c>
      <c r="R3163" t="s">
        <v>28</v>
      </c>
      <c r="S3163" t="s">
        <v>44</v>
      </c>
      <c r="U3163" t="s">
        <v>939</v>
      </c>
      <c r="V3163" t="s">
        <v>56</v>
      </c>
      <c r="W3163" t="s">
        <v>57</v>
      </c>
      <c r="X3163" t="s">
        <v>12</v>
      </c>
      <c r="Y3163" t="s">
        <v>21</v>
      </c>
      <c r="Z3163" s="80">
        <v>600</v>
      </c>
      <c r="AA3163" s="68">
        <v>0</v>
      </c>
      <c r="AB3163" s="82">
        <f t="shared" si="1746"/>
        <v>1200</v>
      </c>
      <c r="AC3163">
        <v>2</v>
      </c>
      <c r="AG3163" s="83">
        <f t="shared" si="1747"/>
        <v>2</v>
      </c>
      <c r="AH3163" s="87">
        <v>0</v>
      </c>
      <c r="AI3163" s="88">
        <v>0</v>
      </c>
      <c r="AJ3163" s="90">
        <f t="shared" si="1753"/>
        <v>0.66666666666666663</v>
      </c>
      <c r="AK3163" s="108">
        <f t="shared" si="1754"/>
        <v>1053.2666666666667</v>
      </c>
      <c r="AL3163" s="108">
        <f t="shared" si="1755"/>
        <v>863.33333333333326</v>
      </c>
      <c r="AM3163" s="108">
        <f t="shared" si="1756"/>
        <v>189.93333333333339</v>
      </c>
    </row>
    <row r="3164" spans="1:39" x14ac:dyDescent="0.25">
      <c r="A3164" s="115">
        <v>30400022</v>
      </c>
      <c r="B3164" t="s">
        <v>1</v>
      </c>
      <c r="C3164" s="81">
        <v>700</v>
      </c>
      <c r="D3164">
        <v>1.6</v>
      </c>
      <c r="E3164">
        <v>1.85</v>
      </c>
      <c r="F3164">
        <v>2</v>
      </c>
      <c r="G3164">
        <v>2</v>
      </c>
      <c r="H3164">
        <v>1.22</v>
      </c>
      <c r="I3164">
        <v>304</v>
      </c>
      <c r="J3164" t="s">
        <v>425</v>
      </c>
      <c r="K3164" t="s">
        <v>3</v>
      </c>
      <c r="L3164" t="s">
        <v>425</v>
      </c>
      <c r="M3164" t="s">
        <v>425</v>
      </c>
      <c r="N3164" t="s">
        <v>15</v>
      </c>
      <c r="O3164" t="s">
        <v>74</v>
      </c>
      <c r="P3164" t="s">
        <v>42</v>
      </c>
      <c r="Q3164" t="s">
        <v>16</v>
      </c>
      <c r="R3164" t="s">
        <v>75</v>
      </c>
      <c r="S3164" t="s">
        <v>44</v>
      </c>
      <c r="T3164" t="s">
        <v>944</v>
      </c>
      <c r="U3164" t="s">
        <v>939</v>
      </c>
      <c r="V3164" t="s">
        <v>45</v>
      </c>
      <c r="W3164" t="s">
        <v>46</v>
      </c>
      <c r="X3164" t="s">
        <v>12</v>
      </c>
      <c r="Y3164" t="s">
        <v>938</v>
      </c>
      <c r="Z3164" s="81">
        <v>0</v>
      </c>
      <c r="AA3164" s="68">
        <v>0</v>
      </c>
      <c r="AB3164" s="82">
        <f t="shared" si="1746"/>
        <v>0</v>
      </c>
      <c r="AE3164">
        <v>2</v>
      </c>
      <c r="AG3164" s="83">
        <f t="shared" si="1747"/>
        <v>2</v>
      </c>
      <c r="AH3164" s="87">
        <v>0</v>
      </c>
      <c r="AI3164" s="88">
        <v>0</v>
      </c>
      <c r="AJ3164">
        <f t="shared" ref="AJ3164:AJ3166" si="1757">AG3164</f>
        <v>2</v>
      </c>
      <c r="AK3164" s="108">
        <f t="shared" ref="AK3164:AK3167" si="1758">AJ3164*C3164*F3164*H3164</f>
        <v>3416</v>
      </c>
      <c r="AL3164" s="108">
        <f t="shared" ref="AL3164:AL3167" si="1759">AJ3164*C3164*F3164</f>
        <v>2800</v>
      </c>
      <c r="AM3164" s="108">
        <f t="shared" si="1756"/>
        <v>616</v>
      </c>
    </row>
    <row r="3165" spans="1:39" x14ac:dyDescent="0.25">
      <c r="A3165" s="115">
        <v>30400022</v>
      </c>
      <c r="B3165" t="s">
        <v>1</v>
      </c>
      <c r="C3165" s="81">
        <v>700</v>
      </c>
      <c r="D3165">
        <v>1.6</v>
      </c>
      <c r="E3165">
        <v>1.85</v>
      </c>
      <c r="F3165">
        <v>2</v>
      </c>
      <c r="G3165">
        <v>2</v>
      </c>
      <c r="H3165">
        <v>1.22</v>
      </c>
      <c r="I3165">
        <v>304</v>
      </c>
      <c r="J3165" t="s">
        <v>425</v>
      </c>
      <c r="K3165" t="s">
        <v>3</v>
      </c>
      <c r="L3165" t="s">
        <v>425</v>
      </c>
      <c r="M3165" t="s">
        <v>425</v>
      </c>
      <c r="N3165" t="s">
        <v>15</v>
      </c>
      <c r="O3165" t="s">
        <v>74</v>
      </c>
      <c r="P3165" t="s">
        <v>42</v>
      </c>
      <c r="Q3165" t="s">
        <v>16</v>
      </c>
      <c r="R3165" t="s">
        <v>75</v>
      </c>
      <c r="S3165" t="s">
        <v>44</v>
      </c>
      <c r="T3165" t="s">
        <v>944</v>
      </c>
      <c r="U3165" t="s">
        <v>939</v>
      </c>
      <c r="V3165" t="s">
        <v>58</v>
      </c>
      <c r="W3165" t="s">
        <v>59</v>
      </c>
      <c r="X3165" t="s">
        <v>12</v>
      </c>
      <c r="Y3165" t="s">
        <v>938</v>
      </c>
      <c r="Z3165" s="81">
        <v>0</v>
      </c>
      <c r="AA3165" s="68">
        <v>0</v>
      </c>
      <c r="AB3165" s="82">
        <f t="shared" si="1746"/>
        <v>0</v>
      </c>
      <c r="AE3165">
        <v>1</v>
      </c>
      <c r="AG3165" s="83">
        <f t="shared" si="1747"/>
        <v>1</v>
      </c>
      <c r="AH3165" s="87">
        <v>0</v>
      </c>
      <c r="AI3165" s="88">
        <v>0</v>
      </c>
      <c r="AJ3165">
        <f t="shared" si="1757"/>
        <v>1</v>
      </c>
      <c r="AK3165" s="108">
        <f t="shared" si="1758"/>
        <v>1708</v>
      </c>
      <c r="AL3165" s="108">
        <f t="shared" si="1759"/>
        <v>1400</v>
      </c>
      <c r="AM3165" s="108">
        <f t="shared" si="1756"/>
        <v>308</v>
      </c>
    </row>
    <row r="3166" spans="1:39" x14ac:dyDescent="0.25">
      <c r="A3166" s="115">
        <v>30400022</v>
      </c>
      <c r="B3166" t="s">
        <v>1</v>
      </c>
      <c r="C3166" s="81">
        <v>700</v>
      </c>
      <c r="D3166">
        <v>1.6</v>
      </c>
      <c r="E3166">
        <v>1.85</v>
      </c>
      <c r="F3166">
        <v>2</v>
      </c>
      <c r="G3166">
        <v>2</v>
      </c>
      <c r="H3166">
        <v>1.22</v>
      </c>
      <c r="I3166">
        <v>304</v>
      </c>
      <c r="J3166" t="s">
        <v>425</v>
      </c>
      <c r="K3166" t="s">
        <v>3</v>
      </c>
      <c r="L3166" t="s">
        <v>425</v>
      </c>
      <c r="M3166" t="s">
        <v>425</v>
      </c>
      <c r="N3166" t="s">
        <v>15</v>
      </c>
      <c r="O3166" t="s">
        <v>74</v>
      </c>
      <c r="P3166" t="s">
        <v>42</v>
      </c>
      <c r="Q3166" t="s">
        <v>16</v>
      </c>
      <c r="R3166" t="s">
        <v>75</v>
      </c>
      <c r="S3166" t="s">
        <v>44</v>
      </c>
      <c r="T3166" t="s">
        <v>944</v>
      </c>
      <c r="U3166" t="s">
        <v>939</v>
      </c>
      <c r="V3166" t="s">
        <v>66</v>
      </c>
      <c r="W3166" t="s">
        <v>67</v>
      </c>
      <c r="X3166" t="s">
        <v>12</v>
      </c>
      <c r="Y3166" t="s">
        <v>938</v>
      </c>
      <c r="Z3166" s="81">
        <v>0</v>
      </c>
      <c r="AA3166" s="68">
        <v>0</v>
      </c>
      <c r="AB3166" s="82">
        <f t="shared" si="1746"/>
        <v>0</v>
      </c>
      <c r="AE3166">
        <v>1</v>
      </c>
      <c r="AG3166" s="83">
        <f t="shared" si="1747"/>
        <v>1</v>
      </c>
      <c r="AH3166" s="87">
        <v>0</v>
      </c>
      <c r="AI3166" s="88">
        <v>0</v>
      </c>
      <c r="AJ3166">
        <f t="shared" si="1757"/>
        <v>1</v>
      </c>
      <c r="AK3166" s="108">
        <f t="shared" si="1758"/>
        <v>1708</v>
      </c>
      <c r="AL3166" s="108">
        <f t="shared" si="1759"/>
        <v>1400</v>
      </c>
      <c r="AM3166" s="108">
        <f t="shared" si="1756"/>
        <v>308</v>
      </c>
    </row>
    <row r="3167" spans="1:39" x14ac:dyDescent="0.25">
      <c r="A3167" s="115">
        <v>30400022</v>
      </c>
      <c r="B3167" t="s">
        <v>1</v>
      </c>
      <c r="C3167" s="81">
        <v>700</v>
      </c>
      <c r="D3167">
        <v>1.6</v>
      </c>
      <c r="E3167">
        <v>1.85</v>
      </c>
      <c r="F3167">
        <v>2</v>
      </c>
      <c r="G3167">
        <v>2</v>
      </c>
      <c r="H3167">
        <v>1.22</v>
      </c>
      <c r="I3167">
        <v>304</v>
      </c>
      <c r="J3167" t="s">
        <v>425</v>
      </c>
      <c r="K3167" t="s">
        <v>3</v>
      </c>
      <c r="L3167" t="s">
        <v>425</v>
      </c>
      <c r="M3167" t="s">
        <v>425</v>
      </c>
      <c r="N3167" t="s">
        <v>15</v>
      </c>
      <c r="O3167" t="s">
        <v>74</v>
      </c>
      <c r="P3167" t="s">
        <v>42</v>
      </c>
      <c r="Q3167" t="s">
        <v>8</v>
      </c>
      <c r="R3167" t="s">
        <v>75</v>
      </c>
      <c r="S3167" t="s">
        <v>44</v>
      </c>
      <c r="T3167" t="s">
        <v>944</v>
      </c>
      <c r="U3167" t="s">
        <v>939</v>
      </c>
      <c r="V3167" t="s">
        <v>14</v>
      </c>
      <c r="W3167" t="s">
        <v>49</v>
      </c>
      <c r="X3167" t="s">
        <v>12</v>
      </c>
      <c r="Y3167" t="s">
        <v>938</v>
      </c>
      <c r="Z3167" s="81">
        <v>0</v>
      </c>
      <c r="AA3167" s="68">
        <v>0</v>
      </c>
      <c r="AB3167" s="82">
        <f t="shared" si="1746"/>
        <v>0</v>
      </c>
      <c r="AE3167">
        <v>1</v>
      </c>
      <c r="AG3167" s="83">
        <f t="shared" si="1747"/>
        <v>1</v>
      </c>
      <c r="AH3167" s="87">
        <v>0</v>
      </c>
      <c r="AI3167" s="88">
        <v>0</v>
      </c>
      <c r="AJ3167" s="90">
        <f>AG3167/3</f>
        <v>0.33333333333333331</v>
      </c>
      <c r="AK3167" s="108">
        <f t="shared" si="1758"/>
        <v>569.33333333333326</v>
      </c>
      <c r="AL3167" s="108">
        <f t="shared" si="1759"/>
        <v>466.66666666666663</v>
      </c>
      <c r="AM3167" s="108">
        <f t="shared" si="1756"/>
        <v>102.66666666666663</v>
      </c>
    </row>
    <row r="3168" spans="1:39" x14ac:dyDescent="0.25">
      <c r="A3168" s="115">
        <v>30400022</v>
      </c>
      <c r="B3168" t="s">
        <v>1</v>
      </c>
      <c r="C3168" s="81">
        <v>700</v>
      </c>
      <c r="D3168">
        <v>1.6</v>
      </c>
      <c r="E3168">
        <v>1.85</v>
      </c>
      <c r="F3168">
        <v>2</v>
      </c>
      <c r="G3168">
        <v>2</v>
      </c>
      <c r="H3168">
        <v>1.22</v>
      </c>
      <c r="I3168">
        <v>304</v>
      </c>
      <c r="J3168" t="s">
        <v>425</v>
      </c>
      <c r="K3168" t="s">
        <v>3</v>
      </c>
      <c r="L3168" t="s">
        <v>425</v>
      </c>
      <c r="M3168" t="s">
        <v>425</v>
      </c>
      <c r="N3168" t="s">
        <v>15</v>
      </c>
      <c r="O3168" t="s">
        <v>41</v>
      </c>
      <c r="P3168" t="s">
        <v>42</v>
      </c>
      <c r="Q3168" t="s">
        <v>16</v>
      </c>
      <c r="R3168" t="s">
        <v>28</v>
      </c>
      <c r="S3168" t="s">
        <v>9</v>
      </c>
      <c r="U3168" t="s">
        <v>179</v>
      </c>
      <c r="V3168" t="s">
        <v>53</v>
      </c>
      <c r="W3168" t="s">
        <v>54</v>
      </c>
      <c r="X3168" t="s">
        <v>12</v>
      </c>
      <c r="Y3168" t="s">
        <v>21</v>
      </c>
      <c r="Z3168" s="80">
        <v>1882</v>
      </c>
      <c r="AA3168" s="68">
        <v>0</v>
      </c>
      <c r="AB3168" s="82">
        <f t="shared" si="1746"/>
        <v>1882</v>
      </c>
      <c r="AD3168">
        <v>1</v>
      </c>
      <c r="AG3168" s="83">
        <f t="shared" si="1747"/>
        <v>1</v>
      </c>
      <c r="AH3168" s="87">
        <v>0</v>
      </c>
      <c r="AI3168" s="88">
        <v>0</v>
      </c>
    </row>
    <row r="3169" spans="1:39" x14ac:dyDescent="0.25">
      <c r="A3169" s="115">
        <v>30400022</v>
      </c>
      <c r="B3169" t="s">
        <v>1</v>
      </c>
      <c r="C3169" s="81">
        <v>700</v>
      </c>
      <c r="D3169">
        <v>1.6</v>
      </c>
      <c r="E3169">
        <v>1.85</v>
      </c>
      <c r="F3169">
        <v>2</v>
      </c>
      <c r="G3169">
        <v>2</v>
      </c>
      <c r="H3169">
        <v>1.22</v>
      </c>
      <c r="I3169">
        <v>304</v>
      </c>
      <c r="J3169" t="s">
        <v>425</v>
      </c>
      <c r="K3169" t="s">
        <v>3</v>
      </c>
      <c r="L3169" t="s">
        <v>425</v>
      </c>
      <c r="M3169" t="s">
        <v>425</v>
      </c>
      <c r="N3169" t="s">
        <v>15</v>
      </c>
      <c r="O3169" t="s">
        <v>41</v>
      </c>
      <c r="P3169" t="s">
        <v>42</v>
      </c>
      <c r="Q3169" t="s">
        <v>16</v>
      </c>
      <c r="R3169" t="s">
        <v>28</v>
      </c>
      <c r="S3169" t="s">
        <v>44</v>
      </c>
      <c r="U3169" t="s">
        <v>939</v>
      </c>
      <c r="V3169" t="s">
        <v>14</v>
      </c>
      <c r="W3169" t="s">
        <v>49</v>
      </c>
      <c r="X3169" t="s">
        <v>12</v>
      </c>
      <c r="Y3169" t="s">
        <v>21</v>
      </c>
      <c r="Z3169" s="80">
        <v>600</v>
      </c>
      <c r="AA3169" s="68">
        <v>0</v>
      </c>
      <c r="AB3169" s="82">
        <f t="shared" si="1746"/>
        <v>1200</v>
      </c>
      <c r="AC3169">
        <v>2</v>
      </c>
      <c r="AG3169" s="83">
        <f t="shared" si="1747"/>
        <v>2</v>
      </c>
      <c r="AH3169" s="87">
        <v>0</v>
      </c>
      <c r="AI3169" s="88">
        <v>0</v>
      </c>
      <c r="AJ3169">
        <f t="shared" ref="AJ3169:AJ3175" si="1760">AG3169</f>
        <v>2</v>
      </c>
      <c r="AK3169" s="108">
        <f t="shared" ref="AK3169:AK3175" si="1761">AJ3169*C3169*F3169*H3169</f>
        <v>3416</v>
      </c>
      <c r="AL3169" s="108">
        <f t="shared" ref="AL3169:AL3175" si="1762">AJ3169*C3169*F3169</f>
        <v>2800</v>
      </c>
      <c r="AM3169" s="108">
        <f t="shared" ref="AM3169:AM3175" si="1763">AK3169-AL3169</f>
        <v>616</v>
      </c>
    </row>
    <row r="3170" spans="1:39" x14ac:dyDescent="0.25">
      <c r="A3170" s="115">
        <v>30400022</v>
      </c>
      <c r="B3170" t="s">
        <v>1</v>
      </c>
      <c r="C3170" s="81">
        <v>700</v>
      </c>
      <c r="D3170">
        <v>1.6</v>
      </c>
      <c r="E3170">
        <v>1.85</v>
      </c>
      <c r="F3170">
        <v>2</v>
      </c>
      <c r="G3170">
        <v>2</v>
      </c>
      <c r="H3170">
        <v>1.22</v>
      </c>
      <c r="I3170">
        <v>304</v>
      </c>
      <c r="J3170" t="s">
        <v>425</v>
      </c>
      <c r="K3170" t="s">
        <v>3</v>
      </c>
      <c r="L3170" t="s">
        <v>425</v>
      </c>
      <c r="M3170" t="s">
        <v>425</v>
      </c>
      <c r="N3170" t="s">
        <v>15</v>
      </c>
      <c r="O3170" t="s">
        <v>41</v>
      </c>
      <c r="P3170" t="s">
        <v>42</v>
      </c>
      <c r="Q3170" t="s">
        <v>16</v>
      </c>
      <c r="R3170" t="s">
        <v>28</v>
      </c>
      <c r="S3170" t="s">
        <v>44</v>
      </c>
      <c r="U3170" t="s">
        <v>939</v>
      </c>
      <c r="V3170" t="s">
        <v>45</v>
      </c>
      <c r="W3170" t="s">
        <v>46</v>
      </c>
      <c r="X3170" t="s">
        <v>12</v>
      </c>
      <c r="Y3170" t="s">
        <v>21</v>
      </c>
      <c r="Z3170" s="80">
        <v>600</v>
      </c>
      <c r="AA3170" s="68">
        <v>0</v>
      </c>
      <c r="AB3170" s="82">
        <f t="shared" si="1746"/>
        <v>11400</v>
      </c>
      <c r="AC3170">
        <v>19</v>
      </c>
      <c r="AG3170" s="83">
        <f t="shared" si="1747"/>
        <v>19</v>
      </c>
      <c r="AH3170" s="87">
        <v>0</v>
      </c>
      <c r="AI3170" s="88">
        <v>0</v>
      </c>
      <c r="AJ3170">
        <f t="shared" si="1760"/>
        <v>19</v>
      </c>
      <c r="AK3170" s="108">
        <f t="shared" si="1761"/>
        <v>32452</v>
      </c>
      <c r="AL3170" s="108">
        <f t="shared" si="1762"/>
        <v>26600</v>
      </c>
      <c r="AM3170" s="108">
        <f t="shared" si="1763"/>
        <v>5852</v>
      </c>
    </row>
    <row r="3171" spans="1:39" x14ac:dyDescent="0.25">
      <c r="A3171" s="115">
        <v>30400022</v>
      </c>
      <c r="B3171" t="s">
        <v>1</v>
      </c>
      <c r="C3171" s="81">
        <v>700</v>
      </c>
      <c r="D3171">
        <v>1.6</v>
      </c>
      <c r="E3171">
        <v>1.85</v>
      </c>
      <c r="F3171">
        <v>2</v>
      </c>
      <c r="G3171">
        <v>2</v>
      </c>
      <c r="H3171">
        <v>1.22</v>
      </c>
      <c r="I3171">
        <v>304</v>
      </c>
      <c r="J3171" t="s">
        <v>425</v>
      </c>
      <c r="K3171" t="s">
        <v>3</v>
      </c>
      <c r="L3171" t="s">
        <v>425</v>
      </c>
      <c r="M3171" t="s">
        <v>425</v>
      </c>
      <c r="N3171" t="s">
        <v>15</v>
      </c>
      <c r="O3171" t="s">
        <v>41</v>
      </c>
      <c r="P3171" t="s">
        <v>42</v>
      </c>
      <c r="Q3171" t="s">
        <v>16</v>
      </c>
      <c r="R3171" t="s">
        <v>28</v>
      </c>
      <c r="S3171" t="s">
        <v>44</v>
      </c>
      <c r="U3171" t="s">
        <v>939</v>
      </c>
      <c r="V3171" t="s">
        <v>56</v>
      </c>
      <c r="W3171" t="s">
        <v>57</v>
      </c>
      <c r="X3171" t="s">
        <v>12</v>
      </c>
      <c r="Y3171" t="s">
        <v>21</v>
      </c>
      <c r="Z3171" s="80">
        <v>600</v>
      </c>
      <c r="AA3171" s="68">
        <v>0</v>
      </c>
      <c r="AB3171" s="82">
        <f t="shared" si="1746"/>
        <v>3600</v>
      </c>
      <c r="AC3171">
        <v>6</v>
      </c>
      <c r="AG3171" s="83">
        <f t="shared" si="1747"/>
        <v>6</v>
      </c>
      <c r="AH3171" s="87">
        <v>0</v>
      </c>
      <c r="AI3171" s="88">
        <v>0</v>
      </c>
      <c r="AJ3171">
        <f t="shared" si="1760"/>
        <v>6</v>
      </c>
      <c r="AK3171" s="108">
        <f t="shared" si="1761"/>
        <v>10248</v>
      </c>
      <c r="AL3171" s="108">
        <f t="shared" si="1762"/>
        <v>8400</v>
      </c>
      <c r="AM3171" s="108">
        <f t="shared" si="1763"/>
        <v>1848</v>
      </c>
    </row>
    <row r="3172" spans="1:39" x14ac:dyDescent="0.25">
      <c r="A3172" s="115">
        <v>30400022</v>
      </c>
      <c r="B3172" t="s">
        <v>1</v>
      </c>
      <c r="C3172" s="81">
        <v>700</v>
      </c>
      <c r="D3172">
        <v>1.6</v>
      </c>
      <c r="E3172">
        <v>1.85</v>
      </c>
      <c r="F3172">
        <v>2</v>
      </c>
      <c r="G3172">
        <v>2</v>
      </c>
      <c r="H3172">
        <v>1.22</v>
      </c>
      <c r="I3172">
        <v>304</v>
      </c>
      <c r="J3172" t="s">
        <v>425</v>
      </c>
      <c r="K3172" t="s">
        <v>3</v>
      </c>
      <c r="L3172" t="s">
        <v>425</v>
      </c>
      <c r="M3172" t="s">
        <v>425</v>
      </c>
      <c r="N3172" t="s">
        <v>15</v>
      </c>
      <c r="O3172" t="s">
        <v>41</v>
      </c>
      <c r="P3172" t="s">
        <v>42</v>
      </c>
      <c r="Q3172" t="s">
        <v>16</v>
      </c>
      <c r="R3172" t="s">
        <v>28</v>
      </c>
      <c r="S3172" t="s">
        <v>44</v>
      </c>
      <c r="U3172" t="s">
        <v>939</v>
      </c>
      <c r="V3172" t="s">
        <v>64</v>
      </c>
      <c r="W3172" t="s">
        <v>65</v>
      </c>
      <c r="X3172" t="s">
        <v>12</v>
      </c>
      <c r="Y3172" t="s">
        <v>21</v>
      </c>
      <c r="Z3172" s="80">
        <v>600</v>
      </c>
      <c r="AA3172" s="68">
        <v>0</v>
      </c>
      <c r="AB3172" s="82">
        <f t="shared" si="1746"/>
        <v>600</v>
      </c>
      <c r="AC3172">
        <v>1</v>
      </c>
      <c r="AG3172" s="83">
        <f t="shared" si="1747"/>
        <v>1</v>
      </c>
      <c r="AH3172" s="87">
        <v>0</v>
      </c>
      <c r="AI3172" s="88">
        <v>0</v>
      </c>
      <c r="AJ3172">
        <f t="shared" si="1760"/>
        <v>1</v>
      </c>
      <c r="AK3172" s="108">
        <f t="shared" si="1761"/>
        <v>1708</v>
      </c>
      <c r="AL3172" s="108">
        <f t="shared" si="1762"/>
        <v>1400</v>
      </c>
      <c r="AM3172" s="108">
        <f t="shared" si="1763"/>
        <v>308</v>
      </c>
    </row>
    <row r="3173" spans="1:39" x14ac:dyDescent="0.25">
      <c r="A3173" s="115">
        <v>30400022</v>
      </c>
      <c r="B3173" t="s">
        <v>1</v>
      </c>
      <c r="C3173" s="81">
        <v>700</v>
      </c>
      <c r="D3173">
        <v>1.6</v>
      </c>
      <c r="E3173">
        <v>1.85</v>
      </c>
      <c r="F3173">
        <v>2</v>
      </c>
      <c r="G3173">
        <v>2</v>
      </c>
      <c r="H3173">
        <v>1.22</v>
      </c>
      <c r="I3173">
        <v>304</v>
      </c>
      <c r="J3173" t="s">
        <v>425</v>
      </c>
      <c r="K3173" t="s">
        <v>3</v>
      </c>
      <c r="L3173" t="s">
        <v>425</v>
      </c>
      <c r="M3173" t="s">
        <v>425</v>
      </c>
      <c r="N3173" t="s">
        <v>15</v>
      </c>
      <c r="O3173" t="s">
        <v>41</v>
      </c>
      <c r="P3173" t="s">
        <v>42</v>
      </c>
      <c r="Q3173" t="s">
        <v>16</v>
      </c>
      <c r="R3173" t="s">
        <v>28</v>
      </c>
      <c r="S3173" t="s">
        <v>44</v>
      </c>
      <c r="U3173" t="s">
        <v>939</v>
      </c>
      <c r="V3173" t="s">
        <v>66</v>
      </c>
      <c r="W3173" t="s">
        <v>67</v>
      </c>
      <c r="X3173" t="s">
        <v>12</v>
      </c>
      <c r="Y3173" t="s">
        <v>21</v>
      </c>
      <c r="Z3173" s="80">
        <v>600</v>
      </c>
      <c r="AA3173" s="68">
        <v>0</v>
      </c>
      <c r="AB3173" s="82">
        <f t="shared" si="1746"/>
        <v>600</v>
      </c>
      <c r="AC3173">
        <v>1</v>
      </c>
      <c r="AG3173" s="83">
        <f t="shared" si="1747"/>
        <v>1</v>
      </c>
      <c r="AH3173" s="87">
        <v>0</v>
      </c>
      <c r="AI3173" s="88">
        <v>0</v>
      </c>
      <c r="AJ3173">
        <f t="shared" si="1760"/>
        <v>1</v>
      </c>
      <c r="AK3173" s="108">
        <f t="shared" si="1761"/>
        <v>1708</v>
      </c>
      <c r="AL3173" s="108">
        <f t="shared" si="1762"/>
        <v>1400</v>
      </c>
      <c r="AM3173" s="108">
        <f t="shared" si="1763"/>
        <v>308</v>
      </c>
    </row>
    <row r="3174" spans="1:39" x14ac:dyDescent="0.25">
      <c r="A3174" s="115">
        <v>30400022</v>
      </c>
      <c r="B3174" t="s">
        <v>1</v>
      </c>
      <c r="C3174" s="81">
        <v>700</v>
      </c>
      <c r="D3174">
        <v>1.6</v>
      </c>
      <c r="E3174">
        <v>1.85</v>
      </c>
      <c r="F3174">
        <v>2</v>
      </c>
      <c r="G3174">
        <v>2</v>
      </c>
      <c r="H3174">
        <v>1.22</v>
      </c>
      <c r="I3174">
        <v>304</v>
      </c>
      <c r="J3174" t="s">
        <v>425</v>
      </c>
      <c r="K3174" t="s">
        <v>3</v>
      </c>
      <c r="L3174" t="s">
        <v>425</v>
      </c>
      <c r="M3174" t="s">
        <v>425</v>
      </c>
      <c r="N3174" t="s">
        <v>15</v>
      </c>
      <c r="O3174" t="s">
        <v>41</v>
      </c>
      <c r="P3174" t="s">
        <v>42</v>
      </c>
      <c r="Q3174" t="s">
        <v>16</v>
      </c>
      <c r="R3174" t="s">
        <v>28</v>
      </c>
      <c r="S3174" t="s">
        <v>44</v>
      </c>
      <c r="U3174" t="s">
        <v>939</v>
      </c>
      <c r="V3174" t="s">
        <v>123</v>
      </c>
      <c r="W3174" t="s">
        <v>145</v>
      </c>
      <c r="X3174" t="s">
        <v>12</v>
      </c>
      <c r="Y3174" t="s">
        <v>21</v>
      </c>
      <c r="Z3174" s="80">
        <v>600</v>
      </c>
      <c r="AA3174" s="68">
        <v>0</v>
      </c>
      <c r="AB3174" s="82">
        <f t="shared" si="1746"/>
        <v>600</v>
      </c>
      <c r="AC3174">
        <v>1</v>
      </c>
      <c r="AG3174" s="83">
        <f t="shared" si="1747"/>
        <v>1</v>
      </c>
      <c r="AH3174" s="87">
        <v>0</v>
      </c>
      <c r="AI3174" s="88">
        <v>0</v>
      </c>
      <c r="AJ3174">
        <f t="shared" si="1760"/>
        <v>1</v>
      </c>
      <c r="AK3174" s="108">
        <f t="shared" si="1761"/>
        <v>1708</v>
      </c>
      <c r="AL3174" s="108">
        <f t="shared" si="1762"/>
        <v>1400</v>
      </c>
      <c r="AM3174" s="108">
        <f t="shared" si="1763"/>
        <v>308</v>
      </c>
    </row>
    <row r="3175" spans="1:39" x14ac:dyDescent="0.25">
      <c r="A3175" s="115">
        <v>30400022</v>
      </c>
      <c r="B3175" t="s">
        <v>1</v>
      </c>
      <c r="C3175" s="81">
        <v>700</v>
      </c>
      <c r="D3175">
        <v>1.6</v>
      </c>
      <c r="E3175">
        <v>1.85</v>
      </c>
      <c r="F3175">
        <v>2</v>
      </c>
      <c r="G3175">
        <v>2</v>
      </c>
      <c r="H3175">
        <v>1.22</v>
      </c>
      <c r="I3175">
        <v>304</v>
      </c>
      <c r="J3175" t="s">
        <v>425</v>
      </c>
      <c r="K3175" t="s">
        <v>3</v>
      </c>
      <c r="L3175" t="s">
        <v>425</v>
      </c>
      <c r="M3175" t="s">
        <v>425</v>
      </c>
      <c r="N3175" t="s">
        <v>15</v>
      </c>
      <c r="O3175" t="s">
        <v>41</v>
      </c>
      <c r="P3175" t="s">
        <v>42</v>
      </c>
      <c r="Q3175" t="s">
        <v>16</v>
      </c>
      <c r="R3175" t="s">
        <v>28</v>
      </c>
      <c r="S3175" t="s">
        <v>44</v>
      </c>
      <c r="U3175" t="s">
        <v>939</v>
      </c>
      <c r="V3175" t="s">
        <v>68</v>
      </c>
      <c r="W3175" t="s">
        <v>69</v>
      </c>
      <c r="X3175" t="s">
        <v>77</v>
      </c>
      <c r="Y3175" t="s">
        <v>21</v>
      </c>
      <c r="Z3175" s="80">
        <v>600</v>
      </c>
      <c r="AA3175" s="68">
        <v>0</v>
      </c>
      <c r="AB3175" s="82">
        <f t="shared" si="1746"/>
        <v>600</v>
      </c>
      <c r="AC3175">
        <v>1</v>
      </c>
      <c r="AG3175" s="83">
        <f t="shared" si="1747"/>
        <v>1</v>
      </c>
      <c r="AH3175" s="87">
        <v>0</v>
      </c>
      <c r="AI3175" s="88">
        <v>0</v>
      </c>
      <c r="AJ3175">
        <f t="shared" si="1760"/>
        <v>1</v>
      </c>
      <c r="AK3175" s="108">
        <f t="shared" si="1761"/>
        <v>1708</v>
      </c>
      <c r="AL3175" s="108">
        <f t="shared" si="1762"/>
        <v>1400</v>
      </c>
      <c r="AM3175" s="108">
        <f t="shared" si="1763"/>
        <v>308</v>
      </c>
    </row>
    <row r="3176" spans="1:39" x14ac:dyDescent="0.25">
      <c r="A3176" s="115">
        <v>30400022</v>
      </c>
      <c r="B3176" t="s">
        <v>1</v>
      </c>
      <c r="C3176" s="81">
        <v>700</v>
      </c>
      <c r="D3176">
        <v>1.6</v>
      </c>
      <c r="E3176">
        <v>1.85</v>
      </c>
      <c r="F3176">
        <v>2</v>
      </c>
      <c r="G3176">
        <v>2</v>
      </c>
      <c r="H3176">
        <v>1.22</v>
      </c>
      <c r="I3176">
        <v>304</v>
      </c>
      <c r="J3176" t="s">
        <v>425</v>
      </c>
      <c r="K3176" t="s">
        <v>3</v>
      </c>
      <c r="L3176" t="s">
        <v>425</v>
      </c>
      <c r="M3176" t="s">
        <v>425</v>
      </c>
      <c r="N3176" t="s">
        <v>15</v>
      </c>
      <c r="O3176" t="s">
        <v>41</v>
      </c>
      <c r="P3176" t="s">
        <v>42</v>
      </c>
      <c r="Q3176" t="s">
        <v>8</v>
      </c>
      <c r="R3176" t="s">
        <v>28</v>
      </c>
      <c r="S3176" t="s">
        <v>9</v>
      </c>
      <c r="U3176" t="s">
        <v>179</v>
      </c>
      <c r="V3176" t="s">
        <v>53</v>
      </c>
      <c r="W3176" t="s">
        <v>54</v>
      </c>
      <c r="X3176" t="s">
        <v>12</v>
      </c>
      <c r="Y3176" t="s">
        <v>21</v>
      </c>
      <c r="Z3176" s="80">
        <v>1882</v>
      </c>
      <c r="AA3176" s="68">
        <v>0</v>
      </c>
      <c r="AB3176" s="82">
        <f t="shared" si="1746"/>
        <v>3764</v>
      </c>
      <c r="AD3176">
        <v>2</v>
      </c>
      <c r="AG3176" s="83">
        <f t="shared" si="1747"/>
        <v>2</v>
      </c>
      <c r="AH3176" s="87">
        <v>0</v>
      </c>
      <c r="AI3176" s="88">
        <v>0</v>
      </c>
    </row>
    <row r="3177" spans="1:39" x14ac:dyDescent="0.25">
      <c r="A3177" s="115">
        <v>30400022</v>
      </c>
      <c r="B3177" t="s">
        <v>1</v>
      </c>
      <c r="C3177" s="81">
        <v>700</v>
      </c>
      <c r="D3177">
        <v>1.6</v>
      </c>
      <c r="E3177">
        <v>1.85</v>
      </c>
      <c r="F3177">
        <v>2</v>
      </c>
      <c r="G3177">
        <v>2</v>
      </c>
      <c r="H3177">
        <v>1.22</v>
      </c>
      <c r="I3177">
        <v>304</v>
      </c>
      <c r="J3177" t="s">
        <v>425</v>
      </c>
      <c r="K3177" t="s">
        <v>3</v>
      </c>
      <c r="L3177" t="s">
        <v>425</v>
      </c>
      <c r="M3177" t="s">
        <v>425</v>
      </c>
      <c r="N3177" t="s">
        <v>15</v>
      </c>
      <c r="O3177" t="s">
        <v>41</v>
      </c>
      <c r="P3177" t="s">
        <v>42</v>
      </c>
      <c r="Q3177" t="s">
        <v>8</v>
      </c>
      <c r="R3177" t="s">
        <v>28</v>
      </c>
      <c r="S3177" t="s">
        <v>9</v>
      </c>
      <c r="U3177" t="s">
        <v>179</v>
      </c>
      <c r="V3177" t="s">
        <v>102</v>
      </c>
      <c r="W3177" t="s">
        <v>103</v>
      </c>
      <c r="X3177" t="s">
        <v>12</v>
      </c>
      <c r="Y3177" t="s">
        <v>21</v>
      </c>
      <c r="Z3177" s="80">
        <v>1882</v>
      </c>
      <c r="AA3177" s="68">
        <v>0</v>
      </c>
      <c r="AB3177" s="82">
        <f t="shared" si="1746"/>
        <v>1882</v>
      </c>
      <c r="AD3177">
        <v>1</v>
      </c>
      <c r="AG3177" s="83">
        <f t="shared" si="1747"/>
        <v>1</v>
      </c>
      <c r="AH3177" s="87">
        <v>0</v>
      </c>
      <c r="AI3177" s="88">
        <v>0</v>
      </c>
    </row>
    <row r="3178" spans="1:39" x14ac:dyDescent="0.25">
      <c r="A3178" s="115">
        <v>30400022</v>
      </c>
      <c r="B3178" t="s">
        <v>1</v>
      </c>
      <c r="C3178" s="81">
        <v>700</v>
      </c>
      <c r="D3178">
        <v>1.6</v>
      </c>
      <c r="E3178">
        <v>1.85</v>
      </c>
      <c r="F3178">
        <v>2</v>
      </c>
      <c r="G3178">
        <v>2</v>
      </c>
      <c r="H3178">
        <v>1.22</v>
      </c>
      <c r="I3178">
        <v>304</v>
      </c>
      <c r="J3178" t="s">
        <v>425</v>
      </c>
      <c r="K3178" t="s">
        <v>3</v>
      </c>
      <c r="L3178" t="s">
        <v>425</v>
      </c>
      <c r="M3178" t="s">
        <v>425</v>
      </c>
      <c r="N3178" t="s">
        <v>15</v>
      </c>
      <c r="O3178" t="s">
        <v>41</v>
      </c>
      <c r="P3178" t="s">
        <v>42</v>
      </c>
      <c r="Q3178" t="s">
        <v>8</v>
      </c>
      <c r="R3178" t="s">
        <v>28</v>
      </c>
      <c r="S3178" t="s">
        <v>44</v>
      </c>
      <c r="U3178" t="s">
        <v>939</v>
      </c>
      <c r="V3178" t="s">
        <v>14</v>
      </c>
      <c r="W3178" t="s">
        <v>49</v>
      </c>
      <c r="X3178" t="s">
        <v>12</v>
      </c>
      <c r="Y3178" t="s">
        <v>21</v>
      </c>
      <c r="Z3178" s="80">
        <v>600</v>
      </c>
      <c r="AA3178" s="68">
        <v>0</v>
      </c>
      <c r="AB3178" s="82">
        <f t="shared" si="1746"/>
        <v>5400</v>
      </c>
      <c r="AC3178">
        <v>9</v>
      </c>
      <c r="AG3178" s="83">
        <f t="shared" si="1747"/>
        <v>9</v>
      </c>
      <c r="AH3178" s="87">
        <v>0</v>
      </c>
      <c r="AI3178" s="88">
        <v>0</v>
      </c>
      <c r="AJ3178" s="90">
        <f t="shared" ref="AJ3178:AJ3179" si="1764">AG3178/3</f>
        <v>3</v>
      </c>
      <c r="AK3178" s="108">
        <f t="shared" ref="AK3178:AK3182" si="1765">AJ3178*C3178*F3178*H3178</f>
        <v>5124</v>
      </c>
      <c r="AL3178" s="108">
        <f t="shared" ref="AL3178:AL3182" si="1766">AJ3178*C3178*F3178</f>
        <v>4200</v>
      </c>
      <c r="AM3178" s="108">
        <f t="shared" ref="AM3178:AM3182" si="1767">AK3178-AL3178</f>
        <v>924</v>
      </c>
    </row>
    <row r="3179" spans="1:39" x14ac:dyDescent="0.25">
      <c r="A3179" s="115">
        <v>30400022</v>
      </c>
      <c r="B3179" t="s">
        <v>1</v>
      </c>
      <c r="C3179" s="81">
        <v>700</v>
      </c>
      <c r="D3179">
        <v>1.6</v>
      </c>
      <c r="E3179">
        <v>1.85</v>
      </c>
      <c r="F3179">
        <v>2</v>
      </c>
      <c r="G3179">
        <v>2</v>
      </c>
      <c r="H3179">
        <v>1.22</v>
      </c>
      <c r="I3179">
        <v>304</v>
      </c>
      <c r="J3179" t="s">
        <v>425</v>
      </c>
      <c r="K3179" t="s">
        <v>3</v>
      </c>
      <c r="L3179" t="s">
        <v>425</v>
      </c>
      <c r="M3179" t="s">
        <v>425</v>
      </c>
      <c r="N3179" t="s">
        <v>15</v>
      </c>
      <c r="O3179" t="s">
        <v>41</v>
      </c>
      <c r="P3179" t="s">
        <v>42</v>
      </c>
      <c r="Q3179" t="s">
        <v>8</v>
      </c>
      <c r="R3179" t="s">
        <v>28</v>
      </c>
      <c r="S3179" t="s">
        <v>44</v>
      </c>
      <c r="U3179" t="s">
        <v>939</v>
      </c>
      <c r="V3179" t="s">
        <v>45</v>
      </c>
      <c r="W3179" t="s">
        <v>46</v>
      </c>
      <c r="X3179" t="s">
        <v>12</v>
      </c>
      <c r="Y3179" t="s">
        <v>21</v>
      </c>
      <c r="Z3179" s="80">
        <v>600</v>
      </c>
      <c r="AA3179" s="68">
        <v>0</v>
      </c>
      <c r="AB3179" s="82">
        <f t="shared" si="1746"/>
        <v>3000</v>
      </c>
      <c r="AC3179">
        <v>5</v>
      </c>
      <c r="AG3179" s="83">
        <f t="shared" si="1747"/>
        <v>5</v>
      </c>
      <c r="AH3179" s="87">
        <v>0</v>
      </c>
      <c r="AI3179" s="88">
        <v>0</v>
      </c>
      <c r="AJ3179" s="90">
        <f t="shared" si="1764"/>
        <v>1.6666666666666667</v>
      </c>
      <c r="AK3179" s="108">
        <f t="shared" si="1765"/>
        <v>2846.666666666667</v>
      </c>
      <c r="AL3179" s="108">
        <f t="shared" si="1766"/>
        <v>2333.3333333333335</v>
      </c>
      <c r="AM3179" s="108">
        <f t="shared" si="1767"/>
        <v>513.33333333333348</v>
      </c>
    </row>
    <row r="3180" spans="1:39" x14ac:dyDescent="0.25">
      <c r="A3180" s="115">
        <v>30400022</v>
      </c>
      <c r="B3180" t="s">
        <v>1</v>
      </c>
      <c r="C3180" s="81">
        <v>700</v>
      </c>
      <c r="D3180">
        <v>1.6</v>
      </c>
      <c r="E3180">
        <v>1.85</v>
      </c>
      <c r="F3180">
        <v>2</v>
      </c>
      <c r="G3180">
        <v>2</v>
      </c>
      <c r="H3180">
        <v>1.22</v>
      </c>
      <c r="I3180">
        <v>304</v>
      </c>
      <c r="J3180" t="s">
        <v>425</v>
      </c>
      <c r="K3180" t="s">
        <v>3</v>
      </c>
      <c r="L3180" t="s">
        <v>425</v>
      </c>
      <c r="M3180" t="s">
        <v>425</v>
      </c>
      <c r="N3180" t="s">
        <v>18</v>
      </c>
      <c r="O3180" t="s">
        <v>74</v>
      </c>
      <c r="P3180" t="s">
        <v>42</v>
      </c>
      <c r="Q3180" t="s">
        <v>16</v>
      </c>
      <c r="R3180" t="s">
        <v>28</v>
      </c>
      <c r="S3180" t="s">
        <v>22</v>
      </c>
      <c r="T3180" t="s">
        <v>22</v>
      </c>
      <c r="U3180" t="s">
        <v>939</v>
      </c>
      <c r="V3180" t="s">
        <v>23</v>
      </c>
      <c r="W3180" t="s">
        <v>24</v>
      </c>
      <c r="X3180" t="s">
        <v>12</v>
      </c>
      <c r="Y3180" t="s">
        <v>943</v>
      </c>
      <c r="Z3180" s="81">
        <v>0</v>
      </c>
      <c r="AA3180" s="68">
        <v>0</v>
      </c>
      <c r="AB3180" s="82">
        <f t="shared" si="1746"/>
        <v>0</v>
      </c>
      <c r="AF3180">
        <v>1</v>
      </c>
      <c r="AG3180" s="83">
        <f t="shared" si="1747"/>
        <v>1</v>
      </c>
      <c r="AH3180" s="87">
        <v>0</v>
      </c>
      <c r="AI3180" s="88">
        <v>0</v>
      </c>
      <c r="AJ3180">
        <f t="shared" ref="AJ3180:AJ3182" si="1768">AG3180</f>
        <v>1</v>
      </c>
      <c r="AK3180" s="108">
        <f t="shared" si="1765"/>
        <v>1708</v>
      </c>
      <c r="AL3180" s="108">
        <f t="shared" si="1766"/>
        <v>1400</v>
      </c>
      <c r="AM3180" s="108">
        <f t="shared" si="1767"/>
        <v>308</v>
      </c>
    </row>
    <row r="3181" spans="1:39" x14ac:dyDescent="0.25">
      <c r="A3181" s="115">
        <v>30400022</v>
      </c>
      <c r="B3181" t="s">
        <v>1</v>
      </c>
      <c r="C3181" s="81">
        <v>700</v>
      </c>
      <c r="D3181">
        <v>1.6</v>
      </c>
      <c r="E3181">
        <v>1.85</v>
      </c>
      <c r="F3181">
        <v>2</v>
      </c>
      <c r="G3181">
        <v>2</v>
      </c>
      <c r="H3181">
        <v>1.22</v>
      </c>
      <c r="I3181">
        <v>304</v>
      </c>
      <c r="J3181" t="s">
        <v>425</v>
      </c>
      <c r="K3181" t="s">
        <v>3</v>
      </c>
      <c r="L3181" t="s">
        <v>425</v>
      </c>
      <c r="M3181" t="s">
        <v>425</v>
      </c>
      <c r="N3181" t="s">
        <v>18</v>
      </c>
      <c r="O3181" t="s">
        <v>74</v>
      </c>
      <c r="P3181" t="s">
        <v>42</v>
      </c>
      <c r="Q3181" t="s">
        <v>16</v>
      </c>
      <c r="R3181" t="s">
        <v>28</v>
      </c>
      <c r="S3181" t="s">
        <v>22</v>
      </c>
      <c r="T3181" t="s">
        <v>22</v>
      </c>
      <c r="U3181" t="s">
        <v>939</v>
      </c>
      <c r="V3181" t="s">
        <v>82</v>
      </c>
      <c r="W3181" t="s">
        <v>144</v>
      </c>
      <c r="X3181" t="s">
        <v>12</v>
      </c>
      <c r="Y3181" t="s">
        <v>943</v>
      </c>
      <c r="Z3181" s="81">
        <v>0</v>
      </c>
      <c r="AA3181" s="68">
        <v>0</v>
      </c>
      <c r="AB3181" s="82">
        <f t="shared" si="1746"/>
        <v>0</v>
      </c>
      <c r="AF3181">
        <v>1</v>
      </c>
      <c r="AG3181" s="83">
        <f t="shared" si="1747"/>
        <v>1</v>
      </c>
      <c r="AH3181" s="87">
        <v>0</v>
      </c>
      <c r="AI3181" s="88">
        <v>0</v>
      </c>
      <c r="AJ3181">
        <f t="shared" si="1768"/>
        <v>1</v>
      </c>
      <c r="AK3181" s="108">
        <f t="shared" si="1765"/>
        <v>1708</v>
      </c>
      <c r="AL3181" s="108">
        <f t="shared" si="1766"/>
        <v>1400</v>
      </c>
      <c r="AM3181" s="108">
        <f t="shared" si="1767"/>
        <v>308</v>
      </c>
    </row>
    <row r="3182" spans="1:39" x14ac:dyDescent="0.25">
      <c r="A3182" s="115">
        <v>30400022</v>
      </c>
      <c r="B3182" t="s">
        <v>1</v>
      </c>
      <c r="C3182" s="81">
        <v>700</v>
      </c>
      <c r="D3182">
        <v>1.6</v>
      </c>
      <c r="E3182">
        <v>1.85</v>
      </c>
      <c r="F3182">
        <v>2</v>
      </c>
      <c r="G3182">
        <v>2</v>
      </c>
      <c r="H3182">
        <v>1.22</v>
      </c>
      <c r="I3182">
        <v>304</v>
      </c>
      <c r="J3182" t="s">
        <v>425</v>
      </c>
      <c r="K3182" t="s">
        <v>3</v>
      </c>
      <c r="L3182" t="s">
        <v>425</v>
      </c>
      <c r="M3182" t="s">
        <v>425</v>
      </c>
      <c r="N3182" t="s">
        <v>18</v>
      </c>
      <c r="O3182" t="s">
        <v>74</v>
      </c>
      <c r="P3182" t="s">
        <v>42</v>
      </c>
      <c r="Q3182" t="s">
        <v>16</v>
      </c>
      <c r="R3182" t="s">
        <v>28</v>
      </c>
      <c r="S3182" t="s">
        <v>22</v>
      </c>
      <c r="T3182" t="s">
        <v>22</v>
      </c>
      <c r="U3182" t="s">
        <v>939</v>
      </c>
      <c r="V3182" t="s">
        <v>50</v>
      </c>
      <c r="W3182" t="s">
        <v>51</v>
      </c>
      <c r="X3182" t="s">
        <v>77</v>
      </c>
      <c r="Y3182" t="s">
        <v>943</v>
      </c>
      <c r="Z3182" s="81">
        <v>0</v>
      </c>
      <c r="AA3182" s="68">
        <v>0</v>
      </c>
      <c r="AB3182" s="82">
        <f t="shared" si="1746"/>
        <v>0</v>
      </c>
      <c r="AF3182">
        <v>2</v>
      </c>
      <c r="AG3182" s="83">
        <f t="shared" si="1747"/>
        <v>2</v>
      </c>
      <c r="AH3182" s="87">
        <v>0</v>
      </c>
      <c r="AI3182" s="88">
        <v>0</v>
      </c>
      <c r="AJ3182">
        <f t="shared" si="1768"/>
        <v>2</v>
      </c>
      <c r="AK3182" s="108">
        <f t="shared" si="1765"/>
        <v>3416</v>
      </c>
      <c r="AL3182" s="108">
        <f t="shared" si="1766"/>
        <v>2800</v>
      </c>
      <c r="AM3182" s="108">
        <f t="shared" si="1767"/>
        <v>616</v>
      </c>
    </row>
    <row r="3183" spans="1:39" x14ac:dyDescent="0.25">
      <c r="A3183" s="115">
        <v>30400022</v>
      </c>
      <c r="B3183" t="s">
        <v>1</v>
      </c>
      <c r="C3183" s="81">
        <v>700</v>
      </c>
      <c r="D3183">
        <v>1.6</v>
      </c>
      <c r="E3183">
        <v>1.85</v>
      </c>
      <c r="F3183">
        <v>2</v>
      </c>
      <c r="G3183">
        <v>2</v>
      </c>
      <c r="H3183">
        <v>1.22</v>
      </c>
      <c r="I3183">
        <v>304</v>
      </c>
      <c r="J3183" t="s">
        <v>425</v>
      </c>
      <c r="K3183" t="s">
        <v>3</v>
      </c>
      <c r="L3183" t="s">
        <v>425</v>
      </c>
      <c r="M3183" t="s">
        <v>425</v>
      </c>
      <c r="N3183" t="s">
        <v>18</v>
      </c>
      <c r="O3183" t="s">
        <v>74</v>
      </c>
      <c r="P3183" t="s">
        <v>42</v>
      </c>
      <c r="Q3183" t="s">
        <v>16</v>
      </c>
      <c r="R3183" t="s">
        <v>28</v>
      </c>
      <c r="S3183" t="s">
        <v>9</v>
      </c>
      <c r="U3183" t="s">
        <v>179</v>
      </c>
      <c r="V3183" t="s">
        <v>53</v>
      </c>
      <c r="W3183" t="s">
        <v>54</v>
      </c>
      <c r="X3183" t="s">
        <v>12</v>
      </c>
      <c r="Y3183" t="s">
        <v>21</v>
      </c>
      <c r="Z3183" s="80">
        <v>2208</v>
      </c>
      <c r="AA3183" s="68">
        <v>0</v>
      </c>
      <c r="AB3183" s="82">
        <f t="shared" si="1746"/>
        <v>2208</v>
      </c>
      <c r="AD3183">
        <v>1</v>
      </c>
      <c r="AG3183" s="83">
        <f t="shared" si="1747"/>
        <v>1</v>
      </c>
      <c r="AH3183" s="87">
        <v>0</v>
      </c>
      <c r="AI3183" s="88">
        <v>0</v>
      </c>
    </row>
    <row r="3184" spans="1:39" x14ac:dyDescent="0.25">
      <c r="A3184" s="115">
        <v>30400022</v>
      </c>
      <c r="B3184" t="s">
        <v>1</v>
      </c>
      <c r="C3184" s="81">
        <v>700</v>
      </c>
      <c r="D3184">
        <v>1.6</v>
      </c>
      <c r="E3184">
        <v>1.85</v>
      </c>
      <c r="F3184">
        <v>2</v>
      </c>
      <c r="G3184">
        <v>2</v>
      </c>
      <c r="H3184">
        <v>1.22</v>
      </c>
      <c r="I3184">
        <v>304</v>
      </c>
      <c r="J3184" t="s">
        <v>425</v>
      </c>
      <c r="K3184" t="s">
        <v>3</v>
      </c>
      <c r="L3184" t="s">
        <v>425</v>
      </c>
      <c r="M3184" t="s">
        <v>425</v>
      </c>
      <c r="N3184" t="s">
        <v>18</v>
      </c>
      <c r="O3184" t="s">
        <v>74</v>
      </c>
      <c r="P3184" t="s">
        <v>42</v>
      </c>
      <c r="Q3184" t="s">
        <v>16</v>
      </c>
      <c r="R3184" t="s">
        <v>28</v>
      </c>
      <c r="S3184" t="s">
        <v>44</v>
      </c>
      <c r="U3184" t="s">
        <v>939</v>
      </c>
      <c r="V3184" t="s">
        <v>45</v>
      </c>
      <c r="W3184" t="s">
        <v>46</v>
      </c>
      <c r="X3184" t="s">
        <v>12</v>
      </c>
      <c r="Y3184" t="s">
        <v>21</v>
      </c>
      <c r="Z3184" s="80">
        <v>600</v>
      </c>
      <c r="AA3184" s="68">
        <v>0</v>
      </c>
      <c r="AB3184" s="82">
        <f t="shared" si="1746"/>
        <v>9600</v>
      </c>
      <c r="AC3184">
        <v>16</v>
      </c>
      <c r="AG3184" s="83">
        <f t="shared" si="1747"/>
        <v>16</v>
      </c>
      <c r="AH3184" s="87">
        <v>0</v>
      </c>
      <c r="AI3184" s="88">
        <v>0</v>
      </c>
      <c r="AJ3184">
        <f t="shared" ref="AJ3184:AJ3188" si="1769">AG3184</f>
        <v>16</v>
      </c>
      <c r="AK3184" s="108">
        <f t="shared" ref="AK3184:AK3188" si="1770">AJ3184*C3184*F3184*H3184</f>
        <v>27328</v>
      </c>
      <c r="AL3184" s="108">
        <f t="shared" ref="AL3184:AL3188" si="1771">AJ3184*C3184*F3184</f>
        <v>22400</v>
      </c>
      <c r="AM3184" s="108">
        <f t="shared" ref="AM3184:AM3188" si="1772">AK3184-AL3184</f>
        <v>4928</v>
      </c>
    </row>
    <row r="3185" spans="1:39" x14ac:dyDescent="0.25">
      <c r="A3185" s="115">
        <v>30400022</v>
      </c>
      <c r="B3185" t="s">
        <v>1</v>
      </c>
      <c r="C3185" s="81">
        <v>700</v>
      </c>
      <c r="D3185">
        <v>1.6</v>
      </c>
      <c r="E3185">
        <v>1.85</v>
      </c>
      <c r="F3185">
        <v>2</v>
      </c>
      <c r="G3185">
        <v>2</v>
      </c>
      <c r="H3185">
        <v>1.22</v>
      </c>
      <c r="I3185">
        <v>304</v>
      </c>
      <c r="J3185" t="s">
        <v>425</v>
      </c>
      <c r="K3185" t="s">
        <v>3</v>
      </c>
      <c r="L3185" t="s">
        <v>425</v>
      </c>
      <c r="M3185" t="s">
        <v>425</v>
      </c>
      <c r="N3185" t="s">
        <v>18</v>
      </c>
      <c r="O3185" t="s">
        <v>74</v>
      </c>
      <c r="P3185" t="s">
        <v>42</v>
      </c>
      <c r="Q3185" t="s">
        <v>16</v>
      </c>
      <c r="R3185" t="s">
        <v>28</v>
      </c>
      <c r="S3185" t="s">
        <v>44</v>
      </c>
      <c r="U3185" t="s">
        <v>939</v>
      </c>
      <c r="V3185" t="s">
        <v>56</v>
      </c>
      <c r="W3185" t="s">
        <v>57</v>
      </c>
      <c r="X3185" t="s">
        <v>12</v>
      </c>
      <c r="Y3185" t="s">
        <v>21</v>
      </c>
      <c r="Z3185" s="80">
        <v>600</v>
      </c>
      <c r="AA3185" s="68">
        <v>0</v>
      </c>
      <c r="AB3185" s="82">
        <f t="shared" si="1746"/>
        <v>4800</v>
      </c>
      <c r="AC3185">
        <v>8</v>
      </c>
      <c r="AG3185" s="83">
        <f t="shared" si="1747"/>
        <v>8</v>
      </c>
      <c r="AH3185" s="87">
        <v>0</v>
      </c>
      <c r="AI3185" s="88">
        <v>0</v>
      </c>
      <c r="AJ3185">
        <f t="shared" si="1769"/>
        <v>8</v>
      </c>
      <c r="AK3185" s="108">
        <f t="shared" si="1770"/>
        <v>13664</v>
      </c>
      <c r="AL3185" s="108">
        <f t="shared" si="1771"/>
        <v>11200</v>
      </c>
      <c r="AM3185" s="108">
        <f t="shared" si="1772"/>
        <v>2464</v>
      </c>
    </row>
    <row r="3186" spans="1:39" x14ac:dyDescent="0.25">
      <c r="A3186" s="115">
        <v>30400022</v>
      </c>
      <c r="B3186" t="s">
        <v>1</v>
      </c>
      <c r="C3186" s="81">
        <v>700</v>
      </c>
      <c r="D3186">
        <v>1.6</v>
      </c>
      <c r="E3186">
        <v>1.85</v>
      </c>
      <c r="F3186">
        <v>2</v>
      </c>
      <c r="G3186">
        <v>2</v>
      </c>
      <c r="H3186">
        <v>1.22</v>
      </c>
      <c r="I3186">
        <v>304</v>
      </c>
      <c r="J3186" t="s">
        <v>425</v>
      </c>
      <c r="K3186" t="s">
        <v>3</v>
      </c>
      <c r="L3186" t="s">
        <v>425</v>
      </c>
      <c r="M3186" t="s">
        <v>425</v>
      </c>
      <c r="N3186" t="s">
        <v>18</v>
      </c>
      <c r="O3186" t="s">
        <v>74</v>
      </c>
      <c r="P3186" t="s">
        <v>42</v>
      </c>
      <c r="Q3186" t="s">
        <v>16</v>
      </c>
      <c r="R3186" t="s">
        <v>28</v>
      </c>
      <c r="S3186" t="s">
        <v>44</v>
      </c>
      <c r="U3186" t="s">
        <v>939</v>
      </c>
      <c r="V3186" t="s">
        <v>173</v>
      </c>
      <c r="W3186" t="s">
        <v>174</v>
      </c>
      <c r="X3186" t="s">
        <v>12</v>
      </c>
      <c r="Y3186" t="s">
        <v>21</v>
      </c>
      <c r="Z3186" s="80">
        <v>600</v>
      </c>
      <c r="AA3186" s="68">
        <v>0</v>
      </c>
      <c r="AB3186" s="82">
        <f t="shared" si="1746"/>
        <v>600</v>
      </c>
      <c r="AC3186">
        <v>1</v>
      </c>
      <c r="AG3186" s="83">
        <f t="shared" si="1747"/>
        <v>1</v>
      </c>
      <c r="AH3186" s="87">
        <v>0</v>
      </c>
      <c r="AI3186" s="88">
        <v>0</v>
      </c>
      <c r="AJ3186">
        <f t="shared" si="1769"/>
        <v>1</v>
      </c>
      <c r="AK3186" s="108">
        <f t="shared" si="1770"/>
        <v>1708</v>
      </c>
      <c r="AL3186" s="108">
        <f t="shared" si="1771"/>
        <v>1400</v>
      </c>
      <c r="AM3186" s="108">
        <f t="shared" si="1772"/>
        <v>308</v>
      </c>
    </row>
    <row r="3187" spans="1:39" x14ac:dyDescent="0.25">
      <c r="A3187" s="115">
        <v>30400022</v>
      </c>
      <c r="B3187" t="s">
        <v>1</v>
      </c>
      <c r="C3187" s="81">
        <v>700</v>
      </c>
      <c r="D3187">
        <v>1.6</v>
      </c>
      <c r="E3187">
        <v>1.85</v>
      </c>
      <c r="F3187">
        <v>2</v>
      </c>
      <c r="G3187">
        <v>2</v>
      </c>
      <c r="H3187">
        <v>1.22</v>
      </c>
      <c r="I3187">
        <v>304</v>
      </c>
      <c r="J3187" t="s">
        <v>425</v>
      </c>
      <c r="K3187" t="s">
        <v>3</v>
      </c>
      <c r="L3187" t="s">
        <v>425</v>
      </c>
      <c r="M3187" t="s">
        <v>425</v>
      </c>
      <c r="N3187" t="s">
        <v>18</v>
      </c>
      <c r="O3187" t="s">
        <v>74</v>
      </c>
      <c r="P3187" t="s">
        <v>42</v>
      </c>
      <c r="Q3187" t="s">
        <v>16</v>
      </c>
      <c r="R3187" t="s">
        <v>28</v>
      </c>
      <c r="S3187" t="s">
        <v>44</v>
      </c>
      <c r="U3187" t="s">
        <v>939</v>
      </c>
      <c r="V3187" t="s">
        <v>66</v>
      </c>
      <c r="W3187" t="s">
        <v>67</v>
      </c>
      <c r="X3187" t="s">
        <v>12</v>
      </c>
      <c r="Y3187" t="s">
        <v>21</v>
      </c>
      <c r="Z3187" s="80">
        <v>600</v>
      </c>
      <c r="AA3187" s="68">
        <v>0</v>
      </c>
      <c r="AB3187" s="82">
        <f t="shared" si="1746"/>
        <v>1800</v>
      </c>
      <c r="AC3187">
        <v>3</v>
      </c>
      <c r="AG3187" s="83">
        <f t="shared" si="1747"/>
        <v>3</v>
      </c>
      <c r="AH3187" s="87">
        <v>0</v>
      </c>
      <c r="AI3187" s="88">
        <v>0</v>
      </c>
      <c r="AJ3187">
        <f t="shared" si="1769"/>
        <v>3</v>
      </c>
      <c r="AK3187" s="108">
        <f t="shared" si="1770"/>
        <v>5124</v>
      </c>
      <c r="AL3187" s="108">
        <f t="shared" si="1771"/>
        <v>4200</v>
      </c>
      <c r="AM3187" s="108">
        <f t="shared" si="1772"/>
        <v>924</v>
      </c>
    </row>
    <row r="3188" spans="1:39" x14ac:dyDescent="0.25">
      <c r="A3188" s="115">
        <v>30400022</v>
      </c>
      <c r="B3188" t="s">
        <v>1</v>
      </c>
      <c r="C3188" s="81">
        <v>700</v>
      </c>
      <c r="D3188">
        <v>1.6</v>
      </c>
      <c r="E3188">
        <v>1.85</v>
      </c>
      <c r="F3188">
        <v>2</v>
      </c>
      <c r="G3188">
        <v>2</v>
      </c>
      <c r="H3188">
        <v>1.22</v>
      </c>
      <c r="I3188">
        <v>304</v>
      </c>
      <c r="J3188" t="s">
        <v>425</v>
      </c>
      <c r="K3188" t="s">
        <v>3</v>
      </c>
      <c r="L3188" t="s">
        <v>425</v>
      </c>
      <c r="M3188" t="s">
        <v>425</v>
      </c>
      <c r="N3188" t="s">
        <v>18</v>
      </c>
      <c r="O3188" t="s">
        <v>74</v>
      </c>
      <c r="P3188" t="s">
        <v>42</v>
      </c>
      <c r="Q3188" t="s">
        <v>16</v>
      </c>
      <c r="R3188" t="s">
        <v>28</v>
      </c>
      <c r="S3188" t="s">
        <v>44</v>
      </c>
      <c r="U3188" t="s">
        <v>939</v>
      </c>
      <c r="V3188" t="s">
        <v>123</v>
      </c>
      <c r="W3188" t="s">
        <v>145</v>
      </c>
      <c r="X3188" t="s">
        <v>12</v>
      </c>
      <c r="Y3188" t="s">
        <v>21</v>
      </c>
      <c r="Z3188" s="80">
        <v>600</v>
      </c>
      <c r="AA3188" s="68">
        <v>0</v>
      </c>
      <c r="AB3188" s="82">
        <f t="shared" si="1746"/>
        <v>600</v>
      </c>
      <c r="AC3188">
        <v>1</v>
      </c>
      <c r="AG3188" s="83">
        <f t="shared" si="1747"/>
        <v>1</v>
      </c>
      <c r="AH3188" s="87">
        <v>0</v>
      </c>
      <c r="AI3188" s="88">
        <v>0</v>
      </c>
      <c r="AJ3188">
        <f t="shared" si="1769"/>
        <v>1</v>
      </c>
      <c r="AK3188" s="108">
        <f t="shared" si="1770"/>
        <v>1708</v>
      </c>
      <c r="AL3188" s="108">
        <f t="shared" si="1771"/>
        <v>1400</v>
      </c>
      <c r="AM3188" s="108">
        <f t="shared" si="1772"/>
        <v>308</v>
      </c>
    </row>
    <row r="3189" spans="1:39" x14ac:dyDescent="0.25">
      <c r="A3189" s="115">
        <v>30400022</v>
      </c>
      <c r="B3189" t="s">
        <v>1</v>
      </c>
      <c r="C3189" s="81">
        <v>700</v>
      </c>
      <c r="D3189">
        <v>1.6</v>
      </c>
      <c r="E3189">
        <v>1.85</v>
      </c>
      <c r="F3189">
        <v>2</v>
      </c>
      <c r="G3189">
        <v>2</v>
      </c>
      <c r="H3189">
        <v>1.22</v>
      </c>
      <c r="I3189">
        <v>304</v>
      </c>
      <c r="J3189" t="s">
        <v>425</v>
      </c>
      <c r="K3189" t="s">
        <v>3</v>
      </c>
      <c r="L3189" t="s">
        <v>425</v>
      </c>
      <c r="M3189" t="s">
        <v>425</v>
      </c>
      <c r="N3189" t="s">
        <v>18</v>
      </c>
      <c r="O3189" t="s">
        <v>74</v>
      </c>
      <c r="P3189" t="s">
        <v>42</v>
      </c>
      <c r="Q3189" t="s">
        <v>8</v>
      </c>
      <c r="R3189" t="s">
        <v>28</v>
      </c>
      <c r="S3189" t="s">
        <v>9</v>
      </c>
      <c r="U3189" t="s">
        <v>179</v>
      </c>
      <c r="V3189" t="s">
        <v>53</v>
      </c>
      <c r="W3189" t="s">
        <v>54</v>
      </c>
      <c r="X3189" t="s">
        <v>12</v>
      </c>
      <c r="Y3189" t="s">
        <v>21</v>
      </c>
      <c r="Z3189" s="80">
        <v>2208</v>
      </c>
      <c r="AA3189" s="68">
        <v>0</v>
      </c>
      <c r="AB3189" s="82">
        <f t="shared" si="1746"/>
        <v>4416</v>
      </c>
      <c r="AD3189">
        <v>2</v>
      </c>
      <c r="AG3189" s="83">
        <f t="shared" si="1747"/>
        <v>2</v>
      </c>
      <c r="AH3189" s="87">
        <v>0</v>
      </c>
      <c r="AI3189" s="88">
        <v>0</v>
      </c>
    </row>
    <row r="3190" spans="1:39" x14ac:dyDescent="0.25">
      <c r="A3190" s="115">
        <v>30400022</v>
      </c>
      <c r="B3190" t="s">
        <v>1</v>
      </c>
      <c r="C3190" s="81">
        <v>700</v>
      </c>
      <c r="D3190">
        <v>1.6</v>
      </c>
      <c r="E3190">
        <v>1.85</v>
      </c>
      <c r="F3190">
        <v>2</v>
      </c>
      <c r="G3190">
        <v>2</v>
      </c>
      <c r="H3190">
        <v>1.22</v>
      </c>
      <c r="I3190">
        <v>304</v>
      </c>
      <c r="J3190" t="s">
        <v>425</v>
      </c>
      <c r="K3190" t="s">
        <v>3</v>
      </c>
      <c r="L3190" t="s">
        <v>425</v>
      </c>
      <c r="M3190" t="s">
        <v>425</v>
      </c>
      <c r="N3190" t="s">
        <v>18</v>
      </c>
      <c r="O3190" t="s">
        <v>74</v>
      </c>
      <c r="P3190" t="s">
        <v>42</v>
      </c>
      <c r="Q3190" t="s">
        <v>8</v>
      </c>
      <c r="R3190" t="s">
        <v>28</v>
      </c>
      <c r="S3190" t="s">
        <v>44</v>
      </c>
      <c r="U3190" t="s">
        <v>939</v>
      </c>
      <c r="V3190" t="s">
        <v>45</v>
      </c>
      <c r="W3190" t="s">
        <v>46</v>
      </c>
      <c r="X3190" t="s">
        <v>12</v>
      </c>
      <c r="Y3190" t="s">
        <v>21</v>
      </c>
      <c r="Z3190" s="80">
        <v>600</v>
      </c>
      <c r="AA3190" s="68">
        <v>0</v>
      </c>
      <c r="AB3190" s="82">
        <f t="shared" si="1746"/>
        <v>5400</v>
      </c>
      <c r="AC3190">
        <v>9</v>
      </c>
      <c r="AG3190" s="83">
        <f t="shared" si="1747"/>
        <v>9</v>
      </c>
      <c r="AH3190" s="87">
        <v>0</v>
      </c>
      <c r="AI3190" s="88">
        <v>0</v>
      </c>
      <c r="AJ3190" s="90">
        <f t="shared" ref="AJ3190:AJ3194" si="1773">AG3190/3</f>
        <v>3</v>
      </c>
      <c r="AK3190" s="108">
        <f t="shared" ref="AK3190:AK3197" si="1774">AJ3190*C3190*F3190*H3190</f>
        <v>5124</v>
      </c>
      <c r="AL3190" s="108">
        <f t="shared" ref="AL3190:AL3197" si="1775">AJ3190*C3190*F3190</f>
        <v>4200</v>
      </c>
      <c r="AM3190" s="108">
        <f t="shared" ref="AM3190:AM3197" si="1776">AK3190-AL3190</f>
        <v>924</v>
      </c>
    </row>
    <row r="3191" spans="1:39" x14ac:dyDescent="0.25">
      <c r="A3191" s="115">
        <v>30400022</v>
      </c>
      <c r="B3191" t="s">
        <v>1</v>
      </c>
      <c r="C3191" s="81">
        <v>700</v>
      </c>
      <c r="D3191">
        <v>1.6</v>
      </c>
      <c r="E3191">
        <v>1.85</v>
      </c>
      <c r="F3191">
        <v>2</v>
      </c>
      <c r="G3191">
        <v>2</v>
      </c>
      <c r="H3191">
        <v>1.22</v>
      </c>
      <c r="I3191">
        <v>304</v>
      </c>
      <c r="J3191" t="s">
        <v>425</v>
      </c>
      <c r="K3191" t="s">
        <v>3</v>
      </c>
      <c r="L3191" t="s">
        <v>425</v>
      </c>
      <c r="M3191" t="s">
        <v>425</v>
      </c>
      <c r="N3191" t="s">
        <v>18</v>
      </c>
      <c r="O3191" t="s">
        <v>74</v>
      </c>
      <c r="P3191" t="s">
        <v>42</v>
      </c>
      <c r="Q3191" t="s">
        <v>8</v>
      </c>
      <c r="R3191" t="s">
        <v>28</v>
      </c>
      <c r="S3191" t="s">
        <v>44</v>
      </c>
      <c r="U3191" t="s">
        <v>939</v>
      </c>
      <c r="V3191" t="s">
        <v>56</v>
      </c>
      <c r="W3191" t="s">
        <v>57</v>
      </c>
      <c r="X3191" t="s">
        <v>12</v>
      </c>
      <c r="Y3191" t="s">
        <v>21</v>
      </c>
      <c r="Z3191" s="80">
        <v>600</v>
      </c>
      <c r="AA3191" s="68">
        <v>0</v>
      </c>
      <c r="AB3191" s="82">
        <f t="shared" si="1746"/>
        <v>1200</v>
      </c>
      <c r="AC3191">
        <v>2</v>
      </c>
      <c r="AG3191" s="83">
        <f t="shared" si="1747"/>
        <v>2</v>
      </c>
      <c r="AH3191" s="87">
        <v>0</v>
      </c>
      <c r="AI3191" s="88">
        <v>0</v>
      </c>
      <c r="AJ3191" s="90">
        <f t="shared" si="1773"/>
        <v>0.66666666666666663</v>
      </c>
      <c r="AK3191" s="108">
        <f t="shared" si="1774"/>
        <v>1138.6666666666665</v>
      </c>
      <c r="AL3191" s="108">
        <f t="shared" si="1775"/>
        <v>933.33333333333326</v>
      </c>
      <c r="AM3191" s="108">
        <f t="shared" si="1776"/>
        <v>205.33333333333326</v>
      </c>
    </row>
    <row r="3192" spans="1:39" x14ac:dyDescent="0.25">
      <c r="A3192" s="115">
        <v>30400022</v>
      </c>
      <c r="B3192" t="s">
        <v>1</v>
      </c>
      <c r="C3192" s="81">
        <v>700</v>
      </c>
      <c r="D3192">
        <v>1.6</v>
      </c>
      <c r="E3192">
        <v>1.85</v>
      </c>
      <c r="F3192">
        <v>2</v>
      </c>
      <c r="G3192">
        <v>2</v>
      </c>
      <c r="H3192">
        <v>1.22</v>
      </c>
      <c r="I3192">
        <v>304</v>
      </c>
      <c r="J3192" t="s">
        <v>425</v>
      </c>
      <c r="K3192" t="s">
        <v>3</v>
      </c>
      <c r="L3192" t="s">
        <v>425</v>
      </c>
      <c r="M3192" t="s">
        <v>425</v>
      </c>
      <c r="N3192" t="s">
        <v>18</v>
      </c>
      <c r="O3192" t="s">
        <v>74</v>
      </c>
      <c r="P3192" t="s">
        <v>42</v>
      </c>
      <c r="Q3192" t="s">
        <v>8</v>
      </c>
      <c r="R3192" t="s">
        <v>28</v>
      </c>
      <c r="S3192" t="s">
        <v>44</v>
      </c>
      <c r="U3192" t="s">
        <v>939</v>
      </c>
      <c r="V3192" t="s">
        <v>64</v>
      </c>
      <c r="W3192" t="s">
        <v>65</v>
      </c>
      <c r="X3192" t="s">
        <v>12</v>
      </c>
      <c r="Y3192" t="s">
        <v>21</v>
      </c>
      <c r="Z3192" s="80">
        <v>600</v>
      </c>
      <c r="AA3192" s="68">
        <v>0</v>
      </c>
      <c r="AB3192" s="82">
        <f t="shared" si="1746"/>
        <v>600</v>
      </c>
      <c r="AC3192">
        <v>1</v>
      </c>
      <c r="AG3192" s="83">
        <f t="shared" si="1747"/>
        <v>1</v>
      </c>
      <c r="AH3192" s="87">
        <v>0</v>
      </c>
      <c r="AI3192" s="88">
        <v>0</v>
      </c>
      <c r="AJ3192" s="90">
        <f t="shared" si="1773"/>
        <v>0.33333333333333331</v>
      </c>
      <c r="AK3192" s="108">
        <f t="shared" si="1774"/>
        <v>569.33333333333326</v>
      </c>
      <c r="AL3192" s="108">
        <f t="shared" si="1775"/>
        <v>466.66666666666663</v>
      </c>
      <c r="AM3192" s="108">
        <f t="shared" si="1776"/>
        <v>102.66666666666663</v>
      </c>
    </row>
    <row r="3193" spans="1:39" x14ac:dyDescent="0.25">
      <c r="A3193" s="115">
        <v>30400022</v>
      </c>
      <c r="B3193" t="s">
        <v>1</v>
      </c>
      <c r="C3193" s="81">
        <v>700</v>
      </c>
      <c r="D3193">
        <v>1.6</v>
      </c>
      <c r="E3193">
        <v>1.85</v>
      </c>
      <c r="F3193">
        <v>2</v>
      </c>
      <c r="G3193">
        <v>2</v>
      </c>
      <c r="H3193">
        <v>1.22</v>
      </c>
      <c r="I3193">
        <v>304</v>
      </c>
      <c r="J3193" t="s">
        <v>425</v>
      </c>
      <c r="K3193" t="s">
        <v>3</v>
      </c>
      <c r="L3193" t="s">
        <v>425</v>
      </c>
      <c r="M3193" t="s">
        <v>425</v>
      </c>
      <c r="N3193" t="s">
        <v>18</v>
      </c>
      <c r="O3193" t="s">
        <v>74</v>
      </c>
      <c r="P3193" t="s">
        <v>42</v>
      </c>
      <c r="Q3193" t="s">
        <v>8</v>
      </c>
      <c r="R3193" t="s">
        <v>28</v>
      </c>
      <c r="S3193" t="s">
        <v>44</v>
      </c>
      <c r="U3193" t="s">
        <v>939</v>
      </c>
      <c r="V3193" t="s">
        <v>102</v>
      </c>
      <c r="W3193" t="s">
        <v>103</v>
      </c>
      <c r="X3193" t="s">
        <v>12</v>
      </c>
      <c r="Y3193" t="s">
        <v>21</v>
      </c>
      <c r="Z3193" s="80">
        <v>600</v>
      </c>
      <c r="AA3193" s="68">
        <v>0</v>
      </c>
      <c r="AB3193" s="82">
        <f t="shared" si="1746"/>
        <v>1800</v>
      </c>
      <c r="AC3193">
        <v>3</v>
      </c>
      <c r="AG3193" s="83">
        <f t="shared" si="1747"/>
        <v>3</v>
      </c>
      <c r="AH3193" s="87">
        <v>0</v>
      </c>
      <c r="AI3193" s="88">
        <v>0</v>
      </c>
      <c r="AJ3193" s="90">
        <f t="shared" si="1773"/>
        <v>1</v>
      </c>
      <c r="AK3193" s="108">
        <f t="shared" si="1774"/>
        <v>1708</v>
      </c>
      <c r="AL3193" s="108">
        <f t="shared" si="1775"/>
        <v>1400</v>
      </c>
      <c r="AM3193" s="108">
        <f t="shared" si="1776"/>
        <v>308</v>
      </c>
    </row>
    <row r="3194" spans="1:39" x14ac:dyDescent="0.25">
      <c r="A3194" s="115">
        <v>30400022</v>
      </c>
      <c r="B3194" t="s">
        <v>1</v>
      </c>
      <c r="C3194" s="81">
        <v>700</v>
      </c>
      <c r="D3194">
        <v>1.6</v>
      </c>
      <c r="E3194">
        <v>1.85</v>
      </c>
      <c r="F3194">
        <v>2</v>
      </c>
      <c r="G3194">
        <v>2</v>
      </c>
      <c r="H3194">
        <v>1.22</v>
      </c>
      <c r="I3194">
        <v>304</v>
      </c>
      <c r="J3194" t="s">
        <v>425</v>
      </c>
      <c r="K3194" t="s">
        <v>3</v>
      </c>
      <c r="L3194" t="s">
        <v>425</v>
      </c>
      <c r="M3194" t="s">
        <v>425</v>
      </c>
      <c r="N3194" t="s">
        <v>18</v>
      </c>
      <c r="O3194" t="s">
        <v>80</v>
      </c>
      <c r="P3194" t="s">
        <v>42</v>
      </c>
      <c r="Q3194" t="s">
        <v>8</v>
      </c>
      <c r="R3194" t="s">
        <v>106</v>
      </c>
      <c r="S3194" t="s">
        <v>44</v>
      </c>
      <c r="T3194" t="s">
        <v>944</v>
      </c>
      <c r="U3194" t="s">
        <v>939</v>
      </c>
      <c r="V3194" t="s">
        <v>45</v>
      </c>
      <c r="W3194" t="s">
        <v>46</v>
      </c>
      <c r="X3194" t="s">
        <v>12</v>
      </c>
      <c r="Y3194" t="s">
        <v>938</v>
      </c>
      <c r="Z3194" s="81">
        <v>0</v>
      </c>
      <c r="AA3194" s="68">
        <v>0</v>
      </c>
      <c r="AB3194" s="82">
        <f t="shared" si="1746"/>
        <v>0</v>
      </c>
      <c r="AE3194">
        <v>1</v>
      </c>
      <c r="AG3194" s="83">
        <f t="shared" si="1747"/>
        <v>1</v>
      </c>
      <c r="AH3194" s="87">
        <v>0</v>
      </c>
      <c r="AI3194" s="88">
        <v>0</v>
      </c>
      <c r="AJ3194" s="90">
        <f t="shared" si="1773"/>
        <v>0.33333333333333331</v>
      </c>
      <c r="AK3194" s="108">
        <f t="shared" si="1774"/>
        <v>569.33333333333326</v>
      </c>
      <c r="AL3194" s="108">
        <f t="shared" si="1775"/>
        <v>466.66666666666663</v>
      </c>
      <c r="AM3194" s="108">
        <f t="shared" si="1776"/>
        <v>102.66666666666663</v>
      </c>
    </row>
    <row r="3195" spans="1:39" x14ac:dyDescent="0.25">
      <c r="A3195" s="115">
        <v>30400022</v>
      </c>
      <c r="B3195" t="s">
        <v>1</v>
      </c>
      <c r="C3195" s="81">
        <v>700</v>
      </c>
      <c r="D3195">
        <v>1.6</v>
      </c>
      <c r="E3195">
        <v>1.85</v>
      </c>
      <c r="F3195">
        <v>2</v>
      </c>
      <c r="G3195">
        <v>2</v>
      </c>
      <c r="H3195">
        <v>1.22</v>
      </c>
      <c r="I3195">
        <v>304</v>
      </c>
      <c r="J3195" t="s">
        <v>425</v>
      </c>
      <c r="K3195" t="s">
        <v>3</v>
      </c>
      <c r="L3195" t="s">
        <v>425</v>
      </c>
      <c r="M3195" t="s">
        <v>425</v>
      </c>
      <c r="N3195" t="s">
        <v>27</v>
      </c>
      <c r="O3195" t="s">
        <v>80</v>
      </c>
      <c r="P3195" t="s">
        <v>42</v>
      </c>
      <c r="Q3195" t="s">
        <v>16</v>
      </c>
      <c r="R3195" t="s">
        <v>28</v>
      </c>
      <c r="S3195" t="s">
        <v>22</v>
      </c>
      <c r="T3195" t="s">
        <v>22</v>
      </c>
      <c r="U3195" t="s">
        <v>939</v>
      </c>
      <c r="V3195" t="s">
        <v>23</v>
      </c>
      <c r="W3195" t="s">
        <v>24</v>
      </c>
      <c r="X3195" t="s">
        <v>12</v>
      </c>
      <c r="Y3195" t="s">
        <v>943</v>
      </c>
      <c r="Z3195" s="81">
        <v>0</v>
      </c>
      <c r="AA3195" s="68">
        <v>0</v>
      </c>
      <c r="AB3195" s="82">
        <f t="shared" si="1746"/>
        <v>0</v>
      </c>
      <c r="AF3195">
        <v>2</v>
      </c>
      <c r="AG3195" s="83">
        <f t="shared" si="1747"/>
        <v>2</v>
      </c>
      <c r="AH3195" s="87">
        <v>0</v>
      </c>
      <c r="AI3195" s="88">
        <v>0</v>
      </c>
      <c r="AJ3195">
        <f t="shared" ref="AJ3195:AJ3197" si="1777">AG3195</f>
        <v>2</v>
      </c>
      <c r="AK3195" s="108">
        <f t="shared" si="1774"/>
        <v>3416</v>
      </c>
      <c r="AL3195" s="108">
        <f t="shared" si="1775"/>
        <v>2800</v>
      </c>
      <c r="AM3195" s="108">
        <f t="shared" si="1776"/>
        <v>616</v>
      </c>
    </row>
    <row r="3196" spans="1:39" x14ac:dyDescent="0.25">
      <c r="A3196" s="115">
        <v>30400022</v>
      </c>
      <c r="B3196" t="s">
        <v>1</v>
      </c>
      <c r="C3196" s="81">
        <v>700</v>
      </c>
      <c r="D3196">
        <v>1.6</v>
      </c>
      <c r="E3196">
        <v>1.85</v>
      </c>
      <c r="F3196">
        <v>2</v>
      </c>
      <c r="G3196">
        <v>2</v>
      </c>
      <c r="H3196">
        <v>1.22</v>
      </c>
      <c r="I3196">
        <v>304</v>
      </c>
      <c r="J3196" t="s">
        <v>425</v>
      </c>
      <c r="K3196" t="s">
        <v>3</v>
      </c>
      <c r="L3196" t="s">
        <v>425</v>
      </c>
      <c r="M3196" t="s">
        <v>425</v>
      </c>
      <c r="N3196" t="s">
        <v>27</v>
      </c>
      <c r="O3196" t="s">
        <v>80</v>
      </c>
      <c r="P3196" t="s">
        <v>42</v>
      </c>
      <c r="Q3196" t="s">
        <v>16</v>
      </c>
      <c r="R3196" t="s">
        <v>28</v>
      </c>
      <c r="S3196" t="s">
        <v>22</v>
      </c>
      <c r="T3196" t="s">
        <v>22</v>
      </c>
      <c r="U3196" t="s">
        <v>939</v>
      </c>
      <c r="V3196" t="s">
        <v>50</v>
      </c>
      <c r="W3196" t="s">
        <v>51</v>
      </c>
      <c r="X3196" t="s">
        <v>77</v>
      </c>
      <c r="Y3196" t="s">
        <v>943</v>
      </c>
      <c r="Z3196" s="81">
        <v>0</v>
      </c>
      <c r="AA3196" s="68">
        <v>0</v>
      </c>
      <c r="AB3196" s="82">
        <f t="shared" si="1746"/>
        <v>0</v>
      </c>
      <c r="AF3196">
        <v>1</v>
      </c>
      <c r="AG3196" s="83">
        <f t="shared" si="1747"/>
        <v>1</v>
      </c>
      <c r="AH3196" s="87">
        <v>0</v>
      </c>
      <c r="AI3196" s="88">
        <v>0</v>
      </c>
      <c r="AJ3196">
        <f t="shared" si="1777"/>
        <v>1</v>
      </c>
      <c r="AK3196" s="108">
        <f t="shared" si="1774"/>
        <v>1708</v>
      </c>
      <c r="AL3196" s="108">
        <f t="shared" si="1775"/>
        <v>1400</v>
      </c>
      <c r="AM3196" s="108">
        <f t="shared" si="1776"/>
        <v>308</v>
      </c>
    </row>
    <row r="3197" spans="1:39" x14ac:dyDescent="0.25">
      <c r="A3197" s="115">
        <v>30400022</v>
      </c>
      <c r="B3197" t="s">
        <v>1</v>
      </c>
      <c r="C3197" s="81">
        <v>700</v>
      </c>
      <c r="D3197">
        <v>1.6</v>
      </c>
      <c r="E3197">
        <v>1.85</v>
      </c>
      <c r="F3197">
        <v>2</v>
      </c>
      <c r="G3197">
        <v>2</v>
      </c>
      <c r="H3197">
        <v>1.22</v>
      </c>
      <c r="I3197">
        <v>304</v>
      </c>
      <c r="J3197" t="s">
        <v>425</v>
      </c>
      <c r="K3197" t="s">
        <v>3</v>
      </c>
      <c r="L3197" t="s">
        <v>425</v>
      </c>
      <c r="M3197" t="s">
        <v>425</v>
      </c>
      <c r="N3197" t="s">
        <v>27</v>
      </c>
      <c r="O3197" t="s">
        <v>80</v>
      </c>
      <c r="P3197" t="s">
        <v>42</v>
      </c>
      <c r="Q3197" t="s">
        <v>16</v>
      </c>
      <c r="R3197" t="s">
        <v>28</v>
      </c>
      <c r="S3197" t="s">
        <v>22</v>
      </c>
      <c r="T3197" t="s">
        <v>22</v>
      </c>
      <c r="U3197" t="s">
        <v>939</v>
      </c>
      <c r="V3197" t="s">
        <v>50</v>
      </c>
      <c r="W3197" t="s">
        <v>51</v>
      </c>
      <c r="X3197" t="s">
        <v>52</v>
      </c>
      <c r="Y3197" t="s">
        <v>943</v>
      </c>
      <c r="Z3197" s="81">
        <v>0</v>
      </c>
      <c r="AA3197" s="68">
        <v>0</v>
      </c>
      <c r="AB3197" s="82">
        <f t="shared" si="1746"/>
        <v>0</v>
      </c>
      <c r="AF3197">
        <v>1</v>
      </c>
      <c r="AG3197" s="83">
        <f t="shared" si="1747"/>
        <v>1</v>
      </c>
      <c r="AH3197" s="87">
        <v>0</v>
      </c>
      <c r="AI3197" s="88">
        <v>0</v>
      </c>
      <c r="AJ3197">
        <f t="shared" si="1777"/>
        <v>1</v>
      </c>
      <c r="AK3197" s="108">
        <f t="shared" si="1774"/>
        <v>1708</v>
      </c>
      <c r="AL3197" s="108">
        <f t="shared" si="1775"/>
        <v>1400</v>
      </c>
      <c r="AM3197" s="108">
        <f t="shared" si="1776"/>
        <v>308</v>
      </c>
    </row>
    <row r="3198" spans="1:39" x14ac:dyDescent="0.25">
      <c r="A3198" s="115">
        <v>30400022</v>
      </c>
      <c r="B3198" t="s">
        <v>1</v>
      </c>
      <c r="C3198" s="81">
        <v>700</v>
      </c>
      <c r="D3198">
        <v>1.6</v>
      </c>
      <c r="E3198">
        <v>1.85</v>
      </c>
      <c r="F3198">
        <v>2</v>
      </c>
      <c r="G3198">
        <v>2</v>
      </c>
      <c r="H3198">
        <v>1.22</v>
      </c>
      <c r="I3198">
        <v>304</v>
      </c>
      <c r="J3198" t="s">
        <v>425</v>
      </c>
      <c r="K3198" t="s">
        <v>3</v>
      </c>
      <c r="L3198" t="s">
        <v>425</v>
      </c>
      <c r="M3198" t="s">
        <v>425</v>
      </c>
      <c r="N3198" t="s">
        <v>27</v>
      </c>
      <c r="O3198" t="s">
        <v>80</v>
      </c>
      <c r="P3198" t="s">
        <v>42</v>
      </c>
      <c r="Q3198" t="s">
        <v>16</v>
      </c>
      <c r="R3198" t="s">
        <v>28</v>
      </c>
      <c r="S3198" t="s">
        <v>9</v>
      </c>
      <c r="U3198" t="s">
        <v>179</v>
      </c>
      <c r="V3198" t="s">
        <v>45</v>
      </c>
      <c r="W3198" t="s">
        <v>46</v>
      </c>
      <c r="X3198" t="s">
        <v>12</v>
      </c>
      <c r="Y3198" t="s">
        <v>21</v>
      </c>
      <c r="Z3198" s="80">
        <v>2457</v>
      </c>
      <c r="AA3198" s="68">
        <v>0</v>
      </c>
      <c r="AB3198" s="82">
        <f t="shared" si="1746"/>
        <v>2457</v>
      </c>
      <c r="AD3198">
        <v>1</v>
      </c>
      <c r="AG3198" s="83">
        <f t="shared" si="1747"/>
        <v>1</v>
      </c>
      <c r="AH3198" s="87">
        <v>0</v>
      </c>
      <c r="AI3198" s="88">
        <v>0</v>
      </c>
    </row>
    <row r="3199" spans="1:39" x14ac:dyDescent="0.25">
      <c r="A3199" s="115">
        <v>30400022</v>
      </c>
      <c r="B3199" t="s">
        <v>1</v>
      </c>
      <c r="C3199" s="81">
        <v>700</v>
      </c>
      <c r="D3199">
        <v>1.6</v>
      </c>
      <c r="E3199">
        <v>1.85</v>
      </c>
      <c r="F3199">
        <v>2</v>
      </c>
      <c r="G3199">
        <v>2</v>
      </c>
      <c r="H3199">
        <v>1.22</v>
      </c>
      <c r="I3199">
        <v>304</v>
      </c>
      <c r="J3199" t="s">
        <v>425</v>
      </c>
      <c r="K3199" t="s">
        <v>3</v>
      </c>
      <c r="L3199" t="s">
        <v>425</v>
      </c>
      <c r="M3199" t="s">
        <v>425</v>
      </c>
      <c r="N3199" t="s">
        <v>27</v>
      </c>
      <c r="O3199" t="s">
        <v>80</v>
      </c>
      <c r="P3199" t="s">
        <v>42</v>
      </c>
      <c r="Q3199" t="s">
        <v>16</v>
      </c>
      <c r="R3199" t="s">
        <v>28</v>
      </c>
      <c r="S3199" t="s">
        <v>44</v>
      </c>
      <c r="U3199" t="s">
        <v>939</v>
      </c>
      <c r="V3199" t="s">
        <v>45</v>
      </c>
      <c r="W3199" t="s">
        <v>46</v>
      </c>
      <c r="X3199" t="s">
        <v>12</v>
      </c>
      <c r="Y3199" t="s">
        <v>21</v>
      </c>
      <c r="Z3199" s="80">
        <v>600</v>
      </c>
      <c r="AA3199" s="68">
        <v>0</v>
      </c>
      <c r="AB3199" s="82">
        <f t="shared" si="1746"/>
        <v>14400</v>
      </c>
      <c r="AC3199">
        <v>24</v>
      </c>
      <c r="AG3199" s="83">
        <f t="shared" si="1747"/>
        <v>24</v>
      </c>
      <c r="AH3199" s="87">
        <v>0</v>
      </c>
      <c r="AI3199" s="88">
        <v>0</v>
      </c>
      <c r="AJ3199">
        <f t="shared" ref="AJ3199:AJ3201" si="1778">AG3199</f>
        <v>24</v>
      </c>
      <c r="AK3199" s="108">
        <f t="shared" ref="AK3199:AK3202" si="1779">AJ3199*C3199*F3199*H3199</f>
        <v>40992</v>
      </c>
      <c r="AL3199" s="108">
        <f t="shared" ref="AL3199:AL3202" si="1780">AJ3199*C3199*F3199</f>
        <v>33600</v>
      </c>
      <c r="AM3199" s="108">
        <f t="shared" ref="AM3199:AM3202" si="1781">AK3199-AL3199</f>
        <v>7392</v>
      </c>
    </row>
    <row r="3200" spans="1:39" x14ac:dyDescent="0.25">
      <c r="A3200" s="115">
        <v>30400022</v>
      </c>
      <c r="B3200" t="s">
        <v>1</v>
      </c>
      <c r="C3200" s="81">
        <v>700</v>
      </c>
      <c r="D3200">
        <v>1.6</v>
      </c>
      <c r="E3200">
        <v>1.85</v>
      </c>
      <c r="F3200">
        <v>2</v>
      </c>
      <c r="G3200">
        <v>2</v>
      </c>
      <c r="H3200">
        <v>1.22</v>
      </c>
      <c r="I3200">
        <v>304</v>
      </c>
      <c r="J3200" t="s">
        <v>425</v>
      </c>
      <c r="K3200" t="s">
        <v>3</v>
      </c>
      <c r="L3200" t="s">
        <v>425</v>
      </c>
      <c r="M3200" t="s">
        <v>425</v>
      </c>
      <c r="N3200" t="s">
        <v>27</v>
      </c>
      <c r="O3200" t="s">
        <v>80</v>
      </c>
      <c r="P3200" t="s">
        <v>42</v>
      </c>
      <c r="Q3200" t="s">
        <v>16</v>
      </c>
      <c r="R3200" t="s">
        <v>28</v>
      </c>
      <c r="S3200" t="s">
        <v>44</v>
      </c>
      <c r="U3200" t="s">
        <v>939</v>
      </c>
      <c r="V3200" t="s">
        <v>56</v>
      </c>
      <c r="W3200" t="s">
        <v>57</v>
      </c>
      <c r="X3200" t="s">
        <v>12</v>
      </c>
      <c r="Y3200" t="s">
        <v>21</v>
      </c>
      <c r="Z3200" s="80">
        <v>600</v>
      </c>
      <c r="AA3200" s="68">
        <v>0</v>
      </c>
      <c r="AB3200" s="82">
        <f t="shared" si="1746"/>
        <v>6600</v>
      </c>
      <c r="AC3200">
        <v>11</v>
      </c>
      <c r="AG3200" s="83">
        <f t="shared" si="1747"/>
        <v>11</v>
      </c>
      <c r="AH3200" s="87">
        <v>0</v>
      </c>
      <c r="AI3200" s="88">
        <v>0</v>
      </c>
      <c r="AJ3200">
        <f t="shared" si="1778"/>
        <v>11</v>
      </c>
      <c r="AK3200" s="108">
        <f t="shared" si="1779"/>
        <v>18788</v>
      </c>
      <c r="AL3200" s="108">
        <f t="shared" si="1780"/>
        <v>15400</v>
      </c>
      <c r="AM3200" s="108">
        <f t="shared" si="1781"/>
        <v>3388</v>
      </c>
    </row>
    <row r="3201" spans="1:39" x14ac:dyDescent="0.25">
      <c r="A3201" s="115">
        <v>30400022</v>
      </c>
      <c r="B3201" t="s">
        <v>1</v>
      </c>
      <c r="C3201" s="81">
        <v>700</v>
      </c>
      <c r="D3201">
        <v>1.6</v>
      </c>
      <c r="E3201">
        <v>1.85</v>
      </c>
      <c r="F3201">
        <v>2</v>
      </c>
      <c r="G3201">
        <v>2</v>
      </c>
      <c r="H3201">
        <v>1.22</v>
      </c>
      <c r="I3201">
        <v>304</v>
      </c>
      <c r="J3201" t="s">
        <v>425</v>
      </c>
      <c r="K3201" t="s">
        <v>3</v>
      </c>
      <c r="L3201" t="s">
        <v>425</v>
      </c>
      <c r="M3201" t="s">
        <v>425</v>
      </c>
      <c r="N3201" t="s">
        <v>27</v>
      </c>
      <c r="O3201" t="s">
        <v>80</v>
      </c>
      <c r="P3201" t="s">
        <v>42</v>
      </c>
      <c r="Q3201" t="s">
        <v>16</v>
      </c>
      <c r="R3201" t="s">
        <v>28</v>
      </c>
      <c r="S3201" t="s">
        <v>44</v>
      </c>
      <c r="U3201" t="s">
        <v>939</v>
      </c>
      <c r="V3201" t="s">
        <v>66</v>
      </c>
      <c r="W3201" t="s">
        <v>67</v>
      </c>
      <c r="X3201" t="s">
        <v>12</v>
      </c>
      <c r="Y3201" t="s">
        <v>21</v>
      </c>
      <c r="Z3201" s="80">
        <v>600</v>
      </c>
      <c r="AA3201" s="68">
        <v>0</v>
      </c>
      <c r="AB3201" s="82">
        <f t="shared" si="1746"/>
        <v>4200</v>
      </c>
      <c r="AC3201">
        <v>7</v>
      </c>
      <c r="AG3201" s="83">
        <f t="shared" si="1747"/>
        <v>7</v>
      </c>
      <c r="AH3201" s="87">
        <v>0</v>
      </c>
      <c r="AI3201" s="88">
        <v>0</v>
      </c>
      <c r="AJ3201">
        <f t="shared" si="1778"/>
        <v>7</v>
      </c>
      <c r="AK3201" s="108">
        <f t="shared" si="1779"/>
        <v>11956</v>
      </c>
      <c r="AL3201" s="108">
        <f t="shared" si="1780"/>
        <v>9800</v>
      </c>
      <c r="AM3201" s="108">
        <f t="shared" si="1781"/>
        <v>2156</v>
      </c>
    </row>
    <row r="3202" spans="1:39" x14ac:dyDescent="0.25">
      <c r="A3202" s="115">
        <v>30400022</v>
      </c>
      <c r="B3202" t="s">
        <v>1</v>
      </c>
      <c r="C3202" s="81">
        <v>700</v>
      </c>
      <c r="D3202">
        <v>1.6</v>
      </c>
      <c r="E3202">
        <v>1.85</v>
      </c>
      <c r="F3202">
        <v>2</v>
      </c>
      <c r="G3202">
        <v>2</v>
      </c>
      <c r="H3202">
        <v>1.22</v>
      </c>
      <c r="I3202">
        <v>304</v>
      </c>
      <c r="J3202" t="s">
        <v>425</v>
      </c>
      <c r="K3202" t="s">
        <v>3</v>
      </c>
      <c r="L3202" t="s">
        <v>425</v>
      </c>
      <c r="M3202" t="s">
        <v>425</v>
      </c>
      <c r="N3202" t="s">
        <v>27</v>
      </c>
      <c r="O3202" t="s">
        <v>80</v>
      </c>
      <c r="P3202" t="s">
        <v>42</v>
      </c>
      <c r="Q3202" t="s">
        <v>8</v>
      </c>
      <c r="R3202" t="s">
        <v>28</v>
      </c>
      <c r="S3202" t="s">
        <v>22</v>
      </c>
      <c r="T3202" t="s">
        <v>22</v>
      </c>
      <c r="U3202" t="s">
        <v>939</v>
      </c>
      <c r="V3202" t="s">
        <v>23</v>
      </c>
      <c r="W3202" t="s">
        <v>24</v>
      </c>
      <c r="X3202" t="s">
        <v>12</v>
      </c>
      <c r="Y3202" t="s">
        <v>943</v>
      </c>
      <c r="Z3202" s="81">
        <v>0</v>
      </c>
      <c r="AA3202" s="68">
        <v>0</v>
      </c>
      <c r="AB3202" s="82">
        <f t="shared" si="1746"/>
        <v>0</v>
      </c>
      <c r="AF3202">
        <v>1</v>
      </c>
      <c r="AG3202" s="83">
        <f t="shared" si="1747"/>
        <v>1</v>
      </c>
      <c r="AH3202" s="87">
        <v>0</v>
      </c>
      <c r="AI3202" s="88">
        <v>0</v>
      </c>
      <c r="AJ3202" s="90">
        <f>AG3202/3</f>
        <v>0.33333333333333331</v>
      </c>
      <c r="AK3202" s="108">
        <f t="shared" si="1779"/>
        <v>569.33333333333326</v>
      </c>
      <c r="AL3202" s="108">
        <f t="shared" si="1780"/>
        <v>466.66666666666663</v>
      </c>
      <c r="AM3202" s="108">
        <f t="shared" si="1781"/>
        <v>102.66666666666663</v>
      </c>
    </row>
    <row r="3203" spans="1:39" x14ac:dyDescent="0.25">
      <c r="A3203" s="115">
        <v>30400022</v>
      </c>
      <c r="B3203" t="s">
        <v>1</v>
      </c>
      <c r="C3203" s="81">
        <v>700</v>
      </c>
      <c r="D3203">
        <v>1.6</v>
      </c>
      <c r="E3203">
        <v>1.85</v>
      </c>
      <c r="F3203">
        <v>2</v>
      </c>
      <c r="G3203">
        <v>2</v>
      </c>
      <c r="H3203">
        <v>1.22</v>
      </c>
      <c r="I3203">
        <v>304</v>
      </c>
      <c r="J3203" t="s">
        <v>425</v>
      </c>
      <c r="K3203" t="s">
        <v>3</v>
      </c>
      <c r="L3203" t="s">
        <v>425</v>
      </c>
      <c r="M3203" t="s">
        <v>425</v>
      </c>
      <c r="N3203" t="s">
        <v>27</v>
      </c>
      <c r="O3203" t="s">
        <v>80</v>
      </c>
      <c r="P3203" t="s">
        <v>42</v>
      </c>
      <c r="Q3203" t="s">
        <v>8</v>
      </c>
      <c r="R3203" t="s">
        <v>28</v>
      </c>
      <c r="S3203" t="s">
        <v>9</v>
      </c>
      <c r="U3203" t="s">
        <v>179</v>
      </c>
      <c r="V3203" t="s">
        <v>45</v>
      </c>
      <c r="W3203" t="s">
        <v>46</v>
      </c>
      <c r="X3203" t="s">
        <v>12</v>
      </c>
      <c r="Y3203" t="s">
        <v>21</v>
      </c>
      <c r="Z3203" s="80">
        <v>2457</v>
      </c>
      <c r="AA3203" s="68">
        <v>0</v>
      </c>
      <c r="AB3203" s="82">
        <f t="shared" si="1746"/>
        <v>12285</v>
      </c>
      <c r="AD3203">
        <v>5</v>
      </c>
      <c r="AG3203" s="83">
        <f t="shared" si="1747"/>
        <v>5</v>
      </c>
      <c r="AH3203" s="87">
        <v>0</v>
      </c>
      <c r="AI3203" s="88">
        <v>0</v>
      </c>
    </row>
    <row r="3204" spans="1:39" x14ac:dyDescent="0.25">
      <c r="A3204" s="115">
        <v>30400022</v>
      </c>
      <c r="B3204" t="s">
        <v>1</v>
      </c>
      <c r="C3204" s="81">
        <v>700</v>
      </c>
      <c r="D3204">
        <v>1.6</v>
      </c>
      <c r="E3204">
        <v>1.85</v>
      </c>
      <c r="F3204">
        <v>2</v>
      </c>
      <c r="G3204">
        <v>2</v>
      </c>
      <c r="H3204">
        <v>1.22</v>
      </c>
      <c r="I3204">
        <v>304</v>
      </c>
      <c r="J3204" t="s">
        <v>425</v>
      </c>
      <c r="K3204" t="s">
        <v>3</v>
      </c>
      <c r="L3204" t="s">
        <v>425</v>
      </c>
      <c r="M3204" t="s">
        <v>425</v>
      </c>
      <c r="N3204" t="s">
        <v>27</v>
      </c>
      <c r="O3204" t="s">
        <v>80</v>
      </c>
      <c r="P3204" t="s">
        <v>42</v>
      </c>
      <c r="Q3204" t="s">
        <v>8</v>
      </c>
      <c r="R3204" t="s">
        <v>28</v>
      </c>
      <c r="S3204" t="s">
        <v>9</v>
      </c>
      <c r="U3204" t="s">
        <v>179</v>
      </c>
      <c r="V3204" t="s">
        <v>66</v>
      </c>
      <c r="W3204" t="s">
        <v>67</v>
      </c>
      <c r="X3204" t="s">
        <v>12</v>
      </c>
      <c r="Y3204" t="s">
        <v>21</v>
      </c>
      <c r="Z3204" s="80">
        <v>2457</v>
      </c>
      <c r="AA3204" s="68">
        <v>0</v>
      </c>
      <c r="AB3204" s="82">
        <f t="shared" ref="AB3204:AB3267" si="1782">Z3204*AG3204+AA3204*AG3204*1.95583</f>
        <v>2457</v>
      </c>
      <c r="AD3204">
        <v>1</v>
      </c>
      <c r="AG3204" s="83">
        <f t="shared" si="1747"/>
        <v>1</v>
      </c>
      <c r="AH3204" s="87">
        <v>0</v>
      </c>
      <c r="AI3204" s="88">
        <v>0</v>
      </c>
    </row>
    <row r="3205" spans="1:39" x14ac:dyDescent="0.25">
      <c r="A3205" s="115">
        <v>30400022</v>
      </c>
      <c r="B3205" t="s">
        <v>1</v>
      </c>
      <c r="C3205" s="81">
        <v>700</v>
      </c>
      <c r="D3205">
        <v>1.6</v>
      </c>
      <c r="E3205">
        <v>1.85</v>
      </c>
      <c r="F3205">
        <v>2</v>
      </c>
      <c r="G3205">
        <v>2</v>
      </c>
      <c r="H3205">
        <v>1.22</v>
      </c>
      <c r="I3205">
        <v>304</v>
      </c>
      <c r="J3205" t="s">
        <v>425</v>
      </c>
      <c r="K3205" t="s">
        <v>3</v>
      </c>
      <c r="L3205" t="s">
        <v>425</v>
      </c>
      <c r="M3205" t="s">
        <v>425</v>
      </c>
      <c r="N3205" t="s">
        <v>27</v>
      </c>
      <c r="O3205" t="s">
        <v>80</v>
      </c>
      <c r="P3205" t="s">
        <v>42</v>
      </c>
      <c r="Q3205" t="s">
        <v>8</v>
      </c>
      <c r="R3205" t="s">
        <v>28</v>
      </c>
      <c r="S3205" t="s">
        <v>44</v>
      </c>
      <c r="U3205" t="s">
        <v>939</v>
      </c>
      <c r="V3205" t="s">
        <v>45</v>
      </c>
      <c r="W3205" t="s">
        <v>46</v>
      </c>
      <c r="X3205" t="s">
        <v>12</v>
      </c>
      <c r="Y3205" t="s">
        <v>21</v>
      </c>
      <c r="Z3205" s="80">
        <v>600</v>
      </c>
      <c r="AA3205" s="68">
        <v>0</v>
      </c>
      <c r="AB3205" s="82">
        <f t="shared" si="1782"/>
        <v>10800</v>
      </c>
      <c r="AC3205">
        <v>18</v>
      </c>
      <c r="AG3205" s="83">
        <f t="shared" ref="AG3205:AG3268" si="1783">SUM(AC3205:AF3205)</f>
        <v>18</v>
      </c>
      <c r="AH3205" s="87">
        <v>0</v>
      </c>
      <c r="AI3205" s="88">
        <v>0</v>
      </c>
      <c r="AJ3205" s="90">
        <f t="shared" ref="AJ3205:AJ3207" si="1784">AG3205/3</f>
        <v>6</v>
      </c>
      <c r="AK3205" s="108">
        <f t="shared" ref="AK3205:AK3207" si="1785">AJ3205*C3205*F3205*H3205</f>
        <v>10248</v>
      </c>
      <c r="AL3205" s="108">
        <f t="shared" ref="AL3205:AL3207" si="1786">AJ3205*C3205*F3205</f>
        <v>8400</v>
      </c>
      <c r="AM3205" s="108">
        <f t="shared" ref="AM3205:AM3207" si="1787">AK3205-AL3205</f>
        <v>1848</v>
      </c>
    </row>
    <row r="3206" spans="1:39" x14ac:dyDescent="0.25">
      <c r="A3206" s="115">
        <v>30400022</v>
      </c>
      <c r="B3206" t="s">
        <v>1</v>
      </c>
      <c r="C3206" s="81">
        <v>700</v>
      </c>
      <c r="D3206">
        <v>1.6</v>
      </c>
      <c r="E3206">
        <v>1.85</v>
      </c>
      <c r="F3206">
        <v>2</v>
      </c>
      <c r="G3206">
        <v>2</v>
      </c>
      <c r="H3206">
        <v>1.22</v>
      </c>
      <c r="I3206">
        <v>304</v>
      </c>
      <c r="J3206" t="s">
        <v>425</v>
      </c>
      <c r="K3206" t="s">
        <v>3</v>
      </c>
      <c r="L3206" t="s">
        <v>425</v>
      </c>
      <c r="M3206" t="s">
        <v>425</v>
      </c>
      <c r="N3206" t="s">
        <v>27</v>
      </c>
      <c r="O3206" t="s">
        <v>80</v>
      </c>
      <c r="P3206" t="s">
        <v>42</v>
      </c>
      <c r="Q3206" t="s">
        <v>8</v>
      </c>
      <c r="R3206" t="s">
        <v>28</v>
      </c>
      <c r="S3206" t="s">
        <v>44</v>
      </c>
      <c r="U3206" t="s">
        <v>939</v>
      </c>
      <c r="V3206" t="s">
        <v>56</v>
      </c>
      <c r="W3206" t="s">
        <v>57</v>
      </c>
      <c r="X3206" t="s">
        <v>12</v>
      </c>
      <c r="Y3206" t="s">
        <v>21</v>
      </c>
      <c r="Z3206" s="80">
        <v>600</v>
      </c>
      <c r="AA3206" s="68">
        <v>0</v>
      </c>
      <c r="AB3206" s="82">
        <f t="shared" si="1782"/>
        <v>2400</v>
      </c>
      <c r="AC3206">
        <v>4</v>
      </c>
      <c r="AG3206" s="83">
        <f t="shared" si="1783"/>
        <v>4</v>
      </c>
      <c r="AH3206" s="87">
        <v>0</v>
      </c>
      <c r="AI3206" s="88">
        <v>0</v>
      </c>
      <c r="AJ3206" s="90">
        <f t="shared" si="1784"/>
        <v>1.3333333333333333</v>
      </c>
      <c r="AK3206" s="108">
        <f t="shared" si="1785"/>
        <v>2277.333333333333</v>
      </c>
      <c r="AL3206" s="108">
        <f t="shared" si="1786"/>
        <v>1866.6666666666665</v>
      </c>
      <c r="AM3206" s="108">
        <f t="shared" si="1787"/>
        <v>410.66666666666652</v>
      </c>
    </row>
    <row r="3207" spans="1:39" x14ac:dyDescent="0.25">
      <c r="A3207" s="115">
        <v>30400022</v>
      </c>
      <c r="B3207" t="s">
        <v>1</v>
      </c>
      <c r="C3207" s="81">
        <v>700</v>
      </c>
      <c r="D3207">
        <v>1.6</v>
      </c>
      <c r="E3207">
        <v>1.85</v>
      </c>
      <c r="F3207">
        <v>2</v>
      </c>
      <c r="G3207">
        <v>2</v>
      </c>
      <c r="H3207">
        <v>1.22</v>
      </c>
      <c r="I3207">
        <v>304</v>
      </c>
      <c r="J3207" t="s">
        <v>425</v>
      </c>
      <c r="K3207" t="s">
        <v>3</v>
      </c>
      <c r="L3207" t="s">
        <v>425</v>
      </c>
      <c r="M3207" t="s">
        <v>425</v>
      </c>
      <c r="N3207" t="s">
        <v>27</v>
      </c>
      <c r="O3207" t="s">
        <v>80</v>
      </c>
      <c r="P3207" t="s">
        <v>42</v>
      </c>
      <c r="Q3207" t="s">
        <v>8</v>
      </c>
      <c r="R3207" t="s">
        <v>28</v>
      </c>
      <c r="S3207" t="s">
        <v>44</v>
      </c>
      <c r="U3207" t="s">
        <v>939</v>
      </c>
      <c r="V3207" t="s">
        <v>66</v>
      </c>
      <c r="W3207" t="s">
        <v>67</v>
      </c>
      <c r="X3207" t="s">
        <v>12</v>
      </c>
      <c r="Y3207" t="s">
        <v>21</v>
      </c>
      <c r="Z3207" s="80">
        <v>600</v>
      </c>
      <c r="AA3207" s="68">
        <v>0</v>
      </c>
      <c r="AB3207" s="82">
        <f t="shared" si="1782"/>
        <v>2400</v>
      </c>
      <c r="AC3207">
        <v>4</v>
      </c>
      <c r="AG3207" s="83">
        <f t="shared" si="1783"/>
        <v>4</v>
      </c>
      <c r="AH3207" s="87">
        <v>0</v>
      </c>
      <c r="AI3207" s="88">
        <v>0</v>
      </c>
      <c r="AJ3207" s="90">
        <f t="shared" si="1784"/>
        <v>1.3333333333333333</v>
      </c>
      <c r="AK3207" s="108">
        <f t="shared" si="1785"/>
        <v>2277.333333333333</v>
      </c>
      <c r="AL3207" s="108">
        <f t="shared" si="1786"/>
        <v>1866.6666666666665</v>
      </c>
      <c r="AM3207" s="108">
        <f t="shared" si="1787"/>
        <v>410.66666666666652</v>
      </c>
    </row>
    <row r="3208" spans="1:39" x14ac:dyDescent="0.25">
      <c r="A3208" s="115">
        <v>3040002301</v>
      </c>
      <c r="B3208" t="s">
        <v>1</v>
      </c>
      <c r="C3208" s="81">
        <v>700</v>
      </c>
      <c r="D3208">
        <v>1.6</v>
      </c>
      <c r="E3208">
        <v>1.85</v>
      </c>
      <c r="F3208">
        <v>2</v>
      </c>
      <c r="G3208">
        <v>2</v>
      </c>
      <c r="H3208">
        <v>1.22</v>
      </c>
      <c r="I3208">
        <v>304</v>
      </c>
      <c r="J3208" t="s">
        <v>425</v>
      </c>
      <c r="K3208" t="s">
        <v>3</v>
      </c>
      <c r="L3208" t="s">
        <v>425</v>
      </c>
      <c r="M3208" t="s">
        <v>426</v>
      </c>
      <c r="N3208" t="s">
        <v>27</v>
      </c>
      <c r="O3208" t="s">
        <v>6</v>
      </c>
      <c r="P3208" t="s">
        <v>7</v>
      </c>
      <c r="Q3208" t="s">
        <v>8</v>
      </c>
      <c r="R3208" t="s">
        <v>28</v>
      </c>
      <c r="S3208" t="s">
        <v>9</v>
      </c>
      <c r="U3208" t="s">
        <v>179</v>
      </c>
      <c r="V3208" t="s">
        <v>10</v>
      </c>
      <c r="W3208" t="s">
        <v>11</v>
      </c>
      <c r="X3208" t="s">
        <v>12</v>
      </c>
      <c r="Y3208" t="s">
        <v>21</v>
      </c>
      <c r="Z3208" s="80">
        <v>1300</v>
      </c>
      <c r="AA3208" s="68">
        <v>0</v>
      </c>
      <c r="AB3208" s="82">
        <f t="shared" si="1782"/>
        <v>9100</v>
      </c>
      <c r="AD3208">
        <v>7</v>
      </c>
      <c r="AG3208" s="83">
        <f t="shared" si="1783"/>
        <v>7</v>
      </c>
      <c r="AH3208" s="87">
        <v>0</v>
      </c>
      <c r="AI3208" s="88">
        <v>0</v>
      </c>
    </row>
    <row r="3209" spans="1:39" x14ac:dyDescent="0.25">
      <c r="A3209" s="115">
        <v>3040002302</v>
      </c>
      <c r="B3209" t="s">
        <v>1</v>
      </c>
      <c r="C3209" s="81">
        <v>700</v>
      </c>
      <c r="D3209">
        <v>1.6</v>
      </c>
      <c r="E3209">
        <v>1.85</v>
      </c>
      <c r="F3209">
        <v>2</v>
      </c>
      <c r="G3209">
        <v>2</v>
      </c>
      <c r="H3209">
        <v>1.22</v>
      </c>
      <c r="I3209">
        <v>304</v>
      </c>
      <c r="J3209" t="s">
        <v>425</v>
      </c>
      <c r="K3209" t="s">
        <v>3</v>
      </c>
      <c r="L3209" t="s">
        <v>425</v>
      </c>
      <c r="M3209" t="s">
        <v>426</v>
      </c>
      <c r="N3209" t="s">
        <v>18</v>
      </c>
      <c r="O3209" t="s">
        <v>33</v>
      </c>
      <c r="P3209" t="s">
        <v>7</v>
      </c>
      <c r="Q3209" t="s">
        <v>8</v>
      </c>
      <c r="R3209" t="s">
        <v>28</v>
      </c>
      <c r="S3209" t="s">
        <v>9</v>
      </c>
      <c r="U3209" t="s">
        <v>179</v>
      </c>
      <c r="V3209" t="s">
        <v>10</v>
      </c>
      <c r="W3209" t="s">
        <v>11</v>
      </c>
      <c r="X3209" t="s">
        <v>12</v>
      </c>
      <c r="Y3209" t="s">
        <v>21</v>
      </c>
      <c r="Z3209" s="80">
        <v>1300</v>
      </c>
      <c r="AA3209" s="68">
        <v>0</v>
      </c>
      <c r="AB3209" s="82">
        <f t="shared" si="1782"/>
        <v>3900</v>
      </c>
      <c r="AD3209">
        <v>3</v>
      </c>
      <c r="AG3209" s="83">
        <f t="shared" si="1783"/>
        <v>3</v>
      </c>
      <c r="AH3209" s="87">
        <v>0</v>
      </c>
      <c r="AI3209" s="88">
        <v>0</v>
      </c>
    </row>
    <row r="3210" spans="1:39" x14ac:dyDescent="0.25">
      <c r="A3210" s="115">
        <v>3040002302</v>
      </c>
      <c r="B3210" t="s">
        <v>1</v>
      </c>
      <c r="C3210" s="81">
        <v>700</v>
      </c>
      <c r="D3210">
        <v>1.6</v>
      </c>
      <c r="E3210">
        <v>1.85</v>
      </c>
      <c r="F3210">
        <v>2</v>
      </c>
      <c r="G3210">
        <v>2</v>
      </c>
      <c r="H3210">
        <v>1.22</v>
      </c>
      <c r="I3210">
        <v>304</v>
      </c>
      <c r="J3210" t="s">
        <v>425</v>
      </c>
      <c r="K3210" t="s">
        <v>3</v>
      </c>
      <c r="L3210" t="s">
        <v>425</v>
      </c>
      <c r="M3210" t="s">
        <v>426</v>
      </c>
      <c r="N3210" t="s">
        <v>18</v>
      </c>
      <c r="O3210" t="s">
        <v>33</v>
      </c>
      <c r="P3210" t="s">
        <v>7</v>
      </c>
      <c r="Q3210" t="s">
        <v>8</v>
      </c>
      <c r="R3210" t="s">
        <v>28</v>
      </c>
      <c r="S3210" t="s">
        <v>9</v>
      </c>
      <c r="U3210" t="s">
        <v>179</v>
      </c>
      <c r="V3210" t="s">
        <v>10</v>
      </c>
      <c r="W3210" t="s">
        <v>11</v>
      </c>
      <c r="X3210" t="s">
        <v>85</v>
      </c>
      <c r="Y3210" t="s">
        <v>21</v>
      </c>
      <c r="Z3210" s="80">
        <v>1300</v>
      </c>
      <c r="AA3210" s="68">
        <v>0</v>
      </c>
      <c r="AB3210" s="82">
        <f t="shared" si="1782"/>
        <v>1300</v>
      </c>
      <c r="AD3210">
        <v>1</v>
      </c>
      <c r="AG3210" s="83">
        <f t="shared" si="1783"/>
        <v>1</v>
      </c>
      <c r="AH3210" s="87">
        <v>0</v>
      </c>
      <c r="AI3210" s="88">
        <v>0</v>
      </c>
    </row>
    <row r="3211" spans="1:39" x14ac:dyDescent="0.25">
      <c r="A3211" s="115">
        <v>3040002302</v>
      </c>
      <c r="B3211" t="s">
        <v>1</v>
      </c>
      <c r="C3211" s="81">
        <v>700</v>
      </c>
      <c r="D3211">
        <v>1.6</v>
      </c>
      <c r="E3211">
        <v>1.85</v>
      </c>
      <c r="F3211">
        <v>2</v>
      </c>
      <c r="G3211">
        <v>2</v>
      </c>
      <c r="H3211">
        <v>1.22</v>
      </c>
      <c r="I3211">
        <v>304</v>
      </c>
      <c r="J3211" t="s">
        <v>425</v>
      </c>
      <c r="K3211" t="s">
        <v>3</v>
      </c>
      <c r="L3211" t="s">
        <v>425</v>
      </c>
      <c r="M3211" t="s">
        <v>426</v>
      </c>
      <c r="N3211" t="s">
        <v>27</v>
      </c>
      <c r="O3211" t="s">
        <v>6</v>
      </c>
      <c r="P3211" t="s">
        <v>7</v>
      </c>
      <c r="Q3211" t="s">
        <v>8</v>
      </c>
      <c r="R3211" t="s">
        <v>28</v>
      </c>
      <c r="S3211" t="s">
        <v>9</v>
      </c>
      <c r="U3211" t="s">
        <v>179</v>
      </c>
      <c r="V3211" t="s">
        <v>10</v>
      </c>
      <c r="W3211" t="s">
        <v>11</v>
      </c>
      <c r="X3211" t="s">
        <v>12</v>
      </c>
      <c r="Y3211" t="s">
        <v>21</v>
      </c>
      <c r="Z3211" s="80">
        <v>1300</v>
      </c>
      <c r="AA3211" s="68">
        <v>0</v>
      </c>
      <c r="AB3211" s="82">
        <f t="shared" si="1782"/>
        <v>3900</v>
      </c>
      <c r="AD3211">
        <v>3</v>
      </c>
      <c r="AG3211" s="83">
        <f t="shared" si="1783"/>
        <v>3</v>
      </c>
      <c r="AH3211" s="87">
        <v>0</v>
      </c>
      <c r="AI3211" s="88">
        <v>0</v>
      </c>
    </row>
    <row r="3212" spans="1:39" x14ac:dyDescent="0.25">
      <c r="A3212" s="115">
        <v>3040002302</v>
      </c>
      <c r="B3212" t="s">
        <v>1</v>
      </c>
      <c r="C3212" s="81">
        <v>700</v>
      </c>
      <c r="D3212">
        <v>1.6</v>
      </c>
      <c r="E3212">
        <v>1.85</v>
      </c>
      <c r="F3212">
        <v>2</v>
      </c>
      <c r="G3212">
        <v>2</v>
      </c>
      <c r="H3212">
        <v>1.22</v>
      </c>
      <c r="I3212">
        <v>304</v>
      </c>
      <c r="J3212" t="s">
        <v>425</v>
      </c>
      <c r="K3212" t="s">
        <v>3</v>
      </c>
      <c r="L3212" t="s">
        <v>425</v>
      </c>
      <c r="M3212" t="s">
        <v>426</v>
      </c>
      <c r="N3212" t="s">
        <v>27</v>
      </c>
      <c r="O3212" t="s">
        <v>6</v>
      </c>
      <c r="P3212" t="s">
        <v>7</v>
      </c>
      <c r="Q3212" t="s">
        <v>8</v>
      </c>
      <c r="R3212" t="s">
        <v>28</v>
      </c>
      <c r="S3212" t="s">
        <v>9</v>
      </c>
      <c r="U3212" t="s">
        <v>179</v>
      </c>
      <c r="V3212" t="s">
        <v>10</v>
      </c>
      <c r="W3212" t="s">
        <v>11</v>
      </c>
      <c r="X3212" t="s">
        <v>12</v>
      </c>
      <c r="Y3212" t="s">
        <v>21</v>
      </c>
      <c r="Z3212" s="80">
        <v>1300</v>
      </c>
      <c r="AA3212" s="68">
        <v>0</v>
      </c>
      <c r="AB3212" s="82">
        <f t="shared" si="1782"/>
        <v>2600</v>
      </c>
      <c r="AD3212">
        <v>2</v>
      </c>
      <c r="AG3212" s="83">
        <f t="shared" si="1783"/>
        <v>2</v>
      </c>
      <c r="AH3212" s="87">
        <v>0</v>
      </c>
      <c r="AI3212" s="88">
        <v>1</v>
      </c>
    </row>
    <row r="3213" spans="1:39" x14ac:dyDescent="0.25">
      <c r="A3213" s="115">
        <v>3040002303</v>
      </c>
      <c r="B3213" t="s">
        <v>1</v>
      </c>
      <c r="C3213" s="81">
        <v>700</v>
      </c>
      <c r="D3213">
        <v>1.6</v>
      </c>
      <c r="E3213">
        <v>1.85</v>
      </c>
      <c r="F3213">
        <v>2</v>
      </c>
      <c r="G3213">
        <v>2</v>
      </c>
      <c r="H3213">
        <v>1.22</v>
      </c>
      <c r="I3213">
        <v>304</v>
      </c>
      <c r="J3213" t="s">
        <v>425</v>
      </c>
      <c r="K3213" t="s">
        <v>3</v>
      </c>
      <c r="L3213" t="s">
        <v>425</v>
      </c>
      <c r="M3213" t="s">
        <v>427</v>
      </c>
      <c r="N3213" t="s">
        <v>27</v>
      </c>
      <c r="O3213" t="s">
        <v>6</v>
      </c>
      <c r="P3213" t="s">
        <v>7</v>
      </c>
      <c r="Q3213" t="s">
        <v>8</v>
      </c>
      <c r="R3213" t="s">
        <v>28</v>
      </c>
      <c r="S3213" t="s">
        <v>9</v>
      </c>
      <c r="U3213" t="s">
        <v>179</v>
      </c>
      <c r="V3213" t="s">
        <v>10</v>
      </c>
      <c r="W3213" t="s">
        <v>11</v>
      </c>
      <c r="X3213" t="s">
        <v>12</v>
      </c>
      <c r="Y3213" t="s">
        <v>21</v>
      </c>
      <c r="Z3213" s="80">
        <v>1300</v>
      </c>
      <c r="AA3213" s="68">
        <v>0</v>
      </c>
      <c r="AB3213" s="82">
        <f t="shared" si="1782"/>
        <v>2600</v>
      </c>
      <c r="AD3213">
        <v>2</v>
      </c>
      <c r="AG3213" s="83">
        <f t="shared" si="1783"/>
        <v>2</v>
      </c>
      <c r="AH3213" s="87">
        <v>0</v>
      </c>
      <c r="AI3213" s="88">
        <v>0</v>
      </c>
    </row>
    <row r="3214" spans="1:39" x14ac:dyDescent="0.25">
      <c r="A3214" s="115">
        <v>3040002303</v>
      </c>
      <c r="B3214" t="s">
        <v>1</v>
      </c>
      <c r="C3214" s="81">
        <v>700</v>
      </c>
      <c r="D3214">
        <v>1.6</v>
      </c>
      <c r="E3214">
        <v>1.85</v>
      </c>
      <c r="F3214">
        <v>2</v>
      </c>
      <c r="G3214">
        <v>2</v>
      </c>
      <c r="H3214">
        <v>1.22</v>
      </c>
      <c r="I3214">
        <v>304</v>
      </c>
      <c r="J3214" t="s">
        <v>425</v>
      </c>
      <c r="K3214" t="s">
        <v>3</v>
      </c>
      <c r="L3214" t="s">
        <v>425</v>
      </c>
      <c r="M3214" t="s">
        <v>427</v>
      </c>
      <c r="N3214" t="s">
        <v>27</v>
      </c>
      <c r="O3214" t="s">
        <v>6</v>
      </c>
      <c r="P3214" t="s">
        <v>7</v>
      </c>
      <c r="Q3214" t="s">
        <v>8</v>
      </c>
      <c r="R3214" t="s">
        <v>28</v>
      </c>
      <c r="S3214" t="s">
        <v>9</v>
      </c>
      <c r="U3214" t="s">
        <v>179</v>
      </c>
      <c r="V3214" t="s">
        <v>10</v>
      </c>
      <c r="W3214" t="s">
        <v>11</v>
      </c>
      <c r="X3214" t="s">
        <v>12</v>
      </c>
      <c r="Y3214" t="s">
        <v>21</v>
      </c>
      <c r="Z3214" s="81">
        <v>1300</v>
      </c>
      <c r="AA3214" s="68">
        <v>0</v>
      </c>
      <c r="AB3214" s="82">
        <f t="shared" si="1782"/>
        <v>1300</v>
      </c>
      <c r="AD3214">
        <v>1</v>
      </c>
      <c r="AG3214" s="83">
        <f t="shared" si="1783"/>
        <v>1</v>
      </c>
      <c r="AH3214" s="89">
        <v>1</v>
      </c>
      <c r="AI3214" s="88">
        <v>0</v>
      </c>
    </row>
    <row r="3215" spans="1:39" x14ac:dyDescent="0.25">
      <c r="A3215" s="115">
        <v>3040002304</v>
      </c>
      <c r="B3215" t="s">
        <v>1</v>
      </c>
      <c r="C3215" s="81">
        <v>700</v>
      </c>
      <c r="D3215">
        <v>1.6</v>
      </c>
      <c r="E3215">
        <v>1.85</v>
      </c>
      <c r="F3215">
        <v>2</v>
      </c>
      <c r="G3215">
        <v>2</v>
      </c>
      <c r="H3215">
        <v>1.22</v>
      </c>
      <c r="I3215">
        <v>304</v>
      </c>
      <c r="J3215" t="s">
        <v>425</v>
      </c>
      <c r="K3215" t="s">
        <v>3</v>
      </c>
      <c r="L3215" t="s">
        <v>425</v>
      </c>
      <c r="M3215" t="s">
        <v>427</v>
      </c>
      <c r="N3215" t="s">
        <v>27</v>
      </c>
      <c r="O3215" t="s">
        <v>6</v>
      </c>
      <c r="P3215" t="s">
        <v>7</v>
      </c>
      <c r="Q3215" t="s">
        <v>8</v>
      </c>
      <c r="R3215" t="s">
        <v>28</v>
      </c>
      <c r="S3215" t="s">
        <v>9</v>
      </c>
      <c r="U3215" t="s">
        <v>179</v>
      </c>
      <c r="V3215" t="s">
        <v>10</v>
      </c>
      <c r="W3215" t="s">
        <v>11</v>
      </c>
      <c r="X3215" t="s">
        <v>12</v>
      </c>
      <c r="Y3215" t="s">
        <v>21</v>
      </c>
      <c r="Z3215" s="80">
        <v>1300</v>
      </c>
      <c r="AA3215" s="68">
        <v>0</v>
      </c>
      <c r="AB3215" s="82">
        <f t="shared" si="1782"/>
        <v>5200</v>
      </c>
      <c r="AD3215">
        <v>4</v>
      </c>
      <c r="AG3215" s="83">
        <f t="shared" si="1783"/>
        <v>4</v>
      </c>
      <c r="AH3215" s="87">
        <v>0</v>
      </c>
      <c r="AI3215" s="88">
        <v>0</v>
      </c>
    </row>
    <row r="3216" spans="1:39" x14ac:dyDescent="0.25">
      <c r="A3216" s="115">
        <v>3040002304</v>
      </c>
      <c r="B3216" t="s">
        <v>1</v>
      </c>
      <c r="C3216" s="81">
        <v>700</v>
      </c>
      <c r="D3216">
        <v>1.6</v>
      </c>
      <c r="E3216">
        <v>1.85</v>
      </c>
      <c r="F3216">
        <v>2</v>
      </c>
      <c r="G3216">
        <v>2</v>
      </c>
      <c r="H3216">
        <v>1.22</v>
      </c>
      <c r="I3216">
        <v>304</v>
      </c>
      <c r="J3216" t="s">
        <v>425</v>
      </c>
      <c r="K3216" t="s">
        <v>3</v>
      </c>
      <c r="L3216" t="s">
        <v>425</v>
      </c>
      <c r="M3216" t="s">
        <v>427</v>
      </c>
      <c r="N3216" t="s">
        <v>27</v>
      </c>
      <c r="O3216" t="s">
        <v>6</v>
      </c>
      <c r="P3216" t="s">
        <v>7</v>
      </c>
      <c r="Q3216" t="s">
        <v>8</v>
      </c>
      <c r="R3216" t="s">
        <v>28</v>
      </c>
      <c r="S3216" t="s">
        <v>9</v>
      </c>
      <c r="U3216" t="s">
        <v>179</v>
      </c>
      <c r="V3216" t="s">
        <v>10</v>
      </c>
      <c r="W3216" t="s">
        <v>11</v>
      </c>
      <c r="X3216" t="s">
        <v>12</v>
      </c>
      <c r="Y3216" t="s">
        <v>21</v>
      </c>
      <c r="Z3216" s="80">
        <v>1300</v>
      </c>
      <c r="AA3216" s="68">
        <v>0</v>
      </c>
      <c r="AB3216" s="82">
        <f t="shared" si="1782"/>
        <v>1300</v>
      </c>
      <c r="AD3216">
        <v>1</v>
      </c>
      <c r="AG3216" s="83">
        <f t="shared" si="1783"/>
        <v>1</v>
      </c>
      <c r="AH3216" s="87">
        <v>0</v>
      </c>
      <c r="AI3216" s="88">
        <v>1</v>
      </c>
    </row>
    <row r="3217" spans="1:39" x14ac:dyDescent="0.25">
      <c r="A3217" s="115">
        <v>3040002309</v>
      </c>
      <c r="B3217" t="s">
        <v>1</v>
      </c>
      <c r="C3217" s="81">
        <v>700</v>
      </c>
      <c r="D3217">
        <v>1.6</v>
      </c>
      <c r="E3217">
        <v>1.85</v>
      </c>
      <c r="F3217">
        <v>2</v>
      </c>
      <c r="G3217">
        <v>2</v>
      </c>
      <c r="H3217">
        <v>1.22</v>
      </c>
      <c r="I3217">
        <v>304</v>
      </c>
      <c r="J3217" t="s">
        <v>425</v>
      </c>
      <c r="K3217" t="s">
        <v>3</v>
      </c>
      <c r="L3217" t="s">
        <v>425</v>
      </c>
      <c r="M3217" t="s">
        <v>428</v>
      </c>
      <c r="N3217" t="s">
        <v>18</v>
      </c>
      <c r="O3217" t="s">
        <v>19</v>
      </c>
      <c r="P3217" t="s">
        <v>7</v>
      </c>
      <c r="Q3217" t="s">
        <v>16</v>
      </c>
      <c r="R3217" t="s">
        <v>20</v>
      </c>
      <c r="S3217" t="s">
        <v>9</v>
      </c>
      <c r="T3217" s="70" t="s">
        <v>933</v>
      </c>
      <c r="U3217" t="s">
        <v>179</v>
      </c>
      <c r="V3217" t="s">
        <v>10</v>
      </c>
      <c r="W3217" t="s">
        <v>11</v>
      </c>
      <c r="X3217" t="s">
        <v>12</v>
      </c>
      <c r="Y3217" t="s">
        <v>938</v>
      </c>
      <c r="Z3217" s="80">
        <v>0</v>
      </c>
      <c r="AA3217" s="68">
        <v>0</v>
      </c>
      <c r="AB3217" s="82">
        <f t="shared" si="1782"/>
        <v>0</v>
      </c>
      <c r="AE3217">
        <v>2</v>
      </c>
      <c r="AG3217" s="83">
        <f t="shared" si="1783"/>
        <v>2</v>
      </c>
      <c r="AH3217" s="87">
        <v>0</v>
      </c>
      <c r="AI3217" s="88">
        <v>0</v>
      </c>
    </row>
    <row r="3218" spans="1:39" x14ac:dyDescent="0.25">
      <c r="A3218" s="115">
        <v>3040002309</v>
      </c>
      <c r="B3218" t="s">
        <v>1</v>
      </c>
      <c r="C3218" s="81">
        <v>700</v>
      </c>
      <c r="D3218">
        <v>1.6</v>
      </c>
      <c r="E3218">
        <v>1.85</v>
      </c>
      <c r="F3218">
        <v>2</v>
      </c>
      <c r="G3218">
        <v>2</v>
      </c>
      <c r="H3218">
        <v>1.22</v>
      </c>
      <c r="I3218">
        <v>304</v>
      </c>
      <c r="J3218" t="s">
        <v>425</v>
      </c>
      <c r="K3218" t="s">
        <v>3</v>
      </c>
      <c r="L3218" t="s">
        <v>425</v>
      </c>
      <c r="M3218" t="s">
        <v>428</v>
      </c>
      <c r="N3218" t="s">
        <v>27</v>
      </c>
      <c r="O3218" t="s">
        <v>6</v>
      </c>
      <c r="P3218" t="s">
        <v>7</v>
      </c>
      <c r="Q3218" t="s">
        <v>16</v>
      </c>
      <c r="R3218" t="s">
        <v>28</v>
      </c>
      <c r="S3218" t="s">
        <v>9</v>
      </c>
      <c r="U3218" t="s">
        <v>179</v>
      </c>
      <c r="V3218" t="s">
        <v>10</v>
      </c>
      <c r="W3218" t="s">
        <v>11</v>
      </c>
      <c r="X3218" t="s">
        <v>211</v>
      </c>
      <c r="Y3218" t="s">
        <v>21</v>
      </c>
      <c r="Z3218" s="80">
        <v>1600</v>
      </c>
      <c r="AA3218" s="68">
        <v>0</v>
      </c>
      <c r="AB3218" s="82">
        <f t="shared" si="1782"/>
        <v>1600</v>
      </c>
      <c r="AD3218">
        <v>1</v>
      </c>
      <c r="AG3218" s="83">
        <f t="shared" si="1783"/>
        <v>1</v>
      </c>
      <c r="AH3218" s="87">
        <v>0</v>
      </c>
      <c r="AI3218" s="88">
        <v>0</v>
      </c>
    </row>
    <row r="3219" spans="1:39" x14ac:dyDescent="0.25">
      <c r="A3219" s="115">
        <v>3040002309</v>
      </c>
      <c r="B3219" t="s">
        <v>1</v>
      </c>
      <c r="C3219" s="81">
        <v>700</v>
      </c>
      <c r="D3219">
        <v>1.6</v>
      </c>
      <c r="E3219">
        <v>1.85</v>
      </c>
      <c r="F3219">
        <v>2</v>
      </c>
      <c r="G3219">
        <v>2</v>
      </c>
      <c r="H3219">
        <v>1.22</v>
      </c>
      <c r="I3219">
        <v>304</v>
      </c>
      <c r="J3219" t="s">
        <v>425</v>
      </c>
      <c r="K3219" t="s">
        <v>3</v>
      </c>
      <c r="L3219" t="s">
        <v>425</v>
      </c>
      <c r="M3219" t="s">
        <v>428</v>
      </c>
      <c r="N3219" t="s">
        <v>27</v>
      </c>
      <c r="O3219" t="s">
        <v>6</v>
      </c>
      <c r="P3219" t="s">
        <v>7</v>
      </c>
      <c r="Q3219" t="s">
        <v>16</v>
      </c>
      <c r="R3219" t="s">
        <v>28</v>
      </c>
      <c r="S3219" t="s">
        <v>9</v>
      </c>
      <c r="U3219" t="s">
        <v>179</v>
      </c>
      <c r="V3219" t="s">
        <v>10</v>
      </c>
      <c r="W3219" t="s">
        <v>11</v>
      </c>
      <c r="X3219" t="s">
        <v>12</v>
      </c>
      <c r="Y3219" t="s">
        <v>21</v>
      </c>
      <c r="Z3219" s="80">
        <v>1600</v>
      </c>
      <c r="AA3219" s="68">
        <v>0</v>
      </c>
      <c r="AB3219" s="82">
        <f t="shared" si="1782"/>
        <v>4800</v>
      </c>
      <c r="AD3219">
        <v>3</v>
      </c>
      <c r="AG3219" s="83">
        <f t="shared" si="1783"/>
        <v>3</v>
      </c>
      <c r="AH3219" s="87">
        <v>0</v>
      </c>
      <c r="AI3219" s="88">
        <v>0</v>
      </c>
    </row>
    <row r="3220" spans="1:39" x14ac:dyDescent="0.25">
      <c r="A3220" s="115">
        <v>3040002309</v>
      </c>
      <c r="B3220" t="s">
        <v>1</v>
      </c>
      <c r="C3220" s="81">
        <v>700</v>
      </c>
      <c r="D3220">
        <v>1.6</v>
      </c>
      <c r="E3220">
        <v>1.85</v>
      </c>
      <c r="F3220">
        <v>2</v>
      </c>
      <c r="G3220">
        <v>2</v>
      </c>
      <c r="H3220">
        <v>1.22</v>
      </c>
      <c r="I3220">
        <v>304</v>
      </c>
      <c r="J3220" t="s">
        <v>425</v>
      </c>
      <c r="K3220" t="s">
        <v>3</v>
      </c>
      <c r="L3220" t="s">
        <v>425</v>
      </c>
      <c r="M3220" t="s">
        <v>428</v>
      </c>
      <c r="N3220" t="s">
        <v>27</v>
      </c>
      <c r="O3220" t="s">
        <v>6</v>
      </c>
      <c r="P3220" t="s">
        <v>7</v>
      </c>
      <c r="Q3220" t="s">
        <v>16</v>
      </c>
      <c r="R3220" t="s">
        <v>28</v>
      </c>
      <c r="S3220" t="s">
        <v>9</v>
      </c>
      <c r="U3220" t="s">
        <v>179</v>
      </c>
      <c r="V3220" t="s">
        <v>10</v>
      </c>
      <c r="W3220" t="s">
        <v>11</v>
      </c>
      <c r="X3220" t="s">
        <v>77</v>
      </c>
      <c r="Y3220" t="s">
        <v>21</v>
      </c>
      <c r="Z3220" s="80">
        <v>1600</v>
      </c>
      <c r="AA3220" s="68">
        <v>0</v>
      </c>
      <c r="AB3220" s="82">
        <f t="shared" si="1782"/>
        <v>3200</v>
      </c>
      <c r="AD3220">
        <v>2</v>
      </c>
      <c r="AG3220" s="83">
        <f t="shared" si="1783"/>
        <v>2</v>
      </c>
      <c r="AH3220" s="87">
        <v>0</v>
      </c>
      <c r="AI3220" s="88">
        <v>0</v>
      </c>
    </row>
    <row r="3221" spans="1:39" x14ac:dyDescent="0.25">
      <c r="A3221" s="115">
        <v>3040002309</v>
      </c>
      <c r="B3221" t="s">
        <v>1</v>
      </c>
      <c r="C3221" s="81">
        <v>700</v>
      </c>
      <c r="D3221">
        <v>1.6</v>
      </c>
      <c r="E3221">
        <v>1.85</v>
      </c>
      <c r="F3221">
        <v>2</v>
      </c>
      <c r="G3221">
        <v>2</v>
      </c>
      <c r="H3221">
        <v>1.22</v>
      </c>
      <c r="I3221">
        <v>304</v>
      </c>
      <c r="J3221" t="s">
        <v>425</v>
      </c>
      <c r="K3221" t="s">
        <v>3</v>
      </c>
      <c r="L3221" t="s">
        <v>425</v>
      </c>
      <c r="M3221" t="s">
        <v>428</v>
      </c>
      <c r="N3221" t="s">
        <v>27</v>
      </c>
      <c r="O3221" t="s">
        <v>6</v>
      </c>
      <c r="P3221" t="s">
        <v>7</v>
      </c>
      <c r="Q3221" t="s">
        <v>8</v>
      </c>
      <c r="R3221" t="s">
        <v>28</v>
      </c>
      <c r="S3221" t="s">
        <v>9</v>
      </c>
      <c r="U3221" t="s">
        <v>179</v>
      </c>
      <c r="V3221" t="s">
        <v>10</v>
      </c>
      <c r="W3221" t="s">
        <v>11</v>
      </c>
      <c r="X3221" t="s">
        <v>12</v>
      </c>
      <c r="Y3221" t="s">
        <v>21</v>
      </c>
      <c r="Z3221" s="80">
        <v>1300</v>
      </c>
      <c r="AA3221" s="68">
        <v>0</v>
      </c>
      <c r="AB3221" s="82">
        <f t="shared" si="1782"/>
        <v>6500</v>
      </c>
      <c r="AD3221">
        <v>5</v>
      </c>
      <c r="AG3221" s="83">
        <f t="shared" si="1783"/>
        <v>5</v>
      </c>
      <c r="AH3221" s="87">
        <v>0</v>
      </c>
      <c r="AI3221" s="88">
        <v>0</v>
      </c>
    </row>
    <row r="3222" spans="1:39" x14ac:dyDescent="0.25">
      <c r="A3222" s="115">
        <v>3040002310</v>
      </c>
      <c r="B3222" t="s">
        <v>1</v>
      </c>
      <c r="C3222" s="81">
        <v>700</v>
      </c>
      <c r="D3222">
        <v>1.6</v>
      </c>
      <c r="E3222">
        <v>1.85</v>
      </c>
      <c r="F3222">
        <v>2</v>
      </c>
      <c r="G3222">
        <v>2</v>
      </c>
      <c r="H3222">
        <v>1.22</v>
      </c>
      <c r="I3222">
        <v>304</v>
      </c>
      <c r="J3222" t="s">
        <v>425</v>
      </c>
      <c r="K3222" t="s">
        <v>3</v>
      </c>
      <c r="L3222" t="s">
        <v>425</v>
      </c>
      <c r="M3222" t="s">
        <v>428</v>
      </c>
      <c r="N3222" t="s">
        <v>18</v>
      </c>
      <c r="O3222" t="s">
        <v>33</v>
      </c>
      <c r="P3222" t="s">
        <v>7</v>
      </c>
      <c r="Q3222" t="s">
        <v>16</v>
      </c>
      <c r="R3222" t="s">
        <v>28</v>
      </c>
      <c r="S3222" t="s">
        <v>22</v>
      </c>
      <c r="T3222" t="s">
        <v>22</v>
      </c>
      <c r="U3222" t="s">
        <v>946</v>
      </c>
      <c r="V3222" t="s">
        <v>50</v>
      </c>
      <c r="W3222" t="s">
        <v>51</v>
      </c>
      <c r="X3222" t="s">
        <v>81</v>
      </c>
      <c r="Y3222" t="s">
        <v>943</v>
      </c>
      <c r="Z3222" s="81">
        <v>0</v>
      </c>
      <c r="AA3222" s="68">
        <v>0</v>
      </c>
      <c r="AB3222" s="82">
        <f t="shared" si="1782"/>
        <v>0</v>
      </c>
      <c r="AF3222">
        <v>1</v>
      </c>
      <c r="AG3222" s="83">
        <f t="shared" si="1783"/>
        <v>1</v>
      </c>
      <c r="AH3222" s="87">
        <v>0</v>
      </c>
      <c r="AI3222" s="88">
        <v>0</v>
      </c>
      <c r="AJ3222">
        <f>AG3222</f>
        <v>1</v>
      </c>
      <c r="AK3222" s="108">
        <f>AJ3222*C3222*F3222*H3222</f>
        <v>1708</v>
      </c>
      <c r="AL3222" s="108">
        <f>AJ3222*C3222*F3222</f>
        <v>1400</v>
      </c>
      <c r="AM3222" s="108">
        <f>AK3222-AL3222</f>
        <v>308</v>
      </c>
    </row>
    <row r="3223" spans="1:39" x14ac:dyDescent="0.25">
      <c r="A3223" s="115">
        <v>3040002310</v>
      </c>
      <c r="B3223" t="s">
        <v>1</v>
      </c>
      <c r="C3223" s="81">
        <v>700</v>
      </c>
      <c r="D3223">
        <v>1.6</v>
      </c>
      <c r="E3223">
        <v>1.85</v>
      </c>
      <c r="F3223">
        <v>2</v>
      </c>
      <c r="G3223">
        <v>2</v>
      </c>
      <c r="H3223">
        <v>1.22</v>
      </c>
      <c r="I3223">
        <v>304</v>
      </c>
      <c r="J3223" t="s">
        <v>425</v>
      </c>
      <c r="K3223" t="s">
        <v>3</v>
      </c>
      <c r="L3223" t="s">
        <v>425</v>
      </c>
      <c r="M3223" t="s">
        <v>428</v>
      </c>
      <c r="N3223" t="s">
        <v>18</v>
      </c>
      <c r="O3223" t="s">
        <v>33</v>
      </c>
      <c r="P3223" t="s">
        <v>7</v>
      </c>
      <c r="Q3223" t="s">
        <v>8</v>
      </c>
      <c r="R3223" t="s">
        <v>28</v>
      </c>
      <c r="S3223" t="s">
        <v>9</v>
      </c>
      <c r="U3223" t="s">
        <v>179</v>
      </c>
      <c r="V3223" t="s">
        <v>10</v>
      </c>
      <c r="W3223" t="s">
        <v>11</v>
      </c>
      <c r="X3223" t="s">
        <v>12</v>
      </c>
      <c r="Y3223" t="s">
        <v>21</v>
      </c>
      <c r="Z3223" s="80">
        <v>1300</v>
      </c>
      <c r="AA3223" s="68">
        <v>0</v>
      </c>
      <c r="AB3223" s="82">
        <f t="shared" si="1782"/>
        <v>7800</v>
      </c>
      <c r="AD3223">
        <v>6</v>
      </c>
      <c r="AG3223" s="83">
        <f t="shared" si="1783"/>
        <v>6</v>
      </c>
      <c r="AH3223" s="87">
        <v>0</v>
      </c>
      <c r="AI3223" s="88">
        <v>0</v>
      </c>
    </row>
    <row r="3224" spans="1:39" x14ac:dyDescent="0.25">
      <c r="A3224" s="115">
        <v>3040002310</v>
      </c>
      <c r="B3224" t="s">
        <v>1</v>
      </c>
      <c r="C3224" s="81">
        <v>700</v>
      </c>
      <c r="D3224">
        <v>1.6</v>
      </c>
      <c r="E3224">
        <v>1.85</v>
      </c>
      <c r="F3224">
        <v>2</v>
      </c>
      <c r="G3224">
        <v>2</v>
      </c>
      <c r="H3224">
        <v>1.22</v>
      </c>
      <c r="I3224">
        <v>304</v>
      </c>
      <c r="J3224" t="s">
        <v>425</v>
      </c>
      <c r="K3224" t="s">
        <v>3</v>
      </c>
      <c r="L3224" t="s">
        <v>425</v>
      </c>
      <c r="M3224" t="s">
        <v>428</v>
      </c>
      <c r="N3224" t="s">
        <v>18</v>
      </c>
      <c r="O3224" t="s">
        <v>33</v>
      </c>
      <c r="P3224" t="s">
        <v>7</v>
      </c>
      <c r="Q3224" t="s">
        <v>8</v>
      </c>
      <c r="R3224" t="s">
        <v>28</v>
      </c>
      <c r="S3224" t="s">
        <v>9</v>
      </c>
      <c r="U3224" t="s">
        <v>179</v>
      </c>
      <c r="V3224" t="s">
        <v>10</v>
      </c>
      <c r="W3224" t="s">
        <v>11</v>
      </c>
      <c r="X3224" t="s">
        <v>12</v>
      </c>
      <c r="Y3224" t="s">
        <v>21</v>
      </c>
      <c r="Z3224" s="80">
        <v>1300</v>
      </c>
      <c r="AA3224" s="68">
        <v>0</v>
      </c>
      <c r="AB3224" s="82">
        <f t="shared" si="1782"/>
        <v>1300</v>
      </c>
      <c r="AD3224">
        <v>1</v>
      </c>
      <c r="AG3224" s="83">
        <f t="shared" si="1783"/>
        <v>1</v>
      </c>
      <c r="AH3224" s="87">
        <v>0</v>
      </c>
      <c r="AI3224" s="88">
        <v>1</v>
      </c>
    </row>
    <row r="3225" spans="1:39" x14ac:dyDescent="0.25">
      <c r="A3225" s="115">
        <v>3040002310</v>
      </c>
      <c r="B3225" t="s">
        <v>1</v>
      </c>
      <c r="C3225" s="81">
        <v>700</v>
      </c>
      <c r="D3225">
        <v>1.6</v>
      </c>
      <c r="E3225">
        <v>1.85</v>
      </c>
      <c r="F3225">
        <v>2</v>
      </c>
      <c r="G3225">
        <v>2</v>
      </c>
      <c r="H3225">
        <v>1.22</v>
      </c>
      <c r="I3225">
        <v>304</v>
      </c>
      <c r="J3225" t="s">
        <v>425</v>
      </c>
      <c r="K3225" t="s">
        <v>3</v>
      </c>
      <c r="L3225" t="s">
        <v>425</v>
      </c>
      <c r="M3225" t="s">
        <v>428</v>
      </c>
      <c r="N3225" t="s">
        <v>27</v>
      </c>
      <c r="O3225" t="s">
        <v>6</v>
      </c>
      <c r="P3225" t="s">
        <v>7</v>
      </c>
      <c r="Q3225" t="s">
        <v>16</v>
      </c>
      <c r="R3225" t="s">
        <v>28</v>
      </c>
      <c r="S3225" t="s">
        <v>9</v>
      </c>
      <c r="U3225" t="s">
        <v>179</v>
      </c>
      <c r="V3225" t="s">
        <v>10</v>
      </c>
      <c r="W3225" t="s">
        <v>11</v>
      </c>
      <c r="X3225" t="s">
        <v>12</v>
      </c>
      <c r="Y3225" t="s">
        <v>21</v>
      </c>
      <c r="Z3225" s="80">
        <v>1600</v>
      </c>
      <c r="AA3225" s="68">
        <v>0</v>
      </c>
      <c r="AB3225" s="82">
        <f t="shared" si="1782"/>
        <v>1600</v>
      </c>
      <c r="AD3225">
        <v>1</v>
      </c>
      <c r="AG3225" s="83">
        <f t="shared" si="1783"/>
        <v>1</v>
      </c>
      <c r="AH3225" s="87">
        <v>0</v>
      </c>
      <c r="AI3225" s="88">
        <v>0</v>
      </c>
    </row>
    <row r="3226" spans="1:39" x14ac:dyDescent="0.25">
      <c r="A3226" s="115">
        <v>3040002310</v>
      </c>
      <c r="B3226" t="s">
        <v>1</v>
      </c>
      <c r="C3226" s="81">
        <v>700</v>
      </c>
      <c r="D3226">
        <v>1.6</v>
      </c>
      <c r="E3226">
        <v>1.85</v>
      </c>
      <c r="F3226">
        <v>2</v>
      </c>
      <c r="G3226">
        <v>2</v>
      </c>
      <c r="H3226">
        <v>1.22</v>
      </c>
      <c r="I3226">
        <v>304</v>
      </c>
      <c r="J3226" t="s">
        <v>425</v>
      </c>
      <c r="K3226" t="s">
        <v>3</v>
      </c>
      <c r="L3226" t="s">
        <v>425</v>
      </c>
      <c r="M3226" t="s">
        <v>428</v>
      </c>
      <c r="N3226" t="s">
        <v>27</v>
      </c>
      <c r="O3226" t="s">
        <v>6</v>
      </c>
      <c r="P3226" t="s">
        <v>7</v>
      </c>
      <c r="Q3226" t="s">
        <v>8</v>
      </c>
      <c r="R3226" t="s">
        <v>28</v>
      </c>
      <c r="S3226" t="s">
        <v>9</v>
      </c>
      <c r="U3226" t="s">
        <v>179</v>
      </c>
      <c r="V3226" t="s">
        <v>10</v>
      </c>
      <c r="W3226" t="s">
        <v>11</v>
      </c>
      <c r="X3226" t="s">
        <v>12</v>
      </c>
      <c r="Y3226" t="s">
        <v>21</v>
      </c>
      <c r="Z3226" s="80">
        <v>1300</v>
      </c>
      <c r="AA3226" s="68">
        <v>0</v>
      </c>
      <c r="AB3226" s="82">
        <f t="shared" si="1782"/>
        <v>5200</v>
      </c>
      <c r="AD3226">
        <v>4</v>
      </c>
      <c r="AG3226" s="83">
        <f t="shared" si="1783"/>
        <v>4</v>
      </c>
      <c r="AH3226" s="87">
        <v>0</v>
      </c>
      <c r="AI3226" s="88">
        <v>0</v>
      </c>
    </row>
    <row r="3227" spans="1:39" x14ac:dyDescent="0.25">
      <c r="A3227" s="115">
        <v>3040002310</v>
      </c>
      <c r="B3227" t="s">
        <v>1</v>
      </c>
      <c r="C3227" s="81">
        <v>700</v>
      </c>
      <c r="D3227">
        <v>1.6</v>
      </c>
      <c r="E3227">
        <v>1.85</v>
      </c>
      <c r="F3227">
        <v>2</v>
      </c>
      <c r="G3227">
        <v>2</v>
      </c>
      <c r="H3227">
        <v>1.22</v>
      </c>
      <c r="I3227">
        <v>304</v>
      </c>
      <c r="J3227" t="s">
        <v>425</v>
      </c>
      <c r="K3227" t="s">
        <v>3</v>
      </c>
      <c r="L3227" t="s">
        <v>425</v>
      </c>
      <c r="M3227" t="s">
        <v>428</v>
      </c>
      <c r="N3227" t="s">
        <v>27</v>
      </c>
      <c r="O3227" t="s">
        <v>6</v>
      </c>
      <c r="P3227" t="s">
        <v>7</v>
      </c>
      <c r="Q3227" t="s">
        <v>8</v>
      </c>
      <c r="R3227" t="s">
        <v>28</v>
      </c>
      <c r="S3227" t="s">
        <v>9</v>
      </c>
      <c r="U3227" t="s">
        <v>179</v>
      </c>
      <c r="V3227" t="s">
        <v>10</v>
      </c>
      <c r="W3227" t="s">
        <v>11</v>
      </c>
      <c r="X3227" t="s">
        <v>12</v>
      </c>
      <c r="Y3227" t="s">
        <v>21</v>
      </c>
      <c r="Z3227" s="80">
        <v>1300</v>
      </c>
      <c r="AA3227" s="68">
        <v>0</v>
      </c>
      <c r="AB3227" s="82">
        <f t="shared" si="1782"/>
        <v>2600</v>
      </c>
      <c r="AD3227">
        <v>2</v>
      </c>
      <c r="AG3227" s="83">
        <f t="shared" si="1783"/>
        <v>2</v>
      </c>
      <c r="AH3227" s="87">
        <v>0</v>
      </c>
      <c r="AI3227" s="88">
        <v>1</v>
      </c>
    </row>
    <row r="3228" spans="1:39" x14ac:dyDescent="0.25">
      <c r="A3228" s="115">
        <v>3040002310</v>
      </c>
      <c r="B3228" t="s">
        <v>1</v>
      </c>
      <c r="C3228" s="81">
        <v>700</v>
      </c>
      <c r="D3228">
        <v>1.6</v>
      </c>
      <c r="E3228">
        <v>1.85</v>
      </c>
      <c r="F3228">
        <v>2</v>
      </c>
      <c r="G3228">
        <v>2</v>
      </c>
      <c r="H3228">
        <v>1.22</v>
      </c>
      <c r="I3228">
        <v>304</v>
      </c>
      <c r="J3228" t="s">
        <v>425</v>
      </c>
      <c r="K3228" t="s">
        <v>3</v>
      </c>
      <c r="L3228" t="s">
        <v>425</v>
      </c>
      <c r="M3228" t="s">
        <v>428</v>
      </c>
      <c r="N3228" t="s">
        <v>27</v>
      </c>
      <c r="O3228" t="s">
        <v>6</v>
      </c>
      <c r="P3228" t="s">
        <v>7</v>
      </c>
      <c r="Q3228" t="s">
        <v>8</v>
      </c>
      <c r="R3228" t="s">
        <v>28</v>
      </c>
      <c r="S3228" t="s">
        <v>9</v>
      </c>
      <c r="U3228" t="s">
        <v>179</v>
      </c>
      <c r="V3228" t="s">
        <v>10</v>
      </c>
      <c r="W3228" t="s">
        <v>11</v>
      </c>
      <c r="X3228" t="s">
        <v>12</v>
      </c>
      <c r="Y3228" t="s">
        <v>21</v>
      </c>
      <c r="Z3228" s="81">
        <v>1300</v>
      </c>
      <c r="AA3228" s="68">
        <v>0</v>
      </c>
      <c r="AB3228" s="82">
        <f t="shared" si="1782"/>
        <v>1300</v>
      </c>
      <c r="AD3228">
        <v>1</v>
      </c>
      <c r="AG3228" s="83">
        <f t="shared" si="1783"/>
        <v>1</v>
      </c>
      <c r="AH3228" s="89">
        <v>1</v>
      </c>
      <c r="AI3228" s="88">
        <v>1</v>
      </c>
    </row>
    <row r="3229" spans="1:39" x14ac:dyDescent="0.25">
      <c r="A3229" s="115">
        <v>3040002313</v>
      </c>
      <c r="B3229" t="s">
        <v>1</v>
      </c>
      <c r="C3229" s="81">
        <v>700</v>
      </c>
      <c r="D3229">
        <v>1.6</v>
      </c>
      <c r="E3229">
        <v>1.85</v>
      </c>
      <c r="F3229">
        <v>2</v>
      </c>
      <c r="G3229">
        <v>2</v>
      </c>
      <c r="H3229">
        <v>1.22</v>
      </c>
      <c r="I3229">
        <v>304</v>
      </c>
      <c r="J3229" t="s">
        <v>425</v>
      </c>
      <c r="K3229" t="s">
        <v>3</v>
      </c>
      <c r="L3229" t="s">
        <v>425</v>
      </c>
      <c r="M3229" t="s">
        <v>429</v>
      </c>
      <c r="N3229" t="s">
        <v>27</v>
      </c>
      <c r="O3229" t="s">
        <v>6</v>
      </c>
      <c r="P3229" t="s">
        <v>7</v>
      </c>
      <c r="Q3229" t="s">
        <v>8</v>
      </c>
      <c r="R3229" t="s">
        <v>28</v>
      </c>
      <c r="S3229" t="s">
        <v>9</v>
      </c>
      <c r="U3229" t="s">
        <v>179</v>
      </c>
      <c r="V3229" t="s">
        <v>10</v>
      </c>
      <c r="W3229" t="s">
        <v>11</v>
      </c>
      <c r="X3229" t="s">
        <v>12</v>
      </c>
      <c r="Y3229" t="s">
        <v>21</v>
      </c>
      <c r="Z3229" s="80">
        <v>1300</v>
      </c>
      <c r="AA3229" s="68">
        <v>0</v>
      </c>
      <c r="AB3229" s="82">
        <f t="shared" si="1782"/>
        <v>2600</v>
      </c>
      <c r="AD3229">
        <v>2</v>
      </c>
      <c r="AG3229" s="83">
        <f t="shared" si="1783"/>
        <v>2</v>
      </c>
      <c r="AH3229" s="87">
        <v>0</v>
      </c>
      <c r="AI3229" s="88">
        <v>0</v>
      </c>
    </row>
    <row r="3230" spans="1:39" x14ac:dyDescent="0.25">
      <c r="A3230" s="115">
        <v>3040002313</v>
      </c>
      <c r="B3230" t="s">
        <v>1</v>
      </c>
      <c r="C3230" s="81">
        <v>700</v>
      </c>
      <c r="D3230">
        <v>1.6</v>
      </c>
      <c r="E3230">
        <v>1.85</v>
      </c>
      <c r="F3230">
        <v>2</v>
      </c>
      <c r="G3230">
        <v>2</v>
      </c>
      <c r="H3230">
        <v>1.22</v>
      </c>
      <c r="I3230">
        <v>304</v>
      </c>
      <c r="J3230" t="s">
        <v>425</v>
      </c>
      <c r="K3230" t="s">
        <v>3</v>
      </c>
      <c r="L3230" t="s">
        <v>425</v>
      </c>
      <c r="M3230" t="s">
        <v>429</v>
      </c>
      <c r="N3230" t="s">
        <v>27</v>
      </c>
      <c r="O3230" t="s">
        <v>6</v>
      </c>
      <c r="P3230" t="s">
        <v>7</v>
      </c>
      <c r="Q3230" t="s">
        <v>8</v>
      </c>
      <c r="R3230" t="s">
        <v>28</v>
      </c>
      <c r="S3230" t="s">
        <v>9</v>
      </c>
      <c r="U3230" t="s">
        <v>179</v>
      </c>
      <c r="V3230" t="s">
        <v>10</v>
      </c>
      <c r="W3230" t="s">
        <v>11</v>
      </c>
      <c r="X3230" t="s">
        <v>12</v>
      </c>
      <c r="Y3230" t="s">
        <v>21</v>
      </c>
      <c r="Z3230" s="80">
        <v>1300</v>
      </c>
      <c r="AA3230" s="68">
        <v>0</v>
      </c>
      <c r="AB3230" s="82">
        <f t="shared" si="1782"/>
        <v>5200</v>
      </c>
      <c r="AD3230">
        <v>4</v>
      </c>
      <c r="AG3230" s="83">
        <f t="shared" si="1783"/>
        <v>4</v>
      </c>
      <c r="AH3230" s="87">
        <v>0</v>
      </c>
      <c r="AI3230" s="88">
        <v>1</v>
      </c>
    </row>
    <row r="3231" spans="1:39" x14ac:dyDescent="0.25">
      <c r="A3231" s="115">
        <v>3040002314</v>
      </c>
      <c r="B3231" t="s">
        <v>1</v>
      </c>
      <c r="C3231" s="81">
        <v>700</v>
      </c>
      <c r="D3231">
        <v>1.6</v>
      </c>
      <c r="E3231">
        <v>1.85</v>
      </c>
      <c r="F3231">
        <v>2</v>
      </c>
      <c r="G3231">
        <v>2</v>
      </c>
      <c r="H3231">
        <v>1.22</v>
      </c>
      <c r="I3231">
        <v>304</v>
      </c>
      <c r="J3231" t="s">
        <v>425</v>
      </c>
      <c r="K3231" t="s">
        <v>3</v>
      </c>
      <c r="L3231" t="s">
        <v>425</v>
      </c>
      <c r="M3231" t="s">
        <v>429</v>
      </c>
      <c r="N3231" t="s">
        <v>27</v>
      </c>
      <c r="O3231" t="s">
        <v>6</v>
      </c>
      <c r="P3231" t="s">
        <v>7</v>
      </c>
      <c r="Q3231" t="s">
        <v>8</v>
      </c>
      <c r="R3231" t="s">
        <v>28</v>
      </c>
      <c r="S3231" t="s">
        <v>9</v>
      </c>
      <c r="U3231" t="s">
        <v>179</v>
      </c>
      <c r="V3231" t="s">
        <v>10</v>
      </c>
      <c r="W3231" t="s">
        <v>11</v>
      </c>
      <c r="X3231" t="s">
        <v>12</v>
      </c>
      <c r="Y3231" t="s">
        <v>21</v>
      </c>
      <c r="Z3231" s="80">
        <v>1300</v>
      </c>
      <c r="AA3231" s="68">
        <v>0</v>
      </c>
      <c r="AB3231" s="82">
        <f t="shared" si="1782"/>
        <v>1300</v>
      </c>
      <c r="AD3231">
        <v>1</v>
      </c>
      <c r="AG3231" s="83">
        <f t="shared" si="1783"/>
        <v>1</v>
      </c>
      <c r="AH3231" s="87">
        <v>0</v>
      </c>
      <c r="AI3231" s="88">
        <v>0</v>
      </c>
    </row>
    <row r="3232" spans="1:39" x14ac:dyDescent="0.25">
      <c r="A3232" s="115">
        <v>30400024</v>
      </c>
      <c r="B3232" t="s">
        <v>1</v>
      </c>
      <c r="C3232" s="81">
        <v>700</v>
      </c>
      <c r="D3232">
        <v>1.6</v>
      </c>
      <c r="E3232">
        <v>1.85</v>
      </c>
      <c r="F3232">
        <v>2</v>
      </c>
      <c r="G3232">
        <v>2</v>
      </c>
      <c r="H3232">
        <v>1.22</v>
      </c>
      <c r="I3232">
        <v>304</v>
      </c>
      <c r="J3232" t="s">
        <v>425</v>
      </c>
      <c r="K3232" t="s">
        <v>3</v>
      </c>
      <c r="L3232" t="s">
        <v>425</v>
      </c>
      <c r="M3232" t="s">
        <v>425</v>
      </c>
      <c r="N3232" t="s">
        <v>5</v>
      </c>
      <c r="O3232" t="s">
        <v>688</v>
      </c>
      <c r="P3232" t="s">
        <v>689</v>
      </c>
      <c r="Q3232" t="s">
        <v>16</v>
      </c>
      <c r="R3232" t="s">
        <v>28</v>
      </c>
      <c r="S3232" t="s">
        <v>44</v>
      </c>
      <c r="U3232" t="s">
        <v>946</v>
      </c>
      <c r="V3232" t="s">
        <v>14</v>
      </c>
      <c r="W3232" t="s">
        <v>49</v>
      </c>
      <c r="X3232" t="s">
        <v>12</v>
      </c>
      <c r="Y3232" t="s">
        <v>21</v>
      </c>
      <c r="Z3232" s="80">
        <v>1500</v>
      </c>
      <c r="AA3232" s="68">
        <v>0</v>
      </c>
      <c r="AB3232" s="82">
        <f t="shared" si="1782"/>
        <v>1500</v>
      </c>
      <c r="AC3232">
        <v>1</v>
      </c>
      <c r="AG3232" s="83">
        <f t="shared" si="1783"/>
        <v>1</v>
      </c>
      <c r="AH3232" s="87">
        <v>0</v>
      </c>
      <c r="AI3232" s="88">
        <v>0</v>
      </c>
      <c r="AJ3232">
        <f>AG3232*2</f>
        <v>2</v>
      </c>
      <c r="AK3232" s="108">
        <f>AJ3232*C3232*E3232*H3232</f>
        <v>3159.7999999999997</v>
      </c>
      <c r="AL3232" s="108">
        <f>AJ3232*C3232*E3232</f>
        <v>2590</v>
      </c>
      <c r="AM3232" s="108">
        <f t="shared" ref="AM3232:AM3259" si="1788">AK3232-AL3232</f>
        <v>569.79999999999973</v>
      </c>
    </row>
    <row r="3233" spans="1:39" x14ac:dyDescent="0.25">
      <c r="A3233" s="115">
        <v>30400024</v>
      </c>
      <c r="B3233" t="s">
        <v>1</v>
      </c>
      <c r="C3233" s="81">
        <v>700</v>
      </c>
      <c r="D3233">
        <v>1.6</v>
      </c>
      <c r="E3233">
        <v>1.85</v>
      </c>
      <c r="F3233">
        <v>2</v>
      </c>
      <c r="G3233">
        <v>2</v>
      </c>
      <c r="H3233">
        <v>1.22</v>
      </c>
      <c r="I3233">
        <v>304</v>
      </c>
      <c r="J3233" t="s">
        <v>425</v>
      </c>
      <c r="K3233" t="s">
        <v>3</v>
      </c>
      <c r="L3233" t="s">
        <v>425</v>
      </c>
      <c r="M3233" t="s">
        <v>425</v>
      </c>
      <c r="N3233" t="s">
        <v>15</v>
      </c>
      <c r="O3233" t="s">
        <v>688</v>
      </c>
      <c r="P3233" t="s">
        <v>689</v>
      </c>
      <c r="Q3233" t="s">
        <v>16</v>
      </c>
      <c r="R3233" t="s">
        <v>28</v>
      </c>
      <c r="S3233" t="s">
        <v>22</v>
      </c>
      <c r="T3233" t="s">
        <v>22</v>
      </c>
      <c r="U3233" t="s">
        <v>939</v>
      </c>
      <c r="V3233" t="s">
        <v>23</v>
      </c>
      <c r="W3233" t="s">
        <v>24</v>
      </c>
      <c r="X3233" t="s">
        <v>12</v>
      </c>
      <c r="Y3233" t="s">
        <v>943</v>
      </c>
      <c r="Z3233" s="81">
        <v>0</v>
      </c>
      <c r="AA3233" s="68">
        <v>0</v>
      </c>
      <c r="AB3233" s="82">
        <f t="shared" si="1782"/>
        <v>0</v>
      </c>
      <c r="AF3233">
        <v>1</v>
      </c>
      <c r="AG3233" s="83">
        <f t="shared" si="1783"/>
        <v>1</v>
      </c>
      <c r="AH3233" s="87">
        <v>0</v>
      </c>
      <c r="AI3233" s="88">
        <v>0</v>
      </c>
      <c r="AJ3233">
        <f>AG3233*2</f>
        <v>2</v>
      </c>
      <c r="AK3233" s="108">
        <f t="shared" ref="AK3233:AK3235" si="1789">AJ3233*C3233*F3233*H3233</f>
        <v>3416</v>
      </c>
      <c r="AL3233" s="108">
        <f t="shared" ref="AL3233:AL3235" si="1790">AJ3233*C3233*F3233</f>
        <v>2800</v>
      </c>
      <c r="AM3233" s="108">
        <f t="shared" si="1788"/>
        <v>616</v>
      </c>
    </row>
    <row r="3234" spans="1:39" x14ac:dyDescent="0.25">
      <c r="A3234" s="115">
        <v>30400024</v>
      </c>
      <c r="B3234" t="s">
        <v>1</v>
      </c>
      <c r="C3234" s="81">
        <v>700</v>
      </c>
      <c r="D3234">
        <v>1.6</v>
      </c>
      <c r="E3234">
        <v>1.85</v>
      </c>
      <c r="F3234">
        <v>2</v>
      </c>
      <c r="G3234">
        <v>2</v>
      </c>
      <c r="H3234">
        <v>1.22</v>
      </c>
      <c r="I3234">
        <v>304</v>
      </c>
      <c r="J3234" t="s">
        <v>425</v>
      </c>
      <c r="K3234" t="s">
        <v>3</v>
      </c>
      <c r="L3234" t="s">
        <v>425</v>
      </c>
      <c r="M3234" t="s">
        <v>425</v>
      </c>
      <c r="N3234" t="s">
        <v>15</v>
      </c>
      <c r="O3234" t="s">
        <v>688</v>
      </c>
      <c r="P3234" t="s">
        <v>689</v>
      </c>
      <c r="Q3234" t="s">
        <v>8</v>
      </c>
      <c r="R3234" t="s">
        <v>28</v>
      </c>
      <c r="S3234" t="s">
        <v>44</v>
      </c>
      <c r="U3234" t="s">
        <v>939</v>
      </c>
      <c r="V3234" t="s">
        <v>14</v>
      </c>
      <c r="W3234" t="s">
        <v>49</v>
      </c>
      <c r="X3234" t="s">
        <v>12</v>
      </c>
      <c r="Y3234" t="s">
        <v>21</v>
      </c>
      <c r="Z3234" s="80">
        <v>1000</v>
      </c>
      <c r="AA3234" s="68">
        <v>0</v>
      </c>
      <c r="AB3234" s="82">
        <f t="shared" si="1782"/>
        <v>2000</v>
      </c>
      <c r="AC3234">
        <v>2</v>
      </c>
      <c r="AG3234" s="83">
        <f t="shared" si="1783"/>
        <v>2</v>
      </c>
      <c r="AH3234" s="87">
        <v>0</v>
      </c>
      <c r="AI3234" s="88">
        <v>0</v>
      </c>
      <c r="AJ3234" s="90">
        <f t="shared" ref="AJ3234:AJ3235" si="1791">AG3234*2/3</f>
        <v>1.3333333333333333</v>
      </c>
      <c r="AK3234" s="108">
        <f t="shared" si="1789"/>
        <v>2277.333333333333</v>
      </c>
      <c r="AL3234" s="108">
        <f t="shared" si="1790"/>
        <v>1866.6666666666665</v>
      </c>
      <c r="AM3234" s="108">
        <f t="shared" si="1788"/>
        <v>410.66666666666652</v>
      </c>
    </row>
    <row r="3235" spans="1:39" x14ac:dyDescent="0.25">
      <c r="A3235" s="115">
        <v>30400024</v>
      </c>
      <c r="B3235" t="s">
        <v>1</v>
      </c>
      <c r="C3235" s="81">
        <v>700</v>
      </c>
      <c r="D3235">
        <v>1.6</v>
      </c>
      <c r="E3235">
        <v>1.85</v>
      </c>
      <c r="F3235">
        <v>2</v>
      </c>
      <c r="G3235">
        <v>2</v>
      </c>
      <c r="H3235">
        <v>1.22</v>
      </c>
      <c r="I3235">
        <v>304</v>
      </c>
      <c r="J3235" t="s">
        <v>425</v>
      </c>
      <c r="K3235" t="s">
        <v>3</v>
      </c>
      <c r="L3235" t="s">
        <v>425</v>
      </c>
      <c r="M3235" t="s">
        <v>425</v>
      </c>
      <c r="N3235" t="s">
        <v>18</v>
      </c>
      <c r="O3235" t="s">
        <v>688</v>
      </c>
      <c r="P3235" t="s">
        <v>689</v>
      </c>
      <c r="Q3235" t="s">
        <v>8</v>
      </c>
      <c r="R3235" t="s">
        <v>28</v>
      </c>
      <c r="S3235" t="s">
        <v>44</v>
      </c>
      <c r="U3235" t="s">
        <v>939</v>
      </c>
      <c r="V3235" t="s">
        <v>14</v>
      </c>
      <c r="W3235" t="s">
        <v>49</v>
      </c>
      <c r="X3235" t="s">
        <v>12</v>
      </c>
      <c r="Y3235" t="s">
        <v>21</v>
      </c>
      <c r="Z3235" s="80">
        <v>1000</v>
      </c>
      <c r="AA3235" s="68">
        <v>0</v>
      </c>
      <c r="AB3235" s="82">
        <f t="shared" si="1782"/>
        <v>1000</v>
      </c>
      <c r="AC3235">
        <v>1</v>
      </c>
      <c r="AG3235" s="83">
        <f t="shared" si="1783"/>
        <v>1</v>
      </c>
      <c r="AH3235" s="87">
        <v>0</v>
      </c>
      <c r="AI3235" s="88">
        <v>0</v>
      </c>
      <c r="AJ3235" s="90">
        <f t="shared" si="1791"/>
        <v>0.66666666666666663</v>
      </c>
      <c r="AK3235" s="108">
        <f t="shared" si="1789"/>
        <v>1138.6666666666665</v>
      </c>
      <c r="AL3235" s="108">
        <f t="shared" si="1790"/>
        <v>933.33333333333326</v>
      </c>
      <c r="AM3235" s="108">
        <f t="shared" si="1788"/>
        <v>205.33333333333326</v>
      </c>
    </row>
    <row r="3236" spans="1:39" x14ac:dyDescent="0.25">
      <c r="A3236" s="115">
        <v>30500042</v>
      </c>
      <c r="B3236" t="s">
        <v>1</v>
      </c>
      <c r="C3236" s="81">
        <v>700</v>
      </c>
      <c r="D3236">
        <v>1.6</v>
      </c>
      <c r="E3236">
        <v>1.85</v>
      </c>
      <c r="F3236">
        <v>2</v>
      </c>
      <c r="G3236">
        <v>2</v>
      </c>
      <c r="H3236">
        <v>1.47</v>
      </c>
      <c r="I3236">
        <v>305</v>
      </c>
      <c r="J3236" t="s">
        <v>430</v>
      </c>
      <c r="K3236" t="s">
        <v>341</v>
      </c>
      <c r="L3236" t="s">
        <v>431</v>
      </c>
      <c r="M3236" t="s">
        <v>431</v>
      </c>
      <c r="N3236" t="s">
        <v>156</v>
      </c>
      <c r="O3236" t="s">
        <v>47</v>
      </c>
      <c r="P3236" t="s">
        <v>42</v>
      </c>
      <c r="Q3236" t="s">
        <v>16</v>
      </c>
      <c r="R3236" t="s">
        <v>43</v>
      </c>
      <c r="S3236" t="s">
        <v>44</v>
      </c>
      <c r="U3236" t="s">
        <v>939</v>
      </c>
      <c r="V3236" t="s">
        <v>14</v>
      </c>
      <c r="W3236" t="s">
        <v>49</v>
      </c>
      <c r="X3236" t="s">
        <v>12</v>
      </c>
      <c r="Y3236" t="s">
        <v>21</v>
      </c>
      <c r="Z3236" s="80">
        <v>560</v>
      </c>
      <c r="AA3236" s="68">
        <v>0</v>
      </c>
      <c r="AB3236" s="82">
        <f t="shared" si="1782"/>
        <v>560</v>
      </c>
      <c r="AC3236">
        <v>1</v>
      </c>
      <c r="AG3236" s="83">
        <f t="shared" si="1783"/>
        <v>1</v>
      </c>
      <c r="AH3236" s="87">
        <v>0</v>
      </c>
      <c r="AI3236" s="88">
        <v>0</v>
      </c>
      <c r="AJ3236">
        <f>AG3236</f>
        <v>1</v>
      </c>
      <c r="AK3236" s="108">
        <f t="shared" ref="AK3236:AK3240" si="1792">AJ3236*C3236*D3236*H3236</f>
        <v>1646.3999999999999</v>
      </c>
      <c r="AL3236" s="108">
        <f t="shared" ref="AL3236:AL3240" si="1793">AJ3236*C3236*D3236</f>
        <v>1120</v>
      </c>
      <c r="AM3236" s="108">
        <f t="shared" si="1788"/>
        <v>526.39999999999986</v>
      </c>
    </row>
    <row r="3237" spans="1:39" x14ac:dyDescent="0.25">
      <c r="A3237" s="115">
        <v>30500042</v>
      </c>
      <c r="B3237" t="s">
        <v>1</v>
      </c>
      <c r="C3237" s="81">
        <v>700</v>
      </c>
      <c r="D3237">
        <v>1.6</v>
      </c>
      <c r="E3237">
        <v>1.85</v>
      </c>
      <c r="F3237">
        <v>2</v>
      </c>
      <c r="G3237">
        <v>2</v>
      </c>
      <c r="H3237">
        <v>1.47</v>
      </c>
      <c r="I3237">
        <v>305</v>
      </c>
      <c r="J3237" t="s">
        <v>430</v>
      </c>
      <c r="K3237" t="s">
        <v>341</v>
      </c>
      <c r="L3237" t="s">
        <v>431</v>
      </c>
      <c r="M3237" t="s">
        <v>431</v>
      </c>
      <c r="N3237" t="s">
        <v>201</v>
      </c>
      <c r="O3237" t="s">
        <v>47</v>
      </c>
      <c r="P3237" t="s">
        <v>42</v>
      </c>
      <c r="Q3237" t="s">
        <v>8</v>
      </c>
      <c r="R3237" t="s">
        <v>43</v>
      </c>
      <c r="S3237" t="s">
        <v>44</v>
      </c>
      <c r="U3237" t="s">
        <v>939</v>
      </c>
      <c r="V3237" t="s">
        <v>14</v>
      </c>
      <c r="W3237" t="s">
        <v>49</v>
      </c>
      <c r="X3237" t="s">
        <v>12</v>
      </c>
      <c r="Y3237" t="s">
        <v>21</v>
      </c>
      <c r="Z3237" s="80">
        <v>300</v>
      </c>
      <c r="AA3237" s="68">
        <v>0</v>
      </c>
      <c r="AB3237" s="82">
        <f t="shared" si="1782"/>
        <v>300</v>
      </c>
      <c r="AC3237">
        <v>1</v>
      </c>
      <c r="AG3237" s="83">
        <f t="shared" si="1783"/>
        <v>1</v>
      </c>
      <c r="AH3237" s="87">
        <v>0</v>
      </c>
      <c r="AI3237" s="88">
        <v>0</v>
      </c>
      <c r="AJ3237" s="90">
        <f>AG3237/3</f>
        <v>0.33333333333333331</v>
      </c>
      <c r="AK3237" s="108">
        <f t="shared" si="1792"/>
        <v>548.79999999999995</v>
      </c>
      <c r="AL3237" s="108">
        <f t="shared" si="1793"/>
        <v>373.33333333333331</v>
      </c>
      <c r="AM3237" s="108">
        <f t="shared" si="1788"/>
        <v>175.46666666666664</v>
      </c>
    </row>
    <row r="3238" spans="1:39" x14ac:dyDescent="0.25">
      <c r="A3238" s="115">
        <v>30500042</v>
      </c>
      <c r="B3238" t="s">
        <v>1</v>
      </c>
      <c r="C3238" s="81">
        <v>700</v>
      </c>
      <c r="D3238">
        <v>1.6</v>
      </c>
      <c r="E3238">
        <v>1.85</v>
      </c>
      <c r="F3238">
        <v>2</v>
      </c>
      <c r="G3238">
        <v>2</v>
      </c>
      <c r="H3238">
        <v>1.47</v>
      </c>
      <c r="I3238">
        <v>305</v>
      </c>
      <c r="J3238" t="s">
        <v>430</v>
      </c>
      <c r="K3238" t="s">
        <v>341</v>
      </c>
      <c r="L3238" t="s">
        <v>431</v>
      </c>
      <c r="M3238" t="s">
        <v>431</v>
      </c>
      <c r="N3238" t="s">
        <v>90</v>
      </c>
      <c r="O3238" t="s">
        <v>47</v>
      </c>
      <c r="P3238" t="s">
        <v>42</v>
      </c>
      <c r="Q3238" t="s">
        <v>16</v>
      </c>
      <c r="R3238" t="s">
        <v>43</v>
      </c>
      <c r="S3238" t="s">
        <v>44</v>
      </c>
      <c r="U3238" t="s">
        <v>939</v>
      </c>
      <c r="V3238" t="s">
        <v>45</v>
      </c>
      <c r="W3238" t="s">
        <v>46</v>
      </c>
      <c r="X3238" t="s">
        <v>12</v>
      </c>
      <c r="Y3238" t="s">
        <v>21</v>
      </c>
      <c r="Z3238" s="80">
        <v>560</v>
      </c>
      <c r="AA3238" s="68">
        <v>0</v>
      </c>
      <c r="AB3238" s="82">
        <f t="shared" si="1782"/>
        <v>560</v>
      </c>
      <c r="AC3238">
        <v>1</v>
      </c>
      <c r="AG3238" s="83">
        <f t="shared" si="1783"/>
        <v>1</v>
      </c>
      <c r="AH3238" s="87">
        <v>0</v>
      </c>
      <c r="AI3238" s="88">
        <v>0</v>
      </c>
      <c r="AJ3238">
        <f t="shared" ref="AJ3238:AJ3239" si="1794">AG3238</f>
        <v>1</v>
      </c>
      <c r="AK3238" s="108">
        <f t="shared" si="1792"/>
        <v>1646.3999999999999</v>
      </c>
      <c r="AL3238" s="108">
        <f t="shared" si="1793"/>
        <v>1120</v>
      </c>
      <c r="AM3238" s="108">
        <f t="shared" si="1788"/>
        <v>526.39999999999986</v>
      </c>
    </row>
    <row r="3239" spans="1:39" x14ac:dyDescent="0.25">
      <c r="A3239" s="115">
        <v>30500042</v>
      </c>
      <c r="B3239" t="s">
        <v>1</v>
      </c>
      <c r="C3239" s="81">
        <v>700</v>
      </c>
      <c r="D3239">
        <v>1.6</v>
      </c>
      <c r="E3239">
        <v>1.85</v>
      </c>
      <c r="F3239">
        <v>2</v>
      </c>
      <c r="G3239">
        <v>2</v>
      </c>
      <c r="H3239">
        <v>1.47</v>
      </c>
      <c r="I3239">
        <v>305</v>
      </c>
      <c r="J3239" t="s">
        <v>430</v>
      </c>
      <c r="K3239" t="s">
        <v>341</v>
      </c>
      <c r="L3239" t="s">
        <v>431</v>
      </c>
      <c r="M3239" t="s">
        <v>431</v>
      </c>
      <c r="N3239" t="s">
        <v>87</v>
      </c>
      <c r="O3239" t="s">
        <v>41</v>
      </c>
      <c r="P3239" t="s">
        <v>42</v>
      </c>
      <c r="Q3239" t="s">
        <v>16</v>
      </c>
      <c r="R3239" t="s">
        <v>28</v>
      </c>
      <c r="S3239" t="s">
        <v>44</v>
      </c>
      <c r="U3239" t="s">
        <v>939</v>
      </c>
      <c r="V3239" t="s">
        <v>56</v>
      </c>
      <c r="W3239" t="s">
        <v>57</v>
      </c>
      <c r="X3239" t="s">
        <v>12</v>
      </c>
      <c r="Y3239" t="s">
        <v>21</v>
      </c>
      <c r="Z3239" s="80">
        <v>560</v>
      </c>
      <c r="AA3239" s="68">
        <v>0</v>
      </c>
      <c r="AB3239" s="82">
        <f t="shared" si="1782"/>
        <v>560</v>
      </c>
      <c r="AC3239">
        <v>1</v>
      </c>
      <c r="AG3239" s="83">
        <f t="shared" si="1783"/>
        <v>1</v>
      </c>
      <c r="AH3239" s="87">
        <v>0</v>
      </c>
      <c r="AI3239" s="88">
        <v>0</v>
      </c>
      <c r="AJ3239">
        <f t="shared" si="1794"/>
        <v>1</v>
      </c>
      <c r="AK3239" s="108">
        <f t="shared" si="1792"/>
        <v>1646.3999999999999</v>
      </c>
      <c r="AL3239" s="108">
        <f t="shared" si="1793"/>
        <v>1120</v>
      </c>
      <c r="AM3239" s="108">
        <f t="shared" si="1788"/>
        <v>526.39999999999986</v>
      </c>
    </row>
    <row r="3240" spans="1:39" x14ac:dyDescent="0.25">
      <c r="A3240" s="115">
        <v>30500042</v>
      </c>
      <c r="B3240" t="s">
        <v>1</v>
      </c>
      <c r="C3240" s="81">
        <v>700</v>
      </c>
      <c r="D3240">
        <v>1.6</v>
      </c>
      <c r="E3240">
        <v>1.85</v>
      </c>
      <c r="F3240">
        <v>2</v>
      </c>
      <c r="G3240">
        <v>2</v>
      </c>
      <c r="H3240">
        <v>1.47</v>
      </c>
      <c r="I3240">
        <v>305</v>
      </c>
      <c r="J3240" t="s">
        <v>430</v>
      </c>
      <c r="K3240" t="s">
        <v>341</v>
      </c>
      <c r="L3240" t="s">
        <v>431</v>
      </c>
      <c r="M3240" t="s">
        <v>431</v>
      </c>
      <c r="N3240" t="s">
        <v>100</v>
      </c>
      <c r="O3240" t="s">
        <v>47</v>
      </c>
      <c r="P3240" t="s">
        <v>42</v>
      </c>
      <c r="Q3240" t="s">
        <v>8</v>
      </c>
      <c r="R3240" t="s">
        <v>28</v>
      </c>
      <c r="S3240" t="s">
        <v>44</v>
      </c>
      <c r="U3240" t="s">
        <v>939</v>
      </c>
      <c r="V3240" t="s">
        <v>102</v>
      </c>
      <c r="W3240" t="s">
        <v>103</v>
      </c>
      <c r="X3240" t="s">
        <v>12</v>
      </c>
      <c r="Y3240" t="s">
        <v>21</v>
      </c>
      <c r="Z3240" s="80">
        <v>300</v>
      </c>
      <c r="AA3240" s="68">
        <v>0</v>
      </c>
      <c r="AB3240" s="82">
        <f t="shared" si="1782"/>
        <v>300</v>
      </c>
      <c r="AC3240">
        <v>1</v>
      </c>
      <c r="AG3240" s="83">
        <f t="shared" si="1783"/>
        <v>1</v>
      </c>
      <c r="AH3240" s="87">
        <v>0</v>
      </c>
      <c r="AI3240" s="88">
        <v>0</v>
      </c>
      <c r="AJ3240" s="90">
        <f>AG3240/3</f>
        <v>0.33333333333333331</v>
      </c>
      <c r="AK3240" s="108">
        <f t="shared" si="1792"/>
        <v>548.79999999999995</v>
      </c>
      <c r="AL3240" s="108">
        <f t="shared" si="1793"/>
        <v>373.33333333333331</v>
      </c>
      <c r="AM3240" s="108">
        <f t="shared" si="1788"/>
        <v>175.46666666666664</v>
      </c>
    </row>
    <row r="3241" spans="1:39" x14ac:dyDescent="0.25">
      <c r="A3241" s="115">
        <v>30500042</v>
      </c>
      <c r="B3241" t="s">
        <v>1</v>
      </c>
      <c r="C3241" s="81">
        <v>700</v>
      </c>
      <c r="D3241">
        <v>1.6</v>
      </c>
      <c r="E3241">
        <v>1.85</v>
      </c>
      <c r="F3241">
        <v>2</v>
      </c>
      <c r="G3241">
        <v>2</v>
      </c>
      <c r="H3241">
        <v>1.47</v>
      </c>
      <c r="I3241">
        <v>305</v>
      </c>
      <c r="J3241" t="s">
        <v>430</v>
      </c>
      <c r="K3241" t="s">
        <v>341</v>
      </c>
      <c r="L3241" t="s">
        <v>431</v>
      </c>
      <c r="M3241" t="s">
        <v>431</v>
      </c>
      <c r="N3241" t="s">
        <v>40</v>
      </c>
      <c r="O3241" t="s">
        <v>41</v>
      </c>
      <c r="P3241" t="s">
        <v>42</v>
      </c>
      <c r="Q3241" t="s">
        <v>16</v>
      </c>
      <c r="R3241" t="s">
        <v>91</v>
      </c>
      <c r="S3241" t="s">
        <v>44</v>
      </c>
      <c r="T3241" t="s">
        <v>944</v>
      </c>
      <c r="U3241" t="s">
        <v>939</v>
      </c>
      <c r="V3241" t="s">
        <v>45</v>
      </c>
      <c r="W3241" t="s">
        <v>46</v>
      </c>
      <c r="X3241" t="s">
        <v>12</v>
      </c>
      <c r="Y3241" t="s">
        <v>938</v>
      </c>
      <c r="Z3241" s="81">
        <v>0</v>
      </c>
      <c r="AA3241" s="68">
        <v>0</v>
      </c>
      <c r="AB3241" s="82">
        <f t="shared" si="1782"/>
        <v>0</v>
      </c>
      <c r="AE3241">
        <v>1</v>
      </c>
      <c r="AG3241" s="83">
        <f t="shared" si="1783"/>
        <v>1</v>
      </c>
      <c r="AH3241" s="87">
        <v>0</v>
      </c>
      <c r="AI3241" s="88">
        <v>0</v>
      </c>
      <c r="AJ3241">
        <f>AG3241</f>
        <v>1</v>
      </c>
      <c r="AK3241" s="108">
        <f t="shared" ref="AK3241:AK3256" si="1795">AJ3241*C3241*E3241*H3241</f>
        <v>1903.6499999999999</v>
      </c>
      <c r="AL3241" s="108">
        <f t="shared" ref="AL3241:AL3256" si="1796">AJ3241*C3241*E3241</f>
        <v>1295</v>
      </c>
      <c r="AM3241" s="108">
        <f t="shared" si="1788"/>
        <v>608.64999999999986</v>
      </c>
    </row>
    <row r="3242" spans="1:39" x14ac:dyDescent="0.25">
      <c r="A3242" s="115">
        <v>30500042</v>
      </c>
      <c r="B3242" t="s">
        <v>1</v>
      </c>
      <c r="C3242" s="81">
        <v>700</v>
      </c>
      <c r="D3242">
        <v>1.6</v>
      </c>
      <c r="E3242">
        <v>1.85</v>
      </c>
      <c r="F3242">
        <v>2</v>
      </c>
      <c r="G3242">
        <v>2</v>
      </c>
      <c r="H3242">
        <v>1.47</v>
      </c>
      <c r="I3242">
        <v>305</v>
      </c>
      <c r="J3242" t="s">
        <v>430</v>
      </c>
      <c r="K3242" t="s">
        <v>341</v>
      </c>
      <c r="L3242" t="s">
        <v>431</v>
      </c>
      <c r="M3242" t="s">
        <v>431</v>
      </c>
      <c r="N3242" t="s">
        <v>40</v>
      </c>
      <c r="O3242" t="s">
        <v>41</v>
      </c>
      <c r="P3242" t="s">
        <v>42</v>
      </c>
      <c r="Q3242" t="s">
        <v>8</v>
      </c>
      <c r="R3242" t="s">
        <v>91</v>
      </c>
      <c r="S3242" t="s">
        <v>44</v>
      </c>
      <c r="T3242" t="s">
        <v>944</v>
      </c>
      <c r="U3242" t="s">
        <v>939</v>
      </c>
      <c r="V3242" t="s">
        <v>14</v>
      </c>
      <c r="W3242" t="s">
        <v>49</v>
      </c>
      <c r="X3242" t="s">
        <v>12</v>
      </c>
      <c r="Y3242" t="s">
        <v>938</v>
      </c>
      <c r="Z3242" s="81">
        <v>0</v>
      </c>
      <c r="AA3242" s="68">
        <v>0</v>
      </c>
      <c r="AB3242" s="82">
        <f t="shared" si="1782"/>
        <v>0</v>
      </c>
      <c r="AE3242">
        <v>1</v>
      </c>
      <c r="AG3242" s="83">
        <f t="shared" si="1783"/>
        <v>1</v>
      </c>
      <c r="AH3242" s="87">
        <v>0</v>
      </c>
      <c r="AI3242" s="88">
        <v>0</v>
      </c>
      <c r="AJ3242" s="90">
        <f t="shared" ref="AJ3242:AJ3246" si="1797">AG3242/3</f>
        <v>0.33333333333333331</v>
      </c>
      <c r="AK3242" s="108">
        <f t="shared" si="1795"/>
        <v>634.54999999999995</v>
      </c>
      <c r="AL3242" s="108">
        <f t="shared" si="1796"/>
        <v>431.66666666666663</v>
      </c>
      <c r="AM3242" s="108">
        <f t="shared" si="1788"/>
        <v>202.88333333333333</v>
      </c>
    </row>
    <row r="3243" spans="1:39" x14ac:dyDescent="0.25">
      <c r="A3243" s="115">
        <v>30500042</v>
      </c>
      <c r="B3243" t="s">
        <v>1</v>
      </c>
      <c r="C3243" s="81">
        <v>700</v>
      </c>
      <c r="D3243">
        <v>1.6</v>
      </c>
      <c r="E3243">
        <v>1.85</v>
      </c>
      <c r="F3243">
        <v>2</v>
      </c>
      <c r="G3243">
        <v>2</v>
      </c>
      <c r="H3243">
        <v>1.47</v>
      </c>
      <c r="I3243">
        <v>305</v>
      </c>
      <c r="J3243" t="s">
        <v>430</v>
      </c>
      <c r="K3243" t="s">
        <v>341</v>
      </c>
      <c r="L3243" t="s">
        <v>431</v>
      </c>
      <c r="M3243" t="s">
        <v>431</v>
      </c>
      <c r="N3243" t="s">
        <v>40</v>
      </c>
      <c r="O3243" t="s">
        <v>41</v>
      </c>
      <c r="P3243" t="s">
        <v>42</v>
      </c>
      <c r="Q3243" t="s">
        <v>8</v>
      </c>
      <c r="R3243" t="s">
        <v>91</v>
      </c>
      <c r="S3243" t="s">
        <v>44</v>
      </c>
      <c r="T3243" t="s">
        <v>944</v>
      </c>
      <c r="U3243" t="s">
        <v>939</v>
      </c>
      <c r="V3243" t="s">
        <v>45</v>
      </c>
      <c r="W3243" t="s">
        <v>46</v>
      </c>
      <c r="X3243" t="s">
        <v>12</v>
      </c>
      <c r="Y3243" t="s">
        <v>938</v>
      </c>
      <c r="Z3243" s="81">
        <v>0</v>
      </c>
      <c r="AA3243" s="68">
        <v>0</v>
      </c>
      <c r="AB3243" s="82">
        <f t="shared" si="1782"/>
        <v>0</v>
      </c>
      <c r="AE3243">
        <v>1</v>
      </c>
      <c r="AG3243" s="83">
        <f t="shared" si="1783"/>
        <v>1</v>
      </c>
      <c r="AH3243" s="87">
        <v>0</v>
      </c>
      <c r="AI3243" s="88">
        <v>0</v>
      </c>
      <c r="AJ3243" s="90">
        <f t="shared" si="1797"/>
        <v>0.33333333333333331</v>
      </c>
      <c r="AK3243" s="108">
        <f t="shared" si="1795"/>
        <v>634.54999999999995</v>
      </c>
      <c r="AL3243" s="108">
        <f t="shared" si="1796"/>
        <v>431.66666666666663</v>
      </c>
      <c r="AM3243" s="108">
        <f t="shared" si="1788"/>
        <v>202.88333333333333</v>
      </c>
    </row>
    <row r="3244" spans="1:39" x14ac:dyDescent="0.25">
      <c r="A3244" s="115">
        <v>30500042</v>
      </c>
      <c r="B3244" t="s">
        <v>1</v>
      </c>
      <c r="C3244" s="81">
        <v>700</v>
      </c>
      <c r="D3244">
        <v>1.6</v>
      </c>
      <c r="E3244">
        <v>1.85</v>
      </c>
      <c r="F3244">
        <v>2</v>
      </c>
      <c r="G3244">
        <v>2</v>
      </c>
      <c r="H3244">
        <v>1.47</v>
      </c>
      <c r="I3244">
        <v>305</v>
      </c>
      <c r="J3244" t="s">
        <v>430</v>
      </c>
      <c r="K3244" t="s">
        <v>341</v>
      </c>
      <c r="L3244" t="s">
        <v>431</v>
      </c>
      <c r="M3244" t="s">
        <v>431</v>
      </c>
      <c r="N3244" t="s">
        <v>48</v>
      </c>
      <c r="O3244" t="s">
        <v>74</v>
      </c>
      <c r="P3244" t="s">
        <v>42</v>
      </c>
      <c r="Q3244" t="s">
        <v>8</v>
      </c>
      <c r="R3244" t="s">
        <v>91</v>
      </c>
      <c r="S3244" t="s">
        <v>44</v>
      </c>
      <c r="T3244" t="s">
        <v>944</v>
      </c>
      <c r="U3244" t="s">
        <v>939</v>
      </c>
      <c r="V3244" t="s">
        <v>45</v>
      </c>
      <c r="W3244" t="s">
        <v>46</v>
      </c>
      <c r="X3244" t="s">
        <v>12</v>
      </c>
      <c r="Y3244" t="s">
        <v>938</v>
      </c>
      <c r="Z3244" s="81">
        <v>0</v>
      </c>
      <c r="AA3244" s="68">
        <v>0</v>
      </c>
      <c r="AB3244" s="82">
        <f t="shared" si="1782"/>
        <v>0</v>
      </c>
      <c r="AE3244">
        <v>1</v>
      </c>
      <c r="AG3244" s="83">
        <f t="shared" si="1783"/>
        <v>1</v>
      </c>
      <c r="AH3244" s="87">
        <v>0</v>
      </c>
      <c r="AI3244" s="88">
        <v>0</v>
      </c>
      <c r="AJ3244" s="90">
        <f t="shared" si="1797"/>
        <v>0.33333333333333331</v>
      </c>
      <c r="AK3244" s="108">
        <f t="shared" si="1795"/>
        <v>634.54999999999995</v>
      </c>
      <c r="AL3244" s="108">
        <f t="shared" si="1796"/>
        <v>431.66666666666663</v>
      </c>
      <c r="AM3244" s="108">
        <f t="shared" si="1788"/>
        <v>202.88333333333333</v>
      </c>
    </row>
    <row r="3245" spans="1:39" x14ac:dyDescent="0.25">
      <c r="A3245" s="115">
        <v>30500042</v>
      </c>
      <c r="B3245" t="s">
        <v>1</v>
      </c>
      <c r="C3245" s="81">
        <v>700</v>
      </c>
      <c r="D3245">
        <v>1.6</v>
      </c>
      <c r="E3245">
        <v>1.85</v>
      </c>
      <c r="F3245">
        <v>2</v>
      </c>
      <c r="G3245">
        <v>2</v>
      </c>
      <c r="H3245">
        <v>1.47</v>
      </c>
      <c r="I3245">
        <v>305</v>
      </c>
      <c r="J3245" t="s">
        <v>430</v>
      </c>
      <c r="K3245" t="s">
        <v>341</v>
      </c>
      <c r="L3245" t="s">
        <v>431</v>
      </c>
      <c r="M3245" t="s">
        <v>431</v>
      </c>
      <c r="N3245" t="s">
        <v>48</v>
      </c>
      <c r="O3245" t="s">
        <v>41</v>
      </c>
      <c r="P3245" t="s">
        <v>42</v>
      </c>
      <c r="Q3245" t="s">
        <v>8</v>
      </c>
      <c r="R3245" t="s">
        <v>28</v>
      </c>
      <c r="S3245" t="s">
        <v>44</v>
      </c>
      <c r="U3245" t="s">
        <v>939</v>
      </c>
      <c r="V3245" t="s">
        <v>45</v>
      </c>
      <c r="W3245" t="s">
        <v>46</v>
      </c>
      <c r="X3245" t="s">
        <v>12</v>
      </c>
      <c r="Y3245" t="s">
        <v>21</v>
      </c>
      <c r="Z3245" s="80">
        <v>300</v>
      </c>
      <c r="AA3245" s="68">
        <v>0</v>
      </c>
      <c r="AB3245" s="82">
        <f t="shared" si="1782"/>
        <v>300</v>
      </c>
      <c r="AC3245">
        <v>1</v>
      </c>
      <c r="AG3245" s="83">
        <f t="shared" si="1783"/>
        <v>1</v>
      </c>
      <c r="AH3245" s="87">
        <v>0</v>
      </c>
      <c r="AI3245" s="88">
        <v>0</v>
      </c>
      <c r="AJ3245" s="90">
        <f t="shared" si="1797"/>
        <v>0.33333333333333331</v>
      </c>
      <c r="AK3245" s="108">
        <f t="shared" si="1795"/>
        <v>634.54999999999995</v>
      </c>
      <c r="AL3245" s="108">
        <f t="shared" si="1796"/>
        <v>431.66666666666663</v>
      </c>
      <c r="AM3245" s="108">
        <f t="shared" si="1788"/>
        <v>202.88333333333333</v>
      </c>
    </row>
    <row r="3246" spans="1:39" x14ac:dyDescent="0.25">
      <c r="A3246" s="115">
        <v>30500042</v>
      </c>
      <c r="B3246" t="s">
        <v>1</v>
      </c>
      <c r="C3246" s="81">
        <v>700</v>
      </c>
      <c r="D3246">
        <v>1.6</v>
      </c>
      <c r="E3246">
        <v>1.85</v>
      </c>
      <c r="F3246">
        <v>2</v>
      </c>
      <c r="G3246">
        <v>2</v>
      </c>
      <c r="H3246">
        <v>1.47</v>
      </c>
      <c r="I3246">
        <v>305</v>
      </c>
      <c r="J3246" t="s">
        <v>430</v>
      </c>
      <c r="K3246" t="s">
        <v>341</v>
      </c>
      <c r="L3246" t="s">
        <v>431</v>
      </c>
      <c r="M3246" t="s">
        <v>431</v>
      </c>
      <c r="N3246" t="s">
        <v>48</v>
      </c>
      <c r="O3246" t="s">
        <v>47</v>
      </c>
      <c r="P3246" t="s">
        <v>42</v>
      </c>
      <c r="Q3246" t="s">
        <v>8</v>
      </c>
      <c r="R3246" t="s">
        <v>28</v>
      </c>
      <c r="S3246" t="s">
        <v>44</v>
      </c>
      <c r="U3246" t="s">
        <v>939</v>
      </c>
      <c r="V3246" t="s">
        <v>45</v>
      </c>
      <c r="W3246" t="s">
        <v>46</v>
      </c>
      <c r="X3246" t="s">
        <v>12</v>
      </c>
      <c r="Y3246" t="s">
        <v>21</v>
      </c>
      <c r="Z3246" s="80">
        <v>300</v>
      </c>
      <c r="AA3246" s="68">
        <v>0</v>
      </c>
      <c r="AB3246" s="82">
        <f t="shared" si="1782"/>
        <v>300</v>
      </c>
      <c r="AC3246">
        <v>1</v>
      </c>
      <c r="AG3246" s="83">
        <f t="shared" si="1783"/>
        <v>1</v>
      </c>
      <c r="AH3246" s="87">
        <v>0</v>
      </c>
      <c r="AI3246" s="88">
        <v>0</v>
      </c>
      <c r="AJ3246" s="90">
        <f t="shared" si="1797"/>
        <v>0.33333333333333331</v>
      </c>
      <c r="AK3246" s="108">
        <f t="shared" si="1795"/>
        <v>634.54999999999995</v>
      </c>
      <c r="AL3246" s="108">
        <f t="shared" si="1796"/>
        <v>431.66666666666663</v>
      </c>
      <c r="AM3246" s="108">
        <f t="shared" si="1788"/>
        <v>202.88333333333333</v>
      </c>
    </row>
    <row r="3247" spans="1:39" x14ac:dyDescent="0.25">
      <c r="A3247" s="115">
        <v>30500042</v>
      </c>
      <c r="B3247" t="s">
        <v>1</v>
      </c>
      <c r="C3247" s="81">
        <v>700</v>
      </c>
      <c r="D3247">
        <v>1.6</v>
      </c>
      <c r="E3247">
        <v>1.85</v>
      </c>
      <c r="F3247">
        <v>2</v>
      </c>
      <c r="G3247">
        <v>2</v>
      </c>
      <c r="H3247">
        <v>1.47</v>
      </c>
      <c r="I3247">
        <v>305</v>
      </c>
      <c r="J3247" t="s">
        <v>430</v>
      </c>
      <c r="K3247" t="s">
        <v>341</v>
      </c>
      <c r="L3247" t="s">
        <v>431</v>
      </c>
      <c r="M3247" t="s">
        <v>431</v>
      </c>
      <c r="N3247" t="s">
        <v>5</v>
      </c>
      <c r="O3247" t="s">
        <v>47</v>
      </c>
      <c r="P3247" t="s">
        <v>42</v>
      </c>
      <c r="Q3247" t="s">
        <v>16</v>
      </c>
      <c r="R3247" t="s">
        <v>28</v>
      </c>
      <c r="S3247" t="s">
        <v>44</v>
      </c>
      <c r="U3247" t="s">
        <v>939</v>
      </c>
      <c r="V3247" t="s">
        <v>14</v>
      </c>
      <c r="W3247" t="s">
        <v>49</v>
      </c>
      <c r="X3247" t="s">
        <v>12</v>
      </c>
      <c r="Y3247" t="s">
        <v>21</v>
      </c>
      <c r="Z3247" s="80">
        <v>560</v>
      </c>
      <c r="AA3247" s="68">
        <v>0</v>
      </c>
      <c r="AB3247" s="82">
        <f t="shared" si="1782"/>
        <v>560</v>
      </c>
      <c r="AC3247">
        <v>1</v>
      </c>
      <c r="AG3247" s="83">
        <f t="shared" si="1783"/>
        <v>1</v>
      </c>
      <c r="AH3247" s="87">
        <v>0</v>
      </c>
      <c r="AI3247" s="88">
        <v>0</v>
      </c>
      <c r="AJ3247">
        <f t="shared" ref="AJ3247:AJ3252" si="1798">AG3247</f>
        <v>1</v>
      </c>
      <c r="AK3247" s="108">
        <f t="shared" si="1795"/>
        <v>1903.6499999999999</v>
      </c>
      <c r="AL3247" s="108">
        <f t="shared" si="1796"/>
        <v>1295</v>
      </c>
      <c r="AM3247" s="108">
        <f t="shared" si="1788"/>
        <v>608.64999999999986</v>
      </c>
    </row>
    <row r="3248" spans="1:39" x14ac:dyDescent="0.25">
      <c r="A3248" s="115">
        <v>30500042</v>
      </c>
      <c r="B3248" t="s">
        <v>1</v>
      </c>
      <c r="C3248" s="81">
        <v>700</v>
      </c>
      <c r="D3248">
        <v>1.6</v>
      </c>
      <c r="E3248">
        <v>1.85</v>
      </c>
      <c r="F3248">
        <v>2</v>
      </c>
      <c r="G3248">
        <v>2</v>
      </c>
      <c r="H3248">
        <v>1.47</v>
      </c>
      <c r="I3248">
        <v>305</v>
      </c>
      <c r="J3248" t="s">
        <v>430</v>
      </c>
      <c r="K3248" t="s">
        <v>341</v>
      </c>
      <c r="L3248" t="s">
        <v>431</v>
      </c>
      <c r="M3248" t="s">
        <v>431</v>
      </c>
      <c r="N3248" t="s">
        <v>5</v>
      </c>
      <c r="O3248" t="s">
        <v>47</v>
      </c>
      <c r="P3248" t="s">
        <v>42</v>
      </c>
      <c r="Q3248" t="s">
        <v>16</v>
      </c>
      <c r="R3248" t="s">
        <v>28</v>
      </c>
      <c r="S3248" t="s">
        <v>44</v>
      </c>
      <c r="U3248" t="s">
        <v>939</v>
      </c>
      <c r="V3248" t="s">
        <v>45</v>
      </c>
      <c r="W3248" t="s">
        <v>46</v>
      </c>
      <c r="X3248" t="s">
        <v>12</v>
      </c>
      <c r="Y3248" t="s">
        <v>21</v>
      </c>
      <c r="Z3248" s="80">
        <v>560</v>
      </c>
      <c r="AA3248" s="68">
        <v>0</v>
      </c>
      <c r="AB3248" s="82">
        <f t="shared" si="1782"/>
        <v>1680</v>
      </c>
      <c r="AC3248">
        <v>3</v>
      </c>
      <c r="AG3248" s="83">
        <f t="shared" si="1783"/>
        <v>3</v>
      </c>
      <c r="AH3248" s="87">
        <v>0</v>
      </c>
      <c r="AI3248" s="88">
        <v>0</v>
      </c>
      <c r="AJ3248">
        <f t="shared" si="1798"/>
        <v>3</v>
      </c>
      <c r="AK3248" s="108">
        <f t="shared" si="1795"/>
        <v>5710.95</v>
      </c>
      <c r="AL3248" s="108">
        <f t="shared" si="1796"/>
        <v>3885</v>
      </c>
      <c r="AM3248" s="108">
        <f t="shared" si="1788"/>
        <v>1825.9499999999998</v>
      </c>
    </row>
    <row r="3249" spans="1:39" x14ac:dyDescent="0.25">
      <c r="A3249" s="115">
        <v>30500042</v>
      </c>
      <c r="B3249" t="s">
        <v>1</v>
      </c>
      <c r="C3249" s="81">
        <v>700</v>
      </c>
      <c r="D3249">
        <v>1.6</v>
      </c>
      <c r="E3249">
        <v>1.85</v>
      </c>
      <c r="F3249">
        <v>2</v>
      </c>
      <c r="G3249">
        <v>2</v>
      </c>
      <c r="H3249">
        <v>1.47</v>
      </c>
      <c r="I3249">
        <v>305</v>
      </c>
      <c r="J3249" t="s">
        <v>430</v>
      </c>
      <c r="K3249" t="s">
        <v>341</v>
      </c>
      <c r="L3249" t="s">
        <v>431</v>
      </c>
      <c r="M3249" t="s">
        <v>431</v>
      </c>
      <c r="N3249" t="s">
        <v>5</v>
      </c>
      <c r="O3249" t="s">
        <v>47</v>
      </c>
      <c r="P3249" t="s">
        <v>42</v>
      </c>
      <c r="Q3249" t="s">
        <v>16</v>
      </c>
      <c r="R3249" t="s">
        <v>28</v>
      </c>
      <c r="S3249" t="s">
        <v>44</v>
      </c>
      <c r="U3249" t="s">
        <v>939</v>
      </c>
      <c r="V3249" t="s">
        <v>56</v>
      </c>
      <c r="W3249" t="s">
        <v>57</v>
      </c>
      <c r="X3249" t="s">
        <v>12</v>
      </c>
      <c r="Y3249" t="s">
        <v>21</v>
      </c>
      <c r="Z3249" s="80">
        <v>560</v>
      </c>
      <c r="AA3249" s="68">
        <v>0</v>
      </c>
      <c r="AB3249" s="82">
        <f t="shared" si="1782"/>
        <v>1120</v>
      </c>
      <c r="AC3249">
        <v>2</v>
      </c>
      <c r="AG3249" s="83">
        <f t="shared" si="1783"/>
        <v>2</v>
      </c>
      <c r="AH3249" s="87">
        <v>0</v>
      </c>
      <c r="AI3249" s="88">
        <v>0</v>
      </c>
      <c r="AJ3249">
        <f t="shared" si="1798"/>
        <v>2</v>
      </c>
      <c r="AK3249" s="108">
        <f t="shared" si="1795"/>
        <v>3807.2999999999997</v>
      </c>
      <c r="AL3249" s="108">
        <f t="shared" si="1796"/>
        <v>2590</v>
      </c>
      <c r="AM3249" s="108">
        <f t="shared" si="1788"/>
        <v>1217.2999999999997</v>
      </c>
    </row>
    <row r="3250" spans="1:39" x14ac:dyDescent="0.25">
      <c r="A3250" s="115">
        <v>30500042</v>
      </c>
      <c r="B3250" t="s">
        <v>1</v>
      </c>
      <c r="C3250" s="81">
        <v>700</v>
      </c>
      <c r="D3250">
        <v>1.6</v>
      </c>
      <c r="E3250">
        <v>1.85</v>
      </c>
      <c r="F3250">
        <v>2</v>
      </c>
      <c r="G3250">
        <v>2</v>
      </c>
      <c r="H3250">
        <v>1.47</v>
      </c>
      <c r="I3250">
        <v>305</v>
      </c>
      <c r="J3250" t="s">
        <v>430</v>
      </c>
      <c r="K3250" t="s">
        <v>341</v>
      </c>
      <c r="L3250" t="s">
        <v>431</v>
      </c>
      <c r="M3250" t="s">
        <v>431</v>
      </c>
      <c r="N3250" t="s">
        <v>5</v>
      </c>
      <c r="O3250" t="s">
        <v>47</v>
      </c>
      <c r="P3250" t="s">
        <v>42</v>
      </c>
      <c r="Q3250" t="s">
        <v>16</v>
      </c>
      <c r="R3250" t="s">
        <v>28</v>
      </c>
      <c r="S3250" t="s">
        <v>44</v>
      </c>
      <c r="U3250" t="s">
        <v>939</v>
      </c>
      <c r="V3250" t="s">
        <v>64</v>
      </c>
      <c r="W3250" t="s">
        <v>65</v>
      </c>
      <c r="X3250" t="s">
        <v>12</v>
      </c>
      <c r="Y3250" t="s">
        <v>21</v>
      </c>
      <c r="Z3250" s="80">
        <v>560</v>
      </c>
      <c r="AA3250" s="68">
        <v>0</v>
      </c>
      <c r="AB3250" s="82">
        <f t="shared" si="1782"/>
        <v>560</v>
      </c>
      <c r="AC3250">
        <v>1</v>
      </c>
      <c r="AG3250" s="83">
        <f t="shared" si="1783"/>
        <v>1</v>
      </c>
      <c r="AH3250" s="87">
        <v>0</v>
      </c>
      <c r="AI3250" s="88">
        <v>0</v>
      </c>
      <c r="AJ3250">
        <f t="shared" si="1798"/>
        <v>1</v>
      </c>
      <c r="AK3250" s="108">
        <f t="shared" si="1795"/>
        <v>1903.6499999999999</v>
      </c>
      <c r="AL3250" s="108">
        <f t="shared" si="1796"/>
        <v>1295</v>
      </c>
      <c r="AM3250" s="108">
        <f t="shared" si="1788"/>
        <v>608.64999999999986</v>
      </c>
    </row>
    <row r="3251" spans="1:39" x14ac:dyDescent="0.25">
      <c r="A3251" s="115">
        <v>30500042</v>
      </c>
      <c r="B3251" t="s">
        <v>1</v>
      </c>
      <c r="C3251" s="81">
        <v>700</v>
      </c>
      <c r="D3251">
        <v>1.6</v>
      </c>
      <c r="E3251">
        <v>1.85</v>
      </c>
      <c r="F3251">
        <v>2</v>
      </c>
      <c r="G3251">
        <v>2</v>
      </c>
      <c r="H3251">
        <v>1.47</v>
      </c>
      <c r="I3251">
        <v>305</v>
      </c>
      <c r="J3251" t="s">
        <v>430</v>
      </c>
      <c r="K3251" t="s">
        <v>341</v>
      </c>
      <c r="L3251" t="s">
        <v>431</v>
      </c>
      <c r="M3251" t="s">
        <v>431</v>
      </c>
      <c r="N3251" t="s">
        <v>5</v>
      </c>
      <c r="O3251" t="s">
        <v>47</v>
      </c>
      <c r="P3251" t="s">
        <v>42</v>
      </c>
      <c r="Q3251" t="s">
        <v>16</v>
      </c>
      <c r="R3251" t="s">
        <v>28</v>
      </c>
      <c r="S3251" t="s">
        <v>44</v>
      </c>
      <c r="U3251" t="s">
        <v>939</v>
      </c>
      <c r="V3251" t="s">
        <v>173</v>
      </c>
      <c r="W3251" t="s">
        <v>174</v>
      </c>
      <c r="X3251" t="s">
        <v>12</v>
      </c>
      <c r="Y3251" t="s">
        <v>21</v>
      </c>
      <c r="Z3251" s="80">
        <v>560</v>
      </c>
      <c r="AA3251" s="68">
        <v>0</v>
      </c>
      <c r="AB3251" s="82">
        <f t="shared" si="1782"/>
        <v>560</v>
      </c>
      <c r="AC3251">
        <v>1</v>
      </c>
      <c r="AG3251" s="83">
        <f t="shared" si="1783"/>
        <v>1</v>
      </c>
      <c r="AH3251" s="87">
        <v>0</v>
      </c>
      <c r="AI3251" s="88">
        <v>0</v>
      </c>
      <c r="AJ3251">
        <f t="shared" si="1798"/>
        <v>1</v>
      </c>
      <c r="AK3251" s="108">
        <f t="shared" si="1795"/>
        <v>1903.6499999999999</v>
      </c>
      <c r="AL3251" s="108">
        <f t="shared" si="1796"/>
        <v>1295</v>
      </c>
      <c r="AM3251" s="108">
        <f t="shared" si="1788"/>
        <v>608.64999999999986</v>
      </c>
    </row>
    <row r="3252" spans="1:39" x14ac:dyDescent="0.25">
      <c r="A3252" s="115">
        <v>30500042</v>
      </c>
      <c r="B3252" t="s">
        <v>1</v>
      </c>
      <c r="C3252" s="81">
        <v>700</v>
      </c>
      <c r="D3252">
        <v>1.6</v>
      </c>
      <c r="E3252">
        <v>1.85</v>
      </c>
      <c r="F3252">
        <v>2</v>
      </c>
      <c r="G3252">
        <v>2</v>
      </c>
      <c r="H3252">
        <v>1.47</v>
      </c>
      <c r="I3252">
        <v>305</v>
      </c>
      <c r="J3252" t="s">
        <v>430</v>
      </c>
      <c r="K3252" t="s">
        <v>341</v>
      </c>
      <c r="L3252" t="s">
        <v>431</v>
      </c>
      <c r="M3252" t="s">
        <v>431</v>
      </c>
      <c r="N3252" t="s">
        <v>5</v>
      </c>
      <c r="O3252" t="s">
        <v>47</v>
      </c>
      <c r="P3252" t="s">
        <v>42</v>
      </c>
      <c r="Q3252" t="s">
        <v>16</v>
      </c>
      <c r="R3252" t="s">
        <v>91</v>
      </c>
      <c r="S3252" t="s">
        <v>44</v>
      </c>
      <c r="T3252" t="s">
        <v>944</v>
      </c>
      <c r="U3252" t="s">
        <v>939</v>
      </c>
      <c r="V3252" t="s">
        <v>56</v>
      </c>
      <c r="W3252" t="s">
        <v>57</v>
      </c>
      <c r="X3252" t="s">
        <v>12</v>
      </c>
      <c r="Y3252" t="s">
        <v>938</v>
      </c>
      <c r="Z3252" s="81">
        <v>0</v>
      </c>
      <c r="AA3252" s="68">
        <v>0</v>
      </c>
      <c r="AB3252" s="82">
        <f t="shared" si="1782"/>
        <v>0</v>
      </c>
      <c r="AE3252">
        <v>1</v>
      </c>
      <c r="AG3252" s="83">
        <f t="shared" si="1783"/>
        <v>1</v>
      </c>
      <c r="AH3252" s="87">
        <v>0</v>
      </c>
      <c r="AI3252" s="88">
        <v>0</v>
      </c>
      <c r="AJ3252">
        <f t="shared" si="1798"/>
        <v>1</v>
      </c>
      <c r="AK3252" s="108">
        <f t="shared" si="1795"/>
        <v>1903.6499999999999</v>
      </c>
      <c r="AL3252" s="108">
        <f t="shared" si="1796"/>
        <v>1295</v>
      </c>
      <c r="AM3252" s="108">
        <f t="shared" si="1788"/>
        <v>608.64999999999986</v>
      </c>
    </row>
    <row r="3253" spans="1:39" x14ac:dyDescent="0.25">
      <c r="A3253" s="115">
        <v>30500042</v>
      </c>
      <c r="B3253" t="s">
        <v>1</v>
      </c>
      <c r="C3253" s="81">
        <v>700</v>
      </c>
      <c r="D3253">
        <v>1.6</v>
      </c>
      <c r="E3253">
        <v>1.85</v>
      </c>
      <c r="F3253">
        <v>2</v>
      </c>
      <c r="G3253">
        <v>2</v>
      </c>
      <c r="H3253">
        <v>1.47</v>
      </c>
      <c r="I3253">
        <v>305</v>
      </c>
      <c r="J3253" t="s">
        <v>430</v>
      </c>
      <c r="K3253" t="s">
        <v>341</v>
      </c>
      <c r="L3253" t="s">
        <v>431</v>
      </c>
      <c r="M3253" t="s">
        <v>431</v>
      </c>
      <c r="N3253" t="s">
        <v>5</v>
      </c>
      <c r="O3253" t="s">
        <v>47</v>
      </c>
      <c r="P3253" t="s">
        <v>42</v>
      </c>
      <c r="Q3253" t="s">
        <v>8</v>
      </c>
      <c r="R3253" t="s">
        <v>28</v>
      </c>
      <c r="S3253" t="s">
        <v>44</v>
      </c>
      <c r="U3253" t="s">
        <v>939</v>
      </c>
      <c r="V3253" t="s">
        <v>14</v>
      </c>
      <c r="W3253" t="s">
        <v>49</v>
      </c>
      <c r="X3253" t="s">
        <v>12</v>
      </c>
      <c r="Y3253" t="s">
        <v>21</v>
      </c>
      <c r="Z3253" s="80">
        <v>300</v>
      </c>
      <c r="AA3253" s="68">
        <v>0</v>
      </c>
      <c r="AB3253" s="82">
        <f t="shared" si="1782"/>
        <v>600</v>
      </c>
      <c r="AC3253">
        <v>2</v>
      </c>
      <c r="AG3253" s="83">
        <f t="shared" si="1783"/>
        <v>2</v>
      </c>
      <c r="AH3253" s="87">
        <v>0</v>
      </c>
      <c r="AI3253" s="88">
        <v>0</v>
      </c>
      <c r="AJ3253" s="90">
        <f t="shared" ref="AJ3253:AJ3256" si="1799">AG3253/3</f>
        <v>0.66666666666666663</v>
      </c>
      <c r="AK3253" s="108">
        <f t="shared" si="1795"/>
        <v>1269.0999999999999</v>
      </c>
      <c r="AL3253" s="108">
        <f t="shared" si="1796"/>
        <v>863.33333333333326</v>
      </c>
      <c r="AM3253" s="108">
        <f t="shared" si="1788"/>
        <v>405.76666666666665</v>
      </c>
    </row>
    <row r="3254" spans="1:39" x14ac:dyDescent="0.25">
      <c r="A3254" s="115">
        <v>30500042</v>
      </c>
      <c r="B3254" t="s">
        <v>1</v>
      </c>
      <c r="C3254" s="81">
        <v>700</v>
      </c>
      <c r="D3254">
        <v>1.6</v>
      </c>
      <c r="E3254">
        <v>1.85</v>
      </c>
      <c r="F3254">
        <v>2</v>
      </c>
      <c r="G3254">
        <v>2</v>
      </c>
      <c r="H3254">
        <v>1.47</v>
      </c>
      <c r="I3254">
        <v>305</v>
      </c>
      <c r="J3254" t="s">
        <v>430</v>
      </c>
      <c r="K3254" t="s">
        <v>341</v>
      </c>
      <c r="L3254" t="s">
        <v>431</v>
      </c>
      <c r="M3254" t="s">
        <v>431</v>
      </c>
      <c r="N3254" t="s">
        <v>5</v>
      </c>
      <c r="O3254" t="s">
        <v>47</v>
      </c>
      <c r="P3254" t="s">
        <v>42</v>
      </c>
      <c r="Q3254" t="s">
        <v>8</v>
      </c>
      <c r="R3254" t="s">
        <v>28</v>
      </c>
      <c r="S3254" t="s">
        <v>44</v>
      </c>
      <c r="U3254" t="s">
        <v>939</v>
      </c>
      <c r="V3254" t="s">
        <v>45</v>
      </c>
      <c r="W3254" t="s">
        <v>46</v>
      </c>
      <c r="X3254" t="s">
        <v>12</v>
      </c>
      <c r="Y3254" t="s">
        <v>21</v>
      </c>
      <c r="Z3254" s="80">
        <v>300</v>
      </c>
      <c r="AA3254" s="68">
        <v>0</v>
      </c>
      <c r="AB3254" s="82">
        <f t="shared" si="1782"/>
        <v>900</v>
      </c>
      <c r="AC3254">
        <v>3</v>
      </c>
      <c r="AG3254" s="83">
        <f t="shared" si="1783"/>
        <v>3</v>
      </c>
      <c r="AH3254" s="87">
        <v>0</v>
      </c>
      <c r="AI3254" s="88">
        <v>0</v>
      </c>
      <c r="AJ3254" s="90">
        <f t="shared" si="1799"/>
        <v>1</v>
      </c>
      <c r="AK3254" s="108">
        <f t="shared" si="1795"/>
        <v>1903.6499999999999</v>
      </c>
      <c r="AL3254" s="108">
        <f t="shared" si="1796"/>
        <v>1295</v>
      </c>
      <c r="AM3254" s="108">
        <f t="shared" si="1788"/>
        <v>608.64999999999986</v>
      </c>
    </row>
    <row r="3255" spans="1:39" x14ac:dyDescent="0.25">
      <c r="A3255" s="115">
        <v>30500042</v>
      </c>
      <c r="B3255" t="s">
        <v>1</v>
      </c>
      <c r="C3255" s="81">
        <v>700</v>
      </c>
      <c r="D3255">
        <v>1.6</v>
      </c>
      <c r="E3255">
        <v>1.85</v>
      </c>
      <c r="F3255">
        <v>2</v>
      </c>
      <c r="G3255">
        <v>2</v>
      </c>
      <c r="H3255">
        <v>1.47</v>
      </c>
      <c r="I3255">
        <v>305</v>
      </c>
      <c r="J3255" t="s">
        <v>430</v>
      </c>
      <c r="K3255" t="s">
        <v>341</v>
      </c>
      <c r="L3255" t="s">
        <v>431</v>
      </c>
      <c r="M3255" t="s">
        <v>431</v>
      </c>
      <c r="N3255" t="s">
        <v>5</v>
      </c>
      <c r="O3255" t="s">
        <v>47</v>
      </c>
      <c r="P3255" t="s">
        <v>42</v>
      </c>
      <c r="Q3255" t="s">
        <v>8</v>
      </c>
      <c r="R3255" t="s">
        <v>28</v>
      </c>
      <c r="S3255" t="s">
        <v>44</v>
      </c>
      <c r="U3255" t="s">
        <v>939</v>
      </c>
      <c r="V3255" t="s">
        <v>64</v>
      </c>
      <c r="W3255" t="s">
        <v>65</v>
      </c>
      <c r="X3255" t="s">
        <v>12</v>
      </c>
      <c r="Y3255" t="s">
        <v>21</v>
      </c>
      <c r="Z3255" s="80">
        <v>300</v>
      </c>
      <c r="AA3255" s="68">
        <v>0</v>
      </c>
      <c r="AB3255" s="82">
        <f t="shared" si="1782"/>
        <v>300</v>
      </c>
      <c r="AC3255">
        <v>1</v>
      </c>
      <c r="AG3255" s="83">
        <f t="shared" si="1783"/>
        <v>1</v>
      </c>
      <c r="AH3255" s="87">
        <v>0</v>
      </c>
      <c r="AI3255" s="88">
        <v>0</v>
      </c>
      <c r="AJ3255" s="90">
        <f t="shared" si="1799"/>
        <v>0.33333333333333331</v>
      </c>
      <c r="AK3255" s="108">
        <f t="shared" si="1795"/>
        <v>634.54999999999995</v>
      </c>
      <c r="AL3255" s="108">
        <f t="shared" si="1796"/>
        <v>431.66666666666663</v>
      </c>
      <c r="AM3255" s="108">
        <f t="shared" si="1788"/>
        <v>202.88333333333333</v>
      </c>
    </row>
    <row r="3256" spans="1:39" x14ac:dyDescent="0.25">
      <c r="A3256" s="115">
        <v>30500042</v>
      </c>
      <c r="B3256" t="s">
        <v>1</v>
      </c>
      <c r="C3256" s="81">
        <v>700</v>
      </c>
      <c r="D3256">
        <v>1.6</v>
      </c>
      <c r="E3256">
        <v>1.85</v>
      </c>
      <c r="F3256">
        <v>2</v>
      </c>
      <c r="G3256">
        <v>2</v>
      </c>
      <c r="H3256">
        <v>1.47</v>
      </c>
      <c r="I3256">
        <v>305</v>
      </c>
      <c r="J3256" t="s">
        <v>430</v>
      </c>
      <c r="K3256" t="s">
        <v>341</v>
      </c>
      <c r="L3256" t="s">
        <v>431</v>
      </c>
      <c r="M3256" t="s">
        <v>431</v>
      </c>
      <c r="N3256" t="s">
        <v>5</v>
      </c>
      <c r="O3256" t="s">
        <v>47</v>
      </c>
      <c r="P3256" t="s">
        <v>42</v>
      </c>
      <c r="Q3256" t="s">
        <v>8</v>
      </c>
      <c r="R3256" t="s">
        <v>28</v>
      </c>
      <c r="S3256" t="s">
        <v>44</v>
      </c>
      <c r="U3256" t="s">
        <v>939</v>
      </c>
      <c r="V3256" t="s">
        <v>102</v>
      </c>
      <c r="W3256" t="s">
        <v>103</v>
      </c>
      <c r="X3256" t="s">
        <v>12</v>
      </c>
      <c r="Y3256" t="s">
        <v>21</v>
      </c>
      <c r="Z3256" s="80">
        <v>300</v>
      </c>
      <c r="AA3256" s="68">
        <v>0</v>
      </c>
      <c r="AB3256" s="82">
        <f t="shared" si="1782"/>
        <v>300</v>
      </c>
      <c r="AC3256">
        <v>1</v>
      </c>
      <c r="AG3256" s="83">
        <f t="shared" si="1783"/>
        <v>1</v>
      </c>
      <c r="AH3256" s="87">
        <v>0</v>
      </c>
      <c r="AI3256" s="88">
        <v>0</v>
      </c>
      <c r="AJ3256" s="90">
        <f t="shared" si="1799"/>
        <v>0.33333333333333331</v>
      </c>
      <c r="AK3256" s="108">
        <f t="shared" si="1795"/>
        <v>634.54999999999995</v>
      </c>
      <c r="AL3256" s="108">
        <f t="shared" si="1796"/>
        <v>431.66666666666663</v>
      </c>
      <c r="AM3256" s="108">
        <f t="shared" si="1788"/>
        <v>202.88333333333333</v>
      </c>
    </row>
    <row r="3257" spans="1:39" x14ac:dyDescent="0.25">
      <c r="A3257" s="115">
        <v>30500042</v>
      </c>
      <c r="B3257" t="s">
        <v>1</v>
      </c>
      <c r="C3257" s="81">
        <v>700</v>
      </c>
      <c r="D3257">
        <v>1.6</v>
      </c>
      <c r="E3257">
        <v>1.85</v>
      </c>
      <c r="F3257">
        <v>2</v>
      </c>
      <c r="G3257">
        <v>2</v>
      </c>
      <c r="H3257">
        <v>1.47</v>
      </c>
      <c r="I3257">
        <v>305</v>
      </c>
      <c r="J3257" t="s">
        <v>430</v>
      </c>
      <c r="K3257" t="s">
        <v>341</v>
      </c>
      <c r="L3257" t="s">
        <v>431</v>
      </c>
      <c r="M3257" t="s">
        <v>431</v>
      </c>
      <c r="N3257" t="s">
        <v>15</v>
      </c>
      <c r="O3257" t="s">
        <v>41</v>
      </c>
      <c r="P3257" t="s">
        <v>42</v>
      </c>
      <c r="Q3257" t="s">
        <v>16</v>
      </c>
      <c r="R3257" t="s">
        <v>28</v>
      </c>
      <c r="S3257" t="s">
        <v>44</v>
      </c>
      <c r="U3257" t="s">
        <v>939</v>
      </c>
      <c r="V3257" t="s">
        <v>45</v>
      </c>
      <c r="W3257" t="s">
        <v>46</v>
      </c>
      <c r="X3257" t="s">
        <v>12</v>
      </c>
      <c r="Y3257" t="s">
        <v>21</v>
      </c>
      <c r="Z3257" s="80">
        <v>600</v>
      </c>
      <c r="AA3257" s="68">
        <v>0</v>
      </c>
      <c r="AB3257" s="82">
        <f t="shared" si="1782"/>
        <v>1800</v>
      </c>
      <c r="AC3257">
        <v>3</v>
      </c>
      <c r="AG3257" s="83">
        <f t="shared" si="1783"/>
        <v>3</v>
      </c>
      <c r="AH3257" s="87">
        <v>0</v>
      </c>
      <c r="AI3257" s="88">
        <v>0</v>
      </c>
      <c r="AJ3257">
        <f t="shared" ref="AJ3257:AJ3259" si="1800">AG3257</f>
        <v>3</v>
      </c>
      <c r="AK3257" s="108">
        <f t="shared" ref="AK3257:AK3259" si="1801">AJ3257*C3257*F3257*H3257</f>
        <v>6174</v>
      </c>
      <c r="AL3257" s="108">
        <f t="shared" ref="AL3257:AL3259" si="1802">AJ3257*C3257*F3257</f>
        <v>4200</v>
      </c>
      <c r="AM3257" s="108">
        <f t="shared" si="1788"/>
        <v>1974</v>
      </c>
    </row>
    <row r="3258" spans="1:39" x14ac:dyDescent="0.25">
      <c r="A3258" s="115">
        <v>30500042</v>
      </c>
      <c r="B3258" t="s">
        <v>1</v>
      </c>
      <c r="C3258" s="81">
        <v>700</v>
      </c>
      <c r="D3258">
        <v>1.6</v>
      </c>
      <c r="E3258">
        <v>1.85</v>
      </c>
      <c r="F3258">
        <v>2</v>
      </c>
      <c r="G3258">
        <v>2</v>
      </c>
      <c r="H3258">
        <v>1.47</v>
      </c>
      <c r="I3258">
        <v>305</v>
      </c>
      <c r="J3258" t="s">
        <v>430</v>
      </c>
      <c r="K3258" t="s">
        <v>341</v>
      </c>
      <c r="L3258" t="s">
        <v>431</v>
      </c>
      <c r="M3258" t="s">
        <v>431</v>
      </c>
      <c r="N3258" t="s">
        <v>15</v>
      </c>
      <c r="O3258" t="s">
        <v>41</v>
      </c>
      <c r="P3258" t="s">
        <v>42</v>
      </c>
      <c r="Q3258" t="s">
        <v>16</v>
      </c>
      <c r="R3258" t="s">
        <v>28</v>
      </c>
      <c r="S3258" t="s">
        <v>44</v>
      </c>
      <c r="U3258" t="s">
        <v>939</v>
      </c>
      <c r="V3258" t="s">
        <v>56</v>
      </c>
      <c r="W3258" t="s">
        <v>57</v>
      </c>
      <c r="X3258" t="s">
        <v>12</v>
      </c>
      <c r="Y3258" t="s">
        <v>21</v>
      </c>
      <c r="Z3258" s="80">
        <v>600</v>
      </c>
      <c r="AA3258" s="68">
        <v>0</v>
      </c>
      <c r="AB3258" s="82">
        <f t="shared" si="1782"/>
        <v>600</v>
      </c>
      <c r="AC3258">
        <v>1</v>
      </c>
      <c r="AG3258" s="83">
        <f t="shared" si="1783"/>
        <v>1</v>
      </c>
      <c r="AH3258" s="87">
        <v>0</v>
      </c>
      <c r="AI3258" s="88">
        <v>0</v>
      </c>
      <c r="AJ3258">
        <f t="shared" si="1800"/>
        <v>1</v>
      </c>
      <c r="AK3258" s="108">
        <f t="shared" si="1801"/>
        <v>2058</v>
      </c>
      <c r="AL3258" s="108">
        <f t="shared" si="1802"/>
        <v>1400</v>
      </c>
      <c r="AM3258" s="108">
        <f t="shared" si="1788"/>
        <v>658</v>
      </c>
    </row>
    <row r="3259" spans="1:39" x14ac:dyDescent="0.25">
      <c r="A3259" s="115">
        <v>30500042</v>
      </c>
      <c r="B3259" t="s">
        <v>1</v>
      </c>
      <c r="C3259" s="81">
        <v>700</v>
      </c>
      <c r="D3259">
        <v>1.6</v>
      </c>
      <c r="E3259">
        <v>1.85</v>
      </c>
      <c r="F3259">
        <v>2</v>
      </c>
      <c r="G3259">
        <v>2</v>
      </c>
      <c r="H3259">
        <v>1.47</v>
      </c>
      <c r="I3259">
        <v>305</v>
      </c>
      <c r="J3259" t="s">
        <v>430</v>
      </c>
      <c r="K3259" t="s">
        <v>341</v>
      </c>
      <c r="L3259" t="s">
        <v>431</v>
      </c>
      <c r="M3259" t="s">
        <v>431</v>
      </c>
      <c r="N3259" t="s">
        <v>15</v>
      </c>
      <c r="O3259" t="s">
        <v>41</v>
      </c>
      <c r="P3259" t="s">
        <v>42</v>
      </c>
      <c r="Q3259" t="s">
        <v>16</v>
      </c>
      <c r="R3259" t="s">
        <v>28</v>
      </c>
      <c r="S3259" t="s">
        <v>44</v>
      </c>
      <c r="U3259" t="s">
        <v>939</v>
      </c>
      <c r="V3259" t="s">
        <v>66</v>
      </c>
      <c r="W3259" t="s">
        <v>67</v>
      </c>
      <c r="X3259" t="s">
        <v>12</v>
      </c>
      <c r="Y3259" t="s">
        <v>21</v>
      </c>
      <c r="Z3259" s="80">
        <v>600</v>
      </c>
      <c r="AA3259" s="68">
        <v>0</v>
      </c>
      <c r="AB3259" s="82">
        <f t="shared" si="1782"/>
        <v>600</v>
      </c>
      <c r="AC3259">
        <v>1</v>
      </c>
      <c r="AG3259" s="83">
        <f t="shared" si="1783"/>
        <v>1</v>
      </c>
      <c r="AH3259" s="87">
        <v>0</v>
      </c>
      <c r="AI3259" s="88">
        <v>0</v>
      </c>
      <c r="AJ3259">
        <f t="shared" si="1800"/>
        <v>1</v>
      </c>
      <c r="AK3259" s="108">
        <f t="shared" si="1801"/>
        <v>2058</v>
      </c>
      <c r="AL3259" s="108">
        <f t="shared" si="1802"/>
        <v>1400</v>
      </c>
      <c r="AM3259" s="108">
        <f t="shared" si="1788"/>
        <v>658</v>
      </c>
    </row>
    <row r="3260" spans="1:39" x14ac:dyDescent="0.25">
      <c r="A3260" s="115">
        <v>30500042</v>
      </c>
      <c r="B3260" t="s">
        <v>1</v>
      </c>
      <c r="C3260" s="81">
        <v>700</v>
      </c>
      <c r="D3260">
        <v>1.6</v>
      </c>
      <c r="E3260">
        <v>1.85</v>
      </c>
      <c r="F3260">
        <v>2</v>
      </c>
      <c r="G3260">
        <v>2</v>
      </c>
      <c r="H3260">
        <v>1.47</v>
      </c>
      <c r="I3260">
        <v>305</v>
      </c>
      <c r="J3260" t="s">
        <v>430</v>
      </c>
      <c r="K3260" t="s">
        <v>341</v>
      </c>
      <c r="L3260" t="s">
        <v>431</v>
      </c>
      <c r="M3260" t="s">
        <v>431</v>
      </c>
      <c r="N3260" t="s">
        <v>15</v>
      </c>
      <c r="O3260" t="s">
        <v>41</v>
      </c>
      <c r="P3260" t="s">
        <v>42</v>
      </c>
      <c r="Q3260" t="s">
        <v>8</v>
      </c>
      <c r="R3260" t="s">
        <v>28</v>
      </c>
      <c r="S3260" t="s">
        <v>9</v>
      </c>
      <c r="U3260" t="s">
        <v>179</v>
      </c>
      <c r="V3260" t="s">
        <v>53</v>
      </c>
      <c r="W3260" t="s">
        <v>54</v>
      </c>
      <c r="X3260" t="s">
        <v>12</v>
      </c>
      <c r="Y3260" t="s">
        <v>21</v>
      </c>
      <c r="Z3260" s="80">
        <v>1632</v>
      </c>
      <c r="AA3260" s="68">
        <v>0</v>
      </c>
      <c r="AB3260" s="82">
        <f t="shared" si="1782"/>
        <v>1632</v>
      </c>
      <c r="AD3260">
        <v>1</v>
      </c>
      <c r="AG3260" s="83">
        <f t="shared" si="1783"/>
        <v>1</v>
      </c>
      <c r="AH3260" s="87">
        <v>0</v>
      </c>
      <c r="AI3260" s="88">
        <v>0</v>
      </c>
    </row>
    <row r="3261" spans="1:39" x14ac:dyDescent="0.25">
      <c r="A3261" s="115">
        <v>30500042</v>
      </c>
      <c r="B3261" t="s">
        <v>1</v>
      </c>
      <c r="C3261" s="81">
        <v>700</v>
      </c>
      <c r="D3261">
        <v>1.6</v>
      </c>
      <c r="E3261">
        <v>1.85</v>
      </c>
      <c r="F3261">
        <v>2</v>
      </c>
      <c r="G3261">
        <v>2</v>
      </c>
      <c r="H3261">
        <v>1.47</v>
      </c>
      <c r="I3261">
        <v>305</v>
      </c>
      <c r="J3261" t="s">
        <v>430</v>
      </c>
      <c r="K3261" t="s">
        <v>341</v>
      </c>
      <c r="L3261" t="s">
        <v>431</v>
      </c>
      <c r="M3261" t="s">
        <v>431</v>
      </c>
      <c r="N3261" t="s">
        <v>15</v>
      </c>
      <c r="O3261" t="s">
        <v>41</v>
      </c>
      <c r="P3261" t="s">
        <v>42</v>
      </c>
      <c r="Q3261" t="s">
        <v>8</v>
      </c>
      <c r="R3261" t="s">
        <v>28</v>
      </c>
      <c r="S3261" t="s">
        <v>44</v>
      </c>
      <c r="U3261" t="s">
        <v>939</v>
      </c>
      <c r="V3261" t="s">
        <v>14</v>
      </c>
      <c r="W3261" t="s">
        <v>49</v>
      </c>
      <c r="X3261" t="s">
        <v>12</v>
      </c>
      <c r="Y3261" t="s">
        <v>21</v>
      </c>
      <c r="Z3261" s="80">
        <v>350</v>
      </c>
      <c r="AA3261" s="68">
        <v>0</v>
      </c>
      <c r="AB3261" s="82">
        <f t="shared" si="1782"/>
        <v>1400</v>
      </c>
      <c r="AC3261">
        <v>4</v>
      </c>
      <c r="AG3261" s="83">
        <f t="shared" si="1783"/>
        <v>4</v>
      </c>
      <c r="AH3261" s="87">
        <v>0</v>
      </c>
      <c r="AI3261" s="88">
        <v>0</v>
      </c>
      <c r="AJ3261" s="90">
        <f t="shared" ref="AJ3261:AJ3265" si="1803">AG3261/3</f>
        <v>1.3333333333333333</v>
      </c>
      <c r="AK3261" s="108">
        <f t="shared" ref="AK3261:AK3269" si="1804">AJ3261*C3261*F3261*H3261</f>
        <v>2743.9999999999995</v>
      </c>
      <c r="AL3261" s="108">
        <f t="shared" ref="AL3261:AL3269" si="1805">AJ3261*C3261*F3261</f>
        <v>1866.6666666666665</v>
      </c>
      <c r="AM3261" s="108">
        <f t="shared" ref="AM3261:AM3269" si="1806">AK3261-AL3261</f>
        <v>877.33333333333303</v>
      </c>
    </row>
    <row r="3262" spans="1:39" x14ac:dyDescent="0.25">
      <c r="A3262" s="115">
        <v>30500042</v>
      </c>
      <c r="B3262" t="s">
        <v>1</v>
      </c>
      <c r="C3262" s="81">
        <v>700</v>
      </c>
      <c r="D3262">
        <v>1.6</v>
      </c>
      <c r="E3262">
        <v>1.85</v>
      </c>
      <c r="F3262">
        <v>2</v>
      </c>
      <c r="G3262">
        <v>2</v>
      </c>
      <c r="H3262">
        <v>1.47</v>
      </c>
      <c r="I3262">
        <v>305</v>
      </c>
      <c r="J3262" t="s">
        <v>430</v>
      </c>
      <c r="K3262" t="s">
        <v>341</v>
      </c>
      <c r="L3262" t="s">
        <v>431</v>
      </c>
      <c r="M3262" t="s">
        <v>431</v>
      </c>
      <c r="N3262" t="s">
        <v>15</v>
      </c>
      <c r="O3262" t="s">
        <v>41</v>
      </c>
      <c r="P3262" t="s">
        <v>42</v>
      </c>
      <c r="Q3262" t="s">
        <v>8</v>
      </c>
      <c r="R3262" t="s">
        <v>28</v>
      </c>
      <c r="S3262" t="s">
        <v>44</v>
      </c>
      <c r="U3262" t="s">
        <v>939</v>
      </c>
      <c r="V3262" t="s">
        <v>45</v>
      </c>
      <c r="W3262" t="s">
        <v>46</v>
      </c>
      <c r="X3262" t="s">
        <v>12</v>
      </c>
      <c r="Y3262" t="s">
        <v>21</v>
      </c>
      <c r="Z3262" s="80">
        <v>350</v>
      </c>
      <c r="AA3262" s="68">
        <v>0</v>
      </c>
      <c r="AB3262" s="82">
        <f t="shared" si="1782"/>
        <v>1400</v>
      </c>
      <c r="AC3262">
        <v>4</v>
      </c>
      <c r="AG3262" s="83">
        <f t="shared" si="1783"/>
        <v>4</v>
      </c>
      <c r="AH3262" s="87">
        <v>0</v>
      </c>
      <c r="AI3262" s="88">
        <v>0</v>
      </c>
      <c r="AJ3262" s="90">
        <f t="shared" si="1803"/>
        <v>1.3333333333333333</v>
      </c>
      <c r="AK3262" s="108">
        <f t="shared" si="1804"/>
        <v>2743.9999999999995</v>
      </c>
      <c r="AL3262" s="108">
        <f t="shared" si="1805"/>
        <v>1866.6666666666665</v>
      </c>
      <c r="AM3262" s="108">
        <f t="shared" si="1806"/>
        <v>877.33333333333303</v>
      </c>
    </row>
    <row r="3263" spans="1:39" x14ac:dyDescent="0.25">
      <c r="A3263" s="115">
        <v>30500042</v>
      </c>
      <c r="B3263" t="s">
        <v>1</v>
      </c>
      <c r="C3263" s="81">
        <v>700</v>
      </c>
      <c r="D3263">
        <v>1.6</v>
      </c>
      <c r="E3263">
        <v>1.85</v>
      </c>
      <c r="F3263">
        <v>2</v>
      </c>
      <c r="G3263">
        <v>2</v>
      </c>
      <c r="H3263">
        <v>1.47</v>
      </c>
      <c r="I3263">
        <v>305</v>
      </c>
      <c r="J3263" t="s">
        <v>430</v>
      </c>
      <c r="K3263" t="s">
        <v>341</v>
      </c>
      <c r="L3263" t="s">
        <v>431</v>
      </c>
      <c r="M3263" t="s">
        <v>431</v>
      </c>
      <c r="N3263" t="s">
        <v>15</v>
      </c>
      <c r="O3263" t="s">
        <v>41</v>
      </c>
      <c r="P3263" t="s">
        <v>42</v>
      </c>
      <c r="Q3263" t="s">
        <v>8</v>
      </c>
      <c r="R3263" t="s">
        <v>28</v>
      </c>
      <c r="S3263" t="s">
        <v>44</v>
      </c>
      <c r="U3263" t="s">
        <v>939</v>
      </c>
      <c r="V3263" t="s">
        <v>56</v>
      </c>
      <c r="W3263" t="s">
        <v>57</v>
      </c>
      <c r="X3263" t="s">
        <v>12</v>
      </c>
      <c r="Y3263" t="s">
        <v>21</v>
      </c>
      <c r="Z3263" s="80">
        <v>350</v>
      </c>
      <c r="AA3263" s="68">
        <v>0</v>
      </c>
      <c r="AB3263" s="82">
        <f t="shared" si="1782"/>
        <v>1050</v>
      </c>
      <c r="AC3263">
        <v>3</v>
      </c>
      <c r="AG3263" s="83">
        <f t="shared" si="1783"/>
        <v>3</v>
      </c>
      <c r="AH3263" s="87">
        <v>0</v>
      </c>
      <c r="AI3263" s="88">
        <v>0</v>
      </c>
      <c r="AJ3263" s="90">
        <f t="shared" si="1803"/>
        <v>1</v>
      </c>
      <c r="AK3263" s="108">
        <f t="shared" si="1804"/>
        <v>2058</v>
      </c>
      <c r="AL3263" s="108">
        <f t="shared" si="1805"/>
        <v>1400</v>
      </c>
      <c r="AM3263" s="108">
        <f t="shared" si="1806"/>
        <v>658</v>
      </c>
    </row>
    <row r="3264" spans="1:39" x14ac:dyDescent="0.25">
      <c r="A3264" s="115">
        <v>30500042</v>
      </c>
      <c r="B3264" t="s">
        <v>1</v>
      </c>
      <c r="C3264" s="81">
        <v>700</v>
      </c>
      <c r="D3264">
        <v>1.6</v>
      </c>
      <c r="E3264">
        <v>1.85</v>
      </c>
      <c r="F3264">
        <v>2</v>
      </c>
      <c r="G3264">
        <v>2</v>
      </c>
      <c r="H3264">
        <v>1.47</v>
      </c>
      <c r="I3264">
        <v>305</v>
      </c>
      <c r="J3264" t="s">
        <v>430</v>
      </c>
      <c r="K3264" t="s">
        <v>341</v>
      </c>
      <c r="L3264" t="s">
        <v>431</v>
      </c>
      <c r="M3264" t="s">
        <v>431</v>
      </c>
      <c r="N3264" t="s">
        <v>15</v>
      </c>
      <c r="O3264" t="s">
        <v>41</v>
      </c>
      <c r="P3264" t="s">
        <v>42</v>
      </c>
      <c r="Q3264" t="s">
        <v>8</v>
      </c>
      <c r="R3264" t="s">
        <v>28</v>
      </c>
      <c r="S3264" t="s">
        <v>44</v>
      </c>
      <c r="U3264" t="s">
        <v>939</v>
      </c>
      <c r="V3264" t="s">
        <v>173</v>
      </c>
      <c r="W3264" t="s">
        <v>174</v>
      </c>
      <c r="X3264" t="s">
        <v>12</v>
      </c>
      <c r="Y3264" t="s">
        <v>21</v>
      </c>
      <c r="Z3264" s="80">
        <v>350</v>
      </c>
      <c r="AA3264" s="68">
        <v>0</v>
      </c>
      <c r="AB3264" s="82">
        <f t="shared" si="1782"/>
        <v>350</v>
      </c>
      <c r="AC3264">
        <v>1</v>
      </c>
      <c r="AG3264" s="83">
        <f t="shared" si="1783"/>
        <v>1</v>
      </c>
      <c r="AH3264" s="87">
        <v>0</v>
      </c>
      <c r="AI3264" s="88">
        <v>0</v>
      </c>
      <c r="AJ3264" s="90">
        <f t="shared" si="1803"/>
        <v>0.33333333333333331</v>
      </c>
      <c r="AK3264" s="108">
        <f t="shared" si="1804"/>
        <v>685.99999999999989</v>
      </c>
      <c r="AL3264" s="108">
        <f t="shared" si="1805"/>
        <v>466.66666666666663</v>
      </c>
      <c r="AM3264" s="108">
        <f t="shared" si="1806"/>
        <v>219.33333333333326</v>
      </c>
    </row>
    <row r="3265" spans="1:39" x14ac:dyDescent="0.25">
      <c r="A3265" s="115">
        <v>30500042</v>
      </c>
      <c r="B3265" t="s">
        <v>1</v>
      </c>
      <c r="C3265" s="81">
        <v>700</v>
      </c>
      <c r="D3265">
        <v>1.6</v>
      </c>
      <c r="E3265">
        <v>1.85</v>
      </c>
      <c r="F3265">
        <v>2</v>
      </c>
      <c r="G3265">
        <v>2</v>
      </c>
      <c r="H3265">
        <v>1.47</v>
      </c>
      <c r="I3265">
        <v>305</v>
      </c>
      <c r="J3265" t="s">
        <v>430</v>
      </c>
      <c r="K3265" t="s">
        <v>341</v>
      </c>
      <c r="L3265" t="s">
        <v>431</v>
      </c>
      <c r="M3265" t="s">
        <v>431</v>
      </c>
      <c r="N3265" t="s">
        <v>15</v>
      </c>
      <c r="O3265" t="s">
        <v>41</v>
      </c>
      <c r="P3265" t="s">
        <v>42</v>
      </c>
      <c r="Q3265" t="s">
        <v>8</v>
      </c>
      <c r="R3265" t="s">
        <v>91</v>
      </c>
      <c r="S3265" t="s">
        <v>44</v>
      </c>
      <c r="T3265" t="s">
        <v>944</v>
      </c>
      <c r="U3265" t="s">
        <v>939</v>
      </c>
      <c r="V3265" t="s">
        <v>14</v>
      </c>
      <c r="W3265" t="s">
        <v>49</v>
      </c>
      <c r="X3265" t="s">
        <v>12</v>
      </c>
      <c r="Y3265" t="s">
        <v>938</v>
      </c>
      <c r="Z3265" s="81">
        <v>0</v>
      </c>
      <c r="AA3265" s="68">
        <v>0</v>
      </c>
      <c r="AB3265" s="82">
        <f t="shared" si="1782"/>
        <v>0</v>
      </c>
      <c r="AE3265">
        <v>1</v>
      </c>
      <c r="AG3265" s="83">
        <f t="shared" si="1783"/>
        <v>1</v>
      </c>
      <c r="AH3265" s="87">
        <v>0</v>
      </c>
      <c r="AI3265" s="88">
        <v>0</v>
      </c>
      <c r="AJ3265" s="90">
        <f t="shared" si="1803"/>
        <v>0.33333333333333331</v>
      </c>
      <c r="AK3265" s="108">
        <f t="shared" si="1804"/>
        <v>685.99999999999989</v>
      </c>
      <c r="AL3265" s="108">
        <f t="shared" si="1805"/>
        <v>466.66666666666663</v>
      </c>
      <c r="AM3265" s="108">
        <f t="shared" si="1806"/>
        <v>219.33333333333326</v>
      </c>
    </row>
    <row r="3266" spans="1:39" x14ac:dyDescent="0.25">
      <c r="A3266" s="115">
        <v>30500042</v>
      </c>
      <c r="B3266" t="s">
        <v>1</v>
      </c>
      <c r="C3266" s="81">
        <v>700</v>
      </c>
      <c r="D3266">
        <v>1.6</v>
      </c>
      <c r="E3266">
        <v>1.85</v>
      </c>
      <c r="F3266">
        <v>2</v>
      </c>
      <c r="G3266">
        <v>2</v>
      </c>
      <c r="H3266">
        <v>1.47</v>
      </c>
      <c r="I3266">
        <v>305</v>
      </c>
      <c r="J3266" t="s">
        <v>430</v>
      </c>
      <c r="K3266" t="s">
        <v>341</v>
      </c>
      <c r="L3266" t="s">
        <v>431</v>
      </c>
      <c r="M3266" t="s">
        <v>431</v>
      </c>
      <c r="N3266" t="s">
        <v>18</v>
      </c>
      <c r="O3266" t="s">
        <v>74</v>
      </c>
      <c r="P3266" t="s">
        <v>42</v>
      </c>
      <c r="Q3266" t="s">
        <v>16</v>
      </c>
      <c r="R3266" t="s">
        <v>28</v>
      </c>
      <c r="S3266" t="s">
        <v>44</v>
      </c>
      <c r="U3266" t="s">
        <v>939</v>
      </c>
      <c r="V3266" t="s">
        <v>45</v>
      </c>
      <c r="W3266" t="s">
        <v>46</v>
      </c>
      <c r="X3266" t="s">
        <v>12</v>
      </c>
      <c r="Y3266" t="s">
        <v>21</v>
      </c>
      <c r="Z3266" s="80">
        <v>600</v>
      </c>
      <c r="AA3266" s="68">
        <v>0</v>
      </c>
      <c r="AB3266" s="82">
        <f t="shared" si="1782"/>
        <v>3600</v>
      </c>
      <c r="AC3266">
        <v>6</v>
      </c>
      <c r="AG3266" s="83">
        <f t="shared" si="1783"/>
        <v>6</v>
      </c>
      <c r="AH3266" s="87">
        <v>0</v>
      </c>
      <c r="AI3266" s="88">
        <v>0</v>
      </c>
      <c r="AJ3266">
        <f t="shared" ref="AJ3266:AJ3269" si="1807">AG3266</f>
        <v>6</v>
      </c>
      <c r="AK3266" s="108">
        <f t="shared" si="1804"/>
        <v>12348</v>
      </c>
      <c r="AL3266" s="108">
        <f t="shared" si="1805"/>
        <v>8400</v>
      </c>
      <c r="AM3266" s="108">
        <f t="shared" si="1806"/>
        <v>3948</v>
      </c>
    </row>
    <row r="3267" spans="1:39" x14ac:dyDescent="0.25">
      <c r="A3267" s="115">
        <v>30500042</v>
      </c>
      <c r="B3267" t="s">
        <v>1</v>
      </c>
      <c r="C3267" s="81">
        <v>700</v>
      </c>
      <c r="D3267">
        <v>1.6</v>
      </c>
      <c r="E3267">
        <v>1.85</v>
      </c>
      <c r="F3267">
        <v>2</v>
      </c>
      <c r="G3267">
        <v>2</v>
      </c>
      <c r="H3267">
        <v>1.47</v>
      </c>
      <c r="I3267">
        <v>305</v>
      </c>
      <c r="J3267" t="s">
        <v>430</v>
      </c>
      <c r="K3267" t="s">
        <v>341</v>
      </c>
      <c r="L3267" t="s">
        <v>431</v>
      </c>
      <c r="M3267" t="s">
        <v>431</v>
      </c>
      <c r="N3267" t="s">
        <v>18</v>
      </c>
      <c r="O3267" t="s">
        <v>74</v>
      </c>
      <c r="P3267" t="s">
        <v>42</v>
      </c>
      <c r="Q3267" t="s">
        <v>16</v>
      </c>
      <c r="R3267" t="s">
        <v>28</v>
      </c>
      <c r="S3267" t="s">
        <v>44</v>
      </c>
      <c r="U3267" t="s">
        <v>939</v>
      </c>
      <c r="V3267" t="s">
        <v>56</v>
      </c>
      <c r="W3267" t="s">
        <v>57</v>
      </c>
      <c r="X3267" t="s">
        <v>12</v>
      </c>
      <c r="Y3267" t="s">
        <v>21</v>
      </c>
      <c r="Z3267" s="80">
        <v>600</v>
      </c>
      <c r="AA3267" s="68">
        <v>0</v>
      </c>
      <c r="AB3267" s="82">
        <f t="shared" si="1782"/>
        <v>1200</v>
      </c>
      <c r="AC3267">
        <v>2</v>
      </c>
      <c r="AG3267" s="83">
        <f t="shared" si="1783"/>
        <v>2</v>
      </c>
      <c r="AH3267" s="87">
        <v>0</v>
      </c>
      <c r="AI3267" s="88">
        <v>0</v>
      </c>
      <c r="AJ3267">
        <f t="shared" si="1807"/>
        <v>2</v>
      </c>
      <c r="AK3267" s="108">
        <f t="shared" si="1804"/>
        <v>4116</v>
      </c>
      <c r="AL3267" s="108">
        <f t="shared" si="1805"/>
        <v>2800</v>
      </c>
      <c r="AM3267" s="108">
        <f t="shared" si="1806"/>
        <v>1316</v>
      </c>
    </row>
    <row r="3268" spans="1:39" x14ac:dyDescent="0.25">
      <c r="A3268" s="115">
        <v>30500042</v>
      </c>
      <c r="B3268" t="s">
        <v>1</v>
      </c>
      <c r="C3268" s="81">
        <v>700</v>
      </c>
      <c r="D3268">
        <v>1.6</v>
      </c>
      <c r="E3268">
        <v>1.85</v>
      </c>
      <c r="F3268">
        <v>2</v>
      </c>
      <c r="G3268">
        <v>2</v>
      </c>
      <c r="H3268">
        <v>1.47</v>
      </c>
      <c r="I3268">
        <v>305</v>
      </c>
      <c r="J3268" t="s">
        <v>430</v>
      </c>
      <c r="K3268" t="s">
        <v>341</v>
      </c>
      <c r="L3268" t="s">
        <v>431</v>
      </c>
      <c r="M3268" t="s">
        <v>431</v>
      </c>
      <c r="N3268" t="s">
        <v>18</v>
      </c>
      <c r="O3268" t="s">
        <v>74</v>
      </c>
      <c r="P3268" t="s">
        <v>42</v>
      </c>
      <c r="Q3268" t="s">
        <v>16</v>
      </c>
      <c r="R3268" t="s">
        <v>28</v>
      </c>
      <c r="S3268" t="s">
        <v>44</v>
      </c>
      <c r="U3268" t="s">
        <v>939</v>
      </c>
      <c r="V3268" t="s">
        <v>189</v>
      </c>
      <c r="W3268" t="s">
        <v>190</v>
      </c>
      <c r="X3268" t="s">
        <v>12</v>
      </c>
      <c r="Y3268" t="s">
        <v>21</v>
      </c>
      <c r="Z3268" s="80">
        <v>600</v>
      </c>
      <c r="AA3268" s="68">
        <v>0</v>
      </c>
      <c r="AB3268" s="82">
        <f t="shared" ref="AB3268:AB3331" si="1808">Z3268*AG3268+AA3268*AG3268*1.95583</f>
        <v>600</v>
      </c>
      <c r="AC3268">
        <v>1</v>
      </c>
      <c r="AG3268" s="83">
        <f t="shared" si="1783"/>
        <v>1</v>
      </c>
      <c r="AH3268" s="87">
        <v>0</v>
      </c>
      <c r="AI3268" s="88">
        <v>0</v>
      </c>
      <c r="AJ3268">
        <f t="shared" si="1807"/>
        <v>1</v>
      </c>
      <c r="AK3268" s="108">
        <f t="shared" si="1804"/>
        <v>2058</v>
      </c>
      <c r="AL3268" s="108">
        <f t="shared" si="1805"/>
        <v>1400</v>
      </c>
      <c r="AM3268" s="108">
        <f t="shared" si="1806"/>
        <v>658</v>
      </c>
    </row>
    <row r="3269" spans="1:39" x14ac:dyDescent="0.25">
      <c r="A3269" s="115">
        <v>30500042</v>
      </c>
      <c r="B3269" t="s">
        <v>1</v>
      </c>
      <c r="C3269" s="81">
        <v>700</v>
      </c>
      <c r="D3269">
        <v>1.6</v>
      </c>
      <c r="E3269">
        <v>1.85</v>
      </c>
      <c r="F3269">
        <v>2</v>
      </c>
      <c r="G3269">
        <v>2</v>
      </c>
      <c r="H3269">
        <v>1.47</v>
      </c>
      <c r="I3269">
        <v>305</v>
      </c>
      <c r="J3269" t="s">
        <v>430</v>
      </c>
      <c r="K3269" t="s">
        <v>341</v>
      </c>
      <c r="L3269" t="s">
        <v>431</v>
      </c>
      <c r="M3269" t="s">
        <v>431</v>
      </c>
      <c r="N3269" t="s">
        <v>18</v>
      </c>
      <c r="O3269" t="s">
        <v>74</v>
      </c>
      <c r="P3269" t="s">
        <v>42</v>
      </c>
      <c r="Q3269" t="s">
        <v>16</v>
      </c>
      <c r="R3269" t="s">
        <v>28</v>
      </c>
      <c r="S3269" t="s">
        <v>44</v>
      </c>
      <c r="U3269" t="s">
        <v>939</v>
      </c>
      <c r="V3269" t="s">
        <v>66</v>
      </c>
      <c r="W3269" t="s">
        <v>67</v>
      </c>
      <c r="X3269" t="s">
        <v>12</v>
      </c>
      <c r="Y3269" t="s">
        <v>21</v>
      </c>
      <c r="Z3269" s="80">
        <v>600</v>
      </c>
      <c r="AA3269" s="68">
        <v>0</v>
      </c>
      <c r="AB3269" s="82">
        <f t="shared" si="1808"/>
        <v>1200</v>
      </c>
      <c r="AC3269">
        <v>2</v>
      </c>
      <c r="AG3269" s="83">
        <f t="shared" ref="AG3269:AG3332" si="1809">SUM(AC3269:AF3269)</f>
        <v>2</v>
      </c>
      <c r="AH3269" s="87">
        <v>0</v>
      </c>
      <c r="AI3269" s="88">
        <v>0</v>
      </c>
      <c r="AJ3269">
        <f t="shared" si="1807"/>
        <v>2</v>
      </c>
      <c r="AK3269" s="108">
        <f t="shared" si="1804"/>
        <v>4116</v>
      </c>
      <c r="AL3269" s="108">
        <f t="shared" si="1805"/>
        <v>2800</v>
      </c>
      <c r="AM3269" s="108">
        <f t="shared" si="1806"/>
        <v>1316</v>
      </c>
    </row>
    <row r="3270" spans="1:39" x14ac:dyDescent="0.25">
      <c r="A3270" s="115">
        <v>30500042</v>
      </c>
      <c r="B3270" t="s">
        <v>1</v>
      </c>
      <c r="C3270" s="81">
        <v>700</v>
      </c>
      <c r="D3270">
        <v>1.6</v>
      </c>
      <c r="E3270">
        <v>1.85</v>
      </c>
      <c r="F3270">
        <v>2</v>
      </c>
      <c r="G3270">
        <v>2</v>
      </c>
      <c r="H3270">
        <v>1.47</v>
      </c>
      <c r="I3270">
        <v>305</v>
      </c>
      <c r="J3270" t="s">
        <v>430</v>
      </c>
      <c r="K3270" t="s">
        <v>341</v>
      </c>
      <c r="L3270" t="s">
        <v>431</v>
      </c>
      <c r="M3270" t="s">
        <v>431</v>
      </c>
      <c r="N3270" t="s">
        <v>18</v>
      </c>
      <c r="O3270" t="s">
        <v>74</v>
      </c>
      <c r="P3270" t="s">
        <v>42</v>
      </c>
      <c r="Q3270" t="s">
        <v>8</v>
      </c>
      <c r="R3270" t="s">
        <v>28</v>
      </c>
      <c r="S3270" t="s">
        <v>9</v>
      </c>
      <c r="U3270" t="s">
        <v>179</v>
      </c>
      <c r="V3270" t="s">
        <v>53</v>
      </c>
      <c r="W3270" t="s">
        <v>54</v>
      </c>
      <c r="X3270" t="s">
        <v>12</v>
      </c>
      <c r="Y3270" t="s">
        <v>21</v>
      </c>
      <c r="Z3270" s="80">
        <v>2271</v>
      </c>
      <c r="AA3270" s="68">
        <v>0</v>
      </c>
      <c r="AB3270" s="82">
        <f t="shared" si="1808"/>
        <v>9084</v>
      </c>
      <c r="AD3270">
        <v>4</v>
      </c>
      <c r="AG3270" s="83">
        <f t="shared" si="1809"/>
        <v>4</v>
      </c>
      <c r="AH3270" s="87">
        <v>0</v>
      </c>
      <c r="AI3270" s="88">
        <v>0</v>
      </c>
    </row>
    <row r="3271" spans="1:39" x14ac:dyDescent="0.25">
      <c r="A3271" s="115">
        <v>30500042</v>
      </c>
      <c r="B3271" t="s">
        <v>1</v>
      </c>
      <c r="C3271" s="81">
        <v>700</v>
      </c>
      <c r="D3271">
        <v>1.6</v>
      </c>
      <c r="E3271">
        <v>1.85</v>
      </c>
      <c r="F3271">
        <v>2</v>
      </c>
      <c r="G3271">
        <v>2</v>
      </c>
      <c r="H3271">
        <v>1.47</v>
      </c>
      <c r="I3271">
        <v>305</v>
      </c>
      <c r="J3271" t="s">
        <v>430</v>
      </c>
      <c r="K3271" t="s">
        <v>341</v>
      </c>
      <c r="L3271" t="s">
        <v>431</v>
      </c>
      <c r="M3271" t="s">
        <v>431</v>
      </c>
      <c r="N3271" t="s">
        <v>18</v>
      </c>
      <c r="O3271" t="s">
        <v>74</v>
      </c>
      <c r="P3271" t="s">
        <v>42</v>
      </c>
      <c r="Q3271" t="s">
        <v>8</v>
      </c>
      <c r="R3271" t="s">
        <v>28</v>
      </c>
      <c r="S3271" t="s">
        <v>44</v>
      </c>
      <c r="U3271" t="s">
        <v>939</v>
      </c>
      <c r="V3271" t="s">
        <v>45</v>
      </c>
      <c r="W3271" t="s">
        <v>46</v>
      </c>
      <c r="X3271" t="s">
        <v>12</v>
      </c>
      <c r="Y3271" t="s">
        <v>21</v>
      </c>
      <c r="Z3271" s="80">
        <v>400</v>
      </c>
      <c r="AA3271" s="68">
        <v>0</v>
      </c>
      <c r="AB3271" s="82">
        <f t="shared" si="1808"/>
        <v>2400</v>
      </c>
      <c r="AC3271">
        <v>6</v>
      </c>
      <c r="AG3271" s="83">
        <f t="shared" si="1809"/>
        <v>6</v>
      </c>
      <c r="AH3271" s="87">
        <v>0</v>
      </c>
      <c r="AI3271" s="88">
        <v>0</v>
      </c>
      <c r="AJ3271" s="90">
        <f t="shared" ref="AJ3271:AJ3275" si="1810">AG3271/3</f>
        <v>2</v>
      </c>
      <c r="AK3271" s="108">
        <f t="shared" ref="AK3271:AK3278" si="1811">AJ3271*C3271*F3271*H3271</f>
        <v>4116</v>
      </c>
      <c r="AL3271" s="108">
        <f t="shared" ref="AL3271:AL3278" si="1812">AJ3271*C3271*F3271</f>
        <v>2800</v>
      </c>
      <c r="AM3271" s="108">
        <f t="shared" ref="AM3271:AM3278" si="1813">AK3271-AL3271</f>
        <v>1316</v>
      </c>
    </row>
    <row r="3272" spans="1:39" x14ac:dyDescent="0.25">
      <c r="A3272" s="115">
        <v>30500042</v>
      </c>
      <c r="B3272" t="s">
        <v>1</v>
      </c>
      <c r="C3272" s="81">
        <v>700</v>
      </c>
      <c r="D3272">
        <v>1.6</v>
      </c>
      <c r="E3272">
        <v>1.85</v>
      </c>
      <c r="F3272">
        <v>2</v>
      </c>
      <c r="G3272">
        <v>2</v>
      </c>
      <c r="H3272">
        <v>1.47</v>
      </c>
      <c r="I3272">
        <v>305</v>
      </c>
      <c r="J3272" t="s">
        <v>430</v>
      </c>
      <c r="K3272" t="s">
        <v>341</v>
      </c>
      <c r="L3272" t="s">
        <v>431</v>
      </c>
      <c r="M3272" t="s">
        <v>431</v>
      </c>
      <c r="N3272" t="s">
        <v>18</v>
      </c>
      <c r="O3272" t="s">
        <v>74</v>
      </c>
      <c r="P3272" t="s">
        <v>42</v>
      </c>
      <c r="Q3272" t="s">
        <v>8</v>
      </c>
      <c r="R3272" t="s">
        <v>28</v>
      </c>
      <c r="S3272" t="s">
        <v>44</v>
      </c>
      <c r="U3272" t="s">
        <v>939</v>
      </c>
      <c r="V3272" t="s">
        <v>64</v>
      </c>
      <c r="W3272" t="s">
        <v>65</v>
      </c>
      <c r="X3272" t="s">
        <v>12</v>
      </c>
      <c r="Y3272" t="s">
        <v>21</v>
      </c>
      <c r="Z3272" s="80">
        <v>400</v>
      </c>
      <c r="AA3272" s="68">
        <v>0</v>
      </c>
      <c r="AB3272" s="82">
        <f t="shared" si="1808"/>
        <v>400</v>
      </c>
      <c r="AC3272">
        <v>1</v>
      </c>
      <c r="AG3272" s="83">
        <f t="shared" si="1809"/>
        <v>1</v>
      </c>
      <c r="AH3272" s="87">
        <v>0</v>
      </c>
      <c r="AI3272" s="88">
        <v>0</v>
      </c>
      <c r="AJ3272" s="90">
        <f t="shared" si="1810"/>
        <v>0.33333333333333331</v>
      </c>
      <c r="AK3272" s="108">
        <f t="shared" si="1811"/>
        <v>685.99999999999989</v>
      </c>
      <c r="AL3272" s="108">
        <f t="shared" si="1812"/>
        <v>466.66666666666663</v>
      </c>
      <c r="AM3272" s="108">
        <f t="shared" si="1813"/>
        <v>219.33333333333326</v>
      </c>
    </row>
    <row r="3273" spans="1:39" x14ac:dyDescent="0.25">
      <c r="A3273" s="115">
        <v>30500042</v>
      </c>
      <c r="B3273" t="s">
        <v>1</v>
      </c>
      <c r="C3273" s="81">
        <v>700</v>
      </c>
      <c r="D3273">
        <v>1.6</v>
      </c>
      <c r="E3273">
        <v>1.85</v>
      </c>
      <c r="F3273">
        <v>2</v>
      </c>
      <c r="G3273">
        <v>2</v>
      </c>
      <c r="H3273">
        <v>1.47</v>
      </c>
      <c r="I3273">
        <v>305</v>
      </c>
      <c r="J3273" t="s">
        <v>430</v>
      </c>
      <c r="K3273" t="s">
        <v>341</v>
      </c>
      <c r="L3273" t="s">
        <v>431</v>
      </c>
      <c r="M3273" t="s">
        <v>431</v>
      </c>
      <c r="N3273" t="s">
        <v>18</v>
      </c>
      <c r="O3273" t="s">
        <v>74</v>
      </c>
      <c r="P3273" t="s">
        <v>42</v>
      </c>
      <c r="Q3273" t="s">
        <v>8</v>
      </c>
      <c r="R3273" t="s">
        <v>28</v>
      </c>
      <c r="S3273" t="s">
        <v>44</v>
      </c>
      <c r="U3273" t="s">
        <v>939</v>
      </c>
      <c r="V3273" t="s">
        <v>173</v>
      </c>
      <c r="W3273" t="s">
        <v>174</v>
      </c>
      <c r="X3273" t="s">
        <v>12</v>
      </c>
      <c r="Y3273" t="s">
        <v>21</v>
      </c>
      <c r="Z3273" s="80">
        <v>400</v>
      </c>
      <c r="AA3273" s="68">
        <v>0</v>
      </c>
      <c r="AB3273" s="82">
        <f t="shared" si="1808"/>
        <v>400</v>
      </c>
      <c r="AC3273">
        <v>1</v>
      </c>
      <c r="AG3273" s="83">
        <f t="shared" si="1809"/>
        <v>1</v>
      </c>
      <c r="AH3273" s="87">
        <v>0</v>
      </c>
      <c r="AI3273" s="88">
        <v>0</v>
      </c>
      <c r="AJ3273" s="90">
        <f t="shared" si="1810"/>
        <v>0.33333333333333331</v>
      </c>
      <c r="AK3273" s="108">
        <f t="shared" si="1811"/>
        <v>685.99999999999989</v>
      </c>
      <c r="AL3273" s="108">
        <f t="shared" si="1812"/>
        <v>466.66666666666663</v>
      </c>
      <c r="AM3273" s="108">
        <f t="shared" si="1813"/>
        <v>219.33333333333326</v>
      </c>
    </row>
    <row r="3274" spans="1:39" x14ac:dyDescent="0.25">
      <c r="A3274" s="115">
        <v>30500042</v>
      </c>
      <c r="B3274" t="s">
        <v>1</v>
      </c>
      <c r="C3274" s="81">
        <v>700</v>
      </c>
      <c r="D3274">
        <v>1.6</v>
      </c>
      <c r="E3274">
        <v>1.85</v>
      </c>
      <c r="F3274">
        <v>2</v>
      </c>
      <c r="G3274">
        <v>2</v>
      </c>
      <c r="H3274">
        <v>1.47</v>
      </c>
      <c r="I3274">
        <v>305</v>
      </c>
      <c r="J3274" t="s">
        <v>430</v>
      </c>
      <c r="K3274" t="s">
        <v>341</v>
      </c>
      <c r="L3274" t="s">
        <v>431</v>
      </c>
      <c r="M3274" t="s">
        <v>431</v>
      </c>
      <c r="N3274" t="s">
        <v>18</v>
      </c>
      <c r="O3274" t="s">
        <v>74</v>
      </c>
      <c r="P3274" t="s">
        <v>42</v>
      </c>
      <c r="Q3274" t="s">
        <v>8</v>
      </c>
      <c r="R3274" t="s">
        <v>28</v>
      </c>
      <c r="S3274" t="s">
        <v>44</v>
      </c>
      <c r="U3274" t="s">
        <v>939</v>
      </c>
      <c r="V3274" t="s">
        <v>66</v>
      </c>
      <c r="W3274" t="s">
        <v>67</v>
      </c>
      <c r="X3274" t="s">
        <v>12</v>
      </c>
      <c r="Y3274" t="s">
        <v>21</v>
      </c>
      <c r="Z3274" s="80">
        <v>400</v>
      </c>
      <c r="AA3274" s="68">
        <v>0</v>
      </c>
      <c r="AB3274" s="82">
        <f t="shared" si="1808"/>
        <v>400</v>
      </c>
      <c r="AC3274">
        <v>1</v>
      </c>
      <c r="AG3274" s="83">
        <f t="shared" si="1809"/>
        <v>1</v>
      </c>
      <c r="AH3274" s="87">
        <v>0</v>
      </c>
      <c r="AI3274" s="88">
        <v>0</v>
      </c>
      <c r="AJ3274" s="90">
        <f t="shared" si="1810"/>
        <v>0.33333333333333331</v>
      </c>
      <c r="AK3274" s="108">
        <f t="shared" si="1811"/>
        <v>685.99999999999989</v>
      </c>
      <c r="AL3274" s="108">
        <f t="shared" si="1812"/>
        <v>466.66666666666663</v>
      </c>
      <c r="AM3274" s="108">
        <f t="shared" si="1813"/>
        <v>219.33333333333326</v>
      </c>
    </row>
    <row r="3275" spans="1:39" x14ac:dyDescent="0.25">
      <c r="A3275" s="115">
        <v>30500042</v>
      </c>
      <c r="B3275" t="s">
        <v>1</v>
      </c>
      <c r="C3275" s="81">
        <v>700</v>
      </c>
      <c r="D3275">
        <v>1.6</v>
      </c>
      <c r="E3275">
        <v>1.85</v>
      </c>
      <c r="F3275">
        <v>2</v>
      </c>
      <c r="G3275">
        <v>2</v>
      </c>
      <c r="H3275">
        <v>1.47</v>
      </c>
      <c r="I3275">
        <v>305</v>
      </c>
      <c r="J3275" t="s">
        <v>430</v>
      </c>
      <c r="K3275" t="s">
        <v>341</v>
      </c>
      <c r="L3275" t="s">
        <v>431</v>
      </c>
      <c r="M3275" t="s">
        <v>431</v>
      </c>
      <c r="N3275" t="s">
        <v>18</v>
      </c>
      <c r="O3275" t="s">
        <v>74</v>
      </c>
      <c r="P3275" t="s">
        <v>42</v>
      </c>
      <c r="Q3275" t="s">
        <v>8</v>
      </c>
      <c r="R3275" t="s">
        <v>28</v>
      </c>
      <c r="S3275" t="s">
        <v>44</v>
      </c>
      <c r="U3275" t="s">
        <v>939</v>
      </c>
      <c r="V3275" t="s">
        <v>102</v>
      </c>
      <c r="W3275" t="s">
        <v>103</v>
      </c>
      <c r="X3275" t="s">
        <v>12</v>
      </c>
      <c r="Y3275" t="s">
        <v>21</v>
      </c>
      <c r="Z3275" s="80">
        <v>400</v>
      </c>
      <c r="AA3275" s="68">
        <v>0</v>
      </c>
      <c r="AB3275" s="82">
        <f t="shared" si="1808"/>
        <v>400</v>
      </c>
      <c r="AC3275">
        <v>1</v>
      </c>
      <c r="AG3275" s="83">
        <f t="shared" si="1809"/>
        <v>1</v>
      </c>
      <c r="AH3275" s="87">
        <v>0</v>
      </c>
      <c r="AI3275" s="88">
        <v>0</v>
      </c>
      <c r="AJ3275" s="90">
        <f t="shared" si="1810"/>
        <v>0.33333333333333331</v>
      </c>
      <c r="AK3275" s="108">
        <f t="shared" si="1811"/>
        <v>685.99999999999989</v>
      </c>
      <c r="AL3275" s="108">
        <f t="shared" si="1812"/>
        <v>466.66666666666663</v>
      </c>
      <c r="AM3275" s="108">
        <f t="shared" si="1813"/>
        <v>219.33333333333326</v>
      </c>
    </row>
    <row r="3276" spans="1:39" x14ac:dyDescent="0.25">
      <c r="A3276" s="115">
        <v>30500042</v>
      </c>
      <c r="B3276" t="s">
        <v>1</v>
      </c>
      <c r="C3276" s="81">
        <v>700</v>
      </c>
      <c r="D3276">
        <v>1.6</v>
      </c>
      <c r="E3276">
        <v>1.85</v>
      </c>
      <c r="F3276">
        <v>2</v>
      </c>
      <c r="G3276">
        <v>2</v>
      </c>
      <c r="H3276">
        <v>1.47</v>
      </c>
      <c r="I3276">
        <v>305</v>
      </c>
      <c r="J3276" t="s">
        <v>430</v>
      </c>
      <c r="K3276" t="s">
        <v>341</v>
      </c>
      <c r="L3276" t="s">
        <v>431</v>
      </c>
      <c r="M3276" t="s">
        <v>431</v>
      </c>
      <c r="N3276" t="s">
        <v>27</v>
      </c>
      <c r="O3276" t="s">
        <v>80</v>
      </c>
      <c r="P3276" t="s">
        <v>42</v>
      </c>
      <c r="Q3276" t="s">
        <v>16</v>
      </c>
      <c r="R3276" t="s">
        <v>28</v>
      </c>
      <c r="S3276" t="s">
        <v>44</v>
      </c>
      <c r="U3276" t="s">
        <v>939</v>
      </c>
      <c r="V3276" t="s">
        <v>45</v>
      </c>
      <c r="W3276" t="s">
        <v>46</v>
      </c>
      <c r="X3276" t="s">
        <v>12</v>
      </c>
      <c r="Y3276" t="s">
        <v>21</v>
      </c>
      <c r="Z3276" s="80">
        <v>600</v>
      </c>
      <c r="AA3276" s="68">
        <v>0</v>
      </c>
      <c r="AB3276" s="82">
        <f t="shared" si="1808"/>
        <v>6600</v>
      </c>
      <c r="AC3276">
        <v>11</v>
      </c>
      <c r="AG3276" s="83">
        <f t="shared" si="1809"/>
        <v>11</v>
      </c>
      <c r="AH3276" s="87">
        <v>0</v>
      </c>
      <c r="AI3276" s="88">
        <v>0</v>
      </c>
      <c r="AJ3276">
        <f t="shared" ref="AJ3276:AJ3278" si="1814">AG3276</f>
        <v>11</v>
      </c>
      <c r="AK3276" s="108">
        <f t="shared" si="1811"/>
        <v>22638</v>
      </c>
      <c r="AL3276" s="108">
        <f t="shared" si="1812"/>
        <v>15400</v>
      </c>
      <c r="AM3276" s="108">
        <f t="shared" si="1813"/>
        <v>7238</v>
      </c>
    </row>
    <row r="3277" spans="1:39" x14ac:dyDescent="0.25">
      <c r="A3277" s="115">
        <v>30500042</v>
      </c>
      <c r="B3277" t="s">
        <v>1</v>
      </c>
      <c r="C3277" s="81">
        <v>700</v>
      </c>
      <c r="D3277">
        <v>1.6</v>
      </c>
      <c r="E3277">
        <v>1.85</v>
      </c>
      <c r="F3277">
        <v>2</v>
      </c>
      <c r="G3277">
        <v>2</v>
      </c>
      <c r="H3277">
        <v>1.47</v>
      </c>
      <c r="I3277">
        <v>305</v>
      </c>
      <c r="J3277" t="s">
        <v>430</v>
      </c>
      <c r="K3277" t="s">
        <v>341</v>
      </c>
      <c r="L3277" t="s">
        <v>431</v>
      </c>
      <c r="M3277" t="s">
        <v>431</v>
      </c>
      <c r="N3277" t="s">
        <v>27</v>
      </c>
      <c r="O3277" t="s">
        <v>80</v>
      </c>
      <c r="P3277" t="s">
        <v>42</v>
      </c>
      <c r="Q3277" t="s">
        <v>16</v>
      </c>
      <c r="R3277" t="s">
        <v>28</v>
      </c>
      <c r="S3277" t="s">
        <v>44</v>
      </c>
      <c r="U3277" t="s">
        <v>939</v>
      </c>
      <c r="V3277" t="s">
        <v>56</v>
      </c>
      <c r="W3277" t="s">
        <v>57</v>
      </c>
      <c r="X3277" t="s">
        <v>12</v>
      </c>
      <c r="Y3277" t="s">
        <v>21</v>
      </c>
      <c r="Z3277" s="80">
        <v>600</v>
      </c>
      <c r="AA3277" s="68">
        <v>0</v>
      </c>
      <c r="AB3277" s="82">
        <f t="shared" si="1808"/>
        <v>1800</v>
      </c>
      <c r="AC3277">
        <v>3</v>
      </c>
      <c r="AG3277" s="83">
        <f t="shared" si="1809"/>
        <v>3</v>
      </c>
      <c r="AH3277" s="87">
        <v>0</v>
      </c>
      <c r="AI3277" s="88">
        <v>0</v>
      </c>
      <c r="AJ3277">
        <f t="shared" si="1814"/>
        <v>3</v>
      </c>
      <c r="AK3277" s="108">
        <f t="shared" si="1811"/>
        <v>6174</v>
      </c>
      <c r="AL3277" s="108">
        <f t="shared" si="1812"/>
        <v>4200</v>
      </c>
      <c r="AM3277" s="108">
        <f t="shared" si="1813"/>
        <v>1974</v>
      </c>
    </row>
    <row r="3278" spans="1:39" x14ac:dyDescent="0.25">
      <c r="A3278" s="115">
        <v>30500042</v>
      </c>
      <c r="B3278" t="s">
        <v>1</v>
      </c>
      <c r="C3278" s="81">
        <v>700</v>
      </c>
      <c r="D3278">
        <v>1.6</v>
      </c>
      <c r="E3278">
        <v>1.85</v>
      </c>
      <c r="F3278">
        <v>2</v>
      </c>
      <c r="G3278">
        <v>2</v>
      </c>
      <c r="H3278">
        <v>1.47</v>
      </c>
      <c r="I3278">
        <v>305</v>
      </c>
      <c r="J3278" t="s">
        <v>430</v>
      </c>
      <c r="K3278" t="s">
        <v>341</v>
      </c>
      <c r="L3278" t="s">
        <v>431</v>
      </c>
      <c r="M3278" t="s">
        <v>431</v>
      </c>
      <c r="N3278" t="s">
        <v>27</v>
      </c>
      <c r="O3278" t="s">
        <v>80</v>
      </c>
      <c r="P3278" t="s">
        <v>42</v>
      </c>
      <c r="Q3278" t="s">
        <v>16</v>
      </c>
      <c r="R3278" t="s">
        <v>28</v>
      </c>
      <c r="S3278" t="s">
        <v>44</v>
      </c>
      <c r="U3278" t="s">
        <v>939</v>
      </c>
      <c r="V3278" t="s">
        <v>66</v>
      </c>
      <c r="W3278" t="s">
        <v>67</v>
      </c>
      <c r="X3278" t="s">
        <v>12</v>
      </c>
      <c r="Y3278" t="s">
        <v>21</v>
      </c>
      <c r="Z3278" s="80">
        <v>600</v>
      </c>
      <c r="AA3278" s="68">
        <v>0</v>
      </c>
      <c r="AB3278" s="82">
        <f t="shared" si="1808"/>
        <v>600</v>
      </c>
      <c r="AC3278">
        <v>1</v>
      </c>
      <c r="AG3278" s="83">
        <f t="shared" si="1809"/>
        <v>1</v>
      </c>
      <c r="AH3278" s="87">
        <v>0</v>
      </c>
      <c r="AI3278" s="88">
        <v>0</v>
      </c>
      <c r="AJ3278">
        <f t="shared" si="1814"/>
        <v>1</v>
      </c>
      <c r="AK3278" s="108">
        <f t="shared" si="1811"/>
        <v>2058</v>
      </c>
      <c r="AL3278" s="108">
        <f t="shared" si="1812"/>
        <v>1400</v>
      </c>
      <c r="AM3278" s="108">
        <f t="shared" si="1813"/>
        <v>658</v>
      </c>
    </row>
    <row r="3279" spans="1:39" x14ac:dyDescent="0.25">
      <c r="A3279" s="115">
        <v>30500042</v>
      </c>
      <c r="B3279" t="s">
        <v>1</v>
      </c>
      <c r="C3279" s="81">
        <v>700</v>
      </c>
      <c r="D3279">
        <v>1.6</v>
      </c>
      <c r="E3279">
        <v>1.85</v>
      </c>
      <c r="F3279">
        <v>2</v>
      </c>
      <c r="G3279">
        <v>2</v>
      </c>
      <c r="H3279">
        <v>1.47</v>
      </c>
      <c r="I3279">
        <v>305</v>
      </c>
      <c r="J3279" t="s">
        <v>430</v>
      </c>
      <c r="K3279" t="s">
        <v>341</v>
      </c>
      <c r="L3279" t="s">
        <v>431</v>
      </c>
      <c r="M3279" t="s">
        <v>431</v>
      </c>
      <c r="N3279" t="s">
        <v>27</v>
      </c>
      <c r="O3279" t="s">
        <v>80</v>
      </c>
      <c r="P3279" t="s">
        <v>42</v>
      </c>
      <c r="Q3279" t="s">
        <v>8</v>
      </c>
      <c r="R3279" t="s">
        <v>28</v>
      </c>
      <c r="S3279" t="s">
        <v>9</v>
      </c>
      <c r="U3279" t="s">
        <v>179</v>
      </c>
      <c r="V3279" t="s">
        <v>45</v>
      </c>
      <c r="W3279" t="s">
        <v>46</v>
      </c>
      <c r="X3279" t="s">
        <v>12</v>
      </c>
      <c r="Y3279" t="s">
        <v>21</v>
      </c>
      <c r="Z3279" s="80">
        <v>2327</v>
      </c>
      <c r="AA3279" s="68">
        <v>0</v>
      </c>
      <c r="AB3279" s="82">
        <f t="shared" si="1808"/>
        <v>2327</v>
      </c>
      <c r="AD3279">
        <v>1</v>
      </c>
      <c r="AG3279" s="83">
        <f t="shared" si="1809"/>
        <v>1</v>
      </c>
      <c r="AH3279" s="87">
        <v>0</v>
      </c>
      <c r="AI3279" s="88">
        <v>0</v>
      </c>
    </row>
    <row r="3280" spans="1:39" x14ac:dyDescent="0.25">
      <c r="A3280" s="115">
        <v>30500042</v>
      </c>
      <c r="B3280" t="s">
        <v>1</v>
      </c>
      <c r="C3280" s="81">
        <v>700</v>
      </c>
      <c r="D3280">
        <v>1.6</v>
      </c>
      <c r="E3280">
        <v>1.85</v>
      </c>
      <c r="F3280">
        <v>2</v>
      </c>
      <c r="G3280">
        <v>2</v>
      </c>
      <c r="H3280">
        <v>1.47</v>
      </c>
      <c r="I3280">
        <v>305</v>
      </c>
      <c r="J3280" t="s">
        <v>430</v>
      </c>
      <c r="K3280" t="s">
        <v>341</v>
      </c>
      <c r="L3280" t="s">
        <v>431</v>
      </c>
      <c r="M3280" t="s">
        <v>431</v>
      </c>
      <c r="N3280" t="s">
        <v>27</v>
      </c>
      <c r="O3280" t="s">
        <v>80</v>
      </c>
      <c r="P3280" t="s">
        <v>42</v>
      </c>
      <c r="Q3280" t="s">
        <v>8</v>
      </c>
      <c r="R3280" t="s">
        <v>28</v>
      </c>
      <c r="S3280" t="s">
        <v>9</v>
      </c>
      <c r="U3280" t="s">
        <v>179</v>
      </c>
      <c r="V3280" t="s">
        <v>56</v>
      </c>
      <c r="W3280" t="s">
        <v>57</v>
      </c>
      <c r="X3280" t="s">
        <v>12</v>
      </c>
      <c r="Y3280" t="s">
        <v>21</v>
      </c>
      <c r="Z3280" s="80">
        <v>2327</v>
      </c>
      <c r="AA3280" s="68">
        <v>0</v>
      </c>
      <c r="AB3280" s="82">
        <f t="shared" si="1808"/>
        <v>2327</v>
      </c>
      <c r="AD3280">
        <v>1</v>
      </c>
      <c r="AG3280" s="83">
        <f t="shared" si="1809"/>
        <v>1</v>
      </c>
      <c r="AH3280" s="87">
        <v>0</v>
      </c>
      <c r="AI3280" s="88">
        <v>0</v>
      </c>
    </row>
    <row r="3281" spans="1:39" x14ac:dyDescent="0.25">
      <c r="A3281" s="115">
        <v>30500042</v>
      </c>
      <c r="B3281" t="s">
        <v>1</v>
      </c>
      <c r="C3281" s="81">
        <v>700</v>
      </c>
      <c r="D3281">
        <v>1.6</v>
      </c>
      <c r="E3281">
        <v>1.85</v>
      </c>
      <c r="F3281">
        <v>2</v>
      </c>
      <c r="G3281">
        <v>2</v>
      </c>
      <c r="H3281">
        <v>1.47</v>
      </c>
      <c r="I3281">
        <v>305</v>
      </c>
      <c r="J3281" t="s">
        <v>430</v>
      </c>
      <c r="K3281" t="s">
        <v>341</v>
      </c>
      <c r="L3281" t="s">
        <v>431</v>
      </c>
      <c r="M3281" t="s">
        <v>431</v>
      </c>
      <c r="N3281" t="s">
        <v>27</v>
      </c>
      <c r="O3281" t="s">
        <v>80</v>
      </c>
      <c r="P3281" t="s">
        <v>42</v>
      </c>
      <c r="Q3281" t="s">
        <v>8</v>
      </c>
      <c r="R3281" t="s">
        <v>28</v>
      </c>
      <c r="S3281" t="s">
        <v>9</v>
      </c>
      <c r="U3281" t="s">
        <v>179</v>
      </c>
      <c r="V3281" t="s">
        <v>173</v>
      </c>
      <c r="W3281" t="s">
        <v>174</v>
      </c>
      <c r="X3281" t="s">
        <v>12</v>
      </c>
      <c r="Y3281" t="s">
        <v>21</v>
      </c>
      <c r="Z3281" s="80">
        <v>2327</v>
      </c>
      <c r="AA3281" s="68">
        <v>0</v>
      </c>
      <c r="AB3281" s="82">
        <f t="shared" si="1808"/>
        <v>2327</v>
      </c>
      <c r="AD3281">
        <v>1</v>
      </c>
      <c r="AG3281" s="83">
        <f t="shared" si="1809"/>
        <v>1</v>
      </c>
      <c r="AH3281" s="87">
        <v>0</v>
      </c>
      <c r="AI3281" s="88">
        <v>0</v>
      </c>
    </row>
    <row r="3282" spans="1:39" x14ac:dyDescent="0.25">
      <c r="A3282" s="115">
        <v>30500042</v>
      </c>
      <c r="B3282" t="s">
        <v>1</v>
      </c>
      <c r="C3282" s="81">
        <v>700</v>
      </c>
      <c r="D3282">
        <v>1.6</v>
      </c>
      <c r="E3282">
        <v>1.85</v>
      </c>
      <c r="F3282">
        <v>2</v>
      </c>
      <c r="G3282">
        <v>2</v>
      </c>
      <c r="H3282">
        <v>1.47</v>
      </c>
      <c r="I3282">
        <v>305</v>
      </c>
      <c r="J3282" t="s">
        <v>430</v>
      </c>
      <c r="K3282" t="s">
        <v>341</v>
      </c>
      <c r="L3282" t="s">
        <v>431</v>
      </c>
      <c r="M3282" t="s">
        <v>431</v>
      </c>
      <c r="N3282" t="s">
        <v>27</v>
      </c>
      <c r="O3282" t="s">
        <v>80</v>
      </c>
      <c r="P3282" t="s">
        <v>42</v>
      </c>
      <c r="Q3282" t="s">
        <v>8</v>
      </c>
      <c r="R3282" t="s">
        <v>28</v>
      </c>
      <c r="S3282" t="s">
        <v>44</v>
      </c>
      <c r="U3282" t="s">
        <v>939</v>
      </c>
      <c r="V3282" t="s">
        <v>45</v>
      </c>
      <c r="W3282" t="s">
        <v>46</v>
      </c>
      <c r="X3282" t="s">
        <v>12</v>
      </c>
      <c r="Y3282" t="s">
        <v>21</v>
      </c>
      <c r="Z3282" s="80">
        <v>400</v>
      </c>
      <c r="AA3282" s="68">
        <v>0</v>
      </c>
      <c r="AB3282" s="82">
        <f t="shared" si="1808"/>
        <v>3200</v>
      </c>
      <c r="AC3282">
        <v>8</v>
      </c>
      <c r="AG3282" s="83">
        <f t="shared" si="1809"/>
        <v>8</v>
      </c>
      <c r="AH3282" s="87">
        <v>0</v>
      </c>
      <c r="AI3282" s="88">
        <v>0</v>
      </c>
      <c r="AJ3282" s="90">
        <f t="shared" ref="AJ3282:AJ3284" si="1815">AG3282/3</f>
        <v>2.6666666666666665</v>
      </c>
      <c r="AK3282" s="108">
        <f t="shared" ref="AK3282:AK3284" si="1816">AJ3282*C3282*F3282*H3282</f>
        <v>5487.9999999999991</v>
      </c>
      <c r="AL3282" s="108">
        <f t="shared" ref="AL3282:AL3284" si="1817">AJ3282*C3282*F3282</f>
        <v>3733.333333333333</v>
      </c>
      <c r="AM3282" s="108">
        <f t="shared" ref="AM3282:AM3284" si="1818">AK3282-AL3282</f>
        <v>1754.6666666666661</v>
      </c>
    </row>
    <row r="3283" spans="1:39" x14ac:dyDescent="0.25">
      <c r="A3283" s="115">
        <v>30500042</v>
      </c>
      <c r="B3283" t="s">
        <v>1</v>
      </c>
      <c r="C3283" s="81">
        <v>700</v>
      </c>
      <c r="D3283">
        <v>1.6</v>
      </c>
      <c r="E3283">
        <v>1.85</v>
      </c>
      <c r="F3283">
        <v>2</v>
      </c>
      <c r="G3283">
        <v>2</v>
      </c>
      <c r="H3283">
        <v>1.47</v>
      </c>
      <c r="I3283">
        <v>305</v>
      </c>
      <c r="J3283" t="s">
        <v>430</v>
      </c>
      <c r="K3283" t="s">
        <v>341</v>
      </c>
      <c r="L3283" t="s">
        <v>431</v>
      </c>
      <c r="M3283" t="s">
        <v>431</v>
      </c>
      <c r="N3283" t="s">
        <v>27</v>
      </c>
      <c r="O3283" t="s">
        <v>80</v>
      </c>
      <c r="P3283" t="s">
        <v>42</v>
      </c>
      <c r="Q3283" t="s">
        <v>8</v>
      </c>
      <c r="R3283" t="s">
        <v>28</v>
      </c>
      <c r="S3283" t="s">
        <v>44</v>
      </c>
      <c r="U3283" t="s">
        <v>939</v>
      </c>
      <c r="V3283" t="s">
        <v>56</v>
      </c>
      <c r="W3283" t="s">
        <v>57</v>
      </c>
      <c r="X3283" t="s">
        <v>12</v>
      </c>
      <c r="Y3283" t="s">
        <v>21</v>
      </c>
      <c r="Z3283" s="80">
        <v>400</v>
      </c>
      <c r="AA3283" s="68">
        <v>0</v>
      </c>
      <c r="AB3283" s="82">
        <f t="shared" si="1808"/>
        <v>1200</v>
      </c>
      <c r="AC3283">
        <v>3</v>
      </c>
      <c r="AG3283" s="83">
        <f t="shared" si="1809"/>
        <v>3</v>
      </c>
      <c r="AH3283" s="87">
        <v>0</v>
      </c>
      <c r="AI3283" s="88">
        <v>0</v>
      </c>
      <c r="AJ3283" s="90">
        <f t="shared" si="1815"/>
        <v>1</v>
      </c>
      <c r="AK3283" s="108">
        <f t="shared" si="1816"/>
        <v>2058</v>
      </c>
      <c r="AL3283" s="108">
        <f t="shared" si="1817"/>
        <v>1400</v>
      </c>
      <c r="AM3283" s="108">
        <f t="shared" si="1818"/>
        <v>658</v>
      </c>
    </row>
    <row r="3284" spans="1:39" x14ac:dyDescent="0.25">
      <c r="A3284" s="115">
        <v>30500042</v>
      </c>
      <c r="B3284" t="s">
        <v>1</v>
      </c>
      <c r="C3284" s="81">
        <v>700</v>
      </c>
      <c r="D3284">
        <v>1.6</v>
      </c>
      <c r="E3284">
        <v>1.85</v>
      </c>
      <c r="F3284">
        <v>2</v>
      </c>
      <c r="G3284">
        <v>2</v>
      </c>
      <c r="H3284">
        <v>1.47</v>
      </c>
      <c r="I3284">
        <v>305</v>
      </c>
      <c r="J3284" t="s">
        <v>430</v>
      </c>
      <c r="K3284" t="s">
        <v>341</v>
      </c>
      <c r="L3284" t="s">
        <v>431</v>
      </c>
      <c r="M3284" t="s">
        <v>431</v>
      </c>
      <c r="N3284" t="s">
        <v>27</v>
      </c>
      <c r="O3284" t="s">
        <v>80</v>
      </c>
      <c r="P3284" t="s">
        <v>42</v>
      </c>
      <c r="Q3284" t="s">
        <v>8</v>
      </c>
      <c r="R3284" t="s">
        <v>28</v>
      </c>
      <c r="S3284" t="s">
        <v>44</v>
      </c>
      <c r="U3284" t="s">
        <v>939</v>
      </c>
      <c r="V3284" t="s">
        <v>173</v>
      </c>
      <c r="W3284" t="s">
        <v>174</v>
      </c>
      <c r="X3284" t="s">
        <v>12</v>
      </c>
      <c r="Y3284" t="s">
        <v>21</v>
      </c>
      <c r="Z3284" s="80">
        <v>400</v>
      </c>
      <c r="AA3284" s="68">
        <v>0</v>
      </c>
      <c r="AB3284" s="82">
        <f t="shared" si="1808"/>
        <v>400</v>
      </c>
      <c r="AC3284">
        <v>1</v>
      </c>
      <c r="AG3284" s="83">
        <f t="shared" si="1809"/>
        <v>1</v>
      </c>
      <c r="AH3284" s="87">
        <v>0</v>
      </c>
      <c r="AI3284" s="88">
        <v>0</v>
      </c>
      <c r="AJ3284" s="90">
        <f t="shared" si="1815"/>
        <v>0.33333333333333331</v>
      </c>
      <c r="AK3284" s="108">
        <f t="shared" si="1816"/>
        <v>685.99999999999989</v>
      </c>
      <c r="AL3284" s="108">
        <f t="shared" si="1817"/>
        <v>466.66666666666663</v>
      </c>
      <c r="AM3284" s="108">
        <f t="shared" si="1818"/>
        <v>219.33333333333326</v>
      </c>
    </row>
    <row r="3285" spans="1:39" x14ac:dyDescent="0.25">
      <c r="A3285" s="115">
        <v>30500052</v>
      </c>
      <c r="B3285" t="s">
        <v>1</v>
      </c>
      <c r="C3285" s="81">
        <v>700</v>
      </c>
      <c r="D3285">
        <v>1.6</v>
      </c>
      <c r="E3285">
        <v>1.85</v>
      </c>
      <c r="F3285">
        <v>2</v>
      </c>
      <c r="G3285">
        <v>2</v>
      </c>
      <c r="H3285">
        <v>1.47</v>
      </c>
      <c r="I3285">
        <v>305</v>
      </c>
      <c r="J3285" t="s">
        <v>430</v>
      </c>
      <c r="K3285" t="s">
        <v>432</v>
      </c>
      <c r="L3285" t="s">
        <v>433</v>
      </c>
      <c r="M3285" t="s">
        <v>433</v>
      </c>
      <c r="N3285" t="s">
        <v>183</v>
      </c>
      <c r="O3285" t="s">
        <v>47</v>
      </c>
      <c r="P3285" t="s">
        <v>42</v>
      </c>
      <c r="Q3285" t="s">
        <v>8</v>
      </c>
      <c r="R3285" t="s">
        <v>43</v>
      </c>
      <c r="S3285" t="s">
        <v>9</v>
      </c>
      <c r="U3285" t="s">
        <v>179</v>
      </c>
      <c r="V3285" t="s">
        <v>62</v>
      </c>
      <c r="W3285" t="s">
        <v>177</v>
      </c>
      <c r="X3285" t="s">
        <v>12</v>
      </c>
      <c r="Y3285" t="s">
        <v>21</v>
      </c>
      <c r="Z3285" s="80">
        <v>1409</v>
      </c>
      <c r="AA3285" s="68">
        <v>0</v>
      </c>
      <c r="AB3285" s="82">
        <f t="shared" si="1808"/>
        <v>1409</v>
      </c>
      <c r="AD3285">
        <v>1</v>
      </c>
      <c r="AG3285" s="83">
        <f t="shared" si="1809"/>
        <v>1</v>
      </c>
      <c r="AH3285" s="87">
        <v>0</v>
      </c>
      <c r="AI3285" s="88">
        <v>0</v>
      </c>
    </row>
    <row r="3286" spans="1:39" x14ac:dyDescent="0.25">
      <c r="A3286" s="115">
        <v>30500052</v>
      </c>
      <c r="B3286" t="s">
        <v>1</v>
      </c>
      <c r="C3286" s="81">
        <v>700</v>
      </c>
      <c r="D3286">
        <v>1.6</v>
      </c>
      <c r="E3286">
        <v>1.85</v>
      </c>
      <c r="F3286">
        <v>2</v>
      </c>
      <c r="G3286">
        <v>2</v>
      </c>
      <c r="H3286">
        <v>1.47</v>
      </c>
      <c r="I3286">
        <v>305</v>
      </c>
      <c r="J3286" t="s">
        <v>430</v>
      </c>
      <c r="K3286" t="s">
        <v>432</v>
      </c>
      <c r="L3286" t="s">
        <v>433</v>
      </c>
      <c r="M3286" t="s">
        <v>433</v>
      </c>
      <c r="N3286" t="s">
        <v>90</v>
      </c>
      <c r="O3286" t="s">
        <v>41</v>
      </c>
      <c r="P3286" t="s">
        <v>42</v>
      </c>
      <c r="Q3286" t="s">
        <v>16</v>
      </c>
      <c r="R3286" t="s">
        <v>28</v>
      </c>
      <c r="S3286" t="s">
        <v>9</v>
      </c>
      <c r="U3286" t="s">
        <v>179</v>
      </c>
      <c r="V3286" t="s">
        <v>53</v>
      </c>
      <c r="W3286" t="s">
        <v>54</v>
      </c>
      <c r="X3286" t="s">
        <v>12</v>
      </c>
      <c r="Y3286" t="s">
        <v>21</v>
      </c>
      <c r="Z3286" s="80">
        <v>1669</v>
      </c>
      <c r="AA3286" s="68">
        <v>0</v>
      </c>
      <c r="AB3286" s="82">
        <f t="shared" si="1808"/>
        <v>1669</v>
      </c>
      <c r="AD3286">
        <v>1</v>
      </c>
      <c r="AG3286" s="83">
        <f t="shared" si="1809"/>
        <v>1</v>
      </c>
      <c r="AH3286" s="87">
        <v>0</v>
      </c>
      <c r="AI3286" s="88">
        <v>0</v>
      </c>
    </row>
    <row r="3287" spans="1:39" x14ac:dyDescent="0.25">
      <c r="A3287" s="115">
        <v>30500052</v>
      </c>
      <c r="B3287" t="s">
        <v>1</v>
      </c>
      <c r="C3287" s="81">
        <v>700</v>
      </c>
      <c r="D3287">
        <v>1.6</v>
      </c>
      <c r="E3287">
        <v>1.85</v>
      </c>
      <c r="F3287">
        <v>2</v>
      </c>
      <c r="G3287">
        <v>2</v>
      </c>
      <c r="H3287">
        <v>1.47</v>
      </c>
      <c r="I3287">
        <v>305</v>
      </c>
      <c r="J3287" t="s">
        <v>430</v>
      </c>
      <c r="K3287" t="s">
        <v>432</v>
      </c>
      <c r="L3287" t="s">
        <v>433</v>
      </c>
      <c r="M3287" t="s">
        <v>433</v>
      </c>
      <c r="N3287" t="s">
        <v>90</v>
      </c>
      <c r="O3287" t="s">
        <v>47</v>
      </c>
      <c r="P3287" t="s">
        <v>42</v>
      </c>
      <c r="Q3287" t="s">
        <v>8</v>
      </c>
      <c r="R3287" t="s">
        <v>43</v>
      </c>
      <c r="S3287" t="s">
        <v>9</v>
      </c>
      <c r="U3287" t="s">
        <v>179</v>
      </c>
      <c r="V3287" t="s">
        <v>62</v>
      </c>
      <c r="W3287" t="s">
        <v>177</v>
      </c>
      <c r="X3287" t="s">
        <v>12</v>
      </c>
      <c r="Y3287" t="s">
        <v>21</v>
      </c>
      <c r="Z3287" s="80">
        <v>1409</v>
      </c>
      <c r="AA3287" s="68">
        <v>0</v>
      </c>
      <c r="AB3287" s="82">
        <f t="shared" si="1808"/>
        <v>1409</v>
      </c>
      <c r="AD3287">
        <v>1</v>
      </c>
      <c r="AG3287" s="83">
        <f t="shared" si="1809"/>
        <v>1</v>
      </c>
      <c r="AH3287" s="87">
        <v>0</v>
      </c>
      <c r="AI3287" s="88">
        <v>0</v>
      </c>
    </row>
    <row r="3288" spans="1:39" x14ac:dyDescent="0.25">
      <c r="A3288" s="115">
        <v>30500052</v>
      </c>
      <c r="B3288" t="s">
        <v>1</v>
      </c>
      <c r="C3288" s="81">
        <v>700</v>
      </c>
      <c r="D3288">
        <v>1.6</v>
      </c>
      <c r="E3288">
        <v>1.85</v>
      </c>
      <c r="F3288">
        <v>2</v>
      </c>
      <c r="G3288">
        <v>2</v>
      </c>
      <c r="H3288">
        <v>1.47</v>
      </c>
      <c r="I3288">
        <v>305</v>
      </c>
      <c r="J3288" t="s">
        <v>430</v>
      </c>
      <c r="K3288" t="s">
        <v>432</v>
      </c>
      <c r="L3288" t="s">
        <v>433</v>
      </c>
      <c r="M3288" t="s">
        <v>433</v>
      </c>
      <c r="N3288" t="s">
        <v>120</v>
      </c>
      <c r="O3288" t="s">
        <v>41</v>
      </c>
      <c r="P3288" t="s">
        <v>42</v>
      </c>
      <c r="Q3288" t="s">
        <v>8</v>
      </c>
      <c r="R3288" t="s">
        <v>28</v>
      </c>
      <c r="S3288" t="s">
        <v>9</v>
      </c>
      <c r="U3288" t="s">
        <v>179</v>
      </c>
      <c r="V3288" t="s">
        <v>53</v>
      </c>
      <c r="W3288" t="s">
        <v>54</v>
      </c>
      <c r="X3288" t="s">
        <v>12</v>
      </c>
      <c r="Y3288" t="s">
        <v>21</v>
      </c>
      <c r="Z3288" s="80">
        <v>1409</v>
      </c>
      <c r="AA3288" s="68">
        <v>0</v>
      </c>
      <c r="AB3288" s="82">
        <f t="shared" si="1808"/>
        <v>1409</v>
      </c>
      <c r="AD3288">
        <v>1</v>
      </c>
      <c r="AG3288" s="83">
        <f t="shared" si="1809"/>
        <v>1</v>
      </c>
      <c r="AH3288" s="87">
        <v>0</v>
      </c>
      <c r="AI3288" s="88">
        <v>0</v>
      </c>
    </row>
    <row r="3289" spans="1:39" x14ac:dyDescent="0.25">
      <c r="A3289" s="115">
        <v>30500052</v>
      </c>
      <c r="B3289" t="s">
        <v>1</v>
      </c>
      <c r="C3289" s="81">
        <v>700</v>
      </c>
      <c r="D3289">
        <v>1.6</v>
      </c>
      <c r="E3289">
        <v>1.85</v>
      </c>
      <c r="F3289">
        <v>2</v>
      </c>
      <c r="G3289">
        <v>2</v>
      </c>
      <c r="H3289">
        <v>1.47</v>
      </c>
      <c r="I3289">
        <v>305</v>
      </c>
      <c r="J3289" t="s">
        <v>430</v>
      </c>
      <c r="K3289" t="s">
        <v>432</v>
      </c>
      <c r="L3289" t="s">
        <v>433</v>
      </c>
      <c r="M3289" t="s">
        <v>433</v>
      </c>
      <c r="N3289" t="s">
        <v>40</v>
      </c>
      <c r="O3289" t="s">
        <v>47</v>
      </c>
      <c r="P3289" t="s">
        <v>42</v>
      </c>
      <c r="Q3289" t="s">
        <v>16</v>
      </c>
      <c r="R3289" t="s">
        <v>28</v>
      </c>
      <c r="S3289" t="s">
        <v>44</v>
      </c>
      <c r="U3289" t="s">
        <v>939</v>
      </c>
      <c r="V3289" t="s">
        <v>60</v>
      </c>
      <c r="W3289" t="s">
        <v>61</v>
      </c>
      <c r="X3289" t="s">
        <v>31</v>
      </c>
      <c r="Y3289" t="s">
        <v>21</v>
      </c>
      <c r="Z3289" s="80">
        <v>560</v>
      </c>
      <c r="AA3289" s="68">
        <v>0</v>
      </c>
      <c r="AB3289" s="82">
        <f t="shared" si="1808"/>
        <v>560</v>
      </c>
      <c r="AC3289">
        <v>1</v>
      </c>
      <c r="AG3289" s="83">
        <f t="shared" si="1809"/>
        <v>1</v>
      </c>
      <c r="AH3289" s="87">
        <v>0</v>
      </c>
      <c r="AI3289" s="88">
        <v>0</v>
      </c>
      <c r="AJ3289">
        <f t="shared" ref="AJ3289:AJ3294" si="1819">AG3289</f>
        <v>1</v>
      </c>
      <c r="AK3289" s="108">
        <f t="shared" ref="AK3289:AK3294" si="1820">AJ3289*C3289*E3289*H3289</f>
        <v>1903.6499999999999</v>
      </c>
      <c r="AL3289" s="108">
        <f t="shared" ref="AL3289:AL3294" si="1821">AJ3289*C3289*E3289</f>
        <v>1295</v>
      </c>
      <c r="AM3289" s="108">
        <f t="shared" ref="AM3289:AM3294" si="1822">AK3289-AL3289</f>
        <v>608.64999999999986</v>
      </c>
    </row>
    <row r="3290" spans="1:39" x14ac:dyDescent="0.25">
      <c r="A3290" s="115">
        <v>30500052</v>
      </c>
      <c r="B3290" t="s">
        <v>1</v>
      </c>
      <c r="C3290" s="81">
        <v>700</v>
      </c>
      <c r="D3290">
        <v>1.6</v>
      </c>
      <c r="E3290">
        <v>1.85</v>
      </c>
      <c r="F3290">
        <v>2</v>
      </c>
      <c r="G3290">
        <v>2</v>
      </c>
      <c r="H3290">
        <v>1.47</v>
      </c>
      <c r="I3290">
        <v>305</v>
      </c>
      <c r="J3290" t="s">
        <v>430</v>
      </c>
      <c r="K3290" t="s">
        <v>432</v>
      </c>
      <c r="L3290" t="s">
        <v>433</v>
      </c>
      <c r="M3290" t="s">
        <v>433</v>
      </c>
      <c r="N3290" t="s">
        <v>40</v>
      </c>
      <c r="O3290" t="s">
        <v>47</v>
      </c>
      <c r="P3290" t="s">
        <v>42</v>
      </c>
      <c r="Q3290" t="s">
        <v>16</v>
      </c>
      <c r="R3290" t="s">
        <v>43</v>
      </c>
      <c r="S3290" t="s">
        <v>44</v>
      </c>
      <c r="U3290" t="s">
        <v>939</v>
      </c>
      <c r="V3290" t="s">
        <v>68</v>
      </c>
      <c r="W3290" t="s">
        <v>69</v>
      </c>
      <c r="X3290" t="s">
        <v>77</v>
      </c>
      <c r="Y3290" t="s">
        <v>21</v>
      </c>
      <c r="Z3290" s="80">
        <v>560</v>
      </c>
      <c r="AA3290" s="68">
        <v>0</v>
      </c>
      <c r="AB3290" s="82">
        <f t="shared" si="1808"/>
        <v>560</v>
      </c>
      <c r="AC3290">
        <v>1</v>
      </c>
      <c r="AG3290" s="83">
        <f t="shared" si="1809"/>
        <v>1</v>
      </c>
      <c r="AH3290" s="87">
        <v>0</v>
      </c>
      <c r="AI3290" s="88">
        <v>0</v>
      </c>
      <c r="AJ3290">
        <f t="shared" si="1819"/>
        <v>1</v>
      </c>
      <c r="AK3290" s="108">
        <f t="shared" si="1820"/>
        <v>1903.6499999999999</v>
      </c>
      <c r="AL3290" s="108">
        <f t="shared" si="1821"/>
        <v>1295</v>
      </c>
      <c r="AM3290" s="108">
        <f t="shared" si="1822"/>
        <v>608.64999999999986</v>
      </c>
    </row>
    <row r="3291" spans="1:39" x14ac:dyDescent="0.25">
      <c r="A3291" s="115">
        <v>30500052</v>
      </c>
      <c r="B3291" t="s">
        <v>1</v>
      </c>
      <c r="C3291" s="81">
        <v>700</v>
      </c>
      <c r="D3291">
        <v>1.6</v>
      </c>
      <c r="E3291">
        <v>1.85</v>
      </c>
      <c r="F3291">
        <v>2</v>
      </c>
      <c r="G3291">
        <v>2</v>
      </c>
      <c r="H3291">
        <v>1.47</v>
      </c>
      <c r="I3291">
        <v>305</v>
      </c>
      <c r="J3291" t="s">
        <v>430</v>
      </c>
      <c r="K3291" t="s">
        <v>432</v>
      </c>
      <c r="L3291" t="s">
        <v>433</v>
      </c>
      <c r="M3291" t="s">
        <v>433</v>
      </c>
      <c r="N3291" t="s">
        <v>48</v>
      </c>
      <c r="O3291" t="s">
        <v>74</v>
      </c>
      <c r="P3291" t="s">
        <v>42</v>
      </c>
      <c r="Q3291" t="s">
        <v>16</v>
      </c>
      <c r="R3291" t="s">
        <v>91</v>
      </c>
      <c r="S3291" t="s">
        <v>22</v>
      </c>
      <c r="T3291" t="s">
        <v>22</v>
      </c>
      <c r="U3291" t="s">
        <v>939</v>
      </c>
      <c r="V3291" t="s">
        <v>50</v>
      </c>
      <c r="W3291" t="s">
        <v>51</v>
      </c>
      <c r="X3291" t="s">
        <v>52</v>
      </c>
      <c r="Y3291" t="s">
        <v>943</v>
      </c>
      <c r="Z3291" s="81">
        <v>0</v>
      </c>
      <c r="AA3291" s="68">
        <v>0</v>
      </c>
      <c r="AB3291" s="82">
        <f t="shared" si="1808"/>
        <v>0</v>
      </c>
      <c r="AF3291">
        <v>2</v>
      </c>
      <c r="AG3291" s="83">
        <f t="shared" si="1809"/>
        <v>2</v>
      </c>
      <c r="AH3291" s="87">
        <v>0</v>
      </c>
      <c r="AI3291" s="88">
        <v>0</v>
      </c>
      <c r="AJ3291">
        <f t="shared" si="1819"/>
        <v>2</v>
      </c>
      <c r="AK3291" s="108">
        <f t="shared" si="1820"/>
        <v>3807.2999999999997</v>
      </c>
      <c r="AL3291" s="108">
        <f t="shared" si="1821"/>
        <v>2590</v>
      </c>
      <c r="AM3291" s="108">
        <f t="shared" si="1822"/>
        <v>1217.2999999999997</v>
      </c>
    </row>
    <row r="3292" spans="1:39" x14ac:dyDescent="0.25">
      <c r="A3292" s="115">
        <v>30500052</v>
      </c>
      <c r="B3292" t="s">
        <v>1</v>
      </c>
      <c r="C3292" s="81">
        <v>700</v>
      </c>
      <c r="D3292">
        <v>1.6</v>
      </c>
      <c r="E3292">
        <v>1.85</v>
      </c>
      <c r="F3292">
        <v>2</v>
      </c>
      <c r="G3292">
        <v>2</v>
      </c>
      <c r="H3292">
        <v>1.47</v>
      </c>
      <c r="I3292">
        <v>305</v>
      </c>
      <c r="J3292" t="s">
        <v>430</v>
      </c>
      <c r="K3292" t="s">
        <v>432</v>
      </c>
      <c r="L3292" t="s">
        <v>433</v>
      </c>
      <c r="M3292" t="s">
        <v>433</v>
      </c>
      <c r="N3292" t="s">
        <v>48</v>
      </c>
      <c r="O3292" t="s">
        <v>47</v>
      </c>
      <c r="P3292" t="s">
        <v>42</v>
      </c>
      <c r="Q3292" t="s">
        <v>16</v>
      </c>
      <c r="R3292" t="s">
        <v>28</v>
      </c>
      <c r="S3292" t="s">
        <v>44</v>
      </c>
      <c r="U3292" t="s">
        <v>939</v>
      </c>
      <c r="V3292" t="s">
        <v>14</v>
      </c>
      <c r="W3292" t="s">
        <v>49</v>
      </c>
      <c r="X3292" t="s">
        <v>12</v>
      </c>
      <c r="Y3292" t="s">
        <v>21</v>
      </c>
      <c r="Z3292" s="80">
        <v>560</v>
      </c>
      <c r="AA3292" s="68">
        <v>0</v>
      </c>
      <c r="AB3292" s="82">
        <f t="shared" si="1808"/>
        <v>560</v>
      </c>
      <c r="AC3292">
        <v>1</v>
      </c>
      <c r="AG3292" s="83">
        <f t="shared" si="1809"/>
        <v>1</v>
      </c>
      <c r="AH3292" s="87">
        <v>0</v>
      </c>
      <c r="AI3292" s="88">
        <v>0</v>
      </c>
      <c r="AJ3292">
        <f t="shared" si="1819"/>
        <v>1</v>
      </c>
      <c r="AK3292" s="108">
        <f t="shared" si="1820"/>
        <v>1903.6499999999999</v>
      </c>
      <c r="AL3292" s="108">
        <f t="shared" si="1821"/>
        <v>1295</v>
      </c>
      <c r="AM3292" s="108">
        <f t="shared" si="1822"/>
        <v>608.64999999999986</v>
      </c>
    </row>
    <row r="3293" spans="1:39" x14ac:dyDescent="0.25">
      <c r="A3293" s="115">
        <v>30500052</v>
      </c>
      <c r="B3293" t="s">
        <v>1</v>
      </c>
      <c r="C3293" s="81">
        <v>700</v>
      </c>
      <c r="D3293">
        <v>1.6</v>
      </c>
      <c r="E3293">
        <v>1.85</v>
      </c>
      <c r="F3293">
        <v>2</v>
      </c>
      <c r="G3293">
        <v>2</v>
      </c>
      <c r="H3293">
        <v>1.47</v>
      </c>
      <c r="I3293">
        <v>305</v>
      </c>
      <c r="J3293" t="s">
        <v>430</v>
      </c>
      <c r="K3293" t="s">
        <v>432</v>
      </c>
      <c r="L3293" t="s">
        <v>433</v>
      </c>
      <c r="M3293" t="s">
        <v>433</v>
      </c>
      <c r="N3293" t="s">
        <v>5</v>
      </c>
      <c r="O3293" t="s">
        <v>41</v>
      </c>
      <c r="P3293" t="s">
        <v>42</v>
      </c>
      <c r="Q3293" t="s">
        <v>16</v>
      </c>
      <c r="R3293" t="s">
        <v>91</v>
      </c>
      <c r="S3293" t="s">
        <v>44</v>
      </c>
      <c r="T3293" t="s">
        <v>944</v>
      </c>
      <c r="U3293" t="s">
        <v>939</v>
      </c>
      <c r="V3293" t="s">
        <v>14</v>
      </c>
      <c r="W3293" t="s">
        <v>49</v>
      </c>
      <c r="X3293" t="s">
        <v>12</v>
      </c>
      <c r="Y3293" t="s">
        <v>938</v>
      </c>
      <c r="Z3293" s="81">
        <v>0</v>
      </c>
      <c r="AA3293" s="68">
        <v>0</v>
      </c>
      <c r="AB3293" s="82">
        <f t="shared" si="1808"/>
        <v>0</v>
      </c>
      <c r="AE3293">
        <v>1</v>
      </c>
      <c r="AG3293" s="83">
        <f t="shared" si="1809"/>
        <v>1</v>
      </c>
      <c r="AH3293" s="87">
        <v>0</v>
      </c>
      <c r="AI3293" s="88">
        <v>0</v>
      </c>
      <c r="AJ3293">
        <f t="shared" si="1819"/>
        <v>1</v>
      </c>
      <c r="AK3293" s="108">
        <f t="shared" si="1820"/>
        <v>1903.6499999999999</v>
      </c>
      <c r="AL3293" s="108">
        <f t="shared" si="1821"/>
        <v>1295</v>
      </c>
      <c r="AM3293" s="108">
        <f t="shared" si="1822"/>
        <v>608.64999999999986</v>
      </c>
    </row>
    <row r="3294" spans="1:39" x14ac:dyDescent="0.25">
      <c r="A3294" s="115">
        <v>30500052</v>
      </c>
      <c r="B3294" t="s">
        <v>1</v>
      </c>
      <c r="C3294" s="81">
        <v>700</v>
      </c>
      <c r="D3294">
        <v>1.6</v>
      </c>
      <c r="E3294">
        <v>1.85</v>
      </c>
      <c r="F3294">
        <v>2</v>
      </c>
      <c r="G3294">
        <v>2</v>
      </c>
      <c r="H3294">
        <v>1.47</v>
      </c>
      <c r="I3294">
        <v>305</v>
      </c>
      <c r="J3294" t="s">
        <v>430</v>
      </c>
      <c r="K3294" t="s">
        <v>432</v>
      </c>
      <c r="L3294" t="s">
        <v>433</v>
      </c>
      <c r="M3294" t="s">
        <v>433</v>
      </c>
      <c r="N3294" t="s">
        <v>5</v>
      </c>
      <c r="O3294" t="s">
        <v>47</v>
      </c>
      <c r="P3294" t="s">
        <v>42</v>
      </c>
      <c r="Q3294" t="s">
        <v>16</v>
      </c>
      <c r="R3294" t="s">
        <v>28</v>
      </c>
      <c r="S3294" t="s">
        <v>22</v>
      </c>
      <c r="T3294" t="s">
        <v>22</v>
      </c>
      <c r="U3294" t="s">
        <v>939</v>
      </c>
      <c r="V3294" t="s">
        <v>50</v>
      </c>
      <c r="W3294" t="s">
        <v>51</v>
      </c>
      <c r="X3294" t="s">
        <v>52</v>
      </c>
      <c r="Y3294" t="s">
        <v>943</v>
      </c>
      <c r="Z3294" s="81">
        <v>0</v>
      </c>
      <c r="AA3294" s="68">
        <v>0</v>
      </c>
      <c r="AB3294" s="82">
        <f t="shared" si="1808"/>
        <v>0</v>
      </c>
      <c r="AF3294">
        <v>1</v>
      </c>
      <c r="AG3294" s="83">
        <f t="shared" si="1809"/>
        <v>1</v>
      </c>
      <c r="AH3294" s="87">
        <v>0</v>
      </c>
      <c r="AI3294" s="88">
        <v>0</v>
      </c>
      <c r="AJ3294">
        <f t="shared" si="1819"/>
        <v>1</v>
      </c>
      <c r="AK3294" s="108">
        <f t="shared" si="1820"/>
        <v>1903.6499999999999</v>
      </c>
      <c r="AL3294" s="108">
        <f t="shared" si="1821"/>
        <v>1295</v>
      </c>
      <c r="AM3294" s="108">
        <f t="shared" si="1822"/>
        <v>608.64999999999986</v>
      </c>
    </row>
    <row r="3295" spans="1:39" x14ac:dyDescent="0.25">
      <c r="A3295" s="115">
        <v>30500052</v>
      </c>
      <c r="B3295" t="s">
        <v>1</v>
      </c>
      <c r="C3295" s="81">
        <v>700</v>
      </c>
      <c r="D3295">
        <v>1.6</v>
      </c>
      <c r="E3295">
        <v>1.85</v>
      </c>
      <c r="F3295">
        <v>2</v>
      </c>
      <c r="G3295">
        <v>2</v>
      </c>
      <c r="H3295">
        <v>1.47</v>
      </c>
      <c r="I3295">
        <v>305</v>
      </c>
      <c r="J3295" t="s">
        <v>430</v>
      </c>
      <c r="K3295" t="s">
        <v>432</v>
      </c>
      <c r="L3295" t="s">
        <v>433</v>
      </c>
      <c r="M3295" t="s">
        <v>433</v>
      </c>
      <c r="N3295" t="s">
        <v>5</v>
      </c>
      <c r="O3295" t="s">
        <v>47</v>
      </c>
      <c r="P3295" t="s">
        <v>42</v>
      </c>
      <c r="Q3295" t="s">
        <v>16</v>
      </c>
      <c r="R3295" t="s">
        <v>28</v>
      </c>
      <c r="S3295" t="s">
        <v>9</v>
      </c>
      <c r="U3295" t="s">
        <v>179</v>
      </c>
      <c r="V3295" t="s">
        <v>53</v>
      </c>
      <c r="W3295" t="s">
        <v>54</v>
      </c>
      <c r="X3295" t="s">
        <v>12</v>
      </c>
      <c r="Y3295" t="s">
        <v>21</v>
      </c>
      <c r="Z3295" s="80">
        <v>1842</v>
      </c>
      <c r="AA3295" s="68">
        <v>0</v>
      </c>
      <c r="AB3295" s="82">
        <f t="shared" si="1808"/>
        <v>3684</v>
      </c>
      <c r="AD3295">
        <v>2</v>
      </c>
      <c r="AG3295" s="83">
        <f t="shared" si="1809"/>
        <v>2</v>
      </c>
      <c r="AH3295" s="87">
        <v>0</v>
      </c>
      <c r="AI3295" s="88">
        <v>0</v>
      </c>
    </row>
    <row r="3296" spans="1:39" x14ac:dyDescent="0.25">
      <c r="A3296" s="115">
        <v>30500052</v>
      </c>
      <c r="B3296" t="s">
        <v>1</v>
      </c>
      <c r="C3296" s="81">
        <v>700</v>
      </c>
      <c r="D3296">
        <v>1.6</v>
      </c>
      <c r="E3296">
        <v>1.85</v>
      </c>
      <c r="F3296">
        <v>2</v>
      </c>
      <c r="G3296">
        <v>2</v>
      </c>
      <c r="H3296">
        <v>1.47</v>
      </c>
      <c r="I3296">
        <v>305</v>
      </c>
      <c r="J3296" t="s">
        <v>430</v>
      </c>
      <c r="K3296" t="s">
        <v>432</v>
      </c>
      <c r="L3296" t="s">
        <v>433</v>
      </c>
      <c r="M3296" t="s">
        <v>433</v>
      </c>
      <c r="N3296" t="s">
        <v>5</v>
      </c>
      <c r="O3296" t="s">
        <v>47</v>
      </c>
      <c r="P3296" t="s">
        <v>42</v>
      </c>
      <c r="Q3296" t="s">
        <v>16</v>
      </c>
      <c r="R3296" t="s">
        <v>28</v>
      </c>
      <c r="S3296" t="s">
        <v>44</v>
      </c>
      <c r="U3296" t="s">
        <v>939</v>
      </c>
      <c r="V3296" t="s">
        <v>14</v>
      </c>
      <c r="W3296" t="s">
        <v>49</v>
      </c>
      <c r="X3296" t="s">
        <v>12</v>
      </c>
      <c r="Y3296" t="s">
        <v>21</v>
      </c>
      <c r="Z3296" s="80">
        <v>560</v>
      </c>
      <c r="AA3296" s="68">
        <v>0</v>
      </c>
      <c r="AB3296" s="82">
        <f t="shared" si="1808"/>
        <v>33600</v>
      </c>
      <c r="AC3296">
        <v>60</v>
      </c>
      <c r="AG3296" s="83">
        <f t="shared" si="1809"/>
        <v>60</v>
      </c>
      <c r="AH3296" s="87">
        <v>0</v>
      </c>
      <c r="AI3296" s="88">
        <v>0</v>
      </c>
      <c r="AJ3296">
        <f t="shared" ref="AJ3296:AJ3298" si="1823">AG3296</f>
        <v>60</v>
      </c>
      <c r="AK3296" s="108">
        <f t="shared" ref="AK3296:AK3299" si="1824">AJ3296*C3296*E3296*H3296</f>
        <v>114219</v>
      </c>
      <c r="AL3296" s="108">
        <f t="shared" ref="AL3296:AL3299" si="1825">AJ3296*C3296*E3296</f>
        <v>77700</v>
      </c>
      <c r="AM3296" s="108">
        <f t="shared" ref="AM3296:AM3301" si="1826">AK3296-AL3296</f>
        <v>36519</v>
      </c>
    </row>
    <row r="3297" spans="1:39" x14ac:dyDescent="0.25">
      <c r="A3297" s="115">
        <v>30500052</v>
      </c>
      <c r="B3297" t="s">
        <v>1</v>
      </c>
      <c r="C3297" s="81">
        <v>700</v>
      </c>
      <c r="D3297">
        <v>1.6</v>
      </c>
      <c r="E3297">
        <v>1.85</v>
      </c>
      <c r="F3297">
        <v>2</v>
      </c>
      <c r="G3297">
        <v>2</v>
      </c>
      <c r="H3297">
        <v>1.47</v>
      </c>
      <c r="I3297">
        <v>305</v>
      </c>
      <c r="J3297" t="s">
        <v>430</v>
      </c>
      <c r="K3297" t="s">
        <v>432</v>
      </c>
      <c r="L3297" t="s">
        <v>433</v>
      </c>
      <c r="M3297" t="s">
        <v>433</v>
      </c>
      <c r="N3297" t="s">
        <v>5</v>
      </c>
      <c r="O3297" t="s">
        <v>47</v>
      </c>
      <c r="P3297" t="s">
        <v>42</v>
      </c>
      <c r="Q3297" t="s">
        <v>16</v>
      </c>
      <c r="R3297" t="s">
        <v>28</v>
      </c>
      <c r="S3297" t="s">
        <v>44</v>
      </c>
      <c r="U3297" t="s">
        <v>939</v>
      </c>
      <c r="V3297" t="s">
        <v>68</v>
      </c>
      <c r="W3297" t="s">
        <v>69</v>
      </c>
      <c r="X3297" t="s">
        <v>85</v>
      </c>
      <c r="Y3297" t="s">
        <v>21</v>
      </c>
      <c r="Z3297" s="80">
        <v>560</v>
      </c>
      <c r="AA3297" s="68">
        <v>0</v>
      </c>
      <c r="AB3297" s="82">
        <f t="shared" si="1808"/>
        <v>560</v>
      </c>
      <c r="AC3297">
        <v>1</v>
      </c>
      <c r="AG3297" s="83">
        <f t="shared" si="1809"/>
        <v>1</v>
      </c>
      <c r="AH3297" s="87">
        <v>0</v>
      </c>
      <c r="AI3297" s="88">
        <v>0</v>
      </c>
      <c r="AJ3297">
        <f t="shared" si="1823"/>
        <v>1</v>
      </c>
      <c r="AK3297" s="108">
        <f t="shared" si="1824"/>
        <v>1903.6499999999999</v>
      </c>
      <c r="AL3297" s="108">
        <f t="shared" si="1825"/>
        <v>1295</v>
      </c>
      <c r="AM3297" s="108">
        <f t="shared" si="1826"/>
        <v>608.64999999999986</v>
      </c>
    </row>
    <row r="3298" spans="1:39" x14ac:dyDescent="0.25">
      <c r="A3298" s="115">
        <v>30500052</v>
      </c>
      <c r="B3298" t="s">
        <v>1</v>
      </c>
      <c r="C3298" s="81">
        <v>700</v>
      </c>
      <c r="D3298">
        <v>1.6</v>
      </c>
      <c r="E3298">
        <v>1.85</v>
      </c>
      <c r="F3298">
        <v>2</v>
      </c>
      <c r="G3298">
        <v>2</v>
      </c>
      <c r="H3298">
        <v>1.47</v>
      </c>
      <c r="I3298">
        <v>305</v>
      </c>
      <c r="J3298" t="s">
        <v>430</v>
      </c>
      <c r="K3298" t="s">
        <v>432</v>
      </c>
      <c r="L3298" t="s">
        <v>433</v>
      </c>
      <c r="M3298" t="s">
        <v>433</v>
      </c>
      <c r="N3298" t="s">
        <v>5</v>
      </c>
      <c r="O3298" t="s">
        <v>47</v>
      </c>
      <c r="P3298" t="s">
        <v>42</v>
      </c>
      <c r="Q3298" t="s">
        <v>16</v>
      </c>
      <c r="R3298" t="s">
        <v>28</v>
      </c>
      <c r="S3298" t="s">
        <v>44</v>
      </c>
      <c r="U3298" t="s">
        <v>939</v>
      </c>
      <c r="V3298" t="s">
        <v>102</v>
      </c>
      <c r="W3298" t="s">
        <v>103</v>
      </c>
      <c r="X3298" t="s">
        <v>12</v>
      </c>
      <c r="Y3298" t="s">
        <v>21</v>
      </c>
      <c r="Z3298" s="80">
        <v>560</v>
      </c>
      <c r="AA3298" s="68">
        <v>0</v>
      </c>
      <c r="AB3298" s="82">
        <f t="shared" si="1808"/>
        <v>560</v>
      </c>
      <c r="AC3298">
        <v>1</v>
      </c>
      <c r="AG3298" s="83">
        <f t="shared" si="1809"/>
        <v>1</v>
      </c>
      <c r="AH3298" s="87">
        <v>0</v>
      </c>
      <c r="AI3298" s="88">
        <v>0</v>
      </c>
      <c r="AJ3298">
        <f t="shared" si="1823"/>
        <v>1</v>
      </c>
      <c r="AK3298" s="108">
        <f t="shared" si="1824"/>
        <v>1903.6499999999999</v>
      </c>
      <c r="AL3298" s="108">
        <f t="shared" si="1825"/>
        <v>1295</v>
      </c>
      <c r="AM3298" s="108">
        <f t="shared" si="1826"/>
        <v>608.64999999999986</v>
      </c>
    </row>
    <row r="3299" spans="1:39" x14ac:dyDescent="0.25">
      <c r="A3299" s="115">
        <v>30500052</v>
      </c>
      <c r="B3299" t="s">
        <v>1</v>
      </c>
      <c r="C3299" s="81">
        <v>700</v>
      </c>
      <c r="D3299">
        <v>1.6</v>
      </c>
      <c r="E3299">
        <v>1.85</v>
      </c>
      <c r="F3299">
        <v>2</v>
      </c>
      <c r="G3299">
        <v>2</v>
      </c>
      <c r="H3299">
        <v>1.47</v>
      </c>
      <c r="I3299">
        <v>305</v>
      </c>
      <c r="J3299" t="s">
        <v>430</v>
      </c>
      <c r="K3299" t="s">
        <v>432</v>
      </c>
      <c r="L3299" t="s">
        <v>433</v>
      </c>
      <c r="M3299" t="s">
        <v>433</v>
      </c>
      <c r="N3299" t="s">
        <v>5</v>
      </c>
      <c r="O3299" t="s">
        <v>47</v>
      </c>
      <c r="P3299" t="s">
        <v>42</v>
      </c>
      <c r="Q3299" t="s">
        <v>8</v>
      </c>
      <c r="R3299" t="s">
        <v>28</v>
      </c>
      <c r="S3299" t="s">
        <v>44</v>
      </c>
      <c r="U3299" t="s">
        <v>939</v>
      </c>
      <c r="V3299" t="s">
        <v>14</v>
      </c>
      <c r="W3299" t="s">
        <v>49</v>
      </c>
      <c r="X3299" t="s">
        <v>12</v>
      </c>
      <c r="Y3299" t="s">
        <v>21</v>
      </c>
      <c r="Z3299" s="80">
        <v>300</v>
      </c>
      <c r="AA3299" s="68">
        <v>0</v>
      </c>
      <c r="AB3299" s="82">
        <f t="shared" si="1808"/>
        <v>7800</v>
      </c>
      <c r="AC3299">
        <v>26</v>
      </c>
      <c r="AG3299" s="83">
        <f t="shared" si="1809"/>
        <v>26</v>
      </c>
      <c r="AH3299" s="87">
        <v>0</v>
      </c>
      <c r="AI3299" s="88">
        <v>0</v>
      </c>
      <c r="AJ3299" s="90">
        <f>AG3299/3</f>
        <v>8.6666666666666661</v>
      </c>
      <c r="AK3299" s="108">
        <f t="shared" si="1824"/>
        <v>16498.3</v>
      </c>
      <c r="AL3299" s="108">
        <f t="shared" si="1825"/>
        <v>11223.333333333332</v>
      </c>
      <c r="AM3299" s="108">
        <f t="shared" si="1826"/>
        <v>5274.9666666666672</v>
      </c>
    </row>
    <row r="3300" spans="1:39" x14ac:dyDescent="0.25">
      <c r="A3300" s="115">
        <v>30500052</v>
      </c>
      <c r="B3300" t="s">
        <v>1</v>
      </c>
      <c r="C3300" s="81">
        <v>700</v>
      </c>
      <c r="D3300">
        <v>1.6</v>
      </c>
      <c r="E3300">
        <v>1.85</v>
      </c>
      <c r="F3300">
        <v>2</v>
      </c>
      <c r="G3300">
        <v>2</v>
      </c>
      <c r="H3300">
        <v>1.47</v>
      </c>
      <c r="I3300">
        <v>305</v>
      </c>
      <c r="J3300" t="s">
        <v>430</v>
      </c>
      <c r="K3300" t="s">
        <v>432</v>
      </c>
      <c r="L3300" t="s">
        <v>433</v>
      </c>
      <c r="M3300" t="s">
        <v>433</v>
      </c>
      <c r="N3300" t="s">
        <v>15</v>
      </c>
      <c r="O3300" t="s">
        <v>74</v>
      </c>
      <c r="P3300" t="s">
        <v>42</v>
      </c>
      <c r="Q3300" t="s">
        <v>16</v>
      </c>
      <c r="R3300" t="s">
        <v>91</v>
      </c>
      <c r="S3300" t="s">
        <v>44</v>
      </c>
      <c r="T3300" t="s">
        <v>944</v>
      </c>
      <c r="U3300" t="s">
        <v>939</v>
      </c>
      <c r="V3300" t="s">
        <v>14</v>
      </c>
      <c r="W3300" t="s">
        <v>49</v>
      </c>
      <c r="X3300" t="s">
        <v>12</v>
      </c>
      <c r="Y3300" t="s">
        <v>938</v>
      </c>
      <c r="Z3300" s="81">
        <v>0</v>
      </c>
      <c r="AA3300" s="68">
        <v>0</v>
      </c>
      <c r="AB3300" s="82">
        <f t="shared" si="1808"/>
        <v>0</v>
      </c>
      <c r="AE3300">
        <v>1</v>
      </c>
      <c r="AG3300" s="83">
        <f t="shared" si="1809"/>
        <v>1</v>
      </c>
      <c r="AH3300" s="87">
        <v>0</v>
      </c>
      <c r="AI3300" s="88">
        <v>0</v>
      </c>
      <c r="AJ3300">
        <f t="shared" ref="AJ3300:AJ3301" si="1827">AG3300</f>
        <v>1</v>
      </c>
      <c r="AK3300" s="108">
        <f t="shared" ref="AK3300:AK3301" si="1828">AJ3300*C3300*F3300*H3300</f>
        <v>2058</v>
      </c>
      <c r="AL3300" s="108">
        <f t="shared" ref="AL3300:AL3301" si="1829">AJ3300*C3300*F3300</f>
        <v>1400</v>
      </c>
      <c r="AM3300" s="108">
        <f t="shared" si="1826"/>
        <v>658</v>
      </c>
    </row>
    <row r="3301" spans="1:39" x14ac:dyDescent="0.25">
      <c r="A3301" s="115">
        <v>30500052</v>
      </c>
      <c r="B3301" t="s">
        <v>1</v>
      </c>
      <c r="C3301" s="81">
        <v>700</v>
      </c>
      <c r="D3301">
        <v>1.6</v>
      </c>
      <c r="E3301">
        <v>1.85</v>
      </c>
      <c r="F3301">
        <v>2</v>
      </c>
      <c r="G3301">
        <v>2</v>
      </c>
      <c r="H3301">
        <v>1.47</v>
      </c>
      <c r="I3301">
        <v>305</v>
      </c>
      <c r="J3301" t="s">
        <v>430</v>
      </c>
      <c r="K3301" t="s">
        <v>432</v>
      </c>
      <c r="L3301" t="s">
        <v>433</v>
      </c>
      <c r="M3301" t="s">
        <v>433</v>
      </c>
      <c r="N3301" t="s">
        <v>15</v>
      </c>
      <c r="O3301" t="s">
        <v>41</v>
      </c>
      <c r="P3301" t="s">
        <v>42</v>
      </c>
      <c r="Q3301" t="s">
        <v>16</v>
      </c>
      <c r="R3301" t="s">
        <v>28</v>
      </c>
      <c r="S3301" t="s">
        <v>22</v>
      </c>
      <c r="T3301" t="s">
        <v>22</v>
      </c>
      <c r="U3301" t="s">
        <v>939</v>
      </c>
      <c r="V3301" t="s">
        <v>50</v>
      </c>
      <c r="W3301" t="s">
        <v>51</v>
      </c>
      <c r="X3301" t="s">
        <v>52</v>
      </c>
      <c r="Y3301" t="s">
        <v>943</v>
      </c>
      <c r="Z3301" s="81">
        <v>0</v>
      </c>
      <c r="AA3301" s="68">
        <v>0</v>
      </c>
      <c r="AB3301" s="82">
        <f t="shared" si="1808"/>
        <v>0</v>
      </c>
      <c r="AF3301">
        <v>1</v>
      </c>
      <c r="AG3301" s="83">
        <f t="shared" si="1809"/>
        <v>1</v>
      </c>
      <c r="AH3301" s="87">
        <v>0</v>
      </c>
      <c r="AI3301" s="88">
        <v>0</v>
      </c>
      <c r="AJ3301">
        <f t="shared" si="1827"/>
        <v>1</v>
      </c>
      <c r="AK3301" s="108">
        <f t="shared" si="1828"/>
        <v>2058</v>
      </c>
      <c r="AL3301" s="108">
        <f t="shared" si="1829"/>
        <v>1400</v>
      </c>
      <c r="AM3301" s="108">
        <f t="shared" si="1826"/>
        <v>658</v>
      </c>
    </row>
    <row r="3302" spans="1:39" x14ac:dyDescent="0.25">
      <c r="A3302" s="115">
        <v>30500052</v>
      </c>
      <c r="B3302" t="s">
        <v>1</v>
      </c>
      <c r="C3302" s="81">
        <v>700</v>
      </c>
      <c r="D3302">
        <v>1.6</v>
      </c>
      <c r="E3302">
        <v>1.85</v>
      </c>
      <c r="F3302">
        <v>2</v>
      </c>
      <c r="G3302">
        <v>2</v>
      </c>
      <c r="H3302">
        <v>1.47</v>
      </c>
      <c r="I3302">
        <v>305</v>
      </c>
      <c r="J3302" t="s">
        <v>430</v>
      </c>
      <c r="K3302" t="s">
        <v>432</v>
      </c>
      <c r="L3302" t="s">
        <v>433</v>
      </c>
      <c r="M3302" t="s">
        <v>433</v>
      </c>
      <c r="N3302" t="s">
        <v>15</v>
      </c>
      <c r="O3302" t="s">
        <v>41</v>
      </c>
      <c r="P3302" t="s">
        <v>42</v>
      </c>
      <c r="Q3302" t="s">
        <v>16</v>
      </c>
      <c r="R3302" t="s">
        <v>28</v>
      </c>
      <c r="S3302" t="s">
        <v>9</v>
      </c>
      <c r="U3302" t="s">
        <v>179</v>
      </c>
      <c r="V3302" t="s">
        <v>53</v>
      </c>
      <c r="W3302" t="s">
        <v>54</v>
      </c>
      <c r="X3302" t="s">
        <v>12</v>
      </c>
      <c r="Y3302" t="s">
        <v>21</v>
      </c>
      <c r="Z3302" s="80">
        <v>1882</v>
      </c>
      <c r="AA3302" s="68">
        <v>0</v>
      </c>
      <c r="AB3302" s="82">
        <f t="shared" si="1808"/>
        <v>9410</v>
      </c>
      <c r="AD3302">
        <v>5</v>
      </c>
      <c r="AG3302" s="83">
        <f t="shared" si="1809"/>
        <v>5</v>
      </c>
      <c r="AH3302" s="87">
        <v>0</v>
      </c>
      <c r="AI3302" s="88">
        <v>0</v>
      </c>
    </row>
    <row r="3303" spans="1:39" x14ac:dyDescent="0.25">
      <c r="A3303" s="115">
        <v>30500052</v>
      </c>
      <c r="B3303" t="s">
        <v>1</v>
      </c>
      <c r="C3303" s="81">
        <v>700</v>
      </c>
      <c r="D3303">
        <v>1.6</v>
      </c>
      <c r="E3303">
        <v>1.85</v>
      </c>
      <c r="F3303">
        <v>2</v>
      </c>
      <c r="G3303">
        <v>2</v>
      </c>
      <c r="H3303">
        <v>1.47</v>
      </c>
      <c r="I3303">
        <v>305</v>
      </c>
      <c r="J3303" t="s">
        <v>430</v>
      </c>
      <c r="K3303" t="s">
        <v>432</v>
      </c>
      <c r="L3303" t="s">
        <v>433</v>
      </c>
      <c r="M3303" t="s">
        <v>433</v>
      </c>
      <c r="N3303" t="s">
        <v>15</v>
      </c>
      <c r="O3303" t="s">
        <v>41</v>
      </c>
      <c r="P3303" t="s">
        <v>42</v>
      </c>
      <c r="Q3303" t="s">
        <v>16</v>
      </c>
      <c r="R3303" t="s">
        <v>28</v>
      </c>
      <c r="S3303" t="s">
        <v>9</v>
      </c>
      <c r="U3303" t="s">
        <v>179</v>
      </c>
      <c r="V3303" t="s">
        <v>29</v>
      </c>
      <c r="W3303" t="s">
        <v>30</v>
      </c>
      <c r="X3303" t="s">
        <v>52</v>
      </c>
      <c r="Y3303" t="s">
        <v>21</v>
      </c>
      <c r="Z3303" s="80">
        <v>3300</v>
      </c>
      <c r="AA3303" s="68">
        <v>0</v>
      </c>
      <c r="AB3303" s="82">
        <f t="shared" si="1808"/>
        <v>3300</v>
      </c>
      <c r="AD3303">
        <v>1</v>
      </c>
      <c r="AG3303" s="83">
        <f t="shared" si="1809"/>
        <v>1</v>
      </c>
      <c r="AH3303" s="87">
        <v>0</v>
      </c>
      <c r="AI3303" s="88">
        <v>0</v>
      </c>
    </row>
    <row r="3304" spans="1:39" x14ac:dyDescent="0.25">
      <c r="A3304" s="115">
        <v>30500052</v>
      </c>
      <c r="B3304" t="s">
        <v>1</v>
      </c>
      <c r="C3304" s="81">
        <v>700</v>
      </c>
      <c r="D3304">
        <v>1.6</v>
      </c>
      <c r="E3304">
        <v>1.85</v>
      </c>
      <c r="F3304">
        <v>2</v>
      </c>
      <c r="G3304">
        <v>2</v>
      </c>
      <c r="H3304">
        <v>1.47</v>
      </c>
      <c r="I3304">
        <v>305</v>
      </c>
      <c r="J3304" t="s">
        <v>430</v>
      </c>
      <c r="K3304" t="s">
        <v>432</v>
      </c>
      <c r="L3304" t="s">
        <v>433</v>
      </c>
      <c r="M3304" t="s">
        <v>433</v>
      </c>
      <c r="N3304" t="s">
        <v>15</v>
      </c>
      <c r="O3304" t="s">
        <v>41</v>
      </c>
      <c r="P3304" t="s">
        <v>42</v>
      </c>
      <c r="Q3304" t="s">
        <v>16</v>
      </c>
      <c r="R3304" t="s">
        <v>28</v>
      </c>
      <c r="S3304" t="s">
        <v>44</v>
      </c>
      <c r="U3304" t="s">
        <v>939</v>
      </c>
      <c r="V3304" t="s">
        <v>14</v>
      </c>
      <c r="W3304" t="s">
        <v>49</v>
      </c>
      <c r="X3304" t="s">
        <v>12</v>
      </c>
      <c r="Y3304" t="s">
        <v>21</v>
      </c>
      <c r="Z3304" s="80">
        <v>600</v>
      </c>
      <c r="AA3304" s="68">
        <v>0</v>
      </c>
      <c r="AB3304" s="82">
        <f t="shared" si="1808"/>
        <v>29400</v>
      </c>
      <c r="AC3304">
        <v>49</v>
      </c>
      <c r="AG3304" s="83">
        <f t="shared" si="1809"/>
        <v>49</v>
      </c>
      <c r="AH3304" s="87">
        <v>0</v>
      </c>
      <c r="AI3304" s="88">
        <v>0</v>
      </c>
      <c r="AJ3304">
        <f t="shared" ref="AJ3304:AJ3305" si="1830">AG3304</f>
        <v>49</v>
      </c>
      <c r="AK3304" s="108">
        <f t="shared" ref="AK3304:AK3305" si="1831">AJ3304*C3304*F3304*H3304</f>
        <v>100842</v>
      </c>
      <c r="AL3304" s="108">
        <f t="shared" ref="AL3304:AL3305" si="1832">AJ3304*C3304*F3304</f>
        <v>68600</v>
      </c>
      <c r="AM3304" s="108">
        <f t="shared" ref="AM3304:AM3305" si="1833">AK3304-AL3304</f>
        <v>32242</v>
      </c>
    </row>
    <row r="3305" spans="1:39" x14ac:dyDescent="0.25">
      <c r="A3305" s="115">
        <v>30500052</v>
      </c>
      <c r="B3305" t="s">
        <v>1</v>
      </c>
      <c r="C3305" s="81">
        <v>700</v>
      </c>
      <c r="D3305">
        <v>1.6</v>
      </c>
      <c r="E3305">
        <v>1.85</v>
      </c>
      <c r="F3305">
        <v>2</v>
      </c>
      <c r="G3305">
        <v>2</v>
      </c>
      <c r="H3305">
        <v>1.47</v>
      </c>
      <c r="I3305">
        <v>305</v>
      </c>
      <c r="J3305" t="s">
        <v>430</v>
      </c>
      <c r="K3305" t="s">
        <v>432</v>
      </c>
      <c r="L3305" t="s">
        <v>433</v>
      </c>
      <c r="M3305" t="s">
        <v>433</v>
      </c>
      <c r="N3305" t="s">
        <v>15</v>
      </c>
      <c r="O3305" t="s">
        <v>41</v>
      </c>
      <c r="P3305" t="s">
        <v>42</v>
      </c>
      <c r="Q3305" t="s">
        <v>16</v>
      </c>
      <c r="R3305" t="s">
        <v>28</v>
      </c>
      <c r="S3305" t="s">
        <v>44</v>
      </c>
      <c r="U3305" t="s">
        <v>939</v>
      </c>
      <c r="V3305" t="s">
        <v>102</v>
      </c>
      <c r="W3305" t="s">
        <v>103</v>
      </c>
      <c r="X3305" t="s">
        <v>12</v>
      </c>
      <c r="Y3305" t="s">
        <v>21</v>
      </c>
      <c r="Z3305" s="80">
        <v>600</v>
      </c>
      <c r="AA3305" s="68">
        <v>0</v>
      </c>
      <c r="AB3305" s="82">
        <f t="shared" si="1808"/>
        <v>600</v>
      </c>
      <c r="AC3305">
        <v>1</v>
      </c>
      <c r="AG3305" s="83">
        <f t="shared" si="1809"/>
        <v>1</v>
      </c>
      <c r="AH3305" s="87">
        <v>0</v>
      </c>
      <c r="AI3305" s="88">
        <v>0</v>
      </c>
      <c r="AJ3305">
        <f t="shared" si="1830"/>
        <v>1</v>
      </c>
      <c r="AK3305" s="108">
        <f t="shared" si="1831"/>
        <v>2058</v>
      </c>
      <c r="AL3305" s="108">
        <f t="shared" si="1832"/>
        <v>1400</v>
      </c>
      <c r="AM3305" s="108">
        <f t="shared" si="1833"/>
        <v>658</v>
      </c>
    </row>
    <row r="3306" spans="1:39" x14ac:dyDescent="0.25">
      <c r="A3306" s="115">
        <v>30500052</v>
      </c>
      <c r="B3306" t="s">
        <v>1</v>
      </c>
      <c r="C3306" s="81">
        <v>700</v>
      </c>
      <c r="D3306">
        <v>1.6</v>
      </c>
      <c r="E3306">
        <v>1.85</v>
      </c>
      <c r="F3306">
        <v>2</v>
      </c>
      <c r="G3306">
        <v>2</v>
      </c>
      <c r="H3306">
        <v>1.47</v>
      </c>
      <c r="I3306">
        <v>305</v>
      </c>
      <c r="J3306" t="s">
        <v>430</v>
      </c>
      <c r="K3306" t="s">
        <v>432</v>
      </c>
      <c r="L3306" t="s">
        <v>433</v>
      </c>
      <c r="M3306" t="s">
        <v>433</v>
      </c>
      <c r="N3306" t="s">
        <v>15</v>
      </c>
      <c r="O3306" t="s">
        <v>41</v>
      </c>
      <c r="P3306" t="s">
        <v>42</v>
      </c>
      <c r="Q3306" t="s">
        <v>8</v>
      </c>
      <c r="R3306" t="s">
        <v>28</v>
      </c>
      <c r="S3306" t="s">
        <v>9</v>
      </c>
      <c r="U3306" t="s">
        <v>179</v>
      </c>
      <c r="V3306" t="s">
        <v>53</v>
      </c>
      <c r="W3306" t="s">
        <v>54</v>
      </c>
      <c r="X3306" t="s">
        <v>12</v>
      </c>
      <c r="Y3306" t="s">
        <v>21</v>
      </c>
      <c r="Z3306" s="80">
        <v>1632</v>
      </c>
      <c r="AA3306" s="68">
        <v>0</v>
      </c>
      <c r="AB3306" s="82">
        <f t="shared" si="1808"/>
        <v>1632</v>
      </c>
      <c r="AD3306">
        <v>1</v>
      </c>
      <c r="AG3306" s="83">
        <f t="shared" si="1809"/>
        <v>1</v>
      </c>
      <c r="AH3306" s="87">
        <v>0</v>
      </c>
      <c r="AI3306" s="88">
        <v>0</v>
      </c>
    </row>
    <row r="3307" spans="1:39" x14ac:dyDescent="0.25">
      <c r="A3307" s="115">
        <v>30500052</v>
      </c>
      <c r="B3307" t="s">
        <v>1</v>
      </c>
      <c r="C3307" s="81">
        <v>700</v>
      </c>
      <c r="D3307">
        <v>1.6</v>
      </c>
      <c r="E3307">
        <v>1.85</v>
      </c>
      <c r="F3307">
        <v>2</v>
      </c>
      <c r="G3307">
        <v>2</v>
      </c>
      <c r="H3307">
        <v>1.47</v>
      </c>
      <c r="I3307">
        <v>305</v>
      </c>
      <c r="J3307" t="s">
        <v>430</v>
      </c>
      <c r="K3307" t="s">
        <v>432</v>
      </c>
      <c r="L3307" t="s">
        <v>433</v>
      </c>
      <c r="M3307" t="s">
        <v>433</v>
      </c>
      <c r="N3307" t="s">
        <v>15</v>
      </c>
      <c r="O3307" t="s">
        <v>41</v>
      </c>
      <c r="P3307" t="s">
        <v>42</v>
      </c>
      <c r="Q3307" t="s">
        <v>8</v>
      </c>
      <c r="R3307" t="s">
        <v>28</v>
      </c>
      <c r="S3307" t="s">
        <v>44</v>
      </c>
      <c r="U3307" t="s">
        <v>939</v>
      </c>
      <c r="V3307" t="s">
        <v>14</v>
      </c>
      <c r="W3307" t="s">
        <v>49</v>
      </c>
      <c r="X3307" t="s">
        <v>12</v>
      </c>
      <c r="Y3307" t="s">
        <v>21</v>
      </c>
      <c r="Z3307" s="80">
        <v>350</v>
      </c>
      <c r="AA3307" s="68">
        <v>0</v>
      </c>
      <c r="AB3307" s="82">
        <f t="shared" si="1808"/>
        <v>8750</v>
      </c>
      <c r="AC3307">
        <v>25</v>
      </c>
      <c r="AG3307" s="83">
        <f t="shared" si="1809"/>
        <v>25</v>
      </c>
      <c r="AH3307" s="87">
        <v>0</v>
      </c>
      <c r="AI3307" s="88">
        <v>0</v>
      </c>
      <c r="AJ3307" s="90">
        <f t="shared" ref="AJ3307:AJ3308" si="1834">AG3307/3</f>
        <v>8.3333333333333339</v>
      </c>
      <c r="AK3307" s="108">
        <f t="shared" ref="AK3307:AK3311" si="1835">AJ3307*C3307*F3307*H3307</f>
        <v>17150</v>
      </c>
      <c r="AL3307" s="108">
        <f t="shared" ref="AL3307:AL3311" si="1836">AJ3307*C3307*F3307</f>
        <v>11666.666666666668</v>
      </c>
      <c r="AM3307" s="108">
        <f t="shared" ref="AM3307:AM3311" si="1837">AK3307-AL3307</f>
        <v>5483.3333333333321</v>
      </c>
    </row>
    <row r="3308" spans="1:39" x14ac:dyDescent="0.25">
      <c r="A3308" s="115">
        <v>30500052</v>
      </c>
      <c r="B3308" t="s">
        <v>1</v>
      </c>
      <c r="C3308" s="81">
        <v>700</v>
      </c>
      <c r="D3308">
        <v>1.6</v>
      </c>
      <c r="E3308">
        <v>1.85</v>
      </c>
      <c r="F3308">
        <v>2</v>
      </c>
      <c r="G3308">
        <v>2</v>
      </c>
      <c r="H3308">
        <v>1.47</v>
      </c>
      <c r="I3308">
        <v>305</v>
      </c>
      <c r="J3308" t="s">
        <v>430</v>
      </c>
      <c r="K3308" t="s">
        <v>432</v>
      </c>
      <c r="L3308" t="s">
        <v>433</v>
      </c>
      <c r="M3308" t="s">
        <v>433</v>
      </c>
      <c r="N3308" t="s">
        <v>15</v>
      </c>
      <c r="O3308" t="s">
        <v>41</v>
      </c>
      <c r="P3308" t="s">
        <v>42</v>
      </c>
      <c r="Q3308" t="s">
        <v>8</v>
      </c>
      <c r="R3308" t="s">
        <v>28</v>
      </c>
      <c r="S3308" t="s">
        <v>44</v>
      </c>
      <c r="U3308" t="s">
        <v>939</v>
      </c>
      <c r="V3308" t="s">
        <v>102</v>
      </c>
      <c r="W3308" t="s">
        <v>103</v>
      </c>
      <c r="X3308" t="s">
        <v>12</v>
      </c>
      <c r="Y3308" t="s">
        <v>21</v>
      </c>
      <c r="Z3308" s="80">
        <v>350</v>
      </c>
      <c r="AA3308" s="68">
        <v>0</v>
      </c>
      <c r="AB3308" s="82">
        <f t="shared" si="1808"/>
        <v>700</v>
      </c>
      <c r="AC3308">
        <v>2</v>
      </c>
      <c r="AG3308" s="83">
        <f t="shared" si="1809"/>
        <v>2</v>
      </c>
      <c r="AH3308" s="87">
        <v>0</v>
      </c>
      <c r="AI3308" s="88">
        <v>0</v>
      </c>
      <c r="AJ3308" s="90">
        <f t="shared" si="1834"/>
        <v>0.66666666666666663</v>
      </c>
      <c r="AK3308" s="108">
        <f t="shared" si="1835"/>
        <v>1371.9999999999998</v>
      </c>
      <c r="AL3308" s="108">
        <f t="shared" si="1836"/>
        <v>933.33333333333326</v>
      </c>
      <c r="AM3308" s="108">
        <f t="shared" si="1837"/>
        <v>438.66666666666652</v>
      </c>
    </row>
    <row r="3309" spans="1:39" x14ac:dyDescent="0.25">
      <c r="A3309" s="115">
        <v>30500052</v>
      </c>
      <c r="B3309" t="s">
        <v>1</v>
      </c>
      <c r="C3309" s="81">
        <v>700</v>
      </c>
      <c r="D3309">
        <v>1.6</v>
      </c>
      <c r="E3309">
        <v>1.85</v>
      </c>
      <c r="F3309">
        <v>2</v>
      </c>
      <c r="G3309">
        <v>2</v>
      </c>
      <c r="H3309">
        <v>1.47</v>
      </c>
      <c r="I3309">
        <v>305</v>
      </c>
      <c r="J3309" t="s">
        <v>430</v>
      </c>
      <c r="K3309" t="s">
        <v>432</v>
      </c>
      <c r="L3309" t="s">
        <v>433</v>
      </c>
      <c r="M3309" t="s">
        <v>433</v>
      </c>
      <c r="N3309" t="s">
        <v>18</v>
      </c>
      <c r="O3309" t="s">
        <v>74</v>
      </c>
      <c r="P3309" t="s">
        <v>42</v>
      </c>
      <c r="Q3309" t="s">
        <v>16</v>
      </c>
      <c r="R3309" t="s">
        <v>28</v>
      </c>
      <c r="S3309" t="s">
        <v>22</v>
      </c>
      <c r="T3309" t="s">
        <v>22</v>
      </c>
      <c r="U3309" t="s">
        <v>939</v>
      </c>
      <c r="V3309" t="s">
        <v>50</v>
      </c>
      <c r="W3309" t="s">
        <v>51</v>
      </c>
      <c r="X3309" t="s">
        <v>81</v>
      </c>
      <c r="Y3309" t="s">
        <v>943</v>
      </c>
      <c r="Z3309" s="81">
        <v>0</v>
      </c>
      <c r="AA3309" s="68">
        <v>0</v>
      </c>
      <c r="AB3309" s="82">
        <f t="shared" si="1808"/>
        <v>0</v>
      </c>
      <c r="AF3309">
        <v>1</v>
      </c>
      <c r="AG3309" s="83">
        <f t="shared" si="1809"/>
        <v>1</v>
      </c>
      <c r="AH3309" s="87">
        <v>0</v>
      </c>
      <c r="AI3309" s="88">
        <v>0</v>
      </c>
      <c r="AJ3309">
        <f t="shared" ref="AJ3309:AJ3311" si="1838">AG3309</f>
        <v>1</v>
      </c>
      <c r="AK3309" s="108">
        <f t="shared" si="1835"/>
        <v>2058</v>
      </c>
      <c r="AL3309" s="108">
        <f t="shared" si="1836"/>
        <v>1400</v>
      </c>
      <c r="AM3309" s="108">
        <f t="shared" si="1837"/>
        <v>658</v>
      </c>
    </row>
    <row r="3310" spans="1:39" x14ac:dyDescent="0.25">
      <c r="A3310" s="115">
        <v>30500052</v>
      </c>
      <c r="B3310" t="s">
        <v>1</v>
      </c>
      <c r="C3310" s="81">
        <v>700</v>
      </c>
      <c r="D3310">
        <v>1.6</v>
      </c>
      <c r="E3310">
        <v>1.85</v>
      </c>
      <c r="F3310">
        <v>2</v>
      </c>
      <c r="G3310">
        <v>2</v>
      </c>
      <c r="H3310">
        <v>1.47</v>
      </c>
      <c r="I3310">
        <v>305</v>
      </c>
      <c r="J3310" t="s">
        <v>430</v>
      </c>
      <c r="K3310" t="s">
        <v>432</v>
      </c>
      <c r="L3310" t="s">
        <v>433</v>
      </c>
      <c r="M3310" t="s">
        <v>433</v>
      </c>
      <c r="N3310" t="s">
        <v>18</v>
      </c>
      <c r="O3310" t="s">
        <v>74</v>
      </c>
      <c r="P3310" t="s">
        <v>42</v>
      </c>
      <c r="Q3310" t="s">
        <v>16</v>
      </c>
      <c r="R3310" t="s">
        <v>28</v>
      </c>
      <c r="S3310" t="s">
        <v>22</v>
      </c>
      <c r="T3310" t="s">
        <v>22</v>
      </c>
      <c r="U3310" t="s">
        <v>939</v>
      </c>
      <c r="V3310" t="s">
        <v>50</v>
      </c>
      <c r="W3310" t="s">
        <v>51</v>
      </c>
      <c r="X3310" t="s">
        <v>77</v>
      </c>
      <c r="Y3310" t="s">
        <v>943</v>
      </c>
      <c r="Z3310" s="81">
        <v>0</v>
      </c>
      <c r="AA3310" s="68">
        <v>0</v>
      </c>
      <c r="AB3310" s="82">
        <f t="shared" si="1808"/>
        <v>0</v>
      </c>
      <c r="AF3310">
        <v>1</v>
      </c>
      <c r="AG3310" s="83">
        <f t="shared" si="1809"/>
        <v>1</v>
      </c>
      <c r="AH3310" s="87">
        <v>0</v>
      </c>
      <c r="AI3310" s="88">
        <v>0</v>
      </c>
      <c r="AJ3310">
        <f t="shared" si="1838"/>
        <v>1</v>
      </c>
      <c r="AK3310" s="108">
        <f t="shared" si="1835"/>
        <v>2058</v>
      </c>
      <c r="AL3310" s="108">
        <f t="shared" si="1836"/>
        <v>1400</v>
      </c>
      <c r="AM3310" s="108">
        <f t="shared" si="1837"/>
        <v>658</v>
      </c>
    </row>
    <row r="3311" spans="1:39" x14ac:dyDescent="0.25">
      <c r="A3311" s="115">
        <v>30500052</v>
      </c>
      <c r="B3311" t="s">
        <v>1</v>
      </c>
      <c r="C3311" s="81">
        <v>700</v>
      </c>
      <c r="D3311">
        <v>1.6</v>
      </c>
      <c r="E3311">
        <v>1.85</v>
      </c>
      <c r="F3311">
        <v>2</v>
      </c>
      <c r="G3311">
        <v>2</v>
      </c>
      <c r="H3311">
        <v>1.47</v>
      </c>
      <c r="I3311">
        <v>305</v>
      </c>
      <c r="J3311" t="s">
        <v>430</v>
      </c>
      <c r="K3311" t="s">
        <v>432</v>
      </c>
      <c r="L3311" t="s">
        <v>433</v>
      </c>
      <c r="M3311" t="s">
        <v>433</v>
      </c>
      <c r="N3311" t="s">
        <v>18</v>
      </c>
      <c r="O3311" t="s">
        <v>74</v>
      </c>
      <c r="P3311" t="s">
        <v>42</v>
      </c>
      <c r="Q3311" t="s">
        <v>16</v>
      </c>
      <c r="R3311" t="s">
        <v>28</v>
      </c>
      <c r="S3311" t="s">
        <v>22</v>
      </c>
      <c r="T3311" t="s">
        <v>22</v>
      </c>
      <c r="U3311" t="s">
        <v>939</v>
      </c>
      <c r="V3311" t="s">
        <v>50</v>
      </c>
      <c r="W3311" t="s">
        <v>51</v>
      </c>
      <c r="X3311" t="s">
        <v>52</v>
      </c>
      <c r="Y3311" t="s">
        <v>943</v>
      </c>
      <c r="Z3311" s="81">
        <v>0</v>
      </c>
      <c r="AA3311" s="68">
        <v>0</v>
      </c>
      <c r="AB3311" s="82">
        <f t="shared" si="1808"/>
        <v>0</v>
      </c>
      <c r="AF3311">
        <v>3</v>
      </c>
      <c r="AG3311" s="83">
        <f t="shared" si="1809"/>
        <v>3</v>
      </c>
      <c r="AH3311" s="87">
        <v>0</v>
      </c>
      <c r="AI3311" s="88">
        <v>0</v>
      </c>
      <c r="AJ3311">
        <f t="shared" si="1838"/>
        <v>3</v>
      </c>
      <c r="AK3311" s="108">
        <f t="shared" si="1835"/>
        <v>6174</v>
      </c>
      <c r="AL3311" s="108">
        <f t="shared" si="1836"/>
        <v>4200</v>
      </c>
      <c r="AM3311" s="108">
        <f t="shared" si="1837"/>
        <v>1974</v>
      </c>
    </row>
    <row r="3312" spans="1:39" x14ac:dyDescent="0.25">
      <c r="A3312" s="115">
        <v>30500052</v>
      </c>
      <c r="B3312" t="s">
        <v>1</v>
      </c>
      <c r="C3312" s="81">
        <v>700</v>
      </c>
      <c r="D3312">
        <v>1.6</v>
      </c>
      <c r="E3312">
        <v>1.85</v>
      </c>
      <c r="F3312">
        <v>2</v>
      </c>
      <c r="G3312">
        <v>2</v>
      </c>
      <c r="H3312">
        <v>1.47</v>
      </c>
      <c r="I3312">
        <v>305</v>
      </c>
      <c r="J3312" t="s">
        <v>430</v>
      </c>
      <c r="K3312" t="s">
        <v>432</v>
      </c>
      <c r="L3312" t="s">
        <v>433</v>
      </c>
      <c r="M3312" t="s">
        <v>433</v>
      </c>
      <c r="N3312" t="s">
        <v>18</v>
      </c>
      <c r="O3312" t="s">
        <v>74</v>
      </c>
      <c r="P3312" t="s">
        <v>42</v>
      </c>
      <c r="Q3312" t="s">
        <v>16</v>
      </c>
      <c r="R3312" t="s">
        <v>28</v>
      </c>
      <c r="S3312" t="s">
        <v>9</v>
      </c>
      <c r="U3312" t="s">
        <v>179</v>
      </c>
      <c r="V3312" t="s">
        <v>53</v>
      </c>
      <c r="W3312" t="s">
        <v>54</v>
      </c>
      <c r="X3312" t="s">
        <v>12</v>
      </c>
      <c r="Y3312" t="s">
        <v>21</v>
      </c>
      <c r="Z3312" s="80">
        <v>2471</v>
      </c>
      <c r="AA3312" s="68">
        <v>0</v>
      </c>
      <c r="AB3312" s="82">
        <f t="shared" si="1808"/>
        <v>39536</v>
      </c>
      <c r="AD3312">
        <v>16</v>
      </c>
      <c r="AG3312" s="83">
        <f t="shared" si="1809"/>
        <v>16</v>
      </c>
      <c r="AH3312" s="87">
        <v>0</v>
      </c>
      <c r="AI3312" s="88">
        <v>0</v>
      </c>
    </row>
    <row r="3313" spans="1:39" x14ac:dyDescent="0.25">
      <c r="A3313" s="115">
        <v>30500052</v>
      </c>
      <c r="B3313" t="s">
        <v>1</v>
      </c>
      <c r="C3313" s="81">
        <v>700</v>
      </c>
      <c r="D3313">
        <v>1.6</v>
      </c>
      <c r="E3313">
        <v>1.85</v>
      </c>
      <c r="F3313">
        <v>2</v>
      </c>
      <c r="G3313">
        <v>2</v>
      </c>
      <c r="H3313">
        <v>1.47</v>
      </c>
      <c r="I3313">
        <v>305</v>
      </c>
      <c r="J3313" t="s">
        <v>430</v>
      </c>
      <c r="K3313" t="s">
        <v>432</v>
      </c>
      <c r="L3313" t="s">
        <v>433</v>
      </c>
      <c r="M3313" t="s">
        <v>433</v>
      </c>
      <c r="N3313" t="s">
        <v>18</v>
      </c>
      <c r="O3313" t="s">
        <v>74</v>
      </c>
      <c r="P3313" t="s">
        <v>42</v>
      </c>
      <c r="Q3313" t="s">
        <v>16</v>
      </c>
      <c r="R3313" t="s">
        <v>28</v>
      </c>
      <c r="S3313" t="s">
        <v>44</v>
      </c>
      <c r="U3313" t="s">
        <v>939</v>
      </c>
      <c r="V3313" t="s">
        <v>45</v>
      </c>
      <c r="W3313" t="s">
        <v>46</v>
      </c>
      <c r="X3313" t="s">
        <v>12</v>
      </c>
      <c r="Y3313" t="s">
        <v>21</v>
      </c>
      <c r="Z3313" s="80">
        <v>600</v>
      </c>
      <c r="AA3313" s="68">
        <v>0</v>
      </c>
      <c r="AB3313" s="82">
        <f t="shared" si="1808"/>
        <v>3000</v>
      </c>
      <c r="AC3313">
        <v>5</v>
      </c>
      <c r="AG3313" s="83">
        <f t="shared" si="1809"/>
        <v>5</v>
      </c>
      <c r="AH3313" s="87">
        <v>0</v>
      </c>
      <c r="AI3313" s="88">
        <v>0</v>
      </c>
      <c r="AJ3313">
        <f t="shared" ref="AJ3313:AJ3316" si="1839">AG3313</f>
        <v>5</v>
      </c>
      <c r="AK3313" s="108">
        <f t="shared" ref="AK3313:AK3316" si="1840">AJ3313*C3313*F3313*H3313</f>
        <v>10290</v>
      </c>
      <c r="AL3313" s="108">
        <f t="shared" ref="AL3313:AL3316" si="1841">AJ3313*C3313*F3313</f>
        <v>7000</v>
      </c>
      <c r="AM3313" s="108">
        <f t="shared" ref="AM3313:AM3316" si="1842">AK3313-AL3313</f>
        <v>3290</v>
      </c>
    </row>
    <row r="3314" spans="1:39" x14ac:dyDescent="0.25">
      <c r="A3314" s="115">
        <v>30500052</v>
      </c>
      <c r="B3314" t="s">
        <v>1</v>
      </c>
      <c r="C3314" s="81">
        <v>700</v>
      </c>
      <c r="D3314">
        <v>1.6</v>
      </c>
      <c r="E3314">
        <v>1.85</v>
      </c>
      <c r="F3314">
        <v>2</v>
      </c>
      <c r="G3314">
        <v>2</v>
      </c>
      <c r="H3314">
        <v>1.47</v>
      </c>
      <c r="I3314">
        <v>305</v>
      </c>
      <c r="J3314" t="s">
        <v>430</v>
      </c>
      <c r="K3314" t="s">
        <v>432</v>
      </c>
      <c r="L3314" t="s">
        <v>433</v>
      </c>
      <c r="M3314" t="s">
        <v>433</v>
      </c>
      <c r="N3314" t="s">
        <v>18</v>
      </c>
      <c r="O3314" t="s">
        <v>74</v>
      </c>
      <c r="P3314" t="s">
        <v>42</v>
      </c>
      <c r="Q3314" t="s">
        <v>16</v>
      </c>
      <c r="R3314" t="s">
        <v>28</v>
      </c>
      <c r="S3314" t="s">
        <v>44</v>
      </c>
      <c r="U3314" t="s">
        <v>939</v>
      </c>
      <c r="V3314" t="s">
        <v>56</v>
      </c>
      <c r="W3314" t="s">
        <v>57</v>
      </c>
      <c r="X3314" t="s">
        <v>12</v>
      </c>
      <c r="Y3314" t="s">
        <v>21</v>
      </c>
      <c r="Z3314" s="80">
        <v>600</v>
      </c>
      <c r="AA3314" s="68">
        <v>0</v>
      </c>
      <c r="AB3314" s="82">
        <f t="shared" si="1808"/>
        <v>18600</v>
      </c>
      <c r="AC3314">
        <v>31</v>
      </c>
      <c r="AG3314" s="83">
        <f t="shared" si="1809"/>
        <v>31</v>
      </c>
      <c r="AH3314" s="87">
        <v>0</v>
      </c>
      <c r="AI3314" s="88">
        <v>0</v>
      </c>
      <c r="AJ3314">
        <f t="shared" si="1839"/>
        <v>31</v>
      </c>
      <c r="AK3314" s="108">
        <f t="shared" si="1840"/>
        <v>63798</v>
      </c>
      <c r="AL3314" s="108">
        <f t="shared" si="1841"/>
        <v>43400</v>
      </c>
      <c r="AM3314" s="108">
        <f t="shared" si="1842"/>
        <v>20398</v>
      </c>
    </row>
    <row r="3315" spans="1:39" x14ac:dyDescent="0.25">
      <c r="A3315" s="115">
        <v>30500052</v>
      </c>
      <c r="B3315" t="s">
        <v>1</v>
      </c>
      <c r="C3315" s="81">
        <v>700</v>
      </c>
      <c r="D3315">
        <v>1.6</v>
      </c>
      <c r="E3315">
        <v>1.85</v>
      </c>
      <c r="F3315">
        <v>2</v>
      </c>
      <c r="G3315">
        <v>2</v>
      </c>
      <c r="H3315">
        <v>1.47</v>
      </c>
      <c r="I3315">
        <v>305</v>
      </c>
      <c r="J3315" t="s">
        <v>430</v>
      </c>
      <c r="K3315" t="s">
        <v>432</v>
      </c>
      <c r="L3315" t="s">
        <v>433</v>
      </c>
      <c r="M3315" t="s">
        <v>433</v>
      </c>
      <c r="N3315" t="s">
        <v>18</v>
      </c>
      <c r="O3315" t="s">
        <v>74</v>
      </c>
      <c r="P3315" t="s">
        <v>42</v>
      </c>
      <c r="Q3315" t="s">
        <v>16</v>
      </c>
      <c r="R3315" t="s">
        <v>28</v>
      </c>
      <c r="S3315" t="s">
        <v>44</v>
      </c>
      <c r="U3315" t="s">
        <v>939</v>
      </c>
      <c r="V3315" t="s">
        <v>66</v>
      </c>
      <c r="W3315" t="s">
        <v>67</v>
      </c>
      <c r="X3315" t="s">
        <v>12</v>
      </c>
      <c r="Y3315" t="s">
        <v>21</v>
      </c>
      <c r="Z3315" s="80">
        <v>600</v>
      </c>
      <c r="AA3315" s="68">
        <v>0</v>
      </c>
      <c r="AB3315" s="82">
        <f t="shared" si="1808"/>
        <v>600</v>
      </c>
      <c r="AC3315">
        <v>1</v>
      </c>
      <c r="AG3315" s="83">
        <f t="shared" si="1809"/>
        <v>1</v>
      </c>
      <c r="AH3315" s="87">
        <v>0</v>
      </c>
      <c r="AI3315" s="88">
        <v>0</v>
      </c>
      <c r="AJ3315">
        <f t="shared" si="1839"/>
        <v>1</v>
      </c>
      <c r="AK3315" s="108">
        <f t="shared" si="1840"/>
        <v>2058</v>
      </c>
      <c r="AL3315" s="108">
        <f t="shared" si="1841"/>
        <v>1400</v>
      </c>
      <c r="AM3315" s="108">
        <f t="shared" si="1842"/>
        <v>658</v>
      </c>
    </row>
    <row r="3316" spans="1:39" x14ac:dyDescent="0.25">
      <c r="A3316" s="115">
        <v>30500052</v>
      </c>
      <c r="B3316" t="s">
        <v>1</v>
      </c>
      <c r="C3316" s="81">
        <v>700</v>
      </c>
      <c r="D3316">
        <v>1.6</v>
      </c>
      <c r="E3316">
        <v>1.85</v>
      </c>
      <c r="F3316">
        <v>2</v>
      </c>
      <c r="G3316">
        <v>2</v>
      </c>
      <c r="H3316">
        <v>1.47</v>
      </c>
      <c r="I3316">
        <v>305</v>
      </c>
      <c r="J3316" t="s">
        <v>430</v>
      </c>
      <c r="K3316" t="s">
        <v>432</v>
      </c>
      <c r="L3316" t="s">
        <v>433</v>
      </c>
      <c r="M3316" t="s">
        <v>433</v>
      </c>
      <c r="N3316" t="s">
        <v>18</v>
      </c>
      <c r="O3316" t="s">
        <v>74</v>
      </c>
      <c r="P3316" t="s">
        <v>42</v>
      </c>
      <c r="Q3316" t="s">
        <v>16</v>
      </c>
      <c r="R3316" t="s">
        <v>28</v>
      </c>
      <c r="S3316" t="s">
        <v>44</v>
      </c>
      <c r="U3316" t="s">
        <v>939</v>
      </c>
      <c r="V3316" t="s">
        <v>102</v>
      </c>
      <c r="W3316" t="s">
        <v>103</v>
      </c>
      <c r="X3316" t="s">
        <v>12</v>
      </c>
      <c r="Y3316" t="s">
        <v>21</v>
      </c>
      <c r="Z3316" s="80">
        <v>600</v>
      </c>
      <c r="AA3316" s="68">
        <v>0</v>
      </c>
      <c r="AB3316" s="82">
        <f t="shared" si="1808"/>
        <v>1200</v>
      </c>
      <c r="AC3316">
        <v>2</v>
      </c>
      <c r="AG3316" s="83">
        <f t="shared" si="1809"/>
        <v>2</v>
      </c>
      <c r="AH3316" s="87">
        <v>0</v>
      </c>
      <c r="AI3316" s="88">
        <v>0</v>
      </c>
      <c r="AJ3316">
        <f t="shared" si="1839"/>
        <v>2</v>
      </c>
      <c r="AK3316" s="108">
        <f t="shared" si="1840"/>
        <v>4116</v>
      </c>
      <c r="AL3316" s="108">
        <f t="shared" si="1841"/>
        <v>2800</v>
      </c>
      <c r="AM3316" s="108">
        <f t="shared" si="1842"/>
        <v>1316</v>
      </c>
    </row>
    <row r="3317" spans="1:39" x14ac:dyDescent="0.25">
      <c r="A3317" s="115">
        <v>30500052</v>
      </c>
      <c r="B3317" t="s">
        <v>1</v>
      </c>
      <c r="C3317" s="81">
        <v>700</v>
      </c>
      <c r="D3317">
        <v>1.6</v>
      </c>
      <c r="E3317">
        <v>1.85</v>
      </c>
      <c r="F3317">
        <v>2</v>
      </c>
      <c r="G3317">
        <v>2</v>
      </c>
      <c r="H3317">
        <v>1.47</v>
      </c>
      <c r="I3317">
        <v>305</v>
      </c>
      <c r="J3317" t="s">
        <v>430</v>
      </c>
      <c r="K3317" t="s">
        <v>432</v>
      </c>
      <c r="L3317" t="s">
        <v>433</v>
      </c>
      <c r="M3317" t="s">
        <v>433</v>
      </c>
      <c r="N3317" t="s">
        <v>18</v>
      </c>
      <c r="O3317" t="s">
        <v>74</v>
      </c>
      <c r="P3317" t="s">
        <v>42</v>
      </c>
      <c r="Q3317" t="s">
        <v>8</v>
      </c>
      <c r="R3317" t="s">
        <v>28</v>
      </c>
      <c r="S3317" t="s">
        <v>9</v>
      </c>
      <c r="U3317" t="s">
        <v>179</v>
      </c>
      <c r="V3317" t="s">
        <v>53</v>
      </c>
      <c r="W3317" t="s">
        <v>54</v>
      </c>
      <c r="X3317" t="s">
        <v>12</v>
      </c>
      <c r="Y3317" t="s">
        <v>21</v>
      </c>
      <c r="Z3317" s="80">
        <v>2271</v>
      </c>
      <c r="AA3317" s="68">
        <v>0</v>
      </c>
      <c r="AB3317" s="82">
        <f t="shared" si="1808"/>
        <v>36336</v>
      </c>
      <c r="AD3317">
        <v>16</v>
      </c>
      <c r="AG3317" s="83">
        <f t="shared" si="1809"/>
        <v>16</v>
      </c>
      <c r="AH3317" s="87">
        <v>0</v>
      </c>
      <c r="AI3317" s="88">
        <v>0</v>
      </c>
    </row>
    <row r="3318" spans="1:39" x14ac:dyDescent="0.25">
      <c r="A3318" s="115">
        <v>30500052</v>
      </c>
      <c r="B3318" t="s">
        <v>1</v>
      </c>
      <c r="C3318" s="81">
        <v>700</v>
      </c>
      <c r="D3318">
        <v>1.6</v>
      </c>
      <c r="E3318">
        <v>1.85</v>
      </c>
      <c r="F3318">
        <v>2</v>
      </c>
      <c r="G3318">
        <v>2</v>
      </c>
      <c r="H3318">
        <v>1.47</v>
      </c>
      <c r="I3318">
        <v>305</v>
      </c>
      <c r="J3318" t="s">
        <v>430</v>
      </c>
      <c r="K3318" t="s">
        <v>432</v>
      </c>
      <c r="L3318" t="s">
        <v>433</v>
      </c>
      <c r="M3318" t="s">
        <v>433</v>
      </c>
      <c r="N3318" t="s">
        <v>18</v>
      </c>
      <c r="O3318" t="s">
        <v>74</v>
      </c>
      <c r="P3318" t="s">
        <v>42</v>
      </c>
      <c r="Q3318" t="s">
        <v>8</v>
      </c>
      <c r="R3318" t="s">
        <v>28</v>
      </c>
      <c r="S3318" t="s">
        <v>9</v>
      </c>
      <c r="U3318" t="s">
        <v>179</v>
      </c>
      <c r="V3318" t="s">
        <v>102</v>
      </c>
      <c r="W3318" t="s">
        <v>103</v>
      </c>
      <c r="X3318" t="s">
        <v>12</v>
      </c>
      <c r="Y3318" t="s">
        <v>21</v>
      </c>
      <c r="Z3318" s="80">
        <v>2271</v>
      </c>
      <c r="AA3318" s="68">
        <v>0</v>
      </c>
      <c r="AB3318" s="82">
        <f t="shared" si="1808"/>
        <v>2271</v>
      </c>
      <c r="AD3318">
        <v>1</v>
      </c>
      <c r="AG3318" s="83">
        <f t="shared" si="1809"/>
        <v>1</v>
      </c>
      <c r="AH3318" s="87">
        <v>0</v>
      </c>
      <c r="AI3318" s="88">
        <v>0</v>
      </c>
    </row>
    <row r="3319" spans="1:39" x14ac:dyDescent="0.25">
      <c r="A3319" s="115">
        <v>30500052</v>
      </c>
      <c r="B3319" t="s">
        <v>1</v>
      </c>
      <c r="C3319" s="81">
        <v>700</v>
      </c>
      <c r="D3319">
        <v>1.6</v>
      </c>
      <c r="E3319">
        <v>1.85</v>
      </c>
      <c r="F3319">
        <v>2</v>
      </c>
      <c r="G3319">
        <v>2</v>
      </c>
      <c r="H3319">
        <v>1.47</v>
      </c>
      <c r="I3319">
        <v>305</v>
      </c>
      <c r="J3319" t="s">
        <v>430</v>
      </c>
      <c r="K3319" t="s">
        <v>432</v>
      </c>
      <c r="L3319" t="s">
        <v>433</v>
      </c>
      <c r="M3319" t="s">
        <v>433</v>
      </c>
      <c r="N3319" t="s">
        <v>18</v>
      </c>
      <c r="O3319" t="s">
        <v>74</v>
      </c>
      <c r="P3319" t="s">
        <v>42</v>
      </c>
      <c r="Q3319" t="s">
        <v>8</v>
      </c>
      <c r="R3319" t="s">
        <v>28</v>
      </c>
      <c r="S3319" t="s">
        <v>44</v>
      </c>
      <c r="U3319" t="s">
        <v>939</v>
      </c>
      <c r="V3319" t="s">
        <v>45</v>
      </c>
      <c r="W3319" t="s">
        <v>46</v>
      </c>
      <c r="X3319" t="s">
        <v>12</v>
      </c>
      <c r="Y3319" t="s">
        <v>21</v>
      </c>
      <c r="Z3319" s="80">
        <v>400</v>
      </c>
      <c r="AA3319" s="68">
        <v>0</v>
      </c>
      <c r="AB3319" s="82">
        <f t="shared" si="1808"/>
        <v>800</v>
      </c>
      <c r="AC3319">
        <v>2</v>
      </c>
      <c r="AG3319" s="83">
        <f t="shared" si="1809"/>
        <v>2</v>
      </c>
      <c r="AH3319" s="87">
        <v>0</v>
      </c>
      <c r="AI3319" s="88">
        <v>0</v>
      </c>
      <c r="AJ3319" s="90">
        <f t="shared" ref="AJ3319:AJ3321" si="1843">AG3319/3</f>
        <v>0.66666666666666663</v>
      </c>
      <c r="AK3319" s="108">
        <f t="shared" ref="AK3319:AK3321" si="1844">AJ3319*C3319*F3319*H3319</f>
        <v>1371.9999999999998</v>
      </c>
      <c r="AL3319" s="108">
        <f t="shared" ref="AL3319:AL3321" si="1845">AJ3319*C3319*F3319</f>
        <v>933.33333333333326</v>
      </c>
      <c r="AM3319" s="108">
        <f t="shared" ref="AM3319:AM3321" si="1846">AK3319-AL3319</f>
        <v>438.66666666666652</v>
      </c>
    </row>
    <row r="3320" spans="1:39" x14ac:dyDescent="0.25">
      <c r="A3320" s="115">
        <v>30500052</v>
      </c>
      <c r="B3320" t="s">
        <v>1</v>
      </c>
      <c r="C3320" s="81">
        <v>700</v>
      </c>
      <c r="D3320">
        <v>1.6</v>
      </c>
      <c r="E3320">
        <v>1.85</v>
      </c>
      <c r="F3320">
        <v>2</v>
      </c>
      <c r="G3320">
        <v>2</v>
      </c>
      <c r="H3320">
        <v>1.47</v>
      </c>
      <c r="I3320">
        <v>305</v>
      </c>
      <c r="J3320" t="s">
        <v>430</v>
      </c>
      <c r="K3320" t="s">
        <v>432</v>
      </c>
      <c r="L3320" t="s">
        <v>433</v>
      </c>
      <c r="M3320" t="s">
        <v>433</v>
      </c>
      <c r="N3320" t="s">
        <v>18</v>
      </c>
      <c r="O3320" t="s">
        <v>74</v>
      </c>
      <c r="P3320" t="s">
        <v>42</v>
      </c>
      <c r="Q3320" t="s">
        <v>8</v>
      </c>
      <c r="R3320" t="s">
        <v>28</v>
      </c>
      <c r="S3320" t="s">
        <v>44</v>
      </c>
      <c r="U3320" t="s">
        <v>939</v>
      </c>
      <c r="V3320" t="s">
        <v>56</v>
      </c>
      <c r="W3320" t="s">
        <v>57</v>
      </c>
      <c r="X3320" t="s">
        <v>12</v>
      </c>
      <c r="Y3320" t="s">
        <v>21</v>
      </c>
      <c r="Z3320" s="80">
        <v>400</v>
      </c>
      <c r="AA3320" s="68">
        <v>0</v>
      </c>
      <c r="AB3320" s="82">
        <f t="shared" si="1808"/>
        <v>2800</v>
      </c>
      <c r="AC3320">
        <v>7</v>
      </c>
      <c r="AG3320" s="83">
        <f t="shared" si="1809"/>
        <v>7</v>
      </c>
      <c r="AH3320" s="87">
        <v>0</v>
      </c>
      <c r="AI3320" s="88">
        <v>0</v>
      </c>
      <c r="AJ3320" s="90">
        <f t="shared" si="1843"/>
        <v>2.3333333333333335</v>
      </c>
      <c r="AK3320" s="108">
        <f t="shared" si="1844"/>
        <v>4802</v>
      </c>
      <c r="AL3320" s="108">
        <f t="shared" si="1845"/>
        <v>3266.666666666667</v>
      </c>
      <c r="AM3320" s="108">
        <f t="shared" si="1846"/>
        <v>1535.333333333333</v>
      </c>
    </row>
    <row r="3321" spans="1:39" x14ac:dyDescent="0.25">
      <c r="A3321" s="115">
        <v>30500052</v>
      </c>
      <c r="B3321" t="s">
        <v>1</v>
      </c>
      <c r="C3321" s="81">
        <v>700</v>
      </c>
      <c r="D3321">
        <v>1.6</v>
      </c>
      <c r="E3321">
        <v>1.85</v>
      </c>
      <c r="F3321">
        <v>2</v>
      </c>
      <c r="G3321">
        <v>2</v>
      </c>
      <c r="H3321">
        <v>1.47</v>
      </c>
      <c r="I3321">
        <v>305</v>
      </c>
      <c r="J3321" t="s">
        <v>430</v>
      </c>
      <c r="K3321" t="s">
        <v>432</v>
      </c>
      <c r="L3321" t="s">
        <v>433</v>
      </c>
      <c r="M3321" t="s">
        <v>433</v>
      </c>
      <c r="N3321" t="s">
        <v>18</v>
      </c>
      <c r="O3321" t="s">
        <v>74</v>
      </c>
      <c r="P3321" t="s">
        <v>42</v>
      </c>
      <c r="Q3321" t="s">
        <v>8</v>
      </c>
      <c r="R3321" t="s">
        <v>28</v>
      </c>
      <c r="S3321" t="s">
        <v>44</v>
      </c>
      <c r="U3321" t="s">
        <v>939</v>
      </c>
      <c r="V3321" t="s">
        <v>102</v>
      </c>
      <c r="W3321" t="s">
        <v>103</v>
      </c>
      <c r="X3321" t="s">
        <v>12</v>
      </c>
      <c r="Y3321" t="s">
        <v>21</v>
      </c>
      <c r="Z3321" s="80">
        <v>400</v>
      </c>
      <c r="AA3321" s="68">
        <v>0</v>
      </c>
      <c r="AB3321" s="82">
        <f t="shared" si="1808"/>
        <v>400</v>
      </c>
      <c r="AC3321">
        <v>1</v>
      </c>
      <c r="AG3321" s="83">
        <f t="shared" si="1809"/>
        <v>1</v>
      </c>
      <c r="AH3321" s="87">
        <v>0</v>
      </c>
      <c r="AI3321" s="88">
        <v>0</v>
      </c>
      <c r="AJ3321" s="90">
        <f t="shared" si="1843"/>
        <v>0.33333333333333331</v>
      </c>
      <c r="AK3321" s="108">
        <f t="shared" si="1844"/>
        <v>685.99999999999989</v>
      </c>
      <c r="AL3321" s="108">
        <f t="shared" si="1845"/>
        <v>466.66666666666663</v>
      </c>
      <c r="AM3321" s="108">
        <f t="shared" si="1846"/>
        <v>219.33333333333326</v>
      </c>
    </row>
    <row r="3322" spans="1:39" x14ac:dyDescent="0.25">
      <c r="A3322" s="115">
        <v>30500052</v>
      </c>
      <c r="B3322" t="s">
        <v>1</v>
      </c>
      <c r="C3322" s="81">
        <v>700</v>
      </c>
      <c r="D3322">
        <v>1.6</v>
      </c>
      <c r="E3322">
        <v>1.85</v>
      </c>
      <c r="F3322">
        <v>2</v>
      </c>
      <c r="G3322">
        <v>2</v>
      </c>
      <c r="H3322">
        <v>1.47</v>
      </c>
      <c r="I3322">
        <v>305</v>
      </c>
      <c r="J3322" t="s">
        <v>430</v>
      </c>
      <c r="K3322" t="s">
        <v>432</v>
      </c>
      <c r="L3322" t="s">
        <v>433</v>
      </c>
      <c r="M3322" t="s">
        <v>433</v>
      </c>
      <c r="N3322" t="s">
        <v>18</v>
      </c>
      <c r="O3322" t="s">
        <v>80</v>
      </c>
      <c r="P3322" t="s">
        <v>42</v>
      </c>
      <c r="Q3322" t="s">
        <v>8</v>
      </c>
      <c r="R3322" t="s">
        <v>91</v>
      </c>
      <c r="S3322" t="s">
        <v>9</v>
      </c>
      <c r="T3322" t="s">
        <v>944</v>
      </c>
      <c r="U3322" t="s">
        <v>179</v>
      </c>
      <c r="V3322" t="s">
        <v>53</v>
      </c>
      <c r="W3322" t="s">
        <v>54</v>
      </c>
      <c r="X3322" t="s">
        <v>12</v>
      </c>
      <c r="Y3322" t="s">
        <v>938</v>
      </c>
      <c r="Z3322" s="81">
        <v>0</v>
      </c>
      <c r="AA3322" s="68">
        <v>0</v>
      </c>
      <c r="AB3322" s="82">
        <f t="shared" si="1808"/>
        <v>0</v>
      </c>
      <c r="AE3322">
        <v>2</v>
      </c>
      <c r="AG3322" s="83">
        <f t="shared" si="1809"/>
        <v>2</v>
      </c>
      <c r="AH3322" s="87">
        <v>0</v>
      </c>
      <c r="AI3322" s="88">
        <v>0</v>
      </c>
    </row>
    <row r="3323" spans="1:39" x14ac:dyDescent="0.25">
      <c r="A3323" s="115">
        <v>30500052</v>
      </c>
      <c r="B3323" t="s">
        <v>1</v>
      </c>
      <c r="C3323" s="81">
        <v>700</v>
      </c>
      <c r="D3323">
        <v>1.6</v>
      </c>
      <c r="E3323">
        <v>1.85</v>
      </c>
      <c r="F3323">
        <v>2</v>
      </c>
      <c r="G3323">
        <v>2</v>
      </c>
      <c r="H3323">
        <v>1.47</v>
      </c>
      <c r="I3323">
        <v>305</v>
      </c>
      <c r="J3323" t="s">
        <v>430</v>
      </c>
      <c r="K3323" t="s">
        <v>432</v>
      </c>
      <c r="L3323" t="s">
        <v>433</v>
      </c>
      <c r="M3323" t="s">
        <v>433</v>
      </c>
      <c r="N3323" t="s">
        <v>27</v>
      </c>
      <c r="O3323" t="s">
        <v>80</v>
      </c>
      <c r="P3323" t="s">
        <v>42</v>
      </c>
      <c r="Q3323" t="s">
        <v>16</v>
      </c>
      <c r="R3323" t="s">
        <v>28</v>
      </c>
      <c r="S3323" t="s">
        <v>22</v>
      </c>
      <c r="T3323" t="s">
        <v>22</v>
      </c>
      <c r="U3323" t="s">
        <v>939</v>
      </c>
      <c r="V3323" t="s">
        <v>50</v>
      </c>
      <c r="W3323" t="s">
        <v>51</v>
      </c>
      <c r="X3323" t="s">
        <v>81</v>
      </c>
      <c r="Y3323" t="s">
        <v>943</v>
      </c>
      <c r="Z3323" s="81">
        <v>0</v>
      </c>
      <c r="AA3323" s="68">
        <v>0</v>
      </c>
      <c r="AB3323" s="82">
        <f t="shared" si="1808"/>
        <v>0</v>
      </c>
      <c r="AF3323">
        <v>2</v>
      </c>
      <c r="AG3323" s="83">
        <f t="shared" si="1809"/>
        <v>2</v>
      </c>
      <c r="AH3323" s="87">
        <v>0</v>
      </c>
      <c r="AI3323" s="88">
        <v>0</v>
      </c>
      <c r="AJ3323">
        <f t="shared" ref="AJ3323:AJ3325" si="1847">AG3323</f>
        <v>2</v>
      </c>
      <c r="AK3323" s="108">
        <f t="shared" ref="AK3323:AK3325" si="1848">AJ3323*C3323*F3323*H3323</f>
        <v>4116</v>
      </c>
      <c r="AL3323" s="108">
        <f t="shared" ref="AL3323:AL3325" si="1849">AJ3323*C3323*F3323</f>
        <v>2800</v>
      </c>
      <c r="AM3323" s="108">
        <f t="shared" ref="AM3323:AM3325" si="1850">AK3323-AL3323</f>
        <v>1316</v>
      </c>
    </row>
    <row r="3324" spans="1:39" x14ac:dyDescent="0.25">
      <c r="A3324" s="115">
        <v>30500052</v>
      </c>
      <c r="B3324" t="s">
        <v>1</v>
      </c>
      <c r="C3324" s="81">
        <v>700</v>
      </c>
      <c r="D3324">
        <v>1.6</v>
      </c>
      <c r="E3324">
        <v>1.85</v>
      </c>
      <c r="F3324">
        <v>2</v>
      </c>
      <c r="G3324">
        <v>2</v>
      </c>
      <c r="H3324">
        <v>1.47</v>
      </c>
      <c r="I3324">
        <v>305</v>
      </c>
      <c r="J3324" t="s">
        <v>430</v>
      </c>
      <c r="K3324" t="s">
        <v>432</v>
      </c>
      <c r="L3324" t="s">
        <v>433</v>
      </c>
      <c r="M3324" t="s">
        <v>433</v>
      </c>
      <c r="N3324" t="s">
        <v>27</v>
      </c>
      <c r="O3324" t="s">
        <v>80</v>
      </c>
      <c r="P3324" t="s">
        <v>42</v>
      </c>
      <c r="Q3324" t="s">
        <v>16</v>
      </c>
      <c r="R3324" t="s">
        <v>28</v>
      </c>
      <c r="S3324" t="s">
        <v>22</v>
      </c>
      <c r="T3324" t="s">
        <v>22</v>
      </c>
      <c r="U3324" t="s">
        <v>939</v>
      </c>
      <c r="V3324" t="s">
        <v>50</v>
      </c>
      <c r="W3324" t="s">
        <v>51</v>
      </c>
      <c r="X3324" t="s">
        <v>77</v>
      </c>
      <c r="Y3324" t="s">
        <v>943</v>
      </c>
      <c r="Z3324" s="81">
        <v>0</v>
      </c>
      <c r="AA3324" s="68">
        <v>0</v>
      </c>
      <c r="AB3324" s="82">
        <f t="shared" si="1808"/>
        <v>0</v>
      </c>
      <c r="AF3324">
        <v>1</v>
      </c>
      <c r="AG3324" s="83">
        <f t="shared" si="1809"/>
        <v>1</v>
      </c>
      <c r="AH3324" s="87">
        <v>0</v>
      </c>
      <c r="AI3324" s="88">
        <v>0</v>
      </c>
      <c r="AJ3324">
        <f t="shared" si="1847"/>
        <v>1</v>
      </c>
      <c r="AK3324" s="108">
        <f t="shared" si="1848"/>
        <v>2058</v>
      </c>
      <c r="AL3324" s="108">
        <f t="shared" si="1849"/>
        <v>1400</v>
      </c>
      <c r="AM3324" s="108">
        <f t="shared" si="1850"/>
        <v>658</v>
      </c>
    </row>
    <row r="3325" spans="1:39" x14ac:dyDescent="0.25">
      <c r="A3325" s="115">
        <v>30500052</v>
      </c>
      <c r="B3325" t="s">
        <v>1</v>
      </c>
      <c r="C3325" s="81">
        <v>700</v>
      </c>
      <c r="D3325">
        <v>1.6</v>
      </c>
      <c r="E3325">
        <v>1.85</v>
      </c>
      <c r="F3325">
        <v>2</v>
      </c>
      <c r="G3325">
        <v>2</v>
      </c>
      <c r="H3325">
        <v>1.47</v>
      </c>
      <c r="I3325">
        <v>305</v>
      </c>
      <c r="J3325" t="s">
        <v>430</v>
      </c>
      <c r="K3325" t="s">
        <v>432</v>
      </c>
      <c r="L3325" t="s">
        <v>433</v>
      </c>
      <c r="M3325" t="s">
        <v>433</v>
      </c>
      <c r="N3325" t="s">
        <v>27</v>
      </c>
      <c r="O3325" t="s">
        <v>80</v>
      </c>
      <c r="P3325" t="s">
        <v>42</v>
      </c>
      <c r="Q3325" t="s">
        <v>16</v>
      </c>
      <c r="R3325" t="s">
        <v>28</v>
      </c>
      <c r="S3325" t="s">
        <v>22</v>
      </c>
      <c r="T3325" t="s">
        <v>22</v>
      </c>
      <c r="U3325" t="s">
        <v>939</v>
      </c>
      <c r="V3325" t="s">
        <v>50</v>
      </c>
      <c r="W3325" t="s">
        <v>51</v>
      </c>
      <c r="X3325" t="s">
        <v>52</v>
      </c>
      <c r="Y3325" t="s">
        <v>943</v>
      </c>
      <c r="Z3325" s="81">
        <v>0</v>
      </c>
      <c r="AA3325" s="68">
        <v>0</v>
      </c>
      <c r="AB3325" s="82">
        <f t="shared" si="1808"/>
        <v>0</v>
      </c>
      <c r="AF3325">
        <v>2</v>
      </c>
      <c r="AG3325" s="83">
        <f t="shared" si="1809"/>
        <v>2</v>
      </c>
      <c r="AH3325" s="87">
        <v>0</v>
      </c>
      <c r="AI3325" s="88">
        <v>0</v>
      </c>
      <c r="AJ3325">
        <f t="shared" si="1847"/>
        <v>2</v>
      </c>
      <c r="AK3325" s="108">
        <f t="shared" si="1848"/>
        <v>4116</v>
      </c>
      <c r="AL3325" s="108">
        <f t="shared" si="1849"/>
        <v>2800</v>
      </c>
      <c r="AM3325" s="108">
        <f t="shared" si="1850"/>
        <v>1316</v>
      </c>
    </row>
    <row r="3326" spans="1:39" x14ac:dyDescent="0.25">
      <c r="A3326" s="115">
        <v>30500052</v>
      </c>
      <c r="B3326" t="s">
        <v>1</v>
      </c>
      <c r="C3326" s="81">
        <v>700</v>
      </c>
      <c r="D3326">
        <v>1.6</v>
      </c>
      <c r="E3326">
        <v>1.85</v>
      </c>
      <c r="F3326">
        <v>2</v>
      </c>
      <c r="G3326">
        <v>2</v>
      </c>
      <c r="H3326">
        <v>1.47</v>
      </c>
      <c r="I3326">
        <v>305</v>
      </c>
      <c r="J3326" t="s">
        <v>430</v>
      </c>
      <c r="K3326" t="s">
        <v>432</v>
      </c>
      <c r="L3326" t="s">
        <v>433</v>
      </c>
      <c r="M3326" t="s">
        <v>433</v>
      </c>
      <c r="N3326" t="s">
        <v>27</v>
      </c>
      <c r="O3326" t="s">
        <v>80</v>
      </c>
      <c r="P3326" t="s">
        <v>42</v>
      </c>
      <c r="Q3326" t="s">
        <v>16</v>
      </c>
      <c r="R3326" t="s">
        <v>28</v>
      </c>
      <c r="S3326" t="s">
        <v>9</v>
      </c>
      <c r="U3326" t="s">
        <v>179</v>
      </c>
      <c r="V3326" t="s">
        <v>45</v>
      </c>
      <c r="W3326" t="s">
        <v>46</v>
      </c>
      <c r="X3326" t="s">
        <v>12</v>
      </c>
      <c r="Y3326" t="s">
        <v>21</v>
      </c>
      <c r="Z3326" s="80">
        <v>2527</v>
      </c>
      <c r="AA3326" s="68">
        <v>0</v>
      </c>
      <c r="AB3326" s="82">
        <f t="shared" si="1808"/>
        <v>37905</v>
      </c>
      <c r="AD3326">
        <v>15</v>
      </c>
      <c r="AG3326" s="83">
        <f t="shared" si="1809"/>
        <v>15</v>
      </c>
      <c r="AH3326" s="87">
        <v>0</v>
      </c>
      <c r="AI3326" s="88">
        <v>0</v>
      </c>
    </row>
    <row r="3327" spans="1:39" x14ac:dyDescent="0.25">
      <c r="A3327" s="115">
        <v>30500052</v>
      </c>
      <c r="B3327" t="s">
        <v>1</v>
      </c>
      <c r="C3327" s="81">
        <v>700</v>
      </c>
      <c r="D3327">
        <v>1.6</v>
      </c>
      <c r="E3327">
        <v>1.85</v>
      </c>
      <c r="F3327">
        <v>2</v>
      </c>
      <c r="G3327">
        <v>2</v>
      </c>
      <c r="H3327">
        <v>1.47</v>
      </c>
      <c r="I3327">
        <v>305</v>
      </c>
      <c r="J3327" t="s">
        <v>430</v>
      </c>
      <c r="K3327" t="s">
        <v>432</v>
      </c>
      <c r="L3327" t="s">
        <v>433</v>
      </c>
      <c r="M3327" t="s">
        <v>433</v>
      </c>
      <c r="N3327" t="s">
        <v>27</v>
      </c>
      <c r="O3327" t="s">
        <v>80</v>
      </c>
      <c r="P3327" t="s">
        <v>42</v>
      </c>
      <c r="Q3327" t="s">
        <v>16</v>
      </c>
      <c r="R3327" t="s">
        <v>28</v>
      </c>
      <c r="S3327" t="s">
        <v>9</v>
      </c>
      <c r="U3327" t="s">
        <v>179</v>
      </c>
      <c r="V3327" t="s">
        <v>56</v>
      </c>
      <c r="W3327" t="s">
        <v>57</v>
      </c>
      <c r="X3327" t="s">
        <v>12</v>
      </c>
      <c r="Y3327" t="s">
        <v>21</v>
      </c>
      <c r="Z3327" s="80">
        <v>2527</v>
      </c>
      <c r="AA3327" s="68">
        <v>0</v>
      </c>
      <c r="AB3327" s="82">
        <f t="shared" si="1808"/>
        <v>37905</v>
      </c>
      <c r="AD3327">
        <v>15</v>
      </c>
      <c r="AG3327" s="83">
        <f t="shared" si="1809"/>
        <v>15</v>
      </c>
      <c r="AH3327" s="87">
        <v>0</v>
      </c>
      <c r="AI3327" s="88">
        <v>0</v>
      </c>
    </row>
    <row r="3328" spans="1:39" x14ac:dyDescent="0.25">
      <c r="A3328" s="115">
        <v>30500052</v>
      </c>
      <c r="B3328" t="s">
        <v>1</v>
      </c>
      <c r="C3328" s="81">
        <v>700</v>
      </c>
      <c r="D3328">
        <v>1.6</v>
      </c>
      <c r="E3328">
        <v>1.85</v>
      </c>
      <c r="F3328">
        <v>2</v>
      </c>
      <c r="G3328">
        <v>2</v>
      </c>
      <c r="H3328">
        <v>1.47</v>
      </c>
      <c r="I3328">
        <v>305</v>
      </c>
      <c r="J3328" t="s">
        <v>430</v>
      </c>
      <c r="K3328" t="s">
        <v>432</v>
      </c>
      <c r="L3328" t="s">
        <v>433</v>
      </c>
      <c r="M3328" t="s">
        <v>433</v>
      </c>
      <c r="N3328" t="s">
        <v>27</v>
      </c>
      <c r="O3328" t="s">
        <v>80</v>
      </c>
      <c r="P3328" t="s">
        <v>42</v>
      </c>
      <c r="Q3328" t="s">
        <v>16</v>
      </c>
      <c r="R3328" t="s">
        <v>28</v>
      </c>
      <c r="S3328" t="s">
        <v>9</v>
      </c>
      <c r="U3328" t="s">
        <v>179</v>
      </c>
      <c r="V3328" t="s">
        <v>66</v>
      </c>
      <c r="W3328" t="s">
        <v>67</v>
      </c>
      <c r="X3328" t="s">
        <v>12</v>
      </c>
      <c r="Y3328" t="s">
        <v>21</v>
      </c>
      <c r="Z3328" s="80">
        <v>2527</v>
      </c>
      <c r="AA3328" s="68">
        <v>0</v>
      </c>
      <c r="AB3328" s="82">
        <f t="shared" si="1808"/>
        <v>2527</v>
      </c>
      <c r="AD3328">
        <v>1</v>
      </c>
      <c r="AG3328" s="83">
        <f t="shared" si="1809"/>
        <v>1</v>
      </c>
      <c r="AH3328" s="87">
        <v>0</v>
      </c>
      <c r="AI3328" s="88">
        <v>0</v>
      </c>
    </row>
    <row r="3329" spans="1:39" x14ac:dyDescent="0.25">
      <c r="A3329" s="115">
        <v>30500052</v>
      </c>
      <c r="B3329" t="s">
        <v>1</v>
      </c>
      <c r="C3329" s="81">
        <v>700</v>
      </c>
      <c r="D3329">
        <v>1.6</v>
      </c>
      <c r="E3329">
        <v>1.85</v>
      </c>
      <c r="F3329">
        <v>2</v>
      </c>
      <c r="G3329">
        <v>2</v>
      </c>
      <c r="H3329">
        <v>1.47</v>
      </c>
      <c r="I3329">
        <v>305</v>
      </c>
      <c r="J3329" t="s">
        <v>430</v>
      </c>
      <c r="K3329" t="s">
        <v>432</v>
      </c>
      <c r="L3329" t="s">
        <v>433</v>
      </c>
      <c r="M3329" t="s">
        <v>433</v>
      </c>
      <c r="N3329" t="s">
        <v>27</v>
      </c>
      <c r="O3329" t="s">
        <v>80</v>
      </c>
      <c r="P3329" t="s">
        <v>42</v>
      </c>
      <c r="Q3329" t="s">
        <v>16</v>
      </c>
      <c r="R3329" t="s">
        <v>28</v>
      </c>
      <c r="S3329" t="s">
        <v>44</v>
      </c>
      <c r="U3329" t="s">
        <v>939</v>
      </c>
      <c r="V3329" t="s">
        <v>45</v>
      </c>
      <c r="W3329" t="s">
        <v>46</v>
      </c>
      <c r="X3329" t="s">
        <v>12</v>
      </c>
      <c r="Y3329" t="s">
        <v>21</v>
      </c>
      <c r="Z3329" s="80">
        <v>600</v>
      </c>
      <c r="AA3329" s="68">
        <v>0</v>
      </c>
      <c r="AB3329" s="82">
        <f t="shared" si="1808"/>
        <v>4800</v>
      </c>
      <c r="AC3329">
        <v>8</v>
      </c>
      <c r="AG3329" s="83">
        <f t="shared" si="1809"/>
        <v>8</v>
      </c>
      <c r="AH3329" s="87">
        <v>0</v>
      </c>
      <c r="AI3329" s="88">
        <v>0</v>
      </c>
      <c r="AJ3329">
        <f t="shared" ref="AJ3329:AJ3332" si="1851">AG3329</f>
        <v>8</v>
      </c>
      <c r="AK3329" s="108">
        <f t="shared" ref="AK3329:AK3332" si="1852">AJ3329*C3329*F3329*H3329</f>
        <v>16464</v>
      </c>
      <c r="AL3329" s="108">
        <f t="shared" ref="AL3329:AL3332" si="1853">AJ3329*C3329*F3329</f>
        <v>11200</v>
      </c>
      <c r="AM3329" s="108">
        <f t="shared" ref="AM3329:AM3332" si="1854">AK3329-AL3329</f>
        <v>5264</v>
      </c>
    </row>
    <row r="3330" spans="1:39" x14ac:dyDescent="0.25">
      <c r="A3330" s="115">
        <v>30500052</v>
      </c>
      <c r="B3330" t="s">
        <v>1</v>
      </c>
      <c r="C3330" s="81">
        <v>700</v>
      </c>
      <c r="D3330">
        <v>1.6</v>
      </c>
      <c r="E3330">
        <v>1.85</v>
      </c>
      <c r="F3330">
        <v>2</v>
      </c>
      <c r="G3330">
        <v>2</v>
      </c>
      <c r="H3330">
        <v>1.47</v>
      </c>
      <c r="I3330">
        <v>305</v>
      </c>
      <c r="J3330" t="s">
        <v>430</v>
      </c>
      <c r="K3330" t="s">
        <v>432</v>
      </c>
      <c r="L3330" t="s">
        <v>433</v>
      </c>
      <c r="M3330" t="s">
        <v>433</v>
      </c>
      <c r="N3330" t="s">
        <v>27</v>
      </c>
      <c r="O3330" t="s">
        <v>80</v>
      </c>
      <c r="P3330" t="s">
        <v>42</v>
      </c>
      <c r="Q3330" t="s">
        <v>16</v>
      </c>
      <c r="R3330" t="s">
        <v>28</v>
      </c>
      <c r="S3330" t="s">
        <v>44</v>
      </c>
      <c r="U3330" t="s">
        <v>939</v>
      </c>
      <c r="V3330" t="s">
        <v>56</v>
      </c>
      <c r="W3330" t="s">
        <v>57</v>
      </c>
      <c r="X3330" t="s">
        <v>12</v>
      </c>
      <c r="Y3330" t="s">
        <v>21</v>
      </c>
      <c r="Z3330" s="80">
        <v>600</v>
      </c>
      <c r="AA3330" s="68">
        <v>0</v>
      </c>
      <c r="AB3330" s="82">
        <f t="shared" si="1808"/>
        <v>18000</v>
      </c>
      <c r="AC3330">
        <v>30</v>
      </c>
      <c r="AG3330" s="83">
        <f t="shared" si="1809"/>
        <v>30</v>
      </c>
      <c r="AH3330" s="87">
        <v>0</v>
      </c>
      <c r="AI3330" s="88">
        <v>0</v>
      </c>
      <c r="AJ3330">
        <f t="shared" si="1851"/>
        <v>30</v>
      </c>
      <c r="AK3330" s="108">
        <f t="shared" si="1852"/>
        <v>61740</v>
      </c>
      <c r="AL3330" s="108">
        <f t="shared" si="1853"/>
        <v>42000</v>
      </c>
      <c r="AM3330" s="108">
        <f t="shared" si="1854"/>
        <v>19740</v>
      </c>
    </row>
    <row r="3331" spans="1:39" x14ac:dyDescent="0.25">
      <c r="A3331" s="115">
        <v>30500052</v>
      </c>
      <c r="B3331" t="s">
        <v>1</v>
      </c>
      <c r="C3331" s="81">
        <v>700</v>
      </c>
      <c r="D3331">
        <v>1.6</v>
      </c>
      <c r="E3331">
        <v>1.85</v>
      </c>
      <c r="F3331">
        <v>2</v>
      </c>
      <c r="G3331">
        <v>2</v>
      </c>
      <c r="H3331">
        <v>1.47</v>
      </c>
      <c r="I3331">
        <v>305</v>
      </c>
      <c r="J3331" t="s">
        <v>430</v>
      </c>
      <c r="K3331" t="s">
        <v>432</v>
      </c>
      <c r="L3331" t="s">
        <v>433</v>
      </c>
      <c r="M3331" t="s">
        <v>433</v>
      </c>
      <c r="N3331" t="s">
        <v>27</v>
      </c>
      <c r="O3331" t="s">
        <v>80</v>
      </c>
      <c r="P3331" t="s">
        <v>42</v>
      </c>
      <c r="Q3331" t="s">
        <v>16</v>
      </c>
      <c r="R3331" t="s">
        <v>28</v>
      </c>
      <c r="S3331" t="s">
        <v>44</v>
      </c>
      <c r="U3331" t="s">
        <v>939</v>
      </c>
      <c r="V3331" t="s">
        <v>58</v>
      </c>
      <c r="W3331" t="s">
        <v>59</v>
      </c>
      <c r="X3331" t="s">
        <v>12</v>
      </c>
      <c r="Y3331" t="s">
        <v>21</v>
      </c>
      <c r="Z3331" s="80">
        <v>600</v>
      </c>
      <c r="AA3331" s="68">
        <v>0</v>
      </c>
      <c r="AB3331" s="82">
        <f t="shared" si="1808"/>
        <v>1200</v>
      </c>
      <c r="AC3331">
        <v>2</v>
      </c>
      <c r="AG3331" s="83">
        <f t="shared" si="1809"/>
        <v>2</v>
      </c>
      <c r="AH3331" s="87">
        <v>0</v>
      </c>
      <c r="AI3331" s="88">
        <v>0</v>
      </c>
      <c r="AJ3331">
        <f t="shared" si="1851"/>
        <v>2</v>
      </c>
      <c r="AK3331" s="108">
        <f t="shared" si="1852"/>
        <v>4116</v>
      </c>
      <c r="AL3331" s="108">
        <f t="shared" si="1853"/>
        <v>2800</v>
      </c>
      <c r="AM3331" s="108">
        <f t="shared" si="1854"/>
        <v>1316</v>
      </c>
    </row>
    <row r="3332" spans="1:39" x14ac:dyDescent="0.25">
      <c r="A3332" s="115">
        <v>30500052</v>
      </c>
      <c r="B3332" t="s">
        <v>1</v>
      </c>
      <c r="C3332" s="81">
        <v>700</v>
      </c>
      <c r="D3332">
        <v>1.6</v>
      </c>
      <c r="E3332">
        <v>1.85</v>
      </c>
      <c r="F3332">
        <v>2</v>
      </c>
      <c r="G3332">
        <v>2</v>
      </c>
      <c r="H3332">
        <v>1.47</v>
      </c>
      <c r="I3332">
        <v>305</v>
      </c>
      <c r="J3332" t="s">
        <v>430</v>
      </c>
      <c r="K3332" t="s">
        <v>432</v>
      </c>
      <c r="L3332" t="s">
        <v>433</v>
      </c>
      <c r="M3332" t="s">
        <v>433</v>
      </c>
      <c r="N3332" t="s">
        <v>27</v>
      </c>
      <c r="O3332" t="s">
        <v>80</v>
      </c>
      <c r="P3332" t="s">
        <v>42</v>
      </c>
      <c r="Q3332" t="s">
        <v>16</v>
      </c>
      <c r="R3332" t="s">
        <v>28</v>
      </c>
      <c r="S3332" t="s">
        <v>44</v>
      </c>
      <c r="U3332" t="s">
        <v>939</v>
      </c>
      <c r="V3332" t="s">
        <v>66</v>
      </c>
      <c r="W3332" t="s">
        <v>67</v>
      </c>
      <c r="X3332" t="s">
        <v>12</v>
      </c>
      <c r="Y3332" t="s">
        <v>21</v>
      </c>
      <c r="Z3332" s="80">
        <v>600</v>
      </c>
      <c r="AA3332" s="68">
        <v>0</v>
      </c>
      <c r="AB3332" s="82">
        <f t="shared" ref="AB3332:AB3395" si="1855">Z3332*AG3332+AA3332*AG3332*1.95583</f>
        <v>600</v>
      </c>
      <c r="AC3332">
        <v>1</v>
      </c>
      <c r="AG3332" s="83">
        <f t="shared" si="1809"/>
        <v>1</v>
      </c>
      <c r="AH3332" s="87">
        <v>0</v>
      </c>
      <c r="AI3332" s="88">
        <v>0</v>
      </c>
      <c r="AJ3332">
        <f t="shared" si="1851"/>
        <v>1</v>
      </c>
      <c r="AK3332" s="108">
        <f t="shared" si="1852"/>
        <v>2058</v>
      </c>
      <c r="AL3332" s="108">
        <f t="shared" si="1853"/>
        <v>1400</v>
      </c>
      <c r="AM3332" s="108">
        <f t="shared" si="1854"/>
        <v>658</v>
      </c>
    </row>
    <row r="3333" spans="1:39" x14ac:dyDescent="0.25">
      <c r="A3333" s="115">
        <v>30500052</v>
      </c>
      <c r="B3333" t="s">
        <v>1</v>
      </c>
      <c r="C3333" s="81">
        <v>700</v>
      </c>
      <c r="D3333">
        <v>1.6</v>
      </c>
      <c r="E3333">
        <v>1.85</v>
      </c>
      <c r="F3333">
        <v>2</v>
      </c>
      <c r="G3333">
        <v>2</v>
      </c>
      <c r="H3333">
        <v>1.47</v>
      </c>
      <c r="I3333">
        <v>305</v>
      </c>
      <c r="J3333" t="s">
        <v>430</v>
      </c>
      <c r="K3333" t="s">
        <v>432</v>
      </c>
      <c r="L3333" t="s">
        <v>433</v>
      </c>
      <c r="M3333" t="s">
        <v>433</v>
      </c>
      <c r="N3333" t="s">
        <v>27</v>
      </c>
      <c r="O3333" t="s">
        <v>80</v>
      </c>
      <c r="P3333" t="s">
        <v>42</v>
      </c>
      <c r="Q3333" t="s">
        <v>16</v>
      </c>
      <c r="R3333" t="s">
        <v>234</v>
      </c>
      <c r="S3333" t="s">
        <v>22</v>
      </c>
      <c r="T3333" t="s">
        <v>22</v>
      </c>
      <c r="U3333" t="s">
        <v>948</v>
      </c>
      <c r="V3333" t="s">
        <v>107</v>
      </c>
      <c r="W3333" t="s">
        <v>108</v>
      </c>
      <c r="X3333" t="s">
        <v>85</v>
      </c>
      <c r="Y3333" t="s">
        <v>943</v>
      </c>
      <c r="Z3333" s="81">
        <v>0</v>
      </c>
      <c r="AA3333" s="68">
        <v>0</v>
      </c>
      <c r="AB3333" s="82">
        <f t="shared" si="1855"/>
        <v>0</v>
      </c>
      <c r="AF3333">
        <v>1</v>
      </c>
      <c r="AG3333" s="83">
        <f t="shared" ref="AG3333:AG3396" si="1856">SUM(AC3333:AF3333)</f>
        <v>1</v>
      </c>
      <c r="AH3333" s="87">
        <v>0</v>
      </c>
      <c r="AI3333" s="88">
        <v>0</v>
      </c>
    </row>
    <row r="3334" spans="1:39" x14ac:dyDescent="0.25">
      <c r="A3334" s="115">
        <v>30500052</v>
      </c>
      <c r="B3334" t="s">
        <v>1</v>
      </c>
      <c r="C3334" s="81">
        <v>700</v>
      </c>
      <c r="D3334">
        <v>1.6</v>
      </c>
      <c r="E3334">
        <v>1.85</v>
      </c>
      <c r="F3334">
        <v>2</v>
      </c>
      <c r="G3334">
        <v>2</v>
      </c>
      <c r="H3334">
        <v>1.47</v>
      </c>
      <c r="I3334">
        <v>305</v>
      </c>
      <c r="J3334" t="s">
        <v>430</v>
      </c>
      <c r="K3334" t="s">
        <v>432</v>
      </c>
      <c r="L3334" t="s">
        <v>433</v>
      </c>
      <c r="M3334" t="s">
        <v>433</v>
      </c>
      <c r="N3334" t="s">
        <v>27</v>
      </c>
      <c r="O3334" t="s">
        <v>80</v>
      </c>
      <c r="P3334" t="s">
        <v>42</v>
      </c>
      <c r="Q3334" t="s">
        <v>16</v>
      </c>
      <c r="R3334" t="s">
        <v>112</v>
      </c>
      <c r="S3334" t="s">
        <v>22</v>
      </c>
      <c r="T3334" t="s">
        <v>22</v>
      </c>
      <c r="U3334" t="s">
        <v>179</v>
      </c>
      <c r="V3334" t="s">
        <v>107</v>
      </c>
      <c r="W3334" t="s">
        <v>108</v>
      </c>
      <c r="X3334" t="s">
        <v>395</v>
      </c>
      <c r="Y3334" t="s">
        <v>943</v>
      </c>
      <c r="Z3334" s="81">
        <v>0</v>
      </c>
      <c r="AA3334" s="68">
        <v>0</v>
      </c>
      <c r="AB3334" s="82">
        <f t="shared" si="1855"/>
        <v>0</v>
      </c>
      <c r="AF3334">
        <v>1</v>
      </c>
      <c r="AG3334" s="83">
        <f t="shared" si="1856"/>
        <v>1</v>
      </c>
      <c r="AH3334" s="87">
        <v>0</v>
      </c>
      <c r="AI3334" s="88">
        <v>0</v>
      </c>
    </row>
    <row r="3335" spans="1:39" x14ac:dyDescent="0.25">
      <c r="A3335" s="115">
        <v>30500052</v>
      </c>
      <c r="B3335" t="s">
        <v>1</v>
      </c>
      <c r="C3335" s="81">
        <v>700</v>
      </c>
      <c r="D3335">
        <v>1.6</v>
      </c>
      <c r="E3335">
        <v>1.85</v>
      </c>
      <c r="F3335">
        <v>2</v>
      </c>
      <c r="G3335">
        <v>2</v>
      </c>
      <c r="H3335">
        <v>1.47</v>
      </c>
      <c r="I3335">
        <v>305</v>
      </c>
      <c r="J3335" t="s">
        <v>430</v>
      </c>
      <c r="K3335" t="s">
        <v>432</v>
      </c>
      <c r="L3335" t="s">
        <v>433</v>
      </c>
      <c r="M3335" t="s">
        <v>433</v>
      </c>
      <c r="N3335" t="s">
        <v>27</v>
      </c>
      <c r="O3335" t="s">
        <v>80</v>
      </c>
      <c r="P3335" t="s">
        <v>42</v>
      </c>
      <c r="Q3335" t="s">
        <v>8</v>
      </c>
      <c r="R3335" t="s">
        <v>28</v>
      </c>
      <c r="S3335" t="s">
        <v>9</v>
      </c>
      <c r="U3335" t="s">
        <v>179</v>
      </c>
      <c r="V3335" t="s">
        <v>45</v>
      </c>
      <c r="W3335" t="s">
        <v>46</v>
      </c>
      <c r="X3335" t="s">
        <v>12</v>
      </c>
      <c r="Y3335" t="s">
        <v>21</v>
      </c>
      <c r="Z3335" s="80">
        <v>2327</v>
      </c>
      <c r="AA3335" s="68">
        <v>0</v>
      </c>
      <c r="AB3335" s="82">
        <f t="shared" si="1855"/>
        <v>41886</v>
      </c>
      <c r="AD3335">
        <v>18</v>
      </c>
      <c r="AG3335" s="83">
        <f t="shared" si="1856"/>
        <v>18</v>
      </c>
      <c r="AH3335" s="87">
        <v>0</v>
      </c>
      <c r="AI3335" s="88">
        <v>0</v>
      </c>
    </row>
    <row r="3336" spans="1:39" x14ac:dyDescent="0.25">
      <c r="A3336" s="115">
        <v>30500052</v>
      </c>
      <c r="B3336" t="s">
        <v>1</v>
      </c>
      <c r="C3336" s="81">
        <v>700</v>
      </c>
      <c r="D3336">
        <v>1.6</v>
      </c>
      <c r="E3336">
        <v>1.85</v>
      </c>
      <c r="F3336">
        <v>2</v>
      </c>
      <c r="G3336">
        <v>2</v>
      </c>
      <c r="H3336">
        <v>1.47</v>
      </c>
      <c r="I3336">
        <v>305</v>
      </c>
      <c r="J3336" t="s">
        <v>430</v>
      </c>
      <c r="K3336" t="s">
        <v>432</v>
      </c>
      <c r="L3336" t="s">
        <v>433</v>
      </c>
      <c r="M3336" t="s">
        <v>433</v>
      </c>
      <c r="N3336" t="s">
        <v>27</v>
      </c>
      <c r="O3336" t="s">
        <v>80</v>
      </c>
      <c r="P3336" t="s">
        <v>42</v>
      </c>
      <c r="Q3336" t="s">
        <v>8</v>
      </c>
      <c r="R3336" t="s">
        <v>28</v>
      </c>
      <c r="S3336" t="s">
        <v>9</v>
      </c>
      <c r="U3336" t="s">
        <v>179</v>
      </c>
      <c r="V3336" t="s">
        <v>56</v>
      </c>
      <c r="W3336" t="s">
        <v>57</v>
      </c>
      <c r="X3336" t="s">
        <v>12</v>
      </c>
      <c r="Y3336" t="s">
        <v>21</v>
      </c>
      <c r="Z3336" s="80">
        <v>2327</v>
      </c>
      <c r="AA3336" s="68">
        <v>0</v>
      </c>
      <c r="AB3336" s="82">
        <f t="shared" si="1855"/>
        <v>18616</v>
      </c>
      <c r="AD3336">
        <v>8</v>
      </c>
      <c r="AG3336" s="83">
        <f t="shared" si="1856"/>
        <v>8</v>
      </c>
      <c r="AH3336" s="87">
        <v>0</v>
      </c>
      <c r="AI3336" s="88">
        <v>0</v>
      </c>
    </row>
    <row r="3337" spans="1:39" x14ac:dyDescent="0.25">
      <c r="A3337" s="115">
        <v>30500052</v>
      </c>
      <c r="B3337" t="s">
        <v>1</v>
      </c>
      <c r="C3337" s="81">
        <v>700</v>
      </c>
      <c r="D3337">
        <v>1.6</v>
      </c>
      <c r="E3337">
        <v>1.85</v>
      </c>
      <c r="F3337">
        <v>2</v>
      </c>
      <c r="G3337">
        <v>2</v>
      </c>
      <c r="H3337">
        <v>1.47</v>
      </c>
      <c r="I3337">
        <v>305</v>
      </c>
      <c r="J3337" t="s">
        <v>430</v>
      </c>
      <c r="K3337" t="s">
        <v>432</v>
      </c>
      <c r="L3337" t="s">
        <v>433</v>
      </c>
      <c r="M3337" t="s">
        <v>433</v>
      </c>
      <c r="N3337" t="s">
        <v>27</v>
      </c>
      <c r="O3337" t="s">
        <v>80</v>
      </c>
      <c r="P3337" t="s">
        <v>42</v>
      </c>
      <c r="Q3337" t="s">
        <v>8</v>
      </c>
      <c r="R3337" t="s">
        <v>28</v>
      </c>
      <c r="S3337" t="s">
        <v>9</v>
      </c>
      <c r="U3337" t="s">
        <v>179</v>
      </c>
      <c r="V3337" t="s">
        <v>56</v>
      </c>
      <c r="W3337" t="s">
        <v>57</v>
      </c>
      <c r="X3337" t="s">
        <v>280</v>
      </c>
      <c r="Y3337" t="s">
        <v>21</v>
      </c>
      <c r="Z3337" s="80">
        <v>2327</v>
      </c>
      <c r="AA3337" s="68">
        <v>0</v>
      </c>
      <c r="AB3337" s="82">
        <f t="shared" si="1855"/>
        <v>2327</v>
      </c>
      <c r="AD3337">
        <v>1</v>
      </c>
      <c r="AG3337" s="83">
        <f t="shared" si="1856"/>
        <v>1</v>
      </c>
      <c r="AH3337" s="87">
        <v>0</v>
      </c>
      <c r="AI3337" s="88">
        <v>0</v>
      </c>
    </row>
    <row r="3338" spans="1:39" x14ac:dyDescent="0.25">
      <c r="A3338" s="115">
        <v>30500052</v>
      </c>
      <c r="B3338" t="s">
        <v>1</v>
      </c>
      <c r="C3338" s="81">
        <v>700</v>
      </c>
      <c r="D3338">
        <v>1.6</v>
      </c>
      <c r="E3338">
        <v>1.85</v>
      </c>
      <c r="F3338">
        <v>2</v>
      </c>
      <c r="G3338">
        <v>2</v>
      </c>
      <c r="H3338">
        <v>1.47</v>
      </c>
      <c r="I3338">
        <v>305</v>
      </c>
      <c r="J3338" t="s">
        <v>430</v>
      </c>
      <c r="K3338" t="s">
        <v>432</v>
      </c>
      <c r="L3338" t="s">
        <v>433</v>
      </c>
      <c r="M3338" t="s">
        <v>433</v>
      </c>
      <c r="N3338" t="s">
        <v>27</v>
      </c>
      <c r="O3338" t="s">
        <v>80</v>
      </c>
      <c r="P3338" t="s">
        <v>42</v>
      </c>
      <c r="Q3338" t="s">
        <v>8</v>
      </c>
      <c r="R3338" t="s">
        <v>28</v>
      </c>
      <c r="S3338" t="s">
        <v>9</v>
      </c>
      <c r="U3338" t="s">
        <v>179</v>
      </c>
      <c r="V3338" t="s">
        <v>66</v>
      </c>
      <c r="W3338" t="s">
        <v>67</v>
      </c>
      <c r="X3338" t="s">
        <v>12</v>
      </c>
      <c r="Y3338" t="s">
        <v>21</v>
      </c>
      <c r="Z3338" s="80">
        <v>2327</v>
      </c>
      <c r="AA3338" s="68">
        <v>0</v>
      </c>
      <c r="AB3338" s="82">
        <f t="shared" si="1855"/>
        <v>11635</v>
      </c>
      <c r="AD3338">
        <v>5</v>
      </c>
      <c r="AG3338" s="83">
        <f t="shared" si="1856"/>
        <v>5</v>
      </c>
      <c r="AH3338" s="87">
        <v>0</v>
      </c>
      <c r="AI3338" s="88">
        <v>0</v>
      </c>
    </row>
    <row r="3339" spans="1:39" x14ac:dyDescent="0.25">
      <c r="A3339" s="115">
        <v>30500052</v>
      </c>
      <c r="B3339" t="s">
        <v>1</v>
      </c>
      <c r="C3339" s="81">
        <v>700</v>
      </c>
      <c r="D3339">
        <v>1.6</v>
      </c>
      <c r="E3339">
        <v>1.85</v>
      </c>
      <c r="F3339">
        <v>2</v>
      </c>
      <c r="G3339">
        <v>2</v>
      </c>
      <c r="H3339">
        <v>1.47</v>
      </c>
      <c r="I3339">
        <v>305</v>
      </c>
      <c r="J3339" t="s">
        <v>430</v>
      </c>
      <c r="K3339" t="s">
        <v>432</v>
      </c>
      <c r="L3339" t="s">
        <v>433</v>
      </c>
      <c r="M3339" t="s">
        <v>433</v>
      </c>
      <c r="N3339" t="s">
        <v>27</v>
      </c>
      <c r="O3339" t="s">
        <v>80</v>
      </c>
      <c r="P3339" t="s">
        <v>42</v>
      </c>
      <c r="Q3339" t="s">
        <v>8</v>
      </c>
      <c r="R3339" t="s">
        <v>28</v>
      </c>
      <c r="S3339" t="s">
        <v>44</v>
      </c>
      <c r="U3339" t="s">
        <v>939</v>
      </c>
      <c r="V3339" t="s">
        <v>83</v>
      </c>
      <c r="W3339" t="s">
        <v>290</v>
      </c>
      <c r="X3339" t="s">
        <v>12</v>
      </c>
      <c r="Y3339" t="s">
        <v>21</v>
      </c>
      <c r="Z3339" s="80">
        <v>400</v>
      </c>
      <c r="AA3339" s="68">
        <v>0</v>
      </c>
      <c r="AB3339" s="82">
        <f t="shared" si="1855"/>
        <v>400</v>
      </c>
      <c r="AC3339">
        <v>1</v>
      </c>
      <c r="AG3339" s="83">
        <f t="shared" si="1856"/>
        <v>1</v>
      </c>
      <c r="AH3339" s="87">
        <v>0</v>
      </c>
      <c r="AI3339" s="88">
        <v>0</v>
      </c>
      <c r="AJ3339" s="90">
        <f t="shared" ref="AJ3339:AJ3341" si="1857">AG3339/3</f>
        <v>0.33333333333333331</v>
      </c>
      <c r="AK3339" s="108">
        <f t="shared" ref="AK3339:AK3341" si="1858">AJ3339*C3339*F3339*H3339</f>
        <v>685.99999999999989</v>
      </c>
      <c r="AL3339" s="108">
        <f t="shared" ref="AL3339:AL3341" si="1859">AJ3339*C3339*F3339</f>
        <v>466.66666666666663</v>
      </c>
      <c r="AM3339" s="108">
        <f t="shared" ref="AM3339:AM3341" si="1860">AK3339-AL3339</f>
        <v>219.33333333333326</v>
      </c>
    </row>
    <row r="3340" spans="1:39" x14ac:dyDescent="0.25">
      <c r="A3340" s="115">
        <v>30500052</v>
      </c>
      <c r="B3340" t="s">
        <v>1</v>
      </c>
      <c r="C3340" s="81">
        <v>700</v>
      </c>
      <c r="D3340">
        <v>1.6</v>
      </c>
      <c r="E3340">
        <v>1.85</v>
      </c>
      <c r="F3340">
        <v>2</v>
      </c>
      <c r="G3340">
        <v>2</v>
      </c>
      <c r="H3340">
        <v>1.47</v>
      </c>
      <c r="I3340">
        <v>305</v>
      </c>
      <c r="J3340" t="s">
        <v>430</v>
      </c>
      <c r="K3340" t="s">
        <v>432</v>
      </c>
      <c r="L3340" t="s">
        <v>433</v>
      </c>
      <c r="M3340" t="s">
        <v>433</v>
      </c>
      <c r="N3340" t="s">
        <v>27</v>
      </c>
      <c r="O3340" t="s">
        <v>80</v>
      </c>
      <c r="P3340" t="s">
        <v>42</v>
      </c>
      <c r="Q3340" t="s">
        <v>8</v>
      </c>
      <c r="R3340" t="s">
        <v>28</v>
      </c>
      <c r="S3340" t="s">
        <v>44</v>
      </c>
      <c r="U3340" t="s">
        <v>939</v>
      </c>
      <c r="V3340" t="s">
        <v>45</v>
      </c>
      <c r="W3340" t="s">
        <v>46</v>
      </c>
      <c r="X3340" t="s">
        <v>12</v>
      </c>
      <c r="Y3340" t="s">
        <v>21</v>
      </c>
      <c r="Z3340" s="80">
        <v>400</v>
      </c>
      <c r="AA3340" s="68">
        <v>0</v>
      </c>
      <c r="AB3340" s="82">
        <f t="shared" si="1855"/>
        <v>1200</v>
      </c>
      <c r="AC3340">
        <v>3</v>
      </c>
      <c r="AG3340" s="83">
        <f t="shared" si="1856"/>
        <v>3</v>
      </c>
      <c r="AH3340" s="87">
        <v>0</v>
      </c>
      <c r="AI3340" s="88">
        <v>0</v>
      </c>
      <c r="AJ3340" s="90">
        <f t="shared" si="1857"/>
        <v>1</v>
      </c>
      <c r="AK3340" s="108">
        <f t="shared" si="1858"/>
        <v>2058</v>
      </c>
      <c r="AL3340" s="108">
        <f t="shared" si="1859"/>
        <v>1400</v>
      </c>
      <c r="AM3340" s="108">
        <f t="shared" si="1860"/>
        <v>658</v>
      </c>
    </row>
    <row r="3341" spans="1:39" x14ac:dyDescent="0.25">
      <c r="A3341" s="115">
        <v>30500052</v>
      </c>
      <c r="B3341" t="s">
        <v>1</v>
      </c>
      <c r="C3341" s="81">
        <v>700</v>
      </c>
      <c r="D3341">
        <v>1.6</v>
      </c>
      <c r="E3341">
        <v>1.85</v>
      </c>
      <c r="F3341">
        <v>2</v>
      </c>
      <c r="G3341">
        <v>2</v>
      </c>
      <c r="H3341">
        <v>1.47</v>
      </c>
      <c r="I3341">
        <v>305</v>
      </c>
      <c r="J3341" t="s">
        <v>430</v>
      </c>
      <c r="K3341" t="s">
        <v>432</v>
      </c>
      <c r="L3341" t="s">
        <v>433</v>
      </c>
      <c r="M3341" t="s">
        <v>433</v>
      </c>
      <c r="N3341" t="s">
        <v>27</v>
      </c>
      <c r="O3341" t="s">
        <v>80</v>
      </c>
      <c r="P3341" t="s">
        <v>42</v>
      </c>
      <c r="Q3341" t="s">
        <v>8</v>
      </c>
      <c r="R3341" t="s">
        <v>28</v>
      </c>
      <c r="S3341" t="s">
        <v>44</v>
      </c>
      <c r="U3341" t="s">
        <v>939</v>
      </c>
      <c r="V3341" t="s">
        <v>56</v>
      </c>
      <c r="W3341" t="s">
        <v>57</v>
      </c>
      <c r="X3341" t="s">
        <v>12</v>
      </c>
      <c r="Y3341" t="s">
        <v>21</v>
      </c>
      <c r="Z3341" s="80">
        <v>400</v>
      </c>
      <c r="AA3341" s="68">
        <v>0</v>
      </c>
      <c r="AB3341" s="82">
        <f t="shared" si="1855"/>
        <v>3600</v>
      </c>
      <c r="AC3341">
        <v>9</v>
      </c>
      <c r="AG3341" s="83">
        <f t="shared" si="1856"/>
        <v>9</v>
      </c>
      <c r="AH3341" s="87">
        <v>0</v>
      </c>
      <c r="AI3341" s="88">
        <v>0</v>
      </c>
      <c r="AJ3341" s="90">
        <f t="shared" si="1857"/>
        <v>3</v>
      </c>
      <c r="AK3341" s="108">
        <f t="shared" si="1858"/>
        <v>6174</v>
      </c>
      <c r="AL3341" s="108">
        <f t="shared" si="1859"/>
        <v>4200</v>
      </c>
      <c r="AM3341" s="108">
        <f t="shared" si="1860"/>
        <v>1974</v>
      </c>
    </row>
    <row r="3342" spans="1:39" x14ac:dyDescent="0.25">
      <c r="A3342" s="115">
        <v>3050005301</v>
      </c>
      <c r="B3342" t="s">
        <v>1</v>
      </c>
      <c r="C3342" s="81">
        <v>700</v>
      </c>
      <c r="D3342">
        <v>1.6</v>
      </c>
      <c r="E3342">
        <v>1.85</v>
      </c>
      <c r="F3342">
        <v>2</v>
      </c>
      <c r="G3342">
        <v>2</v>
      </c>
      <c r="H3342">
        <v>1.47</v>
      </c>
      <c r="I3342">
        <v>305</v>
      </c>
      <c r="J3342" t="s">
        <v>430</v>
      </c>
      <c r="K3342" t="s">
        <v>432</v>
      </c>
      <c r="L3342" t="s">
        <v>433</v>
      </c>
      <c r="M3342" t="s">
        <v>433</v>
      </c>
      <c r="N3342" t="s">
        <v>98</v>
      </c>
      <c r="O3342" t="s">
        <v>33</v>
      </c>
      <c r="P3342" t="s">
        <v>7</v>
      </c>
      <c r="Q3342" t="s">
        <v>8</v>
      </c>
      <c r="R3342" t="s">
        <v>43</v>
      </c>
      <c r="S3342" t="s">
        <v>9</v>
      </c>
      <c r="U3342" t="s">
        <v>179</v>
      </c>
      <c r="V3342" t="s">
        <v>14</v>
      </c>
      <c r="W3342" t="s">
        <v>49</v>
      </c>
      <c r="X3342" t="s">
        <v>12</v>
      </c>
      <c r="Y3342" t="s">
        <v>21</v>
      </c>
      <c r="Z3342" s="80">
        <v>1500</v>
      </c>
      <c r="AA3342" s="68">
        <v>0</v>
      </c>
      <c r="AB3342" s="82">
        <f t="shared" si="1855"/>
        <v>1500</v>
      </c>
      <c r="AD3342">
        <v>1</v>
      </c>
      <c r="AG3342" s="83">
        <f t="shared" si="1856"/>
        <v>1</v>
      </c>
      <c r="AH3342" s="87">
        <v>0</v>
      </c>
      <c r="AI3342" s="88">
        <v>0</v>
      </c>
    </row>
    <row r="3343" spans="1:39" x14ac:dyDescent="0.25">
      <c r="A3343" s="115">
        <v>3050005301</v>
      </c>
      <c r="B3343" t="s">
        <v>1</v>
      </c>
      <c r="C3343" s="81">
        <v>700</v>
      </c>
      <c r="D3343">
        <v>1.6</v>
      </c>
      <c r="E3343">
        <v>1.85</v>
      </c>
      <c r="F3343">
        <v>2</v>
      </c>
      <c r="G3343">
        <v>2</v>
      </c>
      <c r="H3343">
        <v>1.47</v>
      </c>
      <c r="I3343">
        <v>305</v>
      </c>
      <c r="J3343" t="s">
        <v>430</v>
      </c>
      <c r="K3343" t="s">
        <v>432</v>
      </c>
      <c r="L3343" t="s">
        <v>433</v>
      </c>
      <c r="M3343" t="s">
        <v>433</v>
      </c>
      <c r="N3343" t="s">
        <v>40</v>
      </c>
      <c r="O3343" t="s">
        <v>33</v>
      </c>
      <c r="P3343" t="s">
        <v>7</v>
      </c>
      <c r="Q3343" t="s">
        <v>8</v>
      </c>
      <c r="R3343" t="s">
        <v>43</v>
      </c>
      <c r="S3343" t="s">
        <v>9</v>
      </c>
      <c r="U3343" t="s">
        <v>179</v>
      </c>
      <c r="V3343" t="s">
        <v>10</v>
      </c>
      <c r="W3343" t="s">
        <v>11</v>
      </c>
      <c r="X3343" t="s">
        <v>12</v>
      </c>
      <c r="Y3343" t="s">
        <v>21</v>
      </c>
      <c r="Z3343" s="80">
        <v>1500</v>
      </c>
      <c r="AA3343" s="68">
        <v>0</v>
      </c>
      <c r="AB3343" s="82">
        <f t="shared" si="1855"/>
        <v>1500</v>
      </c>
      <c r="AD3343">
        <v>1</v>
      </c>
      <c r="AG3343" s="83">
        <f t="shared" si="1856"/>
        <v>1</v>
      </c>
      <c r="AH3343" s="87">
        <v>0</v>
      </c>
      <c r="AI3343" s="88">
        <v>0</v>
      </c>
    </row>
    <row r="3344" spans="1:39" x14ac:dyDescent="0.25">
      <c r="A3344" s="115">
        <v>3050005301</v>
      </c>
      <c r="B3344" t="s">
        <v>1</v>
      </c>
      <c r="C3344" s="81">
        <v>700</v>
      </c>
      <c r="D3344">
        <v>1.6</v>
      </c>
      <c r="E3344">
        <v>1.85</v>
      </c>
      <c r="F3344">
        <v>2</v>
      </c>
      <c r="G3344">
        <v>2</v>
      </c>
      <c r="H3344">
        <v>1.47</v>
      </c>
      <c r="I3344">
        <v>305</v>
      </c>
      <c r="J3344" t="s">
        <v>430</v>
      </c>
      <c r="K3344" t="s">
        <v>432</v>
      </c>
      <c r="L3344" t="s">
        <v>433</v>
      </c>
      <c r="M3344" t="s">
        <v>433</v>
      </c>
      <c r="N3344" t="s">
        <v>18</v>
      </c>
      <c r="O3344" t="s">
        <v>33</v>
      </c>
      <c r="P3344" t="s">
        <v>7</v>
      </c>
      <c r="Q3344" t="s">
        <v>8</v>
      </c>
      <c r="R3344" t="s">
        <v>28</v>
      </c>
      <c r="S3344" t="s">
        <v>9</v>
      </c>
      <c r="U3344" t="s">
        <v>179</v>
      </c>
      <c r="V3344" t="s">
        <v>10</v>
      </c>
      <c r="W3344" t="s">
        <v>11</v>
      </c>
      <c r="X3344" t="s">
        <v>12</v>
      </c>
      <c r="Y3344" t="s">
        <v>21</v>
      </c>
      <c r="Z3344" s="80">
        <v>1500</v>
      </c>
      <c r="AA3344" s="68">
        <v>0</v>
      </c>
      <c r="AB3344" s="82">
        <f t="shared" si="1855"/>
        <v>16500</v>
      </c>
      <c r="AD3344">
        <v>11</v>
      </c>
      <c r="AG3344" s="83">
        <f t="shared" si="1856"/>
        <v>11</v>
      </c>
      <c r="AH3344" s="87">
        <v>0</v>
      </c>
      <c r="AI3344" s="88">
        <v>0</v>
      </c>
    </row>
    <row r="3345" spans="1:39" x14ac:dyDescent="0.25">
      <c r="A3345" s="115">
        <v>3050005301</v>
      </c>
      <c r="B3345" t="s">
        <v>1</v>
      </c>
      <c r="C3345" s="81">
        <v>700</v>
      </c>
      <c r="D3345">
        <v>1.6</v>
      </c>
      <c r="E3345">
        <v>1.85</v>
      </c>
      <c r="F3345">
        <v>2</v>
      </c>
      <c r="G3345">
        <v>2</v>
      </c>
      <c r="H3345">
        <v>1.47</v>
      </c>
      <c r="I3345">
        <v>305</v>
      </c>
      <c r="J3345" t="s">
        <v>430</v>
      </c>
      <c r="K3345" t="s">
        <v>432</v>
      </c>
      <c r="L3345" t="s">
        <v>433</v>
      </c>
      <c r="M3345" t="s">
        <v>433</v>
      </c>
      <c r="N3345" t="s">
        <v>18</v>
      </c>
      <c r="O3345" t="s">
        <v>33</v>
      </c>
      <c r="P3345" t="s">
        <v>7</v>
      </c>
      <c r="Q3345" t="s">
        <v>8</v>
      </c>
      <c r="R3345" t="s">
        <v>28</v>
      </c>
      <c r="S3345" t="s">
        <v>9</v>
      </c>
      <c r="U3345" t="s">
        <v>179</v>
      </c>
      <c r="V3345" t="s">
        <v>10</v>
      </c>
      <c r="W3345" t="s">
        <v>11</v>
      </c>
      <c r="X3345" t="s">
        <v>12</v>
      </c>
      <c r="Y3345" t="s">
        <v>21</v>
      </c>
      <c r="Z3345" s="80">
        <v>1500</v>
      </c>
      <c r="AA3345" s="68">
        <v>0</v>
      </c>
      <c r="AB3345" s="82">
        <f t="shared" si="1855"/>
        <v>3000</v>
      </c>
      <c r="AD3345">
        <v>2</v>
      </c>
      <c r="AG3345" s="83">
        <f t="shared" si="1856"/>
        <v>2</v>
      </c>
      <c r="AH3345" s="87">
        <v>0</v>
      </c>
      <c r="AI3345" s="88">
        <v>1</v>
      </c>
    </row>
    <row r="3346" spans="1:39" x14ac:dyDescent="0.25">
      <c r="A3346" s="115">
        <v>3050005301</v>
      </c>
      <c r="B3346" t="s">
        <v>1</v>
      </c>
      <c r="C3346" s="81">
        <v>700</v>
      </c>
      <c r="D3346">
        <v>1.6</v>
      </c>
      <c r="E3346">
        <v>1.85</v>
      </c>
      <c r="F3346">
        <v>2</v>
      </c>
      <c r="G3346">
        <v>2</v>
      </c>
      <c r="H3346">
        <v>1.47</v>
      </c>
      <c r="I3346">
        <v>305</v>
      </c>
      <c r="J3346" t="s">
        <v>430</v>
      </c>
      <c r="K3346" t="s">
        <v>432</v>
      </c>
      <c r="L3346" t="s">
        <v>433</v>
      </c>
      <c r="M3346" t="s">
        <v>433</v>
      </c>
      <c r="N3346" t="s">
        <v>18</v>
      </c>
      <c r="O3346" t="s">
        <v>6</v>
      </c>
      <c r="P3346" t="s">
        <v>7</v>
      </c>
      <c r="Q3346" t="s">
        <v>8</v>
      </c>
      <c r="R3346" t="s">
        <v>75</v>
      </c>
      <c r="S3346" t="s">
        <v>9</v>
      </c>
      <c r="T3346" t="s">
        <v>944</v>
      </c>
      <c r="U3346" t="s">
        <v>179</v>
      </c>
      <c r="V3346" t="s">
        <v>10</v>
      </c>
      <c r="W3346" t="s">
        <v>11</v>
      </c>
      <c r="X3346" t="s">
        <v>12</v>
      </c>
      <c r="Y3346" t="s">
        <v>938</v>
      </c>
      <c r="Z3346" s="81">
        <v>0</v>
      </c>
      <c r="AA3346" s="68">
        <v>0</v>
      </c>
      <c r="AB3346" s="82">
        <f t="shared" si="1855"/>
        <v>0</v>
      </c>
      <c r="AE3346">
        <v>1</v>
      </c>
      <c r="AG3346" s="83">
        <f t="shared" si="1856"/>
        <v>1</v>
      </c>
      <c r="AH3346" s="87">
        <v>0</v>
      </c>
      <c r="AI3346" s="88">
        <v>0</v>
      </c>
    </row>
    <row r="3347" spans="1:39" x14ac:dyDescent="0.25">
      <c r="A3347" s="115">
        <v>3050005301</v>
      </c>
      <c r="B3347" t="s">
        <v>1</v>
      </c>
      <c r="C3347" s="81">
        <v>700</v>
      </c>
      <c r="D3347">
        <v>1.6</v>
      </c>
      <c r="E3347">
        <v>1.85</v>
      </c>
      <c r="F3347">
        <v>2</v>
      </c>
      <c r="G3347">
        <v>2</v>
      </c>
      <c r="H3347">
        <v>1.47</v>
      </c>
      <c r="I3347">
        <v>305</v>
      </c>
      <c r="J3347" t="s">
        <v>430</v>
      </c>
      <c r="K3347" t="s">
        <v>432</v>
      </c>
      <c r="L3347" t="s">
        <v>433</v>
      </c>
      <c r="M3347" t="s">
        <v>433</v>
      </c>
      <c r="N3347" t="s">
        <v>27</v>
      </c>
      <c r="O3347" t="s">
        <v>6</v>
      </c>
      <c r="P3347" t="s">
        <v>7</v>
      </c>
      <c r="Q3347" t="s">
        <v>8</v>
      </c>
      <c r="R3347" t="s">
        <v>28</v>
      </c>
      <c r="S3347" t="s">
        <v>9</v>
      </c>
      <c r="U3347" t="s">
        <v>179</v>
      </c>
      <c r="V3347" t="s">
        <v>10</v>
      </c>
      <c r="W3347" t="s">
        <v>11</v>
      </c>
      <c r="X3347" t="s">
        <v>12</v>
      </c>
      <c r="Y3347" t="s">
        <v>21</v>
      </c>
      <c r="Z3347" s="80">
        <v>1500</v>
      </c>
      <c r="AA3347" s="68">
        <v>0</v>
      </c>
      <c r="AB3347" s="82">
        <f t="shared" si="1855"/>
        <v>24000</v>
      </c>
      <c r="AD3347">
        <v>16</v>
      </c>
      <c r="AG3347" s="83">
        <f t="shared" si="1856"/>
        <v>16</v>
      </c>
      <c r="AH3347" s="87">
        <v>0</v>
      </c>
      <c r="AI3347" s="88">
        <v>0</v>
      </c>
    </row>
    <row r="3348" spans="1:39" x14ac:dyDescent="0.25">
      <c r="A3348" s="115">
        <v>30500062</v>
      </c>
      <c r="B3348" t="s">
        <v>1</v>
      </c>
      <c r="C3348" s="81">
        <v>700</v>
      </c>
      <c r="D3348">
        <v>1.6</v>
      </c>
      <c r="E3348">
        <v>1.85</v>
      </c>
      <c r="F3348">
        <v>2</v>
      </c>
      <c r="G3348">
        <v>2</v>
      </c>
      <c r="H3348">
        <v>1.47</v>
      </c>
      <c r="I3348">
        <v>305</v>
      </c>
      <c r="J3348" t="s">
        <v>430</v>
      </c>
      <c r="K3348" t="s">
        <v>432</v>
      </c>
      <c r="L3348" t="s">
        <v>434</v>
      </c>
      <c r="M3348" t="s">
        <v>434</v>
      </c>
      <c r="N3348" t="s">
        <v>99</v>
      </c>
      <c r="O3348" t="s">
        <v>47</v>
      </c>
      <c r="P3348" t="s">
        <v>42</v>
      </c>
      <c r="Q3348" t="s">
        <v>16</v>
      </c>
      <c r="R3348" t="s">
        <v>43</v>
      </c>
      <c r="S3348" t="s">
        <v>44</v>
      </c>
      <c r="U3348" t="s">
        <v>939</v>
      </c>
      <c r="V3348" t="s">
        <v>68</v>
      </c>
      <c r="W3348" t="s">
        <v>69</v>
      </c>
      <c r="X3348" t="s">
        <v>77</v>
      </c>
      <c r="Y3348" t="s">
        <v>21</v>
      </c>
      <c r="Z3348" s="80">
        <v>560</v>
      </c>
      <c r="AA3348" s="68">
        <v>0</v>
      </c>
      <c r="AB3348" s="82">
        <f t="shared" si="1855"/>
        <v>560</v>
      </c>
      <c r="AC3348">
        <v>1</v>
      </c>
      <c r="AG3348" s="83">
        <f t="shared" si="1856"/>
        <v>1</v>
      </c>
      <c r="AH3348" s="87">
        <v>0</v>
      </c>
      <c r="AI3348" s="88">
        <v>0</v>
      </c>
      <c r="AJ3348">
        <f>AG3348</f>
        <v>1</v>
      </c>
      <c r="AK3348" s="108">
        <f t="shared" ref="AK3348:AK3356" si="1861">AJ3348*C3348*D3348*H3348</f>
        <v>1646.3999999999999</v>
      </c>
      <c r="AL3348" s="108">
        <f t="shared" ref="AL3348:AL3356" si="1862">AJ3348*C3348*D3348</f>
        <v>1120</v>
      </c>
      <c r="AM3348" s="108">
        <f t="shared" ref="AM3348:AM3356" si="1863">AK3348-AL3348</f>
        <v>526.39999999999986</v>
      </c>
    </row>
    <row r="3349" spans="1:39" x14ac:dyDescent="0.25">
      <c r="A3349" s="115">
        <v>30500062</v>
      </c>
      <c r="B3349" t="s">
        <v>1</v>
      </c>
      <c r="C3349" s="81">
        <v>700</v>
      </c>
      <c r="D3349">
        <v>1.6</v>
      </c>
      <c r="E3349">
        <v>1.85</v>
      </c>
      <c r="F3349">
        <v>2</v>
      </c>
      <c r="G3349">
        <v>2</v>
      </c>
      <c r="H3349">
        <v>1.47</v>
      </c>
      <c r="I3349">
        <v>305</v>
      </c>
      <c r="J3349" t="s">
        <v>430</v>
      </c>
      <c r="K3349" t="s">
        <v>432</v>
      </c>
      <c r="L3349" t="s">
        <v>434</v>
      </c>
      <c r="M3349" t="s">
        <v>434</v>
      </c>
      <c r="N3349" t="s">
        <v>99</v>
      </c>
      <c r="O3349" t="s">
        <v>47</v>
      </c>
      <c r="P3349" t="s">
        <v>42</v>
      </c>
      <c r="Q3349" t="s">
        <v>8</v>
      </c>
      <c r="R3349" t="s">
        <v>43</v>
      </c>
      <c r="S3349" t="s">
        <v>44</v>
      </c>
      <c r="U3349" t="s">
        <v>939</v>
      </c>
      <c r="V3349" t="s">
        <v>14</v>
      </c>
      <c r="W3349" t="s">
        <v>49</v>
      </c>
      <c r="X3349" t="s">
        <v>12</v>
      </c>
      <c r="Y3349" t="s">
        <v>21</v>
      </c>
      <c r="Z3349" s="80">
        <v>300</v>
      </c>
      <c r="AA3349" s="68">
        <v>0</v>
      </c>
      <c r="AB3349" s="82">
        <f t="shared" si="1855"/>
        <v>300</v>
      </c>
      <c r="AC3349">
        <v>1</v>
      </c>
      <c r="AG3349" s="83">
        <f t="shared" si="1856"/>
        <v>1</v>
      </c>
      <c r="AH3349" s="87">
        <v>0</v>
      </c>
      <c r="AI3349" s="88">
        <v>0</v>
      </c>
      <c r="AJ3349" s="90">
        <f t="shared" ref="AJ3349:AJ3350" si="1864">AG3349/3</f>
        <v>0.33333333333333331</v>
      </c>
      <c r="AK3349" s="108">
        <f t="shared" si="1861"/>
        <v>548.79999999999995</v>
      </c>
      <c r="AL3349" s="108">
        <f t="shared" si="1862"/>
        <v>373.33333333333331</v>
      </c>
      <c r="AM3349" s="108">
        <f t="shared" si="1863"/>
        <v>175.46666666666664</v>
      </c>
    </row>
    <row r="3350" spans="1:39" x14ac:dyDescent="0.25">
      <c r="A3350" s="115">
        <v>30500062</v>
      </c>
      <c r="B3350" t="s">
        <v>1</v>
      </c>
      <c r="C3350" s="81">
        <v>700</v>
      </c>
      <c r="D3350">
        <v>1.6</v>
      </c>
      <c r="E3350">
        <v>1.85</v>
      </c>
      <c r="F3350">
        <v>2</v>
      </c>
      <c r="G3350">
        <v>2</v>
      </c>
      <c r="H3350">
        <v>1.47</v>
      </c>
      <c r="I3350">
        <v>305</v>
      </c>
      <c r="J3350" t="s">
        <v>430</v>
      </c>
      <c r="K3350" t="s">
        <v>432</v>
      </c>
      <c r="L3350" t="s">
        <v>434</v>
      </c>
      <c r="M3350" t="s">
        <v>434</v>
      </c>
      <c r="N3350" t="s">
        <v>120</v>
      </c>
      <c r="O3350" t="s">
        <v>41</v>
      </c>
      <c r="P3350" t="s">
        <v>42</v>
      </c>
      <c r="Q3350" t="s">
        <v>8</v>
      </c>
      <c r="R3350" t="s">
        <v>43</v>
      </c>
      <c r="S3350" t="s">
        <v>44</v>
      </c>
      <c r="U3350" t="s">
        <v>939</v>
      </c>
      <c r="V3350" t="s">
        <v>111</v>
      </c>
      <c r="W3350" t="s">
        <v>435</v>
      </c>
      <c r="X3350" t="s">
        <v>12</v>
      </c>
      <c r="Y3350" t="s">
        <v>21</v>
      </c>
      <c r="Z3350" s="80">
        <v>300</v>
      </c>
      <c r="AA3350" s="68">
        <v>0</v>
      </c>
      <c r="AB3350" s="82">
        <f t="shared" si="1855"/>
        <v>300</v>
      </c>
      <c r="AC3350">
        <v>1</v>
      </c>
      <c r="AG3350" s="83">
        <f t="shared" si="1856"/>
        <v>1</v>
      </c>
      <c r="AH3350" s="87">
        <v>0</v>
      </c>
      <c r="AI3350" s="88">
        <v>0</v>
      </c>
      <c r="AJ3350" s="90">
        <f t="shared" si="1864"/>
        <v>0.33333333333333331</v>
      </c>
      <c r="AK3350" s="108">
        <f t="shared" si="1861"/>
        <v>548.79999999999995</v>
      </c>
      <c r="AL3350" s="108">
        <f t="shared" si="1862"/>
        <v>373.33333333333331</v>
      </c>
      <c r="AM3350" s="108">
        <f t="shared" si="1863"/>
        <v>175.46666666666664</v>
      </c>
    </row>
    <row r="3351" spans="1:39" x14ac:dyDescent="0.25">
      <c r="A3351" s="115">
        <v>30500062</v>
      </c>
      <c r="B3351" t="s">
        <v>1</v>
      </c>
      <c r="C3351" s="81">
        <v>700</v>
      </c>
      <c r="D3351">
        <v>1.6</v>
      </c>
      <c r="E3351">
        <v>1.85</v>
      </c>
      <c r="F3351">
        <v>2</v>
      </c>
      <c r="G3351">
        <v>2</v>
      </c>
      <c r="H3351">
        <v>1.47</v>
      </c>
      <c r="I3351">
        <v>305</v>
      </c>
      <c r="J3351" t="s">
        <v>430</v>
      </c>
      <c r="K3351" t="s">
        <v>432</v>
      </c>
      <c r="L3351" t="s">
        <v>434</v>
      </c>
      <c r="M3351" t="s">
        <v>434</v>
      </c>
      <c r="N3351" t="s">
        <v>120</v>
      </c>
      <c r="O3351" t="s">
        <v>47</v>
      </c>
      <c r="P3351" t="s">
        <v>42</v>
      </c>
      <c r="Q3351" t="s">
        <v>16</v>
      </c>
      <c r="R3351" t="s">
        <v>43</v>
      </c>
      <c r="S3351" t="s">
        <v>44</v>
      </c>
      <c r="U3351" t="s">
        <v>939</v>
      </c>
      <c r="V3351" t="s">
        <v>14</v>
      </c>
      <c r="W3351" t="s">
        <v>49</v>
      </c>
      <c r="X3351" t="s">
        <v>12</v>
      </c>
      <c r="Y3351" t="s">
        <v>21</v>
      </c>
      <c r="Z3351" s="80">
        <v>560</v>
      </c>
      <c r="AA3351" s="68">
        <v>0</v>
      </c>
      <c r="AB3351" s="82">
        <f t="shared" si="1855"/>
        <v>560</v>
      </c>
      <c r="AC3351">
        <v>1</v>
      </c>
      <c r="AG3351" s="83">
        <f t="shared" si="1856"/>
        <v>1</v>
      </c>
      <c r="AH3351" s="87">
        <v>0</v>
      </c>
      <c r="AI3351" s="88">
        <v>0</v>
      </c>
      <c r="AJ3351">
        <f t="shared" ref="AJ3351:AJ3353" si="1865">AG3351</f>
        <v>1</v>
      </c>
      <c r="AK3351" s="108">
        <f t="shared" si="1861"/>
        <v>1646.3999999999999</v>
      </c>
      <c r="AL3351" s="108">
        <f t="shared" si="1862"/>
        <v>1120</v>
      </c>
      <c r="AM3351" s="108">
        <f t="shared" si="1863"/>
        <v>526.39999999999986</v>
      </c>
    </row>
    <row r="3352" spans="1:39" x14ac:dyDescent="0.25">
      <c r="A3352" s="115">
        <v>30500062</v>
      </c>
      <c r="B3352" t="s">
        <v>1</v>
      </c>
      <c r="C3352" s="81">
        <v>700</v>
      </c>
      <c r="D3352">
        <v>1.6</v>
      </c>
      <c r="E3352">
        <v>1.85</v>
      </c>
      <c r="F3352">
        <v>2</v>
      </c>
      <c r="G3352">
        <v>2</v>
      </c>
      <c r="H3352">
        <v>1.47</v>
      </c>
      <c r="I3352">
        <v>305</v>
      </c>
      <c r="J3352" t="s">
        <v>430</v>
      </c>
      <c r="K3352" t="s">
        <v>432</v>
      </c>
      <c r="L3352" t="s">
        <v>434</v>
      </c>
      <c r="M3352" t="s">
        <v>434</v>
      </c>
      <c r="N3352" t="s">
        <v>87</v>
      </c>
      <c r="O3352" t="s">
        <v>41</v>
      </c>
      <c r="P3352" t="s">
        <v>42</v>
      </c>
      <c r="Q3352" t="s">
        <v>16</v>
      </c>
      <c r="R3352" t="s">
        <v>43</v>
      </c>
      <c r="S3352" t="s">
        <v>44</v>
      </c>
      <c r="U3352" t="s">
        <v>939</v>
      </c>
      <c r="V3352" t="s">
        <v>14</v>
      </c>
      <c r="W3352" t="s">
        <v>49</v>
      </c>
      <c r="X3352" t="s">
        <v>12</v>
      </c>
      <c r="Y3352" t="s">
        <v>21</v>
      </c>
      <c r="Z3352" s="80">
        <v>560</v>
      </c>
      <c r="AA3352" s="68">
        <v>0</v>
      </c>
      <c r="AB3352" s="82">
        <f t="shared" si="1855"/>
        <v>560</v>
      </c>
      <c r="AC3352">
        <v>1</v>
      </c>
      <c r="AG3352" s="83">
        <f t="shared" si="1856"/>
        <v>1</v>
      </c>
      <c r="AH3352" s="87">
        <v>0</v>
      </c>
      <c r="AI3352" s="88">
        <v>0</v>
      </c>
      <c r="AJ3352">
        <f t="shared" si="1865"/>
        <v>1</v>
      </c>
      <c r="AK3352" s="108">
        <f t="shared" si="1861"/>
        <v>1646.3999999999999</v>
      </c>
      <c r="AL3352" s="108">
        <f t="shared" si="1862"/>
        <v>1120</v>
      </c>
      <c r="AM3352" s="108">
        <f t="shared" si="1863"/>
        <v>526.39999999999986</v>
      </c>
    </row>
    <row r="3353" spans="1:39" x14ac:dyDescent="0.25">
      <c r="A3353" s="115">
        <v>30500062</v>
      </c>
      <c r="B3353" t="s">
        <v>1</v>
      </c>
      <c r="C3353" s="81">
        <v>700</v>
      </c>
      <c r="D3353">
        <v>1.6</v>
      </c>
      <c r="E3353">
        <v>1.85</v>
      </c>
      <c r="F3353">
        <v>2</v>
      </c>
      <c r="G3353">
        <v>2</v>
      </c>
      <c r="H3353">
        <v>1.47</v>
      </c>
      <c r="I3353">
        <v>305</v>
      </c>
      <c r="J3353" t="s">
        <v>430</v>
      </c>
      <c r="K3353" t="s">
        <v>432</v>
      </c>
      <c r="L3353" t="s">
        <v>434</v>
      </c>
      <c r="M3353" t="s">
        <v>434</v>
      </c>
      <c r="N3353" t="s">
        <v>87</v>
      </c>
      <c r="O3353" t="s">
        <v>47</v>
      </c>
      <c r="P3353" t="s">
        <v>42</v>
      </c>
      <c r="Q3353" t="s">
        <v>16</v>
      </c>
      <c r="R3353" t="s">
        <v>43</v>
      </c>
      <c r="S3353" t="s">
        <v>44</v>
      </c>
      <c r="U3353" t="s">
        <v>939</v>
      </c>
      <c r="V3353" t="s">
        <v>14</v>
      </c>
      <c r="W3353" t="s">
        <v>49</v>
      </c>
      <c r="X3353" t="s">
        <v>12</v>
      </c>
      <c r="Y3353" t="s">
        <v>21</v>
      </c>
      <c r="Z3353" s="80">
        <v>560</v>
      </c>
      <c r="AA3353" s="68">
        <v>0</v>
      </c>
      <c r="AB3353" s="82">
        <f t="shared" si="1855"/>
        <v>560</v>
      </c>
      <c r="AC3353">
        <v>1</v>
      </c>
      <c r="AG3353" s="83">
        <f t="shared" si="1856"/>
        <v>1</v>
      </c>
      <c r="AH3353" s="87">
        <v>0</v>
      </c>
      <c r="AI3353" s="88">
        <v>0</v>
      </c>
      <c r="AJ3353">
        <f t="shared" si="1865"/>
        <v>1</v>
      </c>
      <c r="AK3353" s="108">
        <f t="shared" si="1861"/>
        <v>1646.3999999999999</v>
      </c>
      <c r="AL3353" s="108">
        <f t="shared" si="1862"/>
        <v>1120</v>
      </c>
      <c r="AM3353" s="108">
        <f t="shared" si="1863"/>
        <v>526.39999999999986</v>
      </c>
    </row>
    <row r="3354" spans="1:39" x14ac:dyDescent="0.25">
      <c r="A3354" s="115">
        <v>30500062</v>
      </c>
      <c r="B3354" t="s">
        <v>1</v>
      </c>
      <c r="C3354" s="81">
        <v>700</v>
      </c>
      <c r="D3354">
        <v>1.6</v>
      </c>
      <c r="E3354">
        <v>1.85</v>
      </c>
      <c r="F3354">
        <v>2</v>
      </c>
      <c r="G3354">
        <v>2</v>
      </c>
      <c r="H3354">
        <v>1.47</v>
      </c>
      <c r="I3354">
        <v>305</v>
      </c>
      <c r="J3354" t="s">
        <v>430</v>
      </c>
      <c r="K3354" t="s">
        <v>432</v>
      </c>
      <c r="L3354" t="s">
        <v>434</v>
      </c>
      <c r="M3354" t="s">
        <v>434</v>
      </c>
      <c r="N3354" t="s">
        <v>87</v>
      </c>
      <c r="O3354" t="s">
        <v>47</v>
      </c>
      <c r="P3354" t="s">
        <v>42</v>
      </c>
      <c r="Q3354" t="s">
        <v>8</v>
      </c>
      <c r="R3354" t="s">
        <v>28</v>
      </c>
      <c r="S3354" t="s">
        <v>44</v>
      </c>
      <c r="U3354" t="s">
        <v>939</v>
      </c>
      <c r="V3354" t="s">
        <v>14</v>
      </c>
      <c r="W3354" t="s">
        <v>49</v>
      </c>
      <c r="X3354" t="s">
        <v>12</v>
      </c>
      <c r="Y3354" t="s">
        <v>21</v>
      </c>
      <c r="Z3354" s="80">
        <v>300</v>
      </c>
      <c r="AA3354" s="68">
        <v>0</v>
      </c>
      <c r="AB3354" s="82">
        <f t="shared" si="1855"/>
        <v>300</v>
      </c>
      <c r="AC3354">
        <v>1</v>
      </c>
      <c r="AG3354" s="83">
        <f t="shared" si="1856"/>
        <v>1</v>
      </c>
      <c r="AH3354" s="87">
        <v>0</v>
      </c>
      <c r="AI3354" s="88">
        <v>0</v>
      </c>
      <c r="AJ3354" s="90">
        <f t="shared" ref="AJ3354:AJ3356" si="1866">AG3354/3</f>
        <v>0.33333333333333331</v>
      </c>
      <c r="AK3354" s="108">
        <f t="shared" si="1861"/>
        <v>548.79999999999995</v>
      </c>
      <c r="AL3354" s="108">
        <f t="shared" si="1862"/>
        <v>373.33333333333331</v>
      </c>
      <c r="AM3354" s="108">
        <f t="shared" si="1863"/>
        <v>175.46666666666664</v>
      </c>
    </row>
    <row r="3355" spans="1:39" x14ac:dyDescent="0.25">
      <c r="A3355" s="115">
        <v>30500062</v>
      </c>
      <c r="B3355" t="s">
        <v>1</v>
      </c>
      <c r="C3355" s="81">
        <v>700</v>
      </c>
      <c r="D3355">
        <v>1.6</v>
      </c>
      <c r="E3355">
        <v>1.85</v>
      </c>
      <c r="F3355">
        <v>2</v>
      </c>
      <c r="G3355">
        <v>2</v>
      </c>
      <c r="H3355">
        <v>1.47</v>
      </c>
      <c r="I3355">
        <v>305</v>
      </c>
      <c r="J3355" t="s">
        <v>430</v>
      </c>
      <c r="K3355" t="s">
        <v>432</v>
      </c>
      <c r="L3355" t="s">
        <v>434</v>
      </c>
      <c r="M3355" t="s">
        <v>434</v>
      </c>
      <c r="N3355" t="s">
        <v>87</v>
      </c>
      <c r="O3355" t="s">
        <v>47</v>
      </c>
      <c r="P3355" t="s">
        <v>42</v>
      </c>
      <c r="Q3355" t="s">
        <v>8</v>
      </c>
      <c r="R3355" t="s">
        <v>43</v>
      </c>
      <c r="S3355" t="s">
        <v>44</v>
      </c>
      <c r="U3355" t="s">
        <v>939</v>
      </c>
      <c r="V3355" t="s">
        <v>14</v>
      </c>
      <c r="W3355" t="s">
        <v>49</v>
      </c>
      <c r="X3355" t="s">
        <v>12</v>
      </c>
      <c r="Y3355" t="s">
        <v>21</v>
      </c>
      <c r="Z3355" s="80">
        <v>300</v>
      </c>
      <c r="AA3355" s="68">
        <v>0</v>
      </c>
      <c r="AB3355" s="82">
        <f t="shared" si="1855"/>
        <v>300</v>
      </c>
      <c r="AC3355">
        <v>1</v>
      </c>
      <c r="AG3355" s="83">
        <f t="shared" si="1856"/>
        <v>1</v>
      </c>
      <c r="AH3355" s="87">
        <v>0</v>
      </c>
      <c r="AI3355" s="88">
        <v>0</v>
      </c>
      <c r="AJ3355" s="90">
        <f t="shared" si="1866"/>
        <v>0.33333333333333331</v>
      </c>
      <c r="AK3355" s="108">
        <f t="shared" si="1861"/>
        <v>548.79999999999995</v>
      </c>
      <c r="AL3355" s="108">
        <f t="shared" si="1862"/>
        <v>373.33333333333331</v>
      </c>
      <c r="AM3355" s="108">
        <f t="shared" si="1863"/>
        <v>175.46666666666664</v>
      </c>
    </row>
    <row r="3356" spans="1:39" x14ac:dyDescent="0.25">
      <c r="A3356" s="115">
        <v>30500062</v>
      </c>
      <c r="B3356" t="s">
        <v>1</v>
      </c>
      <c r="C3356" s="81">
        <v>700</v>
      </c>
      <c r="D3356">
        <v>1.6</v>
      </c>
      <c r="E3356">
        <v>1.85</v>
      </c>
      <c r="F3356">
        <v>2</v>
      </c>
      <c r="G3356">
        <v>2</v>
      </c>
      <c r="H3356">
        <v>1.47</v>
      </c>
      <c r="I3356">
        <v>305</v>
      </c>
      <c r="J3356" t="s">
        <v>430</v>
      </c>
      <c r="K3356" t="s">
        <v>432</v>
      </c>
      <c r="L3356" t="s">
        <v>434</v>
      </c>
      <c r="M3356" t="s">
        <v>434</v>
      </c>
      <c r="N3356" t="s">
        <v>100</v>
      </c>
      <c r="O3356" t="s">
        <v>47</v>
      </c>
      <c r="P3356" t="s">
        <v>42</v>
      </c>
      <c r="Q3356" t="s">
        <v>8</v>
      </c>
      <c r="R3356" t="s">
        <v>43</v>
      </c>
      <c r="S3356" t="s">
        <v>44</v>
      </c>
      <c r="U3356" t="s">
        <v>939</v>
      </c>
      <c r="V3356" t="s">
        <v>14</v>
      </c>
      <c r="W3356" t="s">
        <v>49</v>
      </c>
      <c r="X3356" t="s">
        <v>12</v>
      </c>
      <c r="Y3356" t="s">
        <v>21</v>
      </c>
      <c r="Z3356" s="80">
        <v>300</v>
      </c>
      <c r="AA3356" s="68">
        <v>0</v>
      </c>
      <c r="AB3356" s="82">
        <f t="shared" si="1855"/>
        <v>300</v>
      </c>
      <c r="AC3356">
        <v>1</v>
      </c>
      <c r="AG3356" s="83">
        <f t="shared" si="1856"/>
        <v>1</v>
      </c>
      <c r="AH3356" s="87">
        <v>0</v>
      </c>
      <c r="AI3356" s="88">
        <v>0</v>
      </c>
      <c r="AJ3356" s="90">
        <f t="shared" si="1866"/>
        <v>0.33333333333333331</v>
      </c>
      <c r="AK3356" s="108">
        <f t="shared" si="1861"/>
        <v>548.79999999999995</v>
      </c>
      <c r="AL3356" s="108">
        <f t="shared" si="1862"/>
        <v>373.33333333333331</v>
      </c>
      <c r="AM3356" s="108">
        <f t="shared" si="1863"/>
        <v>175.46666666666664</v>
      </c>
    </row>
    <row r="3357" spans="1:39" x14ac:dyDescent="0.25">
      <c r="A3357" s="115">
        <v>30500062</v>
      </c>
      <c r="B3357" t="s">
        <v>1</v>
      </c>
      <c r="C3357" s="81">
        <v>700</v>
      </c>
      <c r="D3357">
        <v>1.6</v>
      </c>
      <c r="E3357">
        <v>1.85</v>
      </c>
      <c r="F3357">
        <v>2</v>
      </c>
      <c r="G3357">
        <v>2</v>
      </c>
      <c r="H3357">
        <v>1.47</v>
      </c>
      <c r="I3357">
        <v>305</v>
      </c>
      <c r="J3357" t="s">
        <v>430</v>
      </c>
      <c r="K3357" t="s">
        <v>432</v>
      </c>
      <c r="L3357" t="s">
        <v>434</v>
      </c>
      <c r="M3357" t="s">
        <v>434</v>
      </c>
      <c r="N3357" t="s">
        <v>48</v>
      </c>
      <c r="O3357" t="s">
        <v>41</v>
      </c>
      <c r="P3357" t="s">
        <v>42</v>
      </c>
      <c r="Q3357" t="s">
        <v>16</v>
      </c>
      <c r="R3357" t="s">
        <v>28</v>
      </c>
      <c r="S3357" t="s">
        <v>9</v>
      </c>
      <c r="U3357" t="s">
        <v>179</v>
      </c>
      <c r="V3357" t="s">
        <v>53</v>
      </c>
      <c r="W3357" t="s">
        <v>54</v>
      </c>
      <c r="X3357" t="s">
        <v>12</v>
      </c>
      <c r="Y3357" t="s">
        <v>21</v>
      </c>
      <c r="Z3357" s="80">
        <v>1842</v>
      </c>
      <c r="AA3357" s="68">
        <v>0</v>
      </c>
      <c r="AB3357" s="82">
        <f t="shared" si="1855"/>
        <v>1842</v>
      </c>
      <c r="AD3357">
        <v>1</v>
      </c>
      <c r="AG3357" s="83">
        <f t="shared" si="1856"/>
        <v>1</v>
      </c>
      <c r="AH3357" s="87">
        <v>0</v>
      </c>
      <c r="AI3357" s="88">
        <v>0</v>
      </c>
    </row>
    <row r="3358" spans="1:39" x14ac:dyDescent="0.25">
      <c r="A3358" s="115">
        <v>30500062</v>
      </c>
      <c r="B3358" t="s">
        <v>1</v>
      </c>
      <c r="C3358" s="81">
        <v>700</v>
      </c>
      <c r="D3358">
        <v>1.6</v>
      </c>
      <c r="E3358">
        <v>1.85</v>
      </c>
      <c r="F3358">
        <v>2</v>
      </c>
      <c r="G3358">
        <v>2</v>
      </c>
      <c r="H3358">
        <v>1.47</v>
      </c>
      <c r="I3358">
        <v>305</v>
      </c>
      <c r="J3358" t="s">
        <v>430</v>
      </c>
      <c r="K3358" t="s">
        <v>432</v>
      </c>
      <c r="L3358" t="s">
        <v>434</v>
      </c>
      <c r="M3358" t="s">
        <v>434</v>
      </c>
      <c r="N3358" t="s">
        <v>48</v>
      </c>
      <c r="O3358" t="s">
        <v>41</v>
      </c>
      <c r="P3358" t="s">
        <v>42</v>
      </c>
      <c r="Q3358" t="s">
        <v>16</v>
      </c>
      <c r="R3358" t="s">
        <v>28</v>
      </c>
      <c r="S3358" t="s">
        <v>44</v>
      </c>
      <c r="U3358" t="s">
        <v>939</v>
      </c>
      <c r="V3358" t="s">
        <v>14</v>
      </c>
      <c r="W3358" t="s">
        <v>49</v>
      </c>
      <c r="X3358" t="s">
        <v>12</v>
      </c>
      <c r="Y3358" t="s">
        <v>21</v>
      </c>
      <c r="Z3358" s="80">
        <v>560</v>
      </c>
      <c r="AA3358" s="68">
        <v>0</v>
      </c>
      <c r="AB3358" s="82">
        <f t="shared" si="1855"/>
        <v>560</v>
      </c>
      <c r="AC3358">
        <v>1</v>
      </c>
      <c r="AG3358" s="83">
        <f t="shared" si="1856"/>
        <v>1</v>
      </c>
      <c r="AH3358" s="87">
        <v>0</v>
      </c>
      <c r="AI3358" s="88">
        <v>0</v>
      </c>
      <c r="AJ3358">
        <f t="shared" ref="AJ3358:AJ3359" si="1867">AG3358</f>
        <v>1</v>
      </c>
      <c r="AK3358" s="108">
        <f t="shared" ref="AK3358:AK3361" si="1868">AJ3358*C3358*E3358*H3358</f>
        <v>1903.6499999999999</v>
      </c>
      <c r="AL3358" s="108">
        <f t="shared" ref="AL3358:AL3361" si="1869">AJ3358*C3358*E3358</f>
        <v>1295</v>
      </c>
      <c r="AM3358" s="108">
        <f t="shared" ref="AM3358:AM3361" si="1870">AK3358-AL3358</f>
        <v>608.64999999999986</v>
      </c>
    </row>
    <row r="3359" spans="1:39" x14ac:dyDescent="0.25">
      <c r="A3359" s="115">
        <v>30500062</v>
      </c>
      <c r="B3359" t="s">
        <v>1</v>
      </c>
      <c r="C3359" s="81">
        <v>700</v>
      </c>
      <c r="D3359">
        <v>1.6</v>
      </c>
      <c r="E3359">
        <v>1.85</v>
      </c>
      <c r="F3359">
        <v>2</v>
      </c>
      <c r="G3359">
        <v>2</v>
      </c>
      <c r="H3359">
        <v>1.47</v>
      </c>
      <c r="I3359">
        <v>305</v>
      </c>
      <c r="J3359" t="s">
        <v>430</v>
      </c>
      <c r="K3359" t="s">
        <v>432</v>
      </c>
      <c r="L3359" t="s">
        <v>434</v>
      </c>
      <c r="M3359" t="s">
        <v>434</v>
      </c>
      <c r="N3359" t="s">
        <v>48</v>
      </c>
      <c r="O3359" t="s">
        <v>47</v>
      </c>
      <c r="P3359" t="s">
        <v>42</v>
      </c>
      <c r="Q3359" t="s">
        <v>16</v>
      </c>
      <c r="R3359" t="s">
        <v>28</v>
      </c>
      <c r="S3359" t="s">
        <v>44</v>
      </c>
      <c r="U3359" t="s">
        <v>939</v>
      </c>
      <c r="V3359" t="s">
        <v>14</v>
      </c>
      <c r="W3359" t="s">
        <v>49</v>
      </c>
      <c r="X3359" t="s">
        <v>12</v>
      </c>
      <c r="Y3359" t="s">
        <v>21</v>
      </c>
      <c r="Z3359" s="80">
        <v>560</v>
      </c>
      <c r="AA3359" s="68">
        <v>0</v>
      </c>
      <c r="AB3359" s="82">
        <f t="shared" si="1855"/>
        <v>560</v>
      </c>
      <c r="AC3359">
        <v>1</v>
      </c>
      <c r="AG3359" s="83">
        <f t="shared" si="1856"/>
        <v>1</v>
      </c>
      <c r="AH3359" s="87">
        <v>0</v>
      </c>
      <c r="AI3359" s="88">
        <v>0</v>
      </c>
      <c r="AJ3359">
        <f t="shared" si="1867"/>
        <v>1</v>
      </c>
      <c r="AK3359" s="108">
        <f t="shared" si="1868"/>
        <v>1903.6499999999999</v>
      </c>
      <c r="AL3359" s="108">
        <f t="shared" si="1869"/>
        <v>1295</v>
      </c>
      <c r="AM3359" s="108">
        <f t="shared" si="1870"/>
        <v>608.64999999999986</v>
      </c>
    </row>
    <row r="3360" spans="1:39" x14ac:dyDescent="0.25">
      <c r="A3360" s="115">
        <v>30500062</v>
      </c>
      <c r="B3360" t="s">
        <v>1</v>
      </c>
      <c r="C3360" s="81">
        <v>700</v>
      </c>
      <c r="D3360">
        <v>1.6</v>
      </c>
      <c r="E3360">
        <v>1.85</v>
      </c>
      <c r="F3360">
        <v>2</v>
      </c>
      <c r="G3360">
        <v>2</v>
      </c>
      <c r="H3360">
        <v>1.47</v>
      </c>
      <c r="I3360">
        <v>305</v>
      </c>
      <c r="J3360" t="s">
        <v>430</v>
      </c>
      <c r="K3360" t="s">
        <v>432</v>
      </c>
      <c r="L3360" t="s">
        <v>434</v>
      </c>
      <c r="M3360" t="s">
        <v>434</v>
      </c>
      <c r="N3360" t="s">
        <v>48</v>
      </c>
      <c r="O3360" t="s">
        <v>47</v>
      </c>
      <c r="P3360" t="s">
        <v>42</v>
      </c>
      <c r="Q3360" t="s">
        <v>8</v>
      </c>
      <c r="R3360" t="s">
        <v>28</v>
      </c>
      <c r="S3360" t="s">
        <v>44</v>
      </c>
      <c r="U3360" t="s">
        <v>939</v>
      </c>
      <c r="V3360" t="s">
        <v>14</v>
      </c>
      <c r="W3360" t="s">
        <v>49</v>
      </c>
      <c r="X3360" t="s">
        <v>12</v>
      </c>
      <c r="Y3360" t="s">
        <v>21</v>
      </c>
      <c r="Z3360" s="80">
        <v>300</v>
      </c>
      <c r="AA3360" s="68">
        <v>0</v>
      </c>
      <c r="AB3360" s="82">
        <f t="shared" si="1855"/>
        <v>300</v>
      </c>
      <c r="AC3360">
        <v>1</v>
      </c>
      <c r="AG3360" s="83">
        <f t="shared" si="1856"/>
        <v>1</v>
      </c>
      <c r="AH3360" s="87">
        <v>0</v>
      </c>
      <c r="AI3360" s="88">
        <v>0</v>
      </c>
      <c r="AJ3360" s="90">
        <f>AG3360/3</f>
        <v>0.33333333333333331</v>
      </c>
      <c r="AK3360" s="108">
        <f t="shared" si="1868"/>
        <v>634.54999999999995</v>
      </c>
      <c r="AL3360" s="108">
        <f t="shared" si="1869"/>
        <v>431.66666666666663</v>
      </c>
      <c r="AM3360" s="108">
        <f t="shared" si="1870"/>
        <v>202.88333333333333</v>
      </c>
    </row>
    <row r="3361" spans="1:39" x14ac:dyDescent="0.25">
      <c r="A3361" s="115">
        <v>30500062</v>
      </c>
      <c r="B3361" t="s">
        <v>1</v>
      </c>
      <c r="C3361" s="81">
        <v>700</v>
      </c>
      <c r="D3361">
        <v>1.6</v>
      </c>
      <c r="E3361">
        <v>1.85</v>
      </c>
      <c r="F3361">
        <v>2</v>
      </c>
      <c r="G3361">
        <v>2</v>
      </c>
      <c r="H3361">
        <v>1.47</v>
      </c>
      <c r="I3361">
        <v>305</v>
      </c>
      <c r="J3361" t="s">
        <v>430</v>
      </c>
      <c r="K3361" t="s">
        <v>432</v>
      </c>
      <c r="L3361" t="s">
        <v>434</v>
      </c>
      <c r="M3361" t="s">
        <v>434</v>
      </c>
      <c r="N3361" t="s">
        <v>5</v>
      </c>
      <c r="O3361" t="s">
        <v>47</v>
      </c>
      <c r="P3361" t="s">
        <v>42</v>
      </c>
      <c r="Q3361" t="s">
        <v>16</v>
      </c>
      <c r="R3361" t="s">
        <v>28</v>
      </c>
      <c r="S3361" t="s">
        <v>22</v>
      </c>
      <c r="T3361" t="s">
        <v>22</v>
      </c>
      <c r="U3361" t="s">
        <v>939</v>
      </c>
      <c r="V3361" t="s">
        <v>50</v>
      </c>
      <c r="W3361" t="s">
        <v>51</v>
      </c>
      <c r="X3361" t="s">
        <v>52</v>
      </c>
      <c r="Y3361" t="s">
        <v>943</v>
      </c>
      <c r="Z3361" s="81">
        <v>0</v>
      </c>
      <c r="AA3361" s="68">
        <v>0</v>
      </c>
      <c r="AB3361" s="82">
        <f t="shared" si="1855"/>
        <v>0</v>
      </c>
      <c r="AF3361">
        <v>1</v>
      </c>
      <c r="AG3361" s="83">
        <f t="shared" si="1856"/>
        <v>1</v>
      </c>
      <c r="AH3361" s="87">
        <v>0</v>
      </c>
      <c r="AI3361" s="88">
        <v>0</v>
      </c>
      <c r="AJ3361">
        <f>AG3361</f>
        <v>1</v>
      </c>
      <c r="AK3361" s="108">
        <f t="shared" si="1868"/>
        <v>1903.6499999999999</v>
      </c>
      <c r="AL3361" s="108">
        <f t="shared" si="1869"/>
        <v>1295</v>
      </c>
      <c r="AM3361" s="108">
        <f t="shared" si="1870"/>
        <v>608.64999999999986</v>
      </c>
    </row>
    <row r="3362" spans="1:39" x14ac:dyDescent="0.25">
      <c r="A3362" s="115">
        <v>30500062</v>
      </c>
      <c r="B3362" t="s">
        <v>1</v>
      </c>
      <c r="C3362" s="81">
        <v>700</v>
      </c>
      <c r="D3362">
        <v>1.6</v>
      </c>
      <c r="E3362">
        <v>1.85</v>
      </c>
      <c r="F3362">
        <v>2</v>
      </c>
      <c r="G3362">
        <v>2</v>
      </c>
      <c r="H3362">
        <v>1.47</v>
      </c>
      <c r="I3362">
        <v>305</v>
      </c>
      <c r="J3362" t="s">
        <v>430</v>
      </c>
      <c r="K3362" t="s">
        <v>432</v>
      </c>
      <c r="L3362" t="s">
        <v>434</v>
      </c>
      <c r="M3362" t="s">
        <v>434</v>
      </c>
      <c r="N3362" t="s">
        <v>5</v>
      </c>
      <c r="O3362" t="s">
        <v>47</v>
      </c>
      <c r="P3362" t="s">
        <v>42</v>
      </c>
      <c r="Q3362" t="s">
        <v>16</v>
      </c>
      <c r="R3362" t="s">
        <v>28</v>
      </c>
      <c r="S3362" t="s">
        <v>9</v>
      </c>
      <c r="U3362" t="s">
        <v>179</v>
      </c>
      <c r="V3362" t="s">
        <v>53</v>
      </c>
      <c r="W3362" t="s">
        <v>54</v>
      </c>
      <c r="X3362" t="s">
        <v>12</v>
      </c>
      <c r="Y3362" t="s">
        <v>21</v>
      </c>
      <c r="Z3362" s="80">
        <v>1842</v>
      </c>
      <c r="AA3362" s="68">
        <v>0</v>
      </c>
      <c r="AB3362" s="82">
        <f t="shared" si="1855"/>
        <v>11052</v>
      </c>
      <c r="AD3362">
        <v>6</v>
      </c>
      <c r="AG3362" s="83">
        <f t="shared" si="1856"/>
        <v>6</v>
      </c>
      <c r="AH3362" s="87">
        <v>0</v>
      </c>
      <c r="AI3362" s="88">
        <v>0</v>
      </c>
    </row>
    <row r="3363" spans="1:39" x14ac:dyDescent="0.25">
      <c r="A3363" s="115">
        <v>30500062</v>
      </c>
      <c r="B3363" t="s">
        <v>1</v>
      </c>
      <c r="C3363" s="81">
        <v>700</v>
      </c>
      <c r="D3363">
        <v>1.6</v>
      </c>
      <c r="E3363">
        <v>1.85</v>
      </c>
      <c r="F3363">
        <v>2</v>
      </c>
      <c r="G3363">
        <v>2</v>
      </c>
      <c r="H3363">
        <v>1.47</v>
      </c>
      <c r="I3363">
        <v>305</v>
      </c>
      <c r="J3363" t="s">
        <v>430</v>
      </c>
      <c r="K3363" t="s">
        <v>432</v>
      </c>
      <c r="L3363" t="s">
        <v>434</v>
      </c>
      <c r="M3363" t="s">
        <v>434</v>
      </c>
      <c r="N3363" t="s">
        <v>5</v>
      </c>
      <c r="O3363" t="s">
        <v>47</v>
      </c>
      <c r="P3363" t="s">
        <v>42</v>
      </c>
      <c r="Q3363" t="s">
        <v>16</v>
      </c>
      <c r="R3363" t="s">
        <v>28</v>
      </c>
      <c r="S3363" t="s">
        <v>9</v>
      </c>
      <c r="U3363" t="s">
        <v>179</v>
      </c>
      <c r="V3363" t="s">
        <v>102</v>
      </c>
      <c r="W3363" t="s">
        <v>103</v>
      </c>
      <c r="X3363" t="s">
        <v>12</v>
      </c>
      <c r="Y3363" t="s">
        <v>21</v>
      </c>
      <c r="Z3363" s="80">
        <v>1842</v>
      </c>
      <c r="AA3363" s="68">
        <v>0</v>
      </c>
      <c r="AB3363" s="82">
        <f t="shared" si="1855"/>
        <v>1842</v>
      </c>
      <c r="AD3363">
        <v>1</v>
      </c>
      <c r="AG3363" s="83">
        <f t="shared" si="1856"/>
        <v>1</v>
      </c>
      <c r="AH3363" s="87">
        <v>0</v>
      </c>
      <c r="AI3363" s="88">
        <v>0</v>
      </c>
    </row>
    <row r="3364" spans="1:39" x14ac:dyDescent="0.25">
      <c r="A3364" s="115">
        <v>30500062</v>
      </c>
      <c r="B3364" t="s">
        <v>1</v>
      </c>
      <c r="C3364" s="81">
        <v>700</v>
      </c>
      <c r="D3364">
        <v>1.6</v>
      </c>
      <c r="E3364">
        <v>1.85</v>
      </c>
      <c r="F3364">
        <v>2</v>
      </c>
      <c r="G3364">
        <v>2</v>
      </c>
      <c r="H3364">
        <v>1.47</v>
      </c>
      <c r="I3364">
        <v>305</v>
      </c>
      <c r="J3364" t="s">
        <v>430</v>
      </c>
      <c r="K3364" t="s">
        <v>432</v>
      </c>
      <c r="L3364" t="s">
        <v>434</v>
      </c>
      <c r="M3364" t="s">
        <v>434</v>
      </c>
      <c r="N3364" t="s">
        <v>5</v>
      </c>
      <c r="O3364" t="s">
        <v>47</v>
      </c>
      <c r="P3364" t="s">
        <v>42</v>
      </c>
      <c r="Q3364" t="s">
        <v>16</v>
      </c>
      <c r="R3364" t="s">
        <v>28</v>
      </c>
      <c r="S3364" t="s">
        <v>44</v>
      </c>
      <c r="U3364" t="s">
        <v>939</v>
      </c>
      <c r="V3364" t="s">
        <v>14</v>
      </c>
      <c r="W3364" t="s">
        <v>49</v>
      </c>
      <c r="X3364" t="s">
        <v>12</v>
      </c>
      <c r="Y3364" t="s">
        <v>21</v>
      </c>
      <c r="Z3364" s="80">
        <v>560</v>
      </c>
      <c r="AA3364" s="68">
        <v>0</v>
      </c>
      <c r="AB3364" s="82">
        <f t="shared" si="1855"/>
        <v>33600</v>
      </c>
      <c r="AC3364">
        <v>60</v>
      </c>
      <c r="AG3364" s="83">
        <f t="shared" si="1856"/>
        <v>60</v>
      </c>
      <c r="AH3364" s="87">
        <v>0</v>
      </c>
      <c r="AI3364" s="88">
        <v>0</v>
      </c>
      <c r="AJ3364">
        <f t="shared" ref="AJ3364:AJ3365" si="1871">AG3364</f>
        <v>60</v>
      </c>
      <c r="AK3364" s="108">
        <f t="shared" ref="AK3364:AK3367" si="1872">AJ3364*C3364*E3364*H3364</f>
        <v>114219</v>
      </c>
      <c r="AL3364" s="108">
        <f t="shared" ref="AL3364:AL3367" si="1873">AJ3364*C3364*E3364</f>
        <v>77700</v>
      </c>
      <c r="AM3364" s="108">
        <f t="shared" ref="AM3364:AM3370" si="1874">AK3364-AL3364</f>
        <v>36519</v>
      </c>
    </row>
    <row r="3365" spans="1:39" x14ac:dyDescent="0.25">
      <c r="A3365" s="115">
        <v>30500062</v>
      </c>
      <c r="B3365" t="s">
        <v>1</v>
      </c>
      <c r="C3365" s="81">
        <v>700</v>
      </c>
      <c r="D3365">
        <v>1.6</v>
      </c>
      <c r="E3365">
        <v>1.85</v>
      </c>
      <c r="F3365">
        <v>2</v>
      </c>
      <c r="G3365">
        <v>2</v>
      </c>
      <c r="H3365">
        <v>1.47</v>
      </c>
      <c r="I3365">
        <v>305</v>
      </c>
      <c r="J3365" t="s">
        <v>430</v>
      </c>
      <c r="K3365" t="s">
        <v>432</v>
      </c>
      <c r="L3365" t="s">
        <v>434</v>
      </c>
      <c r="M3365" t="s">
        <v>434</v>
      </c>
      <c r="N3365" t="s">
        <v>5</v>
      </c>
      <c r="O3365" t="s">
        <v>47</v>
      </c>
      <c r="P3365" t="s">
        <v>42</v>
      </c>
      <c r="Q3365" t="s">
        <v>16</v>
      </c>
      <c r="R3365" t="s">
        <v>28</v>
      </c>
      <c r="S3365" t="s">
        <v>44</v>
      </c>
      <c r="U3365" t="s">
        <v>939</v>
      </c>
      <c r="V3365" t="s">
        <v>68</v>
      </c>
      <c r="W3365" t="s">
        <v>69</v>
      </c>
      <c r="X3365" t="s">
        <v>211</v>
      </c>
      <c r="Y3365" t="s">
        <v>21</v>
      </c>
      <c r="Z3365" s="80">
        <v>560</v>
      </c>
      <c r="AA3365" s="68">
        <v>0</v>
      </c>
      <c r="AB3365" s="82">
        <f t="shared" si="1855"/>
        <v>560</v>
      </c>
      <c r="AC3365">
        <v>1</v>
      </c>
      <c r="AG3365" s="83">
        <f t="shared" si="1856"/>
        <v>1</v>
      </c>
      <c r="AH3365" s="87">
        <v>0</v>
      </c>
      <c r="AI3365" s="88">
        <v>0</v>
      </c>
      <c r="AJ3365">
        <f t="shared" si="1871"/>
        <v>1</v>
      </c>
      <c r="AK3365" s="108">
        <f t="shared" si="1872"/>
        <v>1903.6499999999999</v>
      </c>
      <c r="AL3365" s="108">
        <f t="shared" si="1873"/>
        <v>1295</v>
      </c>
      <c r="AM3365" s="108">
        <f t="shared" si="1874"/>
        <v>608.64999999999986</v>
      </c>
    </row>
    <row r="3366" spans="1:39" x14ac:dyDescent="0.25">
      <c r="A3366" s="115">
        <v>30500062</v>
      </c>
      <c r="B3366" t="s">
        <v>1</v>
      </c>
      <c r="C3366" s="81">
        <v>700</v>
      </c>
      <c r="D3366">
        <v>1.6</v>
      </c>
      <c r="E3366">
        <v>1.85</v>
      </c>
      <c r="F3366">
        <v>2</v>
      </c>
      <c r="G3366">
        <v>2</v>
      </c>
      <c r="H3366">
        <v>1.47</v>
      </c>
      <c r="I3366">
        <v>305</v>
      </c>
      <c r="J3366" t="s">
        <v>430</v>
      </c>
      <c r="K3366" t="s">
        <v>432</v>
      </c>
      <c r="L3366" t="s">
        <v>434</v>
      </c>
      <c r="M3366" t="s">
        <v>434</v>
      </c>
      <c r="N3366" t="s">
        <v>5</v>
      </c>
      <c r="O3366" t="s">
        <v>47</v>
      </c>
      <c r="P3366" t="s">
        <v>42</v>
      </c>
      <c r="Q3366" t="s">
        <v>8</v>
      </c>
      <c r="R3366" t="s">
        <v>28</v>
      </c>
      <c r="S3366" t="s">
        <v>44</v>
      </c>
      <c r="U3366" t="s">
        <v>939</v>
      </c>
      <c r="V3366" t="s">
        <v>14</v>
      </c>
      <c r="W3366" t="s">
        <v>49</v>
      </c>
      <c r="X3366" t="s">
        <v>12</v>
      </c>
      <c r="Y3366" t="s">
        <v>21</v>
      </c>
      <c r="Z3366" s="80">
        <v>300</v>
      </c>
      <c r="AA3366" s="68">
        <v>0</v>
      </c>
      <c r="AB3366" s="82">
        <f t="shared" si="1855"/>
        <v>5400</v>
      </c>
      <c r="AC3366">
        <v>18</v>
      </c>
      <c r="AG3366" s="83">
        <f t="shared" si="1856"/>
        <v>18</v>
      </c>
      <c r="AH3366" s="87">
        <v>0</v>
      </c>
      <c r="AI3366" s="88">
        <v>0</v>
      </c>
      <c r="AJ3366" s="90">
        <f t="shared" ref="AJ3366:AJ3367" si="1875">AG3366/3</f>
        <v>6</v>
      </c>
      <c r="AK3366" s="108">
        <f t="shared" si="1872"/>
        <v>11421.9</v>
      </c>
      <c r="AL3366" s="108">
        <f t="shared" si="1873"/>
        <v>7770</v>
      </c>
      <c r="AM3366" s="108">
        <f t="shared" si="1874"/>
        <v>3651.8999999999996</v>
      </c>
    </row>
    <row r="3367" spans="1:39" x14ac:dyDescent="0.25">
      <c r="A3367" s="115">
        <v>30500062</v>
      </c>
      <c r="B3367" t="s">
        <v>1</v>
      </c>
      <c r="C3367" s="81">
        <v>700</v>
      </c>
      <c r="D3367">
        <v>1.6</v>
      </c>
      <c r="E3367">
        <v>1.85</v>
      </c>
      <c r="F3367">
        <v>2</v>
      </c>
      <c r="G3367">
        <v>2</v>
      </c>
      <c r="H3367">
        <v>1.47</v>
      </c>
      <c r="I3367">
        <v>305</v>
      </c>
      <c r="J3367" t="s">
        <v>430</v>
      </c>
      <c r="K3367" t="s">
        <v>432</v>
      </c>
      <c r="L3367" t="s">
        <v>434</v>
      </c>
      <c r="M3367" t="s">
        <v>434</v>
      </c>
      <c r="N3367" t="s">
        <v>5</v>
      </c>
      <c r="O3367" t="s">
        <v>47</v>
      </c>
      <c r="P3367" t="s">
        <v>42</v>
      </c>
      <c r="Q3367" t="s">
        <v>8</v>
      </c>
      <c r="R3367" t="s">
        <v>28</v>
      </c>
      <c r="S3367" t="s">
        <v>44</v>
      </c>
      <c r="U3367" t="s">
        <v>939</v>
      </c>
      <c r="V3367" t="s">
        <v>102</v>
      </c>
      <c r="W3367" t="s">
        <v>103</v>
      </c>
      <c r="X3367" t="s">
        <v>12</v>
      </c>
      <c r="Y3367" t="s">
        <v>21</v>
      </c>
      <c r="Z3367" s="80">
        <v>300</v>
      </c>
      <c r="AA3367" s="68">
        <v>0</v>
      </c>
      <c r="AB3367" s="82">
        <f t="shared" si="1855"/>
        <v>600</v>
      </c>
      <c r="AC3367">
        <v>2</v>
      </c>
      <c r="AG3367" s="83">
        <f t="shared" si="1856"/>
        <v>2</v>
      </c>
      <c r="AH3367" s="87">
        <v>0</v>
      </c>
      <c r="AI3367" s="88">
        <v>0</v>
      </c>
      <c r="AJ3367" s="90">
        <f t="shared" si="1875"/>
        <v>0.66666666666666663</v>
      </c>
      <c r="AK3367" s="108">
        <f t="shared" si="1872"/>
        <v>1269.0999999999999</v>
      </c>
      <c r="AL3367" s="108">
        <f t="shared" si="1873"/>
        <v>863.33333333333326</v>
      </c>
      <c r="AM3367" s="108">
        <f t="shared" si="1874"/>
        <v>405.76666666666665</v>
      </c>
    </row>
    <row r="3368" spans="1:39" x14ac:dyDescent="0.25">
      <c r="A3368" s="115">
        <v>30500062</v>
      </c>
      <c r="B3368" t="s">
        <v>1</v>
      </c>
      <c r="C3368" s="81">
        <v>700</v>
      </c>
      <c r="D3368">
        <v>1.6</v>
      </c>
      <c r="E3368">
        <v>1.85</v>
      </c>
      <c r="F3368">
        <v>2</v>
      </c>
      <c r="G3368">
        <v>2</v>
      </c>
      <c r="H3368">
        <v>1.47</v>
      </c>
      <c r="I3368">
        <v>305</v>
      </c>
      <c r="J3368" t="s">
        <v>430</v>
      </c>
      <c r="K3368" t="s">
        <v>432</v>
      </c>
      <c r="L3368" t="s">
        <v>434</v>
      </c>
      <c r="M3368" t="s">
        <v>434</v>
      </c>
      <c r="N3368" t="s">
        <v>15</v>
      </c>
      <c r="O3368" t="s">
        <v>74</v>
      </c>
      <c r="P3368" t="s">
        <v>42</v>
      </c>
      <c r="Q3368" t="s">
        <v>16</v>
      </c>
      <c r="R3368" t="s">
        <v>91</v>
      </c>
      <c r="S3368" t="s">
        <v>44</v>
      </c>
      <c r="T3368" t="s">
        <v>944</v>
      </c>
      <c r="U3368" t="s">
        <v>939</v>
      </c>
      <c r="V3368" t="s">
        <v>14</v>
      </c>
      <c r="W3368" t="s">
        <v>49</v>
      </c>
      <c r="X3368" t="s">
        <v>12</v>
      </c>
      <c r="Y3368" t="s">
        <v>938</v>
      </c>
      <c r="Z3368" s="81">
        <v>0</v>
      </c>
      <c r="AA3368" s="68">
        <v>0</v>
      </c>
      <c r="AB3368" s="82">
        <f t="shared" si="1855"/>
        <v>0</v>
      </c>
      <c r="AE3368">
        <v>1</v>
      </c>
      <c r="AG3368" s="83">
        <f t="shared" si="1856"/>
        <v>1</v>
      </c>
      <c r="AH3368" s="87">
        <v>0</v>
      </c>
      <c r="AI3368" s="88">
        <v>0</v>
      </c>
      <c r="AJ3368">
        <f t="shared" ref="AJ3368:AJ3370" si="1876">AG3368</f>
        <v>1</v>
      </c>
      <c r="AK3368" s="108">
        <f t="shared" ref="AK3368:AK3370" si="1877">AJ3368*C3368*F3368*H3368</f>
        <v>2058</v>
      </c>
      <c r="AL3368" s="108">
        <f t="shared" ref="AL3368:AL3370" si="1878">AJ3368*C3368*F3368</f>
        <v>1400</v>
      </c>
      <c r="AM3368" s="108">
        <f t="shared" si="1874"/>
        <v>658</v>
      </c>
    </row>
    <row r="3369" spans="1:39" x14ac:dyDescent="0.25">
      <c r="A3369" s="115">
        <v>30500062</v>
      </c>
      <c r="B3369" t="s">
        <v>1</v>
      </c>
      <c r="C3369" s="81">
        <v>700</v>
      </c>
      <c r="D3369">
        <v>1.6</v>
      </c>
      <c r="E3369">
        <v>1.85</v>
      </c>
      <c r="F3369">
        <v>2</v>
      </c>
      <c r="G3369">
        <v>2</v>
      </c>
      <c r="H3369">
        <v>1.47</v>
      </c>
      <c r="I3369">
        <v>305</v>
      </c>
      <c r="J3369" t="s">
        <v>430</v>
      </c>
      <c r="K3369" t="s">
        <v>432</v>
      </c>
      <c r="L3369" t="s">
        <v>434</v>
      </c>
      <c r="M3369" t="s">
        <v>434</v>
      </c>
      <c r="N3369" t="s">
        <v>15</v>
      </c>
      <c r="O3369" t="s">
        <v>41</v>
      </c>
      <c r="P3369" t="s">
        <v>42</v>
      </c>
      <c r="Q3369" t="s">
        <v>16</v>
      </c>
      <c r="R3369" t="s">
        <v>28</v>
      </c>
      <c r="S3369" t="s">
        <v>22</v>
      </c>
      <c r="T3369" t="s">
        <v>22</v>
      </c>
      <c r="U3369" t="s">
        <v>939</v>
      </c>
      <c r="V3369" t="s">
        <v>50</v>
      </c>
      <c r="W3369" t="s">
        <v>51</v>
      </c>
      <c r="X3369" t="s">
        <v>81</v>
      </c>
      <c r="Y3369" t="s">
        <v>943</v>
      </c>
      <c r="Z3369" s="81">
        <v>0</v>
      </c>
      <c r="AA3369" s="68">
        <v>0</v>
      </c>
      <c r="AB3369" s="82">
        <f t="shared" si="1855"/>
        <v>0</v>
      </c>
      <c r="AF3369">
        <v>2</v>
      </c>
      <c r="AG3369" s="83">
        <f t="shared" si="1856"/>
        <v>2</v>
      </c>
      <c r="AH3369" s="87">
        <v>0</v>
      </c>
      <c r="AI3369" s="88">
        <v>0</v>
      </c>
      <c r="AJ3369">
        <f t="shared" si="1876"/>
        <v>2</v>
      </c>
      <c r="AK3369" s="108">
        <f t="shared" si="1877"/>
        <v>4116</v>
      </c>
      <c r="AL3369" s="108">
        <f t="shared" si="1878"/>
        <v>2800</v>
      </c>
      <c r="AM3369" s="108">
        <f t="shared" si="1874"/>
        <v>1316</v>
      </c>
    </row>
    <row r="3370" spans="1:39" x14ac:dyDescent="0.25">
      <c r="A3370" s="115">
        <v>30500062</v>
      </c>
      <c r="B3370" t="s">
        <v>1</v>
      </c>
      <c r="C3370" s="81">
        <v>700</v>
      </c>
      <c r="D3370">
        <v>1.6</v>
      </c>
      <c r="E3370">
        <v>1.85</v>
      </c>
      <c r="F3370">
        <v>2</v>
      </c>
      <c r="G3370">
        <v>2</v>
      </c>
      <c r="H3370">
        <v>1.47</v>
      </c>
      <c r="I3370">
        <v>305</v>
      </c>
      <c r="J3370" t="s">
        <v>430</v>
      </c>
      <c r="K3370" t="s">
        <v>432</v>
      </c>
      <c r="L3370" t="s">
        <v>434</v>
      </c>
      <c r="M3370" t="s">
        <v>434</v>
      </c>
      <c r="N3370" t="s">
        <v>15</v>
      </c>
      <c r="O3370" t="s">
        <v>41</v>
      </c>
      <c r="P3370" t="s">
        <v>42</v>
      </c>
      <c r="Q3370" t="s">
        <v>16</v>
      </c>
      <c r="R3370" t="s">
        <v>28</v>
      </c>
      <c r="S3370" t="s">
        <v>22</v>
      </c>
      <c r="T3370" t="s">
        <v>22</v>
      </c>
      <c r="U3370" t="s">
        <v>939</v>
      </c>
      <c r="V3370" t="s">
        <v>50</v>
      </c>
      <c r="W3370" t="s">
        <v>51</v>
      </c>
      <c r="X3370" t="s">
        <v>52</v>
      </c>
      <c r="Y3370" t="s">
        <v>943</v>
      </c>
      <c r="Z3370" s="81">
        <v>0</v>
      </c>
      <c r="AA3370" s="68">
        <v>0</v>
      </c>
      <c r="AB3370" s="82">
        <f t="shared" si="1855"/>
        <v>0</v>
      </c>
      <c r="AF3370">
        <v>1</v>
      </c>
      <c r="AG3370" s="83">
        <f t="shared" si="1856"/>
        <v>1</v>
      </c>
      <c r="AH3370" s="87">
        <v>0</v>
      </c>
      <c r="AI3370" s="88">
        <v>0</v>
      </c>
      <c r="AJ3370">
        <f t="shared" si="1876"/>
        <v>1</v>
      </c>
      <c r="AK3370" s="108">
        <f t="shared" si="1877"/>
        <v>2058</v>
      </c>
      <c r="AL3370" s="108">
        <f t="shared" si="1878"/>
        <v>1400</v>
      </c>
      <c r="AM3370" s="108">
        <f t="shared" si="1874"/>
        <v>658</v>
      </c>
    </row>
    <row r="3371" spans="1:39" x14ac:dyDescent="0.25">
      <c r="A3371" s="115">
        <v>30500062</v>
      </c>
      <c r="B3371" t="s">
        <v>1</v>
      </c>
      <c r="C3371" s="81">
        <v>700</v>
      </c>
      <c r="D3371">
        <v>1.6</v>
      </c>
      <c r="E3371">
        <v>1.85</v>
      </c>
      <c r="F3371">
        <v>2</v>
      </c>
      <c r="G3371">
        <v>2</v>
      </c>
      <c r="H3371">
        <v>1.47</v>
      </c>
      <c r="I3371">
        <v>305</v>
      </c>
      <c r="J3371" t="s">
        <v>430</v>
      </c>
      <c r="K3371" t="s">
        <v>432</v>
      </c>
      <c r="L3371" t="s">
        <v>434</v>
      </c>
      <c r="M3371" t="s">
        <v>434</v>
      </c>
      <c r="N3371" t="s">
        <v>15</v>
      </c>
      <c r="O3371" t="s">
        <v>41</v>
      </c>
      <c r="P3371" t="s">
        <v>42</v>
      </c>
      <c r="Q3371" t="s">
        <v>16</v>
      </c>
      <c r="R3371" t="s">
        <v>28</v>
      </c>
      <c r="S3371" t="s">
        <v>9</v>
      </c>
      <c r="U3371" t="s">
        <v>179</v>
      </c>
      <c r="V3371" t="s">
        <v>53</v>
      </c>
      <c r="W3371" t="s">
        <v>54</v>
      </c>
      <c r="X3371" t="s">
        <v>12</v>
      </c>
      <c r="Y3371" t="s">
        <v>21</v>
      </c>
      <c r="Z3371" s="80">
        <v>1882</v>
      </c>
      <c r="AA3371" s="68">
        <v>0</v>
      </c>
      <c r="AB3371" s="82">
        <f t="shared" si="1855"/>
        <v>18820</v>
      </c>
      <c r="AD3371">
        <v>10</v>
      </c>
      <c r="AG3371" s="83">
        <f t="shared" si="1856"/>
        <v>10</v>
      </c>
      <c r="AH3371" s="87">
        <v>0</v>
      </c>
      <c r="AI3371" s="88">
        <v>0</v>
      </c>
    </row>
    <row r="3372" spans="1:39" x14ac:dyDescent="0.25">
      <c r="A3372" s="115">
        <v>30500062</v>
      </c>
      <c r="B3372" t="s">
        <v>1</v>
      </c>
      <c r="C3372" s="81">
        <v>700</v>
      </c>
      <c r="D3372">
        <v>1.6</v>
      </c>
      <c r="E3372">
        <v>1.85</v>
      </c>
      <c r="F3372">
        <v>2</v>
      </c>
      <c r="G3372">
        <v>2</v>
      </c>
      <c r="H3372">
        <v>1.47</v>
      </c>
      <c r="I3372">
        <v>305</v>
      </c>
      <c r="J3372" t="s">
        <v>430</v>
      </c>
      <c r="K3372" t="s">
        <v>432</v>
      </c>
      <c r="L3372" t="s">
        <v>434</v>
      </c>
      <c r="M3372" t="s">
        <v>434</v>
      </c>
      <c r="N3372" t="s">
        <v>15</v>
      </c>
      <c r="O3372" t="s">
        <v>41</v>
      </c>
      <c r="P3372" t="s">
        <v>42</v>
      </c>
      <c r="Q3372" t="s">
        <v>16</v>
      </c>
      <c r="R3372" t="s">
        <v>28</v>
      </c>
      <c r="S3372" t="s">
        <v>44</v>
      </c>
      <c r="U3372" t="s">
        <v>939</v>
      </c>
      <c r="V3372" t="s">
        <v>14</v>
      </c>
      <c r="W3372" t="s">
        <v>49</v>
      </c>
      <c r="X3372" t="s">
        <v>12</v>
      </c>
      <c r="Y3372" t="s">
        <v>21</v>
      </c>
      <c r="Z3372" s="80">
        <v>600</v>
      </c>
      <c r="AA3372" s="68">
        <v>0</v>
      </c>
      <c r="AB3372" s="82">
        <f t="shared" si="1855"/>
        <v>30600</v>
      </c>
      <c r="AC3372">
        <v>51</v>
      </c>
      <c r="AG3372" s="83">
        <f t="shared" si="1856"/>
        <v>51</v>
      </c>
      <c r="AH3372" s="87">
        <v>0</v>
      </c>
      <c r="AI3372" s="88">
        <v>0</v>
      </c>
      <c r="AJ3372">
        <f>AG3372</f>
        <v>51</v>
      </c>
      <c r="AK3372" s="108">
        <f t="shared" ref="AK3372:AK3376" si="1879">AJ3372*C3372*F3372*H3372</f>
        <v>104958</v>
      </c>
      <c r="AL3372" s="108">
        <f t="shared" ref="AL3372:AL3376" si="1880">AJ3372*C3372*F3372</f>
        <v>71400</v>
      </c>
      <c r="AM3372" s="108">
        <f t="shared" ref="AM3372:AM3376" si="1881">AK3372-AL3372</f>
        <v>33558</v>
      </c>
    </row>
    <row r="3373" spans="1:39" x14ac:dyDescent="0.25">
      <c r="A3373" s="115">
        <v>30500062</v>
      </c>
      <c r="B3373" t="s">
        <v>1</v>
      </c>
      <c r="C3373" s="81">
        <v>700</v>
      </c>
      <c r="D3373">
        <v>1.6</v>
      </c>
      <c r="E3373">
        <v>1.85</v>
      </c>
      <c r="F3373">
        <v>2</v>
      </c>
      <c r="G3373">
        <v>2</v>
      </c>
      <c r="H3373">
        <v>1.47</v>
      </c>
      <c r="I3373">
        <v>305</v>
      </c>
      <c r="J3373" t="s">
        <v>430</v>
      </c>
      <c r="K3373" t="s">
        <v>432</v>
      </c>
      <c r="L3373" t="s">
        <v>434</v>
      </c>
      <c r="M3373" t="s">
        <v>434</v>
      </c>
      <c r="N3373" t="s">
        <v>15</v>
      </c>
      <c r="O3373" t="s">
        <v>41</v>
      </c>
      <c r="P3373" t="s">
        <v>42</v>
      </c>
      <c r="Q3373" t="s">
        <v>8</v>
      </c>
      <c r="R3373" t="s">
        <v>28</v>
      </c>
      <c r="S3373" t="s">
        <v>44</v>
      </c>
      <c r="U3373" t="s">
        <v>939</v>
      </c>
      <c r="V3373" t="s">
        <v>14</v>
      </c>
      <c r="W3373" t="s">
        <v>49</v>
      </c>
      <c r="X3373" t="s">
        <v>12</v>
      </c>
      <c r="Y3373" t="s">
        <v>21</v>
      </c>
      <c r="Z3373" s="80">
        <v>350</v>
      </c>
      <c r="AA3373" s="68">
        <v>0</v>
      </c>
      <c r="AB3373" s="82">
        <f t="shared" si="1855"/>
        <v>5600</v>
      </c>
      <c r="AC3373">
        <v>16</v>
      </c>
      <c r="AG3373" s="83">
        <f t="shared" si="1856"/>
        <v>16</v>
      </c>
      <c r="AH3373" s="87">
        <v>0</v>
      </c>
      <c r="AI3373" s="88">
        <v>0</v>
      </c>
      <c r="AJ3373" s="90">
        <f t="shared" ref="AJ3373:AJ3374" si="1882">AG3373/3</f>
        <v>5.333333333333333</v>
      </c>
      <c r="AK3373" s="108">
        <f t="shared" si="1879"/>
        <v>10975.999999999998</v>
      </c>
      <c r="AL3373" s="108">
        <f t="shared" si="1880"/>
        <v>7466.6666666666661</v>
      </c>
      <c r="AM3373" s="108">
        <f t="shared" si="1881"/>
        <v>3509.3333333333321</v>
      </c>
    </row>
    <row r="3374" spans="1:39" x14ac:dyDescent="0.25">
      <c r="A3374" s="115">
        <v>30500062</v>
      </c>
      <c r="B3374" t="s">
        <v>1</v>
      </c>
      <c r="C3374" s="81">
        <v>700</v>
      </c>
      <c r="D3374">
        <v>1.6</v>
      </c>
      <c r="E3374">
        <v>1.85</v>
      </c>
      <c r="F3374">
        <v>2</v>
      </c>
      <c r="G3374">
        <v>2</v>
      </c>
      <c r="H3374">
        <v>1.47</v>
      </c>
      <c r="I3374">
        <v>305</v>
      </c>
      <c r="J3374" t="s">
        <v>430</v>
      </c>
      <c r="K3374" t="s">
        <v>432</v>
      </c>
      <c r="L3374" t="s">
        <v>434</v>
      </c>
      <c r="M3374" t="s">
        <v>434</v>
      </c>
      <c r="N3374" t="s">
        <v>15</v>
      </c>
      <c r="O3374" t="s">
        <v>41</v>
      </c>
      <c r="P3374" t="s">
        <v>42</v>
      </c>
      <c r="Q3374" t="s">
        <v>8</v>
      </c>
      <c r="R3374" t="s">
        <v>28</v>
      </c>
      <c r="S3374" t="s">
        <v>44</v>
      </c>
      <c r="U3374" t="s">
        <v>939</v>
      </c>
      <c r="V3374" t="s">
        <v>102</v>
      </c>
      <c r="W3374" t="s">
        <v>103</v>
      </c>
      <c r="X3374" t="s">
        <v>12</v>
      </c>
      <c r="Y3374" t="s">
        <v>21</v>
      </c>
      <c r="Z3374" s="80">
        <v>350</v>
      </c>
      <c r="AA3374" s="68">
        <v>0</v>
      </c>
      <c r="AB3374" s="82">
        <f t="shared" si="1855"/>
        <v>350</v>
      </c>
      <c r="AC3374">
        <v>1</v>
      </c>
      <c r="AG3374" s="83">
        <f t="shared" si="1856"/>
        <v>1</v>
      </c>
      <c r="AH3374" s="87">
        <v>0</v>
      </c>
      <c r="AI3374" s="88">
        <v>0</v>
      </c>
      <c r="AJ3374" s="90">
        <f t="shared" si="1882"/>
        <v>0.33333333333333331</v>
      </c>
      <c r="AK3374" s="108">
        <f t="shared" si="1879"/>
        <v>685.99999999999989</v>
      </c>
      <c r="AL3374" s="108">
        <f t="shared" si="1880"/>
        <v>466.66666666666663</v>
      </c>
      <c r="AM3374" s="108">
        <f t="shared" si="1881"/>
        <v>219.33333333333326</v>
      </c>
    </row>
    <row r="3375" spans="1:39" x14ac:dyDescent="0.25">
      <c r="A3375" s="115">
        <v>30500062</v>
      </c>
      <c r="B3375" t="s">
        <v>1</v>
      </c>
      <c r="C3375" s="81">
        <v>700</v>
      </c>
      <c r="D3375">
        <v>1.6</v>
      </c>
      <c r="E3375">
        <v>1.85</v>
      </c>
      <c r="F3375">
        <v>2</v>
      </c>
      <c r="G3375">
        <v>2</v>
      </c>
      <c r="H3375">
        <v>1.47</v>
      </c>
      <c r="I3375">
        <v>305</v>
      </c>
      <c r="J3375" t="s">
        <v>430</v>
      </c>
      <c r="K3375" t="s">
        <v>432</v>
      </c>
      <c r="L3375" t="s">
        <v>434</v>
      </c>
      <c r="M3375" t="s">
        <v>434</v>
      </c>
      <c r="N3375" t="s">
        <v>18</v>
      </c>
      <c r="O3375" t="s">
        <v>74</v>
      </c>
      <c r="P3375" t="s">
        <v>42</v>
      </c>
      <c r="Q3375" t="s">
        <v>16</v>
      </c>
      <c r="R3375" t="s">
        <v>28</v>
      </c>
      <c r="S3375" t="s">
        <v>22</v>
      </c>
      <c r="T3375" t="s">
        <v>22</v>
      </c>
      <c r="U3375" t="s">
        <v>939</v>
      </c>
      <c r="V3375" t="s">
        <v>50</v>
      </c>
      <c r="W3375" t="s">
        <v>51</v>
      </c>
      <c r="X3375" t="s">
        <v>81</v>
      </c>
      <c r="Y3375" t="s">
        <v>943</v>
      </c>
      <c r="Z3375" s="81">
        <v>0</v>
      </c>
      <c r="AA3375" s="68">
        <v>0</v>
      </c>
      <c r="AB3375" s="82">
        <f t="shared" si="1855"/>
        <v>0</v>
      </c>
      <c r="AF3375">
        <v>2</v>
      </c>
      <c r="AG3375" s="83">
        <f t="shared" si="1856"/>
        <v>2</v>
      </c>
      <c r="AH3375" s="87">
        <v>0</v>
      </c>
      <c r="AI3375" s="88">
        <v>0</v>
      </c>
      <c r="AJ3375">
        <f t="shared" ref="AJ3375:AJ3376" si="1883">AG3375</f>
        <v>2</v>
      </c>
      <c r="AK3375" s="108">
        <f t="shared" si="1879"/>
        <v>4116</v>
      </c>
      <c r="AL3375" s="108">
        <f t="shared" si="1880"/>
        <v>2800</v>
      </c>
      <c r="AM3375" s="108">
        <f t="shared" si="1881"/>
        <v>1316</v>
      </c>
    </row>
    <row r="3376" spans="1:39" x14ac:dyDescent="0.25">
      <c r="A3376" s="115">
        <v>30500062</v>
      </c>
      <c r="B3376" t="s">
        <v>1</v>
      </c>
      <c r="C3376" s="81">
        <v>700</v>
      </c>
      <c r="D3376">
        <v>1.6</v>
      </c>
      <c r="E3376">
        <v>1.85</v>
      </c>
      <c r="F3376">
        <v>2</v>
      </c>
      <c r="G3376">
        <v>2</v>
      </c>
      <c r="H3376">
        <v>1.47</v>
      </c>
      <c r="I3376">
        <v>305</v>
      </c>
      <c r="J3376" t="s">
        <v>430</v>
      </c>
      <c r="K3376" t="s">
        <v>432</v>
      </c>
      <c r="L3376" t="s">
        <v>434</v>
      </c>
      <c r="M3376" t="s">
        <v>434</v>
      </c>
      <c r="N3376" t="s">
        <v>18</v>
      </c>
      <c r="O3376" t="s">
        <v>74</v>
      </c>
      <c r="P3376" t="s">
        <v>42</v>
      </c>
      <c r="Q3376" t="s">
        <v>16</v>
      </c>
      <c r="R3376" t="s">
        <v>28</v>
      </c>
      <c r="S3376" t="s">
        <v>22</v>
      </c>
      <c r="T3376" t="s">
        <v>22</v>
      </c>
      <c r="U3376" t="s">
        <v>939</v>
      </c>
      <c r="V3376" t="s">
        <v>50</v>
      </c>
      <c r="W3376" t="s">
        <v>51</v>
      </c>
      <c r="X3376" t="s">
        <v>52</v>
      </c>
      <c r="Y3376" t="s">
        <v>943</v>
      </c>
      <c r="Z3376" s="81">
        <v>0</v>
      </c>
      <c r="AA3376" s="68">
        <v>0</v>
      </c>
      <c r="AB3376" s="82">
        <f t="shared" si="1855"/>
        <v>0</v>
      </c>
      <c r="AF3376">
        <v>8</v>
      </c>
      <c r="AG3376" s="83">
        <f t="shared" si="1856"/>
        <v>8</v>
      </c>
      <c r="AH3376" s="87">
        <v>0</v>
      </c>
      <c r="AI3376" s="88">
        <v>0</v>
      </c>
      <c r="AJ3376">
        <f t="shared" si="1883"/>
        <v>8</v>
      </c>
      <c r="AK3376" s="108">
        <f t="shared" si="1879"/>
        <v>16464</v>
      </c>
      <c r="AL3376" s="108">
        <f t="shared" si="1880"/>
        <v>11200</v>
      </c>
      <c r="AM3376" s="108">
        <f t="shared" si="1881"/>
        <v>5264</v>
      </c>
    </row>
    <row r="3377" spans="1:39" x14ac:dyDescent="0.25">
      <c r="A3377" s="115">
        <v>30500062</v>
      </c>
      <c r="B3377" t="s">
        <v>1</v>
      </c>
      <c r="C3377" s="81">
        <v>700</v>
      </c>
      <c r="D3377">
        <v>1.6</v>
      </c>
      <c r="E3377">
        <v>1.85</v>
      </c>
      <c r="F3377">
        <v>2</v>
      </c>
      <c r="G3377">
        <v>2</v>
      </c>
      <c r="H3377">
        <v>1.47</v>
      </c>
      <c r="I3377">
        <v>305</v>
      </c>
      <c r="J3377" t="s">
        <v>430</v>
      </c>
      <c r="K3377" t="s">
        <v>432</v>
      </c>
      <c r="L3377" t="s">
        <v>434</v>
      </c>
      <c r="M3377" t="s">
        <v>434</v>
      </c>
      <c r="N3377" t="s">
        <v>18</v>
      </c>
      <c r="O3377" t="s">
        <v>74</v>
      </c>
      <c r="P3377" t="s">
        <v>42</v>
      </c>
      <c r="Q3377" t="s">
        <v>16</v>
      </c>
      <c r="R3377" t="s">
        <v>28</v>
      </c>
      <c r="S3377" t="s">
        <v>9</v>
      </c>
      <c r="U3377" t="s">
        <v>179</v>
      </c>
      <c r="V3377" t="s">
        <v>53</v>
      </c>
      <c r="W3377" t="s">
        <v>54</v>
      </c>
      <c r="X3377" t="s">
        <v>12</v>
      </c>
      <c r="Y3377" t="s">
        <v>21</v>
      </c>
      <c r="Z3377" s="80">
        <v>2471</v>
      </c>
      <c r="AA3377" s="68">
        <v>0</v>
      </c>
      <c r="AB3377" s="82">
        <f t="shared" si="1855"/>
        <v>42007</v>
      </c>
      <c r="AD3377">
        <v>17</v>
      </c>
      <c r="AG3377" s="83">
        <f t="shared" si="1856"/>
        <v>17</v>
      </c>
      <c r="AH3377" s="87">
        <v>0</v>
      </c>
      <c r="AI3377" s="88">
        <v>0</v>
      </c>
    </row>
    <row r="3378" spans="1:39" x14ac:dyDescent="0.25">
      <c r="A3378" s="115">
        <v>30500062</v>
      </c>
      <c r="B3378" t="s">
        <v>1</v>
      </c>
      <c r="C3378" s="81">
        <v>700</v>
      </c>
      <c r="D3378">
        <v>1.6</v>
      </c>
      <c r="E3378">
        <v>1.85</v>
      </c>
      <c r="F3378">
        <v>2</v>
      </c>
      <c r="G3378">
        <v>2</v>
      </c>
      <c r="H3378">
        <v>1.47</v>
      </c>
      <c r="I3378">
        <v>305</v>
      </c>
      <c r="J3378" t="s">
        <v>430</v>
      </c>
      <c r="K3378" t="s">
        <v>432</v>
      </c>
      <c r="L3378" t="s">
        <v>434</v>
      </c>
      <c r="M3378" t="s">
        <v>434</v>
      </c>
      <c r="N3378" t="s">
        <v>18</v>
      </c>
      <c r="O3378" t="s">
        <v>74</v>
      </c>
      <c r="P3378" t="s">
        <v>42</v>
      </c>
      <c r="Q3378" t="s">
        <v>16</v>
      </c>
      <c r="R3378" t="s">
        <v>28</v>
      </c>
      <c r="S3378" t="s">
        <v>9</v>
      </c>
      <c r="U3378" t="s">
        <v>179</v>
      </c>
      <c r="V3378" t="s">
        <v>62</v>
      </c>
      <c r="W3378" t="s">
        <v>177</v>
      </c>
      <c r="X3378" t="s">
        <v>12</v>
      </c>
      <c r="Y3378" t="s">
        <v>21</v>
      </c>
      <c r="Z3378" s="81">
        <v>2471</v>
      </c>
      <c r="AA3378" s="68">
        <v>0</v>
      </c>
      <c r="AB3378" s="82">
        <f t="shared" si="1855"/>
        <v>2471</v>
      </c>
      <c r="AD3378">
        <v>1</v>
      </c>
      <c r="AG3378" s="83">
        <f t="shared" si="1856"/>
        <v>1</v>
      </c>
      <c r="AH3378" s="89">
        <v>1</v>
      </c>
      <c r="AI3378" s="88">
        <v>0</v>
      </c>
    </row>
    <row r="3379" spans="1:39" x14ac:dyDescent="0.25">
      <c r="A3379" s="115">
        <v>30500062</v>
      </c>
      <c r="B3379" t="s">
        <v>1</v>
      </c>
      <c r="C3379" s="81">
        <v>700</v>
      </c>
      <c r="D3379">
        <v>1.6</v>
      </c>
      <c r="E3379">
        <v>1.85</v>
      </c>
      <c r="F3379">
        <v>2</v>
      </c>
      <c r="G3379">
        <v>2</v>
      </c>
      <c r="H3379">
        <v>1.47</v>
      </c>
      <c r="I3379">
        <v>305</v>
      </c>
      <c r="J3379" t="s">
        <v>430</v>
      </c>
      <c r="K3379" t="s">
        <v>432</v>
      </c>
      <c r="L3379" t="s">
        <v>434</v>
      </c>
      <c r="M3379" t="s">
        <v>434</v>
      </c>
      <c r="N3379" t="s">
        <v>18</v>
      </c>
      <c r="O3379" t="s">
        <v>74</v>
      </c>
      <c r="P3379" t="s">
        <v>42</v>
      </c>
      <c r="Q3379" t="s">
        <v>16</v>
      </c>
      <c r="R3379" t="s">
        <v>28</v>
      </c>
      <c r="S3379" t="s">
        <v>44</v>
      </c>
      <c r="U3379" t="s">
        <v>939</v>
      </c>
      <c r="V3379" t="s">
        <v>45</v>
      </c>
      <c r="W3379" t="s">
        <v>46</v>
      </c>
      <c r="X3379" t="s">
        <v>12</v>
      </c>
      <c r="Y3379" t="s">
        <v>21</v>
      </c>
      <c r="Z3379" s="80">
        <v>600</v>
      </c>
      <c r="AA3379" s="68">
        <v>0</v>
      </c>
      <c r="AB3379" s="82">
        <f t="shared" si="1855"/>
        <v>6600</v>
      </c>
      <c r="AC3379">
        <v>11</v>
      </c>
      <c r="AG3379" s="83">
        <f t="shared" si="1856"/>
        <v>11</v>
      </c>
      <c r="AH3379" s="87">
        <v>0</v>
      </c>
      <c r="AI3379" s="88">
        <v>0</v>
      </c>
      <c r="AJ3379">
        <f t="shared" ref="AJ3379:AJ3383" si="1884">AG3379</f>
        <v>11</v>
      </c>
      <c r="AK3379" s="108">
        <f t="shared" ref="AK3379:AK3383" si="1885">AJ3379*C3379*F3379*H3379</f>
        <v>22638</v>
      </c>
      <c r="AL3379" s="108">
        <f t="shared" ref="AL3379:AL3383" si="1886">AJ3379*C3379*F3379</f>
        <v>15400</v>
      </c>
      <c r="AM3379" s="108">
        <f t="shared" ref="AM3379:AM3383" si="1887">AK3379-AL3379</f>
        <v>7238</v>
      </c>
    </row>
    <row r="3380" spans="1:39" x14ac:dyDescent="0.25">
      <c r="A3380" s="115">
        <v>30500062</v>
      </c>
      <c r="B3380" t="s">
        <v>1</v>
      </c>
      <c r="C3380" s="81">
        <v>700</v>
      </c>
      <c r="D3380">
        <v>1.6</v>
      </c>
      <c r="E3380">
        <v>1.85</v>
      </c>
      <c r="F3380">
        <v>2</v>
      </c>
      <c r="G3380">
        <v>2</v>
      </c>
      <c r="H3380">
        <v>1.47</v>
      </c>
      <c r="I3380">
        <v>305</v>
      </c>
      <c r="J3380" t="s">
        <v>430</v>
      </c>
      <c r="K3380" t="s">
        <v>432</v>
      </c>
      <c r="L3380" t="s">
        <v>434</v>
      </c>
      <c r="M3380" t="s">
        <v>434</v>
      </c>
      <c r="N3380" t="s">
        <v>18</v>
      </c>
      <c r="O3380" t="s">
        <v>74</v>
      </c>
      <c r="P3380" t="s">
        <v>42</v>
      </c>
      <c r="Q3380" t="s">
        <v>16</v>
      </c>
      <c r="R3380" t="s">
        <v>28</v>
      </c>
      <c r="S3380" t="s">
        <v>44</v>
      </c>
      <c r="U3380" t="s">
        <v>939</v>
      </c>
      <c r="V3380" t="s">
        <v>56</v>
      </c>
      <c r="W3380" t="s">
        <v>57</v>
      </c>
      <c r="X3380" t="s">
        <v>12</v>
      </c>
      <c r="Y3380" t="s">
        <v>21</v>
      </c>
      <c r="Z3380" s="80">
        <v>600</v>
      </c>
      <c r="AA3380" s="68">
        <v>0</v>
      </c>
      <c r="AB3380" s="82">
        <f t="shared" si="1855"/>
        <v>13800</v>
      </c>
      <c r="AC3380">
        <v>23</v>
      </c>
      <c r="AG3380" s="83">
        <f t="shared" si="1856"/>
        <v>23</v>
      </c>
      <c r="AH3380" s="87">
        <v>0</v>
      </c>
      <c r="AI3380" s="88">
        <v>0</v>
      </c>
      <c r="AJ3380">
        <f t="shared" si="1884"/>
        <v>23</v>
      </c>
      <c r="AK3380" s="108">
        <f t="shared" si="1885"/>
        <v>47334</v>
      </c>
      <c r="AL3380" s="108">
        <f t="shared" si="1886"/>
        <v>32200</v>
      </c>
      <c r="AM3380" s="108">
        <f t="shared" si="1887"/>
        <v>15134</v>
      </c>
    </row>
    <row r="3381" spans="1:39" x14ac:dyDescent="0.25">
      <c r="A3381" s="115">
        <v>30500062</v>
      </c>
      <c r="B3381" t="s">
        <v>1</v>
      </c>
      <c r="C3381" s="81">
        <v>700</v>
      </c>
      <c r="D3381">
        <v>1.6</v>
      </c>
      <c r="E3381">
        <v>1.85</v>
      </c>
      <c r="F3381">
        <v>2</v>
      </c>
      <c r="G3381">
        <v>2</v>
      </c>
      <c r="H3381">
        <v>1.47</v>
      </c>
      <c r="I3381">
        <v>305</v>
      </c>
      <c r="J3381" t="s">
        <v>430</v>
      </c>
      <c r="K3381" t="s">
        <v>432</v>
      </c>
      <c r="L3381" t="s">
        <v>434</v>
      </c>
      <c r="M3381" t="s">
        <v>434</v>
      </c>
      <c r="N3381" t="s">
        <v>18</v>
      </c>
      <c r="O3381" t="s">
        <v>74</v>
      </c>
      <c r="P3381" t="s">
        <v>42</v>
      </c>
      <c r="Q3381" t="s">
        <v>16</v>
      </c>
      <c r="R3381" t="s">
        <v>28</v>
      </c>
      <c r="S3381" t="s">
        <v>44</v>
      </c>
      <c r="U3381" t="s">
        <v>939</v>
      </c>
      <c r="V3381" t="s">
        <v>58</v>
      </c>
      <c r="W3381" t="s">
        <v>59</v>
      </c>
      <c r="X3381" t="s">
        <v>12</v>
      </c>
      <c r="Y3381" t="s">
        <v>21</v>
      </c>
      <c r="Z3381" s="80">
        <v>600</v>
      </c>
      <c r="AA3381" s="68">
        <v>0</v>
      </c>
      <c r="AB3381" s="82">
        <f t="shared" si="1855"/>
        <v>1200</v>
      </c>
      <c r="AC3381">
        <v>2</v>
      </c>
      <c r="AG3381" s="83">
        <f t="shared" si="1856"/>
        <v>2</v>
      </c>
      <c r="AH3381" s="87">
        <v>0</v>
      </c>
      <c r="AI3381" s="88">
        <v>0</v>
      </c>
      <c r="AJ3381">
        <f t="shared" si="1884"/>
        <v>2</v>
      </c>
      <c r="AK3381" s="108">
        <f t="shared" si="1885"/>
        <v>4116</v>
      </c>
      <c r="AL3381" s="108">
        <f t="shared" si="1886"/>
        <v>2800</v>
      </c>
      <c r="AM3381" s="108">
        <f t="shared" si="1887"/>
        <v>1316</v>
      </c>
    </row>
    <row r="3382" spans="1:39" x14ac:dyDescent="0.25">
      <c r="A3382" s="115">
        <v>30500062</v>
      </c>
      <c r="B3382" t="s">
        <v>1</v>
      </c>
      <c r="C3382" s="81">
        <v>700</v>
      </c>
      <c r="D3382">
        <v>1.6</v>
      </c>
      <c r="E3382">
        <v>1.85</v>
      </c>
      <c r="F3382">
        <v>2</v>
      </c>
      <c r="G3382">
        <v>2</v>
      </c>
      <c r="H3382">
        <v>1.47</v>
      </c>
      <c r="I3382">
        <v>305</v>
      </c>
      <c r="J3382" t="s">
        <v>430</v>
      </c>
      <c r="K3382" t="s">
        <v>432</v>
      </c>
      <c r="L3382" t="s">
        <v>434</v>
      </c>
      <c r="M3382" t="s">
        <v>434</v>
      </c>
      <c r="N3382" t="s">
        <v>18</v>
      </c>
      <c r="O3382" t="s">
        <v>74</v>
      </c>
      <c r="P3382" t="s">
        <v>42</v>
      </c>
      <c r="Q3382" t="s">
        <v>16</v>
      </c>
      <c r="R3382" t="s">
        <v>28</v>
      </c>
      <c r="S3382" t="s">
        <v>44</v>
      </c>
      <c r="U3382" t="s">
        <v>939</v>
      </c>
      <c r="V3382" t="s">
        <v>60</v>
      </c>
      <c r="W3382" t="s">
        <v>61</v>
      </c>
      <c r="X3382" t="s">
        <v>31</v>
      </c>
      <c r="Y3382" t="s">
        <v>21</v>
      </c>
      <c r="Z3382" s="80">
        <v>600</v>
      </c>
      <c r="AA3382" s="68">
        <v>0</v>
      </c>
      <c r="AB3382" s="82">
        <f t="shared" si="1855"/>
        <v>600</v>
      </c>
      <c r="AC3382">
        <v>1</v>
      </c>
      <c r="AG3382" s="83">
        <f t="shared" si="1856"/>
        <v>1</v>
      </c>
      <c r="AH3382" s="87">
        <v>0</v>
      </c>
      <c r="AI3382" s="88">
        <v>0</v>
      </c>
      <c r="AJ3382">
        <f t="shared" si="1884"/>
        <v>1</v>
      </c>
      <c r="AK3382" s="108">
        <f t="shared" si="1885"/>
        <v>2058</v>
      </c>
      <c r="AL3382" s="108">
        <f t="shared" si="1886"/>
        <v>1400</v>
      </c>
      <c r="AM3382" s="108">
        <f t="shared" si="1887"/>
        <v>658</v>
      </c>
    </row>
    <row r="3383" spans="1:39" x14ac:dyDescent="0.25">
      <c r="A3383" s="115">
        <v>30500062</v>
      </c>
      <c r="B3383" t="s">
        <v>1</v>
      </c>
      <c r="C3383" s="81">
        <v>700</v>
      </c>
      <c r="D3383">
        <v>1.6</v>
      </c>
      <c r="E3383">
        <v>1.85</v>
      </c>
      <c r="F3383">
        <v>2</v>
      </c>
      <c r="G3383">
        <v>2</v>
      </c>
      <c r="H3383">
        <v>1.47</v>
      </c>
      <c r="I3383">
        <v>305</v>
      </c>
      <c r="J3383" t="s">
        <v>430</v>
      </c>
      <c r="K3383" t="s">
        <v>432</v>
      </c>
      <c r="L3383" t="s">
        <v>434</v>
      </c>
      <c r="M3383" t="s">
        <v>434</v>
      </c>
      <c r="N3383" t="s">
        <v>18</v>
      </c>
      <c r="O3383" t="s">
        <v>74</v>
      </c>
      <c r="P3383" t="s">
        <v>42</v>
      </c>
      <c r="Q3383" t="s">
        <v>16</v>
      </c>
      <c r="R3383" t="s">
        <v>28</v>
      </c>
      <c r="S3383" t="s">
        <v>44</v>
      </c>
      <c r="U3383" t="s">
        <v>939</v>
      </c>
      <c r="V3383" t="s">
        <v>102</v>
      </c>
      <c r="W3383" t="s">
        <v>103</v>
      </c>
      <c r="X3383" t="s">
        <v>12</v>
      </c>
      <c r="Y3383" t="s">
        <v>21</v>
      </c>
      <c r="Z3383" s="80">
        <v>600</v>
      </c>
      <c r="AA3383" s="68">
        <v>0</v>
      </c>
      <c r="AB3383" s="82">
        <f t="shared" si="1855"/>
        <v>3000</v>
      </c>
      <c r="AC3383">
        <v>5</v>
      </c>
      <c r="AG3383" s="83">
        <f t="shared" si="1856"/>
        <v>5</v>
      </c>
      <c r="AH3383" s="87">
        <v>0</v>
      </c>
      <c r="AI3383" s="88">
        <v>0</v>
      </c>
      <c r="AJ3383">
        <f t="shared" si="1884"/>
        <v>5</v>
      </c>
      <c r="AK3383" s="108">
        <f t="shared" si="1885"/>
        <v>10290</v>
      </c>
      <c r="AL3383" s="108">
        <f t="shared" si="1886"/>
        <v>7000</v>
      </c>
      <c r="AM3383" s="108">
        <f t="shared" si="1887"/>
        <v>3290</v>
      </c>
    </row>
    <row r="3384" spans="1:39" x14ac:dyDescent="0.25">
      <c r="A3384" s="115">
        <v>30500062</v>
      </c>
      <c r="B3384" t="s">
        <v>1</v>
      </c>
      <c r="C3384" s="81">
        <v>700</v>
      </c>
      <c r="D3384">
        <v>1.6</v>
      </c>
      <c r="E3384">
        <v>1.85</v>
      </c>
      <c r="F3384">
        <v>2</v>
      </c>
      <c r="G3384">
        <v>2</v>
      </c>
      <c r="H3384">
        <v>1.47</v>
      </c>
      <c r="I3384">
        <v>305</v>
      </c>
      <c r="J3384" t="s">
        <v>430</v>
      </c>
      <c r="K3384" t="s">
        <v>432</v>
      </c>
      <c r="L3384" t="s">
        <v>434</v>
      </c>
      <c r="M3384" t="s">
        <v>434</v>
      </c>
      <c r="N3384" t="s">
        <v>18</v>
      </c>
      <c r="O3384" t="s">
        <v>74</v>
      </c>
      <c r="P3384" t="s">
        <v>42</v>
      </c>
      <c r="Q3384" t="s">
        <v>8</v>
      </c>
      <c r="R3384" t="s">
        <v>28</v>
      </c>
      <c r="S3384" t="s">
        <v>9</v>
      </c>
      <c r="U3384" t="s">
        <v>179</v>
      </c>
      <c r="V3384" t="s">
        <v>53</v>
      </c>
      <c r="W3384" t="s">
        <v>54</v>
      </c>
      <c r="X3384" t="s">
        <v>12</v>
      </c>
      <c r="Y3384" t="s">
        <v>21</v>
      </c>
      <c r="Z3384" s="80">
        <v>2271</v>
      </c>
      <c r="AA3384" s="68">
        <v>0</v>
      </c>
      <c r="AB3384" s="82">
        <f t="shared" si="1855"/>
        <v>34065</v>
      </c>
      <c r="AD3384">
        <v>15</v>
      </c>
      <c r="AG3384" s="83">
        <f t="shared" si="1856"/>
        <v>15</v>
      </c>
      <c r="AH3384" s="87">
        <v>0</v>
      </c>
      <c r="AI3384" s="88">
        <v>0</v>
      </c>
    </row>
    <row r="3385" spans="1:39" x14ac:dyDescent="0.25">
      <c r="A3385" s="115">
        <v>30500062</v>
      </c>
      <c r="B3385" t="s">
        <v>1</v>
      </c>
      <c r="C3385" s="81">
        <v>700</v>
      </c>
      <c r="D3385">
        <v>1.6</v>
      </c>
      <c r="E3385">
        <v>1.85</v>
      </c>
      <c r="F3385">
        <v>2</v>
      </c>
      <c r="G3385">
        <v>2</v>
      </c>
      <c r="H3385">
        <v>1.47</v>
      </c>
      <c r="I3385">
        <v>305</v>
      </c>
      <c r="J3385" t="s">
        <v>430</v>
      </c>
      <c r="K3385" t="s">
        <v>432</v>
      </c>
      <c r="L3385" t="s">
        <v>434</v>
      </c>
      <c r="M3385" t="s">
        <v>434</v>
      </c>
      <c r="N3385" t="s">
        <v>18</v>
      </c>
      <c r="O3385" t="s">
        <v>74</v>
      </c>
      <c r="P3385" t="s">
        <v>42</v>
      </c>
      <c r="Q3385" t="s">
        <v>8</v>
      </c>
      <c r="R3385" t="s">
        <v>28</v>
      </c>
      <c r="S3385" t="s">
        <v>44</v>
      </c>
      <c r="U3385" t="s">
        <v>939</v>
      </c>
      <c r="V3385" t="s">
        <v>45</v>
      </c>
      <c r="W3385" t="s">
        <v>46</v>
      </c>
      <c r="X3385" t="s">
        <v>12</v>
      </c>
      <c r="Y3385" t="s">
        <v>21</v>
      </c>
      <c r="Z3385" s="80">
        <v>400</v>
      </c>
      <c r="AA3385" s="68">
        <v>0</v>
      </c>
      <c r="AB3385" s="82">
        <f t="shared" si="1855"/>
        <v>3200</v>
      </c>
      <c r="AC3385">
        <v>8</v>
      </c>
      <c r="AG3385" s="83">
        <f t="shared" si="1856"/>
        <v>8</v>
      </c>
      <c r="AH3385" s="87">
        <v>0</v>
      </c>
      <c r="AI3385" s="88">
        <v>0</v>
      </c>
      <c r="AJ3385" s="90">
        <f t="shared" ref="AJ3385:AJ3387" si="1888">AG3385/3</f>
        <v>2.6666666666666665</v>
      </c>
      <c r="AK3385" s="108">
        <f t="shared" ref="AK3385:AK3395" si="1889">AJ3385*C3385*F3385*H3385</f>
        <v>5487.9999999999991</v>
      </c>
      <c r="AL3385" s="108">
        <f t="shared" ref="AL3385:AL3395" si="1890">AJ3385*C3385*F3385</f>
        <v>3733.333333333333</v>
      </c>
      <c r="AM3385" s="108">
        <f t="shared" ref="AM3385:AM3395" si="1891">AK3385-AL3385</f>
        <v>1754.6666666666661</v>
      </c>
    </row>
    <row r="3386" spans="1:39" x14ac:dyDescent="0.25">
      <c r="A3386" s="115">
        <v>30500062</v>
      </c>
      <c r="B3386" t="s">
        <v>1</v>
      </c>
      <c r="C3386" s="81">
        <v>700</v>
      </c>
      <c r="D3386">
        <v>1.6</v>
      </c>
      <c r="E3386">
        <v>1.85</v>
      </c>
      <c r="F3386">
        <v>2</v>
      </c>
      <c r="G3386">
        <v>2</v>
      </c>
      <c r="H3386">
        <v>1.47</v>
      </c>
      <c r="I3386">
        <v>305</v>
      </c>
      <c r="J3386" t="s">
        <v>430</v>
      </c>
      <c r="K3386" t="s">
        <v>432</v>
      </c>
      <c r="L3386" t="s">
        <v>434</v>
      </c>
      <c r="M3386" t="s">
        <v>434</v>
      </c>
      <c r="N3386" t="s">
        <v>18</v>
      </c>
      <c r="O3386" t="s">
        <v>74</v>
      </c>
      <c r="P3386" t="s">
        <v>42</v>
      </c>
      <c r="Q3386" t="s">
        <v>8</v>
      </c>
      <c r="R3386" t="s">
        <v>28</v>
      </c>
      <c r="S3386" t="s">
        <v>44</v>
      </c>
      <c r="U3386" t="s">
        <v>939</v>
      </c>
      <c r="V3386" t="s">
        <v>56</v>
      </c>
      <c r="W3386" t="s">
        <v>57</v>
      </c>
      <c r="X3386" t="s">
        <v>12</v>
      </c>
      <c r="Y3386" t="s">
        <v>21</v>
      </c>
      <c r="Z3386" s="80">
        <v>400</v>
      </c>
      <c r="AA3386" s="68">
        <v>0</v>
      </c>
      <c r="AB3386" s="82">
        <f t="shared" si="1855"/>
        <v>1200</v>
      </c>
      <c r="AC3386">
        <v>3</v>
      </c>
      <c r="AG3386" s="83">
        <f t="shared" si="1856"/>
        <v>3</v>
      </c>
      <c r="AH3386" s="87">
        <v>0</v>
      </c>
      <c r="AI3386" s="88">
        <v>0</v>
      </c>
      <c r="AJ3386" s="90">
        <f t="shared" si="1888"/>
        <v>1</v>
      </c>
      <c r="AK3386" s="108">
        <f t="shared" si="1889"/>
        <v>2058</v>
      </c>
      <c r="AL3386" s="108">
        <f t="shared" si="1890"/>
        <v>1400</v>
      </c>
      <c r="AM3386" s="108">
        <f t="shared" si="1891"/>
        <v>658</v>
      </c>
    </row>
    <row r="3387" spans="1:39" x14ac:dyDescent="0.25">
      <c r="A3387" s="115">
        <v>30500062</v>
      </c>
      <c r="B3387" t="s">
        <v>1</v>
      </c>
      <c r="C3387" s="81">
        <v>700</v>
      </c>
      <c r="D3387">
        <v>1.6</v>
      </c>
      <c r="E3387">
        <v>1.85</v>
      </c>
      <c r="F3387">
        <v>2</v>
      </c>
      <c r="G3387">
        <v>2</v>
      </c>
      <c r="H3387">
        <v>1.47</v>
      </c>
      <c r="I3387">
        <v>305</v>
      </c>
      <c r="J3387" t="s">
        <v>430</v>
      </c>
      <c r="K3387" t="s">
        <v>432</v>
      </c>
      <c r="L3387" t="s">
        <v>434</v>
      </c>
      <c r="M3387" t="s">
        <v>434</v>
      </c>
      <c r="N3387" t="s">
        <v>18</v>
      </c>
      <c r="O3387" t="s">
        <v>74</v>
      </c>
      <c r="P3387" t="s">
        <v>42</v>
      </c>
      <c r="Q3387" t="s">
        <v>8</v>
      </c>
      <c r="R3387" t="s">
        <v>28</v>
      </c>
      <c r="S3387" t="s">
        <v>44</v>
      </c>
      <c r="U3387" t="s">
        <v>939</v>
      </c>
      <c r="V3387" t="s">
        <v>58</v>
      </c>
      <c r="W3387" t="s">
        <v>59</v>
      </c>
      <c r="X3387" t="s">
        <v>12</v>
      </c>
      <c r="Y3387" t="s">
        <v>21</v>
      </c>
      <c r="Z3387" s="80">
        <v>400</v>
      </c>
      <c r="AA3387" s="68">
        <v>0</v>
      </c>
      <c r="AB3387" s="82">
        <f t="shared" si="1855"/>
        <v>400</v>
      </c>
      <c r="AC3387">
        <v>1</v>
      </c>
      <c r="AG3387" s="83">
        <f t="shared" si="1856"/>
        <v>1</v>
      </c>
      <c r="AH3387" s="87">
        <v>0</v>
      </c>
      <c r="AI3387" s="88">
        <v>0</v>
      </c>
      <c r="AJ3387" s="90">
        <f t="shared" si="1888"/>
        <v>0.33333333333333331</v>
      </c>
      <c r="AK3387" s="108">
        <f t="shared" si="1889"/>
        <v>685.99999999999989</v>
      </c>
      <c r="AL3387" s="108">
        <f t="shared" si="1890"/>
        <v>466.66666666666663</v>
      </c>
      <c r="AM3387" s="108">
        <f t="shared" si="1891"/>
        <v>219.33333333333326</v>
      </c>
    </row>
    <row r="3388" spans="1:39" x14ac:dyDescent="0.25">
      <c r="A3388" s="115">
        <v>30500062</v>
      </c>
      <c r="B3388" t="s">
        <v>1</v>
      </c>
      <c r="C3388" s="81">
        <v>700</v>
      </c>
      <c r="D3388">
        <v>1.6</v>
      </c>
      <c r="E3388">
        <v>1.85</v>
      </c>
      <c r="F3388">
        <v>2</v>
      </c>
      <c r="G3388">
        <v>2</v>
      </c>
      <c r="H3388">
        <v>1.47</v>
      </c>
      <c r="I3388">
        <v>305</v>
      </c>
      <c r="J3388" t="s">
        <v>430</v>
      </c>
      <c r="K3388" t="s">
        <v>432</v>
      </c>
      <c r="L3388" t="s">
        <v>434</v>
      </c>
      <c r="M3388" t="s">
        <v>434</v>
      </c>
      <c r="N3388" t="s">
        <v>18</v>
      </c>
      <c r="O3388" t="s">
        <v>80</v>
      </c>
      <c r="P3388" t="s">
        <v>42</v>
      </c>
      <c r="Q3388" t="s">
        <v>16</v>
      </c>
      <c r="R3388" t="s">
        <v>91</v>
      </c>
      <c r="S3388" t="s">
        <v>22</v>
      </c>
      <c r="T3388" t="s">
        <v>22</v>
      </c>
      <c r="U3388" t="s">
        <v>939</v>
      </c>
      <c r="V3388" t="s">
        <v>135</v>
      </c>
      <c r="W3388" t="s">
        <v>136</v>
      </c>
      <c r="X3388" t="s">
        <v>409</v>
      </c>
      <c r="Y3388" t="s">
        <v>943</v>
      </c>
      <c r="Z3388" s="81">
        <v>0</v>
      </c>
      <c r="AA3388" s="68">
        <v>0</v>
      </c>
      <c r="AB3388" s="82">
        <f t="shared" si="1855"/>
        <v>0</v>
      </c>
      <c r="AF3388">
        <v>1</v>
      </c>
      <c r="AG3388" s="83">
        <f t="shared" si="1856"/>
        <v>1</v>
      </c>
      <c r="AH3388" s="87">
        <v>0</v>
      </c>
      <c r="AI3388" s="88">
        <v>0</v>
      </c>
      <c r="AJ3388">
        <f t="shared" ref="AJ3388:AJ3390" si="1892">AG3388</f>
        <v>1</v>
      </c>
      <c r="AK3388" s="108">
        <f t="shared" si="1889"/>
        <v>2058</v>
      </c>
      <c r="AL3388" s="108">
        <f t="shared" si="1890"/>
        <v>1400</v>
      </c>
      <c r="AM3388" s="108">
        <f t="shared" si="1891"/>
        <v>658</v>
      </c>
    </row>
    <row r="3389" spans="1:39" x14ac:dyDescent="0.25">
      <c r="A3389" s="115">
        <v>30500062</v>
      </c>
      <c r="B3389" t="s">
        <v>1</v>
      </c>
      <c r="C3389" s="81">
        <v>700</v>
      </c>
      <c r="D3389">
        <v>1.6</v>
      </c>
      <c r="E3389">
        <v>1.85</v>
      </c>
      <c r="F3389">
        <v>2</v>
      </c>
      <c r="G3389">
        <v>2</v>
      </c>
      <c r="H3389">
        <v>1.47</v>
      </c>
      <c r="I3389">
        <v>305</v>
      </c>
      <c r="J3389" t="s">
        <v>430</v>
      </c>
      <c r="K3389" t="s">
        <v>432</v>
      </c>
      <c r="L3389" t="s">
        <v>434</v>
      </c>
      <c r="M3389" t="s">
        <v>434</v>
      </c>
      <c r="N3389" t="s">
        <v>18</v>
      </c>
      <c r="O3389" t="s">
        <v>80</v>
      </c>
      <c r="P3389" t="s">
        <v>42</v>
      </c>
      <c r="Q3389" t="s">
        <v>16</v>
      </c>
      <c r="R3389" t="s">
        <v>91</v>
      </c>
      <c r="S3389" t="s">
        <v>44</v>
      </c>
      <c r="T3389" t="s">
        <v>944</v>
      </c>
      <c r="U3389" t="s">
        <v>939</v>
      </c>
      <c r="V3389" t="s">
        <v>45</v>
      </c>
      <c r="W3389" t="s">
        <v>46</v>
      </c>
      <c r="X3389" t="s">
        <v>12</v>
      </c>
      <c r="Y3389" t="s">
        <v>938</v>
      </c>
      <c r="Z3389" s="81">
        <v>0</v>
      </c>
      <c r="AA3389" s="68">
        <v>0</v>
      </c>
      <c r="AB3389" s="82">
        <f t="shared" si="1855"/>
        <v>0</v>
      </c>
      <c r="AE3389">
        <v>1</v>
      </c>
      <c r="AG3389" s="83">
        <f t="shared" si="1856"/>
        <v>1</v>
      </c>
      <c r="AH3389" s="87">
        <v>0</v>
      </c>
      <c r="AI3389" s="88">
        <v>0</v>
      </c>
      <c r="AJ3389">
        <f t="shared" si="1892"/>
        <v>1</v>
      </c>
      <c r="AK3389" s="108">
        <f t="shared" si="1889"/>
        <v>2058</v>
      </c>
      <c r="AL3389" s="108">
        <f t="shared" si="1890"/>
        <v>1400</v>
      </c>
      <c r="AM3389" s="108">
        <f t="shared" si="1891"/>
        <v>658</v>
      </c>
    </row>
    <row r="3390" spans="1:39" x14ac:dyDescent="0.25">
      <c r="A3390" s="115">
        <v>30500062</v>
      </c>
      <c r="B3390" t="s">
        <v>1</v>
      </c>
      <c r="C3390" s="81">
        <v>700</v>
      </c>
      <c r="D3390">
        <v>1.6</v>
      </c>
      <c r="E3390">
        <v>1.85</v>
      </c>
      <c r="F3390">
        <v>2</v>
      </c>
      <c r="G3390">
        <v>2</v>
      </c>
      <c r="H3390">
        <v>1.47</v>
      </c>
      <c r="I3390">
        <v>305</v>
      </c>
      <c r="J3390" t="s">
        <v>430</v>
      </c>
      <c r="K3390" t="s">
        <v>432</v>
      </c>
      <c r="L3390" t="s">
        <v>434</v>
      </c>
      <c r="M3390" t="s">
        <v>434</v>
      </c>
      <c r="N3390" t="s">
        <v>18</v>
      </c>
      <c r="O3390" t="s">
        <v>80</v>
      </c>
      <c r="P3390" t="s">
        <v>42</v>
      </c>
      <c r="Q3390" t="s">
        <v>16</v>
      </c>
      <c r="R3390" t="s">
        <v>91</v>
      </c>
      <c r="S3390" t="s">
        <v>44</v>
      </c>
      <c r="T3390" t="s">
        <v>944</v>
      </c>
      <c r="U3390" t="s">
        <v>939</v>
      </c>
      <c r="V3390" t="s">
        <v>56</v>
      </c>
      <c r="W3390" t="s">
        <v>57</v>
      </c>
      <c r="X3390" t="s">
        <v>12</v>
      </c>
      <c r="Y3390" t="s">
        <v>938</v>
      </c>
      <c r="Z3390" s="81">
        <v>0</v>
      </c>
      <c r="AA3390" s="68">
        <v>0</v>
      </c>
      <c r="AB3390" s="82">
        <f t="shared" si="1855"/>
        <v>0</v>
      </c>
      <c r="AE3390">
        <v>1</v>
      </c>
      <c r="AG3390" s="83">
        <f t="shared" si="1856"/>
        <v>1</v>
      </c>
      <c r="AH3390" s="87">
        <v>0</v>
      </c>
      <c r="AI3390" s="88">
        <v>0</v>
      </c>
      <c r="AJ3390">
        <f t="shared" si="1892"/>
        <v>1</v>
      </c>
      <c r="AK3390" s="108">
        <f t="shared" si="1889"/>
        <v>2058</v>
      </c>
      <c r="AL3390" s="108">
        <f t="shared" si="1890"/>
        <v>1400</v>
      </c>
      <c r="AM3390" s="108">
        <f t="shared" si="1891"/>
        <v>658</v>
      </c>
    </row>
    <row r="3391" spans="1:39" x14ac:dyDescent="0.25">
      <c r="A3391" s="115">
        <v>30500062</v>
      </c>
      <c r="B3391" t="s">
        <v>1</v>
      </c>
      <c r="C3391" s="81">
        <v>700</v>
      </c>
      <c r="D3391">
        <v>1.6</v>
      </c>
      <c r="E3391">
        <v>1.85</v>
      </c>
      <c r="F3391">
        <v>2</v>
      </c>
      <c r="G3391">
        <v>2</v>
      </c>
      <c r="H3391">
        <v>1.47</v>
      </c>
      <c r="I3391">
        <v>305</v>
      </c>
      <c r="J3391" t="s">
        <v>430</v>
      </c>
      <c r="K3391" t="s">
        <v>432</v>
      </c>
      <c r="L3391" t="s">
        <v>434</v>
      </c>
      <c r="M3391" t="s">
        <v>434</v>
      </c>
      <c r="N3391" t="s">
        <v>18</v>
      </c>
      <c r="O3391" t="s">
        <v>80</v>
      </c>
      <c r="P3391" t="s">
        <v>42</v>
      </c>
      <c r="Q3391" t="s">
        <v>8</v>
      </c>
      <c r="R3391" t="s">
        <v>91</v>
      </c>
      <c r="S3391" t="s">
        <v>44</v>
      </c>
      <c r="T3391" t="s">
        <v>944</v>
      </c>
      <c r="U3391" t="s">
        <v>939</v>
      </c>
      <c r="V3391" t="s">
        <v>45</v>
      </c>
      <c r="W3391" t="s">
        <v>46</v>
      </c>
      <c r="X3391" t="s">
        <v>12</v>
      </c>
      <c r="Y3391" t="s">
        <v>938</v>
      </c>
      <c r="Z3391" s="81">
        <v>0</v>
      </c>
      <c r="AA3391" s="68">
        <v>0</v>
      </c>
      <c r="AB3391" s="82">
        <f t="shared" si="1855"/>
        <v>0</v>
      </c>
      <c r="AE3391">
        <v>1</v>
      </c>
      <c r="AG3391" s="83">
        <f t="shared" si="1856"/>
        <v>1</v>
      </c>
      <c r="AH3391" s="87">
        <v>0</v>
      </c>
      <c r="AI3391" s="88">
        <v>0</v>
      </c>
      <c r="AJ3391" s="90">
        <f>AG3391/3</f>
        <v>0.33333333333333331</v>
      </c>
      <c r="AK3391" s="108">
        <f t="shared" si="1889"/>
        <v>685.99999999999989</v>
      </c>
      <c r="AL3391" s="108">
        <f t="shared" si="1890"/>
        <v>466.66666666666663</v>
      </c>
      <c r="AM3391" s="108">
        <f t="shared" si="1891"/>
        <v>219.33333333333326</v>
      </c>
    </row>
    <row r="3392" spans="1:39" x14ac:dyDescent="0.25">
      <c r="A3392" s="115">
        <v>30500062</v>
      </c>
      <c r="B3392" t="s">
        <v>1</v>
      </c>
      <c r="C3392" s="81">
        <v>700</v>
      </c>
      <c r="D3392">
        <v>1.6</v>
      </c>
      <c r="E3392">
        <v>1.85</v>
      </c>
      <c r="F3392">
        <v>2</v>
      </c>
      <c r="G3392">
        <v>2</v>
      </c>
      <c r="H3392">
        <v>1.47</v>
      </c>
      <c r="I3392">
        <v>305</v>
      </c>
      <c r="J3392" t="s">
        <v>430</v>
      </c>
      <c r="K3392" t="s">
        <v>432</v>
      </c>
      <c r="L3392" t="s">
        <v>434</v>
      </c>
      <c r="M3392" t="s">
        <v>434</v>
      </c>
      <c r="N3392" t="s">
        <v>27</v>
      </c>
      <c r="O3392" t="s">
        <v>80</v>
      </c>
      <c r="P3392" t="s">
        <v>42</v>
      </c>
      <c r="Q3392" t="s">
        <v>16</v>
      </c>
      <c r="R3392" t="s">
        <v>28</v>
      </c>
      <c r="S3392" t="s">
        <v>22</v>
      </c>
      <c r="T3392" t="s">
        <v>22</v>
      </c>
      <c r="U3392" t="s">
        <v>939</v>
      </c>
      <c r="V3392" t="s">
        <v>50</v>
      </c>
      <c r="W3392" t="s">
        <v>51</v>
      </c>
      <c r="X3392" t="s">
        <v>81</v>
      </c>
      <c r="Y3392" t="s">
        <v>943</v>
      </c>
      <c r="Z3392" s="81">
        <v>0</v>
      </c>
      <c r="AA3392" s="68">
        <v>0</v>
      </c>
      <c r="AB3392" s="82">
        <f t="shared" si="1855"/>
        <v>0</v>
      </c>
      <c r="AF3392">
        <v>2</v>
      </c>
      <c r="AG3392" s="83">
        <f t="shared" si="1856"/>
        <v>2</v>
      </c>
      <c r="AH3392" s="87">
        <v>0</v>
      </c>
      <c r="AI3392" s="88">
        <v>0</v>
      </c>
      <c r="AJ3392">
        <f t="shared" ref="AJ3392:AJ3395" si="1893">AG3392</f>
        <v>2</v>
      </c>
      <c r="AK3392" s="108">
        <f t="shared" si="1889"/>
        <v>4116</v>
      </c>
      <c r="AL3392" s="108">
        <f t="shared" si="1890"/>
        <v>2800</v>
      </c>
      <c r="AM3392" s="108">
        <f t="shared" si="1891"/>
        <v>1316</v>
      </c>
    </row>
    <row r="3393" spans="1:39" x14ac:dyDescent="0.25">
      <c r="A3393" s="115">
        <v>30500062</v>
      </c>
      <c r="B3393" t="s">
        <v>1</v>
      </c>
      <c r="C3393" s="81">
        <v>700</v>
      </c>
      <c r="D3393">
        <v>1.6</v>
      </c>
      <c r="E3393">
        <v>1.85</v>
      </c>
      <c r="F3393">
        <v>2</v>
      </c>
      <c r="G3393">
        <v>2</v>
      </c>
      <c r="H3393">
        <v>1.47</v>
      </c>
      <c r="I3393">
        <v>305</v>
      </c>
      <c r="J3393" t="s">
        <v>430</v>
      </c>
      <c r="K3393" t="s">
        <v>432</v>
      </c>
      <c r="L3393" t="s">
        <v>434</v>
      </c>
      <c r="M3393" t="s">
        <v>434</v>
      </c>
      <c r="N3393" t="s">
        <v>27</v>
      </c>
      <c r="O3393" t="s">
        <v>80</v>
      </c>
      <c r="P3393" t="s">
        <v>42</v>
      </c>
      <c r="Q3393" t="s">
        <v>16</v>
      </c>
      <c r="R3393" t="s">
        <v>28</v>
      </c>
      <c r="S3393" t="s">
        <v>22</v>
      </c>
      <c r="T3393" t="s">
        <v>22</v>
      </c>
      <c r="U3393" t="s">
        <v>939</v>
      </c>
      <c r="V3393" t="s">
        <v>50</v>
      </c>
      <c r="W3393" t="s">
        <v>51</v>
      </c>
      <c r="X3393" t="s">
        <v>31</v>
      </c>
      <c r="Y3393" t="s">
        <v>943</v>
      </c>
      <c r="Z3393" s="81">
        <v>0</v>
      </c>
      <c r="AA3393" s="68">
        <v>0</v>
      </c>
      <c r="AB3393" s="82">
        <f t="shared" si="1855"/>
        <v>0</v>
      </c>
      <c r="AF3393">
        <v>1</v>
      </c>
      <c r="AG3393" s="83">
        <f t="shared" si="1856"/>
        <v>1</v>
      </c>
      <c r="AH3393" s="87">
        <v>0</v>
      </c>
      <c r="AI3393" s="88">
        <v>0</v>
      </c>
      <c r="AJ3393">
        <f t="shared" si="1893"/>
        <v>1</v>
      </c>
      <c r="AK3393" s="108">
        <f t="shared" si="1889"/>
        <v>2058</v>
      </c>
      <c r="AL3393" s="108">
        <f t="shared" si="1890"/>
        <v>1400</v>
      </c>
      <c r="AM3393" s="108">
        <f t="shared" si="1891"/>
        <v>658</v>
      </c>
    </row>
    <row r="3394" spans="1:39" x14ac:dyDescent="0.25">
      <c r="A3394" s="115">
        <v>30500062</v>
      </c>
      <c r="B3394" t="s">
        <v>1</v>
      </c>
      <c r="C3394" s="81">
        <v>700</v>
      </c>
      <c r="D3394">
        <v>1.6</v>
      </c>
      <c r="E3394">
        <v>1.85</v>
      </c>
      <c r="F3394">
        <v>2</v>
      </c>
      <c r="G3394">
        <v>2</v>
      </c>
      <c r="H3394">
        <v>1.47</v>
      </c>
      <c r="I3394">
        <v>305</v>
      </c>
      <c r="J3394" t="s">
        <v>430</v>
      </c>
      <c r="K3394" t="s">
        <v>432</v>
      </c>
      <c r="L3394" t="s">
        <v>434</v>
      </c>
      <c r="M3394" t="s">
        <v>434</v>
      </c>
      <c r="N3394" t="s">
        <v>27</v>
      </c>
      <c r="O3394" t="s">
        <v>80</v>
      </c>
      <c r="P3394" t="s">
        <v>42</v>
      </c>
      <c r="Q3394" t="s">
        <v>16</v>
      </c>
      <c r="R3394" t="s">
        <v>28</v>
      </c>
      <c r="S3394" t="s">
        <v>22</v>
      </c>
      <c r="T3394" t="s">
        <v>22</v>
      </c>
      <c r="U3394" t="s">
        <v>939</v>
      </c>
      <c r="V3394" t="s">
        <v>50</v>
      </c>
      <c r="W3394" t="s">
        <v>51</v>
      </c>
      <c r="X3394" t="s">
        <v>77</v>
      </c>
      <c r="Y3394" t="s">
        <v>943</v>
      </c>
      <c r="Z3394" s="81">
        <v>0</v>
      </c>
      <c r="AA3394" s="68">
        <v>0</v>
      </c>
      <c r="AB3394" s="82">
        <f t="shared" si="1855"/>
        <v>0</v>
      </c>
      <c r="AF3394">
        <v>1</v>
      </c>
      <c r="AG3394" s="83">
        <f t="shared" si="1856"/>
        <v>1</v>
      </c>
      <c r="AH3394" s="87">
        <v>0</v>
      </c>
      <c r="AI3394" s="88">
        <v>0</v>
      </c>
      <c r="AJ3394">
        <f t="shared" si="1893"/>
        <v>1</v>
      </c>
      <c r="AK3394" s="108">
        <f t="shared" si="1889"/>
        <v>2058</v>
      </c>
      <c r="AL3394" s="108">
        <f t="shared" si="1890"/>
        <v>1400</v>
      </c>
      <c r="AM3394" s="108">
        <f t="shared" si="1891"/>
        <v>658</v>
      </c>
    </row>
    <row r="3395" spans="1:39" x14ac:dyDescent="0.25">
      <c r="A3395" s="115">
        <v>30500062</v>
      </c>
      <c r="B3395" t="s">
        <v>1</v>
      </c>
      <c r="C3395" s="81">
        <v>700</v>
      </c>
      <c r="D3395">
        <v>1.6</v>
      </c>
      <c r="E3395">
        <v>1.85</v>
      </c>
      <c r="F3395">
        <v>2</v>
      </c>
      <c r="G3395">
        <v>2</v>
      </c>
      <c r="H3395">
        <v>1.47</v>
      </c>
      <c r="I3395">
        <v>305</v>
      </c>
      <c r="J3395" t="s">
        <v>430</v>
      </c>
      <c r="K3395" t="s">
        <v>432</v>
      </c>
      <c r="L3395" t="s">
        <v>434</v>
      </c>
      <c r="M3395" t="s">
        <v>434</v>
      </c>
      <c r="N3395" t="s">
        <v>27</v>
      </c>
      <c r="O3395" t="s">
        <v>80</v>
      </c>
      <c r="P3395" t="s">
        <v>42</v>
      </c>
      <c r="Q3395" t="s">
        <v>16</v>
      </c>
      <c r="R3395" t="s">
        <v>28</v>
      </c>
      <c r="S3395" t="s">
        <v>22</v>
      </c>
      <c r="T3395" t="s">
        <v>22</v>
      </c>
      <c r="U3395" t="s">
        <v>939</v>
      </c>
      <c r="V3395" t="s">
        <v>50</v>
      </c>
      <c r="W3395" t="s">
        <v>51</v>
      </c>
      <c r="X3395" t="s">
        <v>52</v>
      </c>
      <c r="Y3395" t="s">
        <v>943</v>
      </c>
      <c r="Z3395" s="81">
        <v>0</v>
      </c>
      <c r="AA3395" s="68">
        <v>0</v>
      </c>
      <c r="AB3395" s="82">
        <f t="shared" si="1855"/>
        <v>0</v>
      </c>
      <c r="AF3395">
        <v>7</v>
      </c>
      <c r="AG3395" s="83">
        <f t="shared" si="1856"/>
        <v>7</v>
      </c>
      <c r="AH3395" s="87">
        <v>0</v>
      </c>
      <c r="AI3395" s="88">
        <v>0</v>
      </c>
      <c r="AJ3395">
        <f t="shared" si="1893"/>
        <v>7</v>
      </c>
      <c r="AK3395" s="108">
        <f t="shared" si="1889"/>
        <v>14406</v>
      </c>
      <c r="AL3395" s="108">
        <f t="shared" si="1890"/>
        <v>9800</v>
      </c>
      <c r="AM3395" s="108">
        <f t="shared" si="1891"/>
        <v>4606</v>
      </c>
    </row>
    <row r="3396" spans="1:39" x14ac:dyDescent="0.25">
      <c r="A3396" s="115">
        <v>30500062</v>
      </c>
      <c r="B3396" t="s">
        <v>1</v>
      </c>
      <c r="C3396" s="81">
        <v>700</v>
      </c>
      <c r="D3396">
        <v>1.6</v>
      </c>
      <c r="E3396">
        <v>1.85</v>
      </c>
      <c r="F3396">
        <v>2</v>
      </c>
      <c r="G3396">
        <v>2</v>
      </c>
      <c r="H3396">
        <v>1.47</v>
      </c>
      <c r="I3396">
        <v>305</v>
      </c>
      <c r="J3396" t="s">
        <v>430</v>
      </c>
      <c r="K3396" t="s">
        <v>432</v>
      </c>
      <c r="L3396" t="s">
        <v>434</v>
      </c>
      <c r="M3396" t="s">
        <v>434</v>
      </c>
      <c r="N3396" t="s">
        <v>27</v>
      </c>
      <c r="O3396" t="s">
        <v>80</v>
      </c>
      <c r="P3396" t="s">
        <v>42</v>
      </c>
      <c r="Q3396" t="s">
        <v>16</v>
      </c>
      <c r="R3396" t="s">
        <v>28</v>
      </c>
      <c r="S3396" t="s">
        <v>9</v>
      </c>
      <c r="U3396" t="s">
        <v>179</v>
      </c>
      <c r="V3396" t="s">
        <v>62</v>
      </c>
      <c r="W3396" t="s">
        <v>177</v>
      </c>
      <c r="X3396" t="s">
        <v>12</v>
      </c>
      <c r="Y3396" t="s">
        <v>21</v>
      </c>
      <c r="Z3396" s="81">
        <v>2527</v>
      </c>
      <c r="AA3396" s="68">
        <v>0</v>
      </c>
      <c r="AB3396" s="82">
        <f t="shared" ref="AB3396:AB3459" si="1894">Z3396*AG3396+AA3396*AG3396*1.95583</f>
        <v>2527</v>
      </c>
      <c r="AD3396">
        <v>1</v>
      </c>
      <c r="AG3396" s="83">
        <f t="shared" si="1856"/>
        <v>1</v>
      </c>
      <c r="AH3396" s="89">
        <v>1</v>
      </c>
      <c r="AI3396" s="88">
        <v>0</v>
      </c>
    </row>
    <row r="3397" spans="1:39" x14ac:dyDescent="0.25">
      <c r="A3397" s="115">
        <v>30500062</v>
      </c>
      <c r="B3397" t="s">
        <v>1</v>
      </c>
      <c r="C3397" s="81">
        <v>700</v>
      </c>
      <c r="D3397">
        <v>1.6</v>
      </c>
      <c r="E3397">
        <v>1.85</v>
      </c>
      <c r="F3397">
        <v>2</v>
      </c>
      <c r="G3397">
        <v>2</v>
      </c>
      <c r="H3397">
        <v>1.47</v>
      </c>
      <c r="I3397">
        <v>305</v>
      </c>
      <c r="J3397" t="s">
        <v>430</v>
      </c>
      <c r="K3397" t="s">
        <v>432</v>
      </c>
      <c r="L3397" t="s">
        <v>434</v>
      </c>
      <c r="M3397" t="s">
        <v>434</v>
      </c>
      <c r="N3397" t="s">
        <v>27</v>
      </c>
      <c r="O3397" t="s">
        <v>80</v>
      </c>
      <c r="P3397" t="s">
        <v>42</v>
      </c>
      <c r="Q3397" t="s">
        <v>16</v>
      </c>
      <c r="R3397" t="s">
        <v>28</v>
      </c>
      <c r="S3397" t="s">
        <v>9</v>
      </c>
      <c r="U3397" t="s">
        <v>179</v>
      </c>
      <c r="V3397" t="s">
        <v>45</v>
      </c>
      <c r="W3397" t="s">
        <v>46</v>
      </c>
      <c r="X3397" t="s">
        <v>12</v>
      </c>
      <c r="Y3397" t="s">
        <v>21</v>
      </c>
      <c r="Z3397" s="80">
        <v>2527</v>
      </c>
      <c r="AA3397" s="68">
        <v>0</v>
      </c>
      <c r="AB3397" s="82">
        <f t="shared" si="1894"/>
        <v>32851</v>
      </c>
      <c r="AD3397">
        <v>13</v>
      </c>
      <c r="AG3397" s="83">
        <f t="shared" ref="AG3397:AG3460" si="1895">SUM(AC3397:AF3397)</f>
        <v>13</v>
      </c>
      <c r="AH3397" s="87">
        <v>0</v>
      </c>
      <c r="AI3397" s="88">
        <v>0</v>
      </c>
    </row>
    <row r="3398" spans="1:39" x14ac:dyDescent="0.25">
      <c r="A3398" s="115">
        <v>30500062</v>
      </c>
      <c r="B3398" t="s">
        <v>1</v>
      </c>
      <c r="C3398" s="81">
        <v>700</v>
      </c>
      <c r="D3398">
        <v>1.6</v>
      </c>
      <c r="E3398">
        <v>1.85</v>
      </c>
      <c r="F3398">
        <v>2</v>
      </c>
      <c r="G3398">
        <v>2</v>
      </c>
      <c r="H3398">
        <v>1.47</v>
      </c>
      <c r="I3398">
        <v>305</v>
      </c>
      <c r="J3398" t="s">
        <v>430</v>
      </c>
      <c r="K3398" t="s">
        <v>432</v>
      </c>
      <c r="L3398" t="s">
        <v>434</v>
      </c>
      <c r="M3398" t="s">
        <v>434</v>
      </c>
      <c r="N3398" t="s">
        <v>27</v>
      </c>
      <c r="O3398" t="s">
        <v>80</v>
      </c>
      <c r="P3398" t="s">
        <v>42</v>
      </c>
      <c r="Q3398" t="s">
        <v>16</v>
      </c>
      <c r="R3398" t="s">
        <v>28</v>
      </c>
      <c r="S3398" t="s">
        <v>9</v>
      </c>
      <c r="U3398" t="s">
        <v>179</v>
      </c>
      <c r="V3398" t="s">
        <v>56</v>
      </c>
      <c r="W3398" t="s">
        <v>57</v>
      </c>
      <c r="X3398" t="s">
        <v>12</v>
      </c>
      <c r="Y3398" t="s">
        <v>21</v>
      </c>
      <c r="Z3398" s="80">
        <v>2527</v>
      </c>
      <c r="AA3398" s="68">
        <v>0</v>
      </c>
      <c r="AB3398" s="82">
        <f t="shared" si="1894"/>
        <v>37905</v>
      </c>
      <c r="AD3398">
        <v>15</v>
      </c>
      <c r="AG3398" s="83">
        <f t="shared" si="1895"/>
        <v>15</v>
      </c>
      <c r="AH3398" s="87">
        <v>0</v>
      </c>
      <c r="AI3398" s="88">
        <v>0</v>
      </c>
    </row>
    <row r="3399" spans="1:39" x14ac:dyDescent="0.25">
      <c r="A3399" s="115">
        <v>30500062</v>
      </c>
      <c r="B3399" t="s">
        <v>1</v>
      </c>
      <c r="C3399" s="81">
        <v>700</v>
      </c>
      <c r="D3399">
        <v>1.6</v>
      </c>
      <c r="E3399">
        <v>1.85</v>
      </c>
      <c r="F3399">
        <v>2</v>
      </c>
      <c r="G3399">
        <v>2</v>
      </c>
      <c r="H3399">
        <v>1.47</v>
      </c>
      <c r="I3399">
        <v>305</v>
      </c>
      <c r="J3399" t="s">
        <v>430</v>
      </c>
      <c r="K3399" t="s">
        <v>432</v>
      </c>
      <c r="L3399" t="s">
        <v>434</v>
      </c>
      <c r="M3399" t="s">
        <v>434</v>
      </c>
      <c r="N3399" t="s">
        <v>27</v>
      </c>
      <c r="O3399" t="s">
        <v>80</v>
      </c>
      <c r="P3399" t="s">
        <v>42</v>
      </c>
      <c r="Q3399" t="s">
        <v>16</v>
      </c>
      <c r="R3399" t="s">
        <v>28</v>
      </c>
      <c r="S3399" t="s">
        <v>44</v>
      </c>
      <c r="U3399" t="s">
        <v>939</v>
      </c>
      <c r="V3399" t="s">
        <v>45</v>
      </c>
      <c r="W3399" t="s">
        <v>46</v>
      </c>
      <c r="X3399" t="s">
        <v>12</v>
      </c>
      <c r="Y3399" t="s">
        <v>21</v>
      </c>
      <c r="Z3399" s="80">
        <v>600</v>
      </c>
      <c r="AA3399" s="68">
        <v>0</v>
      </c>
      <c r="AB3399" s="82">
        <f t="shared" si="1894"/>
        <v>10200</v>
      </c>
      <c r="AC3399">
        <v>17</v>
      </c>
      <c r="AG3399" s="83">
        <f t="shared" si="1895"/>
        <v>17</v>
      </c>
      <c r="AH3399" s="87">
        <v>0</v>
      </c>
      <c r="AI3399" s="88">
        <v>0</v>
      </c>
      <c r="AJ3399">
        <f t="shared" ref="AJ3399:AJ3403" si="1896">AG3399</f>
        <v>17</v>
      </c>
      <c r="AK3399" s="108">
        <f t="shared" ref="AK3399:AK3403" si="1897">AJ3399*C3399*F3399*H3399</f>
        <v>34986</v>
      </c>
      <c r="AL3399" s="108">
        <f t="shared" ref="AL3399:AL3403" si="1898">AJ3399*C3399*F3399</f>
        <v>23800</v>
      </c>
      <c r="AM3399" s="108">
        <f t="shared" ref="AM3399:AM3403" si="1899">AK3399-AL3399</f>
        <v>11186</v>
      </c>
    </row>
    <row r="3400" spans="1:39" x14ac:dyDescent="0.25">
      <c r="A3400" s="115">
        <v>30500062</v>
      </c>
      <c r="B3400" t="s">
        <v>1</v>
      </c>
      <c r="C3400" s="81">
        <v>700</v>
      </c>
      <c r="D3400">
        <v>1.6</v>
      </c>
      <c r="E3400">
        <v>1.85</v>
      </c>
      <c r="F3400">
        <v>2</v>
      </c>
      <c r="G3400">
        <v>2</v>
      </c>
      <c r="H3400">
        <v>1.47</v>
      </c>
      <c r="I3400">
        <v>305</v>
      </c>
      <c r="J3400" t="s">
        <v>430</v>
      </c>
      <c r="K3400" t="s">
        <v>432</v>
      </c>
      <c r="L3400" t="s">
        <v>434</v>
      </c>
      <c r="M3400" t="s">
        <v>434</v>
      </c>
      <c r="N3400" t="s">
        <v>27</v>
      </c>
      <c r="O3400" t="s">
        <v>80</v>
      </c>
      <c r="P3400" t="s">
        <v>42</v>
      </c>
      <c r="Q3400" t="s">
        <v>16</v>
      </c>
      <c r="R3400" t="s">
        <v>28</v>
      </c>
      <c r="S3400" t="s">
        <v>44</v>
      </c>
      <c r="U3400" t="s">
        <v>939</v>
      </c>
      <c r="V3400" t="s">
        <v>56</v>
      </c>
      <c r="W3400" t="s">
        <v>57</v>
      </c>
      <c r="X3400" t="s">
        <v>12</v>
      </c>
      <c r="Y3400" t="s">
        <v>21</v>
      </c>
      <c r="Z3400" s="80">
        <v>600</v>
      </c>
      <c r="AA3400" s="68">
        <v>0</v>
      </c>
      <c r="AB3400" s="82">
        <f t="shared" si="1894"/>
        <v>12000</v>
      </c>
      <c r="AC3400">
        <v>20</v>
      </c>
      <c r="AG3400" s="83">
        <f t="shared" si="1895"/>
        <v>20</v>
      </c>
      <c r="AH3400" s="87">
        <v>0</v>
      </c>
      <c r="AI3400" s="88">
        <v>0</v>
      </c>
      <c r="AJ3400">
        <f t="shared" si="1896"/>
        <v>20</v>
      </c>
      <c r="AK3400" s="108">
        <f t="shared" si="1897"/>
        <v>41160</v>
      </c>
      <c r="AL3400" s="108">
        <f t="shared" si="1898"/>
        <v>28000</v>
      </c>
      <c r="AM3400" s="108">
        <f t="shared" si="1899"/>
        <v>13160</v>
      </c>
    </row>
    <row r="3401" spans="1:39" x14ac:dyDescent="0.25">
      <c r="A3401" s="115">
        <v>30500062</v>
      </c>
      <c r="B3401" t="s">
        <v>1</v>
      </c>
      <c r="C3401" s="81">
        <v>700</v>
      </c>
      <c r="D3401">
        <v>1.6</v>
      </c>
      <c r="E3401">
        <v>1.85</v>
      </c>
      <c r="F3401">
        <v>2</v>
      </c>
      <c r="G3401">
        <v>2</v>
      </c>
      <c r="H3401">
        <v>1.47</v>
      </c>
      <c r="I3401">
        <v>305</v>
      </c>
      <c r="J3401" t="s">
        <v>430</v>
      </c>
      <c r="K3401" t="s">
        <v>432</v>
      </c>
      <c r="L3401" t="s">
        <v>434</v>
      </c>
      <c r="M3401" t="s">
        <v>434</v>
      </c>
      <c r="N3401" t="s">
        <v>27</v>
      </c>
      <c r="O3401" t="s">
        <v>80</v>
      </c>
      <c r="P3401" t="s">
        <v>42</v>
      </c>
      <c r="Q3401" t="s">
        <v>16</v>
      </c>
      <c r="R3401" t="s">
        <v>28</v>
      </c>
      <c r="S3401" t="s">
        <v>44</v>
      </c>
      <c r="U3401" t="s">
        <v>939</v>
      </c>
      <c r="V3401" t="s">
        <v>58</v>
      </c>
      <c r="W3401" t="s">
        <v>59</v>
      </c>
      <c r="X3401" t="s">
        <v>12</v>
      </c>
      <c r="Y3401" t="s">
        <v>21</v>
      </c>
      <c r="Z3401" s="80">
        <v>600</v>
      </c>
      <c r="AA3401" s="68">
        <v>0</v>
      </c>
      <c r="AB3401" s="82">
        <f t="shared" si="1894"/>
        <v>1800</v>
      </c>
      <c r="AC3401">
        <v>3</v>
      </c>
      <c r="AG3401" s="83">
        <f t="shared" si="1895"/>
        <v>3</v>
      </c>
      <c r="AH3401" s="87">
        <v>0</v>
      </c>
      <c r="AI3401" s="88">
        <v>0</v>
      </c>
      <c r="AJ3401">
        <f t="shared" si="1896"/>
        <v>3</v>
      </c>
      <c r="AK3401" s="108">
        <f t="shared" si="1897"/>
        <v>6174</v>
      </c>
      <c r="AL3401" s="108">
        <f t="shared" si="1898"/>
        <v>4200</v>
      </c>
      <c r="AM3401" s="108">
        <f t="shared" si="1899"/>
        <v>1974</v>
      </c>
    </row>
    <row r="3402" spans="1:39" x14ac:dyDescent="0.25">
      <c r="A3402" s="115">
        <v>30500062</v>
      </c>
      <c r="B3402" t="s">
        <v>1</v>
      </c>
      <c r="C3402" s="81">
        <v>700</v>
      </c>
      <c r="D3402">
        <v>1.6</v>
      </c>
      <c r="E3402">
        <v>1.85</v>
      </c>
      <c r="F3402">
        <v>2</v>
      </c>
      <c r="G3402">
        <v>2</v>
      </c>
      <c r="H3402">
        <v>1.47</v>
      </c>
      <c r="I3402">
        <v>305</v>
      </c>
      <c r="J3402" t="s">
        <v>430</v>
      </c>
      <c r="K3402" t="s">
        <v>432</v>
      </c>
      <c r="L3402" t="s">
        <v>434</v>
      </c>
      <c r="M3402" t="s">
        <v>434</v>
      </c>
      <c r="N3402" t="s">
        <v>27</v>
      </c>
      <c r="O3402" t="s">
        <v>80</v>
      </c>
      <c r="P3402" t="s">
        <v>42</v>
      </c>
      <c r="Q3402" t="s">
        <v>16</v>
      </c>
      <c r="R3402" t="s">
        <v>28</v>
      </c>
      <c r="S3402" t="s">
        <v>44</v>
      </c>
      <c r="U3402" t="s">
        <v>939</v>
      </c>
      <c r="V3402" t="s">
        <v>66</v>
      </c>
      <c r="W3402" t="s">
        <v>67</v>
      </c>
      <c r="X3402" t="s">
        <v>12</v>
      </c>
      <c r="Y3402" t="s">
        <v>21</v>
      </c>
      <c r="Z3402" s="80">
        <v>600</v>
      </c>
      <c r="AA3402" s="68">
        <v>0</v>
      </c>
      <c r="AB3402" s="82">
        <f t="shared" si="1894"/>
        <v>600</v>
      </c>
      <c r="AC3402">
        <v>1</v>
      </c>
      <c r="AG3402" s="83">
        <f t="shared" si="1895"/>
        <v>1</v>
      </c>
      <c r="AH3402" s="87">
        <v>0</v>
      </c>
      <c r="AI3402" s="88">
        <v>0</v>
      </c>
      <c r="AJ3402">
        <f t="shared" si="1896"/>
        <v>1</v>
      </c>
      <c r="AK3402" s="108">
        <f t="shared" si="1897"/>
        <v>2058</v>
      </c>
      <c r="AL3402" s="108">
        <f t="shared" si="1898"/>
        <v>1400</v>
      </c>
      <c r="AM3402" s="108">
        <f t="shared" si="1899"/>
        <v>658</v>
      </c>
    </row>
    <row r="3403" spans="1:39" x14ac:dyDescent="0.25">
      <c r="A3403" s="115">
        <v>30500062</v>
      </c>
      <c r="B3403" t="s">
        <v>1</v>
      </c>
      <c r="C3403" s="81">
        <v>700</v>
      </c>
      <c r="D3403">
        <v>1.6</v>
      </c>
      <c r="E3403">
        <v>1.85</v>
      </c>
      <c r="F3403">
        <v>2</v>
      </c>
      <c r="G3403">
        <v>2</v>
      </c>
      <c r="H3403">
        <v>1.47</v>
      </c>
      <c r="I3403">
        <v>305</v>
      </c>
      <c r="J3403" t="s">
        <v>430</v>
      </c>
      <c r="K3403" t="s">
        <v>432</v>
      </c>
      <c r="L3403" t="s">
        <v>434</v>
      </c>
      <c r="M3403" t="s">
        <v>434</v>
      </c>
      <c r="N3403" t="s">
        <v>27</v>
      </c>
      <c r="O3403" t="s">
        <v>80</v>
      </c>
      <c r="P3403" t="s">
        <v>42</v>
      </c>
      <c r="Q3403" t="s">
        <v>16</v>
      </c>
      <c r="R3403" t="s">
        <v>28</v>
      </c>
      <c r="S3403" t="s">
        <v>44</v>
      </c>
      <c r="U3403" t="s">
        <v>939</v>
      </c>
      <c r="V3403" t="s">
        <v>60</v>
      </c>
      <c r="W3403" t="s">
        <v>61</v>
      </c>
      <c r="X3403" t="s">
        <v>31</v>
      </c>
      <c r="Y3403" t="s">
        <v>21</v>
      </c>
      <c r="Z3403" s="80">
        <v>600</v>
      </c>
      <c r="AA3403" s="68">
        <v>0</v>
      </c>
      <c r="AB3403" s="82">
        <f t="shared" si="1894"/>
        <v>600</v>
      </c>
      <c r="AC3403">
        <v>1</v>
      </c>
      <c r="AG3403" s="83">
        <f t="shared" si="1895"/>
        <v>1</v>
      </c>
      <c r="AH3403" s="87">
        <v>0</v>
      </c>
      <c r="AI3403" s="88">
        <v>0</v>
      </c>
      <c r="AJ3403">
        <f t="shared" si="1896"/>
        <v>1</v>
      </c>
      <c r="AK3403" s="108">
        <f t="shared" si="1897"/>
        <v>2058</v>
      </c>
      <c r="AL3403" s="108">
        <f t="shared" si="1898"/>
        <v>1400</v>
      </c>
      <c r="AM3403" s="108">
        <f t="shared" si="1899"/>
        <v>658</v>
      </c>
    </row>
    <row r="3404" spans="1:39" x14ac:dyDescent="0.25">
      <c r="A3404" s="115">
        <v>30500062</v>
      </c>
      <c r="B3404" t="s">
        <v>1</v>
      </c>
      <c r="C3404" s="81">
        <v>700</v>
      </c>
      <c r="D3404">
        <v>1.6</v>
      </c>
      <c r="E3404">
        <v>1.85</v>
      </c>
      <c r="F3404">
        <v>2</v>
      </c>
      <c r="G3404">
        <v>2</v>
      </c>
      <c r="H3404">
        <v>1.47</v>
      </c>
      <c r="I3404">
        <v>305</v>
      </c>
      <c r="J3404" t="s">
        <v>430</v>
      </c>
      <c r="K3404" t="s">
        <v>432</v>
      </c>
      <c r="L3404" t="s">
        <v>434</v>
      </c>
      <c r="M3404" t="s">
        <v>434</v>
      </c>
      <c r="N3404" t="s">
        <v>27</v>
      </c>
      <c r="O3404" t="s">
        <v>80</v>
      </c>
      <c r="P3404" t="s">
        <v>42</v>
      </c>
      <c r="Q3404" t="s">
        <v>8</v>
      </c>
      <c r="R3404" t="s">
        <v>28</v>
      </c>
      <c r="S3404" t="s">
        <v>9</v>
      </c>
      <c r="U3404" t="s">
        <v>179</v>
      </c>
      <c r="V3404" t="s">
        <v>45</v>
      </c>
      <c r="W3404" t="s">
        <v>46</v>
      </c>
      <c r="X3404" t="s">
        <v>12</v>
      </c>
      <c r="Y3404" t="s">
        <v>21</v>
      </c>
      <c r="Z3404" s="80">
        <v>2327</v>
      </c>
      <c r="AA3404" s="68">
        <v>0</v>
      </c>
      <c r="AB3404" s="82">
        <f t="shared" si="1894"/>
        <v>30251</v>
      </c>
      <c r="AD3404">
        <v>13</v>
      </c>
      <c r="AG3404" s="83">
        <f t="shared" si="1895"/>
        <v>13</v>
      </c>
      <c r="AH3404" s="87">
        <v>0</v>
      </c>
      <c r="AI3404" s="88">
        <v>0</v>
      </c>
    </row>
    <row r="3405" spans="1:39" x14ac:dyDescent="0.25">
      <c r="A3405" s="115">
        <v>30500062</v>
      </c>
      <c r="B3405" t="s">
        <v>1</v>
      </c>
      <c r="C3405" s="81">
        <v>700</v>
      </c>
      <c r="D3405">
        <v>1.6</v>
      </c>
      <c r="E3405">
        <v>1.85</v>
      </c>
      <c r="F3405">
        <v>2</v>
      </c>
      <c r="G3405">
        <v>2</v>
      </c>
      <c r="H3405">
        <v>1.47</v>
      </c>
      <c r="I3405">
        <v>305</v>
      </c>
      <c r="J3405" t="s">
        <v>430</v>
      </c>
      <c r="K3405" t="s">
        <v>432</v>
      </c>
      <c r="L3405" t="s">
        <v>434</v>
      </c>
      <c r="M3405" t="s">
        <v>434</v>
      </c>
      <c r="N3405" t="s">
        <v>27</v>
      </c>
      <c r="O3405" t="s">
        <v>80</v>
      </c>
      <c r="P3405" t="s">
        <v>42</v>
      </c>
      <c r="Q3405" t="s">
        <v>8</v>
      </c>
      <c r="R3405" t="s">
        <v>28</v>
      </c>
      <c r="S3405" t="s">
        <v>9</v>
      </c>
      <c r="U3405" t="s">
        <v>179</v>
      </c>
      <c r="V3405" t="s">
        <v>56</v>
      </c>
      <c r="W3405" t="s">
        <v>57</v>
      </c>
      <c r="X3405" t="s">
        <v>12</v>
      </c>
      <c r="Y3405" t="s">
        <v>21</v>
      </c>
      <c r="Z3405" s="80">
        <v>2327</v>
      </c>
      <c r="AA3405" s="68">
        <v>0</v>
      </c>
      <c r="AB3405" s="82">
        <f t="shared" si="1894"/>
        <v>4654</v>
      </c>
      <c r="AD3405">
        <v>2</v>
      </c>
      <c r="AG3405" s="83">
        <f t="shared" si="1895"/>
        <v>2</v>
      </c>
      <c r="AH3405" s="87">
        <v>0</v>
      </c>
      <c r="AI3405" s="88">
        <v>0</v>
      </c>
    </row>
    <row r="3406" spans="1:39" x14ac:dyDescent="0.25">
      <c r="A3406" s="115">
        <v>30500062</v>
      </c>
      <c r="B3406" t="s">
        <v>1</v>
      </c>
      <c r="C3406" s="81">
        <v>700</v>
      </c>
      <c r="D3406">
        <v>1.6</v>
      </c>
      <c r="E3406">
        <v>1.85</v>
      </c>
      <c r="F3406">
        <v>2</v>
      </c>
      <c r="G3406">
        <v>2</v>
      </c>
      <c r="H3406">
        <v>1.47</v>
      </c>
      <c r="I3406">
        <v>305</v>
      </c>
      <c r="J3406" t="s">
        <v>430</v>
      </c>
      <c r="K3406" t="s">
        <v>432</v>
      </c>
      <c r="L3406" t="s">
        <v>434</v>
      </c>
      <c r="M3406" t="s">
        <v>434</v>
      </c>
      <c r="N3406" t="s">
        <v>27</v>
      </c>
      <c r="O3406" t="s">
        <v>80</v>
      </c>
      <c r="P3406" t="s">
        <v>42</v>
      </c>
      <c r="Q3406" t="s">
        <v>8</v>
      </c>
      <c r="R3406" t="s">
        <v>28</v>
      </c>
      <c r="S3406" t="s">
        <v>9</v>
      </c>
      <c r="U3406" t="s">
        <v>179</v>
      </c>
      <c r="V3406" t="s">
        <v>66</v>
      </c>
      <c r="W3406" t="s">
        <v>67</v>
      </c>
      <c r="X3406" t="s">
        <v>12</v>
      </c>
      <c r="Y3406" t="s">
        <v>21</v>
      </c>
      <c r="Z3406" s="80">
        <v>2327</v>
      </c>
      <c r="AA3406" s="68">
        <v>0</v>
      </c>
      <c r="AB3406" s="82">
        <f t="shared" si="1894"/>
        <v>4654</v>
      </c>
      <c r="AD3406">
        <v>2</v>
      </c>
      <c r="AG3406" s="83">
        <f t="shared" si="1895"/>
        <v>2</v>
      </c>
      <c r="AH3406" s="87">
        <v>0</v>
      </c>
      <c r="AI3406" s="88">
        <v>0</v>
      </c>
    </row>
    <row r="3407" spans="1:39" x14ac:dyDescent="0.25">
      <c r="A3407" s="115">
        <v>30500062</v>
      </c>
      <c r="B3407" t="s">
        <v>1</v>
      </c>
      <c r="C3407" s="81">
        <v>700</v>
      </c>
      <c r="D3407">
        <v>1.6</v>
      </c>
      <c r="E3407">
        <v>1.85</v>
      </c>
      <c r="F3407">
        <v>2</v>
      </c>
      <c r="G3407">
        <v>2</v>
      </c>
      <c r="H3407">
        <v>1.47</v>
      </c>
      <c r="I3407">
        <v>305</v>
      </c>
      <c r="J3407" t="s">
        <v>430</v>
      </c>
      <c r="K3407" t="s">
        <v>432</v>
      </c>
      <c r="L3407" t="s">
        <v>434</v>
      </c>
      <c r="M3407" t="s">
        <v>434</v>
      </c>
      <c r="N3407" t="s">
        <v>27</v>
      </c>
      <c r="O3407" t="s">
        <v>80</v>
      </c>
      <c r="P3407" t="s">
        <v>42</v>
      </c>
      <c r="Q3407" t="s">
        <v>8</v>
      </c>
      <c r="R3407" t="s">
        <v>28</v>
      </c>
      <c r="S3407" t="s">
        <v>44</v>
      </c>
      <c r="U3407" t="s">
        <v>939</v>
      </c>
      <c r="V3407" t="s">
        <v>45</v>
      </c>
      <c r="W3407" t="s">
        <v>46</v>
      </c>
      <c r="X3407" t="s">
        <v>12</v>
      </c>
      <c r="Y3407" t="s">
        <v>21</v>
      </c>
      <c r="Z3407" s="80">
        <v>400</v>
      </c>
      <c r="AA3407" s="68">
        <v>0</v>
      </c>
      <c r="AB3407" s="82">
        <f t="shared" si="1894"/>
        <v>1200</v>
      </c>
      <c r="AC3407">
        <v>3</v>
      </c>
      <c r="AG3407" s="83">
        <f t="shared" si="1895"/>
        <v>3</v>
      </c>
      <c r="AH3407" s="87">
        <v>0</v>
      </c>
      <c r="AI3407" s="88">
        <v>0</v>
      </c>
      <c r="AJ3407" s="90">
        <f t="shared" ref="AJ3407:AJ3408" si="1900">AG3407/3</f>
        <v>1</v>
      </c>
      <c r="AK3407" s="108">
        <f t="shared" ref="AK3407:AK3408" si="1901">AJ3407*C3407*F3407*H3407</f>
        <v>2058</v>
      </c>
      <c r="AL3407" s="108">
        <f t="shared" ref="AL3407:AL3408" si="1902">AJ3407*C3407*F3407</f>
        <v>1400</v>
      </c>
      <c r="AM3407" s="108">
        <f t="shared" ref="AM3407:AM3408" si="1903">AK3407-AL3407</f>
        <v>658</v>
      </c>
    </row>
    <row r="3408" spans="1:39" x14ac:dyDescent="0.25">
      <c r="A3408" s="115">
        <v>30500062</v>
      </c>
      <c r="B3408" t="s">
        <v>1</v>
      </c>
      <c r="C3408" s="81">
        <v>700</v>
      </c>
      <c r="D3408">
        <v>1.6</v>
      </c>
      <c r="E3408">
        <v>1.85</v>
      </c>
      <c r="F3408">
        <v>2</v>
      </c>
      <c r="G3408">
        <v>2</v>
      </c>
      <c r="H3408">
        <v>1.47</v>
      </c>
      <c r="I3408">
        <v>305</v>
      </c>
      <c r="J3408" t="s">
        <v>430</v>
      </c>
      <c r="K3408" t="s">
        <v>432</v>
      </c>
      <c r="L3408" t="s">
        <v>434</v>
      </c>
      <c r="M3408" t="s">
        <v>434</v>
      </c>
      <c r="N3408" t="s">
        <v>27</v>
      </c>
      <c r="O3408" t="s">
        <v>80</v>
      </c>
      <c r="P3408" t="s">
        <v>42</v>
      </c>
      <c r="Q3408" t="s">
        <v>8</v>
      </c>
      <c r="R3408" t="s">
        <v>28</v>
      </c>
      <c r="S3408" t="s">
        <v>44</v>
      </c>
      <c r="U3408" t="s">
        <v>939</v>
      </c>
      <c r="V3408" t="s">
        <v>56</v>
      </c>
      <c r="W3408" t="s">
        <v>57</v>
      </c>
      <c r="X3408" t="s">
        <v>12</v>
      </c>
      <c r="Y3408" t="s">
        <v>21</v>
      </c>
      <c r="Z3408" s="80">
        <v>400</v>
      </c>
      <c r="AA3408" s="68">
        <v>0</v>
      </c>
      <c r="AB3408" s="82">
        <f t="shared" si="1894"/>
        <v>4000</v>
      </c>
      <c r="AC3408">
        <v>10</v>
      </c>
      <c r="AG3408" s="83">
        <f t="shared" si="1895"/>
        <v>10</v>
      </c>
      <c r="AH3408" s="87">
        <v>0</v>
      </c>
      <c r="AI3408" s="88">
        <v>0</v>
      </c>
      <c r="AJ3408" s="90">
        <f t="shared" si="1900"/>
        <v>3.3333333333333335</v>
      </c>
      <c r="AK3408" s="108">
        <f t="shared" si="1901"/>
        <v>6860</v>
      </c>
      <c r="AL3408" s="108">
        <f t="shared" si="1902"/>
        <v>4666.666666666667</v>
      </c>
      <c r="AM3408" s="108">
        <f t="shared" si="1903"/>
        <v>2193.333333333333</v>
      </c>
    </row>
    <row r="3409" spans="1:35" x14ac:dyDescent="0.25">
      <c r="A3409" s="115">
        <v>3050006308</v>
      </c>
      <c r="B3409" t="s">
        <v>1</v>
      </c>
      <c r="C3409" s="81">
        <v>700</v>
      </c>
      <c r="D3409">
        <v>1.6</v>
      </c>
      <c r="E3409">
        <v>1.85</v>
      </c>
      <c r="F3409">
        <v>2</v>
      </c>
      <c r="G3409">
        <v>2</v>
      </c>
      <c r="H3409">
        <v>1.47</v>
      </c>
      <c r="I3409">
        <v>305</v>
      </c>
      <c r="J3409" t="s">
        <v>430</v>
      </c>
      <c r="K3409" t="s">
        <v>432</v>
      </c>
      <c r="L3409" t="s">
        <v>434</v>
      </c>
      <c r="M3409" t="s">
        <v>436</v>
      </c>
      <c r="N3409" t="s">
        <v>15</v>
      </c>
      <c r="O3409" t="s">
        <v>33</v>
      </c>
      <c r="P3409" t="s">
        <v>7</v>
      </c>
      <c r="Q3409" t="s">
        <v>8</v>
      </c>
      <c r="R3409" t="s">
        <v>28</v>
      </c>
      <c r="S3409" t="s">
        <v>9</v>
      </c>
      <c r="U3409" t="s">
        <v>179</v>
      </c>
      <c r="V3409" t="s">
        <v>10</v>
      </c>
      <c r="W3409" t="s">
        <v>11</v>
      </c>
      <c r="X3409" t="s">
        <v>12</v>
      </c>
      <c r="Y3409" t="s">
        <v>21</v>
      </c>
      <c r="Z3409" s="80">
        <v>1300</v>
      </c>
      <c r="AA3409" s="68">
        <v>0</v>
      </c>
      <c r="AB3409" s="82">
        <f t="shared" si="1894"/>
        <v>1300</v>
      </c>
      <c r="AD3409">
        <v>1</v>
      </c>
      <c r="AG3409" s="83">
        <f t="shared" si="1895"/>
        <v>1</v>
      </c>
      <c r="AH3409" s="87">
        <v>0</v>
      </c>
      <c r="AI3409" s="88">
        <v>0</v>
      </c>
    </row>
    <row r="3410" spans="1:35" x14ac:dyDescent="0.25">
      <c r="A3410" s="115">
        <v>3050006308</v>
      </c>
      <c r="B3410" t="s">
        <v>1</v>
      </c>
      <c r="C3410" s="81">
        <v>700</v>
      </c>
      <c r="D3410">
        <v>1.6</v>
      </c>
      <c r="E3410">
        <v>1.85</v>
      </c>
      <c r="F3410">
        <v>2</v>
      </c>
      <c r="G3410">
        <v>2</v>
      </c>
      <c r="H3410">
        <v>1.47</v>
      </c>
      <c r="I3410">
        <v>305</v>
      </c>
      <c r="J3410" t="s">
        <v>430</v>
      </c>
      <c r="K3410" t="s">
        <v>432</v>
      </c>
      <c r="L3410" t="s">
        <v>434</v>
      </c>
      <c r="M3410" t="s">
        <v>436</v>
      </c>
      <c r="N3410" t="s">
        <v>18</v>
      </c>
      <c r="O3410" t="s">
        <v>33</v>
      </c>
      <c r="P3410" t="s">
        <v>7</v>
      </c>
      <c r="Q3410" t="s">
        <v>8</v>
      </c>
      <c r="R3410" t="s">
        <v>28</v>
      </c>
      <c r="S3410" t="s">
        <v>9</v>
      </c>
      <c r="U3410" t="s">
        <v>179</v>
      </c>
      <c r="V3410" t="s">
        <v>10</v>
      </c>
      <c r="W3410" t="s">
        <v>11</v>
      </c>
      <c r="X3410" t="s">
        <v>12</v>
      </c>
      <c r="Y3410" t="s">
        <v>21</v>
      </c>
      <c r="Z3410" s="80">
        <v>1300</v>
      </c>
      <c r="AA3410" s="68">
        <v>0</v>
      </c>
      <c r="AB3410" s="82">
        <f t="shared" si="1894"/>
        <v>7800</v>
      </c>
      <c r="AD3410">
        <v>6</v>
      </c>
      <c r="AG3410" s="83">
        <f t="shared" si="1895"/>
        <v>6</v>
      </c>
      <c r="AH3410" s="87">
        <v>0</v>
      </c>
      <c r="AI3410" s="88">
        <v>0</v>
      </c>
    </row>
    <row r="3411" spans="1:35" x14ac:dyDescent="0.25">
      <c r="A3411" s="115">
        <v>3050006308</v>
      </c>
      <c r="B3411" t="s">
        <v>1</v>
      </c>
      <c r="C3411" s="81">
        <v>700</v>
      </c>
      <c r="D3411">
        <v>1.6</v>
      </c>
      <c r="E3411">
        <v>1.85</v>
      </c>
      <c r="F3411">
        <v>2</v>
      </c>
      <c r="G3411">
        <v>2</v>
      </c>
      <c r="H3411">
        <v>1.47</v>
      </c>
      <c r="I3411">
        <v>305</v>
      </c>
      <c r="J3411" t="s">
        <v>430</v>
      </c>
      <c r="K3411" t="s">
        <v>432</v>
      </c>
      <c r="L3411" t="s">
        <v>434</v>
      </c>
      <c r="M3411" t="s">
        <v>436</v>
      </c>
      <c r="N3411" t="s">
        <v>18</v>
      </c>
      <c r="O3411" t="s">
        <v>33</v>
      </c>
      <c r="P3411" t="s">
        <v>7</v>
      </c>
      <c r="Q3411" t="s">
        <v>8</v>
      </c>
      <c r="R3411" t="s">
        <v>28</v>
      </c>
      <c r="S3411" t="s">
        <v>9</v>
      </c>
      <c r="U3411" t="s">
        <v>179</v>
      </c>
      <c r="V3411" t="s">
        <v>10</v>
      </c>
      <c r="W3411" t="s">
        <v>11</v>
      </c>
      <c r="X3411" t="s">
        <v>12</v>
      </c>
      <c r="Y3411" t="s">
        <v>21</v>
      </c>
      <c r="Z3411" s="80">
        <v>1300</v>
      </c>
      <c r="AA3411" s="68">
        <v>0</v>
      </c>
      <c r="AB3411" s="82">
        <f t="shared" si="1894"/>
        <v>3900</v>
      </c>
      <c r="AD3411">
        <v>3</v>
      </c>
      <c r="AG3411" s="83">
        <f t="shared" si="1895"/>
        <v>3</v>
      </c>
      <c r="AH3411" s="87">
        <v>0</v>
      </c>
      <c r="AI3411" s="88">
        <v>1</v>
      </c>
    </row>
    <row r="3412" spans="1:35" x14ac:dyDescent="0.25">
      <c r="A3412" s="115">
        <v>3050006308</v>
      </c>
      <c r="B3412" t="s">
        <v>1</v>
      </c>
      <c r="C3412" s="81">
        <v>700</v>
      </c>
      <c r="D3412">
        <v>1.6</v>
      </c>
      <c r="E3412">
        <v>1.85</v>
      </c>
      <c r="F3412">
        <v>2</v>
      </c>
      <c r="G3412">
        <v>2</v>
      </c>
      <c r="H3412">
        <v>1.47</v>
      </c>
      <c r="I3412">
        <v>305</v>
      </c>
      <c r="J3412" t="s">
        <v>430</v>
      </c>
      <c r="K3412" t="s">
        <v>432</v>
      </c>
      <c r="L3412" t="s">
        <v>434</v>
      </c>
      <c r="M3412" t="s">
        <v>436</v>
      </c>
      <c r="N3412" t="s">
        <v>18</v>
      </c>
      <c r="O3412" t="s">
        <v>6</v>
      </c>
      <c r="P3412" t="s">
        <v>7</v>
      </c>
      <c r="Q3412" t="s">
        <v>8</v>
      </c>
      <c r="R3412" t="s">
        <v>91</v>
      </c>
      <c r="S3412" t="s">
        <v>9</v>
      </c>
      <c r="T3412" t="s">
        <v>944</v>
      </c>
      <c r="U3412" t="s">
        <v>179</v>
      </c>
      <c r="V3412" t="s">
        <v>10</v>
      </c>
      <c r="W3412" t="s">
        <v>11</v>
      </c>
      <c r="X3412" t="s">
        <v>12</v>
      </c>
      <c r="Y3412" t="s">
        <v>938</v>
      </c>
      <c r="Z3412" s="81">
        <v>0</v>
      </c>
      <c r="AA3412" s="68">
        <v>0</v>
      </c>
      <c r="AB3412" s="82">
        <f t="shared" si="1894"/>
        <v>0</v>
      </c>
      <c r="AE3412">
        <v>2</v>
      </c>
      <c r="AG3412" s="83">
        <f t="shared" si="1895"/>
        <v>2</v>
      </c>
      <c r="AH3412" s="87">
        <v>0</v>
      </c>
      <c r="AI3412" s="88">
        <v>0</v>
      </c>
    </row>
    <row r="3413" spans="1:35" x14ac:dyDescent="0.25">
      <c r="A3413" s="115">
        <v>3050006308</v>
      </c>
      <c r="B3413" t="s">
        <v>1</v>
      </c>
      <c r="C3413" s="81">
        <v>700</v>
      </c>
      <c r="D3413">
        <v>1.6</v>
      </c>
      <c r="E3413">
        <v>1.85</v>
      </c>
      <c r="F3413">
        <v>2</v>
      </c>
      <c r="G3413">
        <v>2</v>
      </c>
      <c r="H3413">
        <v>1.47</v>
      </c>
      <c r="I3413">
        <v>305</v>
      </c>
      <c r="J3413" t="s">
        <v>430</v>
      </c>
      <c r="K3413" t="s">
        <v>432</v>
      </c>
      <c r="L3413" t="s">
        <v>434</v>
      </c>
      <c r="M3413" t="s">
        <v>436</v>
      </c>
      <c r="N3413" t="s">
        <v>27</v>
      </c>
      <c r="O3413" t="s">
        <v>6</v>
      </c>
      <c r="P3413" t="s">
        <v>7</v>
      </c>
      <c r="Q3413" t="s">
        <v>8</v>
      </c>
      <c r="R3413" t="s">
        <v>28</v>
      </c>
      <c r="S3413" t="s">
        <v>9</v>
      </c>
      <c r="U3413" t="s">
        <v>179</v>
      </c>
      <c r="V3413" t="s">
        <v>10</v>
      </c>
      <c r="W3413" t="s">
        <v>11</v>
      </c>
      <c r="X3413" t="s">
        <v>12</v>
      </c>
      <c r="Y3413" t="s">
        <v>21</v>
      </c>
      <c r="Z3413" s="80">
        <v>1300</v>
      </c>
      <c r="AA3413" s="68">
        <v>0</v>
      </c>
      <c r="AB3413" s="82">
        <f t="shared" si="1894"/>
        <v>7800</v>
      </c>
      <c r="AD3413">
        <v>6</v>
      </c>
      <c r="AG3413" s="83">
        <f t="shared" si="1895"/>
        <v>6</v>
      </c>
      <c r="AH3413" s="87">
        <v>0</v>
      </c>
      <c r="AI3413" s="88">
        <v>0</v>
      </c>
    </row>
    <row r="3414" spans="1:35" x14ac:dyDescent="0.25">
      <c r="A3414" s="115">
        <v>3050006308</v>
      </c>
      <c r="B3414" t="s">
        <v>1</v>
      </c>
      <c r="C3414" s="81">
        <v>700</v>
      </c>
      <c r="D3414">
        <v>1.6</v>
      </c>
      <c r="E3414">
        <v>1.85</v>
      </c>
      <c r="F3414">
        <v>2</v>
      </c>
      <c r="G3414">
        <v>2</v>
      </c>
      <c r="H3414">
        <v>1.47</v>
      </c>
      <c r="I3414">
        <v>305</v>
      </c>
      <c r="J3414" t="s">
        <v>430</v>
      </c>
      <c r="K3414" t="s">
        <v>432</v>
      </c>
      <c r="L3414" t="s">
        <v>434</v>
      </c>
      <c r="M3414" t="s">
        <v>436</v>
      </c>
      <c r="N3414" t="s">
        <v>27</v>
      </c>
      <c r="O3414" t="s">
        <v>6</v>
      </c>
      <c r="P3414" t="s">
        <v>7</v>
      </c>
      <c r="Q3414" t="s">
        <v>8</v>
      </c>
      <c r="R3414" t="s">
        <v>28</v>
      </c>
      <c r="S3414" t="s">
        <v>9</v>
      </c>
      <c r="U3414" t="s">
        <v>179</v>
      </c>
      <c r="V3414" t="s">
        <v>10</v>
      </c>
      <c r="W3414" t="s">
        <v>11</v>
      </c>
      <c r="X3414" t="s">
        <v>12</v>
      </c>
      <c r="Y3414" t="s">
        <v>21</v>
      </c>
      <c r="Z3414" s="80">
        <v>1300</v>
      </c>
      <c r="AA3414" s="68">
        <v>0</v>
      </c>
      <c r="AB3414" s="82">
        <f t="shared" si="1894"/>
        <v>3900</v>
      </c>
      <c r="AD3414">
        <v>3</v>
      </c>
      <c r="AG3414" s="83">
        <f t="shared" si="1895"/>
        <v>3</v>
      </c>
      <c r="AH3414" s="87">
        <v>0</v>
      </c>
      <c r="AI3414" s="88">
        <v>1</v>
      </c>
    </row>
    <row r="3415" spans="1:35" x14ac:dyDescent="0.25">
      <c r="A3415" s="115">
        <v>3050006309</v>
      </c>
      <c r="B3415" t="s">
        <v>1</v>
      </c>
      <c r="C3415" s="81">
        <v>700</v>
      </c>
      <c r="D3415">
        <v>1.6</v>
      </c>
      <c r="E3415">
        <v>1.85</v>
      </c>
      <c r="F3415">
        <v>2</v>
      </c>
      <c r="G3415">
        <v>2</v>
      </c>
      <c r="H3415">
        <v>1.47</v>
      </c>
      <c r="I3415">
        <v>305</v>
      </c>
      <c r="J3415" t="s">
        <v>430</v>
      </c>
      <c r="K3415" t="s">
        <v>432</v>
      </c>
      <c r="L3415" t="s">
        <v>434</v>
      </c>
      <c r="M3415" t="s">
        <v>437</v>
      </c>
      <c r="N3415" t="s">
        <v>18</v>
      </c>
      <c r="O3415" t="s">
        <v>33</v>
      </c>
      <c r="P3415" t="s">
        <v>7</v>
      </c>
      <c r="Q3415" t="s">
        <v>8</v>
      </c>
      <c r="R3415" t="s">
        <v>28</v>
      </c>
      <c r="S3415" t="s">
        <v>9</v>
      </c>
      <c r="U3415" t="s">
        <v>179</v>
      </c>
      <c r="V3415" t="s">
        <v>10</v>
      </c>
      <c r="W3415" t="s">
        <v>11</v>
      </c>
      <c r="X3415" t="s">
        <v>12</v>
      </c>
      <c r="Y3415" t="s">
        <v>21</v>
      </c>
      <c r="Z3415" s="80">
        <v>1300</v>
      </c>
      <c r="AA3415" s="68">
        <v>0</v>
      </c>
      <c r="AB3415" s="82">
        <f t="shared" si="1894"/>
        <v>5200</v>
      </c>
      <c r="AD3415">
        <v>4</v>
      </c>
      <c r="AG3415" s="83">
        <f t="shared" si="1895"/>
        <v>4</v>
      </c>
      <c r="AH3415" s="87">
        <v>0</v>
      </c>
      <c r="AI3415" s="88">
        <v>0</v>
      </c>
    </row>
    <row r="3416" spans="1:35" x14ac:dyDescent="0.25">
      <c r="A3416" s="115">
        <v>3050006311</v>
      </c>
      <c r="B3416" t="s">
        <v>1</v>
      </c>
      <c r="C3416" s="81">
        <v>700</v>
      </c>
      <c r="D3416">
        <v>1.6</v>
      </c>
      <c r="E3416">
        <v>1.85</v>
      </c>
      <c r="F3416">
        <v>2</v>
      </c>
      <c r="G3416">
        <v>2</v>
      </c>
      <c r="H3416">
        <v>1.47</v>
      </c>
      <c r="I3416">
        <v>305</v>
      </c>
      <c r="J3416" t="s">
        <v>430</v>
      </c>
      <c r="K3416" t="s">
        <v>432</v>
      </c>
      <c r="L3416" t="s">
        <v>434</v>
      </c>
      <c r="M3416" t="s">
        <v>438</v>
      </c>
      <c r="N3416" t="s">
        <v>18</v>
      </c>
      <c r="O3416" t="s">
        <v>33</v>
      </c>
      <c r="P3416" t="s">
        <v>7</v>
      </c>
      <c r="Q3416" t="s">
        <v>8</v>
      </c>
      <c r="R3416" t="s">
        <v>28</v>
      </c>
      <c r="S3416" t="s">
        <v>9</v>
      </c>
      <c r="U3416" t="s">
        <v>179</v>
      </c>
      <c r="V3416" t="s">
        <v>10</v>
      </c>
      <c r="W3416" t="s">
        <v>11</v>
      </c>
      <c r="X3416" t="s">
        <v>12</v>
      </c>
      <c r="Y3416" t="s">
        <v>21</v>
      </c>
      <c r="Z3416" s="80">
        <v>1300</v>
      </c>
      <c r="AA3416" s="68">
        <v>0</v>
      </c>
      <c r="AB3416" s="82">
        <f t="shared" si="1894"/>
        <v>5200</v>
      </c>
      <c r="AD3416">
        <v>4</v>
      </c>
      <c r="AG3416" s="83">
        <f t="shared" si="1895"/>
        <v>4</v>
      </c>
      <c r="AH3416" s="87">
        <v>0</v>
      </c>
      <c r="AI3416" s="88">
        <v>0</v>
      </c>
    </row>
    <row r="3417" spans="1:35" x14ac:dyDescent="0.25">
      <c r="A3417" s="115">
        <v>3050006314</v>
      </c>
      <c r="B3417" t="s">
        <v>1</v>
      </c>
      <c r="C3417" s="81">
        <v>700</v>
      </c>
      <c r="D3417">
        <v>1.6</v>
      </c>
      <c r="E3417">
        <v>1.85</v>
      </c>
      <c r="F3417">
        <v>2</v>
      </c>
      <c r="G3417">
        <v>2</v>
      </c>
      <c r="H3417">
        <v>1.47</v>
      </c>
      <c r="I3417">
        <v>305</v>
      </c>
      <c r="J3417" t="s">
        <v>430</v>
      </c>
      <c r="K3417" t="s">
        <v>432</v>
      </c>
      <c r="L3417" t="s">
        <v>434</v>
      </c>
      <c r="M3417" t="s">
        <v>439</v>
      </c>
      <c r="N3417" t="s">
        <v>27</v>
      </c>
      <c r="O3417" t="s">
        <v>6</v>
      </c>
      <c r="P3417" t="s">
        <v>7</v>
      </c>
      <c r="Q3417" t="s">
        <v>8</v>
      </c>
      <c r="R3417" t="s">
        <v>28</v>
      </c>
      <c r="S3417" t="s">
        <v>9</v>
      </c>
      <c r="U3417" t="s">
        <v>179</v>
      </c>
      <c r="V3417" t="s">
        <v>10</v>
      </c>
      <c r="W3417" t="s">
        <v>11</v>
      </c>
      <c r="X3417" t="s">
        <v>12</v>
      </c>
      <c r="Y3417" t="s">
        <v>21</v>
      </c>
      <c r="Z3417" s="80">
        <v>1300</v>
      </c>
      <c r="AA3417" s="68">
        <v>0</v>
      </c>
      <c r="AB3417" s="82">
        <f t="shared" si="1894"/>
        <v>5200</v>
      </c>
      <c r="AD3417">
        <v>4</v>
      </c>
      <c r="AG3417" s="83">
        <f t="shared" si="1895"/>
        <v>4</v>
      </c>
      <c r="AH3417" s="87">
        <v>0</v>
      </c>
      <c r="AI3417" s="88">
        <v>0</v>
      </c>
    </row>
    <row r="3418" spans="1:35" x14ac:dyDescent="0.25">
      <c r="A3418" s="115">
        <v>3050006316</v>
      </c>
      <c r="B3418" t="s">
        <v>1</v>
      </c>
      <c r="C3418" s="81">
        <v>700</v>
      </c>
      <c r="D3418">
        <v>1.6</v>
      </c>
      <c r="E3418">
        <v>1.85</v>
      </c>
      <c r="F3418">
        <v>2</v>
      </c>
      <c r="G3418">
        <v>2</v>
      </c>
      <c r="H3418">
        <v>1.47</v>
      </c>
      <c r="I3418">
        <v>305</v>
      </c>
      <c r="J3418" t="s">
        <v>430</v>
      </c>
      <c r="K3418" t="s">
        <v>432</v>
      </c>
      <c r="L3418" t="s">
        <v>434</v>
      </c>
      <c r="M3418" t="s">
        <v>440</v>
      </c>
      <c r="N3418" t="s">
        <v>18</v>
      </c>
      <c r="O3418" t="s">
        <v>33</v>
      </c>
      <c r="P3418" t="s">
        <v>7</v>
      </c>
      <c r="Q3418" t="s">
        <v>8</v>
      </c>
      <c r="R3418" t="s">
        <v>28</v>
      </c>
      <c r="S3418" t="s">
        <v>9</v>
      </c>
      <c r="U3418" t="s">
        <v>179</v>
      </c>
      <c r="V3418" t="s">
        <v>10</v>
      </c>
      <c r="W3418" t="s">
        <v>11</v>
      </c>
      <c r="X3418" t="s">
        <v>12</v>
      </c>
      <c r="Y3418" t="s">
        <v>21</v>
      </c>
      <c r="Z3418" s="80">
        <v>1300</v>
      </c>
      <c r="AA3418" s="68">
        <v>0</v>
      </c>
      <c r="AB3418" s="82">
        <f t="shared" si="1894"/>
        <v>5200</v>
      </c>
      <c r="AD3418">
        <v>4</v>
      </c>
      <c r="AG3418" s="83">
        <f t="shared" si="1895"/>
        <v>4</v>
      </c>
      <c r="AH3418" s="87">
        <v>0</v>
      </c>
      <c r="AI3418" s="88">
        <v>0</v>
      </c>
    </row>
    <row r="3419" spans="1:35" x14ac:dyDescent="0.25">
      <c r="A3419" s="115">
        <v>3050006316</v>
      </c>
      <c r="B3419" t="s">
        <v>1</v>
      </c>
      <c r="C3419" s="81">
        <v>700</v>
      </c>
      <c r="D3419">
        <v>1.6</v>
      </c>
      <c r="E3419">
        <v>1.85</v>
      </c>
      <c r="F3419">
        <v>2</v>
      </c>
      <c r="G3419">
        <v>2</v>
      </c>
      <c r="H3419">
        <v>1.47</v>
      </c>
      <c r="I3419">
        <v>305</v>
      </c>
      <c r="J3419" t="s">
        <v>430</v>
      </c>
      <c r="K3419" t="s">
        <v>432</v>
      </c>
      <c r="L3419" t="s">
        <v>434</v>
      </c>
      <c r="M3419" t="s">
        <v>440</v>
      </c>
      <c r="N3419" t="s">
        <v>27</v>
      </c>
      <c r="O3419" t="s">
        <v>6</v>
      </c>
      <c r="P3419" t="s">
        <v>7</v>
      </c>
      <c r="Q3419" t="s">
        <v>8</v>
      </c>
      <c r="R3419" t="s">
        <v>28</v>
      </c>
      <c r="S3419" t="s">
        <v>9</v>
      </c>
      <c r="U3419" t="s">
        <v>179</v>
      </c>
      <c r="V3419" t="s">
        <v>10</v>
      </c>
      <c r="W3419" t="s">
        <v>11</v>
      </c>
      <c r="X3419" t="s">
        <v>12</v>
      </c>
      <c r="Y3419" t="s">
        <v>21</v>
      </c>
      <c r="Z3419" s="80">
        <v>1300</v>
      </c>
      <c r="AA3419" s="68">
        <v>0</v>
      </c>
      <c r="AB3419" s="82">
        <f t="shared" si="1894"/>
        <v>10400</v>
      </c>
      <c r="AD3419">
        <v>8</v>
      </c>
      <c r="AG3419" s="83">
        <f t="shared" si="1895"/>
        <v>8</v>
      </c>
      <c r="AH3419" s="87">
        <v>0</v>
      </c>
      <c r="AI3419" s="88">
        <v>0</v>
      </c>
    </row>
    <row r="3420" spans="1:35" x14ac:dyDescent="0.25">
      <c r="A3420" s="115">
        <v>3050006316</v>
      </c>
      <c r="B3420" t="s">
        <v>1</v>
      </c>
      <c r="C3420" s="81">
        <v>700</v>
      </c>
      <c r="D3420">
        <v>1.6</v>
      </c>
      <c r="E3420">
        <v>1.85</v>
      </c>
      <c r="F3420">
        <v>2</v>
      </c>
      <c r="G3420">
        <v>2</v>
      </c>
      <c r="H3420">
        <v>1.47</v>
      </c>
      <c r="I3420">
        <v>305</v>
      </c>
      <c r="J3420" t="s">
        <v>430</v>
      </c>
      <c r="K3420" t="s">
        <v>432</v>
      </c>
      <c r="L3420" t="s">
        <v>434</v>
      </c>
      <c r="M3420" t="s">
        <v>440</v>
      </c>
      <c r="N3420" t="s">
        <v>27</v>
      </c>
      <c r="O3420" t="s">
        <v>6</v>
      </c>
      <c r="P3420" t="s">
        <v>7</v>
      </c>
      <c r="Q3420" t="s">
        <v>8</v>
      </c>
      <c r="R3420" t="s">
        <v>28</v>
      </c>
      <c r="S3420" t="s">
        <v>9</v>
      </c>
      <c r="U3420" t="s">
        <v>179</v>
      </c>
      <c r="V3420" t="s">
        <v>10</v>
      </c>
      <c r="W3420" t="s">
        <v>11</v>
      </c>
      <c r="X3420" t="s">
        <v>12</v>
      </c>
      <c r="Y3420" t="s">
        <v>21</v>
      </c>
      <c r="Z3420" s="81">
        <v>1300</v>
      </c>
      <c r="AA3420" s="68">
        <v>0</v>
      </c>
      <c r="AB3420" s="82">
        <f t="shared" si="1894"/>
        <v>1300</v>
      </c>
      <c r="AD3420">
        <v>1</v>
      </c>
      <c r="AG3420" s="83">
        <f t="shared" si="1895"/>
        <v>1</v>
      </c>
      <c r="AH3420" s="89">
        <v>1</v>
      </c>
      <c r="AI3420" s="88">
        <v>0</v>
      </c>
    </row>
    <row r="3421" spans="1:35" x14ac:dyDescent="0.25">
      <c r="A3421" s="115">
        <v>3050006319</v>
      </c>
      <c r="B3421" t="s">
        <v>1</v>
      </c>
      <c r="C3421" s="81">
        <v>700</v>
      </c>
      <c r="D3421">
        <v>1.6</v>
      </c>
      <c r="E3421">
        <v>1.85</v>
      </c>
      <c r="F3421">
        <v>2</v>
      </c>
      <c r="G3421">
        <v>2</v>
      </c>
      <c r="H3421">
        <v>1.47</v>
      </c>
      <c r="I3421">
        <v>305</v>
      </c>
      <c r="J3421" t="s">
        <v>430</v>
      </c>
      <c r="K3421" t="s">
        <v>432</v>
      </c>
      <c r="L3421" t="s">
        <v>434</v>
      </c>
      <c r="M3421" t="s">
        <v>441</v>
      </c>
      <c r="N3421" t="s">
        <v>18</v>
      </c>
      <c r="O3421" t="s">
        <v>33</v>
      </c>
      <c r="P3421" t="s">
        <v>7</v>
      </c>
      <c r="Q3421" t="s">
        <v>8</v>
      </c>
      <c r="R3421" t="s">
        <v>28</v>
      </c>
      <c r="S3421" t="s">
        <v>9</v>
      </c>
      <c r="U3421" t="s">
        <v>179</v>
      </c>
      <c r="V3421" t="s">
        <v>10</v>
      </c>
      <c r="W3421" t="s">
        <v>11</v>
      </c>
      <c r="X3421" t="s">
        <v>12</v>
      </c>
      <c r="Y3421" t="s">
        <v>21</v>
      </c>
      <c r="Z3421" s="80">
        <v>1100</v>
      </c>
      <c r="AA3421" s="68">
        <v>0</v>
      </c>
      <c r="AB3421" s="82">
        <f t="shared" si="1894"/>
        <v>5500</v>
      </c>
      <c r="AD3421">
        <v>5</v>
      </c>
      <c r="AG3421" s="83">
        <f t="shared" si="1895"/>
        <v>5</v>
      </c>
      <c r="AH3421" s="87">
        <v>0</v>
      </c>
      <c r="AI3421" s="88">
        <v>0</v>
      </c>
    </row>
    <row r="3422" spans="1:35" x14ac:dyDescent="0.25">
      <c r="A3422" s="115">
        <v>3050006319</v>
      </c>
      <c r="B3422" t="s">
        <v>1</v>
      </c>
      <c r="C3422" s="81">
        <v>700</v>
      </c>
      <c r="D3422">
        <v>1.6</v>
      </c>
      <c r="E3422">
        <v>1.85</v>
      </c>
      <c r="F3422">
        <v>2</v>
      </c>
      <c r="G3422">
        <v>2</v>
      </c>
      <c r="H3422">
        <v>1.47</v>
      </c>
      <c r="I3422">
        <v>305</v>
      </c>
      <c r="J3422" t="s">
        <v>430</v>
      </c>
      <c r="K3422" t="s">
        <v>432</v>
      </c>
      <c r="L3422" t="s">
        <v>434</v>
      </c>
      <c r="M3422" t="s">
        <v>441</v>
      </c>
      <c r="N3422" t="s">
        <v>27</v>
      </c>
      <c r="O3422" t="s">
        <v>6</v>
      </c>
      <c r="P3422" t="s">
        <v>7</v>
      </c>
      <c r="Q3422" t="s">
        <v>8</v>
      </c>
      <c r="R3422" t="s">
        <v>28</v>
      </c>
      <c r="S3422" t="s">
        <v>9</v>
      </c>
      <c r="U3422" t="s">
        <v>179</v>
      </c>
      <c r="V3422" t="s">
        <v>10</v>
      </c>
      <c r="W3422" t="s">
        <v>11</v>
      </c>
      <c r="X3422" t="s">
        <v>12</v>
      </c>
      <c r="Y3422" t="s">
        <v>21</v>
      </c>
      <c r="Z3422" s="80">
        <v>1300</v>
      </c>
      <c r="AA3422" s="68">
        <v>0</v>
      </c>
      <c r="AB3422" s="82">
        <f t="shared" si="1894"/>
        <v>11700</v>
      </c>
      <c r="AD3422">
        <v>9</v>
      </c>
      <c r="AG3422" s="83">
        <f t="shared" si="1895"/>
        <v>9</v>
      </c>
      <c r="AH3422" s="87">
        <v>0</v>
      </c>
      <c r="AI3422" s="88">
        <v>0</v>
      </c>
    </row>
    <row r="3423" spans="1:35" x14ac:dyDescent="0.25">
      <c r="A3423" s="115">
        <v>3050006320</v>
      </c>
      <c r="B3423" t="s">
        <v>1</v>
      </c>
      <c r="C3423" s="81">
        <v>700</v>
      </c>
      <c r="D3423">
        <v>1.6</v>
      </c>
      <c r="E3423">
        <v>1.85</v>
      </c>
      <c r="F3423">
        <v>2</v>
      </c>
      <c r="G3423">
        <v>2</v>
      </c>
      <c r="H3423">
        <v>1.47</v>
      </c>
      <c r="I3423">
        <v>305</v>
      </c>
      <c r="J3423" t="s">
        <v>430</v>
      </c>
      <c r="K3423" t="s">
        <v>432</v>
      </c>
      <c r="L3423" t="s">
        <v>434</v>
      </c>
      <c r="M3423" t="s">
        <v>442</v>
      </c>
      <c r="N3423" t="s">
        <v>18</v>
      </c>
      <c r="O3423" t="s">
        <v>33</v>
      </c>
      <c r="P3423" t="s">
        <v>7</v>
      </c>
      <c r="Q3423" t="s">
        <v>8</v>
      </c>
      <c r="R3423" t="s">
        <v>28</v>
      </c>
      <c r="S3423" t="s">
        <v>9</v>
      </c>
      <c r="U3423" t="s">
        <v>179</v>
      </c>
      <c r="V3423" t="s">
        <v>10</v>
      </c>
      <c r="W3423" t="s">
        <v>11</v>
      </c>
      <c r="X3423" t="s">
        <v>12</v>
      </c>
      <c r="Y3423" t="s">
        <v>21</v>
      </c>
      <c r="Z3423" s="80">
        <v>1300</v>
      </c>
      <c r="AA3423" s="68">
        <v>0</v>
      </c>
      <c r="AB3423" s="82">
        <f t="shared" si="1894"/>
        <v>11700</v>
      </c>
      <c r="AD3423">
        <v>9</v>
      </c>
      <c r="AG3423" s="83">
        <f t="shared" si="1895"/>
        <v>9</v>
      </c>
      <c r="AH3423" s="87">
        <v>0</v>
      </c>
      <c r="AI3423" s="88">
        <v>0</v>
      </c>
    </row>
    <row r="3424" spans="1:35" x14ac:dyDescent="0.25">
      <c r="A3424" s="115">
        <v>3050006320</v>
      </c>
      <c r="B3424" t="s">
        <v>1</v>
      </c>
      <c r="C3424" s="81">
        <v>700</v>
      </c>
      <c r="D3424">
        <v>1.6</v>
      </c>
      <c r="E3424">
        <v>1.85</v>
      </c>
      <c r="F3424">
        <v>2</v>
      </c>
      <c r="G3424">
        <v>2</v>
      </c>
      <c r="H3424">
        <v>1.47</v>
      </c>
      <c r="I3424">
        <v>305</v>
      </c>
      <c r="J3424" t="s">
        <v>430</v>
      </c>
      <c r="K3424" t="s">
        <v>432</v>
      </c>
      <c r="L3424" t="s">
        <v>434</v>
      </c>
      <c r="M3424" t="s">
        <v>442</v>
      </c>
      <c r="N3424" t="s">
        <v>27</v>
      </c>
      <c r="O3424" t="s">
        <v>6</v>
      </c>
      <c r="P3424" t="s">
        <v>7</v>
      </c>
      <c r="Q3424" t="s">
        <v>8</v>
      </c>
      <c r="R3424" t="s">
        <v>28</v>
      </c>
      <c r="S3424" t="s">
        <v>9</v>
      </c>
      <c r="U3424" t="s">
        <v>179</v>
      </c>
      <c r="V3424" t="s">
        <v>10</v>
      </c>
      <c r="W3424" t="s">
        <v>11</v>
      </c>
      <c r="X3424" t="s">
        <v>12</v>
      </c>
      <c r="Y3424" t="s">
        <v>21</v>
      </c>
      <c r="Z3424" s="80">
        <v>1300</v>
      </c>
      <c r="AA3424" s="68">
        <v>0</v>
      </c>
      <c r="AB3424" s="82">
        <f t="shared" si="1894"/>
        <v>7800</v>
      </c>
      <c r="AD3424">
        <v>6</v>
      </c>
      <c r="AG3424" s="83">
        <f t="shared" si="1895"/>
        <v>6</v>
      </c>
      <c r="AH3424" s="87">
        <v>0</v>
      </c>
      <c r="AI3424" s="88">
        <v>0</v>
      </c>
    </row>
    <row r="3425" spans="1:39" x14ac:dyDescent="0.25">
      <c r="A3425" s="115">
        <v>30500064</v>
      </c>
      <c r="B3425" t="s">
        <v>1</v>
      </c>
      <c r="C3425" s="81">
        <v>700</v>
      </c>
      <c r="D3425">
        <v>1.6</v>
      </c>
      <c r="E3425">
        <v>1.85</v>
      </c>
      <c r="F3425">
        <v>2</v>
      </c>
      <c r="G3425">
        <v>2</v>
      </c>
      <c r="H3425">
        <v>1.47</v>
      </c>
      <c r="I3425">
        <v>305</v>
      </c>
      <c r="J3425" t="s">
        <v>430</v>
      </c>
      <c r="K3425" t="s">
        <v>432</v>
      </c>
      <c r="L3425" t="s">
        <v>434</v>
      </c>
      <c r="M3425" t="s">
        <v>434</v>
      </c>
      <c r="N3425" t="s">
        <v>48</v>
      </c>
      <c r="O3425" t="s">
        <v>693</v>
      </c>
      <c r="P3425" t="s">
        <v>689</v>
      </c>
      <c r="Q3425" t="s">
        <v>16</v>
      </c>
      <c r="R3425" t="s">
        <v>20</v>
      </c>
      <c r="S3425" t="s">
        <v>44</v>
      </c>
      <c r="T3425" s="70" t="s">
        <v>933</v>
      </c>
      <c r="U3425" t="s">
        <v>949</v>
      </c>
      <c r="V3425" t="s">
        <v>14</v>
      </c>
      <c r="W3425" t="s">
        <v>49</v>
      </c>
      <c r="X3425" t="s">
        <v>12</v>
      </c>
      <c r="Y3425" t="s">
        <v>938</v>
      </c>
      <c r="Z3425" s="80">
        <v>0</v>
      </c>
      <c r="AA3425" s="68">
        <v>0</v>
      </c>
      <c r="AB3425" s="82">
        <f t="shared" si="1894"/>
        <v>0</v>
      </c>
      <c r="AE3425">
        <v>4</v>
      </c>
      <c r="AG3425" s="83">
        <f t="shared" si="1895"/>
        <v>4</v>
      </c>
      <c r="AH3425" s="87">
        <v>0</v>
      </c>
      <c r="AI3425" s="88">
        <v>0</v>
      </c>
      <c r="AJ3425">
        <f>AG3425*2</f>
        <v>8</v>
      </c>
      <c r="AK3425" s="108">
        <f>AJ3425*C3425*E3425*H3425</f>
        <v>15229.199999999999</v>
      </c>
      <c r="AL3425" s="108">
        <f>AJ3425*C3425*E3425</f>
        <v>10360</v>
      </c>
      <c r="AM3425" s="108">
        <f>AK3425-AL3425</f>
        <v>4869.1999999999989</v>
      </c>
    </row>
    <row r="3426" spans="1:39" x14ac:dyDescent="0.25">
      <c r="A3426" s="115">
        <v>3050015305</v>
      </c>
      <c r="B3426" t="s">
        <v>1</v>
      </c>
      <c r="C3426" s="81">
        <v>700</v>
      </c>
      <c r="D3426">
        <v>1.6</v>
      </c>
      <c r="E3426">
        <v>1.85</v>
      </c>
      <c r="F3426">
        <v>2</v>
      </c>
      <c r="G3426">
        <v>2</v>
      </c>
      <c r="H3426">
        <v>1.47</v>
      </c>
      <c r="I3426">
        <v>305</v>
      </c>
      <c r="J3426" t="s">
        <v>430</v>
      </c>
      <c r="K3426" t="s">
        <v>341</v>
      </c>
      <c r="L3426" t="s">
        <v>431</v>
      </c>
      <c r="M3426" t="s">
        <v>443</v>
      </c>
      <c r="N3426" t="s">
        <v>27</v>
      </c>
      <c r="O3426" t="s">
        <v>6</v>
      </c>
      <c r="P3426" t="s">
        <v>7</v>
      </c>
      <c r="Q3426" t="s">
        <v>8</v>
      </c>
      <c r="R3426" t="s">
        <v>28</v>
      </c>
      <c r="S3426" t="s">
        <v>9</v>
      </c>
      <c r="U3426" t="s">
        <v>179</v>
      </c>
      <c r="V3426" t="s">
        <v>10</v>
      </c>
      <c r="W3426" t="s">
        <v>11</v>
      </c>
      <c r="X3426" t="s">
        <v>12</v>
      </c>
      <c r="Y3426" t="s">
        <v>21</v>
      </c>
      <c r="Z3426" s="80">
        <v>900</v>
      </c>
      <c r="AA3426" s="68">
        <v>0</v>
      </c>
      <c r="AB3426" s="82">
        <f t="shared" si="1894"/>
        <v>1800</v>
      </c>
      <c r="AD3426">
        <v>2</v>
      </c>
      <c r="AG3426" s="83">
        <f t="shared" si="1895"/>
        <v>2</v>
      </c>
      <c r="AH3426" s="87">
        <v>0</v>
      </c>
      <c r="AI3426" s="88">
        <v>0</v>
      </c>
    </row>
    <row r="3427" spans="1:39" x14ac:dyDescent="0.25">
      <c r="A3427" s="115">
        <v>3050015305</v>
      </c>
      <c r="B3427" t="s">
        <v>1</v>
      </c>
      <c r="C3427" s="81">
        <v>700</v>
      </c>
      <c r="D3427">
        <v>1.6</v>
      </c>
      <c r="E3427">
        <v>1.85</v>
      </c>
      <c r="F3427">
        <v>2</v>
      </c>
      <c r="G3427">
        <v>2</v>
      </c>
      <c r="H3427">
        <v>1.47</v>
      </c>
      <c r="I3427">
        <v>305</v>
      </c>
      <c r="J3427" t="s">
        <v>430</v>
      </c>
      <c r="K3427" t="s">
        <v>341</v>
      </c>
      <c r="L3427" t="s">
        <v>431</v>
      </c>
      <c r="M3427" t="s">
        <v>443</v>
      </c>
      <c r="N3427" t="s">
        <v>27</v>
      </c>
      <c r="O3427" t="s">
        <v>6</v>
      </c>
      <c r="P3427" t="s">
        <v>7</v>
      </c>
      <c r="Q3427" t="s">
        <v>8</v>
      </c>
      <c r="R3427" t="s">
        <v>28</v>
      </c>
      <c r="S3427" t="s">
        <v>9</v>
      </c>
      <c r="U3427" t="s">
        <v>179</v>
      </c>
      <c r="V3427" t="s">
        <v>10</v>
      </c>
      <c r="W3427" t="s">
        <v>11</v>
      </c>
      <c r="X3427" t="s">
        <v>12</v>
      </c>
      <c r="Y3427" t="s">
        <v>21</v>
      </c>
      <c r="Z3427" s="80">
        <v>900</v>
      </c>
      <c r="AA3427" s="68">
        <v>0</v>
      </c>
      <c r="AB3427" s="82">
        <f t="shared" si="1894"/>
        <v>900</v>
      </c>
      <c r="AD3427">
        <v>1</v>
      </c>
      <c r="AG3427" s="83">
        <f t="shared" si="1895"/>
        <v>1</v>
      </c>
      <c r="AH3427" s="87">
        <v>0</v>
      </c>
      <c r="AI3427" s="88">
        <v>1</v>
      </c>
    </row>
    <row r="3428" spans="1:39" x14ac:dyDescent="0.25">
      <c r="A3428" s="115">
        <v>3050015305</v>
      </c>
      <c r="B3428" t="s">
        <v>1</v>
      </c>
      <c r="C3428" s="81">
        <v>700</v>
      </c>
      <c r="D3428">
        <v>1.6</v>
      </c>
      <c r="E3428">
        <v>1.85</v>
      </c>
      <c r="F3428">
        <v>2</v>
      </c>
      <c r="G3428">
        <v>2</v>
      </c>
      <c r="H3428">
        <v>1.47</v>
      </c>
      <c r="I3428">
        <v>305</v>
      </c>
      <c r="J3428" t="s">
        <v>430</v>
      </c>
      <c r="K3428" t="s">
        <v>341</v>
      </c>
      <c r="L3428" t="s">
        <v>431</v>
      </c>
      <c r="M3428" t="s">
        <v>443</v>
      </c>
      <c r="N3428" t="s">
        <v>27</v>
      </c>
      <c r="O3428" t="s">
        <v>6</v>
      </c>
      <c r="P3428" t="s">
        <v>7</v>
      </c>
      <c r="Q3428" t="s">
        <v>8</v>
      </c>
      <c r="R3428" t="s">
        <v>28</v>
      </c>
      <c r="S3428" t="s">
        <v>44</v>
      </c>
      <c r="U3428" t="s">
        <v>939</v>
      </c>
      <c r="V3428" t="s">
        <v>14</v>
      </c>
      <c r="W3428" t="s">
        <v>49</v>
      </c>
      <c r="X3428" t="s">
        <v>12</v>
      </c>
      <c r="Y3428" t="s">
        <v>21</v>
      </c>
      <c r="Z3428" s="80">
        <v>400</v>
      </c>
      <c r="AA3428" s="68">
        <v>0</v>
      </c>
      <c r="AB3428" s="82">
        <f t="shared" si="1894"/>
        <v>800</v>
      </c>
      <c r="AC3428">
        <v>2</v>
      </c>
      <c r="AG3428" s="83">
        <f t="shared" si="1895"/>
        <v>2</v>
      </c>
      <c r="AH3428" s="87">
        <v>0</v>
      </c>
      <c r="AI3428" s="88">
        <v>0</v>
      </c>
      <c r="AJ3428" s="90">
        <f>AG3428/3</f>
        <v>0.66666666666666663</v>
      </c>
      <c r="AK3428" s="108">
        <f>AJ3428*C3428*F3428*H3428</f>
        <v>1371.9999999999998</v>
      </c>
      <c r="AL3428" s="108">
        <f>AJ3428*C3428*F3428</f>
        <v>933.33333333333326</v>
      </c>
      <c r="AM3428" s="108">
        <f>AK3428-AL3428</f>
        <v>438.66666666666652</v>
      </c>
    </row>
    <row r="3429" spans="1:39" x14ac:dyDescent="0.25">
      <c r="A3429" s="115">
        <v>3050015307</v>
      </c>
      <c r="B3429" t="s">
        <v>1</v>
      </c>
      <c r="C3429" s="81">
        <v>700</v>
      </c>
      <c r="D3429">
        <v>1.6</v>
      </c>
      <c r="E3429">
        <v>1.85</v>
      </c>
      <c r="F3429">
        <v>2</v>
      </c>
      <c r="G3429">
        <v>2</v>
      </c>
      <c r="H3429">
        <v>1.47</v>
      </c>
      <c r="I3429">
        <v>305</v>
      </c>
      <c r="J3429" t="s">
        <v>430</v>
      </c>
      <c r="K3429" t="s">
        <v>341</v>
      </c>
      <c r="L3429" t="s">
        <v>431</v>
      </c>
      <c r="M3429" t="s">
        <v>444</v>
      </c>
      <c r="N3429" t="s">
        <v>18</v>
      </c>
      <c r="O3429" t="s">
        <v>33</v>
      </c>
      <c r="P3429" t="s">
        <v>7</v>
      </c>
      <c r="Q3429" t="s">
        <v>8</v>
      </c>
      <c r="R3429" t="s">
        <v>28</v>
      </c>
      <c r="S3429" t="s">
        <v>9</v>
      </c>
      <c r="U3429" t="s">
        <v>179</v>
      </c>
      <c r="V3429" t="s">
        <v>10</v>
      </c>
      <c r="W3429" t="s">
        <v>11</v>
      </c>
      <c r="X3429" t="s">
        <v>12</v>
      </c>
      <c r="Y3429" t="s">
        <v>21</v>
      </c>
      <c r="Z3429" s="80">
        <v>900</v>
      </c>
      <c r="AA3429" s="68">
        <v>0</v>
      </c>
      <c r="AB3429" s="82">
        <f t="shared" si="1894"/>
        <v>1800</v>
      </c>
      <c r="AD3429">
        <v>2</v>
      </c>
      <c r="AG3429" s="83">
        <f t="shared" si="1895"/>
        <v>2</v>
      </c>
      <c r="AH3429" s="87">
        <v>0</v>
      </c>
      <c r="AI3429" s="88">
        <v>0</v>
      </c>
    </row>
    <row r="3430" spans="1:39" x14ac:dyDescent="0.25">
      <c r="A3430" s="115">
        <v>3050015307</v>
      </c>
      <c r="B3430" t="s">
        <v>1</v>
      </c>
      <c r="C3430" s="81">
        <v>700</v>
      </c>
      <c r="D3430">
        <v>1.6</v>
      </c>
      <c r="E3430">
        <v>1.85</v>
      </c>
      <c r="F3430">
        <v>2</v>
      </c>
      <c r="G3430">
        <v>2</v>
      </c>
      <c r="H3430">
        <v>1.47</v>
      </c>
      <c r="I3430">
        <v>305</v>
      </c>
      <c r="J3430" t="s">
        <v>430</v>
      </c>
      <c r="K3430" t="s">
        <v>341</v>
      </c>
      <c r="L3430" t="s">
        <v>431</v>
      </c>
      <c r="M3430" t="s">
        <v>444</v>
      </c>
      <c r="N3430" t="s">
        <v>18</v>
      </c>
      <c r="O3430" t="s">
        <v>33</v>
      </c>
      <c r="P3430" t="s">
        <v>7</v>
      </c>
      <c r="Q3430" t="s">
        <v>8</v>
      </c>
      <c r="R3430" t="s">
        <v>28</v>
      </c>
      <c r="S3430" t="s">
        <v>9</v>
      </c>
      <c r="U3430" t="s">
        <v>179</v>
      </c>
      <c r="V3430" t="s">
        <v>10</v>
      </c>
      <c r="W3430" t="s">
        <v>11</v>
      </c>
      <c r="X3430" t="s">
        <v>12</v>
      </c>
      <c r="Y3430" t="s">
        <v>21</v>
      </c>
      <c r="Z3430" s="80">
        <v>900</v>
      </c>
      <c r="AA3430" s="68">
        <v>0</v>
      </c>
      <c r="AB3430" s="82">
        <f t="shared" si="1894"/>
        <v>900</v>
      </c>
      <c r="AD3430">
        <v>1</v>
      </c>
      <c r="AG3430" s="83">
        <f t="shared" si="1895"/>
        <v>1</v>
      </c>
      <c r="AH3430" s="87">
        <v>0</v>
      </c>
      <c r="AI3430" s="88">
        <v>1</v>
      </c>
    </row>
    <row r="3431" spans="1:39" x14ac:dyDescent="0.25">
      <c r="A3431" s="115">
        <v>3050015307</v>
      </c>
      <c r="B3431" t="s">
        <v>1</v>
      </c>
      <c r="C3431" s="81">
        <v>700</v>
      </c>
      <c r="D3431">
        <v>1.6</v>
      </c>
      <c r="E3431">
        <v>1.85</v>
      </c>
      <c r="F3431">
        <v>2</v>
      </c>
      <c r="G3431">
        <v>2</v>
      </c>
      <c r="H3431">
        <v>1.47</v>
      </c>
      <c r="I3431">
        <v>305</v>
      </c>
      <c r="J3431" t="s">
        <v>430</v>
      </c>
      <c r="K3431" t="s">
        <v>341</v>
      </c>
      <c r="L3431" t="s">
        <v>431</v>
      </c>
      <c r="M3431" t="s">
        <v>444</v>
      </c>
      <c r="N3431" t="s">
        <v>27</v>
      </c>
      <c r="O3431" t="s">
        <v>6</v>
      </c>
      <c r="P3431" t="s">
        <v>7</v>
      </c>
      <c r="Q3431" t="s">
        <v>8</v>
      </c>
      <c r="R3431" t="s">
        <v>28</v>
      </c>
      <c r="S3431" t="s">
        <v>9</v>
      </c>
      <c r="U3431" t="s">
        <v>179</v>
      </c>
      <c r="V3431" t="s">
        <v>10</v>
      </c>
      <c r="W3431" t="s">
        <v>11</v>
      </c>
      <c r="X3431" t="s">
        <v>12</v>
      </c>
      <c r="Y3431" t="s">
        <v>21</v>
      </c>
      <c r="Z3431" s="80">
        <v>900</v>
      </c>
      <c r="AA3431" s="68">
        <v>0</v>
      </c>
      <c r="AB3431" s="82">
        <f t="shared" si="1894"/>
        <v>3600</v>
      </c>
      <c r="AD3431">
        <v>4</v>
      </c>
      <c r="AG3431" s="83">
        <f t="shared" si="1895"/>
        <v>4</v>
      </c>
      <c r="AH3431" s="87">
        <v>0</v>
      </c>
      <c r="AI3431" s="88">
        <v>0</v>
      </c>
    </row>
    <row r="3432" spans="1:39" x14ac:dyDescent="0.25">
      <c r="A3432" s="115">
        <v>3050015307</v>
      </c>
      <c r="B3432" t="s">
        <v>1</v>
      </c>
      <c r="C3432" s="81">
        <v>700</v>
      </c>
      <c r="D3432">
        <v>1.6</v>
      </c>
      <c r="E3432">
        <v>1.85</v>
      </c>
      <c r="F3432">
        <v>2</v>
      </c>
      <c r="G3432">
        <v>2</v>
      </c>
      <c r="H3432">
        <v>1.47</v>
      </c>
      <c r="I3432">
        <v>305</v>
      </c>
      <c r="J3432" t="s">
        <v>430</v>
      </c>
      <c r="K3432" t="s">
        <v>341</v>
      </c>
      <c r="L3432" t="s">
        <v>431</v>
      </c>
      <c r="M3432" t="s">
        <v>444</v>
      </c>
      <c r="N3432" t="s">
        <v>27</v>
      </c>
      <c r="O3432" t="s">
        <v>6</v>
      </c>
      <c r="P3432" t="s">
        <v>7</v>
      </c>
      <c r="Q3432" t="s">
        <v>8</v>
      </c>
      <c r="R3432" t="s">
        <v>28</v>
      </c>
      <c r="S3432" t="s">
        <v>9</v>
      </c>
      <c r="U3432" t="s">
        <v>179</v>
      </c>
      <c r="V3432" t="s">
        <v>10</v>
      </c>
      <c r="W3432" t="s">
        <v>11</v>
      </c>
      <c r="X3432" t="s">
        <v>12</v>
      </c>
      <c r="Y3432" t="s">
        <v>21</v>
      </c>
      <c r="Z3432" s="80">
        <v>900</v>
      </c>
      <c r="AA3432" s="68">
        <v>0</v>
      </c>
      <c r="AB3432" s="82">
        <f t="shared" si="1894"/>
        <v>900</v>
      </c>
      <c r="AD3432">
        <v>1</v>
      </c>
      <c r="AG3432" s="83">
        <f t="shared" si="1895"/>
        <v>1</v>
      </c>
      <c r="AH3432" s="87">
        <v>0</v>
      </c>
      <c r="AI3432" s="88">
        <v>1</v>
      </c>
    </row>
    <row r="3433" spans="1:39" x14ac:dyDescent="0.25">
      <c r="A3433" s="115">
        <v>30500162</v>
      </c>
      <c r="B3433" t="s">
        <v>1</v>
      </c>
      <c r="C3433" s="81">
        <v>700</v>
      </c>
      <c r="D3433">
        <v>1.6</v>
      </c>
      <c r="E3433">
        <v>1.85</v>
      </c>
      <c r="F3433">
        <v>2</v>
      </c>
      <c r="G3433">
        <v>2</v>
      </c>
      <c r="H3433">
        <v>1.47</v>
      </c>
      <c r="I3433">
        <v>305</v>
      </c>
      <c r="J3433" t="s">
        <v>430</v>
      </c>
      <c r="K3433" t="s">
        <v>432</v>
      </c>
      <c r="L3433" t="s">
        <v>445</v>
      </c>
      <c r="M3433" t="s">
        <v>445</v>
      </c>
      <c r="N3433" t="s">
        <v>87</v>
      </c>
      <c r="O3433" t="s">
        <v>47</v>
      </c>
      <c r="P3433" t="s">
        <v>42</v>
      </c>
      <c r="Q3433" t="s">
        <v>16</v>
      </c>
      <c r="R3433" t="s">
        <v>28</v>
      </c>
      <c r="S3433" t="s">
        <v>44</v>
      </c>
      <c r="U3433" t="s">
        <v>939</v>
      </c>
      <c r="V3433" t="s">
        <v>14</v>
      </c>
      <c r="W3433" t="s">
        <v>49</v>
      </c>
      <c r="X3433" t="s">
        <v>12</v>
      </c>
      <c r="Y3433" t="s">
        <v>21</v>
      </c>
      <c r="Z3433" s="80">
        <v>560</v>
      </c>
      <c r="AA3433" s="68">
        <v>0</v>
      </c>
      <c r="AB3433" s="82">
        <f t="shared" si="1894"/>
        <v>560</v>
      </c>
      <c r="AC3433">
        <v>1</v>
      </c>
      <c r="AG3433" s="83">
        <f t="shared" si="1895"/>
        <v>1</v>
      </c>
      <c r="AH3433" s="87">
        <v>0</v>
      </c>
      <c r="AI3433" s="88">
        <v>0</v>
      </c>
      <c r="AJ3433">
        <f t="shared" ref="AJ3433:AJ3439" si="1904">AG3433</f>
        <v>1</v>
      </c>
      <c r="AK3433" s="108">
        <f>AJ3433*C3433*D3433*H3433</f>
        <v>1646.3999999999999</v>
      </c>
      <c r="AL3433" s="108">
        <f>AJ3433*C3433*D3433</f>
        <v>1120</v>
      </c>
      <c r="AM3433" s="108">
        <f t="shared" ref="AM3433:AM3439" si="1905">AK3433-AL3433</f>
        <v>526.39999999999986</v>
      </c>
    </row>
    <row r="3434" spans="1:39" x14ac:dyDescent="0.25">
      <c r="A3434" s="115">
        <v>30500162</v>
      </c>
      <c r="B3434" t="s">
        <v>1</v>
      </c>
      <c r="C3434" s="81">
        <v>700</v>
      </c>
      <c r="D3434">
        <v>1.6</v>
      </c>
      <c r="E3434">
        <v>1.85</v>
      </c>
      <c r="F3434">
        <v>2</v>
      </c>
      <c r="G3434">
        <v>2</v>
      </c>
      <c r="H3434">
        <v>1.47</v>
      </c>
      <c r="I3434">
        <v>305</v>
      </c>
      <c r="J3434" t="s">
        <v>430</v>
      </c>
      <c r="K3434" t="s">
        <v>432</v>
      </c>
      <c r="L3434" t="s">
        <v>445</v>
      </c>
      <c r="M3434" t="s">
        <v>445</v>
      </c>
      <c r="N3434" t="s">
        <v>5</v>
      </c>
      <c r="O3434" t="s">
        <v>74</v>
      </c>
      <c r="P3434" t="s">
        <v>42</v>
      </c>
      <c r="Q3434" t="s">
        <v>16</v>
      </c>
      <c r="R3434" t="s">
        <v>91</v>
      </c>
      <c r="S3434" t="s">
        <v>44</v>
      </c>
      <c r="T3434" t="s">
        <v>944</v>
      </c>
      <c r="U3434" t="s">
        <v>939</v>
      </c>
      <c r="V3434" t="s">
        <v>14</v>
      </c>
      <c r="W3434" t="s">
        <v>49</v>
      </c>
      <c r="X3434" t="s">
        <v>12</v>
      </c>
      <c r="Y3434" t="s">
        <v>938</v>
      </c>
      <c r="Z3434" s="81">
        <v>0</v>
      </c>
      <c r="AA3434" s="68">
        <v>0</v>
      </c>
      <c r="AB3434" s="82">
        <f t="shared" si="1894"/>
        <v>0</v>
      </c>
      <c r="AE3434">
        <v>1</v>
      </c>
      <c r="AG3434" s="83">
        <f t="shared" si="1895"/>
        <v>1</v>
      </c>
      <c r="AH3434" s="87">
        <v>0</v>
      </c>
      <c r="AI3434" s="88">
        <v>0</v>
      </c>
      <c r="AJ3434">
        <f t="shared" si="1904"/>
        <v>1</v>
      </c>
      <c r="AK3434" s="108">
        <f t="shared" ref="AK3434:AK3439" si="1906">AJ3434*C3434*E3434*H3434</f>
        <v>1903.6499999999999</v>
      </c>
      <c r="AL3434" s="108">
        <f t="shared" ref="AL3434:AL3439" si="1907">AJ3434*C3434*E3434</f>
        <v>1295</v>
      </c>
      <c r="AM3434" s="108">
        <f t="shared" si="1905"/>
        <v>608.64999999999986</v>
      </c>
    </row>
    <row r="3435" spans="1:39" x14ac:dyDescent="0.25">
      <c r="A3435" s="115">
        <v>30500162</v>
      </c>
      <c r="B3435" t="s">
        <v>1</v>
      </c>
      <c r="C3435" s="81">
        <v>700</v>
      </c>
      <c r="D3435">
        <v>1.6</v>
      </c>
      <c r="E3435">
        <v>1.85</v>
      </c>
      <c r="F3435">
        <v>2</v>
      </c>
      <c r="G3435">
        <v>2</v>
      </c>
      <c r="H3435">
        <v>1.47</v>
      </c>
      <c r="I3435">
        <v>305</v>
      </c>
      <c r="J3435" t="s">
        <v>430</v>
      </c>
      <c r="K3435" t="s">
        <v>432</v>
      </c>
      <c r="L3435" t="s">
        <v>445</v>
      </c>
      <c r="M3435" t="s">
        <v>445</v>
      </c>
      <c r="N3435" t="s">
        <v>5</v>
      </c>
      <c r="O3435" t="s">
        <v>47</v>
      </c>
      <c r="P3435" t="s">
        <v>42</v>
      </c>
      <c r="Q3435" t="s">
        <v>16</v>
      </c>
      <c r="R3435" t="s">
        <v>28</v>
      </c>
      <c r="S3435" t="s">
        <v>22</v>
      </c>
      <c r="T3435" t="s">
        <v>22</v>
      </c>
      <c r="U3435" t="s">
        <v>939</v>
      </c>
      <c r="V3435" t="s">
        <v>50</v>
      </c>
      <c r="W3435" t="s">
        <v>51</v>
      </c>
      <c r="X3435" t="s">
        <v>52</v>
      </c>
      <c r="Y3435" t="s">
        <v>943</v>
      </c>
      <c r="Z3435" s="81">
        <v>0</v>
      </c>
      <c r="AA3435" s="68">
        <v>0</v>
      </c>
      <c r="AB3435" s="82">
        <f t="shared" si="1894"/>
        <v>0</v>
      </c>
      <c r="AF3435">
        <v>1</v>
      </c>
      <c r="AG3435" s="83">
        <f t="shared" si="1895"/>
        <v>1</v>
      </c>
      <c r="AH3435" s="87">
        <v>0</v>
      </c>
      <c r="AI3435" s="88">
        <v>0</v>
      </c>
      <c r="AJ3435">
        <f t="shared" si="1904"/>
        <v>1</v>
      </c>
      <c r="AK3435" s="108">
        <f t="shared" si="1906"/>
        <v>1903.6499999999999</v>
      </c>
      <c r="AL3435" s="108">
        <f t="shared" si="1907"/>
        <v>1295</v>
      </c>
      <c r="AM3435" s="108">
        <f t="shared" si="1905"/>
        <v>608.64999999999986</v>
      </c>
    </row>
    <row r="3436" spans="1:39" x14ac:dyDescent="0.25">
      <c r="A3436" s="115">
        <v>30500162</v>
      </c>
      <c r="B3436" t="s">
        <v>1</v>
      </c>
      <c r="C3436" s="81">
        <v>700</v>
      </c>
      <c r="D3436">
        <v>1.6</v>
      </c>
      <c r="E3436">
        <v>1.85</v>
      </c>
      <c r="F3436">
        <v>2</v>
      </c>
      <c r="G3436">
        <v>2</v>
      </c>
      <c r="H3436">
        <v>1.47</v>
      </c>
      <c r="I3436">
        <v>305</v>
      </c>
      <c r="J3436" t="s">
        <v>430</v>
      </c>
      <c r="K3436" t="s">
        <v>432</v>
      </c>
      <c r="L3436" t="s">
        <v>445</v>
      </c>
      <c r="M3436" t="s">
        <v>445</v>
      </c>
      <c r="N3436" t="s">
        <v>5</v>
      </c>
      <c r="O3436" t="s">
        <v>47</v>
      </c>
      <c r="P3436" t="s">
        <v>42</v>
      </c>
      <c r="Q3436" t="s">
        <v>16</v>
      </c>
      <c r="R3436" t="s">
        <v>28</v>
      </c>
      <c r="S3436" t="s">
        <v>44</v>
      </c>
      <c r="U3436" t="s">
        <v>939</v>
      </c>
      <c r="V3436" t="s">
        <v>14</v>
      </c>
      <c r="W3436" t="s">
        <v>49</v>
      </c>
      <c r="X3436" t="s">
        <v>12</v>
      </c>
      <c r="Y3436" t="s">
        <v>21</v>
      </c>
      <c r="Z3436" s="80">
        <v>560</v>
      </c>
      <c r="AA3436" s="68">
        <v>0</v>
      </c>
      <c r="AB3436" s="82">
        <f t="shared" si="1894"/>
        <v>560</v>
      </c>
      <c r="AC3436">
        <v>1</v>
      </c>
      <c r="AG3436" s="83">
        <f t="shared" si="1895"/>
        <v>1</v>
      </c>
      <c r="AH3436" s="87">
        <v>0</v>
      </c>
      <c r="AI3436" s="88">
        <v>0</v>
      </c>
      <c r="AJ3436">
        <f t="shared" si="1904"/>
        <v>1</v>
      </c>
      <c r="AK3436" s="108">
        <f t="shared" si="1906"/>
        <v>1903.6499999999999</v>
      </c>
      <c r="AL3436" s="108">
        <f t="shared" si="1907"/>
        <v>1295</v>
      </c>
      <c r="AM3436" s="108">
        <f t="shared" si="1905"/>
        <v>608.64999999999986</v>
      </c>
    </row>
    <row r="3437" spans="1:39" x14ac:dyDescent="0.25">
      <c r="A3437" s="115">
        <v>30500162</v>
      </c>
      <c r="B3437" t="s">
        <v>1</v>
      </c>
      <c r="C3437" s="81">
        <v>700</v>
      </c>
      <c r="D3437">
        <v>1.6</v>
      </c>
      <c r="E3437">
        <v>1.85</v>
      </c>
      <c r="F3437">
        <v>2</v>
      </c>
      <c r="G3437">
        <v>2</v>
      </c>
      <c r="H3437">
        <v>1.47</v>
      </c>
      <c r="I3437">
        <v>305</v>
      </c>
      <c r="J3437" t="s">
        <v>430</v>
      </c>
      <c r="K3437" t="s">
        <v>432</v>
      </c>
      <c r="L3437" t="s">
        <v>445</v>
      </c>
      <c r="M3437" t="s">
        <v>445</v>
      </c>
      <c r="N3437" t="s">
        <v>5</v>
      </c>
      <c r="O3437" t="s">
        <v>47</v>
      </c>
      <c r="P3437" t="s">
        <v>42</v>
      </c>
      <c r="Q3437" t="s">
        <v>16</v>
      </c>
      <c r="R3437" t="s">
        <v>28</v>
      </c>
      <c r="S3437" t="s">
        <v>44</v>
      </c>
      <c r="U3437" t="s">
        <v>939</v>
      </c>
      <c r="V3437" t="s">
        <v>45</v>
      </c>
      <c r="W3437" t="s">
        <v>46</v>
      </c>
      <c r="X3437" t="s">
        <v>12</v>
      </c>
      <c r="Y3437" t="s">
        <v>21</v>
      </c>
      <c r="Z3437" s="80">
        <v>560</v>
      </c>
      <c r="AA3437" s="68">
        <v>0</v>
      </c>
      <c r="AB3437" s="82">
        <f t="shared" si="1894"/>
        <v>6160</v>
      </c>
      <c r="AC3437">
        <v>11</v>
      </c>
      <c r="AG3437" s="83">
        <f t="shared" si="1895"/>
        <v>11</v>
      </c>
      <c r="AH3437" s="87">
        <v>0</v>
      </c>
      <c r="AI3437" s="88">
        <v>0</v>
      </c>
      <c r="AJ3437">
        <f t="shared" si="1904"/>
        <v>11</v>
      </c>
      <c r="AK3437" s="108">
        <f t="shared" si="1906"/>
        <v>20940.149999999998</v>
      </c>
      <c r="AL3437" s="108">
        <f t="shared" si="1907"/>
        <v>14245</v>
      </c>
      <c r="AM3437" s="108">
        <f t="shared" si="1905"/>
        <v>6695.1499999999978</v>
      </c>
    </row>
    <row r="3438" spans="1:39" x14ac:dyDescent="0.25">
      <c r="A3438" s="115">
        <v>30500162</v>
      </c>
      <c r="B3438" t="s">
        <v>1</v>
      </c>
      <c r="C3438" s="81">
        <v>700</v>
      </c>
      <c r="D3438">
        <v>1.6</v>
      </c>
      <c r="E3438">
        <v>1.85</v>
      </c>
      <c r="F3438">
        <v>2</v>
      </c>
      <c r="G3438">
        <v>2</v>
      </c>
      <c r="H3438">
        <v>1.47</v>
      </c>
      <c r="I3438">
        <v>305</v>
      </c>
      <c r="J3438" t="s">
        <v>430</v>
      </c>
      <c r="K3438" t="s">
        <v>432</v>
      </c>
      <c r="L3438" t="s">
        <v>445</v>
      </c>
      <c r="M3438" t="s">
        <v>445</v>
      </c>
      <c r="N3438" t="s">
        <v>5</v>
      </c>
      <c r="O3438" t="s">
        <v>47</v>
      </c>
      <c r="P3438" t="s">
        <v>42</v>
      </c>
      <c r="Q3438" t="s">
        <v>16</v>
      </c>
      <c r="R3438" t="s">
        <v>28</v>
      </c>
      <c r="S3438" t="s">
        <v>44</v>
      </c>
      <c r="U3438" t="s">
        <v>939</v>
      </c>
      <c r="V3438" t="s">
        <v>56</v>
      </c>
      <c r="W3438" t="s">
        <v>57</v>
      </c>
      <c r="X3438" t="s">
        <v>12</v>
      </c>
      <c r="Y3438" t="s">
        <v>21</v>
      </c>
      <c r="Z3438" s="80">
        <v>560</v>
      </c>
      <c r="AA3438" s="68">
        <v>0</v>
      </c>
      <c r="AB3438" s="82">
        <f t="shared" si="1894"/>
        <v>6160</v>
      </c>
      <c r="AC3438">
        <v>11</v>
      </c>
      <c r="AG3438" s="83">
        <f t="shared" si="1895"/>
        <v>11</v>
      </c>
      <c r="AH3438" s="87">
        <v>0</v>
      </c>
      <c r="AI3438" s="88">
        <v>0</v>
      </c>
      <c r="AJ3438">
        <f t="shared" si="1904"/>
        <v>11</v>
      </c>
      <c r="AK3438" s="108">
        <f t="shared" si="1906"/>
        <v>20940.149999999998</v>
      </c>
      <c r="AL3438" s="108">
        <f t="shared" si="1907"/>
        <v>14245</v>
      </c>
      <c r="AM3438" s="108">
        <f t="shared" si="1905"/>
        <v>6695.1499999999978</v>
      </c>
    </row>
    <row r="3439" spans="1:39" x14ac:dyDescent="0.25">
      <c r="A3439" s="115">
        <v>30500162</v>
      </c>
      <c r="B3439" t="s">
        <v>1</v>
      </c>
      <c r="C3439" s="81">
        <v>700</v>
      </c>
      <c r="D3439">
        <v>1.6</v>
      </c>
      <c r="E3439">
        <v>1.85</v>
      </c>
      <c r="F3439">
        <v>2</v>
      </c>
      <c r="G3439">
        <v>2</v>
      </c>
      <c r="H3439">
        <v>1.47</v>
      </c>
      <c r="I3439">
        <v>305</v>
      </c>
      <c r="J3439" t="s">
        <v>430</v>
      </c>
      <c r="K3439" t="s">
        <v>432</v>
      </c>
      <c r="L3439" t="s">
        <v>445</v>
      </c>
      <c r="M3439" t="s">
        <v>445</v>
      </c>
      <c r="N3439" t="s">
        <v>5</v>
      </c>
      <c r="O3439" t="s">
        <v>47</v>
      </c>
      <c r="P3439" t="s">
        <v>42</v>
      </c>
      <c r="Q3439" t="s">
        <v>16</v>
      </c>
      <c r="R3439" t="s">
        <v>28</v>
      </c>
      <c r="S3439" t="s">
        <v>44</v>
      </c>
      <c r="U3439" t="s">
        <v>939</v>
      </c>
      <c r="V3439" t="s">
        <v>66</v>
      </c>
      <c r="W3439" t="s">
        <v>67</v>
      </c>
      <c r="X3439" t="s">
        <v>12</v>
      </c>
      <c r="Y3439" t="s">
        <v>21</v>
      </c>
      <c r="Z3439" s="80">
        <v>560</v>
      </c>
      <c r="AA3439" s="68">
        <v>0</v>
      </c>
      <c r="AB3439" s="82">
        <f t="shared" si="1894"/>
        <v>560</v>
      </c>
      <c r="AC3439">
        <v>1</v>
      </c>
      <c r="AG3439" s="83">
        <f t="shared" si="1895"/>
        <v>1</v>
      </c>
      <c r="AH3439" s="87">
        <v>0</v>
      </c>
      <c r="AI3439" s="88">
        <v>0</v>
      </c>
      <c r="AJ3439">
        <f t="shared" si="1904"/>
        <v>1</v>
      </c>
      <c r="AK3439" s="108">
        <f t="shared" si="1906"/>
        <v>1903.6499999999999</v>
      </c>
      <c r="AL3439" s="108">
        <f t="shared" si="1907"/>
        <v>1295</v>
      </c>
      <c r="AM3439" s="108">
        <f t="shared" si="1905"/>
        <v>608.64999999999986</v>
      </c>
    </row>
    <row r="3440" spans="1:39" x14ac:dyDescent="0.25">
      <c r="A3440" s="115">
        <v>30500162</v>
      </c>
      <c r="B3440" t="s">
        <v>1</v>
      </c>
      <c r="C3440" s="81">
        <v>700</v>
      </c>
      <c r="D3440">
        <v>1.6</v>
      </c>
      <c r="E3440">
        <v>1.85</v>
      </c>
      <c r="F3440">
        <v>2</v>
      </c>
      <c r="G3440">
        <v>2</v>
      </c>
      <c r="H3440">
        <v>1.47</v>
      </c>
      <c r="I3440">
        <v>305</v>
      </c>
      <c r="J3440" t="s">
        <v>430</v>
      </c>
      <c r="K3440" t="s">
        <v>432</v>
      </c>
      <c r="L3440" t="s">
        <v>445</v>
      </c>
      <c r="M3440" t="s">
        <v>445</v>
      </c>
      <c r="N3440" t="s">
        <v>15</v>
      </c>
      <c r="O3440" t="s">
        <v>41</v>
      </c>
      <c r="P3440" t="s">
        <v>42</v>
      </c>
      <c r="Q3440" t="s">
        <v>16</v>
      </c>
      <c r="R3440" t="s">
        <v>28</v>
      </c>
      <c r="S3440" t="s">
        <v>9</v>
      </c>
      <c r="U3440" t="s">
        <v>179</v>
      </c>
      <c r="V3440" t="s">
        <v>53</v>
      </c>
      <c r="W3440" t="s">
        <v>54</v>
      </c>
      <c r="X3440" t="s">
        <v>12</v>
      </c>
      <c r="Y3440" t="s">
        <v>21</v>
      </c>
      <c r="Z3440" s="80">
        <v>1882</v>
      </c>
      <c r="AA3440" s="68">
        <v>0</v>
      </c>
      <c r="AB3440" s="82">
        <f t="shared" si="1894"/>
        <v>3764</v>
      </c>
      <c r="AD3440">
        <v>2</v>
      </c>
      <c r="AG3440" s="83">
        <f t="shared" si="1895"/>
        <v>2</v>
      </c>
      <c r="AH3440" s="87">
        <v>0</v>
      </c>
      <c r="AI3440" s="88">
        <v>0</v>
      </c>
    </row>
    <row r="3441" spans="1:39" x14ac:dyDescent="0.25">
      <c r="A3441" s="115">
        <v>30500162</v>
      </c>
      <c r="B3441" t="s">
        <v>1</v>
      </c>
      <c r="C3441" s="81">
        <v>700</v>
      </c>
      <c r="D3441">
        <v>1.6</v>
      </c>
      <c r="E3441">
        <v>1.85</v>
      </c>
      <c r="F3441">
        <v>2</v>
      </c>
      <c r="G3441">
        <v>2</v>
      </c>
      <c r="H3441">
        <v>1.47</v>
      </c>
      <c r="I3441">
        <v>305</v>
      </c>
      <c r="J3441" t="s">
        <v>430</v>
      </c>
      <c r="K3441" t="s">
        <v>432</v>
      </c>
      <c r="L3441" t="s">
        <v>445</v>
      </c>
      <c r="M3441" t="s">
        <v>445</v>
      </c>
      <c r="N3441" t="s">
        <v>15</v>
      </c>
      <c r="O3441" t="s">
        <v>41</v>
      </c>
      <c r="P3441" t="s">
        <v>42</v>
      </c>
      <c r="Q3441" t="s">
        <v>16</v>
      </c>
      <c r="R3441" t="s">
        <v>28</v>
      </c>
      <c r="S3441" t="s">
        <v>44</v>
      </c>
      <c r="U3441" t="s">
        <v>939</v>
      </c>
      <c r="V3441" t="s">
        <v>45</v>
      </c>
      <c r="W3441" t="s">
        <v>46</v>
      </c>
      <c r="X3441" t="s">
        <v>12</v>
      </c>
      <c r="Y3441" t="s">
        <v>21</v>
      </c>
      <c r="Z3441" s="80">
        <v>600</v>
      </c>
      <c r="AA3441" s="68">
        <v>0</v>
      </c>
      <c r="AB3441" s="82">
        <f t="shared" si="1894"/>
        <v>7800</v>
      </c>
      <c r="AC3441">
        <v>13</v>
      </c>
      <c r="AG3441" s="83">
        <f t="shared" si="1895"/>
        <v>13</v>
      </c>
      <c r="AH3441" s="87">
        <v>0</v>
      </c>
      <c r="AI3441" s="88">
        <v>0</v>
      </c>
      <c r="AJ3441">
        <f t="shared" ref="AJ3441:AJ3442" si="1908">AG3441</f>
        <v>13</v>
      </c>
      <c r="AK3441" s="108">
        <f t="shared" ref="AK3441:AK3442" si="1909">AJ3441*C3441*F3441*H3441</f>
        <v>26754</v>
      </c>
      <c r="AL3441" s="108">
        <f t="shared" ref="AL3441:AL3442" si="1910">AJ3441*C3441*F3441</f>
        <v>18200</v>
      </c>
      <c r="AM3441" s="108">
        <f t="shared" ref="AM3441:AM3442" si="1911">AK3441-AL3441</f>
        <v>8554</v>
      </c>
    </row>
    <row r="3442" spans="1:39" x14ac:dyDescent="0.25">
      <c r="A3442" s="115">
        <v>30500162</v>
      </c>
      <c r="B3442" t="s">
        <v>1</v>
      </c>
      <c r="C3442" s="81">
        <v>700</v>
      </c>
      <c r="D3442">
        <v>1.6</v>
      </c>
      <c r="E3442">
        <v>1.85</v>
      </c>
      <c r="F3442">
        <v>2</v>
      </c>
      <c r="G3442">
        <v>2</v>
      </c>
      <c r="H3442">
        <v>1.47</v>
      </c>
      <c r="I3442">
        <v>305</v>
      </c>
      <c r="J3442" t="s">
        <v>430</v>
      </c>
      <c r="K3442" t="s">
        <v>432</v>
      </c>
      <c r="L3442" t="s">
        <v>445</v>
      </c>
      <c r="M3442" t="s">
        <v>445</v>
      </c>
      <c r="N3442" t="s">
        <v>15</v>
      </c>
      <c r="O3442" t="s">
        <v>41</v>
      </c>
      <c r="P3442" t="s">
        <v>42</v>
      </c>
      <c r="Q3442" t="s">
        <v>16</v>
      </c>
      <c r="R3442" t="s">
        <v>28</v>
      </c>
      <c r="S3442" t="s">
        <v>44</v>
      </c>
      <c r="U3442" t="s">
        <v>939</v>
      </c>
      <c r="V3442" t="s">
        <v>56</v>
      </c>
      <c r="W3442" t="s">
        <v>57</v>
      </c>
      <c r="X3442" t="s">
        <v>12</v>
      </c>
      <c r="Y3442" t="s">
        <v>21</v>
      </c>
      <c r="Z3442" s="80">
        <v>600</v>
      </c>
      <c r="AA3442" s="68">
        <v>0</v>
      </c>
      <c r="AB3442" s="82">
        <f t="shared" si="1894"/>
        <v>3600</v>
      </c>
      <c r="AC3442">
        <v>6</v>
      </c>
      <c r="AG3442" s="83">
        <f t="shared" si="1895"/>
        <v>6</v>
      </c>
      <c r="AH3442" s="87">
        <v>0</v>
      </c>
      <c r="AI3442" s="88">
        <v>0</v>
      </c>
      <c r="AJ3442">
        <f t="shared" si="1908"/>
        <v>6</v>
      </c>
      <c r="AK3442" s="108">
        <f t="shared" si="1909"/>
        <v>12348</v>
      </c>
      <c r="AL3442" s="108">
        <f t="shared" si="1910"/>
        <v>8400</v>
      </c>
      <c r="AM3442" s="108">
        <f t="shared" si="1911"/>
        <v>3948</v>
      </c>
    </row>
    <row r="3443" spans="1:39" x14ac:dyDescent="0.25">
      <c r="A3443" s="115">
        <v>30500162</v>
      </c>
      <c r="B3443" t="s">
        <v>1</v>
      </c>
      <c r="C3443" s="81">
        <v>700</v>
      </c>
      <c r="D3443">
        <v>1.6</v>
      </c>
      <c r="E3443">
        <v>1.85</v>
      </c>
      <c r="F3443">
        <v>2</v>
      </c>
      <c r="G3443">
        <v>2</v>
      </c>
      <c r="H3443">
        <v>1.47</v>
      </c>
      <c r="I3443">
        <v>305</v>
      </c>
      <c r="J3443" t="s">
        <v>430</v>
      </c>
      <c r="K3443" t="s">
        <v>432</v>
      </c>
      <c r="L3443" t="s">
        <v>445</v>
      </c>
      <c r="M3443" t="s">
        <v>445</v>
      </c>
      <c r="N3443" t="s">
        <v>18</v>
      </c>
      <c r="O3443" t="s">
        <v>74</v>
      </c>
      <c r="P3443" t="s">
        <v>42</v>
      </c>
      <c r="Q3443" t="s">
        <v>16</v>
      </c>
      <c r="R3443" t="s">
        <v>28</v>
      </c>
      <c r="S3443" t="s">
        <v>9</v>
      </c>
      <c r="U3443" t="s">
        <v>179</v>
      </c>
      <c r="V3443" t="s">
        <v>53</v>
      </c>
      <c r="W3443" t="s">
        <v>54</v>
      </c>
      <c r="X3443" t="s">
        <v>12</v>
      </c>
      <c r="Y3443" t="s">
        <v>21</v>
      </c>
      <c r="Z3443" s="80">
        <v>2471</v>
      </c>
      <c r="AA3443" s="68">
        <v>0</v>
      </c>
      <c r="AB3443" s="82">
        <f t="shared" si="1894"/>
        <v>12355</v>
      </c>
      <c r="AD3443">
        <v>5</v>
      </c>
      <c r="AG3443" s="83">
        <f t="shared" si="1895"/>
        <v>5</v>
      </c>
      <c r="AH3443" s="87">
        <v>0</v>
      </c>
      <c r="AI3443" s="88">
        <v>0</v>
      </c>
    </row>
    <row r="3444" spans="1:39" x14ac:dyDescent="0.25">
      <c r="A3444" s="115">
        <v>30500162</v>
      </c>
      <c r="B3444" t="s">
        <v>1</v>
      </c>
      <c r="C3444" s="81">
        <v>700</v>
      </c>
      <c r="D3444">
        <v>1.6</v>
      </c>
      <c r="E3444">
        <v>1.85</v>
      </c>
      <c r="F3444">
        <v>2</v>
      </c>
      <c r="G3444">
        <v>2</v>
      </c>
      <c r="H3444">
        <v>1.47</v>
      </c>
      <c r="I3444">
        <v>305</v>
      </c>
      <c r="J3444" t="s">
        <v>430</v>
      </c>
      <c r="K3444" t="s">
        <v>432</v>
      </c>
      <c r="L3444" t="s">
        <v>445</v>
      </c>
      <c r="M3444" t="s">
        <v>445</v>
      </c>
      <c r="N3444" t="s">
        <v>18</v>
      </c>
      <c r="O3444" t="s">
        <v>74</v>
      </c>
      <c r="P3444" t="s">
        <v>42</v>
      </c>
      <c r="Q3444" t="s">
        <v>16</v>
      </c>
      <c r="R3444" t="s">
        <v>28</v>
      </c>
      <c r="S3444" t="s">
        <v>44</v>
      </c>
      <c r="U3444" t="s">
        <v>939</v>
      </c>
      <c r="V3444" t="s">
        <v>45</v>
      </c>
      <c r="W3444" t="s">
        <v>46</v>
      </c>
      <c r="X3444" t="s">
        <v>12</v>
      </c>
      <c r="Y3444" t="s">
        <v>21</v>
      </c>
      <c r="Z3444" s="80">
        <v>600</v>
      </c>
      <c r="AA3444" s="68">
        <v>0</v>
      </c>
      <c r="AB3444" s="82">
        <f t="shared" si="1894"/>
        <v>5400</v>
      </c>
      <c r="AC3444">
        <v>9</v>
      </c>
      <c r="AG3444" s="83">
        <f t="shared" si="1895"/>
        <v>9</v>
      </c>
      <c r="AH3444" s="87">
        <v>0</v>
      </c>
      <c r="AI3444" s="88">
        <v>0</v>
      </c>
      <c r="AJ3444">
        <f t="shared" ref="AJ3444:AJ3446" si="1912">AG3444</f>
        <v>9</v>
      </c>
      <c r="AK3444" s="108">
        <f t="shared" ref="AK3444:AK3446" si="1913">AJ3444*C3444*F3444*H3444</f>
        <v>18522</v>
      </c>
      <c r="AL3444" s="108">
        <f t="shared" ref="AL3444:AL3446" si="1914">AJ3444*C3444*F3444</f>
        <v>12600</v>
      </c>
      <c r="AM3444" s="108">
        <f t="shared" ref="AM3444:AM3446" si="1915">AK3444-AL3444</f>
        <v>5922</v>
      </c>
    </row>
    <row r="3445" spans="1:39" x14ac:dyDescent="0.25">
      <c r="A3445" s="115">
        <v>30500162</v>
      </c>
      <c r="B3445" t="s">
        <v>1</v>
      </c>
      <c r="C3445" s="81">
        <v>700</v>
      </c>
      <c r="D3445">
        <v>1.6</v>
      </c>
      <c r="E3445">
        <v>1.85</v>
      </c>
      <c r="F3445">
        <v>2</v>
      </c>
      <c r="G3445">
        <v>2</v>
      </c>
      <c r="H3445">
        <v>1.47</v>
      </c>
      <c r="I3445">
        <v>305</v>
      </c>
      <c r="J3445" t="s">
        <v>430</v>
      </c>
      <c r="K3445" t="s">
        <v>432</v>
      </c>
      <c r="L3445" t="s">
        <v>445</v>
      </c>
      <c r="M3445" t="s">
        <v>445</v>
      </c>
      <c r="N3445" t="s">
        <v>18</v>
      </c>
      <c r="O3445" t="s">
        <v>74</v>
      </c>
      <c r="P3445" t="s">
        <v>42</v>
      </c>
      <c r="Q3445" t="s">
        <v>16</v>
      </c>
      <c r="R3445" t="s">
        <v>28</v>
      </c>
      <c r="S3445" t="s">
        <v>44</v>
      </c>
      <c r="U3445" t="s">
        <v>939</v>
      </c>
      <c r="V3445" t="s">
        <v>56</v>
      </c>
      <c r="W3445" t="s">
        <v>57</v>
      </c>
      <c r="X3445" t="s">
        <v>12</v>
      </c>
      <c r="Y3445" t="s">
        <v>21</v>
      </c>
      <c r="Z3445" s="80">
        <v>600</v>
      </c>
      <c r="AA3445" s="68">
        <v>0</v>
      </c>
      <c r="AB3445" s="82">
        <f t="shared" si="1894"/>
        <v>4800</v>
      </c>
      <c r="AC3445">
        <v>8</v>
      </c>
      <c r="AG3445" s="83">
        <f t="shared" si="1895"/>
        <v>8</v>
      </c>
      <c r="AH3445" s="87">
        <v>0</v>
      </c>
      <c r="AI3445" s="88">
        <v>0</v>
      </c>
      <c r="AJ3445">
        <f t="shared" si="1912"/>
        <v>8</v>
      </c>
      <c r="AK3445" s="108">
        <f t="shared" si="1913"/>
        <v>16464</v>
      </c>
      <c r="AL3445" s="108">
        <f t="shared" si="1914"/>
        <v>11200</v>
      </c>
      <c r="AM3445" s="108">
        <f t="shared" si="1915"/>
        <v>5264</v>
      </c>
    </row>
    <row r="3446" spans="1:39" x14ac:dyDescent="0.25">
      <c r="A3446" s="115">
        <v>30500162</v>
      </c>
      <c r="B3446" t="s">
        <v>1</v>
      </c>
      <c r="C3446" s="81">
        <v>700</v>
      </c>
      <c r="D3446">
        <v>1.6</v>
      </c>
      <c r="E3446">
        <v>1.85</v>
      </c>
      <c r="F3446">
        <v>2</v>
      </c>
      <c r="G3446">
        <v>2</v>
      </c>
      <c r="H3446">
        <v>1.47</v>
      </c>
      <c r="I3446">
        <v>305</v>
      </c>
      <c r="J3446" t="s">
        <v>430</v>
      </c>
      <c r="K3446" t="s">
        <v>432</v>
      </c>
      <c r="L3446" t="s">
        <v>445</v>
      </c>
      <c r="M3446" t="s">
        <v>445</v>
      </c>
      <c r="N3446" t="s">
        <v>27</v>
      </c>
      <c r="O3446" t="s">
        <v>80</v>
      </c>
      <c r="P3446" t="s">
        <v>42</v>
      </c>
      <c r="Q3446" t="s">
        <v>16</v>
      </c>
      <c r="R3446" t="s">
        <v>28</v>
      </c>
      <c r="S3446" t="s">
        <v>22</v>
      </c>
      <c r="T3446" t="s">
        <v>22</v>
      </c>
      <c r="U3446" t="s">
        <v>939</v>
      </c>
      <c r="V3446" t="s">
        <v>23</v>
      </c>
      <c r="W3446" t="s">
        <v>24</v>
      </c>
      <c r="X3446" t="s">
        <v>12</v>
      </c>
      <c r="Y3446" t="s">
        <v>943</v>
      </c>
      <c r="Z3446" s="81">
        <v>0</v>
      </c>
      <c r="AA3446" s="68">
        <v>0</v>
      </c>
      <c r="AB3446" s="82">
        <f t="shared" si="1894"/>
        <v>0</v>
      </c>
      <c r="AF3446">
        <v>1</v>
      </c>
      <c r="AG3446" s="83">
        <f t="shared" si="1895"/>
        <v>1</v>
      </c>
      <c r="AH3446" s="87">
        <v>0</v>
      </c>
      <c r="AI3446" s="88">
        <v>0</v>
      </c>
      <c r="AJ3446">
        <f t="shared" si="1912"/>
        <v>1</v>
      </c>
      <c r="AK3446" s="108">
        <f t="shared" si="1913"/>
        <v>2058</v>
      </c>
      <c r="AL3446" s="108">
        <f t="shared" si="1914"/>
        <v>1400</v>
      </c>
      <c r="AM3446" s="108">
        <f t="shared" si="1915"/>
        <v>658</v>
      </c>
    </row>
    <row r="3447" spans="1:39" x14ac:dyDescent="0.25">
      <c r="A3447" s="115">
        <v>30500162</v>
      </c>
      <c r="B3447" t="s">
        <v>1</v>
      </c>
      <c r="C3447" s="81">
        <v>700</v>
      </c>
      <c r="D3447">
        <v>1.6</v>
      </c>
      <c r="E3447">
        <v>1.85</v>
      </c>
      <c r="F3447">
        <v>2</v>
      </c>
      <c r="G3447">
        <v>2</v>
      </c>
      <c r="H3447">
        <v>1.47</v>
      </c>
      <c r="I3447">
        <v>305</v>
      </c>
      <c r="J3447" t="s">
        <v>430</v>
      </c>
      <c r="K3447" t="s">
        <v>432</v>
      </c>
      <c r="L3447" t="s">
        <v>445</v>
      </c>
      <c r="M3447" t="s">
        <v>445</v>
      </c>
      <c r="N3447" t="s">
        <v>27</v>
      </c>
      <c r="O3447" t="s">
        <v>80</v>
      </c>
      <c r="P3447" t="s">
        <v>42</v>
      </c>
      <c r="Q3447" t="s">
        <v>16</v>
      </c>
      <c r="R3447" t="s">
        <v>28</v>
      </c>
      <c r="S3447" t="s">
        <v>9</v>
      </c>
      <c r="U3447" t="s">
        <v>179</v>
      </c>
      <c r="V3447" t="s">
        <v>45</v>
      </c>
      <c r="W3447" t="s">
        <v>46</v>
      </c>
      <c r="X3447" t="s">
        <v>12</v>
      </c>
      <c r="Y3447" t="s">
        <v>21</v>
      </c>
      <c r="Z3447" s="80">
        <v>2527</v>
      </c>
      <c r="AA3447" s="68">
        <v>0</v>
      </c>
      <c r="AB3447" s="82">
        <f t="shared" si="1894"/>
        <v>2527</v>
      </c>
      <c r="AD3447">
        <v>1</v>
      </c>
      <c r="AG3447" s="83">
        <f t="shared" si="1895"/>
        <v>1</v>
      </c>
      <c r="AH3447" s="87">
        <v>0</v>
      </c>
      <c r="AI3447" s="88">
        <v>0</v>
      </c>
    </row>
    <row r="3448" spans="1:39" x14ac:dyDescent="0.25">
      <c r="A3448" s="115">
        <v>30500162</v>
      </c>
      <c r="B3448" t="s">
        <v>1</v>
      </c>
      <c r="C3448" s="81">
        <v>700</v>
      </c>
      <c r="D3448">
        <v>1.6</v>
      </c>
      <c r="E3448">
        <v>1.85</v>
      </c>
      <c r="F3448">
        <v>2</v>
      </c>
      <c r="G3448">
        <v>2</v>
      </c>
      <c r="H3448">
        <v>1.47</v>
      </c>
      <c r="I3448">
        <v>305</v>
      </c>
      <c r="J3448" t="s">
        <v>430</v>
      </c>
      <c r="K3448" t="s">
        <v>432</v>
      </c>
      <c r="L3448" t="s">
        <v>445</v>
      </c>
      <c r="M3448" t="s">
        <v>445</v>
      </c>
      <c r="N3448" t="s">
        <v>27</v>
      </c>
      <c r="O3448" t="s">
        <v>80</v>
      </c>
      <c r="P3448" t="s">
        <v>42</v>
      </c>
      <c r="Q3448" t="s">
        <v>16</v>
      </c>
      <c r="R3448" t="s">
        <v>28</v>
      </c>
      <c r="S3448" t="s">
        <v>9</v>
      </c>
      <c r="U3448" t="s">
        <v>179</v>
      </c>
      <c r="V3448" t="s">
        <v>56</v>
      </c>
      <c r="W3448" t="s">
        <v>57</v>
      </c>
      <c r="X3448" t="s">
        <v>12</v>
      </c>
      <c r="Y3448" t="s">
        <v>21</v>
      </c>
      <c r="Z3448" s="80">
        <v>2527</v>
      </c>
      <c r="AA3448" s="68">
        <v>0</v>
      </c>
      <c r="AB3448" s="82">
        <f t="shared" si="1894"/>
        <v>2527</v>
      </c>
      <c r="AD3448">
        <v>1</v>
      </c>
      <c r="AG3448" s="83">
        <f t="shared" si="1895"/>
        <v>1</v>
      </c>
      <c r="AH3448" s="87">
        <v>0</v>
      </c>
      <c r="AI3448" s="88">
        <v>0</v>
      </c>
    </row>
    <row r="3449" spans="1:39" x14ac:dyDescent="0.25">
      <c r="A3449" s="115">
        <v>30500162</v>
      </c>
      <c r="B3449" t="s">
        <v>1</v>
      </c>
      <c r="C3449" s="81">
        <v>700</v>
      </c>
      <c r="D3449">
        <v>1.6</v>
      </c>
      <c r="E3449">
        <v>1.85</v>
      </c>
      <c r="F3449">
        <v>2</v>
      </c>
      <c r="G3449">
        <v>2</v>
      </c>
      <c r="H3449">
        <v>1.47</v>
      </c>
      <c r="I3449">
        <v>305</v>
      </c>
      <c r="J3449" t="s">
        <v>430</v>
      </c>
      <c r="K3449" t="s">
        <v>432</v>
      </c>
      <c r="L3449" t="s">
        <v>445</v>
      </c>
      <c r="M3449" t="s">
        <v>445</v>
      </c>
      <c r="N3449" t="s">
        <v>27</v>
      </c>
      <c r="O3449" t="s">
        <v>80</v>
      </c>
      <c r="P3449" t="s">
        <v>42</v>
      </c>
      <c r="Q3449" t="s">
        <v>16</v>
      </c>
      <c r="R3449" t="s">
        <v>28</v>
      </c>
      <c r="S3449" t="s">
        <v>44</v>
      </c>
      <c r="U3449" t="s">
        <v>939</v>
      </c>
      <c r="V3449" t="s">
        <v>45</v>
      </c>
      <c r="W3449" t="s">
        <v>46</v>
      </c>
      <c r="X3449" t="s">
        <v>12</v>
      </c>
      <c r="Y3449" t="s">
        <v>21</v>
      </c>
      <c r="Z3449" s="80">
        <v>600</v>
      </c>
      <c r="AA3449" s="68">
        <v>0</v>
      </c>
      <c r="AB3449" s="82">
        <f t="shared" si="1894"/>
        <v>3600</v>
      </c>
      <c r="AC3449">
        <v>6</v>
      </c>
      <c r="AG3449" s="83">
        <f t="shared" si="1895"/>
        <v>6</v>
      </c>
      <c r="AH3449" s="87">
        <v>0</v>
      </c>
      <c r="AI3449" s="88">
        <v>0</v>
      </c>
      <c r="AJ3449">
        <f t="shared" ref="AJ3449:AJ3451" si="1916">AG3449</f>
        <v>6</v>
      </c>
      <c r="AK3449" s="108">
        <f t="shared" ref="AK3449:AK3451" si="1917">AJ3449*C3449*F3449*H3449</f>
        <v>12348</v>
      </c>
      <c r="AL3449" s="108">
        <f t="shared" ref="AL3449:AL3451" si="1918">AJ3449*C3449*F3449</f>
        <v>8400</v>
      </c>
      <c r="AM3449" s="108">
        <f t="shared" ref="AM3449:AM3451" si="1919">AK3449-AL3449</f>
        <v>3948</v>
      </c>
    </row>
    <row r="3450" spans="1:39" x14ac:dyDescent="0.25">
      <c r="A3450" s="115">
        <v>30500162</v>
      </c>
      <c r="B3450" t="s">
        <v>1</v>
      </c>
      <c r="C3450" s="81">
        <v>700</v>
      </c>
      <c r="D3450">
        <v>1.6</v>
      </c>
      <c r="E3450">
        <v>1.85</v>
      </c>
      <c r="F3450">
        <v>2</v>
      </c>
      <c r="G3450">
        <v>2</v>
      </c>
      <c r="H3450">
        <v>1.47</v>
      </c>
      <c r="I3450">
        <v>305</v>
      </c>
      <c r="J3450" t="s">
        <v>430</v>
      </c>
      <c r="K3450" t="s">
        <v>432</v>
      </c>
      <c r="L3450" t="s">
        <v>445</v>
      </c>
      <c r="M3450" t="s">
        <v>445</v>
      </c>
      <c r="N3450" t="s">
        <v>27</v>
      </c>
      <c r="O3450" t="s">
        <v>80</v>
      </c>
      <c r="P3450" t="s">
        <v>42</v>
      </c>
      <c r="Q3450" t="s">
        <v>16</v>
      </c>
      <c r="R3450" t="s">
        <v>28</v>
      </c>
      <c r="S3450" t="s">
        <v>44</v>
      </c>
      <c r="U3450" t="s">
        <v>939</v>
      </c>
      <c r="V3450" t="s">
        <v>56</v>
      </c>
      <c r="W3450" t="s">
        <v>57</v>
      </c>
      <c r="X3450" t="s">
        <v>12</v>
      </c>
      <c r="Y3450" t="s">
        <v>21</v>
      </c>
      <c r="Z3450" s="80">
        <v>600</v>
      </c>
      <c r="AA3450" s="68">
        <v>0</v>
      </c>
      <c r="AB3450" s="82">
        <f t="shared" si="1894"/>
        <v>5400</v>
      </c>
      <c r="AC3450">
        <v>9</v>
      </c>
      <c r="AG3450" s="83">
        <f t="shared" si="1895"/>
        <v>9</v>
      </c>
      <c r="AH3450" s="87">
        <v>0</v>
      </c>
      <c r="AI3450" s="88">
        <v>0</v>
      </c>
      <c r="AJ3450">
        <f t="shared" si="1916"/>
        <v>9</v>
      </c>
      <c r="AK3450" s="108">
        <f t="shared" si="1917"/>
        <v>18522</v>
      </c>
      <c r="AL3450" s="108">
        <f t="shared" si="1918"/>
        <v>12600</v>
      </c>
      <c r="AM3450" s="108">
        <f t="shared" si="1919"/>
        <v>5922</v>
      </c>
    </row>
    <row r="3451" spans="1:39" x14ac:dyDescent="0.25">
      <c r="A3451" s="115">
        <v>30500162</v>
      </c>
      <c r="B3451" t="s">
        <v>1</v>
      </c>
      <c r="C3451" s="81">
        <v>700</v>
      </c>
      <c r="D3451">
        <v>1.6</v>
      </c>
      <c r="E3451">
        <v>1.85</v>
      </c>
      <c r="F3451">
        <v>2</v>
      </c>
      <c r="G3451">
        <v>2</v>
      </c>
      <c r="H3451">
        <v>1.47</v>
      </c>
      <c r="I3451">
        <v>305</v>
      </c>
      <c r="J3451" t="s">
        <v>430</v>
      </c>
      <c r="K3451" t="s">
        <v>432</v>
      </c>
      <c r="L3451" t="s">
        <v>445</v>
      </c>
      <c r="M3451" t="s">
        <v>445</v>
      </c>
      <c r="N3451" t="s">
        <v>27</v>
      </c>
      <c r="O3451" t="s">
        <v>80</v>
      </c>
      <c r="P3451" t="s">
        <v>42</v>
      </c>
      <c r="Q3451" t="s">
        <v>16</v>
      </c>
      <c r="R3451" t="s">
        <v>28</v>
      </c>
      <c r="S3451" t="s">
        <v>44</v>
      </c>
      <c r="U3451" t="s">
        <v>939</v>
      </c>
      <c r="V3451" t="s">
        <v>66</v>
      </c>
      <c r="W3451" t="s">
        <v>67</v>
      </c>
      <c r="X3451" t="s">
        <v>12</v>
      </c>
      <c r="Y3451" t="s">
        <v>21</v>
      </c>
      <c r="Z3451" s="80">
        <v>600</v>
      </c>
      <c r="AA3451" s="68">
        <v>0</v>
      </c>
      <c r="AB3451" s="82">
        <f t="shared" si="1894"/>
        <v>1200</v>
      </c>
      <c r="AC3451">
        <v>2</v>
      </c>
      <c r="AG3451" s="83">
        <f t="shared" si="1895"/>
        <v>2</v>
      </c>
      <c r="AH3451" s="87">
        <v>0</v>
      </c>
      <c r="AI3451" s="88">
        <v>0</v>
      </c>
      <c r="AJ3451">
        <f t="shared" si="1916"/>
        <v>2</v>
      </c>
      <c r="AK3451" s="108">
        <f t="shared" si="1917"/>
        <v>4116</v>
      </c>
      <c r="AL3451" s="108">
        <f t="shared" si="1918"/>
        <v>2800</v>
      </c>
      <c r="AM3451" s="108">
        <f t="shared" si="1919"/>
        <v>1316</v>
      </c>
    </row>
    <row r="3452" spans="1:39" x14ac:dyDescent="0.25">
      <c r="A3452" s="115">
        <v>3050016303</v>
      </c>
      <c r="B3452" t="s">
        <v>1</v>
      </c>
      <c r="C3452" s="81">
        <v>700</v>
      </c>
      <c r="D3452">
        <v>1.6</v>
      </c>
      <c r="E3452">
        <v>1.85</v>
      </c>
      <c r="F3452">
        <v>2</v>
      </c>
      <c r="G3452">
        <v>2</v>
      </c>
      <c r="H3452">
        <v>1.47</v>
      </c>
      <c r="I3452">
        <v>305</v>
      </c>
      <c r="J3452" t="s">
        <v>430</v>
      </c>
      <c r="K3452" t="s">
        <v>432</v>
      </c>
      <c r="L3452" t="s">
        <v>445</v>
      </c>
      <c r="M3452" t="s">
        <v>446</v>
      </c>
      <c r="N3452" t="s">
        <v>18</v>
      </c>
      <c r="O3452" t="s">
        <v>33</v>
      </c>
      <c r="P3452" t="s">
        <v>7</v>
      </c>
      <c r="Q3452" t="s">
        <v>8</v>
      </c>
      <c r="R3452" t="s">
        <v>28</v>
      </c>
      <c r="S3452" t="s">
        <v>9</v>
      </c>
      <c r="U3452" t="s">
        <v>179</v>
      </c>
      <c r="V3452" t="s">
        <v>10</v>
      </c>
      <c r="W3452" t="s">
        <v>11</v>
      </c>
      <c r="X3452" t="s">
        <v>12</v>
      </c>
      <c r="Y3452" t="s">
        <v>21</v>
      </c>
      <c r="Z3452" s="80">
        <v>1300</v>
      </c>
      <c r="AA3452" s="68">
        <v>0</v>
      </c>
      <c r="AB3452" s="82">
        <f t="shared" si="1894"/>
        <v>6500</v>
      </c>
      <c r="AD3452">
        <v>5</v>
      </c>
      <c r="AG3452" s="83">
        <f t="shared" si="1895"/>
        <v>5</v>
      </c>
      <c r="AH3452" s="87">
        <v>0</v>
      </c>
      <c r="AI3452" s="88">
        <v>0</v>
      </c>
    </row>
    <row r="3453" spans="1:39" x14ac:dyDescent="0.25">
      <c r="A3453" s="115">
        <v>3050016303</v>
      </c>
      <c r="B3453" t="s">
        <v>1</v>
      </c>
      <c r="C3453" s="81">
        <v>700</v>
      </c>
      <c r="D3453">
        <v>1.6</v>
      </c>
      <c r="E3453">
        <v>1.85</v>
      </c>
      <c r="F3453">
        <v>2</v>
      </c>
      <c r="G3453">
        <v>2</v>
      </c>
      <c r="H3453">
        <v>1.47</v>
      </c>
      <c r="I3453">
        <v>305</v>
      </c>
      <c r="J3453" t="s">
        <v>430</v>
      </c>
      <c r="K3453" t="s">
        <v>432</v>
      </c>
      <c r="L3453" t="s">
        <v>445</v>
      </c>
      <c r="M3453" t="s">
        <v>446</v>
      </c>
      <c r="N3453" t="s">
        <v>18</v>
      </c>
      <c r="O3453" t="s">
        <v>33</v>
      </c>
      <c r="P3453" t="s">
        <v>7</v>
      </c>
      <c r="Q3453" t="s">
        <v>8</v>
      </c>
      <c r="R3453" t="s">
        <v>28</v>
      </c>
      <c r="S3453" t="s">
        <v>9</v>
      </c>
      <c r="U3453" t="s">
        <v>179</v>
      </c>
      <c r="V3453" t="s">
        <v>10</v>
      </c>
      <c r="W3453" t="s">
        <v>11</v>
      </c>
      <c r="X3453" t="s">
        <v>12</v>
      </c>
      <c r="Y3453" t="s">
        <v>21</v>
      </c>
      <c r="Z3453" s="80">
        <v>1300</v>
      </c>
      <c r="AA3453" s="68">
        <v>0</v>
      </c>
      <c r="AB3453" s="82">
        <f t="shared" si="1894"/>
        <v>1300</v>
      </c>
      <c r="AD3453">
        <v>1</v>
      </c>
      <c r="AG3453" s="83">
        <f t="shared" si="1895"/>
        <v>1</v>
      </c>
      <c r="AH3453" s="87">
        <v>0</v>
      </c>
      <c r="AI3453" s="88">
        <v>1</v>
      </c>
    </row>
    <row r="3454" spans="1:39" x14ac:dyDescent="0.25">
      <c r="A3454" s="115">
        <v>3050016303</v>
      </c>
      <c r="B3454" t="s">
        <v>1</v>
      </c>
      <c r="C3454" s="81">
        <v>700</v>
      </c>
      <c r="D3454">
        <v>1.6</v>
      </c>
      <c r="E3454">
        <v>1.85</v>
      </c>
      <c r="F3454">
        <v>2</v>
      </c>
      <c r="G3454">
        <v>2</v>
      </c>
      <c r="H3454">
        <v>1.47</v>
      </c>
      <c r="I3454">
        <v>305</v>
      </c>
      <c r="J3454" t="s">
        <v>430</v>
      </c>
      <c r="K3454" t="s">
        <v>432</v>
      </c>
      <c r="L3454" t="s">
        <v>445</v>
      </c>
      <c r="M3454" t="s">
        <v>446</v>
      </c>
      <c r="N3454" t="s">
        <v>27</v>
      </c>
      <c r="O3454" t="s">
        <v>6</v>
      </c>
      <c r="P3454" t="s">
        <v>7</v>
      </c>
      <c r="Q3454" t="s">
        <v>8</v>
      </c>
      <c r="R3454" t="s">
        <v>28</v>
      </c>
      <c r="S3454" t="s">
        <v>9</v>
      </c>
      <c r="U3454" t="s">
        <v>179</v>
      </c>
      <c r="V3454" t="s">
        <v>10</v>
      </c>
      <c r="W3454" t="s">
        <v>11</v>
      </c>
      <c r="X3454" t="s">
        <v>12</v>
      </c>
      <c r="Y3454" t="s">
        <v>21</v>
      </c>
      <c r="Z3454" s="80">
        <v>1300</v>
      </c>
      <c r="AA3454" s="68">
        <v>0</v>
      </c>
      <c r="AB3454" s="82">
        <f t="shared" si="1894"/>
        <v>2600</v>
      </c>
      <c r="AD3454">
        <v>2</v>
      </c>
      <c r="AG3454" s="83">
        <f t="shared" si="1895"/>
        <v>2</v>
      </c>
      <c r="AH3454" s="87">
        <v>0</v>
      </c>
      <c r="AI3454" s="88">
        <v>0</v>
      </c>
    </row>
    <row r="3455" spans="1:39" x14ac:dyDescent="0.25">
      <c r="A3455" s="115">
        <v>3050016303</v>
      </c>
      <c r="B3455" t="s">
        <v>1</v>
      </c>
      <c r="C3455" s="81">
        <v>700</v>
      </c>
      <c r="D3455">
        <v>1.6</v>
      </c>
      <c r="E3455">
        <v>1.85</v>
      </c>
      <c r="F3455">
        <v>2</v>
      </c>
      <c r="G3455">
        <v>2</v>
      </c>
      <c r="H3455">
        <v>1.47</v>
      </c>
      <c r="I3455">
        <v>305</v>
      </c>
      <c r="J3455" t="s">
        <v>430</v>
      </c>
      <c r="K3455" t="s">
        <v>432</v>
      </c>
      <c r="L3455" t="s">
        <v>445</v>
      </c>
      <c r="M3455" t="s">
        <v>446</v>
      </c>
      <c r="N3455" t="s">
        <v>27</v>
      </c>
      <c r="O3455" t="s">
        <v>6</v>
      </c>
      <c r="P3455" t="s">
        <v>7</v>
      </c>
      <c r="Q3455" t="s">
        <v>8</v>
      </c>
      <c r="R3455" t="s">
        <v>28</v>
      </c>
      <c r="S3455" t="s">
        <v>9</v>
      </c>
      <c r="U3455" t="s">
        <v>179</v>
      </c>
      <c r="V3455" t="s">
        <v>10</v>
      </c>
      <c r="W3455" t="s">
        <v>11</v>
      </c>
      <c r="X3455" t="s">
        <v>12</v>
      </c>
      <c r="Y3455" t="s">
        <v>21</v>
      </c>
      <c r="Z3455" s="80">
        <v>1300</v>
      </c>
      <c r="AA3455" s="68">
        <v>0</v>
      </c>
      <c r="AB3455" s="82">
        <f t="shared" si="1894"/>
        <v>1300</v>
      </c>
      <c r="AD3455">
        <v>1</v>
      </c>
      <c r="AG3455" s="83">
        <f t="shared" si="1895"/>
        <v>1</v>
      </c>
      <c r="AH3455" s="87">
        <v>0</v>
      </c>
      <c r="AI3455" s="88">
        <v>1</v>
      </c>
    </row>
    <row r="3456" spans="1:39" x14ac:dyDescent="0.25">
      <c r="A3456" s="115">
        <v>30500574</v>
      </c>
      <c r="B3456" t="s">
        <v>1</v>
      </c>
      <c r="C3456" s="81">
        <v>700</v>
      </c>
      <c r="D3456">
        <v>1.6</v>
      </c>
      <c r="E3456">
        <v>1.85</v>
      </c>
      <c r="F3456">
        <v>2</v>
      </c>
      <c r="G3456">
        <v>2</v>
      </c>
      <c r="H3456">
        <v>1.47</v>
      </c>
      <c r="I3456">
        <v>305</v>
      </c>
      <c r="J3456" t="s">
        <v>430</v>
      </c>
      <c r="K3456" t="s">
        <v>341</v>
      </c>
      <c r="L3456" t="s">
        <v>431</v>
      </c>
      <c r="M3456" t="s">
        <v>750</v>
      </c>
      <c r="N3456" t="s">
        <v>48</v>
      </c>
      <c r="O3456" t="s">
        <v>688</v>
      </c>
      <c r="P3456" t="s">
        <v>689</v>
      </c>
      <c r="Q3456" t="s">
        <v>8</v>
      </c>
      <c r="R3456" t="s">
        <v>28</v>
      </c>
      <c r="S3456" t="s">
        <v>44</v>
      </c>
      <c r="U3456" t="s">
        <v>946</v>
      </c>
      <c r="V3456" t="s">
        <v>14</v>
      </c>
      <c r="W3456" t="s">
        <v>49</v>
      </c>
      <c r="X3456" t="s">
        <v>12</v>
      </c>
      <c r="Y3456" t="s">
        <v>21</v>
      </c>
      <c r="Z3456" s="80">
        <v>1000</v>
      </c>
      <c r="AA3456" s="68">
        <v>0</v>
      </c>
      <c r="AB3456" s="82">
        <f t="shared" si="1894"/>
        <v>1000</v>
      </c>
      <c r="AC3456">
        <v>1</v>
      </c>
      <c r="AG3456" s="83">
        <f t="shared" si="1895"/>
        <v>1</v>
      </c>
      <c r="AH3456" s="87">
        <v>0</v>
      </c>
      <c r="AI3456" s="88">
        <v>0</v>
      </c>
      <c r="AJ3456">
        <f>(AG3456*2)/3</f>
        <v>0.66666666666666663</v>
      </c>
      <c r="AK3456" s="108">
        <f>AJ3456*C3456*E3456*H3456</f>
        <v>1269.0999999999999</v>
      </c>
      <c r="AL3456" s="108">
        <f>AJ3456*C3456*E3456</f>
        <v>863.33333333333326</v>
      </c>
      <c r="AM3456" s="108">
        <f t="shared" ref="AM3456:AM3457" si="1920">AK3456-AL3456</f>
        <v>405.76666666666665</v>
      </c>
    </row>
    <row r="3457" spans="1:39" x14ac:dyDescent="0.25">
      <c r="A3457" s="115">
        <v>30500574</v>
      </c>
      <c r="B3457" t="s">
        <v>1</v>
      </c>
      <c r="C3457" s="81">
        <v>700</v>
      </c>
      <c r="D3457">
        <v>1.6</v>
      </c>
      <c r="E3457">
        <v>1.85</v>
      </c>
      <c r="F3457">
        <v>2</v>
      </c>
      <c r="G3457">
        <v>2</v>
      </c>
      <c r="H3457">
        <v>1.47</v>
      </c>
      <c r="I3457">
        <v>305</v>
      </c>
      <c r="J3457" t="s">
        <v>430</v>
      </c>
      <c r="K3457" t="s">
        <v>341</v>
      </c>
      <c r="L3457" t="s">
        <v>431</v>
      </c>
      <c r="M3457" t="s">
        <v>750</v>
      </c>
      <c r="N3457" t="s">
        <v>15</v>
      </c>
      <c r="O3457" t="s">
        <v>688</v>
      </c>
      <c r="P3457" t="s">
        <v>689</v>
      </c>
      <c r="Q3457" t="s">
        <v>8</v>
      </c>
      <c r="R3457" t="s">
        <v>28</v>
      </c>
      <c r="S3457" t="s">
        <v>44</v>
      </c>
      <c r="U3457" t="s">
        <v>939</v>
      </c>
      <c r="V3457" t="s">
        <v>14</v>
      </c>
      <c r="W3457" t="s">
        <v>49</v>
      </c>
      <c r="X3457" t="s">
        <v>12</v>
      </c>
      <c r="Y3457" t="s">
        <v>21</v>
      </c>
      <c r="Z3457" s="80">
        <v>1000</v>
      </c>
      <c r="AA3457" s="68">
        <v>0</v>
      </c>
      <c r="AB3457" s="82">
        <f t="shared" si="1894"/>
        <v>1000</v>
      </c>
      <c r="AC3457">
        <v>1</v>
      </c>
      <c r="AG3457" s="83">
        <f t="shared" si="1895"/>
        <v>1</v>
      </c>
      <c r="AH3457" s="87">
        <v>0</v>
      </c>
      <c r="AI3457" s="88">
        <v>0</v>
      </c>
      <c r="AJ3457" s="90">
        <f>AG3457*2/3</f>
        <v>0.66666666666666663</v>
      </c>
      <c r="AK3457" s="108">
        <f>AJ3457*C3457*F3457*H3457</f>
        <v>1371.9999999999998</v>
      </c>
      <c r="AL3457" s="108">
        <f>AJ3457*C3457*F3457</f>
        <v>933.33333333333326</v>
      </c>
      <c r="AM3457" s="108">
        <f t="shared" si="1920"/>
        <v>438.66666666666652</v>
      </c>
    </row>
    <row r="3458" spans="1:39" x14ac:dyDescent="0.25">
      <c r="A3458" s="115">
        <v>30500584</v>
      </c>
      <c r="B3458" t="s">
        <v>1</v>
      </c>
      <c r="C3458" s="81">
        <v>700</v>
      </c>
      <c r="D3458">
        <v>1.6</v>
      </c>
      <c r="E3458">
        <v>1.85</v>
      </c>
      <c r="F3458">
        <v>2</v>
      </c>
      <c r="G3458">
        <v>2</v>
      </c>
      <c r="H3458">
        <v>1.47</v>
      </c>
      <c r="I3458">
        <v>305</v>
      </c>
      <c r="J3458" t="s">
        <v>430</v>
      </c>
      <c r="K3458" t="s">
        <v>341</v>
      </c>
      <c r="L3458" t="s">
        <v>431</v>
      </c>
      <c r="M3458" t="s">
        <v>751</v>
      </c>
      <c r="N3458" t="s">
        <v>40</v>
      </c>
      <c r="O3458" t="s">
        <v>693</v>
      </c>
      <c r="P3458" t="s">
        <v>689</v>
      </c>
      <c r="Q3458" t="s">
        <v>16</v>
      </c>
      <c r="R3458" t="s">
        <v>20</v>
      </c>
      <c r="S3458" t="s">
        <v>44</v>
      </c>
      <c r="T3458" s="70" t="s">
        <v>933</v>
      </c>
      <c r="U3458" t="s">
        <v>949</v>
      </c>
      <c r="V3458" t="s">
        <v>14</v>
      </c>
      <c r="W3458" t="s">
        <v>49</v>
      </c>
      <c r="X3458" t="s">
        <v>12</v>
      </c>
      <c r="Y3458" t="s">
        <v>938</v>
      </c>
      <c r="Z3458" s="80">
        <v>0</v>
      </c>
      <c r="AA3458" s="68">
        <v>0</v>
      </c>
      <c r="AB3458" s="82">
        <f t="shared" si="1894"/>
        <v>0</v>
      </c>
      <c r="AE3458">
        <v>1</v>
      </c>
      <c r="AG3458" s="83">
        <f t="shared" si="1895"/>
        <v>1</v>
      </c>
      <c r="AH3458" s="87">
        <v>0</v>
      </c>
      <c r="AI3458" s="88">
        <v>0</v>
      </c>
      <c r="AJ3458">
        <f>AG3458*2</f>
        <v>2</v>
      </c>
      <c r="AK3458" s="108">
        <f>AJ3458*C3458*E3458*H3458</f>
        <v>3807.2999999999997</v>
      </c>
      <c r="AL3458" s="108">
        <f>AJ3458*C3458*E3458</f>
        <v>2590</v>
      </c>
      <c r="AM3458" s="108">
        <f>AK3458-AL3458</f>
        <v>1217.2999999999997</v>
      </c>
    </row>
    <row r="3459" spans="1:39" x14ac:dyDescent="0.25">
      <c r="A3459" s="115">
        <v>30500584</v>
      </c>
      <c r="B3459" t="s">
        <v>1</v>
      </c>
      <c r="C3459" s="81">
        <v>700</v>
      </c>
      <c r="D3459">
        <v>1.6</v>
      </c>
      <c r="E3459">
        <v>1.85</v>
      </c>
      <c r="F3459">
        <v>2</v>
      </c>
      <c r="G3459">
        <v>2</v>
      </c>
      <c r="H3459">
        <v>1.47</v>
      </c>
      <c r="I3459">
        <v>305</v>
      </c>
      <c r="J3459" t="s">
        <v>430</v>
      </c>
      <c r="K3459" t="s">
        <v>341</v>
      </c>
      <c r="L3459" t="s">
        <v>431</v>
      </c>
      <c r="M3459" t="s">
        <v>751</v>
      </c>
      <c r="N3459" t="s">
        <v>40</v>
      </c>
      <c r="O3459" t="s">
        <v>688</v>
      </c>
      <c r="P3459" t="s">
        <v>689</v>
      </c>
      <c r="Q3459" t="s">
        <v>8</v>
      </c>
      <c r="R3459" t="s">
        <v>91</v>
      </c>
      <c r="S3459" t="s">
        <v>44</v>
      </c>
      <c r="T3459" t="s">
        <v>944</v>
      </c>
      <c r="U3459" t="s">
        <v>946</v>
      </c>
      <c r="V3459" t="s">
        <v>14</v>
      </c>
      <c r="W3459" t="s">
        <v>49</v>
      </c>
      <c r="X3459" t="s">
        <v>12</v>
      </c>
      <c r="Y3459" t="s">
        <v>938</v>
      </c>
      <c r="Z3459" s="81">
        <v>0</v>
      </c>
      <c r="AA3459" s="68">
        <v>0</v>
      </c>
      <c r="AB3459" s="82">
        <f t="shared" si="1894"/>
        <v>0</v>
      </c>
      <c r="AE3459">
        <v>1</v>
      </c>
      <c r="AG3459" s="83">
        <f t="shared" si="1895"/>
        <v>1</v>
      </c>
      <c r="AH3459" s="87">
        <v>0</v>
      </c>
      <c r="AI3459" s="88">
        <v>0</v>
      </c>
      <c r="AJ3459">
        <f>AG3459*2/3</f>
        <v>0.66666666666666663</v>
      </c>
      <c r="AK3459" s="108">
        <f t="shared" ref="AK3459:AK3461" si="1921">AJ3459*C3459*E3459*H3459</f>
        <v>1269.0999999999999</v>
      </c>
      <c r="AL3459" s="108">
        <f t="shared" ref="AL3459:AL3461" si="1922">AJ3459*C3459*E3459</f>
        <v>863.33333333333326</v>
      </c>
      <c r="AM3459" s="108">
        <f t="shared" ref="AM3459:AM3461" si="1923">AK3459-AL3459</f>
        <v>405.76666666666665</v>
      </c>
    </row>
    <row r="3460" spans="1:39" x14ac:dyDescent="0.25">
      <c r="A3460" s="115">
        <v>30500584</v>
      </c>
      <c r="B3460" t="s">
        <v>1</v>
      </c>
      <c r="C3460" s="81">
        <v>700</v>
      </c>
      <c r="D3460">
        <v>1.6</v>
      </c>
      <c r="E3460">
        <v>1.85</v>
      </c>
      <c r="F3460">
        <v>2</v>
      </c>
      <c r="G3460">
        <v>2</v>
      </c>
      <c r="H3460">
        <v>1.47</v>
      </c>
      <c r="I3460">
        <v>305</v>
      </c>
      <c r="J3460" t="s">
        <v>430</v>
      </c>
      <c r="K3460" t="s">
        <v>341</v>
      </c>
      <c r="L3460" t="s">
        <v>431</v>
      </c>
      <c r="M3460" t="s">
        <v>751</v>
      </c>
      <c r="N3460" t="s">
        <v>48</v>
      </c>
      <c r="O3460" t="s">
        <v>688</v>
      </c>
      <c r="P3460" t="s">
        <v>689</v>
      </c>
      <c r="Q3460" t="s">
        <v>16</v>
      </c>
      <c r="R3460" t="s">
        <v>91</v>
      </c>
      <c r="S3460" t="s">
        <v>44</v>
      </c>
      <c r="T3460" t="s">
        <v>944</v>
      </c>
      <c r="U3460" t="s">
        <v>946</v>
      </c>
      <c r="V3460" t="s">
        <v>14</v>
      </c>
      <c r="W3460" t="s">
        <v>49</v>
      </c>
      <c r="X3460" t="s">
        <v>12</v>
      </c>
      <c r="Y3460" t="s">
        <v>938</v>
      </c>
      <c r="Z3460" s="81">
        <v>0</v>
      </c>
      <c r="AA3460" s="68">
        <v>0</v>
      </c>
      <c r="AB3460" s="82">
        <f t="shared" ref="AB3460:AB3523" si="1924">Z3460*AG3460+AA3460*AG3460*1.95583</f>
        <v>0</v>
      </c>
      <c r="AE3460">
        <v>1</v>
      </c>
      <c r="AG3460" s="83">
        <f t="shared" si="1895"/>
        <v>1</v>
      </c>
      <c r="AH3460" s="87">
        <v>0</v>
      </c>
      <c r="AI3460" s="88">
        <v>0</v>
      </c>
      <c r="AJ3460">
        <f>AG3460*2</f>
        <v>2</v>
      </c>
      <c r="AK3460" s="108">
        <f t="shared" si="1921"/>
        <v>3807.2999999999997</v>
      </c>
      <c r="AL3460" s="108">
        <f t="shared" si="1922"/>
        <v>2590</v>
      </c>
      <c r="AM3460" s="108">
        <f t="shared" si="1923"/>
        <v>1217.2999999999997</v>
      </c>
    </row>
    <row r="3461" spans="1:39" x14ac:dyDescent="0.25">
      <c r="A3461" s="115">
        <v>30500584</v>
      </c>
      <c r="B3461" t="s">
        <v>1</v>
      </c>
      <c r="C3461" s="81">
        <v>700</v>
      </c>
      <c r="D3461">
        <v>1.6</v>
      </c>
      <c r="E3461">
        <v>1.85</v>
      </c>
      <c r="F3461">
        <v>2</v>
      </c>
      <c r="G3461">
        <v>2</v>
      </c>
      <c r="H3461">
        <v>1.47</v>
      </c>
      <c r="I3461">
        <v>305</v>
      </c>
      <c r="J3461" t="s">
        <v>430</v>
      </c>
      <c r="K3461" t="s">
        <v>341</v>
      </c>
      <c r="L3461" t="s">
        <v>431</v>
      </c>
      <c r="M3461" t="s">
        <v>751</v>
      </c>
      <c r="N3461" t="s">
        <v>5</v>
      </c>
      <c r="O3461" t="s">
        <v>688</v>
      </c>
      <c r="P3461" t="s">
        <v>689</v>
      </c>
      <c r="Q3461" t="s">
        <v>8</v>
      </c>
      <c r="R3461" t="s">
        <v>28</v>
      </c>
      <c r="S3461" t="s">
        <v>44</v>
      </c>
      <c r="U3461" t="s">
        <v>939</v>
      </c>
      <c r="V3461" t="s">
        <v>14</v>
      </c>
      <c r="W3461" t="s">
        <v>49</v>
      </c>
      <c r="X3461" t="s">
        <v>12</v>
      </c>
      <c r="Y3461" t="s">
        <v>21</v>
      </c>
      <c r="Z3461" s="80">
        <v>1000</v>
      </c>
      <c r="AA3461" s="68">
        <v>0</v>
      </c>
      <c r="AB3461" s="82">
        <f t="shared" si="1924"/>
        <v>1000</v>
      </c>
      <c r="AC3461">
        <v>1</v>
      </c>
      <c r="AG3461" s="83">
        <f t="shared" ref="AG3461:AG3524" si="1925">SUM(AC3461:AF3461)</f>
        <v>1</v>
      </c>
      <c r="AH3461" s="87">
        <v>0</v>
      </c>
      <c r="AI3461" s="88">
        <v>0</v>
      </c>
      <c r="AJ3461" s="90">
        <f>AG3461*2/3</f>
        <v>0.66666666666666663</v>
      </c>
      <c r="AK3461" s="108">
        <f t="shared" si="1921"/>
        <v>1269.0999999999999</v>
      </c>
      <c r="AL3461" s="108">
        <f t="shared" si="1922"/>
        <v>863.33333333333326</v>
      </c>
      <c r="AM3461" s="108">
        <f t="shared" si="1923"/>
        <v>405.76666666666665</v>
      </c>
    </row>
    <row r="3462" spans="1:39" x14ac:dyDescent="0.25">
      <c r="A3462" s="115">
        <v>30500584</v>
      </c>
      <c r="B3462" t="s">
        <v>1</v>
      </c>
      <c r="C3462" s="81">
        <v>700</v>
      </c>
      <c r="D3462">
        <v>1.6</v>
      </c>
      <c r="E3462">
        <v>1.85</v>
      </c>
      <c r="F3462">
        <v>2</v>
      </c>
      <c r="G3462">
        <v>2</v>
      </c>
      <c r="H3462">
        <v>1.47</v>
      </c>
      <c r="I3462">
        <v>305</v>
      </c>
      <c r="J3462" t="s">
        <v>430</v>
      </c>
      <c r="K3462" t="s">
        <v>341</v>
      </c>
      <c r="L3462" t="s">
        <v>431</v>
      </c>
      <c r="M3462" t="s">
        <v>751</v>
      </c>
      <c r="N3462" t="s">
        <v>5</v>
      </c>
      <c r="O3462" t="s">
        <v>688</v>
      </c>
      <c r="P3462" t="s">
        <v>689</v>
      </c>
      <c r="Q3462" t="s">
        <v>690</v>
      </c>
      <c r="R3462" t="s">
        <v>28</v>
      </c>
      <c r="S3462" t="s">
        <v>9</v>
      </c>
      <c r="T3462" t="s">
        <v>937</v>
      </c>
      <c r="U3462" t="s">
        <v>179</v>
      </c>
      <c r="V3462" t="s">
        <v>692</v>
      </c>
      <c r="W3462" t="s">
        <v>691</v>
      </c>
      <c r="X3462" t="s">
        <v>12</v>
      </c>
      <c r="Y3462" t="s">
        <v>21</v>
      </c>
      <c r="Z3462" s="80">
        <f>3*650</f>
        <v>1950</v>
      </c>
      <c r="AA3462" s="68">
        <v>0</v>
      </c>
      <c r="AB3462" s="82">
        <f t="shared" si="1924"/>
        <v>1950</v>
      </c>
      <c r="AD3462">
        <v>1</v>
      </c>
      <c r="AG3462" s="83">
        <f t="shared" si="1925"/>
        <v>1</v>
      </c>
      <c r="AH3462" s="87">
        <v>0</v>
      </c>
      <c r="AI3462" s="88">
        <v>0</v>
      </c>
    </row>
    <row r="3463" spans="1:39" x14ac:dyDescent="0.25">
      <c r="A3463" s="115">
        <v>30500584</v>
      </c>
      <c r="B3463" t="s">
        <v>1</v>
      </c>
      <c r="C3463" s="81">
        <v>700</v>
      </c>
      <c r="D3463">
        <v>1.6</v>
      </c>
      <c r="E3463">
        <v>1.85</v>
      </c>
      <c r="F3463">
        <v>2</v>
      </c>
      <c r="G3463">
        <v>2</v>
      </c>
      <c r="H3463">
        <v>1.47</v>
      </c>
      <c r="I3463">
        <v>305</v>
      </c>
      <c r="J3463" t="s">
        <v>430</v>
      </c>
      <c r="K3463" t="s">
        <v>341</v>
      </c>
      <c r="L3463" t="s">
        <v>431</v>
      </c>
      <c r="M3463" t="s">
        <v>751</v>
      </c>
      <c r="N3463" t="s">
        <v>15</v>
      </c>
      <c r="O3463" t="s">
        <v>688</v>
      </c>
      <c r="P3463" t="s">
        <v>689</v>
      </c>
      <c r="Q3463" t="s">
        <v>16</v>
      </c>
      <c r="R3463" t="s">
        <v>28</v>
      </c>
      <c r="S3463" t="s">
        <v>44</v>
      </c>
      <c r="U3463" t="s">
        <v>939</v>
      </c>
      <c r="V3463" t="s">
        <v>14</v>
      </c>
      <c r="W3463" t="s">
        <v>49</v>
      </c>
      <c r="X3463" t="s">
        <v>12</v>
      </c>
      <c r="Y3463" t="s">
        <v>21</v>
      </c>
      <c r="Z3463" s="80">
        <v>1500</v>
      </c>
      <c r="AA3463" s="68">
        <v>0</v>
      </c>
      <c r="AB3463" s="82">
        <f t="shared" si="1924"/>
        <v>1500</v>
      </c>
      <c r="AC3463">
        <v>1</v>
      </c>
      <c r="AG3463" s="83">
        <f t="shared" si="1925"/>
        <v>1</v>
      </c>
      <c r="AH3463" s="87">
        <v>0</v>
      </c>
      <c r="AI3463" s="88">
        <v>0</v>
      </c>
      <c r="AJ3463">
        <f>AG3463*2</f>
        <v>2</v>
      </c>
      <c r="AK3463" s="108">
        <f t="shared" ref="AK3463:AK3465" si="1926">AJ3463*C3463*F3463*H3463</f>
        <v>4116</v>
      </c>
      <c r="AL3463" s="108">
        <f t="shared" ref="AL3463:AL3465" si="1927">AJ3463*C3463*F3463</f>
        <v>2800</v>
      </c>
      <c r="AM3463" s="108">
        <f t="shared" ref="AM3463:AM3465" si="1928">AK3463-AL3463</f>
        <v>1316</v>
      </c>
    </row>
    <row r="3464" spans="1:39" x14ac:dyDescent="0.25">
      <c r="A3464" s="115">
        <v>30500584</v>
      </c>
      <c r="B3464" t="s">
        <v>1</v>
      </c>
      <c r="C3464" s="81">
        <v>700</v>
      </c>
      <c r="D3464">
        <v>1.6</v>
      </c>
      <c r="E3464">
        <v>1.85</v>
      </c>
      <c r="F3464">
        <v>2</v>
      </c>
      <c r="G3464">
        <v>2</v>
      </c>
      <c r="H3464">
        <v>1.47</v>
      </c>
      <c r="I3464">
        <v>305</v>
      </c>
      <c r="J3464" t="s">
        <v>430</v>
      </c>
      <c r="K3464" t="s">
        <v>341</v>
      </c>
      <c r="L3464" t="s">
        <v>431</v>
      </c>
      <c r="M3464" t="s">
        <v>751</v>
      </c>
      <c r="N3464" t="s">
        <v>15</v>
      </c>
      <c r="O3464" t="s">
        <v>688</v>
      </c>
      <c r="P3464" t="s">
        <v>689</v>
      </c>
      <c r="Q3464" t="s">
        <v>8</v>
      </c>
      <c r="R3464" t="s">
        <v>28</v>
      </c>
      <c r="S3464" t="s">
        <v>44</v>
      </c>
      <c r="U3464" t="s">
        <v>939</v>
      </c>
      <c r="V3464" t="s">
        <v>14</v>
      </c>
      <c r="W3464" t="s">
        <v>49</v>
      </c>
      <c r="X3464" t="s">
        <v>12</v>
      </c>
      <c r="Y3464" t="s">
        <v>21</v>
      </c>
      <c r="Z3464" s="80">
        <v>1000</v>
      </c>
      <c r="AA3464" s="68">
        <v>0</v>
      </c>
      <c r="AB3464" s="82">
        <f t="shared" si="1924"/>
        <v>1000</v>
      </c>
      <c r="AC3464">
        <v>1</v>
      </c>
      <c r="AG3464" s="83">
        <f t="shared" si="1925"/>
        <v>1</v>
      </c>
      <c r="AH3464" s="87">
        <v>0</v>
      </c>
      <c r="AI3464" s="88">
        <v>0</v>
      </c>
      <c r="AJ3464" s="90">
        <f t="shared" ref="AJ3464:AJ3465" si="1929">AG3464*2/3</f>
        <v>0.66666666666666663</v>
      </c>
      <c r="AK3464" s="108">
        <f t="shared" si="1926"/>
        <v>1371.9999999999998</v>
      </c>
      <c r="AL3464" s="108">
        <f t="shared" si="1927"/>
        <v>933.33333333333326</v>
      </c>
      <c r="AM3464" s="108">
        <f t="shared" si="1928"/>
        <v>438.66666666666652</v>
      </c>
    </row>
    <row r="3465" spans="1:39" x14ac:dyDescent="0.25">
      <c r="A3465" s="115">
        <v>30500584</v>
      </c>
      <c r="B3465" t="s">
        <v>1</v>
      </c>
      <c r="C3465" s="81">
        <v>700</v>
      </c>
      <c r="D3465">
        <v>1.6</v>
      </c>
      <c r="E3465">
        <v>1.85</v>
      </c>
      <c r="F3465">
        <v>2</v>
      </c>
      <c r="G3465">
        <v>2</v>
      </c>
      <c r="H3465">
        <v>1.47</v>
      </c>
      <c r="I3465">
        <v>305</v>
      </c>
      <c r="J3465" t="s">
        <v>430</v>
      </c>
      <c r="K3465" t="s">
        <v>341</v>
      </c>
      <c r="L3465" t="s">
        <v>431</v>
      </c>
      <c r="M3465" t="s">
        <v>751</v>
      </c>
      <c r="N3465" t="s">
        <v>18</v>
      </c>
      <c r="O3465" t="s">
        <v>688</v>
      </c>
      <c r="P3465" t="s">
        <v>689</v>
      </c>
      <c r="Q3465" t="s">
        <v>8</v>
      </c>
      <c r="R3465" t="s">
        <v>28</v>
      </c>
      <c r="S3465" t="s">
        <v>44</v>
      </c>
      <c r="U3465" t="s">
        <v>939</v>
      </c>
      <c r="V3465" t="s">
        <v>14</v>
      </c>
      <c r="W3465" t="s">
        <v>49</v>
      </c>
      <c r="X3465" t="s">
        <v>12</v>
      </c>
      <c r="Y3465" t="s">
        <v>21</v>
      </c>
      <c r="Z3465" s="80">
        <v>1500</v>
      </c>
      <c r="AA3465" s="68">
        <v>0</v>
      </c>
      <c r="AB3465" s="82">
        <f t="shared" si="1924"/>
        <v>1500</v>
      </c>
      <c r="AC3465">
        <v>1</v>
      </c>
      <c r="AG3465" s="83">
        <f t="shared" si="1925"/>
        <v>1</v>
      </c>
      <c r="AH3465" s="87">
        <v>0</v>
      </c>
      <c r="AI3465" s="88">
        <v>0</v>
      </c>
      <c r="AJ3465" s="90">
        <f t="shared" si="1929"/>
        <v>0.66666666666666663</v>
      </c>
      <c r="AK3465" s="108">
        <f t="shared" si="1926"/>
        <v>1371.9999999999998</v>
      </c>
      <c r="AL3465" s="108">
        <f t="shared" si="1927"/>
        <v>933.33333333333326</v>
      </c>
      <c r="AM3465" s="108">
        <f t="shared" si="1928"/>
        <v>438.66666666666652</v>
      </c>
    </row>
    <row r="3466" spans="1:39" x14ac:dyDescent="0.25">
      <c r="A3466" s="115">
        <v>30501073</v>
      </c>
      <c r="B3466" t="s">
        <v>1</v>
      </c>
      <c r="C3466" s="81">
        <v>700</v>
      </c>
      <c r="D3466">
        <v>1.6</v>
      </c>
      <c r="E3466">
        <v>1.85</v>
      </c>
      <c r="F3466">
        <v>2</v>
      </c>
      <c r="G3466">
        <v>2</v>
      </c>
      <c r="H3466">
        <v>1.47</v>
      </c>
      <c r="I3466">
        <v>305</v>
      </c>
      <c r="J3466" t="s">
        <v>430</v>
      </c>
      <c r="K3466" t="s">
        <v>432</v>
      </c>
      <c r="L3466" t="s">
        <v>433</v>
      </c>
      <c r="M3466" t="s">
        <v>447</v>
      </c>
      <c r="N3466" t="s">
        <v>27</v>
      </c>
      <c r="O3466" t="s">
        <v>6</v>
      </c>
      <c r="P3466" t="s">
        <v>7</v>
      </c>
      <c r="Q3466" t="s">
        <v>8</v>
      </c>
      <c r="R3466" t="s">
        <v>28</v>
      </c>
      <c r="S3466" t="s">
        <v>9</v>
      </c>
      <c r="U3466" t="s">
        <v>179</v>
      </c>
      <c r="V3466" t="s">
        <v>10</v>
      </c>
      <c r="W3466" t="s">
        <v>11</v>
      </c>
      <c r="X3466" t="s">
        <v>12</v>
      </c>
      <c r="Y3466" t="s">
        <v>21</v>
      </c>
      <c r="Z3466" s="80">
        <v>1500</v>
      </c>
      <c r="AA3466" s="68">
        <v>0</v>
      </c>
      <c r="AB3466" s="82">
        <f t="shared" si="1924"/>
        <v>18000</v>
      </c>
      <c r="AD3466">
        <v>12</v>
      </c>
      <c r="AG3466" s="83">
        <f t="shared" si="1925"/>
        <v>12</v>
      </c>
      <c r="AH3466" s="87">
        <v>0</v>
      </c>
      <c r="AI3466" s="88">
        <v>0</v>
      </c>
    </row>
    <row r="3467" spans="1:39" x14ac:dyDescent="0.25">
      <c r="A3467" s="115">
        <v>30501104</v>
      </c>
      <c r="B3467" t="s">
        <v>1</v>
      </c>
      <c r="C3467" s="81">
        <v>700</v>
      </c>
      <c r="D3467">
        <v>1.6</v>
      </c>
      <c r="E3467">
        <v>1.85</v>
      </c>
      <c r="F3467">
        <v>2</v>
      </c>
      <c r="G3467">
        <v>2</v>
      </c>
      <c r="H3467">
        <v>1.47</v>
      </c>
      <c r="I3467">
        <v>305</v>
      </c>
      <c r="J3467" t="s">
        <v>430</v>
      </c>
      <c r="K3467" t="s">
        <v>341</v>
      </c>
      <c r="L3467" t="s">
        <v>431</v>
      </c>
      <c r="M3467" t="s">
        <v>752</v>
      </c>
      <c r="N3467" t="s">
        <v>48</v>
      </c>
      <c r="O3467" t="s">
        <v>688</v>
      </c>
      <c r="P3467" t="s">
        <v>689</v>
      </c>
      <c r="Q3467" t="s">
        <v>16</v>
      </c>
      <c r="R3467" t="s">
        <v>91</v>
      </c>
      <c r="S3467" t="s">
        <v>44</v>
      </c>
      <c r="T3467" t="s">
        <v>944</v>
      </c>
      <c r="U3467" t="s">
        <v>946</v>
      </c>
      <c r="V3467" t="s">
        <v>14</v>
      </c>
      <c r="W3467" t="s">
        <v>49</v>
      </c>
      <c r="X3467" t="s">
        <v>12</v>
      </c>
      <c r="Y3467" t="s">
        <v>938</v>
      </c>
      <c r="Z3467" s="81">
        <v>0</v>
      </c>
      <c r="AA3467" s="68">
        <v>0</v>
      </c>
      <c r="AB3467" s="82">
        <f t="shared" si="1924"/>
        <v>0</v>
      </c>
      <c r="AE3467">
        <v>1</v>
      </c>
      <c r="AG3467" s="83">
        <f t="shared" si="1925"/>
        <v>1</v>
      </c>
      <c r="AH3467" s="87">
        <v>0</v>
      </c>
      <c r="AI3467" s="88">
        <v>0</v>
      </c>
      <c r="AJ3467">
        <f>AG3467*2</f>
        <v>2</v>
      </c>
      <c r="AK3467" s="108">
        <f t="shared" ref="AK3467:AK3468" si="1930">AJ3467*C3467*E3467*H3467</f>
        <v>3807.2999999999997</v>
      </c>
      <c r="AL3467" s="108">
        <f t="shared" ref="AL3467:AL3468" si="1931">AJ3467*C3467*E3467</f>
        <v>2590</v>
      </c>
      <c r="AM3467" s="108">
        <f t="shared" ref="AM3467:AM3477" si="1932">AK3467-AL3467</f>
        <v>1217.2999999999997</v>
      </c>
    </row>
    <row r="3468" spans="1:39" x14ac:dyDescent="0.25">
      <c r="A3468" s="115">
        <v>30501104</v>
      </c>
      <c r="B3468" t="s">
        <v>1</v>
      </c>
      <c r="C3468" s="81">
        <v>700</v>
      </c>
      <c r="D3468">
        <v>1.6</v>
      </c>
      <c r="E3468">
        <v>1.85</v>
      </c>
      <c r="F3468">
        <v>2</v>
      </c>
      <c r="G3468">
        <v>2</v>
      </c>
      <c r="H3468">
        <v>1.47</v>
      </c>
      <c r="I3468">
        <v>305</v>
      </c>
      <c r="J3468" t="s">
        <v>430</v>
      </c>
      <c r="K3468" t="s">
        <v>341</v>
      </c>
      <c r="L3468" t="s">
        <v>431</v>
      </c>
      <c r="M3468" t="s">
        <v>752</v>
      </c>
      <c r="N3468" t="s">
        <v>5</v>
      </c>
      <c r="O3468" t="s">
        <v>688</v>
      </c>
      <c r="P3468" t="s">
        <v>689</v>
      </c>
      <c r="Q3468" t="s">
        <v>16</v>
      </c>
      <c r="R3468" t="s">
        <v>28</v>
      </c>
      <c r="S3468" t="s">
        <v>44</v>
      </c>
      <c r="U3468" t="s">
        <v>946</v>
      </c>
      <c r="V3468" t="s">
        <v>14</v>
      </c>
      <c r="W3468" t="s">
        <v>49</v>
      </c>
      <c r="X3468" t="s">
        <v>12</v>
      </c>
      <c r="Y3468" t="s">
        <v>21</v>
      </c>
      <c r="Z3468" s="80">
        <v>1500</v>
      </c>
      <c r="AA3468" s="68">
        <v>0</v>
      </c>
      <c r="AB3468" s="82">
        <f t="shared" si="1924"/>
        <v>1500</v>
      </c>
      <c r="AC3468">
        <v>1</v>
      </c>
      <c r="AG3468" s="83">
        <f t="shared" si="1925"/>
        <v>1</v>
      </c>
      <c r="AH3468" s="87">
        <v>0</v>
      </c>
      <c r="AI3468" s="88">
        <v>0</v>
      </c>
      <c r="AJ3468">
        <f>AG3468*2</f>
        <v>2</v>
      </c>
      <c r="AK3468" s="108">
        <f t="shared" si="1930"/>
        <v>3807.2999999999997</v>
      </c>
      <c r="AL3468" s="108">
        <f t="shared" si="1931"/>
        <v>2590</v>
      </c>
      <c r="AM3468" s="108">
        <f t="shared" si="1932"/>
        <v>1217.2999999999997</v>
      </c>
    </row>
    <row r="3469" spans="1:39" x14ac:dyDescent="0.25">
      <c r="A3469" s="115">
        <v>30501104</v>
      </c>
      <c r="B3469" t="s">
        <v>1</v>
      </c>
      <c r="C3469" s="81">
        <v>700</v>
      </c>
      <c r="D3469">
        <v>1.6</v>
      </c>
      <c r="E3469">
        <v>1.85</v>
      </c>
      <c r="F3469">
        <v>2</v>
      </c>
      <c r="G3469">
        <v>2</v>
      </c>
      <c r="H3469">
        <v>1.47</v>
      </c>
      <c r="I3469">
        <v>305</v>
      </c>
      <c r="J3469" t="s">
        <v>430</v>
      </c>
      <c r="K3469" t="s">
        <v>341</v>
      </c>
      <c r="L3469" t="s">
        <v>431</v>
      </c>
      <c r="M3469" t="s">
        <v>752</v>
      </c>
      <c r="N3469" t="s">
        <v>15</v>
      </c>
      <c r="O3469" t="s">
        <v>688</v>
      </c>
      <c r="P3469" t="s">
        <v>689</v>
      </c>
      <c r="Q3469" t="s">
        <v>16</v>
      </c>
      <c r="R3469" t="s">
        <v>28</v>
      </c>
      <c r="S3469" t="s">
        <v>44</v>
      </c>
      <c r="U3469" t="s">
        <v>939</v>
      </c>
      <c r="V3469" t="s">
        <v>14</v>
      </c>
      <c r="W3469" t="s">
        <v>49</v>
      </c>
      <c r="X3469" t="s">
        <v>12</v>
      </c>
      <c r="Y3469" t="s">
        <v>21</v>
      </c>
      <c r="Z3469" s="80">
        <v>1500</v>
      </c>
      <c r="AA3469" s="68">
        <v>0</v>
      </c>
      <c r="AB3469" s="82">
        <f t="shared" si="1924"/>
        <v>1500</v>
      </c>
      <c r="AC3469">
        <v>1</v>
      </c>
      <c r="AG3469" s="83">
        <f t="shared" si="1925"/>
        <v>1</v>
      </c>
      <c r="AH3469" s="87">
        <v>0</v>
      </c>
      <c r="AI3469" s="88">
        <v>0</v>
      </c>
      <c r="AJ3469">
        <f>AG3469*2</f>
        <v>2</v>
      </c>
      <c r="AK3469" s="108">
        <f>AJ3469*C3469*F3469*H3469</f>
        <v>4116</v>
      </c>
      <c r="AL3469" s="108">
        <f>AJ3469*C3469*F3469</f>
        <v>2800</v>
      </c>
      <c r="AM3469" s="108">
        <f t="shared" si="1932"/>
        <v>1316</v>
      </c>
    </row>
    <row r="3470" spans="1:39" x14ac:dyDescent="0.25">
      <c r="A3470" s="115">
        <v>30501224</v>
      </c>
      <c r="B3470" t="s">
        <v>1</v>
      </c>
      <c r="C3470" s="81">
        <v>700</v>
      </c>
      <c r="D3470">
        <v>1.6</v>
      </c>
      <c r="E3470">
        <v>1.85</v>
      </c>
      <c r="F3470">
        <v>2</v>
      </c>
      <c r="G3470">
        <v>2</v>
      </c>
      <c r="H3470">
        <v>1.47</v>
      </c>
      <c r="I3470">
        <v>305</v>
      </c>
      <c r="J3470" t="s">
        <v>430</v>
      </c>
      <c r="K3470" t="s">
        <v>432</v>
      </c>
      <c r="L3470" t="s">
        <v>434</v>
      </c>
      <c r="M3470" t="s">
        <v>753</v>
      </c>
      <c r="N3470" t="s">
        <v>48</v>
      </c>
      <c r="O3470" t="s">
        <v>688</v>
      </c>
      <c r="P3470" t="s">
        <v>689</v>
      </c>
      <c r="Q3470" t="s">
        <v>16</v>
      </c>
      <c r="R3470" t="s">
        <v>28</v>
      </c>
      <c r="S3470" t="s">
        <v>44</v>
      </c>
      <c r="U3470" t="s">
        <v>946</v>
      </c>
      <c r="V3470" t="s">
        <v>14</v>
      </c>
      <c r="W3470" t="s">
        <v>49</v>
      </c>
      <c r="X3470" t="s">
        <v>12</v>
      </c>
      <c r="Y3470" t="s">
        <v>21</v>
      </c>
      <c r="Z3470" s="80">
        <v>1478</v>
      </c>
      <c r="AA3470" s="68">
        <v>0</v>
      </c>
      <c r="AB3470" s="82">
        <f t="shared" si="1924"/>
        <v>1478</v>
      </c>
      <c r="AC3470">
        <v>1</v>
      </c>
      <c r="AG3470" s="83">
        <f t="shared" si="1925"/>
        <v>1</v>
      </c>
      <c r="AH3470" s="87">
        <v>0</v>
      </c>
      <c r="AI3470" s="88">
        <v>0</v>
      </c>
      <c r="AJ3470">
        <f>AG3470*2</f>
        <v>2</v>
      </c>
      <c r="AK3470" s="108">
        <f t="shared" ref="AK3470:AK3475" si="1933">AJ3470*C3470*E3470*H3470</f>
        <v>3807.2999999999997</v>
      </c>
      <c r="AL3470" s="108">
        <f t="shared" ref="AL3470:AL3475" si="1934">AJ3470*C3470*E3470</f>
        <v>2590</v>
      </c>
      <c r="AM3470" s="108">
        <f t="shared" si="1932"/>
        <v>1217.2999999999997</v>
      </c>
    </row>
    <row r="3471" spans="1:39" x14ac:dyDescent="0.25">
      <c r="A3471" s="115">
        <v>30501224</v>
      </c>
      <c r="B3471" t="s">
        <v>1</v>
      </c>
      <c r="C3471" s="81">
        <v>700</v>
      </c>
      <c r="D3471">
        <v>1.6</v>
      </c>
      <c r="E3471">
        <v>1.85</v>
      </c>
      <c r="F3471">
        <v>2</v>
      </c>
      <c r="G3471">
        <v>2</v>
      </c>
      <c r="H3471">
        <v>1.47</v>
      </c>
      <c r="I3471">
        <v>305</v>
      </c>
      <c r="J3471" t="s">
        <v>430</v>
      </c>
      <c r="K3471" t="s">
        <v>432</v>
      </c>
      <c r="L3471" t="s">
        <v>434</v>
      </c>
      <c r="M3471" t="s">
        <v>753</v>
      </c>
      <c r="N3471" t="s">
        <v>48</v>
      </c>
      <c r="O3471" t="s">
        <v>688</v>
      </c>
      <c r="P3471" t="s">
        <v>689</v>
      </c>
      <c r="Q3471" t="s">
        <v>16</v>
      </c>
      <c r="R3471" t="s">
        <v>110</v>
      </c>
      <c r="S3471" t="s">
        <v>44</v>
      </c>
      <c r="T3471" t="s">
        <v>944</v>
      </c>
      <c r="U3471" t="s">
        <v>946</v>
      </c>
      <c r="V3471" t="s">
        <v>14</v>
      </c>
      <c r="W3471" t="s">
        <v>49</v>
      </c>
      <c r="X3471" t="s">
        <v>12</v>
      </c>
      <c r="Y3471" t="s">
        <v>938</v>
      </c>
      <c r="Z3471" s="81">
        <v>0</v>
      </c>
      <c r="AA3471" s="68">
        <v>0</v>
      </c>
      <c r="AB3471" s="82">
        <f t="shared" si="1924"/>
        <v>0</v>
      </c>
      <c r="AE3471">
        <v>1</v>
      </c>
      <c r="AG3471" s="83">
        <f t="shared" si="1925"/>
        <v>1</v>
      </c>
      <c r="AH3471" s="87">
        <v>0</v>
      </c>
      <c r="AI3471" s="88">
        <v>0</v>
      </c>
      <c r="AJ3471">
        <f>AG3471*2</f>
        <v>2</v>
      </c>
      <c r="AK3471" s="108">
        <f t="shared" si="1933"/>
        <v>3807.2999999999997</v>
      </c>
      <c r="AL3471" s="108">
        <f t="shared" si="1934"/>
        <v>2590</v>
      </c>
      <c r="AM3471" s="108">
        <f t="shared" si="1932"/>
        <v>1217.2999999999997</v>
      </c>
    </row>
    <row r="3472" spans="1:39" x14ac:dyDescent="0.25">
      <c r="A3472" s="115">
        <v>30501224</v>
      </c>
      <c r="B3472" t="s">
        <v>1</v>
      </c>
      <c r="C3472" s="81">
        <v>700</v>
      </c>
      <c r="D3472">
        <v>1.6</v>
      </c>
      <c r="E3472">
        <v>1.85</v>
      </c>
      <c r="F3472">
        <v>2</v>
      </c>
      <c r="G3472">
        <v>2</v>
      </c>
      <c r="H3472">
        <v>1.47</v>
      </c>
      <c r="I3472">
        <v>305</v>
      </c>
      <c r="J3472" t="s">
        <v>430</v>
      </c>
      <c r="K3472" t="s">
        <v>432</v>
      </c>
      <c r="L3472" t="s">
        <v>434</v>
      </c>
      <c r="M3472" t="s">
        <v>753</v>
      </c>
      <c r="N3472" t="s">
        <v>48</v>
      </c>
      <c r="O3472" t="s">
        <v>688</v>
      </c>
      <c r="P3472" t="s">
        <v>689</v>
      </c>
      <c r="Q3472" t="s">
        <v>8</v>
      </c>
      <c r="R3472" t="s">
        <v>28</v>
      </c>
      <c r="S3472" t="s">
        <v>44</v>
      </c>
      <c r="U3472" t="s">
        <v>946</v>
      </c>
      <c r="V3472" t="s">
        <v>14</v>
      </c>
      <c r="W3472" t="s">
        <v>49</v>
      </c>
      <c r="X3472" t="s">
        <v>12</v>
      </c>
      <c r="Y3472" t="s">
        <v>21</v>
      </c>
      <c r="Z3472" s="80">
        <v>1000</v>
      </c>
      <c r="AA3472" s="68">
        <v>0</v>
      </c>
      <c r="AB3472" s="82">
        <f t="shared" si="1924"/>
        <v>1000</v>
      </c>
      <c r="AC3472">
        <v>1</v>
      </c>
      <c r="AG3472" s="83">
        <f t="shared" si="1925"/>
        <v>1</v>
      </c>
      <c r="AH3472" s="87">
        <v>0</v>
      </c>
      <c r="AI3472" s="88">
        <v>0</v>
      </c>
      <c r="AJ3472">
        <f>(AG3472*2)/3</f>
        <v>0.66666666666666663</v>
      </c>
      <c r="AK3472" s="108">
        <f t="shared" si="1933"/>
        <v>1269.0999999999999</v>
      </c>
      <c r="AL3472" s="108">
        <f t="shared" si="1934"/>
        <v>863.33333333333326</v>
      </c>
      <c r="AM3472" s="108">
        <f t="shared" si="1932"/>
        <v>405.76666666666665</v>
      </c>
    </row>
    <row r="3473" spans="1:39" x14ac:dyDescent="0.25">
      <c r="A3473" s="115">
        <v>30501224</v>
      </c>
      <c r="B3473" t="s">
        <v>1</v>
      </c>
      <c r="C3473" s="81">
        <v>700</v>
      </c>
      <c r="D3473">
        <v>1.6</v>
      </c>
      <c r="E3473">
        <v>1.85</v>
      </c>
      <c r="F3473">
        <v>2</v>
      </c>
      <c r="G3473">
        <v>2</v>
      </c>
      <c r="H3473">
        <v>1.47</v>
      </c>
      <c r="I3473">
        <v>305</v>
      </c>
      <c r="J3473" t="s">
        <v>430</v>
      </c>
      <c r="K3473" t="s">
        <v>432</v>
      </c>
      <c r="L3473" t="s">
        <v>434</v>
      </c>
      <c r="M3473" t="s">
        <v>753</v>
      </c>
      <c r="N3473" t="s">
        <v>5</v>
      </c>
      <c r="O3473" t="s">
        <v>688</v>
      </c>
      <c r="P3473" t="s">
        <v>689</v>
      </c>
      <c r="Q3473" t="s">
        <v>16</v>
      </c>
      <c r="R3473" t="s">
        <v>28</v>
      </c>
      <c r="S3473" t="s">
        <v>44</v>
      </c>
      <c r="U3473" t="s">
        <v>946</v>
      </c>
      <c r="V3473" t="s">
        <v>14</v>
      </c>
      <c r="W3473" t="s">
        <v>49</v>
      </c>
      <c r="X3473" t="s">
        <v>12</v>
      </c>
      <c r="Y3473" t="s">
        <v>21</v>
      </c>
      <c r="Z3473" s="80">
        <v>1500</v>
      </c>
      <c r="AA3473" s="68">
        <v>0</v>
      </c>
      <c r="AB3473" s="82">
        <f t="shared" si="1924"/>
        <v>21000</v>
      </c>
      <c r="AC3473">
        <v>14</v>
      </c>
      <c r="AG3473" s="83">
        <f t="shared" si="1925"/>
        <v>14</v>
      </c>
      <c r="AH3473" s="87">
        <v>0</v>
      </c>
      <c r="AI3473" s="88">
        <v>0</v>
      </c>
      <c r="AJ3473">
        <f>AG3473*2</f>
        <v>28</v>
      </c>
      <c r="AK3473" s="108">
        <f t="shared" si="1933"/>
        <v>53302.2</v>
      </c>
      <c r="AL3473" s="108">
        <f t="shared" si="1934"/>
        <v>36260</v>
      </c>
      <c r="AM3473" s="108">
        <f t="shared" si="1932"/>
        <v>17042.199999999997</v>
      </c>
    </row>
    <row r="3474" spans="1:39" x14ac:dyDescent="0.25">
      <c r="A3474" s="115">
        <v>30501224</v>
      </c>
      <c r="B3474" t="s">
        <v>1</v>
      </c>
      <c r="C3474" s="81">
        <v>700</v>
      </c>
      <c r="D3474">
        <v>1.6</v>
      </c>
      <c r="E3474">
        <v>1.85</v>
      </c>
      <c r="F3474">
        <v>2</v>
      </c>
      <c r="G3474">
        <v>2</v>
      </c>
      <c r="H3474">
        <v>1.47</v>
      </c>
      <c r="I3474">
        <v>305</v>
      </c>
      <c r="J3474" t="s">
        <v>430</v>
      </c>
      <c r="K3474" t="s">
        <v>432</v>
      </c>
      <c r="L3474" t="s">
        <v>434</v>
      </c>
      <c r="M3474" t="s">
        <v>753</v>
      </c>
      <c r="N3474" t="s">
        <v>5</v>
      </c>
      <c r="O3474" t="s">
        <v>688</v>
      </c>
      <c r="P3474" t="s">
        <v>689</v>
      </c>
      <c r="Q3474" t="s">
        <v>16</v>
      </c>
      <c r="R3474" t="s">
        <v>91</v>
      </c>
      <c r="S3474" t="s">
        <v>44</v>
      </c>
      <c r="T3474" t="s">
        <v>944</v>
      </c>
      <c r="U3474" t="s">
        <v>946</v>
      </c>
      <c r="V3474" t="s">
        <v>14</v>
      </c>
      <c r="W3474" t="s">
        <v>49</v>
      </c>
      <c r="X3474" t="s">
        <v>12</v>
      </c>
      <c r="Y3474" t="s">
        <v>938</v>
      </c>
      <c r="Z3474" s="81">
        <v>0</v>
      </c>
      <c r="AA3474" s="68">
        <v>0</v>
      </c>
      <c r="AB3474" s="82">
        <f t="shared" si="1924"/>
        <v>0</v>
      </c>
      <c r="AE3474">
        <v>2</v>
      </c>
      <c r="AG3474" s="83">
        <f t="shared" si="1925"/>
        <v>2</v>
      </c>
      <c r="AH3474" s="87">
        <v>0</v>
      </c>
      <c r="AI3474" s="88">
        <v>0</v>
      </c>
      <c r="AJ3474">
        <f t="shared" ref="AJ3474:AJ3475" si="1935">AG3474*2</f>
        <v>4</v>
      </c>
      <c r="AK3474" s="108">
        <f t="shared" si="1933"/>
        <v>7614.5999999999995</v>
      </c>
      <c r="AL3474" s="108">
        <f t="shared" si="1934"/>
        <v>5180</v>
      </c>
      <c r="AM3474" s="108">
        <f t="shared" si="1932"/>
        <v>2434.5999999999995</v>
      </c>
    </row>
    <row r="3475" spans="1:39" x14ac:dyDescent="0.25">
      <c r="A3475" s="115">
        <v>30501224</v>
      </c>
      <c r="B3475" t="s">
        <v>1</v>
      </c>
      <c r="C3475" s="81">
        <v>700</v>
      </c>
      <c r="D3475">
        <v>1.6</v>
      </c>
      <c r="E3475">
        <v>1.85</v>
      </c>
      <c r="F3475">
        <v>2</v>
      </c>
      <c r="G3475">
        <v>2</v>
      </c>
      <c r="H3475">
        <v>1.47</v>
      </c>
      <c r="I3475">
        <v>305</v>
      </c>
      <c r="J3475" t="s">
        <v>430</v>
      </c>
      <c r="K3475" t="s">
        <v>432</v>
      </c>
      <c r="L3475" t="s">
        <v>434</v>
      </c>
      <c r="M3475" t="s">
        <v>753</v>
      </c>
      <c r="N3475" t="s">
        <v>5</v>
      </c>
      <c r="O3475" t="s">
        <v>688</v>
      </c>
      <c r="P3475" t="s">
        <v>689</v>
      </c>
      <c r="Q3475" t="s">
        <v>16</v>
      </c>
      <c r="R3475" t="s">
        <v>110</v>
      </c>
      <c r="S3475" t="s">
        <v>44</v>
      </c>
      <c r="T3475" t="s">
        <v>944</v>
      </c>
      <c r="U3475" t="s">
        <v>946</v>
      </c>
      <c r="V3475" t="s">
        <v>14</v>
      </c>
      <c r="W3475" t="s">
        <v>49</v>
      </c>
      <c r="X3475" t="s">
        <v>12</v>
      </c>
      <c r="Y3475" t="s">
        <v>938</v>
      </c>
      <c r="Z3475" s="81">
        <v>0</v>
      </c>
      <c r="AA3475" s="68">
        <v>0</v>
      </c>
      <c r="AB3475" s="82">
        <f t="shared" si="1924"/>
        <v>0</v>
      </c>
      <c r="AE3475">
        <v>3</v>
      </c>
      <c r="AG3475" s="83">
        <f t="shared" si="1925"/>
        <v>3</v>
      </c>
      <c r="AH3475" s="87">
        <v>0</v>
      </c>
      <c r="AI3475" s="88">
        <v>0</v>
      </c>
      <c r="AJ3475">
        <f t="shared" si="1935"/>
        <v>6</v>
      </c>
      <c r="AK3475" s="108">
        <f t="shared" si="1933"/>
        <v>11421.9</v>
      </c>
      <c r="AL3475" s="108">
        <f t="shared" si="1934"/>
        <v>7770</v>
      </c>
      <c r="AM3475" s="108">
        <f t="shared" si="1932"/>
        <v>3651.8999999999996</v>
      </c>
    </row>
    <row r="3476" spans="1:39" x14ac:dyDescent="0.25">
      <c r="A3476" s="115">
        <v>30501224</v>
      </c>
      <c r="B3476" t="s">
        <v>1</v>
      </c>
      <c r="C3476" s="81">
        <v>700</v>
      </c>
      <c r="D3476">
        <v>1.6</v>
      </c>
      <c r="E3476">
        <v>1.85</v>
      </c>
      <c r="F3476">
        <v>2</v>
      </c>
      <c r="G3476">
        <v>2</v>
      </c>
      <c r="H3476">
        <v>1.47</v>
      </c>
      <c r="I3476">
        <v>305</v>
      </c>
      <c r="J3476" t="s">
        <v>430</v>
      </c>
      <c r="K3476" t="s">
        <v>432</v>
      </c>
      <c r="L3476" t="s">
        <v>434</v>
      </c>
      <c r="M3476" t="s">
        <v>753</v>
      </c>
      <c r="N3476" t="s">
        <v>15</v>
      </c>
      <c r="O3476" t="s">
        <v>688</v>
      </c>
      <c r="P3476" t="s">
        <v>689</v>
      </c>
      <c r="Q3476" t="s">
        <v>16</v>
      </c>
      <c r="R3476" t="s">
        <v>28</v>
      </c>
      <c r="S3476" t="s">
        <v>22</v>
      </c>
      <c r="T3476" t="s">
        <v>22</v>
      </c>
      <c r="U3476" t="s">
        <v>939</v>
      </c>
      <c r="V3476" t="s">
        <v>23</v>
      </c>
      <c r="W3476" t="s">
        <v>24</v>
      </c>
      <c r="X3476" t="s">
        <v>12</v>
      </c>
      <c r="Y3476" t="s">
        <v>943</v>
      </c>
      <c r="Z3476" s="81">
        <v>0</v>
      </c>
      <c r="AA3476" s="68">
        <v>0</v>
      </c>
      <c r="AB3476" s="82">
        <f t="shared" si="1924"/>
        <v>0</v>
      </c>
      <c r="AF3476">
        <v>1</v>
      </c>
      <c r="AG3476" s="83">
        <f t="shared" si="1925"/>
        <v>1</v>
      </c>
      <c r="AH3476" s="87">
        <v>0</v>
      </c>
      <c r="AI3476" s="88">
        <v>0</v>
      </c>
      <c r="AJ3476">
        <f t="shared" ref="AJ3476:AJ3477" si="1936">AG3476*2</f>
        <v>2</v>
      </c>
      <c r="AK3476" s="108">
        <f t="shared" ref="AK3476:AK3477" si="1937">AJ3476*C3476*F3476*H3476</f>
        <v>4116</v>
      </c>
      <c r="AL3476" s="108">
        <f t="shared" ref="AL3476:AL3477" si="1938">AJ3476*C3476*F3476</f>
        <v>2800</v>
      </c>
      <c r="AM3476" s="108">
        <f t="shared" si="1932"/>
        <v>1316</v>
      </c>
    </row>
    <row r="3477" spans="1:39" x14ac:dyDescent="0.25">
      <c r="A3477" s="115">
        <v>30501224</v>
      </c>
      <c r="B3477" t="s">
        <v>1</v>
      </c>
      <c r="C3477" s="81">
        <v>700</v>
      </c>
      <c r="D3477">
        <v>1.6</v>
      </c>
      <c r="E3477">
        <v>1.85</v>
      </c>
      <c r="F3477">
        <v>2</v>
      </c>
      <c r="G3477">
        <v>2</v>
      </c>
      <c r="H3477">
        <v>1.47</v>
      </c>
      <c r="I3477">
        <v>305</v>
      </c>
      <c r="J3477" t="s">
        <v>430</v>
      </c>
      <c r="K3477" t="s">
        <v>432</v>
      </c>
      <c r="L3477" t="s">
        <v>434</v>
      </c>
      <c r="M3477" t="s">
        <v>753</v>
      </c>
      <c r="N3477" t="s">
        <v>15</v>
      </c>
      <c r="O3477" t="s">
        <v>688</v>
      </c>
      <c r="P3477" t="s">
        <v>689</v>
      </c>
      <c r="Q3477" t="s">
        <v>16</v>
      </c>
      <c r="R3477" t="s">
        <v>28</v>
      </c>
      <c r="S3477" t="s">
        <v>44</v>
      </c>
      <c r="U3477" t="s">
        <v>939</v>
      </c>
      <c r="V3477" t="s">
        <v>14</v>
      </c>
      <c r="W3477" t="s">
        <v>49</v>
      </c>
      <c r="X3477" t="s">
        <v>12</v>
      </c>
      <c r="Y3477" t="s">
        <v>21</v>
      </c>
      <c r="Z3477" s="80">
        <v>1500</v>
      </c>
      <c r="AA3477" s="68">
        <v>0</v>
      </c>
      <c r="AB3477" s="82">
        <f t="shared" si="1924"/>
        <v>24000</v>
      </c>
      <c r="AC3477">
        <v>16</v>
      </c>
      <c r="AG3477" s="83">
        <f t="shared" si="1925"/>
        <v>16</v>
      </c>
      <c r="AH3477" s="87">
        <v>0</v>
      </c>
      <c r="AI3477" s="88">
        <v>0</v>
      </c>
      <c r="AJ3477">
        <f t="shared" si="1936"/>
        <v>32</v>
      </c>
      <c r="AK3477" s="108">
        <f t="shared" si="1937"/>
        <v>65856</v>
      </c>
      <c r="AL3477" s="108">
        <f t="shared" si="1938"/>
        <v>44800</v>
      </c>
      <c r="AM3477" s="108">
        <f t="shared" si="1932"/>
        <v>21056</v>
      </c>
    </row>
    <row r="3478" spans="1:39" x14ac:dyDescent="0.25">
      <c r="A3478" s="115">
        <v>30501224</v>
      </c>
      <c r="B3478" t="s">
        <v>1</v>
      </c>
      <c r="C3478" s="81">
        <v>700</v>
      </c>
      <c r="D3478">
        <v>1.6</v>
      </c>
      <c r="E3478">
        <v>1.85</v>
      </c>
      <c r="F3478">
        <v>2</v>
      </c>
      <c r="G3478">
        <v>2</v>
      </c>
      <c r="H3478">
        <v>1.47</v>
      </c>
      <c r="I3478">
        <v>305</v>
      </c>
      <c r="J3478" t="s">
        <v>430</v>
      </c>
      <c r="K3478" t="s">
        <v>432</v>
      </c>
      <c r="L3478" t="s">
        <v>434</v>
      </c>
      <c r="M3478" t="s">
        <v>753</v>
      </c>
      <c r="N3478" t="s">
        <v>15</v>
      </c>
      <c r="O3478" t="s">
        <v>688</v>
      </c>
      <c r="P3478" t="s">
        <v>689</v>
      </c>
      <c r="Q3478" t="s">
        <v>690</v>
      </c>
      <c r="R3478" t="s">
        <v>28</v>
      </c>
      <c r="S3478" t="s">
        <v>9</v>
      </c>
      <c r="T3478" t="s">
        <v>937</v>
      </c>
      <c r="U3478" t="s">
        <v>179</v>
      </c>
      <c r="V3478" t="s">
        <v>692</v>
      </c>
      <c r="W3478" t="s">
        <v>691</v>
      </c>
      <c r="X3478" t="s">
        <v>12</v>
      </c>
      <c r="Y3478" t="s">
        <v>21</v>
      </c>
      <c r="Z3478" s="80">
        <f>3*650</f>
        <v>1950</v>
      </c>
      <c r="AA3478" s="68">
        <v>0</v>
      </c>
      <c r="AB3478" s="82">
        <f t="shared" si="1924"/>
        <v>3900</v>
      </c>
      <c r="AD3478">
        <v>2</v>
      </c>
      <c r="AG3478" s="83">
        <f t="shared" si="1925"/>
        <v>2</v>
      </c>
      <c r="AH3478" s="87">
        <v>0</v>
      </c>
      <c r="AI3478" s="88">
        <v>0</v>
      </c>
    </row>
    <row r="3479" spans="1:39" x14ac:dyDescent="0.25">
      <c r="A3479" s="115">
        <v>30501224</v>
      </c>
      <c r="B3479" t="s">
        <v>1</v>
      </c>
      <c r="C3479" s="81">
        <v>700</v>
      </c>
      <c r="D3479">
        <v>1.6</v>
      </c>
      <c r="E3479">
        <v>1.85</v>
      </c>
      <c r="F3479">
        <v>2</v>
      </c>
      <c r="G3479">
        <v>2</v>
      </c>
      <c r="H3479">
        <v>1.47</v>
      </c>
      <c r="I3479">
        <v>305</v>
      </c>
      <c r="J3479" t="s">
        <v>430</v>
      </c>
      <c r="K3479" t="s">
        <v>432</v>
      </c>
      <c r="L3479" t="s">
        <v>434</v>
      </c>
      <c r="M3479" t="s">
        <v>753</v>
      </c>
      <c r="N3479" t="s">
        <v>18</v>
      </c>
      <c r="O3479" t="s">
        <v>688</v>
      </c>
      <c r="P3479" t="s">
        <v>689</v>
      </c>
      <c r="Q3479" t="s">
        <v>16</v>
      </c>
      <c r="R3479" t="s">
        <v>28</v>
      </c>
      <c r="S3479" t="s">
        <v>44</v>
      </c>
      <c r="U3479" t="s">
        <v>939</v>
      </c>
      <c r="V3479" t="s">
        <v>14</v>
      </c>
      <c r="W3479" t="s">
        <v>49</v>
      </c>
      <c r="X3479" t="s">
        <v>12</v>
      </c>
      <c r="Y3479" t="s">
        <v>21</v>
      </c>
      <c r="Z3479" s="80">
        <v>1500</v>
      </c>
      <c r="AA3479" s="68">
        <v>0</v>
      </c>
      <c r="AB3479" s="82">
        <f t="shared" si="1924"/>
        <v>25500</v>
      </c>
      <c r="AC3479">
        <v>17</v>
      </c>
      <c r="AG3479" s="83">
        <f t="shared" si="1925"/>
        <v>17</v>
      </c>
      <c r="AH3479" s="87">
        <v>0</v>
      </c>
      <c r="AI3479" s="88">
        <v>0</v>
      </c>
      <c r="AJ3479">
        <f>AG3479*2</f>
        <v>34</v>
      </c>
      <c r="AK3479" s="108">
        <f>AJ3479*C3479*F3479*H3479</f>
        <v>69972</v>
      </c>
      <c r="AL3479" s="108">
        <f>AJ3479*C3479*F3479</f>
        <v>47600</v>
      </c>
      <c r="AM3479" s="108">
        <f>AK3479-AL3479</f>
        <v>22372</v>
      </c>
    </row>
    <row r="3480" spans="1:39" x14ac:dyDescent="0.25">
      <c r="A3480" s="115">
        <v>30501224</v>
      </c>
      <c r="B3480" t="s">
        <v>1</v>
      </c>
      <c r="C3480" s="81">
        <v>700</v>
      </c>
      <c r="D3480">
        <v>1.6</v>
      </c>
      <c r="E3480">
        <v>1.85</v>
      </c>
      <c r="F3480">
        <v>2</v>
      </c>
      <c r="G3480">
        <v>2</v>
      </c>
      <c r="H3480">
        <v>1.47</v>
      </c>
      <c r="I3480">
        <v>305</v>
      </c>
      <c r="J3480" t="s">
        <v>430</v>
      </c>
      <c r="K3480" t="s">
        <v>432</v>
      </c>
      <c r="L3480" t="s">
        <v>434</v>
      </c>
      <c r="M3480" t="s">
        <v>753</v>
      </c>
      <c r="N3480" t="s">
        <v>27</v>
      </c>
      <c r="O3480" t="s">
        <v>688</v>
      </c>
      <c r="P3480" t="s">
        <v>689</v>
      </c>
      <c r="Q3480" t="s">
        <v>690</v>
      </c>
      <c r="R3480" t="s">
        <v>28</v>
      </c>
      <c r="S3480" t="s">
        <v>9</v>
      </c>
      <c r="T3480" t="s">
        <v>937</v>
      </c>
      <c r="U3480" t="s">
        <v>179</v>
      </c>
      <c r="V3480" t="s">
        <v>692</v>
      </c>
      <c r="W3480" t="s">
        <v>691</v>
      </c>
      <c r="X3480" t="s">
        <v>12</v>
      </c>
      <c r="Y3480" t="s">
        <v>21</v>
      </c>
      <c r="Z3480" s="80">
        <f>3*650</f>
        <v>1950</v>
      </c>
      <c r="AA3480" s="68">
        <v>0</v>
      </c>
      <c r="AB3480" s="82">
        <f t="shared" si="1924"/>
        <v>1950</v>
      </c>
      <c r="AD3480">
        <v>1</v>
      </c>
      <c r="AG3480" s="83">
        <f t="shared" si="1925"/>
        <v>1</v>
      </c>
      <c r="AH3480" s="87">
        <v>0</v>
      </c>
      <c r="AI3480" s="88">
        <v>0</v>
      </c>
    </row>
    <row r="3481" spans="1:39" x14ac:dyDescent="0.25">
      <c r="A3481" s="115">
        <v>30501252</v>
      </c>
      <c r="B3481" t="s">
        <v>1</v>
      </c>
      <c r="C3481" s="81">
        <v>700</v>
      </c>
      <c r="D3481">
        <v>1.6</v>
      </c>
      <c r="E3481">
        <v>1.85</v>
      </c>
      <c r="F3481">
        <v>2</v>
      </c>
      <c r="G3481">
        <v>2</v>
      </c>
      <c r="H3481">
        <v>1.47</v>
      </c>
      <c r="I3481">
        <v>305</v>
      </c>
      <c r="J3481" t="s">
        <v>430</v>
      </c>
      <c r="K3481" t="s">
        <v>341</v>
      </c>
      <c r="L3481" t="s">
        <v>448</v>
      </c>
      <c r="M3481" t="s">
        <v>448</v>
      </c>
      <c r="N3481" t="s">
        <v>5</v>
      </c>
      <c r="O3481" t="s">
        <v>41</v>
      </c>
      <c r="P3481" t="s">
        <v>42</v>
      </c>
      <c r="Q3481" t="s">
        <v>16</v>
      </c>
      <c r="R3481" t="s">
        <v>91</v>
      </c>
      <c r="S3481" t="s">
        <v>9</v>
      </c>
      <c r="T3481" t="s">
        <v>944</v>
      </c>
      <c r="U3481" t="s">
        <v>179</v>
      </c>
      <c r="V3481" t="s">
        <v>53</v>
      </c>
      <c r="W3481" t="s">
        <v>54</v>
      </c>
      <c r="X3481" t="s">
        <v>12</v>
      </c>
      <c r="Y3481" t="s">
        <v>938</v>
      </c>
      <c r="Z3481" s="81">
        <v>0</v>
      </c>
      <c r="AA3481" s="68">
        <v>0</v>
      </c>
      <c r="AB3481" s="82">
        <f t="shared" si="1924"/>
        <v>0</v>
      </c>
      <c r="AE3481">
        <v>1</v>
      </c>
      <c r="AG3481" s="83">
        <f t="shared" si="1925"/>
        <v>1</v>
      </c>
      <c r="AH3481" s="87">
        <v>0</v>
      </c>
      <c r="AI3481" s="88">
        <v>0</v>
      </c>
    </row>
    <row r="3482" spans="1:39" x14ac:dyDescent="0.25">
      <c r="A3482" s="115">
        <v>30501252</v>
      </c>
      <c r="B3482" t="s">
        <v>1</v>
      </c>
      <c r="C3482" s="81">
        <v>700</v>
      </c>
      <c r="D3482">
        <v>1.6</v>
      </c>
      <c r="E3482">
        <v>1.85</v>
      </c>
      <c r="F3482">
        <v>2</v>
      </c>
      <c r="G3482">
        <v>2</v>
      </c>
      <c r="H3482">
        <v>1.47</v>
      </c>
      <c r="I3482">
        <v>305</v>
      </c>
      <c r="J3482" t="s">
        <v>430</v>
      </c>
      <c r="K3482" t="s">
        <v>341</v>
      </c>
      <c r="L3482" t="s">
        <v>448</v>
      </c>
      <c r="M3482" t="s">
        <v>448</v>
      </c>
      <c r="N3482" t="s">
        <v>5</v>
      </c>
      <c r="O3482" t="s">
        <v>47</v>
      </c>
      <c r="P3482" t="s">
        <v>42</v>
      </c>
      <c r="Q3482" t="s">
        <v>16</v>
      </c>
      <c r="R3482" t="s">
        <v>28</v>
      </c>
      <c r="S3482" t="s">
        <v>44</v>
      </c>
      <c r="U3482" t="s">
        <v>939</v>
      </c>
      <c r="V3482" t="s">
        <v>14</v>
      </c>
      <c r="W3482" t="s">
        <v>49</v>
      </c>
      <c r="X3482" t="s">
        <v>12</v>
      </c>
      <c r="Y3482" t="s">
        <v>21</v>
      </c>
      <c r="Z3482" s="80">
        <v>560</v>
      </c>
      <c r="AA3482" s="68">
        <v>0</v>
      </c>
      <c r="AB3482" s="82">
        <f t="shared" si="1924"/>
        <v>1680</v>
      </c>
      <c r="AC3482">
        <v>3</v>
      </c>
      <c r="AG3482" s="83">
        <f t="shared" si="1925"/>
        <v>3</v>
      </c>
      <c r="AH3482" s="87">
        <v>0</v>
      </c>
      <c r="AI3482" s="88">
        <v>0</v>
      </c>
      <c r="AJ3482">
        <f t="shared" ref="AJ3482:AJ3487" si="1939">AG3482</f>
        <v>3</v>
      </c>
      <c r="AK3482" s="108">
        <f t="shared" ref="AK3482:AK3487" si="1940">AJ3482*C3482*E3482*H3482</f>
        <v>5710.95</v>
      </c>
      <c r="AL3482" s="108">
        <f t="shared" ref="AL3482:AL3487" si="1941">AJ3482*C3482*E3482</f>
        <v>3885</v>
      </c>
      <c r="AM3482" s="108">
        <f t="shared" ref="AM3482:AM3487" si="1942">AK3482-AL3482</f>
        <v>1825.9499999999998</v>
      </c>
    </row>
    <row r="3483" spans="1:39" x14ac:dyDescent="0.25">
      <c r="A3483" s="115">
        <v>30501252</v>
      </c>
      <c r="B3483" t="s">
        <v>1</v>
      </c>
      <c r="C3483" s="81">
        <v>700</v>
      </c>
      <c r="D3483">
        <v>1.6</v>
      </c>
      <c r="E3483">
        <v>1.85</v>
      </c>
      <c r="F3483">
        <v>2</v>
      </c>
      <c r="G3483">
        <v>2</v>
      </c>
      <c r="H3483">
        <v>1.47</v>
      </c>
      <c r="I3483">
        <v>305</v>
      </c>
      <c r="J3483" t="s">
        <v>430</v>
      </c>
      <c r="K3483" t="s">
        <v>341</v>
      </c>
      <c r="L3483" t="s">
        <v>448</v>
      </c>
      <c r="M3483" t="s">
        <v>448</v>
      </c>
      <c r="N3483" t="s">
        <v>5</v>
      </c>
      <c r="O3483" t="s">
        <v>47</v>
      </c>
      <c r="P3483" t="s">
        <v>42</v>
      </c>
      <c r="Q3483" t="s">
        <v>16</v>
      </c>
      <c r="R3483" t="s">
        <v>28</v>
      </c>
      <c r="S3483" t="s">
        <v>44</v>
      </c>
      <c r="U3483" t="s">
        <v>939</v>
      </c>
      <c r="V3483" t="s">
        <v>45</v>
      </c>
      <c r="W3483" t="s">
        <v>46</v>
      </c>
      <c r="X3483" t="s">
        <v>12</v>
      </c>
      <c r="Y3483" t="s">
        <v>21</v>
      </c>
      <c r="Z3483" s="80">
        <v>560</v>
      </c>
      <c r="AA3483" s="68">
        <v>0</v>
      </c>
      <c r="AB3483" s="82">
        <f t="shared" si="1924"/>
        <v>560</v>
      </c>
      <c r="AC3483">
        <v>1</v>
      </c>
      <c r="AG3483" s="83">
        <f t="shared" si="1925"/>
        <v>1</v>
      </c>
      <c r="AH3483" s="87">
        <v>0</v>
      </c>
      <c r="AI3483" s="88">
        <v>0</v>
      </c>
      <c r="AJ3483">
        <f t="shared" si="1939"/>
        <v>1</v>
      </c>
      <c r="AK3483" s="108">
        <f t="shared" si="1940"/>
        <v>1903.6499999999999</v>
      </c>
      <c r="AL3483" s="108">
        <f t="shared" si="1941"/>
        <v>1295</v>
      </c>
      <c r="AM3483" s="108">
        <f t="shared" si="1942"/>
        <v>608.64999999999986</v>
      </c>
    </row>
    <row r="3484" spans="1:39" x14ac:dyDescent="0.25">
      <c r="A3484" s="115">
        <v>30501252</v>
      </c>
      <c r="B3484" t="s">
        <v>1</v>
      </c>
      <c r="C3484" s="81">
        <v>700</v>
      </c>
      <c r="D3484">
        <v>1.6</v>
      </c>
      <c r="E3484">
        <v>1.85</v>
      </c>
      <c r="F3484">
        <v>2</v>
      </c>
      <c r="G3484">
        <v>2</v>
      </c>
      <c r="H3484">
        <v>1.47</v>
      </c>
      <c r="I3484">
        <v>305</v>
      </c>
      <c r="J3484" t="s">
        <v>430</v>
      </c>
      <c r="K3484" t="s">
        <v>341</v>
      </c>
      <c r="L3484" t="s">
        <v>448</v>
      </c>
      <c r="M3484" t="s">
        <v>448</v>
      </c>
      <c r="N3484" t="s">
        <v>5</v>
      </c>
      <c r="O3484" t="s">
        <v>47</v>
      </c>
      <c r="P3484" t="s">
        <v>42</v>
      </c>
      <c r="Q3484" t="s">
        <v>16</v>
      </c>
      <c r="R3484" t="s">
        <v>28</v>
      </c>
      <c r="S3484" t="s">
        <v>44</v>
      </c>
      <c r="U3484" t="s">
        <v>939</v>
      </c>
      <c r="V3484" t="s">
        <v>56</v>
      </c>
      <c r="W3484" t="s">
        <v>57</v>
      </c>
      <c r="X3484" t="s">
        <v>12</v>
      </c>
      <c r="Y3484" t="s">
        <v>21</v>
      </c>
      <c r="Z3484" s="80">
        <v>560</v>
      </c>
      <c r="AA3484" s="68">
        <v>0</v>
      </c>
      <c r="AB3484" s="82">
        <f t="shared" si="1924"/>
        <v>8400</v>
      </c>
      <c r="AC3484">
        <v>15</v>
      </c>
      <c r="AG3484" s="83">
        <f t="shared" si="1925"/>
        <v>15</v>
      </c>
      <c r="AH3484" s="87">
        <v>0</v>
      </c>
      <c r="AI3484" s="88">
        <v>0</v>
      </c>
      <c r="AJ3484">
        <f t="shared" si="1939"/>
        <v>15</v>
      </c>
      <c r="AK3484" s="108">
        <f t="shared" si="1940"/>
        <v>28554.75</v>
      </c>
      <c r="AL3484" s="108">
        <f t="shared" si="1941"/>
        <v>19425</v>
      </c>
      <c r="AM3484" s="108">
        <f t="shared" si="1942"/>
        <v>9129.75</v>
      </c>
    </row>
    <row r="3485" spans="1:39" x14ac:dyDescent="0.25">
      <c r="A3485" s="115">
        <v>30501252</v>
      </c>
      <c r="B3485" t="s">
        <v>1</v>
      </c>
      <c r="C3485" s="81">
        <v>700</v>
      </c>
      <c r="D3485">
        <v>1.6</v>
      </c>
      <c r="E3485">
        <v>1.85</v>
      </c>
      <c r="F3485">
        <v>2</v>
      </c>
      <c r="G3485">
        <v>2</v>
      </c>
      <c r="H3485">
        <v>1.47</v>
      </c>
      <c r="I3485">
        <v>305</v>
      </c>
      <c r="J3485" t="s">
        <v>430</v>
      </c>
      <c r="K3485" t="s">
        <v>341</v>
      </c>
      <c r="L3485" t="s">
        <v>448</v>
      </c>
      <c r="M3485" t="s">
        <v>448</v>
      </c>
      <c r="N3485" t="s">
        <v>5</v>
      </c>
      <c r="O3485" t="s">
        <v>47</v>
      </c>
      <c r="P3485" t="s">
        <v>42</v>
      </c>
      <c r="Q3485" t="s">
        <v>16</v>
      </c>
      <c r="R3485" t="s">
        <v>28</v>
      </c>
      <c r="S3485" t="s">
        <v>44</v>
      </c>
      <c r="U3485" t="s">
        <v>939</v>
      </c>
      <c r="V3485" t="s">
        <v>64</v>
      </c>
      <c r="W3485" t="s">
        <v>65</v>
      </c>
      <c r="X3485" t="s">
        <v>12</v>
      </c>
      <c r="Y3485" t="s">
        <v>21</v>
      </c>
      <c r="Z3485" s="80">
        <v>560</v>
      </c>
      <c r="AA3485" s="68">
        <v>0</v>
      </c>
      <c r="AB3485" s="82">
        <f t="shared" si="1924"/>
        <v>1120</v>
      </c>
      <c r="AC3485">
        <v>2</v>
      </c>
      <c r="AG3485" s="83">
        <f t="shared" si="1925"/>
        <v>2</v>
      </c>
      <c r="AH3485" s="87">
        <v>0</v>
      </c>
      <c r="AI3485" s="88">
        <v>0</v>
      </c>
      <c r="AJ3485">
        <f t="shared" si="1939"/>
        <v>2</v>
      </c>
      <c r="AK3485" s="108">
        <f t="shared" si="1940"/>
        <v>3807.2999999999997</v>
      </c>
      <c r="AL3485" s="108">
        <f t="shared" si="1941"/>
        <v>2590</v>
      </c>
      <c r="AM3485" s="108">
        <f t="shared" si="1942"/>
        <v>1217.2999999999997</v>
      </c>
    </row>
    <row r="3486" spans="1:39" x14ac:dyDescent="0.25">
      <c r="A3486" s="115">
        <v>30501252</v>
      </c>
      <c r="B3486" t="s">
        <v>1</v>
      </c>
      <c r="C3486" s="81">
        <v>700</v>
      </c>
      <c r="D3486">
        <v>1.6</v>
      </c>
      <c r="E3486">
        <v>1.85</v>
      </c>
      <c r="F3486">
        <v>2</v>
      </c>
      <c r="G3486">
        <v>2</v>
      </c>
      <c r="H3486">
        <v>1.47</v>
      </c>
      <c r="I3486">
        <v>305</v>
      </c>
      <c r="J3486" t="s">
        <v>430</v>
      </c>
      <c r="K3486" t="s">
        <v>341</v>
      </c>
      <c r="L3486" t="s">
        <v>448</v>
      </c>
      <c r="M3486" t="s">
        <v>448</v>
      </c>
      <c r="N3486" t="s">
        <v>5</v>
      </c>
      <c r="O3486" t="s">
        <v>47</v>
      </c>
      <c r="P3486" t="s">
        <v>42</v>
      </c>
      <c r="Q3486" t="s">
        <v>16</v>
      </c>
      <c r="R3486" t="s">
        <v>28</v>
      </c>
      <c r="S3486" t="s">
        <v>44</v>
      </c>
      <c r="U3486" t="s">
        <v>939</v>
      </c>
      <c r="V3486" t="s">
        <v>173</v>
      </c>
      <c r="W3486" t="s">
        <v>174</v>
      </c>
      <c r="X3486" t="s">
        <v>12</v>
      </c>
      <c r="Y3486" t="s">
        <v>21</v>
      </c>
      <c r="Z3486" s="80">
        <v>560</v>
      </c>
      <c r="AA3486" s="68">
        <v>0</v>
      </c>
      <c r="AB3486" s="82">
        <f t="shared" si="1924"/>
        <v>1120</v>
      </c>
      <c r="AC3486">
        <v>2</v>
      </c>
      <c r="AG3486" s="83">
        <f t="shared" si="1925"/>
        <v>2</v>
      </c>
      <c r="AH3486" s="87">
        <v>0</v>
      </c>
      <c r="AI3486" s="88">
        <v>0</v>
      </c>
      <c r="AJ3486">
        <f t="shared" si="1939"/>
        <v>2</v>
      </c>
      <c r="AK3486" s="108">
        <f t="shared" si="1940"/>
        <v>3807.2999999999997</v>
      </c>
      <c r="AL3486" s="108">
        <f t="shared" si="1941"/>
        <v>2590</v>
      </c>
      <c r="AM3486" s="108">
        <f t="shared" si="1942"/>
        <v>1217.2999999999997</v>
      </c>
    </row>
    <row r="3487" spans="1:39" x14ac:dyDescent="0.25">
      <c r="A3487" s="115">
        <v>30501252</v>
      </c>
      <c r="B3487" t="s">
        <v>1</v>
      </c>
      <c r="C3487" s="81">
        <v>700</v>
      </c>
      <c r="D3487">
        <v>1.6</v>
      </c>
      <c r="E3487">
        <v>1.85</v>
      </c>
      <c r="F3487">
        <v>2</v>
      </c>
      <c r="G3487">
        <v>2</v>
      </c>
      <c r="H3487">
        <v>1.47</v>
      </c>
      <c r="I3487">
        <v>305</v>
      </c>
      <c r="J3487" t="s">
        <v>430</v>
      </c>
      <c r="K3487" t="s">
        <v>341</v>
      </c>
      <c r="L3487" t="s">
        <v>448</v>
      </c>
      <c r="M3487" t="s">
        <v>448</v>
      </c>
      <c r="N3487" t="s">
        <v>5</v>
      </c>
      <c r="O3487" t="s">
        <v>47</v>
      </c>
      <c r="P3487" t="s">
        <v>42</v>
      </c>
      <c r="Q3487" t="s">
        <v>16</v>
      </c>
      <c r="R3487" t="s">
        <v>91</v>
      </c>
      <c r="S3487" t="s">
        <v>44</v>
      </c>
      <c r="T3487" t="s">
        <v>944</v>
      </c>
      <c r="U3487" t="s">
        <v>939</v>
      </c>
      <c r="V3487" t="s">
        <v>45</v>
      </c>
      <c r="W3487" t="s">
        <v>46</v>
      </c>
      <c r="X3487" t="s">
        <v>12</v>
      </c>
      <c r="Y3487" t="s">
        <v>938</v>
      </c>
      <c r="Z3487" s="81">
        <v>0</v>
      </c>
      <c r="AA3487" s="68">
        <v>0</v>
      </c>
      <c r="AB3487" s="82">
        <f t="shared" si="1924"/>
        <v>0</v>
      </c>
      <c r="AE3487">
        <v>1</v>
      </c>
      <c r="AG3487" s="83">
        <f t="shared" si="1925"/>
        <v>1</v>
      </c>
      <c r="AH3487" s="87">
        <v>0</v>
      </c>
      <c r="AI3487" s="88">
        <v>0</v>
      </c>
      <c r="AJ3487">
        <f t="shared" si="1939"/>
        <v>1</v>
      </c>
      <c r="AK3487" s="108">
        <f t="shared" si="1940"/>
        <v>1903.6499999999999</v>
      </c>
      <c r="AL3487" s="108">
        <f t="shared" si="1941"/>
        <v>1295</v>
      </c>
      <c r="AM3487" s="108">
        <f t="shared" si="1942"/>
        <v>608.64999999999986</v>
      </c>
    </row>
    <row r="3488" spans="1:39" x14ac:dyDescent="0.25">
      <c r="A3488" s="115">
        <v>30501252</v>
      </c>
      <c r="B3488" t="s">
        <v>1</v>
      </c>
      <c r="C3488" s="81">
        <v>700</v>
      </c>
      <c r="D3488">
        <v>1.6</v>
      </c>
      <c r="E3488">
        <v>1.85</v>
      </c>
      <c r="F3488">
        <v>2</v>
      </c>
      <c r="G3488">
        <v>2</v>
      </c>
      <c r="H3488">
        <v>1.47</v>
      </c>
      <c r="I3488">
        <v>305</v>
      </c>
      <c r="J3488" t="s">
        <v>430</v>
      </c>
      <c r="K3488" t="s">
        <v>341</v>
      </c>
      <c r="L3488" t="s">
        <v>448</v>
      </c>
      <c r="M3488" t="s">
        <v>448</v>
      </c>
      <c r="N3488" t="s">
        <v>15</v>
      </c>
      <c r="O3488" t="s">
        <v>41</v>
      </c>
      <c r="P3488" t="s">
        <v>42</v>
      </c>
      <c r="Q3488" t="s">
        <v>16</v>
      </c>
      <c r="R3488" t="s">
        <v>28</v>
      </c>
      <c r="S3488" t="s">
        <v>9</v>
      </c>
      <c r="U3488" t="s">
        <v>179</v>
      </c>
      <c r="V3488" t="s">
        <v>53</v>
      </c>
      <c r="W3488" t="s">
        <v>54</v>
      </c>
      <c r="X3488" t="s">
        <v>12</v>
      </c>
      <c r="Y3488" t="s">
        <v>21</v>
      </c>
      <c r="Z3488" s="80">
        <v>1882</v>
      </c>
      <c r="AA3488" s="68">
        <v>0</v>
      </c>
      <c r="AB3488" s="82">
        <f t="shared" si="1924"/>
        <v>1882</v>
      </c>
      <c r="AD3488">
        <v>1</v>
      </c>
      <c r="AG3488" s="83">
        <f t="shared" si="1925"/>
        <v>1</v>
      </c>
      <c r="AH3488" s="87">
        <v>0</v>
      </c>
      <c r="AI3488" s="88">
        <v>0</v>
      </c>
    </row>
    <row r="3489" spans="1:39" x14ac:dyDescent="0.25">
      <c r="A3489" s="115">
        <v>30501252</v>
      </c>
      <c r="B3489" t="s">
        <v>1</v>
      </c>
      <c r="C3489" s="81">
        <v>700</v>
      </c>
      <c r="D3489">
        <v>1.6</v>
      </c>
      <c r="E3489">
        <v>1.85</v>
      </c>
      <c r="F3489">
        <v>2</v>
      </c>
      <c r="G3489">
        <v>2</v>
      </c>
      <c r="H3489">
        <v>1.47</v>
      </c>
      <c r="I3489">
        <v>305</v>
      </c>
      <c r="J3489" t="s">
        <v>430</v>
      </c>
      <c r="K3489" t="s">
        <v>341</v>
      </c>
      <c r="L3489" t="s">
        <v>448</v>
      </c>
      <c r="M3489" t="s">
        <v>448</v>
      </c>
      <c r="N3489" t="s">
        <v>15</v>
      </c>
      <c r="O3489" t="s">
        <v>41</v>
      </c>
      <c r="P3489" t="s">
        <v>42</v>
      </c>
      <c r="Q3489" t="s">
        <v>16</v>
      </c>
      <c r="R3489" t="s">
        <v>28</v>
      </c>
      <c r="S3489" t="s">
        <v>44</v>
      </c>
      <c r="U3489" t="s">
        <v>939</v>
      </c>
      <c r="V3489" t="s">
        <v>14</v>
      </c>
      <c r="W3489" t="s">
        <v>49</v>
      </c>
      <c r="X3489" t="s">
        <v>12</v>
      </c>
      <c r="Y3489" t="s">
        <v>21</v>
      </c>
      <c r="Z3489" s="80">
        <v>600</v>
      </c>
      <c r="AA3489" s="68">
        <v>0</v>
      </c>
      <c r="AB3489" s="82">
        <f t="shared" si="1924"/>
        <v>1200</v>
      </c>
      <c r="AC3489">
        <v>2</v>
      </c>
      <c r="AG3489" s="83">
        <f t="shared" si="1925"/>
        <v>2</v>
      </c>
      <c r="AH3489" s="87">
        <v>0</v>
      </c>
      <c r="AI3489" s="88">
        <v>0</v>
      </c>
      <c r="AJ3489">
        <f t="shared" ref="AJ3489:AJ3493" si="1943">AG3489</f>
        <v>2</v>
      </c>
      <c r="AK3489" s="108">
        <f t="shared" ref="AK3489:AK3493" si="1944">AJ3489*C3489*F3489*H3489</f>
        <v>4116</v>
      </c>
      <c r="AL3489" s="108">
        <f t="shared" ref="AL3489:AL3493" si="1945">AJ3489*C3489*F3489</f>
        <v>2800</v>
      </c>
      <c r="AM3489" s="108">
        <f t="shared" ref="AM3489:AM3493" si="1946">AK3489-AL3489</f>
        <v>1316</v>
      </c>
    </row>
    <row r="3490" spans="1:39" x14ac:dyDescent="0.25">
      <c r="A3490" s="115">
        <v>30501252</v>
      </c>
      <c r="B3490" t="s">
        <v>1</v>
      </c>
      <c r="C3490" s="81">
        <v>700</v>
      </c>
      <c r="D3490">
        <v>1.6</v>
      </c>
      <c r="E3490">
        <v>1.85</v>
      </c>
      <c r="F3490">
        <v>2</v>
      </c>
      <c r="G3490">
        <v>2</v>
      </c>
      <c r="H3490">
        <v>1.47</v>
      </c>
      <c r="I3490">
        <v>305</v>
      </c>
      <c r="J3490" t="s">
        <v>430</v>
      </c>
      <c r="K3490" t="s">
        <v>341</v>
      </c>
      <c r="L3490" t="s">
        <v>448</v>
      </c>
      <c r="M3490" t="s">
        <v>448</v>
      </c>
      <c r="N3490" t="s">
        <v>15</v>
      </c>
      <c r="O3490" t="s">
        <v>41</v>
      </c>
      <c r="P3490" t="s">
        <v>42</v>
      </c>
      <c r="Q3490" t="s">
        <v>16</v>
      </c>
      <c r="R3490" t="s">
        <v>28</v>
      </c>
      <c r="S3490" t="s">
        <v>44</v>
      </c>
      <c r="U3490" t="s">
        <v>939</v>
      </c>
      <c r="V3490" t="s">
        <v>45</v>
      </c>
      <c r="W3490" t="s">
        <v>46</v>
      </c>
      <c r="X3490" t="s">
        <v>12</v>
      </c>
      <c r="Y3490" t="s">
        <v>21</v>
      </c>
      <c r="Z3490" s="80">
        <v>600</v>
      </c>
      <c r="AA3490" s="68">
        <v>0</v>
      </c>
      <c r="AB3490" s="82">
        <f t="shared" si="1924"/>
        <v>3000</v>
      </c>
      <c r="AC3490">
        <v>5</v>
      </c>
      <c r="AG3490" s="83">
        <f t="shared" si="1925"/>
        <v>5</v>
      </c>
      <c r="AH3490" s="87">
        <v>0</v>
      </c>
      <c r="AI3490" s="88">
        <v>0</v>
      </c>
      <c r="AJ3490">
        <f t="shared" si="1943"/>
        <v>5</v>
      </c>
      <c r="AK3490" s="108">
        <f t="shared" si="1944"/>
        <v>10290</v>
      </c>
      <c r="AL3490" s="108">
        <f t="shared" si="1945"/>
        <v>7000</v>
      </c>
      <c r="AM3490" s="108">
        <f t="shared" si="1946"/>
        <v>3290</v>
      </c>
    </row>
    <row r="3491" spans="1:39" x14ac:dyDescent="0.25">
      <c r="A3491" s="115">
        <v>30501252</v>
      </c>
      <c r="B3491" t="s">
        <v>1</v>
      </c>
      <c r="C3491" s="81">
        <v>700</v>
      </c>
      <c r="D3491">
        <v>1.6</v>
      </c>
      <c r="E3491">
        <v>1.85</v>
      </c>
      <c r="F3491">
        <v>2</v>
      </c>
      <c r="G3491">
        <v>2</v>
      </c>
      <c r="H3491">
        <v>1.47</v>
      </c>
      <c r="I3491">
        <v>305</v>
      </c>
      <c r="J3491" t="s">
        <v>430</v>
      </c>
      <c r="K3491" t="s">
        <v>341</v>
      </c>
      <c r="L3491" t="s">
        <v>448</v>
      </c>
      <c r="M3491" t="s">
        <v>448</v>
      </c>
      <c r="N3491" t="s">
        <v>15</v>
      </c>
      <c r="O3491" t="s">
        <v>41</v>
      </c>
      <c r="P3491" t="s">
        <v>42</v>
      </c>
      <c r="Q3491" t="s">
        <v>16</v>
      </c>
      <c r="R3491" t="s">
        <v>28</v>
      </c>
      <c r="S3491" t="s">
        <v>44</v>
      </c>
      <c r="U3491" t="s">
        <v>939</v>
      </c>
      <c r="V3491" t="s">
        <v>56</v>
      </c>
      <c r="W3491" t="s">
        <v>57</v>
      </c>
      <c r="X3491" t="s">
        <v>12</v>
      </c>
      <c r="Y3491" t="s">
        <v>21</v>
      </c>
      <c r="Z3491" s="80">
        <v>600</v>
      </c>
      <c r="AA3491" s="68">
        <v>0</v>
      </c>
      <c r="AB3491" s="82">
        <f t="shared" si="1924"/>
        <v>6000</v>
      </c>
      <c r="AC3491">
        <v>10</v>
      </c>
      <c r="AG3491" s="83">
        <f t="shared" si="1925"/>
        <v>10</v>
      </c>
      <c r="AH3491" s="87">
        <v>0</v>
      </c>
      <c r="AI3491" s="88">
        <v>0</v>
      </c>
      <c r="AJ3491">
        <f t="shared" si="1943"/>
        <v>10</v>
      </c>
      <c r="AK3491" s="108">
        <f t="shared" si="1944"/>
        <v>20580</v>
      </c>
      <c r="AL3491" s="108">
        <f t="shared" si="1945"/>
        <v>14000</v>
      </c>
      <c r="AM3491" s="108">
        <f t="shared" si="1946"/>
        <v>6580</v>
      </c>
    </row>
    <row r="3492" spans="1:39" x14ac:dyDescent="0.25">
      <c r="A3492" s="115">
        <v>30501252</v>
      </c>
      <c r="B3492" t="s">
        <v>1</v>
      </c>
      <c r="C3492" s="81">
        <v>700</v>
      </c>
      <c r="D3492">
        <v>1.6</v>
      </c>
      <c r="E3492">
        <v>1.85</v>
      </c>
      <c r="F3492">
        <v>2</v>
      </c>
      <c r="G3492">
        <v>2</v>
      </c>
      <c r="H3492">
        <v>1.47</v>
      </c>
      <c r="I3492">
        <v>305</v>
      </c>
      <c r="J3492" t="s">
        <v>430</v>
      </c>
      <c r="K3492" t="s">
        <v>341</v>
      </c>
      <c r="L3492" t="s">
        <v>448</v>
      </c>
      <c r="M3492" t="s">
        <v>448</v>
      </c>
      <c r="N3492" t="s">
        <v>15</v>
      </c>
      <c r="O3492" t="s">
        <v>41</v>
      </c>
      <c r="P3492" t="s">
        <v>42</v>
      </c>
      <c r="Q3492" t="s">
        <v>16</v>
      </c>
      <c r="R3492" t="s">
        <v>28</v>
      </c>
      <c r="S3492" t="s">
        <v>44</v>
      </c>
      <c r="U3492" t="s">
        <v>939</v>
      </c>
      <c r="V3492" t="s">
        <v>102</v>
      </c>
      <c r="W3492" t="s">
        <v>103</v>
      </c>
      <c r="X3492" t="s">
        <v>12</v>
      </c>
      <c r="Y3492" t="s">
        <v>21</v>
      </c>
      <c r="Z3492" s="80">
        <v>600</v>
      </c>
      <c r="AA3492" s="68">
        <v>0</v>
      </c>
      <c r="AB3492" s="82">
        <f t="shared" si="1924"/>
        <v>1200</v>
      </c>
      <c r="AC3492">
        <v>2</v>
      </c>
      <c r="AG3492" s="83">
        <f t="shared" si="1925"/>
        <v>2</v>
      </c>
      <c r="AH3492" s="87">
        <v>0</v>
      </c>
      <c r="AI3492" s="88">
        <v>0</v>
      </c>
      <c r="AJ3492">
        <f t="shared" si="1943"/>
        <v>2</v>
      </c>
      <c r="AK3492" s="108">
        <f t="shared" si="1944"/>
        <v>4116</v>
      </c>
      <c r="AL3492" s="108">
        <f t="shared" si="1945"/>
        <v>2800</v>
      </c>
      <c r="AM3492" s="108">
        <f t="shared" si="1946"/>
        <v>1316</v>
      </c>
    </row>
    <row r="3493" spans="1:39" x14ac:dyDescent="0.25">
      <c r="A3493" s="115">
        <v>30501252</v>
      </c>
      <c r="B3493" t="s">
        <v>1</v>
      </c>
      <c r="C3493" s="81">
        <v>700</v>
      </c>
      <c r="D3493">
        <v>1.6</v>
      </c>
      <c r="E3493">
        <v>1.85</v>
      </c>
      <c r="F3493">
        <v>2</v>
      </c>
      <c r="G3493">
        <v>2</v>
      </c>
      <c r="H3493">
        <v>1.47</v>
      </c>
      <c r="I3493">
        <v>305</v>
      </c>
      <c r="J3493" t="s">
        <v>430</v>
      </c>
      <c r="K3493" t="s">
        <v>341</v>
      </c>
      <c r="L3493" t="s">
        <v>448</v>
      </c>
      <c r="M3493" t="s">
        <v>448</v>
      </c>
      <c r="N3493" t="s">
        <v>15</v>
      </c>
      <c r="O3493" t="s">
        <v>41</v>
      </c>
      <c r="P3493" t="s">
        <v>42</v>
      </c>
      <c r="Q3493" t="s">
        <v>16</v>
      </c>
      <c r="R3493" t="s">
        <v>91</v>
      </c>
      <c r="S3493" t="s">
        <v>44</v>
      </c>
      <c r="T3493" t="s">
        <v>944</v>
      </c>
      <c r="U3493" t="s">
        <v>939</v>
      </c>
      <c r="V3493" t="s">
        <v>66</v>
      </c>
      <c r="W3493" t="s">
        <v>67</v>
      </c>
      <c r="X3493" t="s">
        <v>12</v>
      </c>
      <c r="Y3493" t="s">
        <v>938</v>
      </c>
      <c r="Z3493" s="81">
        <v>0</v>
      </c>
      <c r="AA3493" s="68">
        <v>0</v>
      </c>
      <c r="AB3493" s="82">
        <f t="shared" si="1924"/>
        <v>0</v>
      </c>
      <c r="AE3493">
        <v>1</v>
      </c>
      <c r="AG3493" s="83">
        <f t="shared" si="1925"/>
        <v>1</v>
      </c>
      <c r="AH3493" s="87">
        <v>0</v>
      </c>
      <c r="AI3493" s="88">
        <v>0</v>
      </c>
      <c r="AJ3493">
        <f t="shared" si="1943"/>
        <v>1</v>
      </c>
      <c r="AK3493" s="108">
        <f t="shared" si="1944"/>
        <v>2058</v>
      </c>
      <c r="AL3493" s="108">
        <f t="shared" si="1945"/>
        <v>1400</v>
      </c>
      <c r="AM3493" s="108">
        <f t="shared" si="1946"/>
        <v>658</v>
      </c>
    </row>
    <row r="3494" spans="1:39" x14ac:dyDescent="0.25">
      <c r="A3494" s="115">
        <v>30501252</v>
      </c>
      <c r="B3494" t="s">
        <v>1</v>
      </c>
      <c r="C3494" s="81">
        <v>700</v>
      </c>
      <c r="D3494">
        <v>1.6</v>
      </c>
      <c r="E3494">
        <v>1.85</v>
      </c>
      <c r="F3494">
        <v>2</v>
      </c>
      <c r="G3494">
        <v>2</v>
      </c>
      <c r="H3494">
        <v>1.47</v>
      </c>
      <c r="I3494">
        <v>305</v>
      </c>
      <c r="J3494" t="s">
        <v>430</v>
      </c>
      <c r="K3494" t="s">
        <v>341</v>
      </c>
      <c r="L3494" t="s">
        <v>448</v>
      </c>
      <c r="M3494" t="s">
        <v>448</v>
      </c>
      <c r="N3494" t="s">
        <v>18</v>
      </c>
      <c r="O3494" t="s">
        <v>74</v>
      </c>
      <c r="P3494" t="s">
        <v>42</v>
      </c>
      <c r="Q3494" t="s">
        <v>16</v>
      </c>
      <c r="R3494" t="s">
        <v>28</v>
      </c>
      <c r="S3494" t="s">
        <v>9</v>
      </c>
      <c r="U3494" t="s">
        <v>179</v>
      </c>
      <c r="V3494" t="s">
        <v>53</v>
      </c>
      <c r="W3494" t="s">
        <v>54</v>
      </c>
      <c r="X3494" t="s">
        <v>12</v>
      </c>
      <c r="Y3494" t="s">
        <v>21</v>
      </c>
      <c r="Z3494" s="80">
        <v>2471</v>
      </c>
      <c r="AA3494" s="68">
        <v>0</v>
      </c>
      <c r="AB3494" s="82">
        <f t="shared" si="1924"/>
        <v>17297</v>
      </c>
      <c r="AD3494">
        <v>7</v>
      </c>
      <c r="AG3494" s="83">
        <f t="shared" si="1925"/>
        <v>7</v>
      </c>
      <c r="AH3494" s="87">
        <v>0</v>
      </c>
      <c r="AI3494" s="88">
        <v>0</v>
      </c>
    </row>
    <row r="3495" spans="1:39" x14ac:dyDescent="0.25">
      <c r="A3495" s="115">
        <v>30501252</v>
      </c>
      <c r="B3495" t="s">
        <v>1</v>
      </c>
      <c r="C3495" s="81">
        <v>700</v>
      </c>
      <c r="D3495">
        <v>1.6</v>
      </c>
      <c r="E3495">
        <v>1.85</v>
      </c>
      <c r="F3495">
        <v>2</v>
      </c>
      <c r="G3495">
        <v>2</v>
      </c>
      <c r="H3495">
        <v>1.47</v>
      </c>
      <c r="I3495">
        <v>305</v>
      </c>
      <c r="J3495" t="s">
        <v>430</v>
      </c>
      <c r="K3495" t="s">
        <v>341</v>
      </c>
      <c r="L3495" t="s">
        <v>448</v>
      </c>
      <c r="M3495" t="s">
        <v>448</v>
      </c>
      <c r="N3495" t="s">
        <v>18</v>
      </c>
      <c r="O3495" t="s">
        <v>74</v>
      </c>
      <c r="P3495" t="s">
        <v>42</v>
      </c>
      <c r="Q3495" t="s">
        <v>16</v>
      </c>
      <c r="R3495" t="s">
        <v>28</v>
      </c>
      <c r="S3495" t="s">
        <v>44</v>
      </c>
      <c r="U3495" t="s">
        <v>939</v>
      </c>
      <c r="V3495" t="s">
        <v>45</v>
      </c>
      <c r="W3495" t="s">
        <v>46</v>
      </c>
      <c r="X3495" t="s">
        <v>12</v>
      </c>
      <c r="Y3495" t="s">
        <v>21</v>
      </c>
      <c r="Z3495" s="80">
        <v>600</v>
      </c>
      <c r="AA3495" s="68">
        <v>0</v>
      </c>
      <c r="AB3495" s="82">
        <f t="shared" si="1924"/>
        <v>2400</v>
      </c>
      <c r="AC3495">
        <v>4</v>
      </c>
      <c r="AG3495" s="83">
        <f t="shared" si="1925"/>
        <v>4</v>
      </c>
      <c r="AH3495" s="87">
        <v>0</v>
      </c>
      <c r="AI3495" s="88">
        <v>0</v>
      </c>
      <c r="AJ3495">
        <f t="shared" ref="AJ3495:AJ3497" si="1947">AG3495</f>
        <v>4</v>
      </c>
      <c r="AK3495" s="108">
        <f t="shared" ref="AK3495:AK3497" si="1948">AJ3495*C3495*F3495*H3495</f>
        <v>8232</v>
      </c>
      <c r="AL3495" s="108">
        <f t="shared" ref="AL3495:AL3497" si="1949">AJ3495*C3495*F3495</f>
        <v>5600</v>
      </c>
      <c r="AM3495" s="108">
        <f t="shared" ref="AM3495:AM3497" si="1950">AK3495-AL3495</f>
        <v>2632</v>
      </c>
    </row>
    <row r="3496" spans="1:39" x14ac:dyDescent="0.25">
      <c r="A3496" s="115">
        <v>30501252</v>
      </c>
      <c r="B3496" t="s">
        <v>1</v>
      </c>
      <c r="C3496" s="81">
        <v>700</v>
      </c>
      <c r="D3496">
        <v>1.6</v>
      </c>
      <c r="E3496">
        <v>1.85</v>
      </c>
      <c r="F3496">
        <v>2</v>
      </c>
      <c r="G3496">
        <v>2</v>
      </c>
      <c r="H3496">
        <v>1.47</v>
      </c>
      <c r="I3496">
        <v>305</v>
      </c>
      <c r="J3496" t="s">
        <v>430</v>
      </c>
      <c r="K3496" t="s">
        <v>341</v>
      </c>
      <c r="L3496" t="s">
        <v>448</v>
      </c>
      <c r="M3496" t="s">
        <v>448</v>
      </c>
      <c r="N3496" t="s">
        <v>18</v>
      </c>
      <c r="O3496" t="s">
        <v>74</v>
      </c>
      <c r="P3496" t="s">
        <v>42</v>
      </c>
      <c r="Q3496" t="s">
        <v>16</v>
      </c>
      <c r="R3496" t="s">
        <v>28</v>
      </c>
      <c r="S3496" t="s">
        <v>44</v>
      </c>
      <c r="U3496" t="s">
        <v>939</v>
      </c>
      <c r="V3496" t="s">
        <v>56</v>
      </c>
      <c r="W3496" t="s">
        <v>57</v>
      </c>
      <c r="X3496" t="s">
        <v>12</v>
      </c>
      <c r="Y3496" t="s">
        <v>21</v>
      </c>
      <c r="Z3496" s="80">
        <v>600</v>
      </c>
      <c r="AA3496" s="68">
        <v>0</v>
      </c>
      <c r="AB3496" s="82">
        <f t="shared" si="1924"/>
        <v>9600</v>
      </c>
      <c r="AC3496">
        <v>16</v>
      </c>
      <c r="AG3496" s="83">
        <f t="shared" si="1925"/>
        <v>16</v>
      </c>
      <c r="AH3496" s="87">
        <v>0</v>
      </c>
      <c r="AI3496" s="88">
        <v>0</v>
      </c>
      <c r="AJ3496">
        <f t="shared" si="1947"/>
        <v>16</v>
      </c>
      <c r="AK3496" s="108">
        <f t="shared" si="1948"/>
        <v>32928</v>
      </c>
      <c r="AL3496" s="108">
        <f t="shared" si="1949"/>
        <v>22400</v>
      </c>
      <c r="AM3496" s="108">
        <f t="shared" si="1950"/>
        <v>10528</v>
      </c>
    </row>
    <row r="3497" spans="1:39" x14ac:dyDescent="0.25">
      <c r="A3497" s="115">
        <v>30501252</v>
      </c>
      <c r="B3497" t="s">
        <v>1</v>
      </c>
      <c r="C3497" s="81">
        <v>700</v>
      </c>
      <c r="D3497">
        <v>1.6</v>
      </c>
      <c r="E3497">
        <v>1.85</v>
      </c>
      <c r="F3497">
        <v>2</v>
      </c>
      <c r="G3497">
        <v>2</v>
      </c>
      <c r="H3497">
        <v>1.47</v>
      </c>
      <c r="I3497">
        <v>305</v>
      </c>
      <c r="J3497" t="s">
        <v>430</v>
      </c>
      <c r="K3497" t="s">
        <v>341</v>
      </c>
      <c r="L3497" t="s">
        <v>448</v>
      </c>
      <c r="M3497" t="s">
        <v>448</v>
      </c>
      <c r="N3497" t="s">
        <v>18</v>
      </c>
      <c r="O3497" t="s">
        <v>74</v>
      </c>
      <c r="P3497" t="s">
        <v>42</v>
      </c>
      <c r="Q3497" t="s">
        <v>16</v>
      </c>
      <c r="R3497" t="s">
        <v>28</v>
      </c>
      <c r="S3497" t="s">
        <v>44</v>
      </c>
      <c r="U3497" t="s">
        <v>939</v>
      </c>
      <c r="V3497" t="s">
        <v>173</v>
      </c>
      <c r="W3497" t="s">
        <v>174</v>
      </c>
      <c r="X3497" t="s">
        <v>12</v>
      </c>
      <c r="Y3497" t="s">
        <v>21</v>
      </c>
      <c r="Z3497" s="80">
        <v>600</v>
      </c>
      <c r="AA3497" s="68">
        <v>0</v>
      </c>
      <c r="AB3497" s="82">
        <f t="shared" si="1924"/>
        <v>600</v>
      </c>
      <c r="AC3497">
        <v>1</v>
      </c>
      <c r="AG3497" s="83">
        <f t="shared" si="1925"/>
        <v>1</v>
      </c>
      <c r="AH3497" s="87">
        <v>0</v>
      </c>
      <c r="AI3497" s="88">
        <v>0</v>
      </c>
      <c r="AJ3497">
        <f t="shared" si="1947"/>
        <v>1</v>
      </c>
      <c r="AK3497" s="108">
        <f t="shared" si="1948"/>
        <v>2058</v>
      </c>
      <c r="AL3497" s="108">
        <f t="shared" si="1949"/>
        <v>1400</v>
      </c>
      <c r="AM3497" s="108">
        <f t="shared" si="1950"/>
        <v>658</v>
      </c>
    </row>
    <row r="3498" spans="1:39" x14ac:dyDescent="0.25">
      <c r="A3498" s="115">
        <v>30501252</v>
      </c>
      <c r="B3498" t="s">
        <v>1</v>
      </c>
      <c r="C3498" s="81">
        <v>700</v>
      </c>
      <c r="D3498">
        <v>1.6</v>
      </c>
      <c r="E3498">
        <v>1.85</v>
      </c>
      <c r="F3498">
        <v>2</v>
      </c>
      <c r="G3498">
        <v>2</v>
      </c>
      <c r="H3498">
        <v>1.47</v>
      </c>
      <c r="I3498">
        <v>305</v>
      </c>
      <c r="J3498" t="s">
        <v>430</v>
      </c>
      <c r="K3498" t="s">
        <v>341</v>
      </c>
      <c r="L3498" t="s">
        <v>448</v>
      </c>
      <c r="M3498" t="s">
        <v>448</v>
      </c>
      <c r="N3498" t="s">
        <v>27</v>
      </c>
      <c r="O3498" t="s">
        <v>80</v>
      </c>
      <c r="P3498" t="s">
        <v>42</v>
      </c>
      <c r="Q3498" t="s">
        <v>16</v>
      </c>
      <c r="R3498" t="s">
        <v>28</v>
      </c>
      <c r="S3498" t="s">
        <v>9</v>
      </c>
      <c r="U3498" t="s">
        <v>179</v>
      </c>
      <c r="V3498" t="s">
        <v>45</v>
      </c>
      <c r="W3498" t="s">
        <v>46</v>
      </c>
      <c r="X3498" t="s">
        <v>12</v>
      </c>
      <c r="Y3498" t="s">
        <v>21</v>
      </c>
      <c r="Z3498" s="80">
        <v>2527</v>
      </c>
      <c r="AA3498" s="68">
        <v>0</v>
      </c>
      <c r="AB3498" s="82">
        <f t="shared" si="1924"/>
        <v>7581</v>
      </c>
      <c r="AD3498">
        <v>3</v>
      </c>
      <c r="AG3498" s="83">
        <f t="shared" si="1925"/>
        <v>3</v>
      </c>
      <c r="AH3498" s="87">
        <v>0</v>
      </c>
      <c r="AI3498" s="88">
        <v>0</v>
      </c>
    </row>
    <row r="3499" spans="1:39" x14ac:dyDescent="0.25">
      <c r="A3499" s="115">
        <v>30501252</v>
      </c>
      <c r="B3499" t="s">
        <v>1</v>
      </c>
      <c r="C3499" s="81">
        <v>700</v>
      </c>
      <c r="D3499">
        <v>1.6</v>
      </c>
      <c r="E3499">
        <v>1.85</v>
      </c>
      <c r="F3499">
        <v>2</v>
      </c>
      <c r="G3499">
        <v>2</v>
      </c>
      <c r="H3499">
        <v>1.47</v>
      </c>
      <c r="I3499">
        <v>305</v>
      </c>
      <c r="J3499" t="s">
        <v>430</v>
      </c>
      <c r="K3499" t="s">
        <v>341</v>
      </c>
      <c r="L3499" t="s">
        <v>448</v>
      </c>
      <c r="M3499" t="s">
        <v>448</v>
      </c>
      <c r="N3499" t="s">
        <v>27</v>
      </c>
      <c r="O3499" t="s">
        <v>80</v>
      </c>
      <c r="P3499" t="s">
        <v>42</v>
      </c>
      <c r="Q3499" t="s">
        <v>16</v>
      </c>
      <c r="R3499" t="s">
        <v>28</v>
      </c>
      <c r="S3499" t="s">
        <v>44</v>
      </c>
      <c r="U3499" t="s">
        <v>939</v>
      </c>
      <c r="V3499" t="s">
        <v>45</v>
      </c>
      <c r="W3499" t="s">
        <v>46</v>
      </c>
      <c r="X3499" t="s">
        <v>12</v>
      </c>
      <c r="Y3499" t="s">
        <v>21</v>
      </c>
      <c r="Z3499" s="80">
        <v>600</v>
      </c>
      <c r="AA3499" s="68">
        <v>0</v>
      </c>
      <c r="AB3499" s="82">
        <f t="shared" si="1924"/>
        <v>6600</v>
      </c>
      <c r="AC3499">
        <v>11</v>
      </c>
      <c r="AG3499" s="83">
        <f t="shared" si="1925"/>
        <v>11</v>
      </c>
      <c r="AH3499" s="87">
        <v>0</v>
      </c>
      <c r="AI3499" s="88">
        <v>0</v>
      </c>
      <c r="AJ3499">
        <f t="shared" ref="AJ3499:AJ3504" si="1951">AG3499</f>
        <v>11</v>
      </c>
      <c r="AK3499" s="108">
        <f t="shared" ref="AK3499:AK3502" si="1952">AJ3499*C3499*F3499*H3499</f>
        <v>22638</v>
      </c>
      <c r="AL3499" s="108">
        <f t="shared" ref="AL3499:AL3502" si="1953">AJ3499*C3499*F3499</f>
        <v>15400</v>
      </c>
      <c r="AM3499" s="108">
        <f t="shared" ref="AM3499:AM3504" si="1954">AK3499-AL3499</f>
        <v>7238</v>
      </c>
    </row>
    <row r="3500" spans="1:39" x14ac:dyDescent="0.25">
      <c r="A3500" s="115">
        <v>30501252</v>
      </c>
      <c r="B3500" t="s">
        <v>1</v>
      </c>
      <c r="C3500" s="81">
        <v>700</v>
      </c>
      <c r="D3500">
        <v>1.6</v>
      </c>
      <c r="E3500">
        <v>1.85</v>
      </c>
      <c r="F3500">
        <v>2</v>
      </c>
      <c r="G3500">
        <v>2</v>
      </c>
      <c r="H3500">
        <v>1.47</v>
      </c>
      <c r="I3500">
        <v>305</v>
      </c>
      <c r="J3500" t="s">
        <v>430</v>
      </c>
      <c r="K3500" t="s">
        <v>341</v>
      </c>
      <c r="L3500" t="s">
        <v>448</v>
      </c>
      <c r="M3500" t="s">
        <v>448</v>
      </c>
      <c r="N3500" t="s">
        <v>27</v>
      </c>
      <c r="O3500" t="s">
        <v>80</v>
      </c>
      <c r="P3500" t="s">
        <v>42</v>
      </c>
      <c r="Q3500" t="s">
        <v>16</v>
      </c>
      <c r="R3500" t="s">
        <v>28</v>
      </c>
      <c r="S3500" t="s">
        <v>44</v>
      </c>
      <c r="U3500" t="s">
        <v>939</v>
      </c>
      <c r="V3500" t="s">
        <v>56</v>
      </c>
      <c r="W3500" t="s">
        <v>57</v>
      </c>
      <c r="X3500" t="s">
        <v>12</v>
      </c>
      <c r="Y3500" t="s">
        <v>21</v>
      </c>
      <c r="Z3500" s="80">
        <v>600</v>
      </c>
      <c r="AA3500" s="68">
        <v>0</v>
      </c>
      <c r="AB3500" s="82">
        <f t="shared" si="1924"/>
        <v>5400</v>
      </c>
      <c r="AC3500">
        <v>9</v>
      </c>
      <c r="AG3500" s="83">
        <f t="shared" si="1925"/>
        <v>9</v>
      </c>
      <c r="AH3500" s="87">
        <v>0</v>
      </c>
      <c r="AI3500" s="88">
        <v>0</v>
      </c>
      <c r="AJ3500">
        <f t="shared" si="1951"/>
        <v>9</v>
      </c>
      <c r="AK3500" s="108">
        <f t="shared" si="1952"/>
        <v>18522</v>
      </c>
      <c r="AL3500" s="108">
        <f t="shared" si="1953"/>
        <v>12600</v>
      </c>
      <c r="AM3500" s="108">
        <f t="shared" si="1954"/>
        <v>5922</v>
      </c>
    </row>
    <row r="3501" spans="1:39" x14ac:dyDescent="0.25">
      <c r="A3501" s="115">
        <v>30501252</v>
      </c>
      <c r="B3501" t="s">
        <v>1</v>
      </c>
      <c r="C3501" s="81">
        <v>700</v>
      </c>
      <c r="D3501">
        <v>1.6</v>
      </c>
      <c r="E3501">
        <v>1.85</v>
      </c>
      <c r="F3501">
        <v>2</v>
      </c>
      <c r="G3501">
        <v>2</v>
      </c>
      <c r="H3501">
        <v>1.47</v>
      </c>
      <c r="I3501">
        <v>305</v>
      </c>
      <c r="J3501" t="s">
        <v>430</v>
      </c>
      <c r="K3501" t="s">
        <v>341</v>
      </c>
      <c r="L3501" t="s">
        <v>448</v>
      </c>
      <c r="M3501" t="s">
        <v>448</v>
      </c>
      <c r="N3501" t="s">
        <v>27</v>
      </c>
      <c r="O3501" t="s">
        <v>80</v>
      </c>
      <c r="P3501" t="s">
        <v>42</v>
      </c>
      <c r="Q3501" t="s">
        <v>16</v>
      </c>
      <c r="R3501" t="s">
        <v>28</v>
      </c>
      <c r="S3501" t="s">
        <v>44</v>
      </c>
      <c r="U3501" t="s">
        <v>939</v>
      </c>
      <c r="V3501" t="s">
        <v>173</v>
      </c>
      <c r="W3501" t="s">
        <v>174</v>
      </c>
      <c r="X3501" t="s">
        <v>12</v>
      </c>
      <c r="Y3501" t="s">
        <v>21</v>
      </c>
      <c r="Z3501" s="80">
        <v>600</v>
      </c>
      <c r="AA3501" s="68">
        <v>0</v>
      </c>
      <c r="AB3501" s="82">
        <f t="shared" si="1924"/>
        <v>600</v>
      </c>
      <c r="AC3501">
        <v>1</v>
      </c>
      <c r="AG3501" s="83">
        <f t="shared" si="1925"/>
        <v>1</v>
      </c>
      <c r="AH3501" s="87">
        <v>0</v>
      </c>
      <c r="AI3501" s="88">
        <v>0</v>
      </c>
      <c r="AJ3501">
        <f t="shared" si="1951"/>
        <v>1</v>
      </c>
      <c r="AK3501" s="108">
        <f t="shared" si="1952"/>
        <v>2058</v>
      </c>
      <c r="AL3501" s="108">
        <f t="shared" si="1953"/>
        <v>1400</v>
      </c>
      <c r="AM3501" s="108">
        <f t="shared" si="1954"/>
        <v>658</v>
      </c>
    </row>
    <row r="3502" spans="1:39" x14ac:dyDescent="0.25">
      <c r="A3502" s="115">
        <v>30501252</v>
      </c>
      <c r="B3502" t="s">
        <v>1</v>
      </c>
      <c r="C3502" s="81">
        <v>700</v>
      </c>
      <c r="D3502">
        <v>1.6</v>
      </c>
      <c r="E3502">
        <v>1.85</v>
      </c>
      <c r="F3502">
        <v>2</v>
      </c>
      <c r="G3502">
        <v>2</v>
      </c>
      <c r="H3502">
        <v>1.47</v>
      </c>
      <c r="I3502">
        <v>305</v>
      </c>
      <c r="J3502" t="s">
        <v>430</v>
      </c>
      <c r="K3502" t="s">
        <v>341</v>
      </c>
      <c r="L3502" t="s">
        <v>448</v>
      </c>
      <c r="M3502" t="s">
        <v>448</v>
      </c>
      <c r="N3502" t="s">
        <v>27</v>
      </c>
      <c r="O3502" t="s">
        <v>80</v>
      </c>
      <c r="P3502" t="s">
        <v>42</v>
      </c>
      <c r="Q3502" t="s">
        <v>16</v>
      </c>
      <c r="R3502" t="s">
        <v>28</v>
      </c>
      <c r="S3502" t="s">
        <v>44</v>
      </c>
      <c r="U3502" t="s">
        <v>939</v>
      </c>
      <c r="V3502" t="s">
        <v>66</v>
      </c>
      <c r="W3502" t="s">
        <v>67</v>
      </c>
      <c r="X3502" t="s">
        <v>12</v>
      </c>
      <c r="Y3502" t="s">
        <v>21</v>
      </c>
      <c r="Z3502" s="80">
        <v>600</v>
      </c>
      <c r="AA3502" s="68">
        <v>0</v>
      </c>
      <c r="AB3502" s="82">
        <f t="shared" si="1924"/>
        <v>600</v>
      </c>
      <c r="AC3502">
        <v>1</v>
      </c>
      <c r="AG3502" s="83">
        <f t="shared" si="1925"/>
        <v>1</v>
      </c>
      <c r="AH3502" s="87">
        <v>0</v>
      </c>
      <c r="AI3502" s="88">
        <v>0</v>
      </c>
      <c r="AJ3502">
        <f t="shared" si="1951"/>
        <v>1</v>
      </c>
      <c r="AK3502" s="108">
        <f t="shared" si="1952"/>
        <v>2058</v>
      </c>
      <c r="AL3502" s="108">
        <f t="shared" si="1953"/>
        <v>1400</v>
      </c>
      <c r="AM3502" s="108">
        <f t="shared" si="1954"/>
        <v>658</v>
      </c>
    </row>
    <row r="3503" spans="1:39" x14ac:dyDescent="0.25">
      <c r="A3503" s="115">
        <v>30501262</v>
      </c>
      <c r="B3503" t="s">
        <v>1</v>
      </c>
      <c r="C3503" s="81">
        <v>700</v>
      </c>
      <c r="D3503">
        <v>1.6</v>
      </c>
      <c r="E3503">
        <v>1.85</v>
      </c>
      <c r="F3503">
        <v>2</v>
      </c>
      <c r="G3503">
        <v>2</v>
      </c>
      <c r="H3503">
        <v>1.47</v>
      </c>
      <c r="I3503">
        <v>305</v>
      </c>
      <c r="J3503" t="s">
        <v>430</v>
      </c>
      <c r="K3503" t="s">
        <v>432</v>
      </c>
      <c r="L3503" t="s">
        <v>449</v>
      </c>
      <c r="M3503" t="s">
        <v>449</v>
      </c>
      <c r="N3503" t="s">
        <v>5</v>
      </c>
      <c r="O3503" t="s">
        <v>74</v>
      </c>
      <c r="P3503" t="s">
        <v>42</v>
      </c>
      <c r="Q3503" t="s">
        <v>16</v>
      </c>
      <c r="R3503" t="s">
        <v>91</v>
      </c>
      <c r="S3503" t="s">
        <v>44</v>
      </c>
      <c r="T3503" t="s">
        <v>944</v>
      </c>
      <c r="U3503" t="s">
        <v>939</v>
      </c>
      <c r="V3503" t="s">
        <v>102</v>
      </c>
      <c r="W3503" t="s">
        <v>103</v>
      </c>
      <c r="X3503" t="s">
        <v>12</v>
      </c>
      <c r="Y3503" t="s">
        <v>938</v>
      </c>
      <c r="Z3503" s="81">
        <v>0</v>
      </c>
      <c r="AA3503" s="68">
        <v>0</v>
      </c>
      <c r="AB3503" s="82">
        <f t="shared" si="1924"/>
        <v>0</v>
      </c>
      <c r="AE3503">
        <v>1</v>
      </c>
      <c r="AG3503" s="83">
        <f t="shared" si="1925"/>
        <v>1</v>
      </c>
      <c r="AH3503" s="87">
        <v>0</v>
      </c>
      <c r="AI3503" s="88">
        <v>0</v>
      </c>
      <c r="AJ3503">
        <f t="shared" si="1951"/>
        <v>1</v>
      </c>
      <c r="AK3503" s="108">
        <f t="shared" ref="AK3503:AK3504" si="1955">AJ3503*C3503*E3503*H3503</f>
        <v>1903.6499999999999</v>
      </c>
      <c r="AL3503" s="108">
        <f t="shared" ref="AL3503:AL3504" si="1956">AJ3503*C3503*E3503</f>
        <v>1295</v>
      </c>
      <c r="AM3503" s="108">
        <f t="shared" si="1954"/>
        <v>608.64999999999986</v>
      </c>
    </row>
    <row r="3504" spans="1:39" x14ac:dyDescent="0.25">
      <c r="A3504" s="115">
        <v>30501262</v>
      </c>
      <c r="B3504" t="s">
        <v>1</v>
      </c>
      <c r="C3504" s="81">
        <v>700</v>
      </c>
      <c r="D3504">
        <v>1.6</v>
      </c>
      <c r="E3504">
        <v>1.85</v>
      </c>
      <c r="F3504">
        <v>2</v>
      </c>
      <c r="G3504">
        <v>2</v>
      </c>
      <c r="H3504">
        <v>1.47</v>
      </c>
      <c r="I3504">
        <v>305</v>
      </c>
      <c r="J3504" t="s">
        <v>430</v>
      </c>
      <c r="K3504" t="s">
        <v>432</v>
      </c>
      <c r="L3504" t="s">
        <v>449</v>
      </c>
      <c r="M3504" t="s">
        <v>449</v>
      </c>
      <c r="N3504" t="s">
        <v>5</v>
      </c>
      <c r="O3504" t="s">
        <v>47</v>
      </c>
      <c r="P3504" t="s">
        <v>42</v>
      </c>
      <c r="Q3504" t="s">
        <v>16</v>
      </c>
      <c r="R3504" t="s">
        <v>28</v>
      </c>
      <c r="S3504" t="s">
        <v>22</v>
      </c>
      <c r="T3504" t="s">
        <v>22</v>
      </c>
      <c r="U3504" t="s">
        <v>939</v>
      </c>
      <c r="V3504" t="s">
        <v>50</v>
      </c>
      <c r="W3504" t="s">
        <v>51</v>
      </c>
      <c r="X3504" t="s">
        <v>52</v>
      </c>
      <c r="Y3504" t="s">
        <v>943</v>
      </c>
      <c r="Z3504" s="81">
        <v>0</v>
      </c>
      <c r="AA3504" s="68">
        <v>0</v>
      </c>
      <c r="AB3504" s="82">
        <f t="shared" si="1924"/>
        <v>0</v>
      </c>
      <c r="AF3504">
        <v>2</v>
      </c>
      <c r="AG3504" s="83">
        <f t="shared" si="1925"/>
        <v>2</v>
      </c>
      <c r="AH3504" s="87">
        <v>0</v>
      </c>
      <c r="AI3504" s="88">
        <v>0</v>
      </c>
      <c r="AJ3504">
        <f t="shared" si="1951"/>
        <v>2</v>
      </c>
      <c r="AK3504" s="108">
        <f t="shared" si="1955"/>
        <v>3807.2999999999997</v>
      </c>
      <c r="AL3504" s="108">
        <f t="shared" si="1956"/>
        <v>2590</v>
      </c>
      <c r="AM3504" s="108">
        <f t="shared" si="1954"/>
        <v>1217.2999999999997</v>
      </c>
    </row>
    <row r="3505" spans="1:39" x14ac:dyDescent="0.25">
      <c r="A3505" s="115">
        <v>30501262</v>
      </c>
      <c r="B3505" t="s">
        <v>1</v>
      </c>
      <c r="C3505" s="81">
        <v>700</v>
      </c>
      <c r="D3505">
        <v>1.6</v>
      </c>
      <c r="E3505">
        <v>1.85</v>
      </c>
      <c r="F3505">
        <v>2</v>
      </c>
      <c r="G3505">
        <v>2</v>
      </c>
      <c r="H3505">
        <v>1.47</v>
      </c>
      <c r="I3505">
        <v>305</v>
      </c>
      <c r="J3505" t="s">
        <v>430</v>
      </c>
      <c r="K3505" t="s">
        <v>432</v>
      </c>
      <c r="L3505" t="s">
        <v>449</v>
      </c>
      <c r="M3505" t="s">
        <v>449</v>
      </c>
      <c r="N3505" t="s">
        <v>5</v>
      </c>
      <c r="O3505" t="s">
        <v>47</v>
      </c>
      <c r="P3505" t="s">
        <v>42</v>
      </c>
      <c r="Q3505" t="s">
        <v>16</v>
      </c>
      <c r="R3505" t="s">
        <v>28</v>
      </c>
      <c r="S3505" t="s">
        <v>9</v>
      </c>
      <c r="U3505" t="s">
        <v>179</v>
      </c>
      <c r="V3505" t="s">
        <v>53</v>
      </c>
      <c r="W3505" t="s">
        <v>54</v>
      </c>
      <c r="X3505" t="s">
        <v>12</v>
      </c>
      <c r="Y3505" t="s">
        <v>21</v>
      </c>
      <c r="Z3505" s="80">
        <v>1842</v>
      </c>
      <c r="AA3505" s="68">
        <v>0</v>
      </c>
      <c r="AB3505" s="82">
        <f t="shared" si="1924"/>
        <v>1842</v>
      </c>
      <c r="AD3505">
        <v>1</v>
      </c>
      <c r="AG3505" s="83">
        <f t="shared" si="1925"/>
        <v>1</v>
      </c>
      <c r="AH3505" s="87">
        <v>0</v>
      </c>
      <c r="AI3505" s="88">
        <v>0</v>
      </c>
    </row>
    <row r="3506" spans="1:39" x14ac:dyDescent="0.25">
      <c r="A3506" s="115">
        <v>30501262</v>
      </c>
      <c r="B3506" t="s">
        <v>1</v>
      </c>
      <c r="C3506" s="81">
        <v>700</v>
      </c>
      <c r="D3506">
        <v>1.6</v>
      </c>
      <c r="E3506">
        <v>1.85</v>
      </c>
      <c r="F3506">
        <v>2</v>
      </c>
      <c r="G3506">
        <v>2</v>
      </c>
      <c r="H3506">
        <v>1.47</v>
      </c>
      <c r="I3506">
        <v>305</v>
      </c>
      <c r="J3506" t="s">
        <v>430</v>
      </c>
      <c r="K3506" t="s">
        <v>432</v>
      </c>
      <c r="L3506" t="s">
        <v>449</v>
      </c>
      <c r="M3506" t="s">
        <v>449</v>
      </c>
      <c r="N3506" t="s">
        <v>5</v>
      </c>
      <c r="O3506" t="s">
        <v>47</v>
      </c>
      <c r="P3506" t="s">
        <v>42</v>
      </c>
      <c r="Q3506" t="s">
        <v>16</v>
      </c>
      <c r="R3506" t="s">
        <v>28</v>
      </c>
      <c r="S3506" t="s">
        <v>44</v>
      </c>
      <c r="U3506" t="s">
        <v>939</v>
      </c>
      <c r="V3506" t="s">
        <v>17</v>
      </c>
      <c r="W3506" t="s">
        <v>63</v>
      </c>
      <c r="X3506" t="s">
        <v>12</v>
      </c>
      <c r="Y3506" t="s">
        <v>21</v>
      </c>
      <c r="Z3506" s="80">
        <v>560</v>
      </c>
      <c r="AA3506" s="68">
        <v>0</v>
      </c>
      <c r="AB3506" s="82">
        <f t="shared" si="1924"/>
        <v>10080</v>
      </c>
      <c r="AC3506">
        <v>18</v>
      </c>
      <c r="AG3506" s="83">
        <f t="shared" si="1925"/>
        <v>18</v>
      </c>
      <c r="AH3506" s="87">
        <v>0</v>
      </c>
      <c r="AI3506" s="88">
        <v>0</v>
      </c>
      <c r="AJ3506">
        <f t="shared" ref="AJ3506:AJ3511" si="1957">AG3506</f>
        <v>18</v>
      </c>
      <c r="AK3506" s="108">
        <f t="shared" ref="AK3506:AK3509" si="1958">AJ3506*C3506*E3506*H3506</f>
        <v>34265.699999999997</v>
      </c>
      <c r="AL3506" s="108">
        <f t="shared" ref="AL3506:AL3509" si="1959">AJ3506*C3506*E3506</f>
        <v>23310</v>
      </c>
      <c r="AM3506" s="108">
        <f t="shared" ref="AM3506:AM3511" si="1960">AK3506-AL3506</f>
        <v>10955.699999999997</v>
      </c>
    </row>
    <row r="3507" spans="1:39" x14ac:dyDescent="0.25">
      <c r="A3507" s="115">
        <v>30501262</v>
      </c>
      <c r="B3507" t="s">
        <v>1</v>
      </c>
      <c r="C3507" s="81">
        <v>700</v>
      </c>
      <c r="D3507">
        <v>1.6</v>
      </c>
      <c r="E3507">
        <v>1.85</v>
      </c>
      <c r="F3507">
        <v>2</v>
      </c>
      <c r="G3507">
        <v>2</v>
      </c>
      <c r="H3507">
        <v>1.47</v>
      </c>
      <c r="I3507">
        <v>305</v>
      </c>
      <c r="J3507" t="s">
        <v>430</v>
      </c>
      <c r="K3507" t="s">
        <v>432</v>
      </c>
      <c r="L3507" t="s">
        <v>449</v>
      </c>
      <c r="M3507" t="s">
        <v>449</v>
      </c>
      <c r="N3507" t="s">
        <v>5</v>
      </c>
      <c r="O3507" t="s">
        <v>47</v>
      </c>
      <c r="P3507" t="s">
        <v>42</v>
      </c>
      <c r="Q3507" t="s">
        <v>16</v>
      </c>
      <c r="R3507" t="s">
        <v>28</v>
      </c>
      <c r="S3507" t="s">
        <v>44</v>
      </c>
      <c r="U3507" t="s">
        <v>939</v>
      </c>
      <c r="V3507" t="s">
        <v>94</v>
      </c>
      <c r="W3507" t="s">
        <v>105</v>
      </c>
      <c r="X3507" t="s">
        <v>85</v>
      </c>
      <c r="Y3507" t="s">
        <v>21</v>
      </c>
      <c r="Z3507" s="80">
        <v>560</v>
      </c>
      <c r="AA3507" s="68">
        <v>0</v>
      </c>
      <c r="AB3507" s="82">
        <f t="shared" si="1924"/>
        <v>560</v>
      </c>
      <c r="AC3507">
        <v>1</v>
      </c>
      <c r="AG3507" s="83">
        <f t="shared" si="1925"/>
        <v>1</v>
      </c>
      <c r="AH3507" s="87">
        <v>0</v>
      </c>
      <c r="AI3507" s="88">
        <v>0</v>
      </c>
      <c r="AJ3507">
        <f t="shared" si="1957"/>
        <v>1</v>
      </c>
      <c r="AK3507" s="108">
        <f t="shared" si="1958"/>
        <v>1903.6499999999999</v>
      </c>
      <c r="AL3507" s="108">
        <f t="shared" si="1959"/>
        <v>1295</v>
      </c>
      <c r="AM3507" s="108">
        <f t="shared" si="1960"/>
        <v>608.64999999999986</v>
      </c>
    </row>
    <row r="3508" spans="1:39" x14ac:dyDescent="0.25">
      <c r="A3508" s="115">
        <v>30501262</v>
      </c>
      <c r="B3508" t="s">
        <v>1</v>
      </c>
      <c r="C3508" s="81">
        <v>700</v>
      </c>
      <c r="D3508">
        <v>1.6</v>
      </c>
      <c r="E3508">
        <v>1.85</v>
      </c>
      <c r="F3508">
        <v>2</v>
      </c>
      <c r="G3508">
        <v>2</v>
      </c>
      <c r="H3508">
        <v>1.47</v>
      </c>
      <c r="I3508">
        <v>305</v>
      </c>
      <c r="J3508" t="s">
        <v>430</v>
      </c>
      <c r="K3508" t="s">
        <v>432</v>
      </c>
      <c r="L3508" t="s">
        <v>449</v>
      </c>
      <c r="M3508" t="s">
        <v>449</v>
      </c>
      <c r="N3508" t="s">
        <v>5</v>
      </c>
      <c r="O3508" t="s">
        <v>47</v>
      </c>
      <c r="P3508" t="s">
        <v>42</v>
      </c>
      <c r="Q3508" t="s">
        <v>16</v>
      </c>
      <c r="R3508" t="s">
        <v>28</v>
      </c>
      <c r="S3508" t="s">
        <v>44</v>
      </c>
      <c r="U3508" t="s">
        <v>939</v>
      </c>
      <c r="V3508" t="s">
        <v>56</v>
      </c>
      <c r="W3508" t="s">
        <v>57</v>
      </c>
      <c r="X3508" t="s">
        <v>12</v>
      </c>
      <c r="Y3508" t="s">
        <v>21</v>
      </c>
      <c r="Z3508" s="80">
        <v>560</v>
      </c>
      <c r="AA3508" s="68">
        <v>0</v>
      </c>
      <c r="AB3508" s="82">
        <f t="shared" si="1924"/>
        <v>6160</v>
      </c>
      <c r="AC3508">
        <v>11</v>
      </c>
      <c r="AG3508" s="83">
        <f t="shared" si="1925"/>
        <v>11</v>
      </c>
      <c r="AH3508" s="87">
        <v>0</v>
      </c>
      <c r="AI3508" s="88">
        <v>0</v>
      </c>
      <c r="AJ3508">
        <f t="shared" si="1957"/>
        <v>11</v>
      </c>
      <c r="AK3508" s="108">
        <f t="shared" si="1958"/>
        <v>20940.149999999998</v>
      </c>
      <c r="AL3508" s="108">
        <f t="shared" si="1959"/>
        <v>14245</v>
      </c>
      <c r="AM3508" s="108">
        <f t="shared" si="1960"/>
        <v>6695.1499999999978</v>
      </c>
    </row>
    <row r="3509" spans="1:39" x14ac:dyDescent="0.25">
      <c r="A3509" s="115">
        <v>30501262</v>
      </c>
      <c r="B3509" t="s">
        <v>1</v>
      </c>
      <c r="C3509" s="81">
        <v>700</v>
      </c>
      <c r="D3509">
        <v>1.6</v>
      </c>
      <c r="E3509">
        <v>1.85</v>
      </c>
      <c r="F3509">
        <v>2</v>
      </c>
      <c r="G3509">
        <v>2</v>
      </c>
      <c r="H3509">
        <v>1.47</v>
      </c>
      <c r="I3509">
        <v>305</v>
      </c>
      <c r="J3509" t="s">
        <v>430</v>
      </c>
      <c r="K3509" t="s">
        <v>432</v>
      </c>
      <c r="L3509" t="s">
        <v>449</v>
      </c>
      <c r="M3509" t="s">
        <v>449</v>
      </c>
      <c r="N3509" t="s">
        <v>5</v>
      </c>
      <c r="O3509" t="s">
        <v>47</v>
      </c>
      <c r="P3509" t="s">
        <v>42</v>
      </c>
      <c r="Q3509" t="s">
        <v>16</v>
      </c>
      <c r="R3509" t="s">
        <v>28</v>
      </c>
      <c r="S3509" t="s">
        <v>44</v>
      </c>
      <c r="U3509" t="s">
        <v>939</v>
      </c>
      <c r="V3509" t="s">
        <v>126</v>
      </c>
      <c r="W3509" t="s">
        <v>127</v>
      </c>
      <c r="X3509" t="s">
        <v>12</v>
      </c>
      <c r="Y3509" t="s">
        <v>21</v>
      </c>
      <c r="Z3509" s="80">
        <v>560</v>
      </c>
      <c r="AA3509" s="68">
        <v>0</v>
      </c>
      <c r="AB3509" s="82">
        <f t="shared" si="1924"/>
        <v>560</v>
      </c>
      <c r="AC3509">
        <v>1</v>
      </c>
      <c r="AG3509" s="83">
        <f t="shared" si="1925"/>
        <v>1</v>
      </c>
      <c r="AH3509" s="87">
        <v>0</v>
      </c>
      <c r="AI3509" s="88">
        <v>0</v>
      </c>
      <c r="AJ3509">
        <f t="shared" si="1957"/>
        <v>1</v>
      </c>
      <c r="AK3509" s="108">
        <f t="shared" si="1958"/>
        <v>1903.6499999999999</v>
      </c>
      <c r="AL3509" s="108">
        <f t="shared" si="1959"/>
        <v>1295</v>
      </c>
      <c r="AM3509" s="108">
        <f t="shared" si="1960"/>
        <v>608.64999999999986</v>
      </c>
    </row>
    <row r="3510" spans="1:39" x14ac:dyDescent="0.25">
      <c r="A3510" s="115">
        <v>30501262</v>
      </c>
      <c r="B3510" t="s">
        <v>1</v>
      </c>
      <c r="C3510" s="81">
        <v>700</v>
      </c>
      <c r="D3510">
        <v>1.6</v>
      </c>
      <c r="E3510">
        <v>1.85</v>
      </c>
      <c r="F3510">
        <v>2</v>
      </c>
      <c r="G3510">
        <v>2</v>
      </c>
      <c r="H3510">
        <v>1.47</v>
      </c>
      <c r="I3510">
        <v>305</v>
      </c>
      <c r="J3510" t="s">
        <v>430</v>
      </c>
      <c r="K3510" t="s">
        <v>432</v>
      </c>
      <c r="L3510" t="s">
        <v>449</v>
      </c>
      <c r="M3510" t="s">
        <v>449</v>
      </c>
      <c r="N3510" t="s">
        <v>15</v>
      </c>
      <c r="O3510" t="s">
        <v>41</v>
      </c>
      <c r="P3510" t="s">
        <v>42</v>
      </c>
      <c r="Q3510" t="s">
        <v>16</v>
      </c>
      <c r="R3510" t="s">
        <v>28</v>
      </c>
      <c r="S3510" t="s">
        <v>22</v>
      </c>
      <c r="T3510" t="s">
        <v>22</v>
      </c>
      <c r="U3510" t="s">
        <v>939</v>
      </c>
      <c r="V3510" t="s">
        <v>50</v>
      </c>
      <c r="W3510" t="s">
        <v>51</v>
      </c>
      <c r="X3510" t="s">
        <v>81</v>
      </c>
      <c r="Y3510" t="s">
        <v>943</v>
      </c>
      <c r="Z3510" s="81">
        <v>0</v>
      </c>
      <c r="AA3510" s="68">
        <v>0</v>
      </c>
      <c r="AB3510" s="82">
        <f t="shared" si="1924"/>
        <v>0</v>
      </c>
      <c r="AF3510">
        <v>1</v>
      </c>
      <c r="AG3510" s="83">
        <f t="shared" si="1925"/>
        <v>1</v>
      </c>
      <c r="AH3510" s="87">
        <v>0</v>
      </c>
      <c r="AI3510" s="88">
        <v>0</v>
      </c>
      <c r="AJ3510">
        <f t="shared" si="1957"/>
        <v>1</v>
      </c>
      <c r="AK3510" s="108">
        <f t="shared" ref="AK3510:AK3511" si="1961">AJ3510*C3510*F3510*H3510</f>
        <v>2058</v>
      </c>
      <c r="AL3510" s="108">
        <f t="shared" ref="AL3510:AL3511" si="1962">AJ3510*C3510*F3510</f>
        <v>1400</v>
      </c>
      <c r="AM3510" s="108">
        <f t="shared" si="1960"/>
        <v>658</v>
      </c>
    </row>
    <row r="3511" spans="1:39" x14ac:dyDescent="0.25">
      <c r="A3511" s="115">
        <v>30501262</v>
      </c>
      <c r="B3511" t="s">
        <v>1</v>
      </c>
      <c r="C3511" s="81">
        <v>700</v>
      </c>
      <c r="D3511">
        <v>1.6</v>
      </c>
      <c r="E3511">
        <v>1.85</v>
      </c>
      <c r="F3511">
        <v>2</v>
      </c>
      <c r="G3511">
        <v>2</v>
      </c>
      <c r="H3511">
        <v>1.47</v>
      </c>
      <c r="I3511">
        <v>305</v>
      </c>
      <c r="J3511" t="s">
        <v>430</v>
      </c>
      <c r="K3511" t="s">
        <v>432</v>
      </c>
      <c r="L3511" t="s">
        <v>449</v>
      </c>
      <c r="M3511" t="s">
        <v>449</v>
      </c>
      <c r="N3511" t="s">
        <v>15</v>
      </c>
      <c r="O3511" t="s">
        <v>41</v>
      </c>
      <c r="P3511" t="s">
        <v>42</v>
      </c>
      <c r="Q3511" t="s">
        <v>16</v>
      </c>
      <c r="R3511" t="s">
        <v>28</v>
      </c>
      <c r="S3511" t="s">
        <v>22</v>
      </c>
      <c r="T3511" t="s">
        <v>22</v>
      </c>
      <c r="U3511" t="s">
        <v>939</v>
      </c>
      <c r="V3511" t="s">
        <v>50</v>
      </c>
      <c r="W3511" t="s">
        <v>51</v>
      </c>
      <c r="X3511" t="s">
        <v>52</v>
      </c>
      <c r="Y3511" t="s">
        <v>943</v>
      </c>
      <c r="Z3511" s="81">
        <v>0</v>
      </c>
      <c r="AA3511" s="68">
        <v>0</v>
      </c>
      <c r="AB3511" s="82">
        <f t="shared" si="1924"/>
        <v>0</v>
      </c>
      <c r="AF3511">
        <v>2</v>
      </c>
      <c r="AG3511" s="83">
        <f t="shared" si="1925"/>
        <v>2</v>
      </c>
      <c r="AH3511" s="87">
        <v>0</v>
      </c>
      <c r="AI3511" s="88">
        <v>0</v>
      </c>
      <c r="AJ3511">
        <f t="shared" si="1957"/>
        <v>2</v>
      </c>
      <c r="AK3511" s="108">
        <f t="shared" si="1961"/>
        <v>4116</v>
      </c>
      <c r="AL3511" s="108">
        <f t="shared" si="1962"/>
        <v>2800</v>
      </c>
      <c r="AM3511" s="108">
        <f t="shared" si="1960"/>
        <v>1316</v>
      </c>
    </row>
    <row r="3512" spans="1:39" x14ac:dyDescent="0.25">
      <c r="A3512" s="115">
        <v>30501262</v>
      </c>
      <c r="B3512" t="s">
        <v>1</v>
      </c>
      <c r="C3512" s="81">
        <v>700</v>
      </c>
      <c r="D3512">
        <v>1.6</v>
      </c>
      <c r="E3512">
        <v>1.85</v>
      </c>
      <c r="F3512">
        <v>2</v>
      </c>
      <c r="G3512">
        <v>2</v>
      </c>
      <c r="H3512">
        <v>1.47</v>
      </c>
      <c r="I3512">
        <v>305</v>
      </c>
      <c r="J3512" t="s">
        <v>430</v>
      </c>
      <c r="K3512" t="s">
        <v>432</v>
      </c>
      <c r="L3512" t="s">
        <v>449</v>
      </c>
      <c r="M3512" t="s">
        <v>449</v>
      </c>
      <c r="N3512" t="s">
        <v>15</v>
      </c>
      <c r="O3512" t="s">
        <v>41</v>
      </c>
      <c r="P3512" t="s">
        <v>42</v>
      </c>
      <c r="Q3512" t="s">
        <v>16</v>
      </c>
      <c r="R3512" t="s">
        <v>28</v>
      </c>
      <c r="S3512" t="s">
        <v>9</v>
      </c>
      <c r="U3512" t="s">
        <v>179</v>
      </c>
      <c r="V3512" t="s">
        <v>53</v>
      </c>
      <c r="W3512" t="s">
        <v>54</v>
      </c>
      <c r="X3512" t="s">
        <v>12</v>
      </c>
      <c r="Y3512" t="s">
        <v>21</v>
      </c>
      <c r="Z3512" s="80">
        <v>1882</v>
      </c>
      <c r="AA3512" s="68">
        <v>0</v>
      </c>
      <c r="AB3512" s="82">
        <f t="shared" si="1924"/>
        <v>15056</v>
      </c>
      <c r="AD3512">
        <v>8</v>
      </c>
      <c r="AG3512" s="83">
        <f t="shared" si="1925"/>
        <v>8</v>
      </c>
      <c r="AH3512" s="87">
        <v>0</v>
      </c>
      <c r="AI3512" s="88">
        <v>0</v>
      </c>
    </row>
    <row r="3513" spans="1:39" x14ac:dyDescent="0.25">
      <c r="A3513" s="115">
        <v>30501262</v>
      </c>
      <c r="B3513" t="s">
        <v>1</v>
      </c>
      <c r="C3513" s="81">
        <v>700</v>
      </c>
      <c r="D3513">
        <v>1.6</v>
      </c>
      <c r="E3513">
        <v>1.85</v>
      </c>
      <c r="F3513">
        <v>2</v>
      </c>
      <c r="G3513">
        <v>2</v>
      </c>
      <c r="H3513">
        <v>1.47</v>
      </c>
      <c r="I3513">
        <v>305</v>
      </c>
      <c r="J3513" t="s">
        <v>430</v>
      </c>
      <c r="K3513" t="s">
        <v>432</v>
      </c>
      <c r="L3513" t="s">
        <v>449</v>
      </c>
      <c r="M3513" t="s">
        <v>449</v>
      </c>
      <c r="N3513" t="s">
        <v>15</v>
      </c>
      <c r="O3513" t="s">
        <v>41</v>
      </c>
      <c r="P3513" t="s">
        <v>42</v>
      </c>
      <c r="Q3513" t="s">
        <v>16</v>
      </c>
      <c r="R3513" t="s">
        <v>28</v>
      </c>
      <c r="S3513" t="s">
        <v>44</v>
      </c>
      <c r="U3513" t="s">
        <v>939</v>
      </c>
      <c r="V3513" t="s">
        <v>94</v>
      </c>
      <c r="W3513" t="s">
        <v>105</v>
      </c>
      <c r="X3513" t="s">
        <v>12</v>
      </c>
      <c r="Y3513" t="s">
        <v>21</v>
      </c>
      <c r="Z3513" s="80">
        <v>600</v>
      </c>
      <c r="AA3513" s="68">
        <v>0</v>
      </c>
      <c r="AB3513" s="82">
        <f t="shared" si="1924"/>
        <v>600</v>
      </c>
      <c r="AC3513">
        <v>1</v>
      </c>
      <c r="AG3513" s="83">
        <f t="shared" si="1925"/>
        <v>1</v>
      </c>
      <c r="AH3513" s="87">
        <v>0</v>
      </c>
      <c r="AI3513" s="88">
        <v>0</v>
      </c>
      <c r="AJ3513">
        <f t="shared" ref="AJ3513:AJ3517" si="1963">AG3513</f>
        <v>1</v>
      </c>
      <c r="AK3513" s="108">
        <f t="shared" ref="AK3513:AK3517" si="1964">AJ3513*C3513*F3513*H3513</f>
        <v>2058</v>
      </c>
      <c r="AL3513" s="108">
        <f t="shared" ref="AL3513:AL3517" si="1965">AJ3513*C3513*F3513</f>
        <v>1400</v>
      </c>
      <c r="AM3513" s="108">
        <f t="shared" ref="AM3513:AM3517" si="1966">AK3513-AL3513</f>
        <v>658</v>
      </c>
    </row>
    <row r="3514" spans="1:39" x14ac:dyDescent="0.25">
      <c r="A3514" s="115">
        <v>30501262</v>
      </c>
      <c r="B3514" t="s">
        <v>1</v>
      </c>
      <c r="C3514" s="81">
        <v>700</v>
      </c>
      <c r="D3514">
        <v>1.6</v>
      </c>
      <c r="E3514">
        <v>1.85</v>
      </c>
      <c r="F3514">
        <v>2</v>
      </c>
      <c r="G3514">
        <v>2</v>
      </c>
      <c r="H3514">
        <v>1.47</v>
      </c>
      <c r="I3514">
        <v>305</v>
      </c>
      <c r="J3514" t="s">
        <v>430</v>
      </c>
      <c r="K3514" t="s">
        <v>432</v>
      </c>
      <c r="L3514" t="s">
        <v>449</v>
      </c>
      <c r="M3514" t="s">
        <v>449</v>
      </c>
      <c r="N3514" t="s">
        <v>15</v>
      </c>
      <c r="O3514" t="s">
        <v>41</v>
      </c>
      <c r="P3514" t="s">
        <v>42</v>
      </c>
      <c r="Q3514" t="s">
        <v>16</v>
      </c>
      <c r="R3514" t="s">
        <v>28</v>
      </c>
      <c r="S3514" t="s">
        <v>44</v>
      </c>
      <c r="U3514" t="s">
        <v>939</v>
      </c>
      <c r="V3514" t="s">
        <v>45</v>
      </c>
      <c r="W3514" t="s">
        <v>46</v>
      </c>
      <c r="X3514" t="s">
        <v>12</v>
      </c>
      <c r="Y3514" t="s">
        <v>21</v>
      </c>
      <c r="Z3514" s="80">
        <v>600</v>
      </c>
      <c r="AA3514" s="68">
        <v>0</v>
      </c>
      <c r="AB3514" s="82">
        <f t="shared" si="1924"/>
        <v>4800</v>
      </c>
      <c r="AC3514">
        <v>8</v>
      </c>
      <c r="AG3514" s="83">
        <f t="shared" si="1925"/>
        <v>8</v>
      </c>
      <c r="AH3514" s="87">
        <v>0</v>
      </c>
      <c r="AI3514" s="88">
        <v>0</v>
      </c>
      <c r="AJ3514">
        <f t="shared" si="1963"/>
        <v>8</v>
      </c>
      <c r="AK3514" s="108">
        <f t="shared" si="1964"/>
        <v>16464</v>
      </c>
      <c r="AL3514" s="108">
        <f t="shared" si="1965"/>
        <v>11200</v>
      </c>
      <c r="AM3514" s="108">
        <f t="shared" si="1966"/>
        <v>5264</v>
      </c>
    </row>
    <row r="3515" spans="1:39" x14ac:dyDescent="0.25">
      <c r="A3515" s="115">
        <v>30501262</v>
      </c>
      <c r="B3515" t="s">
        <v>1</v>
      </c>
      <c r="C3515" s="81">
        <v>700</v>
      </c>
      <c r="D3515">
        <v>1.6</v>
      </c>
      <c r="E3515">
        <v>1.85</v>
      </c>
      <c r="F3515">
        <v>2</v>
      </c>
      <c r="G3515">
        <v>2</v>
      </c>
      <c r="H3515">
        <v>1.47</v>
      </c>
      <c r="I3515">
        <v>305</v>
      </c>
      <c r="J3515" t="s">
        <v>430</v>
      </c>
      <c r="K3515" t="s">
        <v>432</v>
      </c>
      <c r="L3515" t="s">
        <v>449</v>
      </c>
      <c r="M3515" t="s">
        <v>449</v>
      </c>
      <c r="N3515" t="s">
        <v>15</v>
      </c>
      <c r="O3515" t="s">
        <v>41</v>
      </c>
      <c r="P3515" t="s">
        <v>42</v>
      </c>
      <c r="Q3515" t="s">
        <v>16</v>
      </c>
      <c r="R3515" t="s">
        <v>28</v>
      </c>
      <c r="S3515" t="s">
        <v>44</v>
      </c>
      <c r="U3515" t="s">
        <v>939</v>
      </c>
      <c r="V3515" t="s">
        <v>56</v>
      </c>
      <c r="W3515" t="s">
        <v>57</v>
      </c>
      <c r="X3515" t="s">
        <v>12</v>
      </c>
      <c r="Y3515" t="s">
        <v>21</v>
      </c>
      <c r="Z3515" s="80">
        <v>600</v>
      </c>
      <c r="AA3515" s="68">
        <v>0</v>
      </c>
      <c r="AB3515" s="82">
        <f t="shared" si="1924"/>
        <v>8400</v>
      </c>
      <c r="AC3515">
        <v>14</v>
      </c>
      <c r="AG3515" s="83">
        <f t="shared" si="1925"/>
        <v>14</v>
      </c>
      <c r="AH3515" s="87">
        <v>0</v>
      </c>
      <c r="AI3515" s="88">
        <v>0</v>
      </c>
      <c r="AJ3515">
        <f t="shared" si="1963"/>
        <v>14</v>
      </c>
      <c r="AK3515" s="108">
        <f t="shared" si="1964"/>
        <v>28812</v>
      </c>
      <c r="AL3515" s="108">
        <f t="shared" si="1965"/>
        <v>19600</v>
      </c>
      <c r="AM3515" s="108">
        <f t="shared" si="1966"/>
        <v>9212</v>
      </c>
    </row>
    <row r="3516" spans="1:39" x14ac:dyDescent="0.25">
      <c r="A3516" s="115">
        <v>30501262</v>
      </c>
      <c r="B3516" t="s">
        <v>1</v>
      </c>
      <c r="C3516" s="81">
        <v>700</v>
      </c>
      <c r="D3516">
        <v>1.6</v>
      </c>
      <c r="E3516">
        <v>1.85</v>
      </c>
      <c r="F3516">
        <v>2</v>
      </c>
      <c r="G3516">
        <v>2</v>
      </c>
      <c r="H3516">
        <v>1.47</v>
      </c>
      <c r="I3516">
        <v>305</v>
      </c>
      <c r="J3516" t="s">
        <v>430</v>
      </c>
      <c r="K3516" t="s">
        <v>432</v>
      </c>
      <c r="L3516" t="s">
        <v>449</v>
      </c>
      <c r="M3516" t="s">
        <v>449</v>
      </c>
      <c r="N3516" t="s">
        <v>15</v>
      </c>
      <c r="O3516" t="s">
        <v>41</v>
      </c>
      <c r="P3516" t="s">
        <v>42</v>
      </c>
      <c r="Q3516" t="s">
        <v>16</v>
      </c>
      <c r="R3516" t="s">
        <v>28</v>
      </c>
      <c r="S3516" t="s">
        <v>44</v>
      </c>
      <c r="U3516" t="s">
        <v>939</v>
      </c>
      <c r="V3516" t="s">
        <v>102</v>
      </c>
      <c r="W3516" t="s">
        <v>103</v>
      </c>
      <c r="X3516" t="s">
        <v>12</v>
      </c>
      <c r="Y3516" t="s">
        <v>21</v>
      </c>
      <c r="Z3516" s="80">
        <v>600</v>
      </c>
      <c r="AA3516" s="68">
        <v>0</v>
      </c>
      <c r="AB3516" s="82">
        <f t="shared" si="1924"/>
        <v>600</v>
      </c>
      <c r="AC3516">
        <v>1</v>
      </c>
      <c r="AG3516" s="83">
        <f t="shared" si="1925"/>
        <v>1</v>
      </c>
      <c r="AH3516" s="87">
        <v>0</v>
      </c>
      <c r="AI3516" s="88">
        <v>0</v>
      </c>
      <c r="AJ3516">
        <f t="shared" si="1963"/>
        <v>1</v>
      </c>
      <c r="AK3516" s="108">
        <f t="shared" si="1964"/>
        <v>2058</v>
      </c>
      <c r="AL3516" s="108">
        <f t="shared" si="1965"/>
        <v>1400</v>
      </c>
      <c r="AM3516" s="108">
        <f t="shared" si="1966"/>
        <v>658</v>
      </c>
    </row>
    <row r="3517" spans="1:39" x14ac:dyDescent="0.25">
      <c r="A3517" s="115">
        <v>30501262</v>
      </c>
      <c r="B3517" t="s">
        <v>1</v>
      </c>
      <c r="C3517" s="81">
        <v>700</v>
      </c>
      <c r="D3517">
        <v>1.6</v>
      </c>
      <c r="E3517">
        <v>1.85</v>
      </c>
      <c r="F3517">
        <v>2</v>
      </c>
      <c r="G3517">
        <v>2</v>
      </c>
      <c r="H3517">
        <v>1.47</v>
      </c>
      <c r="I3517">
        <v>305</v>
      </c>
      <c r="J3517" t="s">
        <v>430</v>
      </c>
      <c r="K3517" t="s">
        <v>432</v>
      </c>
      <c r="L3517" t="s">
        <v>449</v>
      </c>
      <c r="M3517" t="s">
        <v>449</v>
      </c>
      <c r="N3517" t="s">
        <v>18</v>
      </c>
      <c r="O3517" t="s">
        <v>74</v>
      </c>
      <c r="P3517" t="s">
        <v>42</v>
      </c>
      <c r="Q3517" t="s">
        <v>16</v>
      </c>
      <c r="R3517" t="s">
        <v>28</v>
      </c>
      <c r="S3517" t="s">
        <v>22</v>
      </c>
      <c r="T3517" t="s">
        <v>22</v>
      </c>
      <c r="U3517" t="s">
        <v>939</v>
      </c>
      <c r="V3517" t="s">
        <v>50</v>
      </c>
      <c r="W3517" t="s">
        <v>51</v>
      </c>
      <c r="X3517" t="s">
        <v>52</v>
      </c>
      <c r="Y3517" t="s">
        <v>943</v>
      </c>
      <c r="Z3517" s="81">
        <v>0</v>
      </c>
      <c r="AA3517" s="68">
        <v>0</v>
      </c>
      <c r="AB3517" s="82">
        <f t="shared" si="1924"/>
        <v>0</v>
      </c>
      <c r="AF3517">
        <v>2</v>
      </c>
      <c r="AG3517" s="83">
        <f t="shared" si="1925"/>
        <v>2</v>
      </c>
      <c r="AH3517" s="87">
        <v>0</v>
      </c>
      <c r="AI3517" s="88">
        <v>0</v>
      </c>
      <c r="AJ3517">
        <f t="shared" si="1963"/>
        <v>2</v>
      </c>
      <c r="AK3517" s="108">
        <f t="shared" si="1964"/>
        <v>4116</v>
      </c>
      <c r="AL3517" s="108">
        <f t="shared" si="1965"/>
        <v>2800</v>
      </c>
      <c r="AM3517" s="108">
        <f t="shared" si="1966"/>
        <v>1316</v>
      </c>
    </row>
    <row r="3518" spans="1:39" x14ac:dyDescent="0.25">
      <c r="A3518" s="115">
        <v>30501262</v>
      </c>
      <c r="B3518" t="s">
        <v>1</v>
      </c>
      <c r="C3518" s="81">
        <v>700</v>
      </c>
      <c r="D3518">
        <v>1.6</v>
      </c>
      <c r="E3518">
        <v>1.85</v>
      </c>
      <c r="F3518">
        <v>2</v>
      </c>
      <c r="G3518">
        <v>2</v>
      </c>
      <c r="H3518">
        <v>1.47</v>
      </c>
      <c r="I3518">
        <v>305</v>
      </c>
      <c r="J3518" t="s">
        <v>430</v>
      </c>
      <c r="K3518" t="s">
        <v>432</v>
      </c>
      <c r="L3518" t="s">
        <v>449</v>
      </c>
      <c r="M3518" t="s">
        <v>449</v>
      </c>
      <c r="N3518" t="s">
        <v>18</v>
      </c>
      <c r="O3518" t="s">
        <v>74</v>
      </c>
      <c r="P3518" t="s">
        <v>42</v>
      </c>
      <c r="Q3518" t="s">
        <v>16</v>
      </c>
      <c r="R3518" t="s">
        <v>28</v>
      </c>
      <c r="S3518" t="s">
        <v>9</v>
      </c>
      <c r="U3518" t="s">
        <v>179</v>
      </c>
      <c r="V3518" t="s">
        <v>53</v>
      </c>
      <c r="W3518" t="s">
        <v>54</v>
      </c>
      <c r="X3518" t="s">
        <v>12</v>
      </c>
      <c r="Y3518" t="s">
        <v>21</v>
      </c>
      <c r="Z3518" s="80">
        <v>2471</v>
      </c>
      <c r="AA3518" s="68">
        <v>0</v>
      </c>
      <c r="AB3518" s="82">
        <f t="shared" si="1924"/>
        <v>66717</v>
      </c>
      <c r="AD3518">
        <v>27</v>
      </c>
      <c r="AG3518" s="83">
        <f t="shared" si="1925"/>
        <v>27</v>
      </c>
      <c r="AH3518" s="87">
        <v>0</v>
      </c>
      <c r="AI3518" s="88">
        <v>0</v>
      </c>
    </row>
    <row r="3519" spans="1:39" x14ac:dyDescent="0.25">
      <c r="A3519" s="115">
        <v>30501262</v>
      </c>
      <c r="B3519" t="s">
        <v>1</v>
      </c>
      <c r="C3519" s="81">
        <v>700</v>
      </c>
      <c r="D3519">
        <v>1.6</v>
      </c>
      <c r="E3519">
        <v>1.85</v>
      </c>
      <c r="F3519">
        <v>2</v>
      </c>
      <c r="G3519">
        <v>2</v>
      </c>
      <c r="H3519">
        <v>1.47</v>
      </c>
      <c r="I3519">
        <v>305</v>
      </c>
      <c r="J3519" t="s">
        <v>430</v>
      </c>
      <c r="K3519" t="s">
        <v>432</v>
      </c>
      <c r="L3519" t="s">
        <v>449</v>
      </c>
      <c r="M3519" t="s">
        <v>449</v>
      </c>
      <c r="N3519" t="s">
        <v>18</v>
      </c>
      <c r="O3519" t="s">
        <v>74</v>
      </c>
      <c r="P3519" t="s">
        <v>42</v>
      </c>
      <c r="Q3519" t="s">
        <v>16</v>
      </c>
      <c r="R3519" t="s">
        <v>28</v>
      </c>
      <c r="S3519" t="s">
        <v>44</v>
      </c>
      <c r="U3519" t="s">
        <v>939</v>
      </c>
      <c r="V3519" t="s">
        <v>45</v>
      </c>
      <c r="W3519" t="s">
        <v>46</v>
      </c>
      <c r="X3519" t="s">
        <v>12</v>
      </c>
      <c r="Y3519" t="s">
        <v>21</v>
      </c>
      <c r="Z3519" s="80">
        <v>600</v>
      </c>
      <c r="AA3519" s="68">
        <v>0</v>
      </c>
      <c r="AB3519" s="82">
        <f t="shared" si="1924"/>
        <v>600</v>
      </c>
      <c r="AC3519">
        <v>1</v>
      </c>
      <c r="AG3519" s="83">
        <f t="shared" si="1925"/>
        <v>1</v>
      </c>
      <c r="AH3519" s="87">
        <v>0</v>
      </c>
      <c r="AI3519" s="88">
        <v>0</v>
      </c>
      <c r="AJ3519">
        <f t="shared" ref="AJ3519:AJ3524" si="1967">AG3519</f>
        <v>1</v>
      </c>
      <c r="AK3519" s="108">
        <f t="shared" ref="AK3519:AK3524" si="1968">AJ3519*C3519*F3519*H3519</f>
        <v>2058</v>
      </c>
      <c r="AL3519" s="108">
        <f t="shared" ref="AL3519:AL3524" si="1969">AJ3519*C3519*F3519</f>
        <v>1400</v>
      </c>
      <c r="AM3519" s="108">
        <f t="shared" ref="AM3519:AM3524" si="1970">AK3519-AL3519</f>
        <v>658</v>
      </c>
    </row>
    <row r="3520" spans="1:39" x14ac:dyDescent="0.25">
      <c r="A3520" s="115">
        <v>30501262</v>
      </c>
      <c r="B3520" t="s">
        <v>1</v>
      </c>
      <c r="C3520" s="81">
        <v>700</v>
      </c>
      <c r="D3520">
        <v>1.6</v>
      </c>
      <c r="E3520">
        <v>1.85</v>
      </c>
      <c r="F3520">
        <v>2</v>
      </c>
      <c r="G3520">
        <v>2</v>
      </c>
      <c r="H3520">
        <v>1.47</v>
      </c>
      <c r="I3520">
        <v>305</v>
      </c>
      <c r="J3520" t="s">
        <v>430</v>
      </c>
      <c r="K3520" t="s">
        <v>432</v>
      </c>
      <c r="L3520" t="s">
        <v>449</v>
      </c>
      <c r="M3520" t="s">
        <v>449</v>
      </c>
      <c r="N3520" t="s">
        <v>18</v>
      </c>
      <c r="O3520" t="s">
        <v>74</v>
      </c>
      <c r="P3520" t="s">
        <v>42</v>
      </c>
      <c r="Q3520" t="s">
        <v>16</v>
      </c>
      <c r="R3520" t="s">
        <v>28</v>
      </c>
      <c r="S3520" t="s">
        <v>44</v>
      </c>
      <c r="U3520" t="s">
        <v>939</v>
      </c>
      <c r="V3520" t="s">
        <v>56</v>
      </c>
      <c r="W3520" t="s">
        <v>57</v>
      </c>
      <c r="X3520" t="s">
        <v>12</v>
      </c>
      <c r="Y3520" t="s">
        <v>21</v>
      </c>
      <c r="Z3520" s="80">
        <v>600</v>
      </c>
      <c r="AA3520" s="68">
        <v>0</v>
      </c>
      <c r="AB3520" s="82">
        <f t="shared" si="1924"/>
        <v>12000</v>
      </c>
      <c r="AC3520">
        <v>20</v>
      </c>
      <c r="AG3520" s="83">
        <f t="shared" si="1925"/>
        <v>20</v>
      </c>
      <c r="AH3520" s="87">
        <v>0</v>
      </c>
      <c r="AI3520" s="88">
        <v>0</v>
      </c>
      <c r="AJ3520">
        <f t="shared" si="1967"/>
        <v>20</v>
      </c>
      <c r="AK3520" s="108">
        <f t="shared" si="1968"/>
        <v>41160</v>
      </c>
      <c r="AL3520" s="108">
        <f t="shared" si="1969"/>
        <v>28000</v>
      </c>
      <c r="AM3520" s="108">
        <f t="shared" si="1970"/>
        <v>13160</v>
      </c>
    </row>
    <row r="3521" spans="1:39" x14ac:dyDescent="0.25">
      <c r="A3521" s="115">
        <v>30501262</v>
      </c>
      <c r="B3521" t="s">
        <v>1</v>
      </c>
      <c r="C3521" s="81">
        <v>700</v>
      </c>
      <c r="D3521">
        <v>1.6</v>
      </c>
      <c r="E3521">
        <v>1.85</v>
      </c>
      <c r="F3521">
        <v>2</v>
      </c>
      <c r="G3521">
        <v>2</v>
      </c>
      <c r="H3521">
        <v>1.47</v>
      </c>
      <c r="I3521">
        <v>305</v>
      </c>
      <c r="J3521" t="s">
        <v>430</v>
      </c>
      <c r="K3521" t="s">
        <v>432</v>
      </c>
      <c r="L3521" t="s">
        <v>449</v>
      </c>
      <c r="M3521" t="s">
        <v>449</v>
      </c>
      <c r="N3521" t="s">
        <v>18</v>
      </c>
      <c r="O3521" t="s">
        <v>74</v>
      </c>
      <c r="P3521" t="s">
        <v>42</v>
      </c>
      <c r="Q3521" t="s">
        <v>16</v>
      </c>
      <c r="R3521" t="s">
        <v>28</v>
      </c>
      <c r="S3521" t="s">
        <v>44</v>
      </c>
      <c r="U3521" t="s">
        <v>939</v>
      </c>
      <c r="V3521" t="s">
        <v>102</v>
      </c>
      <c r="W3521" t="s">
        <v>103</v>
      </c>
      <c r="X3521" t="s">
        <v>12</v>
      </c>
      <c r="Y3521" t="s">
        <v>21</v>
      </c>
      <c r="Z3521" s="80">
        <v>600</v>
      </c>
      <c r="AA3521" s="68">
        <v>0</v>
      </c>
      <c r="AB3521" s="82">
        <f t="shared" si="1924"/>
        <v>1800</v>
      </c>
      <c r="AC3521">
        <v>3</v>
      </c>
      <c r="AG3521" s="83">
        <f t="shared" si="1925"/>
        <v>3</v>
      </c>
      <c r="AH3521" s="87">
        <v>0</v>
      </c>
      <c r="AI3521" s="88">
        <v>0</v>
      </c>
      <c r="AJ3521">
        <f t="shared" si="1967"/>
        <v>3</v>
      </c>
      <c r="AK3521" s="108">
        <f t="shared" si="1968"/>
        <v>6174</v>
      </c>
      <c r="AL3521" s="108">
        <f t="shared" si="1969"/>
        <v>4200</v>
      </c>
      <c r="AM3521" s="108">
        <f t="shared" si="1970"/>
        <v>1974</v>
      </c>
    </row>
    <row r="3522" spans="1:39" x14ac:dyDescent="0.25">
      <c r="A3522" s="115">
        <v>30501262</v>
      </c>
      <c r="B3522" t="s">
        <v>1</v>
      </c>
      <c r="C3522" s="81">
        <v>700</v>
      </c>
      <c r="D3522">
        <v>1.6</v>
      </c>
      <c r="E3522">
        <v>1.85</v>
      </c>
      <c r="F3522">
        <v>2</v>
      </c>
      <c r="G3522">
        <v>2</v>
      </c>
      <c r="H3522">
        <v>1.47</v>
      </c>
      <c r="I3522">
        <v>305</v>
      </c>
      <c r="J3522" t="s">
        <v>430</v>
      </c>
      <c r="K3522" t="s">
        <v>432</v>
      </c>
      <c r="L3522" t="s">
        <v>449</v>
      </c>
      <c r="M3522" t="s">
        <v>449</v>
      </c>
      <c r="N3522" t="s">
        <v>27</v>
      </c>
      <c r="O3522" t="s">
        <v>80</v>
      </c>
      <c r="P3522" t="s">
        <v>42</v>
      </c>
      <c r="Q3522" t="s">
        <v>16</v>
      </c>
      <c r="R3522" t="s">
        <v>28</v>
      </c>
      <c r="S3522" t="s">
        <v>22</v>
      </c>
      <c r="T3522" t="s">
        <v>22</v>
      </c>
      <c r="U3522" t="s">
        <v>939</v>
      </c>
      <c r="V3522" t="s">
        <v>50</v>
      </c>
      <c r="W3522" t="s">
        <v>51</v>
      </c>
      <c r="X3522" t="s">
        <v>81</v>
      </c>
      <c r="Y3522" t="s">
        <v>943</v>
      </c>
      <c r="Z3522" s="81">
        <v>0</v>
      </c>
      <c r="AA3522" s="68">
        <v>0</v>
      </c>
      <c r="AB3522" s="82">
        <f t="shared" si="1924"/>
        <v>0</v>
      </c>
      <c r="AF3522">
        <v>1</v>
      </c>
      <c r="AG3522" s="83">
        <f t="shared" si="1925"/>
        <v>1</v>
      </c>
      <c r="AH3522" s="87">
        <v>0</v>
      </c>
      <c r="AI3522" s="88">
        <v>0</v>
      </c>
      <c r="AJ3522">
        <f t="shared" si="1967"/>
        <v>1</v>
      </c>
      <c r="AK3522" s="108">
        <f t="shared" si="1968"/>
        <v>2058</v>
      </c>
      <c r="AL3522" s="108">
        <f t="shared" si="1969"/>
        <v>1400</v>
      </c>
      <c r="AM3522" s="108">
        <f t="shared" si="1970"/>
        <v>658</v>
      </c>
    </row>
    <row r="3523" spans="1:39" x14ac:dyDescent="0.25">
      <c r="A3523" s="115">
        <v>30501262</v>
      </c>
      <c r="B3523" t="s">
        <v>1</v>
      </c>
      <c r="C3523" s="81">
        <v>700</v>
      </c>
      <c r="D3523">
        <v>1.6</v>
      </c>
      <c r="E3523">
        <v>1.85</v>
      </c>
      <c r="F3523">
        <v>2</v>
      </c>
      <c r="G3523">
        <v>2</v>
      </c>
      <c r="H3523">
        <v>1.47</v>
      </c>
      <c r="I3523">
        <v>305</v>
      </c>
      <c r="J3523" t="s">
        <v>430</v>
      </c>
      <c r="K3523" t="s">
        <v>432</v>
      </c>
      <c r="L3523" t="s">
        <v>449</v>
      </c>
      <c r="M3523" t="s">
        <v>449</v>
      </c>
      <c r="N3523" t="s">
        <v>27</v>
      </c>
      <c r="O3523" t="s">
        <v>80</v>
      </c>
      <c r="P3523" t="s">
        <v>42</v>
      </c>
      <c r="Q3523" t="s">
        <v>16</v>
      </c>
      <c r="R3523" t="s">
        <v>28</v>
      </c>
      <c r="S3523" t="s">
        <v>22</v>
      </c>
      <c r="T3523" t="s">
        <v>22</v>
      </c>
      <c r="U3523" t="s">
        <v>939</v>
      </c>
      <c r="V3523" t="s">
        <v>50</v>
      </c>
      <c r="W3523" t="s">
        <v>51</v>
      </c>
      <c r="X3523" t="s">
        <v>77</v>
      </c>
      <c r="Y3523" t="s">
        <v>943</v>
      </c>
      <c r="Z3523" s="81">
        <v>0</v>
      </c>
      <c r="AA3523" s="68">
        <v>0</v>
      </c>
      <c r="AB3523" s="82">
        <f t="shared" si="1924"/>
        <v>0</v>
      </c>
      <c r="AF3523">
        <v>1</v>
      </c>
      <c r="AG3523" s="83">
        <f t="shared" si="1925"/>
        <v>1</v>
      </c>
      <c r="AH3523" s="87">
        <v>0</v>
      </c>
      <c r="AI3523" s="88">
        <v>0</v>
      </c>
      <c r="AJ3523">
        <f t="shared" si="1967"/>
        <v>1</v>
      </c>
      <c r="AK3523" s="108">
        <f t="shared" si="1968"/>
        <v>2058</v>
      </c>
      <c r="AL3523" s="108">
        <f t="shared" si="1969"/>
        <v>1400</v>
      </c>
      <c r="AM3523" s="108">
        <f t="shared" si="1970"/>
        <v>658</v>
      </c>
    </row>
    <row r="3524" spans="1:39" x14ac:dyDescent="0.25">
      <c r="A3524" s="115">
        <v>30501262</v>
      </c>
      <c r="B3524" t="s">
        <v>1</v>
      </c>
      <c r="C3524" s="81">
        <v>700</v>
      </c>
      <c r="D3524">
        <v>1.6</v>
      </c>
      <c r="E3524">
        <v>1.85</v>
      </c>
      <c r="F3524">
        <v>2</v>
      </c>
      <c r="G3524">
        <v>2</v>
      </c>
      <c r="H3524">
        <v>1.47</v>
      </c>
      <c r="I3524">
        <v>305</v>
      </c>
      <c r="J3524" t="s">
        <v>430</v>
      </c>
      <c r="K3524" t="s">
        <v>432</v>
      </c>
      <c r="L3524" t="s">
        <v>449</v>
      </c>
      <c r="M3524" t="s">
        <v>449</v>
      </c>
      <c r="N3524" t="s">
        <v>27</v>
      </c>
      <c r="O3524" t="s">
        <v>80</v>
      </c>
      <c r="P3524" t="s">
        <v>42</v>
      </c>
      <c r="Q3524" t="s">
        <v>16</v>
      </c>
      <c r="R3524" t="s">
        <v>28</v>
      </c>
      <c r="S3524" t="s">
        <v>22</v>
      </c>
      <c r="T3524" t="s">
        <v>22</v>
      </c>
      <c r="U3524" t="s">
        <v>939</v>
      </c>
      <c r="V3524" t="s">
        <v>50</v>
      </c>
      <c r="W3524" t="s">
        <v>51</v>
      </c>
      <c r="X3524" t="s">
        <v>52</v>
      </c>
      <c r="Y3524" t="s">
        <v>943</v>
      </c>
      <c r="Z3524" s="81">
        <v>0</v>
      </c>
      <c r="AA3524" s="68">
        <v>0</v>
      </c>
      <c r="AB3524" s="82">
        <f t="shared" ref="AB3524:AB3587" si="1971">Z3524*AG3524+AA3524*AG3524*1.95583</f>
        <v>0</v>
      </c>
      <c r="AF3524">
        <v>2</v>
      </c>
      <c r="AG3524" s="83">
        <f t="shared" si="1925"/>
        <v>2</v>
      </c>
      <c r="AH3524" s="87">
        <v>0</v>
      </c>
      <c r="AI3524" s="88">
        <v>0</v>
      </c>
      <c r="AJ3524">
        <f t="shared" si="1967"/>
        <v>2</v>
      </c>
      <c r="AK3524" s="108">
        <f t="shared" si="1968"/>
        <v>4116</v>
      </c>
      <c r="AL3524" s="108">
        <f t="shared" si="1969"/>
        <v>2800</v>
      </c>
      <c r="AM3524" s="108">
        <f t="shared" si="1970"/>
        <v>1316</v>
      </c>
    </row>
    <row r="3525" spans="1:39" x14ac:dyDescent="0.25">
      <c r="A3525" s="115">
        <v>30501262</v>
      </c>
      <c r="B3525" t="s">
        <v>1</v>
      </c>
      <c r="C3525" s="81">
        <v>700</v>
      </c>
      <c r="D3525">
        <v>1.6</v>
      </c>
      <c r="E3525">
        <v>1.85</v>
      </c>
      <c r="F3525">
        <v>2</v>
      </c>
      <c r="G3525">
        <v>2</v>
      </c>
      <c r="H3525">
        <v>1.47</v>
      </c>
      <c r="I3525">
        <v>305</v>
      </c>
      <c r="J3525" t="s">
        <v>430</v>
      </c>
      <c r="K3525" t="s">
        <v>432</v>
      </c>
      <c r="L3525" t="s">
        <v>449</v>
      </c>
      <c r="M3525" t="s">
        <v>449</v>
      </c>
      <c r="N3525" t="s">
        <v>27</v>
      </c>
      <c r="O3525" t="s">
        <v>80</v>
      </c>
      <c r="P3525" t="s">
        <v>42</v>
      </c>
      <c r="Q3525" t="s">
        <v>16</v>
      </c>
      <c r="R3525" t="s">
        <v>28</v>
      </c>
      <c r="S3525" t="s">
        <v>9</v>
      </c>
      <c r="U3525" t="s">
        <v>179</v>
      </c>
      <c r="V3525" t="s">
        <v>62</v>
      </c>
      <c r="W3525" t="s">
        <v>177</v>
      </c>
      <c r="X3525" t="s">
        <v>12</v>
      </c>
      <c r="Y3525" t="s">
        <v>21</v>
      </c>
      <c r="Z3525" s="81">
        <v>2527</v>
      </c>
      <c r="AA3525" s="68">
        <v>0</v>
      </c>
      <c r="AB3525" s="82">
        <f t="shared" si="1971"/>
        <v>2527</v>
      </c>
      <c r="AD3525">
        <v>1</v>
      </c>
      <c r="AG3525" s="83">
        <f t="shared" ref="AG3525:AG3588" si="1972">SUM(AC3525:AF3525)</f>
        <v>1</v>
      </c>
      <c r="AH3525" s="89">
        <v>1</v>
      </c>
      <c r="AI3525" s="88">
        <v>0</v>
      </c>
    </row>
    <row r="3526" spans="1:39" x14ac:dyDescent="0.25">
      <c r="A3526" s="115">
        <v>30501262</v>
      </c>
      <c r="B3526" t="s">
        <v>1</v>
      </c>
      <c r="C3526" s="81">
        <v>700</v>
      </c>
      <c r="D3526">
        <v>1.6</v>
      </c>
      <c r="E3526">
        <v>1.85</v>
      </c>
      <c r="F3526">
        <v>2</v>
      </c>
      <c r="G3526">
        <v>2</v>
      </c>
      <c r="H3526">
        <v>1.47</v>
      </c>
      <c r="I3526">
        <v>305</v>
      </c>
      <c r="J3526" t="s">
        <v>430</v>
      </c>
      <c r="K3526" t="s">
        <v>432</v>
      </c>
      <c r="L3526" t="s">
        <v>449</v>
      </c>
      <c r="M3526" t="s">
        <v>449</v>
      </c>
      <c r="N3526" t="s">
        <v>27</v>
      </c>
      <c r="O3526" t="s">
        <v>80</v>
      </c>
      <c r="P3526" t="s">
        <v>42</v>
      </c>
      <c r="Q3526" t="s">
        <v>16</v>
      </c>
      <c r="R3526" t="s">
        <v>28</v>
      </c>
      <c r="S3526" t="s">
        <v>9</v>
      </c>
      <c r="U3526" t="s">
        <v>179</v>
      </c>
      <c r="V3526" t="s">
        <v>45</v>
      </c>
      <c r="W3526" t="s">
        <v>46</v>
      </c>
      <c r="X3526" t="s">
        <v>12</v>
      </c>
      <c r="Y3526" t="s">
        <v>21</v>
      </c>
      <c r="Z3526" s="80">
        <v>2527</v>
      </c>
      <c r="AA3526" s="68">
        <v>0</v>
      </c>
      <c r="AB3526" s="82">
        <f t="shared" si="1971"/>
        <v>25270</v>
      </c>
      <c r="AD3526">
        <v>10</v>
      </c>
      <c r="AG3526" s="83">
        <f t="shared" si="1972"/>
        <v>10</v>
      </c>
      <c r="AH3526" s="87">
        <v>0</v>
      </c>
      <c r="AI3526" s="88">
        <v>0</v>
      </c>
    </row>
    <row r="3527" spans="1:39" x14ac:dyDescent="0.25">
      <c r="A3527" s="115">
        <v>30501262</v>
      </c>
      <c r="B3527" t="s">
        <v>1</v>
      </c>
      <c r="C3527" s="81">
        <v>700</v>
      </c>
      <c r="D3527">
        <v>1.6</v>
      </c>
      <c r="E3527">
        <v>1.85</v>
      </c>
      <c r="F3527">
        <v>2</v>
      </c>
      <c r="G3527">
        <v>2</v>
      </c>
      <c r="H3527">
        <v>1.47</v>
      </c>
      <c r="I3527">
        <v>305</v>
      </c>
      <c r="J3527" t="s">
        <v>430</v>
      </c>
      <c r="K3527" t="s">
        <v>432</v>
      </c>
      <c r="L3527" t="s">
        <v>449</v>
      </c>
      <c r="M3527" t="s">
        <v>449</v>
      </c>
      <c r="N3527" t="s">
        <v>27</v>
      </c>
      <c r="O3527" t="s">
        <v>80</v>
      </c>
      <c r="P3527" t="s">
        <v>42</v>
      </c>
      <c r="Q3527" t="s">
        <v>16</v>
      </c>
      <c r="R3527" t="s">
        <v>28</v>
      </c>
      <c r="S3527" t="s">
        <v>9</v>
      </c>
      <c r="U3527" t="s">
        <v>179</v>
      </c>
      <c r="V3527" t="s">
        <v>56</v>
      </c>
      <c r="W3527" t="s">
        <v>57</v>
      </c>
      <c r="X3527" t="s">
        <v>12</v>
      </c>
      <c r="Y3527" t="s">
        <v>21</v>
      </c>
      <c r="Z3527" s="80">
        <v>2527</v>
      </c>
      <c r="AA3527" s="68">
        <v>0</v>
      </c>
      <c r="AB3527" s="82">
        <f t="shared" si="1971"/>
        <v>50540</v>
      </c>
      <c r="AD3527">
        <v>20</v>
      </c>
      <c r="AG3527" s="83">
        <f t="shared" si="1972"/>
        <v>20</v>
      </c>
      <c r="AH3527" s="87">
        <v>0</v>
      </c>
      <c r="AI3527" s="88">
        <v>0</v>
      </c>
    </row>
    <row r="3528" spans="1:39" x14ac:dyDescent="0.25">
      <c r="A3528" s="115">
        <v>30501262</v>
      </c>
      <c r="B3528" t="s">
        <v>1</v>
      </c>
      <c r="C3528" s="81">
        <v>700</v>
      </c>
      <c r="D3528">
        <v>1.6</v>
      </c>
      <c r="E3528">
        <v>1.85</v>
      </c>
      <c r="F3528">
        <v>2</v>
      </c>
      <c r="G3528">
        <v>2</v>
      </c>
      <c r="H3528">
        <v>1.47</v>
      </c>
      <c r="I3528">
        <v>305</v>
      </c>
      <c r="J3528" t="s">
        <v>430</v>
      </c>
      <c r="K3528" t="s">
        <v>432</v>
      </c>
      <c r="L3528" t="s">
        <v>449</v>
      </c>
      <c r="M3528" t="s">
        <v>449</v>
      </c>
      <c r="N3528" t="s">
        <v>27</v>
      </c>
      <c r="O3528" t="s">
        <v>80</v>
      </c>
      <c r="P3528" t="s">
        <v>42</v>
      </c>
      <c r="Q3528" t="s">
        <v>16</v>
      </c>
      <c r="R3528" t="s">
        <v>28</v>
      </c>
      <c r="S3528" t="s">
        <v>9</v>
      </c>
      <c r="U3528" t="s">
        <v>179</v>
      </c>
      <c r="V3528" t="s">
        <v>56</v>
      </c>
      <c r="W3528" t="s">
        <v>57</v>
      </c>
      <c r="X3528" t="s">
        <v>85</v>
      </c>
      <c r="Y3528" t="s">
        <v>21</v>
      </c>
      <c r="Z3528" s="80">
        <v>2527</v>
      </c>
      <c r="AA3528" s="68">
        <v>0</v>
      </c>
      <c r="AB3528" s="82">
        <f t="shared" si="1971"/>
        <v>2527</v>
      </c>
      <c r="AD3528">
        <v>1</v>
      </c>
      <c r="AG3528" s="83">
        <f t="shared" si="1972"/>
        <v>1</v>
      </c>
      <c r="AH3528" s="87">
        <v>0</v>
      </c>
      <c r="AI3528" s="88">
        <v>0</v>
      </c>
    </row>
    <row r="3529" spans="1:39" x14ac:dyDescent="0.25">
      <c r="A3529" s="115">
        <v>30501262</v>
      </c>
      <c r="B3529" t="s">
        <v>1</v>
      </c>
      <c r="C3529" s="81">
        <v>700</v>
      </c>
      <c r="D3529">
        <v>1.6</v>
      </c>
      <c r="E3529">
        <v>1.85</v>
      </c>
      <c r="F3529">
        <v>2</v>
      </c>
      <c r="G3529">
        <v>2</v>
      </c>
      <c r="H3529">
        <v>1.47</v>
      </c>
      <c r="I3529">
        <v>305</v>
      </c>
      <c r="J3529" t="s">
        <v>430</v>
      </c>
      <c r="K3529" t="s">
        <v>432</v>
      </c>
      <c r="L3529" t="s">
        <v>449</v>
      </c>
      <c r="M3529" t="s">
        <v>449</v>
      </c>
      <c r="N3529" t="s">
        <v>27</v>
      </c>
      <c r="O3529" t="s">
        <v>80</v>
      </c>
      <c r="P3529" t="s">
        <v>42</v>
      </c>
      <c r="Q3529" t="s">
        <v>16</v>
      </c>
      <c r="R3529" t="s">
        <v>28</v>
      </c>
      <c r="S3529" t="s">
        <v>9</v>
      </c>
      <c r="U3529" t="s">
        <v>179</v>
      </c>
      <c r="V3529" t="s">
        <v>66</v>
      </c>
      <c r="W3529" t="s">
        <v>67</v>
      </c>
      <c r="X3529" t="s">
        <v>12</v>
      </c>
      <c r="Y3529" t="s">
        <v>21</v>
      </c>
      <c r="Z3529" s="80">
        <v>2527</v>
      </c>
      <c r="AA3529" s="68">
        <v>0</v>
      </c>
      <c r="AB3529" s="82">
        <f t="shared" si="1971"/>
        <v>2527</v>
      </c>
      <c r="AD3529">
        <v>1</v>
      </c>
      <c r="AG3529" s="83">
        <f t="shared" si="1972"/>
        <v>1</v>
      </c>
      <c r="AH3529" s="87">
        <v>0</v>
      </c>
      <c r="AI3529" s="88">
        <v>0</v>
      </c>
    </row>
    <row r="3530" spans="1:39" x14ac:dyDescent="0.25">
      <c r="A3530" s="115">
        <v>30501262</v>
      </c>
      <c r="B3530" t="s">
        <v>1</v>
      </c>
      <c r="C3530" s="81">
        <v>700</v>
      </c>
      <c r="D3530">
        <v>1.6</v>
      </c>
      <c r="E3530">
        <v>1.85</v>
      </c>
      <c r="F3530">
        <v>2</v>
      </c>
      <c r="G3530">
        <v>2</v>
      </c>
      <c r="H3530">
        <v>1.47</v>
      </c>
      <c r="I3530">
        <v>305</v>
      </c>
      <c r="J3530" t="s">
        <v>430</v>
      </c>
      <c r="K3530" t="s">
        <v>432</v>
      </c>
      <c r="L3530" t="s">
        <v>449</v>
      </c>
      <c r="M3530" t="s">
        <v>449</v>
      </c>
      <c r="N3530" t="s">
        <v>27</v>
      </c>
      <c r="O3530" t="s">
        <v>80</v>
      </c>
      <c r="P3530" t="s">
        <v>42</v>
      </c>
      <c r="Q3530" t="s">
        <v>16</v>
      </c>
      <c r="R3530" t="s">
        <v>28</v>
      </c>
      <c r="S3530" t="s">
        <v>44</v>
      </c>
      <c r="U3530" t="s">
        <v>939</v>
      </c>
      <c r="V3530" t="s">
        <v>45</v>
      </c>
      <c r="W3530" t="s">
        <v>46</v>
      </c>
      <c r="X3530" t="s">
        <v>12</v>
      </c>
      <c r="Y3530" t="s">
        <v>21</v>
      </c>
      <c r="Z3530" s="80">
        <v>600</v>
      </c>
      <c r="AA3530" s="68">
        <v>0</v>
      </c>
      <c r="AB3530" s="82">
        <f t="shared" si="1971"/>
        <v>1800</v>
      </c>
      <c r="AC3530">
        <v>3</v>
      </c>
      <c r="AG3530" s="83">
        <f t="shared" si="1972"/>
        <v>3</v>
      </c>
      <c r="AH3530" s="87">
        <v>0</v>
      </c>
      <c r="AI3530" s="88">
        <v>0</v>
      </c>
      <c r="AJ3530">
        <f t="shared" ref="AJ3530:AJ3533" si="1973">AG3530</f>
        <v>3</v>
      </c>
      <c r="AK3530" s="108">
        <f t="shared" ref="AK3530:AK3533" si="1974">AJ3530*C3530*F3530*H3530</f>
        <v>6174</v>
      </c>
      <c r="AL3530" s="108">
        <f t="shared" ref="AL3530:AL3533" si="1975">AJ3530*C3530*F3530</f>
        <v>4200</v>
      </c>
      <c r="AM3530" s="108">
        <f t="shared" ref="AM3530:AM3533" si="1976">AK3530-AL3530</f>
        <v>1974</v>
      </c>
    </row>
    <row r="3531" spans="1:39" x14ac:dyDescent="0.25">
      <c r="A3531" s="115">
        <v>30501262</v>
      </c>
      <c r="B3531" t="s">
        <v>1</v>
      </c>
      <c r="C3531" s="81">
        <v>700</v>
      </c>
      <c r="D3531">
        <v>1.6</v>
      </c>
      <c r="E3531">
        <v>1.85</v>
      </c>
      <c r="F3531">
        <v>2</v>
      </c>
      <c r="G3531">
        <v>2</v>
      </c>
      <c r="H3531">
        <v>1.47</v>
      </c>
      <c r="I3531">
        <v>305</v>
      </c>
      <c r="J3531" t="s">
        <v>430</v>
      </c>
      <c r="K3531" t="s">
        <v>432</v>
      </c>
      <c r="L3531" t="s">
        <v>449</v>
      </c>
      <c r="M3531" t="s">
        <v>449</v>
      </c>
      <c r="N3531" t="s">
        <v>27</v>
      </c>
      <c r="O3531" t="s">
        <v>80</v>
      </c>
      <c r="P3531" t="s">
        <v>42</v>
      </c>
      <c r="Q3531" t="s">
        <v>16</v>
      </c>
      <c r="R3531" t="s">
        <v>28</v>
      </c>
      <c r="S3531" t="s">
        <v>44</v>
      </c>
      <c r="U3531" t="s">
        <v>939</v>
      </c>
      <c r="V3531" t="s">
        <v>56</v>
      </c>
      <c r="W3531" t="s">
        <v>57</v>
      </c>
      <c r="X3531" t="s">
        <v>12</v>
      </c>
      <c r="Y3531" t="s">
        <v>21</v>
      </c>
      <c r="Z3531" s="80">
        <v>600</v>
      </c>
      <c r="AA3531" s="68">
        <v>0</v>
      </c>
      <c r="AB3531" s="82">
        <f t="shared" si="1971"/>
        <v>10200</v>
      </c>
      <c r="AC3531">
        <v>17</v>
      </c>
      <c r="AG3531" s="83">
        <f t="shared" si="1972"/>
        <v>17</v>
      </c>
      <c r="AH3531" s="87">
        <v>0</v>
      </c>
      <c r="AI3531" s="88">
        <v>0</v>
      </c>
      <c r="AJ3531">
        <f t="shared" si="1973"/>
        <v>17</v>
      </c>
      <c r="AK3531" s="108">
        <f t="shared" si="1974"/>
        <v>34986</v>
      </c>
      <c r="AL3531" s="108">
        <f t="shared" si="1975"/>
        <v>23800</v>
      </c>
      <c r="AM3531" s="108">
        <f t="shared" si="1976"/>
        <v>11186</v>
      </c>
    </row>
    <row r="3532" spans="1:39" x14ac:dyDescent="0.25">
      <c r="A3532" s="115">
        <v>30501262</v>
      </c>
      <c r="B3532" t="s">
        <v>1</v>
      </c>
      <c r="C3532" s="81">
        <v>700</v>
      </c>
      <c r="D3532">
        <v>1.6</v>
      </c>
      <c r="E3532">
        <v>1.85</v>
      </c>
      <c r="F3532">
        <v>2</v>
      </c>
      <c r="G3532">
        <v>2</v>
      </c>
      <c r="H3532">
        <v>1.47</v>
      </c>
      <c r="I3532">
        <v>305</v>
      </c>
      <c r="J3532" t="s">
        <v>430</v>
      </c>
      <c r="K3532" t="s">
        <v>432</v>
      </c>
      <c r="L3532" t="s">
        <v>449</v>
      </c>
      <c r="M3532" t="s">
        <v>449</v>
      </c>
      <c r="N3532" t="s">
        <v>27</v>
      </c>
      <c r="O3532" t="s">
        <v>80</v>
      </c>
      <c r="P3532" t="s">
        <v>42</v>
      </c>
      <c r="Q3532" t="s">
        <v>16</v>
      </c>
      <c r="R3532" t="s">
        <v>28</v>
      </c>
      <c r="S3532" t="s">
        <v>44</v>
      </c>
      <c r="U3532" t="s">
        <v>939</v>
      </c>
      <c r="V3532" t="s">
        <v>58</v>
      </c>
      <c r="W3532" t="s">
        <v>59</v>
      </c>
      <c r="X3532" t="s">
        <v>12</v>
      </c>
      <c r="Y3532" t="s">
        <v>21</v>
      </c>
      <c r="Z3532" s="80">
        <v>600</v>
      </c>
      <c r="AA3532" s="68">
        <v>0</v>
      </c>
      <c r="AB3532" s="82">
        <f t="shared" si="1971"/>
        <v>600</v>
      </c>
      <c r="AC3532">
        <v>1</v>
      </c>
      <c r="AG3532" s="83">
        <f t="shared" si="1972"/>
        <v>1</v>
      </c>
      <c r="AH3532" s="87">
        <v>0</v>
      </c>
      <c r="AI3532" s="88">
        <v>0</v>
      </c>
      <c r="AJ3532">
        <f t="shared" si="1973"/>
        <v>1</v>
      </c>
      <c r="AK3532" s="108">
        <f t="shared" si="1974"/>
        <v>2058</v>
      </c>
      <c r="AL3532" s="108">
        <f t="shared" si="1975"/>
        <v>1400</v>
      </c>
      <c r="AM3532" s="108">
        <f t="shared" si="1976"/>
        <v>658</v>
      </c>
    </row>
    <row r="3533" spans="1:39" x14ac:dyDescent="0.25">
      <c r="A3533" s="115">
        <v>30501262</v>
      </c>
      <c r="B3533" t="s">
        <v>1</v>
      </c>
      <c r="C3533" s="81">
        <v>700</v>
      </c>
      <c r="D3533">
        <v>1.6</v>
      </c>
      <c r="E3533">
        <v>1.85</v>
      </c>
      <c r="F3533">
        <v>2</v>
      </c>
      <c r="G3533">
        <v>2</v>
      </c>
      <c r="H3533">
        <v>1.47</v>
      </c>
      <c r="I3533">
        <v>305</v>
      </c>
      <c r="J3533" t="s">
        <v>430</v>
      </c>
      <c r="K3533" t="s">
        <v>432</v>
      </c>
      <c r="L3533" t="s">
        <v>449</v>
      </c>
      <c r="M3533" t="s">
        <v>449</v>
      </c>
      <c r="N3533" t="s">
        <v>27</v>
      </c>
      <c r="O3533" t="s">
        <v>80</v>
      </c>
      <c r="P3533" t="s">
        <v>42</v>
      </c>
      <c r="Q3533" t="s">
        <v>16</v>
      </c>
      <c r="R3533" t="s">
        <v>28</v>
      </c>
      <c r="S3533" t="s">
        <v>44</v>
      </c>
      <c r="U3533" t="s">
        <v>939</v>
      </c>
      <c r="V3533" t="s">
        <v>66</v>
      </c>
      <c r="W3533" t="s">
        <v>67</v>
      </c>
      <c r="X3533" t="s">
        <v>12</v>
      </c>
      <c r="Y3533" t="s">
        <v>21</v>
      </c>
      <c r="Z3533" s="80">
        <v>600</v>
      </c>
      <c r="AA3533" s="68">
        <v>0</v>
      </c>
      <c r="AB3533" s="82">
        <f t="shared" si="1971"/>
        <v>600</v>
      </c>
      <c r="AC3533">
        <v>1</v>
      </c>
      <c r="AG3533" s="83">
        <f t="shared" si="1972"/>
        <v>1</v>
      </c>
      <c r="AH3533" s="87">
        <v>0</v>
      </c>
      <c r="AI3533" s="88">
        <v>0</v>
      </c>
      <c r="AJ3533">
        <f t="shared" si="1973"/>
        <v>1</v>
      </c>
      <c r="AK3533" s="108">
        <f t="shared" si="1974"/>
        <v>2058</v>
      </c>
      <c r="AL3533" s="108">
        <f t="shared" si="1975"/>
        <v>1400</v>
      </c>
      <c r="AM3533" s="108">
        <f t="shared" si="1976"/>
        <v>658</v>
      </c>
    </row>
    <row r="3534" spans="1:39" x14ac:dyDescent="0.25">
      <c r="A3534" s="115">
        <v>30501423</v>
      </c>
      <c r="B3534" t="s">
        <v>34</v>
      </c>
      <c r="C3534" s="81">
        <v>700</v>
      </c>
      <c r="D3534">
        <v>1.6</v>
      </c>
      <c r="E3534">
        <v>1.85</v>
      </c>
      <c r="F3534">
        <v>2</v>
      </c>
      <c r="G3534">
        <v>2</v>
      </c>
      <c r="H3534">
        <v>1.47</v>
      </c>
      <c r="I3534">
        <v>305</v>
      </c>
      <c r="J3534" t="s">
        <v>430</v>
      </c>
      <c r="K3534" t="s">
        <v>432</v>
      </c>
      <c r="L3534" t="s">
        <v>434</v>
      </c>
      <c r="M3534" t="s">
        <v>450</v>
      </c>
      <c r="N3534" t="s">
        <v>27</v>
      </c>
      <c r="O3534" t="s">
        <v>6</v>
      </c>
      <c r="P3534" t="s">
        <v>7</v>
      </c>
      <c r="Q3534" t="s">
        <v>16</v>
      </c>
      <c r="R3534" t="s">
        <v>112</v>
      </c>
      <c r="S3534" t="s">
        <v>22</v>
      </c>
      <c r="T3534" t="s">
        <v>22</v>
      </c>
      <c r="U3534" t="s">
        <v>179</v>
      </c>
      <c r="V3534" t="s">
        <v>107</v>
      </c>
      <c r="W3534" t="s">
        <v>108</v>
      </c>
      <c r="X3534" t="s">
        <v>451</v>
      </c>
      <c r="Y3534" t="s">
        <v>943</v>
      </c>
      <c r="Z3534" s="81">
        <v>0</v>
      </c>
      <c r="AA3534" s="68">
        <v>0</v>
      </c>
      <c r="AB3534" s="82">
        <f t="shared" si="1971"/>
        <v>0</v>
      </c>
      <c r="AF3534">
        <v>1</v>
      </c>
      <c r="AG3534" s="83">
        <f t="shared" si="1972"/>
        <v>1</v>
      </c>
      <c r="AH3534" s="87">
        <v>0</v>
      </c>
      <c r="AI3534" s="88">
        <v>0</v>
      </c>
    </row>
    <row r="3535" spans="1:39" x14ac:dyDescent="0.25">
      <c r="A3535" s="115">
        <v>30501423</v>
      </c>
      <c r="B3535" t="s">
        <v>34</v>
      </c>
      <c r="C3535" s="81">
        <v>700</v>
      </c>
      <c r="D3535">
        <v>1.6</v>
      </c>
      <c r="E3535">
        <v>1.85</v>
      </c>
      <c r="F3535">
        <v>2</v>
      </c>
      <c r="G3535">
        <v>2</v>
      </c>
      <c r="H3535">
        <v>1.47</v>
      </c>
      <c r="I3535">
        <v>305</v>
      </c>
      <c r="J3535" t="s">
        <v>430</v>
      </c>
      <c r="K3535" t="s">
        <v>432</v>
      </c>
      <c r="L3535" t="s">
        <v>434</v>
      </c>
      <c r="M3535" t="s">
        <v>450</v>
      </c>
      <c r="N3535" t="s">
        <v>27</v>
      </c>
      <c r="O3535" t="s">
        <v>6</v>
      </c>
      <c r="P3535" t="s">
        <v>7</v>
      </c>
      <c r="Q3535" t="s">
        <v>16</v>
      </c>
      <c r="R3535" t="s">
        <v>112</v>
      </c>
      <c r="S3535" t="s">
        <v>22</v>
      </c>
      <c r="T3535" t="s">
        <v>22</v>
      </c>
      <c r="U3535" t="s">
        <v>179</v>
      </c>
      <c r="V3535" t="s">
        <v>107</v>
      </c>
      <c r="W3535" t="s">
        <v>108</v>
      </c>
      <c r="X3535" t="s">
        <v>109</v>
      </c>
      <c r="Y3535" t="s">
        <v>943</v>
      </c>
      <c r="Z3535" s="81">
        <v>0</v>
      </c>
      <c r="AA3535" s="68">
        <v>0</v>
      </c>
      <c r="AB3535" s="82">
        <f t="shared" si="1971"/>
        <v>0</v>
      </c>
      <c r="AF3535">
        <v>1</v>
      </c>
      <c r="AG3535" s="83">
        <f t="shared" si="1972"/>
        <v>1</v>
      </c>
      <c r="AH3535" s="87">
        <v>0</v>
      </c>
      <c r="AI3535" s="88">
        <v>0</v>
      </c>
    </row>
    <row r="3536" spans="1:39" x14ac:dyDescent="0.25">
      <c r="A3536" s="115">
        <v>30501423</v>
      </c>
      <c r="B3536" t="s">
        <v>34</v>
      </c>
      <c r="C3536" s="81">
        <v>700</v>
      </c>
      <c r="D3536">
        <v>1.6</v>
      </c>
      <c r="E3536">
        <v>1.85</v>
      </c>
      <c r="F3536">
        <v>2</v>
      </c>
      <c r="G3536">
        <v>2</v>
      </c>
      <c r="H3536">
        <v>1.47</v>
      </c>
      <c r="I3536">
        <v>305</v>
      </c>
      <c r="J3536" t="s">
        <v>430</v>
      </c>
      <c r="K3536" t="s">
        <v>432</v>
      </c>
      <c r="L3536" t="s">
        <v>434</v>
      </c>
      <c r="M3536" t="s">
        <v>450</v>
      </c>
      <c r="N3536" t="s">
        <v>27</v>
      </c>
      <c r="O3536" t="s">
        <v>6</v>
      </c>
      <c r="P3536" t="s">
        <v>7</v>
      </c>
      <c r="Q3536" t="s">
        <v>16</v>
      </c>
      <c r="R3536" t="s">
        <v>112</v>
      </c>
      <c r="S3536" t="s">
        <v>22</v>
      </c>
      <c r="T3536" t="s">
        <v>22</v>
      </c>
      <c r="U3536" t="s">
        <v>179</v>
      </c>
      <c r="V3536" t="s">
        <v>107</v>
      </c>
      <c r="W3536" t="s">
        <v>108</v>
      </c>
      <c r="X3536" t="s">
        <v>232</v>
      </c>
      <c r="Y3536" t="s">
        <v>943</v>
      </c>
      <c r="Z3536" s="81">
        <v>0</v>
      </c>
      <c r="AA3536" s="68">
        <v>0</v>
      </c>
      <c r="AB3536" s="82">
        <f t="shared" si="1971"/>
        <v>0</v>
      </c>
      <c r="AF3536">
        <v>2</v>
      </c>
      <c r="AG3536" s="83">
        <f t="shared" si="1972"/>
        <v>2</v>
      </c>
      <c r="AH3536" s="87">
        <v>0</v>
      </c>
      <c r="AI3536" s="88">
        <v>0</v>
      </c>
    </row>
    <row r="3537" spans="1:39" x14ac:dyDescent="0.25">
      <c r="A3537" s="115">
        <v>30501423</v>
      </c>
      <c r="B3537" t="s">
        <v>34</v>
      </c>
      <c r="C3537" s="81">
        <v>700</v>
      </c>
      <c r="D3537">
        <v>1.6</v>
      </c>
      <c r="E3537">
        <v>1.85</v>
      </c>
      <c r="F3537">
        <v>2</v>
      </c>
      <c r="G3537">
        <v>2</v>
      </c>
      <c r="H3537">
        <v>1.47</v>
      </c>
      <c r="I3537">
        <v>305</v>
      </c>
      <c r="J3537" t="s">
        <v>430</v>
      </c>
      <c r="K3537" t="s">
        <v>432</v>
      </c>
      <c r="L3537" t="s">
        <v>434</v>
      </c>
      <c r="M3537" t="s">
        <v>450</v>
      </c>
      <c r="N3537" t="s">
        <v>27</v>
      </c>
      <c r="O3537" t="s">
        <v>6</v>
      </c>
      <c r="P3537" t="s">
        <v>7</v>
      </c>
      <c r="Q3537" t="s">
        <v>16</v>
      </c>
      <c r="R3537" t="s">
        <v>112</v>
      </c>
      <c r="S3537" t="s">
        <v>139</v>
      </c>
      <c r="T3537" t="s">
        <v>22</v>
      </c>
      <c r="U3537" t="s">
        <v>179</v>
      </c>
      <c r="V3537" t="s">
        <v>140</v>
      </c>
      <c r="W3537" t="s">
        <v>141</v>
      </c>
      <c r="X3537" t="s">
        <v>142</v>
      </c>
      <c r="Y3537" t="s">
        <v>943</v>
      </c>
      <c r="Z3537" s="81">
        <v>0</v>
      </c>
      <c r="AA3537" s="68">
        <v>0</v>
      </c>
      <c r="AB3537" s="82">
        <f t="shared" si="1971"/>
        <v>0</v>
      </c>
      <c r="AF3537">
        <v>1</v>
      </c>
      <c r="AG3537" s="83">
        <f t="shared" si="1972"/>
        <v>1</v>
      </c>
      <c r="AH3537" s="87">
        <v>0</v>
      </c>
      <c r="AI3537" s="88">
        <v>0</v>
      </c>
    </row>
    <row r="3538" spans="1:39" x14ac:dyDescent="0.25">
      <c r="A3538" s="115">
        <v>30600033</v>
      </c>
      <c r="B3538" t="s">
        <v>1</v>
      </c>
      <c r="C3538" s="81">
        <v>700</v>
      </c>
      <c r="D3538">
        <v>1.6</v>
      </c>
      <c r="E3538">
        <v>1.85</v>
      </c>
      <c r="F3538">
        <v>2</v>
      </c>
      <c r="G3538">
        <v>2</v>
      </c>
      <c r="H3538">
        <v>1.61</v>
      </c>
      <c r="I3538">
        <v>306</v>
      </c>
      <c r="J3538" t="s">
        <v>452</v>
      </c>
      <c r="K3538" t="s">
        <v>407</v>
      </c>
      <c r="L3538" t="s">
        <v>452</v>
      </c>
      <c r="M3538" t="s">
        <v>452</v>
      </c>
      <c r="N3538" t="s">
        <v>261</v>
      </c>
      <c r="O3538" t="s">
        <v>101</v>
      </c>
      <c r="P3538" t="s">
        <v>243</v>
      </c>
      <c r="Q3538" t="s">
        <v>16</v>
      </c>
      <c r="R3538" t="s">
        <v>43</v>
      </c>
      <c r="S3538" t="s">
        <v>9</v>
      </c>
      <c r="U3538" t="s">
        <v>179</v>
      </c>
      <c r="V3538" t="s">
        <v>14</v>
      </c>
      <c r="W3538" t="s">
        <v>49</v>
      </c>
      <c r="X3538" t="s">
        <v>12</v>
      </c>
      <c r="Y3538" t="s">
        <v>21</v>
      </c>
      <c r="Z3538" s="80">
        <v>1848</v>
      </c>
      <c r="AA3538" s="68">
        <v>0</v>
      </c>
      <c r="AB3538" s="82">
        <f t="shared" si="1971"/>
        <v>1848</v>
      </c>
      <c r="AD3538">
        <v>1</v>
      </c>
      <c r="AG3538" s="83">
        <f t="shared" si="1972"/>
        <v>1</v>
      </c>
      <c r="AH3538" s="87">
        <v>0</v>
      </c>
      <c r="AI3538" s="88">
        <v>0</v>
      </c>
    </row>
    <row r="3539" spans="1:39" x14ac:dyDescent="0.25">
      <c r="A3539" s="115">
        <v>30600033</v>
      </c>
      <c r="B3539" t="s">
        <v>1</v>
      </c>
      <c r="C3539" s="81">
        <v>700</v>
      </c>
      <c r="D3539">
        <v>1.6</v>
      </c>
      <c r="E3539">
        <v>1.85</v>
      </c>
      <c r="F3539">
        <v>2</v>
      </c>
      <c r="G3539">
        <v>2</v>
      </c>
      <c r="H3539">
        <v>1.61</v>
      </c>
      <c r="I3539">
        <v>306</v>
      </c>
      <c r="J3539" t="s">
        <v>452</v>
      </c>
      <c r="K3539" t="s">
        <v>407</v>
      </c>
      <c r="L3539" t="s">
        <v>452</v>
      </c>
      <c r="M3539" t="s">
        <v>452</v>
      </c>
      <c r="N3539" t="s">
        <v>201</v>
      </c>
      <c r="O3539" t="s">
        <v>101</v>
      </c>
      <c r="P3539" t="s">
        <v>243</v>
      </c>
      <c r="Q3539" t="s">
        <v>16</v>
      </c>
      <c r="R3539" t="s">
        <v>43</v>
      </c>
      <c r="S3539" t="s">
        <v>9</v>
      </c>
      <c r="U3539" t="s">
        <v>179</v>
      </c>
      <c r="V3539" t="s">
        <v>62</v>
      </c>
      <c r="W3539" t="s">
        <v>177</v>
      </c>
      <c r="X3539" t="s">
        <v>12</v>
      </c>
      <c r="Y3539" t="s">
        <v>21</v>
      </c>
      <c r="Z3539" s="80">
        <v>1848</v>
      </c>
      <c r="AA3539" s="68">
        <v>0</v>
      </c>
      <c r="AB3539" s="82">
        <f t="shared" si="1971"/>
        <v>1848</v>
      </c>
      <c r="AD3539">
        <v>1</v>
      </c>
      <c r="AG3539" s="83">
        <f t="shared" si="1972"/>
        <v>1</v>
      </c>
      <c r="AH3539" s="87">
        <v>0</v>
      </c>
      <c r="AI3539" s="88">
        <v>0</v>
      </c>
    </row>
    <row r="3540" spans="1:39" x14ac:dyDescent="0.25">
      <c r="A3540" s="115">
        <v>30600033</v>
      </c>
      <c r="B3540" t="s">
        <v>1</v>
      </c>
      <c r="C3540" s="81">
        <v>700</v>
      </c>
      <c r="D3540">
        <v>1.6</v>
      </c>
      <c r="E3540">
        <v>1.85</v>
      </c>
      <c r="F3540">
        <v>2</v>
      </c>
      <c r="G3540">
        <v>2</v>
      </c>
      <c r="H3540">
        <v>1.61</v>
      </c>
      <c r="I3540">
        <v>306</v>
      </c>
      <c r="J3540" t="s">
        <v>452</v>
      </c>
      <c r="K3540" t="s">
        <v>407</v>
      </c>
      <c r="L3540" t="s">
        <v>452</v>
      </c>
      <c r="M3540" t="s">
        <v>452</v>
      </c>
      <c r="N3540" t="s">
        <v>201</v>
      </c>
      <c r="O3540" t="s">
        <v>101</v>
      </c>
      <c r="P3540" t="s">
        <v>243</v>
      </c>
      <c r="Q3540" t="s">
        <v>16</v>
      </c>
      <c r="R3540" t="s">
        <v>43</v>
      </c>
      <c r="S3540" t="s">
        <v>44</v>
      </c>
      <c r="U3540" t="s">
        <v>946</v>
      </c>
      <c r="V3540" t="s">
        <v>14</v>
      </c>
      <c r="W3540" t="s">
        <v>49</v>
      </c>
      <c r="X3540" t="s">
        <v>12</v>
      </c>
      <c r="Y3540" t="s">
        <v>21</v>
      </c>
      <c r="Z3540" s="80">
        <v>739</v>
      </c>
      <c r="AA3540" s="68">
        <v>0</v>
      </c>
      <c r="AB3540" s="82">
        <f t="shared" si="1971"/>
        <v>739</v>
      </c>
      <c r="AC3540">
        <v>1</v>
      </c>
      <c r="AG3540" s="83">
        <f t="shared" si="1972"/>
        <v>1</v>
      </c>
      <c r="AH3540" s="87">
        <v>0</v>
      </c>
      <c r="AI3540" s="88">
        <v>0</v>
      </c>
      <c r="AJ3540">
        <f>AG3540</f>
        <v>1</v>
      </c>
      <c r="AK3540" s="108">
        <f>AJ3540*C3540*D3540*H3540</f>
        <v>1803.2</v>
      </c>
      <c r="AL3540" s="108">
        <f>AJ3540*C3540*D3540</f>
        <v>1120</v>
      </c>
      <c r="AM3540" s="108">
        <f>AK3540-AL3540</f>
        <v>683.2</v>
      </c>
    </row>
    <row r="3541" spans="1:39" x14ac:dyDescent="0.25">
      <c r="A3541" s="115">
        <v>30600033</v>
      </c>
      <c r="B3541" t="s">
        <v>1</v>
      </c>
      <c r="C3541" s="81">
        <v>700</v>
      </c>
      <c r="D3541">
        <v>1.6</v>
      </c>
      <c r="E3541">
        <v>1.85</v>
      </c>
      <c r="F3541">
        <v>2</v>
      </c>
      <c r="G3541">
        <v>2</v>
      </c>
      <c r="H3541">
        <v>1.61</v>
      </c>
      <c r="I3541">
        <v>306</v>
      </c>
      <c r="J3541" t="s">
        <v>452</v>
      </c>
      <c r="K3541" t="s">
        <v>407</v>
      </c>
      <c r="L3541" t="s">
        <v>452</v>
      </c>
      <c r="M3541" t="s">
        <v>452</v>
      </c>
      <c r="N3541" t="s">
        <v>99</v>
      </c>
      <c r="O3541" t="s">
        <v>101</v>
      </c>
      <c r="P3541" t="s">
        <v>243</v>
      </c>
      <c r="Q3541" t="s">
        <v>16</v>
      </c>
      <c r="R3541" t="s">
        <v>43</v>
      </c>
      <c r="S3541" t="s">
        <v>9</v>
      </c>
      <c r="U3541" t="s">
        <v>179</v>
      </c>
      <c r="V3541" t="s">
        <v>14</v>
      </c>
      <c r="W3541" t="s">
        <v>49</v>
      </c>
      <c r="X3541" t="s">
        <v>12</v>
      </c>
      <c r="Y3541" t="s">
        <v>21</v>
      </c>
      <c r="Z3541" s="80">
        <v>1848</v>
      </c>
      <c r="AA3541" s="68">
        <v>0</v>
      </c>
      <c r="AB3541" s="82">
        <f t="shared" si="1971"/>
        <v>1848</v>
      </c>
      <c r="AD3541">
        <v>1</v>
      </c>
      <c r="AG3541" s="83">
        <f t="shared" si="1972"/>
        <v>1</v>
      </c>
      <c r="AH3541" s="87">
        <v>0</v>
      </c>
      <c r="AI3541" s="88">
        <v>0</v>
      </c>
    </row>
    <row r="3542" spans="1:39" x14ac:dyDescent="0.25">
      <c r="A3542" s="115">
        <v>30600033</v>
      </c>
      <c r="B3542" t="s">
        <v>1</v>
      </c>
      <c r="C3542" s="81">
        <v>700</v>
      </c>
      <c r="D3542">
        <v>1.6</v>
      </c>
      <c r="E3542">
        <v>1.85</v>
      </c>
      <c r="F3542">
        <v>2</v>
      </c>
      <c r="G3542">
        <v>2</v>
      </c>
      <c r="H3542">
        <v>1.61</v>
      </c>
      <c r="I3542">
        <v>306</v>
      </c>
      <c r="J3542" t="s">
        <v>452</v>
      </c>
      <c r="K3542" t="s">
        <v>407</v>
      </c>
      <c r="L3542" t="s">
        <v>452</v>
      </c>
      <c r="M3542" t="s">
        <v>452</v>
      </c>
      <c r="N3542" t="s">
        <v>90</v>
      </c>
      <c r="O3542" t="s">
        <v>74</v>
      </c>
      <c r="P3542" t="s">
        <v>243</v>
      </c>
      <c r="Q3542" t="s">
        <v>16</v>
      </c>
      <c r="R3542" t="s">
        <v>43</v>
      </c>
      <c r="S3542" t="s">
        <v>9</v>
      </c>
      <c r="U3542" t="s">
        <v>179</v>
      </c>
      <c r="V3542" t="s">
        <v>14</v>
      </c>
      <c r="W3542" t="s">
        <v>49</v>
      </c>
      <c r="X3542" t="s">
        <v>12</v>
      </c>
      <c r="Y3542" t="s">
        <v>21</v>
      </c>
      <c r="Z3542" s="80">
        <v>1848</v>
      </c>
      <c r="AA3542" s="68">
        <v>0</v>
      </c>
      <c r="AB3542" s="82">
        <f t="shared" si="1971"/>
        <v>1848</v>
      </c>
      <c r="AD3542">
        <v>1</v>
      </c>
      <c r="AG3542" s="83">
        <f t="shared" si="1972"/>
        <v>1</v>
      </c>
      <c r="AH3542" s="87">
        <v>0</v>
      </c>
      <c r="AI3542" s="88">
        <v>0</v>
      </c>
    </row>
    <row r="3543" spans="1:39" x14ac:dyDescent="0.25">
      <c r="A3543" s="115">
        <v>30600033</v>
      </c>
      <c r="B3543" t="s">
        <v>1</v>
      </c>
      <c r="C3543" s="81">
        <v>700</v>
      </c>
      <c r="D3543">
        <v>1.6</v>
      </c>
      <c r="E3543">
        <v>1.85</v>
      </c>
      <c r="F3543">
        <v>2</v>
      </c>
      <c r="G3543">
        <v>2</v>
      </c>
      <c r="H3543">
        <v>1.61</v>
      </c>
      <c r="I3543">
        <v>306</v>
      </c>
      <c r="J3543" t="s">
        <v>452</v>
      </c>
      <c r="K3543" t="s">
        <v>407</v>
      </c>
      <c r="L3543" t="s">
        <v>452</v>
      </c>
      <c r="M3543" t="s">
        <v>452</v>
      </c>
      <c r="N3543" t="s">
        <v>90</v>
      </c>
      <c r="O3543" t="s">
        <v>101</v>
      </c>
      <c r="P3543" t="s">
        <v>243</v>
      </c>
      <c r="Q3543" t="s">
        <v>16</v>
      </c>
      <c r="R3543" t="s">
        <v>43</v>
      </c>
      <c r="S3543" t="s">
        <v>9</v>
      </c>
      <c r="U3543" t="s">
        <v>179</v>
      </c>
      <c r="V3543" t="s">
        <v>14</v>
      </c>
      <c r="W3543" t="s">
        <v>49</v>
      </c>
      <c r="X3543" t="s">
        <v>12</v>
      </c>
      <c r="Y3543" t="s">
        <v>21</v>
      </c>
      <c r="Z3543" s="80">
        <v>1848</v>
      </c>
      <c r="AA3543" s="68">
        <v>0</v>
      </c>
      <c r="AB3543" s="82">
        <f t="shared" si="1971"/>
        <v>1848</v>
      </c>
      <c r="AD3543">
        <v>1</v>
      </c>
      <c r="AG3543" s="83">
        <f t="shared" si="1972"/>
        <v>1</v>
      </c>
      <c r="AH3543" s="87">
        <v>0</v>
      </c>
      <c r="AI3543" s="88">
        <v>0</v>
      </c>
    </row>
    <row r="3544" spans="1:39" x14ac:dyDescent="0.25">
      <c r="A3544" s="115">
        <v>30600033</v>
      </c>
      <c r="B3544" t="s">
        <v>1</v>
      </c>
      <c r="C3544" s="81">
        <v>700</v>
      </c>
      <c r="D3544">
        <v>1.6</v>
      </c>
      <c r="E3544">
        <v>1.85</v>
      </c>
      <c r="F3544">
        <v>2</v>
      </c>
      <c r="G3544">
        <v>2</v>
      </c>
      <c r="H3544">
        <v>1.61</v>
      </c>
      <c r="I3544">
        <v>306</v>
      </c>
      <c r="J3544" t="s">
        <v>452</v>
      </c>
      <c r="K3544" t="s">
        <v>407</v>
      </c>
      <c r="L3544" t="s">
        <v>452</v>
      </c>
      <c r="M3544" t="s">
        <v>452</v>
      </c>
      <c r="N3544" t="s">
        <v>90</v>
      </c>
      <c r="O3544" t="s">
        <v>101</v>
      </c>
      <c r="P3544" t="s">
        <v>243</v>
      </c>
      <c r="Q3544" t="s">
        <v>16</v>
      </c>
      <c r="R3544" t="s">
        <v>43</v>
      </c>
      <c r="S3544" t="s">
        <v>44</v>
      </c>
      <c r="U3544" t="s">
        <v>946</v>
      </c>
      <c r="V3544" t="s">
        <v>14</v>
      </c>
      <c r="W3544" t="s">
        <v>49</v>
      </c>
      <c r="X3544" t="s">
        <v>12</v>
      </c>
      <c r="Y3544" t="s">
        <v>21</v>
      </c>
      <c r="Z3544" s="80">
        <v>739</v>
      </c>
      <c r="AA3544" s="68">
        <v>0</v>
      </c>
      <c r="AB3544" s="82">
        <f t="shared" si="1971"/>
        <v>739</v>
      </c>
      <c r="AC3544">
        <v>1</v>
      </c>
      <c r="AG3544" s="83">
        <f t="shared" si="1972"/>
        <v>1</v>
      </c>
      <c r="AH3544" s="87">
        <v>0</v>
      </c>
      <c r="AI3544" s="88">
        <v>0</v>
      </c>
      <c r="AJ3544">
        <f t="shared" ref="AJ3544:AJ3547" si="1977">AG3544</f>
        <v>1</v>
      </c>
      <c r="AK3544" s="108">
        <f t="shared" ref="AK3544:AK3551" si="1978">AJ3544*C3544*D3544*H3544</f>
        <v>1803.2</v>
      </c>
      <c r="AL3544" s="108">
        <f t="shared" ref="AL3544:AL3551" si="1979">AJ3544*C3544*D3544</f>
        <v>1120</v>
      </c>
      <c r="AM3544" s="108">
        <f t="shared" ref="AM3544:AM3558" si="1980">AK3544-AL3544</f>
        <v>683.2</v>
      </c>
    </row>
    <row r="3545" spans="1:39" x14ac:dyDescent="0.25">
      <c r="A3545" s="115">
        <v>30600033</v>
      </c>
      <c r="B3545" t="s">
        <v>1</v>
      </c>
      <c r="C3545" s="81">
        <v>700</v>
      </c>
      <c r="D3545">
        <v>1.6</v>
      </c>
      <c r="E3545">
        <v>1.85</v>
      </c>
      <c r="F3545">
        <v>2</v>
      </c>
      <c r="G3545">
        <v>2</v>
      </c>
      <c r="H3545">
        <v>1.61</v>
      </c>
      <c r="I3545">
        <v>306</v>
      </c>
      <c r="J3545" t="s">
        <v>452</v>
      </c>
      <c r="K3545" t="s">
        <v>407</v>
      </c>
      <c r="L3545" t="s">
        <v>452</v>
      </c>
      <c r="M3545" t="s">
        <v>452</v>
      </c>
      <c r="N3545" t="s">
        <v>90</v>
      </c>
      <c r="O3545" t="s">
        <v>47</v>
      </c>
      <c r="P3545" t="s">
        <v>243</v>
      </c>
      <c r="Q3545" t="s">
        <v>16</v>
      </c>
      <c r="R3545" t="s">
        <v>28</v>
      </c>
      <c r="S3545" t="s">
        <v>44</v>
      </c>
      <c r="U3545" t="s">
        <v>946</v>
      </c>
      <c r="V3545" t="s">
        <v>14</v>
      </c>
      <c r="W3545" t="s">
        <v>49</v>
      </c>
      <c r="X3545" t="s">
        <v>12</v>
      </c>
      <c r="Y3545" t="s">
        <v>21</v>
      </c>
      <c r="Z3545" s="80">
        <v>739</v>
      </c>
      <c r="AA3545" s="68">
        <v>0</v>
      </c>
      <c r="AB3545" s="82">
        <f t="shared" si="1971"/>
        <v>739</v>
      </c>
      <c r="AC3545">
        <v>1</v>
      </c>
      <c r="AG3545" s="83">
        <f t="shared" si="1972"/>
        <v>1</v>
      </c>
      <c r="AH3545" s="87">
        <v>0</v>
      </c>
      <c r="AI3545" s="88">
        <v>0</v>
      </c>
      <c r="AJ3545">
        <f t="shared" si="1977"/>
        <v>1</v>
      </c>
      <c r="AK3545" s="108">
        <f t="shared" si="1978"/>
        <v>1803.2</v>
      </c>
      <c r="AL3545" s="108">
        <f t="shared" si="1979"/>
        <v>1120</v>
      </c>
      <c r="AM3545" s="108">
        <f t="shared" si="1980"/>
        <v>683.2</v>
      </c>
    </row>
    <row r="3546" spans="1:39" x14ac:dyDescent="0.25">
      <c r="A3546" s="115">
        <v>30600033</v>
      </c>
      <c r="B3546" t="s">
        <v>1</v>
      </c>
      <c r="C3546" s="81">
        <v>700</v>
      </c>
      <c r="D3546">
        <v>1.6</v>
      </c>
      <c r="E3546">
        <v>1.85</v>
      </c>
      <c r="F3546">
        <v>2</v>
      </c>
      <c r="G3546">
        <v>2</v>
      </c>
      <c r="H3546">
        <v>1.61</v>
      </c>
      <c r="I3546">
        <v>306</v>
      </c>
      <c r="J3546" t="s">
        <v>452</v>
      </c>
      <c r="K3546" t="s">
        <v>407</v>
      </c>
      <c r="L3546" t="s">
        <v>452</v>
      </c>
      <c r="M3546" t="s">
        <v>452</v>
      </c>
      <c r="N3546" t="s">
        <v>120</v>
      </c>
      <c r="O3546" t="s">
        <v>101</v>
      </c>
      <c r="P3546" t="s">
        <v>243</v>
      </c>
      <c r="Q3546" t="s">
        <v>16</v>
      </c>
      <c r="R3546" t="s">
        <v>43</v>
      </c>
      <c r="S3546" t="s">
        <v>44</v>
      </c>
      <c r="U3546" t="s">
        <v>946</v>
      </c>
      <c r="V3546" t="s">
        <v>14</v>
      </c>
      <c r="W3546" t="s">
        <v>49</v>
      </c>
      <c r="X3546" t="s">
        <v>12</v>
      </c>
      <c r="Y3546" t="s">
        <v>21</v>
      </c>
      <c r="Z3546" s="80">
        <v>739</v>
      </c>
      <c r="AA3546" s="68">
        <v>0</v>
      </c>
      <c r="AB3546" s="82">
        <f t="shared" si="1971"/>
        <v>1478</v>
      </c>
      <c r="AC3546">
        <v>2</v>
      </c>
      <c r="AG3546" s="83">
        <f t="shared" si="1972"/>
        <v>2</v>
      </c>
      <c r="AH3546" s="87">
        <v>0</v>
      </c>
      <c r="AI3546" s="88">
        <v>0</v>
      </c>
      <c r="AJ3546">
        <f t="shared" si="1977"/>
        <v>2</v>
      </c>
      <c r="AK3546" s="108">
        <f t="shared" si="1978"/>
        <v>3606.4</v>
      </c>
      <c r="AL3546" s="108">
        <f t="shared" si="1979"/>
        <v>2240</v>
      </c>
      <c r="AM3546" s="108">
        <f t="shared" si="1980"/>
        <v>1366.4</v>
      </c>
    </row>
    <row r="3547" spans="1:39" x14ac:dyDescent="0.25">
      <c r="A3547" s="115">
        <v>30600033</v>
      </c>
      <c r="B3547" t="s">
        <v>1</v>
      </c>
      <c r="C3547" s="81">
        <v>700</v>
      </c>
      <c r="D3547">
        <v>1.6</v>
      </c>
      <c r="E3547">
        <v>1.85</v>
      </c>
      <c r="F3547">
        <v>2</v>
      </c>
      <c r="G3547">
        <v>2</v>
      </c>
      <c r="H3547">
        <v>1.61</v>
      </c>
      <c r="I3547">
        <v>306</v>
      </c>
      <c r="J3547" t="s">
        <v>452</v>
      </c>
      <c r="K3547" t="s">
        <v>407</v>
      </c>
      <c r="L3547" t="s">
        <v>452</v>
      </c>
      <c r="M3547" t="s">
        <v>452</v>
      </c>
      <c r="N3547" t="s">
        <v>87</v>
      </c>
      <c r="O3547" t="s">
        <v>101</v>
      </c>
      <c r="P3547" t="s">
        <v>243</v>
      </c>
      <c r="Q3547" t="s">
        <v>16</v>
      </c>
      <c r="R3547" t="s">
        <v>28</v>
      </c>
      <c r="S3547" t="s">
        <v>44</v>
      </c>
      <c r="U3547" t="s">
        <v>946</v>
      </c>
      <c r="V3547" t="s">
        <v>14</v>
      </c>
      <c r="W3547" t="s">
        <v>49</v>
      </c>
      <c r="X3547" t="s">
        <v>12</v>
      </c>
      <c r="Y3547" t="s">
        <v>21</v>
      </c>
      <c r="Z3547" s="80">
        <v>739</v>
      </c>
      <c r="AA3547" s="68">
        <v>0</v>
      </c>
      <c r="AB3547" s="82">
        <f t="shared" si="1971"/>
        <v>739</v>
      </c>
      <c r="AC3547">
        <v>1</v>
      </c>
      <c r="AG3547" s="83">
        <f t="shared" si="1972"/>
        <v>1</v>
      </c>
      <c r="AH3547" s="87">
        <v>0</v>
      </c>
      <c r="AI3547" s="88">
        <v>0</v>
      </c>
      <c r="AJ3547">
        <f t="shared" si="1977"/>
        <v>1</v>
      </c>
      <c r="AK3547" s="108">
        <f t="shared" si="1978"/>
        <v>1803.2</v>
      </c>
      <c r="AL3547" s="108">
        <f t="shared" si="1979"/>
        <v>1120</v>
      </c>
      <c r="AM3547" s="108">
        <f t="shared" si="1980"/>
        <v>683.2</v>
      </c>
    </row>
    <row r="3548" spans="1:39" x14ac:dyDescent="0.25">
      <c r="A3548" s="115">
        <v>30600033</v>
      </c>
      <c r="B3548" t="s">
        <v>1</v>
      </c>
      <c r="C3548" s="81">
        <v>700</v>
      </c>
      <c r="D3548">
        <v>1.6</v>
      </c>
      <c r="E3548">
        <v>1.85</v>
      </c>
      <c r="F3548">
        <v>2</v>
      </c>
      <c r="G3548">
        <v>2</v>
      </c>
      <c r="H3548">
        <v>1.61</v>
      </c>
      <c r="I3548">
        <v>306</v>
      </c>
      <c r="J3548" t="s">
        <v>452</v>
      </c>
      <c r="K3548" t="s">
        <v>407</v>
      </c>
      <c r="L3548" t="s">
        <v>452</v>
      </c>
      <c r="M3548" t="s">
        <v>452</v>
      </c>
      <c r="N3548" t="s">
        <v>87</v>
      </c>
      <c r="O3548" t="s">
        <v>47</v>
      </c>
      <c r="P3548" t="s">
        <v>243</v>
      </c>
      <c r="Q3548" t="s">
        <v>16</v>
      </c>
      <c r="R3548" t="s">
        <v>75</v>
      </c>
      <c r="S3548" t="s">
        <v>44</v>
      </c>
      <c r="T3548" t="s">
        <v>944</v>
      </c>
      <c r="U3548" t="s">
        <v>946</v>
      </c>
      <c r="V3548" t="s">
        <v>14</v>
      </c>
      <c r="W3548" t="s">
        <v>49</v>
      </c>
      <c r="X3548" t="s">
        <v>12</v>
      </c>
      <c r="Y3548" t="s">
        <v>938</v>
      </c>
      <c r="Z3548" s="81">
        <v>0</v>
      </c>
      <c r="AA3548" s="68">
        <v>0</v>
      </c>
      <c r="AB3548" s="82">
        <f t="shared" si="1971"/>
        <v>0</v>
      </c>
      <c r="AE3548">
        <v>3</v>
      </c>
      <c r="AG3548" s="83">
        <f t="shared" si="1972"/>
        <v>3</v>
      </c>
      <c r="AH3548" s="87">
        <v>0</v>
      </c>
      <c r="AI3548" s="88">
        <v>0</v>
      </c>
      <c r="AJ3548">
        <f>AG3548</f>
        <v>3</v>
      </c>
      <c r="AK3548" s="108">
        <f t="shared" si="1978"/>
        <v>5409.6</v>
      </c>
      <c r="AL3548" s="108">
        <f t="shared" si="1979"/>
        <v>3360</v>
      </c>
      <c r="AM3548" s="108">
        <f t="shared" si="1980"/>
        <v>2049.6000000000004</v>
      </c>
    </row>
    <row r="3549" spans="1:39" x14ac:dyDescent="0.25">
      <c r="A3549" s="115">
        <v>30600033</v>
      </c>
      <c r="B3549" t="s">
        <v>1</v>
      </c>
      <c r="C3549" s="81">
        <v>700</v>
      </c>
      <c r="D3549">
        <v>1.6</v>
      </c>
      <c r="E3549">
        <v>1.85</v>
      </c>
      <c r="F3549">
        <v>2</v>
      </c>
      <c r="G3549">
        <v>2</v>
      </c>
      <c r="H3549">
        <v>1.61</v>
      </c>
      <c r="I3549">
        <v>306</v>
      </c>
      <c r="J3549" t="s">
        <v>452</v>
      </c>
      <c r="K3549" t="s">
        <v>407</v>
      </c>
      <c r="L3549" t="s">
        <v>452</v>
      </c>
      <c r="M3549" t="s">
        <v>452</v>
      </c>
      <c r="N3549" t="s">
        <v>100</v>
      </c>
      <c r="O3549" t="s">
        <v>101</v>
      </c>
      <c r="P3549" t="s">
        <v>243</v>
      </c>
      <c r="Q3549" t="s">
        <v>16</v>
      </c>
      <c r="R3549" t="s">
        <v>28</v>
      </c>
      <c r="S3549" t="s">
        <v>44</v>
      </c>
      <c r="U3549" t="s">
        <v>946</v>
      </c>
      <c r="V3549" t="s">
        <v>14</v>
      </c>
      <c r="W3549" t="s">
        <v>49</v>
      </c>
      <c r="X3549" t="s">
        <v>12</v>
      </c>
      <c r="Y3549" t="s">
        <v>21</v>
      </c>
      <c r="Z3549" s="80">
        <v>739</v>
      </c>
      <c r="AA3549" s="68">
        <v>0</v>
      </c>
      <c r="AB3549" s="82">
        <f t="shared" si="1971"/>
        <v>739</v>
      </c>
      <c r="AC3549">
        <v>1</v>
      </c>
      <c r="AG3549" s="83">
        <f t="shared" si="1972"/>
        <v>1</v>
      </c>
      <c r="AH3549" s="87">
        <v>0</v>
      </c>
      <c r="AI3549" s="88">
        <v>0</v>
      </c>
      <c r="AJ3549">
        <f t="shared" ref="AJ3549:AJ3550" si="1981">AG3549</f>
        <v>1</v>
      </c>
      <c r="AK3549" s="108">
        <f t="shared" si="1978"/>
        <v>1803.2</v>
      </c>
      <c r="AL3549" s="108">
        <f t="shared" si="1979"/>
        <v>1120</v>
      </c>
      <c r="AM3549" s="108">
        <f t="shared" si="1980"/>
        <v>683.2</v>
      </c>
    </row>
    <row r="3550" spans="1:39" x14ac:dyDescent="0.25">
      <c r="A3550" s="115">
        <v>30600033</v>
      </c>
      <c r="B3550" t="s">
        <v>1</v>
      </c>
      <c r="C3550" s="81">
        <v>700</v>
      </c>
      <c r="D3550">
        <v>1.6</v>
      </c>
      <c r="E3550">
        <v>1.85</v>
      </c>
      <c r="F3550">
        <v>2</v>
      </c>
      <c r="G3550">
        <v>2</v>
      </c>
      <c r="H3550">
        <v>1.61</v>
      </c>
      <c r="I3550">
        <v>306</v>
      </c>
      <c r="J3550" t="s">
        <v>452</v>
      </c>
      <c r="K3550" t="s">
        <v>407</v>
      </c>
      <c r="L3550" t="s">
        <v>452</v>
      </c>
      <c r="M3550" t="s">
        <v>452</v>
      </c>
      <c r="N3550" t="s">
        <v>100</v>
      </c>
      <c r="O3550" t="s">
        <v>101</v>
      </c>
      <c r="P3550" t="s">
        <v>243</v>
      </c>
      <c r="Q3550" t="s">
        <v>16</v>
      </c>
      <c r="R3550" t="s">
        <v>28</v>
      </c>
      <c r="S3550" t="s">
        <v>44</v>
      </c>
      <c r="U3550" t="s">
        <v>946</v>
      </c>
      <c r="V3550" t="s">
        <v>14</v>
      </c>
      <c r="W3550" t="s">
        <v>49</v>
      </c>
      <c r="X3550" t="s">
        <v>104</v>
      </c>
      <c r="Y3550" t="s">
        <v>21</v>
      </c>
      <c r="Z3550" s="80">
        <v>739</v>
      </c>
      <c r="AA3550" s="68">
        <v>0</v>
      </c>
      <c r="AB3550" s="82">
        <f t="shared" si="1971"/>
        <v>739</v>
      </c>
      <c r="AC3550">
        <v>1</v>
      </c>
      <c r="AG3550" s="83">
        <f t="shared" si="1972"/>
        <v>1</v>
      </c>
      <c r="AH3550" s="87">
        <v>0</v>
      </c>
      <c r="AI3550" s="88">
        <v>0</v>
      </c>
      <c r="AJ3550">
        <f t="shared" si="1981"/>
        <v>1</v>
      </c>
      <c r="AK3550" s="108">
        <f t="shared" si="1978"/>
        <v>1803.2</v>
      </c>
      <c r="AL3550" s="108">
        <f t="shared" si="1979"/>
        <v>1120</v>
      </c>
      <c r="AM3550" s="108">
        <f t="shared" si="1980"/>
        <v>683.2</v>
      </c>
    </row>
    <row r="3551" spans="1:39" x14ac:dyDescent="0.25">
      <c r="A3551" s="115">
        <v>30600033</v>
      </c>
      <c r="B3551" t="s">
        <v>1</v>
      </c>
      <c r="C3551" s="81">
        <v>700</v>
      </c>
      <c r="D3551">
        <v>1.6</v>
      </c>
      <c r="E3551">
        <v>1.85</v>
      </c>
      <c r="F3551">
        <v>2</v>
      </c>
      <c r="G3551">
        <v>2</v>
      </c>
      <c r="H3551">
        <v>1.61</v>
      </c>
      <c r="I3551">
        <v>306</v>
      </c>
      <c r="J3551" t="s">
        <v>452</v>
      </c>
      <c r="K3551" t="s">
        <v>407</v>
      </c>
      <c r="L3551" t="s">
        <v>452</v>
      </c>
      <c r="M3551" t="s">
        <v>452</v>
      </c>
      <c r="N3551" t="s">
        <v>100</v>
      </c>
      <c r="O3551" t="s">
        <v>47</v>
      </c>
      <c r="P3551" t="s">
        <v>243</v>
      </c>
      <c r="Q3551" t="s">
        <v>16</v>
      </c>
      <c r="R3551" t="s">
        <v>75</v>
      </c>
      <c r="S3551" t="s">
        <v>44</v>
      </c>
      <c r="T3551" t="s">
        <v>944</v>
      </c>
      <c r="U3551" t="s">
        <v>946</v>
      </c>
      <c r="V3551" t="s">
        <v>14</v>
      </c>
      <c r="W3551" t="s">
        <v>49</v>
      </c>
      <c r="X3551" t="s">
        <v>12</v>
      </c>
      <c r="Y3551" t="s">
        <v>938</v>
      </c>
      <c r="Z3551" s="81">
        <v>0</v>
      </c>
      <c r="AA3551" s="68">
        <v>0</v>
      </c>
      <c r="AB3551" s="82">
        <f t="shared" si="1971"/>
        <v>0</v>
      </c>
      <c r="AE3551">
        <v>7</v>
      </c>
      <c r="AG3551" s="83">
        <f t="shared" si="1972"/>
        <v>7</v>
      </c>
      <c r="AH3551" s="87">
        <v>0</v>
      </c>
      <c r="AI3551" s="88">
        <v>0</v>
      </c>
      <c r="AJ3551">
        <f>AG3551</f>
        <v>7</v>
      </c>
      <c r="AK3551" s="108">
        <f t="shared" si="1978"/>
        <v>12622.400000000001</v>
      </c>
      <c r="AL3551" s="108">
        <f t="shared" si="1979"/>
        <v>7840</v>
      </c>
      <c r="AM3551" s="108">
        <f t="shared" si="1980"/>
        <v>4782.4000000000015</v>
      </c>
    </row>
    <row r="3552" spans="1:39" x14ac:dyDescent="0.25">
      <c r="A3552" s="115">
        <v>30600033</v>
      </c>
      <c r="B3552" t="s">
        <v>1</v>
      </c>
      <c r="C3552" s="81">
        <v>700</v>
      </c>
      <c r="D3552">
        <v>1.6</v>
      </c>
      <c r="E3552">
        <v>1.85</v>
      </c>
      <c r="F3552">
        <v>2</v>
      </c>
      <c r="G3552">
        <v>2</v>
      </c>
      <c r="H3552">
        <v>1.61</v>
      </c>
      <c r="I3552">
        <v>306</v>
      </c>
      <c r="J3552" t="s">
        <v>452</v>
      </c>
      <c r="K3552" t="s">
        <v>407</v>
      </c>
      <c r="L3552" t="s">
        <v>452</v>
      </c>
      <c r="M3552" t="s">
        <v>452</v>
      </c>
      <c r="N3552" t="s">
        <v>40</v>
      </c>
      <c r="O3552" t="s">
        <v>74</v>
      </c>
      <c r="P3552" t="s">
        <v>243</v>
      </c>
      <c r="Q3552" t="s">
        <v>16</v>
      </c>
      <c r="R3552" t="s">
        <v>75</v>
      </c>
      <c r="S3552" t="s">
        <v>44</v>
      </c>
      <c r="T3552" t="s">
        <v>944</v>
      </c>
      <c r="U3552" t="s">
        <v>939</v>
      </c>
      <c r="V3552" t="s">
        <v>14</v>
      </c>
      <c r="W3552" t="s">
        <v>49</v>
      </c>
      <c r="X3552" t="s">
        <v>12</v>
      </c>
      <c r="Y3552" t="s">
        <v>938</v>
      </c>
      <c r="Z3552" s="81">
        <v>0</v>
      </c>
      <c r="AA3552" s="68">
        <v>0</v>
      </c>
      <c r="AB3552" s="82">
        <f t="shared" si="1971"/>
        <v>0</v>
      </c>
      <c r="AE3552">
        <v>1</v>
      </c>
      <c r="AG3552" s="83">
        <f t="shared" si="1972"/>
        <v>1</v>
      </c>
      <c r="AH3552" s="87">
        <v>0</v>
      </c>
      <c r="AI3552" s="88">
        <v>0</v>
      </c>
      <c r="AJ3552">
        <f t="shared" ref="AJ3552:AJ3558" si="1982">AG3552</f>
        <v>1</v>
      </c>
      <c r="AK3552" s="108">
        <f t="shared" ref="AK3552:AK3558" si="1983">AJ3552*C3552*E3552*H3552</f>
        <v>2084.9500000000003</v>
      </c>
      <c r="AL3552" s="108">
        <f t="shared" ref="AL3552:AL3558" si="1984">AJ3552*C3552*E3552</f>
        <v>1295</v>
      </c>
      <c r="AM3552" s="108">
        <f t="shared" si="1980"/>
        <v>789.95000000000027</v>
      </c>
    </row>
    <row r="3553" spans="1:39" x14ac:dyDescent="0.25">
      <c r="A3553" s="115">
        <v>30600033</v>
      </c>
      <c r="B3553" t="s">
        <v>1</v>
      </c>
      <c r="C3553" s="81">
        <v>700</v>
      </c>
      <c r="D3553">
        <v>1.6</v>
      </c>
      <c r="E3553">
        <v>1.85</v>
      </c>
      <c r="F3553">
        <v>2</v>
      </c>
      <c r="G3553">
        <v>2</v>
      </c>
      <c r="H3553">
        <v>1.61</v>
      </c>
      <c r="I3553">
        <v>306</v>
      </c>
      <c r="J3553" t="s">
        <v>452</v>
      </c>
      <c r="K3553" t="s">
        <v>407</v>
      </c>
      <c r="L3553" t="s">
        <v>452</v>
      </c>
      <c r="M3553" t="s">
        <v>452</v>
      </c>
      <c r="N3553" t="s">
        <v>40</v>
      </c>
      <c r="O3553" t="s">
        <v>101</v>
      </c>
      <c r="P3553" t="s">
        <v>243</v>
      </c>
      <c r="Q3553" t="s">
        <v>16</v>
      </c>
      <c r="R3553" t="s">
        <v>28</v>
      </c>
      <c r="S3553" t="s">
        <v>44</v>
      </c>
      <c r="U3553" t="s">
        <v>939</v>
      </c>
      <c r="V3553" t="s">
        <v>14</v>
      </c>
      <c r="W3553" t="s">
        <v>49</v>
      </c>
      <c r="X3553" t="s">
        <v>12</v>
      </c>
      <c r="Y3553" t="s">
        <v>21</v>
      </c>
      <c r="Z3553" s="80">
        <v>739</v>
      </c>
      <c r="AA3553" s="68">
        <v>0</v>
      </c>
      <c r="AB3553" s="82">
        <f t="shared" si="1971"/>
        <v>8868</v>
      </c>
      <c r="AC3553">
        <v>12</v>
      </c>
      <c r="AG3553" s="83">
        <f t="shared" si="1972"/>
        <v>12</v>
      </c>
      <c r="AH3553" s="87">
        <v>0</v>
      </c>
      <c r="AI3553" s="88">
        <v>0</v>
      </c>
      <c r="AJ3553">
        <f t="shared" si="1982"/>
        <v>12</v>
      </c>
      <c r="AK3553" s="108">
        <f t="shared" si="1983"/>
        <v>25019.4</v>
      </c>
      <c r="AL3553" s="108">
        <f t="shared" si="1984"/>
        <v>15540</v>
      </c>
      <c r="AM3553" s="108">
        <f t="shared" si="1980"/>
        <v>9479.4000000000015</v>
      </c>
    </row>
    <row r="3554" spans="1:39" x14ac:dyDescent="0.25">
      <c r="A3554" s="115">
        <v>30600033</v>
      </c>
      <c r="B3554" t="s">
        <v>1</v>
      </c>
      <c r="C3554" s="81">
        <v>700</v>
      </c>
      <c r="D3554">
        <v>1.6</v>
      </c>
      <c r="E3554">
        <v>1.85</v>
      </c>
      <c r="F3554">
        <v>2</v>
      </c>
      <c r="G3554">
        <v>2</v>
      </c>
      <c r="H3554">
        <v>1.61</v>
      </c>
      <c r="I3554">
        <v>306</v>
      </c>
      <c r="J3554" t="s">
        <v>452</v>
      </c>
      <c r="K3554" t="s">
        <v>407</v>
      </c>
      <c r="L3554" t="s">
        <v>452</v>
      </c>
      <c r="M3554" t="s">
        <v>452</v>
      </c>
      <c r="N3554" t="s">
        <v>40</v>
      </c>
      <c r="O3554" t="s">
        <v>41</v>
      </c>
      <c r="P3554" t="s">
        <v>243</v>
      </c>
      <c r="Q3554" t="s">
        <v>16</v>
      </c>
      <c r="R3554" t="s">
        <v>43</v>
      </c>
      <c r="S3554" t="s">
        <v>44</v>
      </c>
      <c r="U3554" t="s">
        <v>939</v>
      </c>
      <c r="V3554" t="s">
        <v>14</v>
      </c>
      <c r="W3554" t="s">
        <v>49</v>
      </c>
      <c r="X3554" t="s">
        <v>12</v>
      </c>
      <c r="Y3554" t="s">
        <v>21</v>
      </c>
      <c r="Z3554" s="80">
        <v>739</v>
      </c>
      <c r="AA3554" s="68">
        <v>0</v>
      </c>
      <c r="AB3554" s="82">
        <f t="shared" si="1971"/>
        <v>739</v>
      </c>
      <c r="AC3554">
        <v>1</v>
      </c>
      <c r="AG3554" s="83">
        <f t="shared" si="1972"/>
        <v>1</v>
      </c>
      <c r="AH3554" s="87">
        <v>0</v>
      </c>
      <c r="AI3554" s="88">
        <v>0</v>
      </c>
      <c r="AJ3554">
        <f t="shared" si="1982"/>
        <v>1</v>
      </c>
      <c r="AK3554" s="108">
        <f t="shared" si="1983"/>
        <v>2084.9500000000003</v>
      </c>
      <c r="AL3554" s="108">
        <f t="shared" si="1984"/>
        <v>1295</v>
      </c>
      <c r="AM3554" s="108">
        <f t="shared" si="1980"/>
        <v>789.95000000000027</v>
      </c>
    </row>
    <row r="3555" spans="1:39" x14ac:dyDescent="0.25">
      <c r="A3555" s="115">
        <v>30600033</v>
      </c>
      <c r="B3555" t="s">
        <v>1</v>
      </c>
      <c r="C3555" s="81">
        <v>700</v>
      </c>
      <c r="D3555">
        <v>1.6</v>
      </c>
      <c r="E3555">
        <v>1.85</v>
      </c>
      <c r="F3555">
        <v>2</v>
      </c>
      <c r="G3555">
        <v>2</v>
      </c>
      <c r="H3555">
        <v>1.61</v>
      </c>
      <c r="I3555">
        <v>306</v>
      </c>
      <c r="J3555" t="s">
        <v>452</v>
      </c>
      <c r="K3555" t="s">
        <v>407</v>
      </c>
      <c r="L3555" t="s">
        <v>452</v>
      </c>
      <c r="M3555" t="s">
        <v>452</v>
      </c>
      <c r="N3555" t="s">
        <v>40</v>
      </c>
      <c r="O3555" t="s">
        <v>41</v>
      </c>
      <c r="P3555" t="s">
        <v>243</v>
      </c>
      <c r="Q3555" t="s">
        <v>16</v>
      </c>
      <c r="R3555" t="s">
        <v>91</v>
      </c>
      <c r="S3555" t="s">
        <v>44</v>
      </c>
      <c r="T3555" t="s">
        <v>944</v>
      </c>
      <c r="U3555" t="s">
        <v>939</v>
      </c>
      <c r="V3555" t="s">
        <v>14</v>
      </c>
      <c r="W3555" t="s">
        <v>49</v>
      </c>
      <c r="X3555" t="s">
        <v>12</v>
      </c>
      <c r="Y3555" t="s">
        <v>938</v>
      </c>
      <c r="Z3555" s="81">
        <v>0</v>
      </c>
      <c r="AA3555" s="68">
        <v>0</v>
      </c>
      <c r="AB3555" s="82">
        <f t="shared" si="1971"/>
        <v>0</v>
      </c>
      <c r="AE3555">
        <v>1</v>
      </c>
      <c r="AG3555" s="83">
        <f t="shared" si="1972"/>
        <v>1</v>
      </c>
      <c r="AH3555" s="87">
        <v>0</v>
      </c>
      <c r="AI3555" s="88">
        <v>0</v>
      </c>
      <c r="AJ3555">
        <f t="shared" si="1982"/>
        <v>1</v>
      </c>
      <c r="AK3555" s="108">
        <f t="shared" si="1983"/>
        <v>2084.9500000000003</v>
      </c>
      <c r="AL3555" s="108">
        <f t="shared" si="1984"/>
        <v>1295</v>
      </c>
      <c r="AM3555" s="108">
        <f t="shared" si="1980"/>
        <v>789.95000000000027</v>
      </c>
    </row>
    <row r="3556" spans="1:39" x14ac:dyDescent="0.25">
      <c r="A3556" s="115">
        <v>30600033</v>
      </c>
      <c r="B3556" t="s">
        <v>1</v>
      </c>
      <c r="C3556" s="81">
        <v>700</v>
      </c>
      <c r="D3556">
        <v>1.6</v>
      </c>
      <c r="E3556">
        <v>1.85</v>
      </c>
      <c r="F3556">
        <v>2</v>
      </c>
      <c r="G3556">
        <v>2</v>
      </c>
      <c r="H3556">
        <v>1.61</v>
      </c>
      <c r="I3556">
        <v>306</v>
      </c>
      <c r="J3556" t="s">
        <v>452</v>
      </c>
      <c r="K3556" t="s">
        <v>407</v>
      </c>
      <c r="L3556" t="s">
        <v>452</v>
      </c>
      <c r="M3556" t="s">
        <v>452</v>
      </c>
      <c r="N3556" t="s">
        <v>40</v>
      </c>
      <c r="O3556" t="s">
        <v>41</v>
      </c>
      <c r="P3556" t="s">
        <v>243</v>
      </c>
      <c r="Q3556" t="s">
        <v>16</v>
      </c>
      <c r="R3556" t="s">
        <v>75</v>
      </c>
      <c r="S3556" t="s">
        <v>44</v>
      </c>
      <c r="T3556" t="s">
        <v>944</v>
      </c>
      <c r="U3556" t="s">
        <v>939</v>
      </c>
      <c r="V3556" t="s">
        <v>14</v>
      </c>
      <c r="W3556" t="s">
        <v>49</v>
      </c>
      <c r="X3556" t="s">
        <v>12</v>
      </c>
      <c r="Y3556" t="s">
        <v>938</v>
      </c>
      <c r="Z3556" s="81">
        <v>0</v>
      </c>
      <c r="AA3556" s="68">
        <v>0</v>
      </c>
      <c r="AB3556" s="82">
        <f t="shared" si="1971"/>
        <v>0</v>
      </c>
      <c r="AE3556">
        <v>4</v>
      </c>
      <c r="AG3556" s="83">
        <f t="shared" si="1972"/>
        <v>4</v>
      </c>
      <c r="AH3556" s="87">
        <v>0</v>
      </c>
      <c r="AI3556" s="88">
        <v>0</v>
      </c>
      <c r="AJ3556">
        <f t="shared" si="1982"/>
        <v>4</v>
      </c>
      <c r="AK3556" s="108">
        <f t="shared" si="1983"/>
        <v>8339.8000000000011</v>
      </c>
      <c r="AL3556" s="108">
        <f t="shared" si="1984"/>
        <v>5180</v>
      </c>
      <c r="AM3556" s="108">
        <f t="shared" si="1980"/>
        <v>3159.8000000000011</v>
      </c>
    </row>
    <row r="3557" spans="1:39" x14ac:dyDescent="0.25">
      <c r="A3557" s="115">
        <v>30600033</v>
      </c>
      <c r="B3557" t="s">
        <v>1</v>
      </c>
      <c r="C3557" s="81">
        <v>700</v>
      </c>
      <c r="D3557">
        <v>1.6</v>
      </c>
      <c r="E3557">
        <v>1.85</v>
      </c>
      <c r="F3557">
        <v>2</v>
      </c>
      <c r="G3557">
        <v>2</v>
      </c>
      <c r="H3557">
        <v>1.61</v>
      </c>
      <c r="I3557">
        <v>306</v>
      </c>
      <c r="J3557" t="s">
        <v>452</v>
      </c>
      <c r="K3557" t="s">
        <v>407</v>
      </c>
      <c r="L3557" t="s">
        <v>452</v>
      </c>
      <c r="M3557" t="s">
        <v>452</v>
      </c>
      <c r="N3557" t="s">
        <v>40</v>
      </c>
      <c r="O3557" t="s">
        <v>47</v>
      </c>
      <c r="P3557" t="s">
        <v>243</v>
      </c>
      <c r="Q3557" t="s">
        <v>16</v>
      </c>
      <c r="R3557" t="s">
        <v>106</v>
      </c>
      <c r="S3557" t="s">
        <v>44</v>
      </c>
      <c r="T3557" t="s">
        <v>944</v>
      </c>
      <c r="U3557" t="s">
        <v>939</v>
      </c>
      <c r="V3557" t="s">
        <v>14</v>
      </c>
      <c r="W3557" t="s">
        <v>49</v>
      </c>
      <c r="X3557" t="s">
        <v>12</v>
      </c>
      <c r="Y3557" t="s">
        <v>938</v>
      </c>
      <c r="Z3557" s="81">
        <v>0</v>
      </c>
      <c r="AA3557" s="68">
        <v>0</v>
      </c>
      <c r="AB3557" s="82">
        <f t="shared" si="1971"/>
        <v>0</v>
      </c>
      <c r="AE3557">
        <v>1</v>
      </c>
      <c r="AG3557" s="83">
        <f t="shared" si="1972"/>
        <v>1</v>
      </c>
      <c r="AH3557" s="87">
        <v>0</v>
      </c>
      <c r="AI3557" s="88">
        <v>0</v>
      </c>
      <c r="AJ3557">
        <f t="shared" si="1982"/>
        <v>1</v>
      </c>
      <c r="AK3557" s="108">
        <f t="shared" si="1983"/>
        <v>2084.9500000000003</v>
      </c>
      <c r="AL3557" s="108">
        <f t="shared" si="1984"/>
        <v>1295</v>
      </c>
      <c r="AM3557" s="108">
        <f t="shared" si="1980"/>
        <v>789.95000000000027</v>
      </c>
    </row>
    <row r="3558" spans="1:39" x14ac:dyDescent="0.25">
      <c r="A3558" s="115">
        <v>30600033</v>
      </c>
      <c r="B3558" t="s">
        <v>1</v>
      </c>
      <c r="C3558" s="81">
        <v>700</v>
      </c>
      <c r="D3558">
        <v>1.6</v>
      </c>
      <c r="E3558">
        <v>1.85</v>
      </c>
      <c r="F3558">
        <v>2</v>
      </c>
      <c r="G3558">
        <v>2</v>
      </c>
      <c r="H3558">
        <v>1.61</v>
      </c>
      <c r="I3558">
        <v>306</v>
      </c>
      <c r="J3558" t="s">
        <v>452</v>
      </c>
      <c r="K3558" t="s">
        <v>407</v>
      </c>
      <c r="L3558" t="s">
        <v>452</v>
      </c>
      <c r="M3558" t="s">
        <v>452</v>
      </c>
      <c r="N3558" t="s">
        <v>40</v>
      </c>
      <c r="O3558" t="s">
        <v>47</v>
      </c>
      <c r="P3558" t="s">
        <v>243</v>
      </c>
      <c r="Q3558" t="s">
        <v>16</v>
      </c>
      <c r="R3558" t="s">
        <v>75</v>
      </c>
      <c r="S3558" t="s">
        <v>44</v>
      </c>
      <c r="T3558" t="s">
        <v>944</v>
      </c>
      <c r="U3558" t="s">
        <v>939</v>
      </c>
      <c r="V3558" t="s">
        <v>14</v>
      </c>
      <c r="W3558" t="s">
        <v>49</v>
      </c>
      <c r="X3558" t="s">
        <v>12</v>
      </c>
      <c r="Y3558" t="s">
        <v>938</v>
      </c>
      <c r="Z3558" s="81">
        <v>0</v>
      </c>
      <c r="AA3558" s="68">
        <v>0</v>
      </c>
      <c r="AB3558" s="82">
        <f t="shared" si="1971"/>
        <v>0</v>
      </c>
      <c r="AE3558">
        <v>7</v>
      </c>
      <c r="AG3558" s="83">
        <f t="shared" si="1972"/>
        <v>7</v>
      </c>
      <c r="AH3558" s="87">
        <v>0</v>
      </c>
      <c r="AI3558" s="88">
        <v>0</v>
      </c>
      <c r="AJ3558">
        <f t="shared" si="1982"/>
        <v>7</v>
      </c>
      <c r="AK3558" s="108">
        <f t="shared" si="1983"/>
        <v>14594.650000000001</v>
      </c>
      <c r="AL3558" s="108">
        <f t="shared" si="1984"/>
        <v>9065</v>
      </c>
      <c r="AM3558" s="108">
        <f t="shared" si="1980"/>
        <v>5529.6500000000015</v>
      </c>
    </row>
    <row r="3559" spans="1:39" x14ac:dyDescent="0.25">
      <c r="A3559" s="115">
        <v>30600033</v>
      </c>
      <c r="B3559" t="s">
        <v>1</v>
      </c>
      <c r="C3559" s="81">
        <v>700</v>
      </c>
      <c r="D3559">
        <v>1.6</v>
      </c>
      <c r="E3559">
        <v>1.85</v>
      </c>
      <c r="F3559">
        <v>2</v>
      </c>
      <c r="G3559">
        <v>2</v>
      </c>
      <c r="H3559">
        <v>1.61</v>
      </c>
      <c r="I3559">
        <v>306</v>
      </c>
      <c r="J3559" t="s">
        <v>452</v>
      </c>
      <c r="K3559" t="s">
        <v>407</v>
      </c>
      <c r="L3559" t="s">
        <v>452</v>
      </c>
      <c r="M3559" t="s">
        <v>452</v>
      </c>
      <c r="N3559" t="s">
        <v>48</v>
      </c>
      <c r="O3559" t="s">
        <v>74</v>
      </c>
      <c r="P3559" t="s">
        <v>243</v>
      </c>
      <c r="Q3559" t="s">
        <v>16</v>
      </c>
      <c r="R3559" t="s">
        <v>43</v>
      </c>
      <c r="S3559" t="s">
        <v>9</v>
      </c>
      <c r="U3559" t="s">
        <v>179</v>
      </c>
      <c r="V3559" t="s">
        <v>53</v>
      </c>
      <c r="W3559" t="s">
        <v>54</v>
      </c>
      <c r="X3559" t="s">
        <v>12</v>
      </c>
      <c r="Y3559" t="s">
        <v>21</v>
      </c>
      <c r="Z3559" s="80">
        <v>2021</v>
      </c>
      <c r="AA3559" s="68">
        <v>0</v>
      </c>
      <c r="AB3559" s="82">
        <f t="shared" si="1971"/>
        <v>2021</v>
      </c>
      <c r="AD3559">
        <v>1</v>
      </c>
      <c r="AG3559" s="83">
        <f t="shared" si="1972"/>
        <v>1</v>
      </c>
      <c r="AH3559" s="87">
        <v>0</v>
      </c>
      <c r="AI3559" s="88">
        <v>0</v>
      </c>
    </row>
    <row r="3560" spans="1:39" x14ac:dyDescent="0.25">
      <c r="A3560" s="115">
        <v>30600033</v>
      </c>
      <c r="B3560" t="s">
        <v>1</v>
      </c>
      <c r="C3560" s="81">
        <v>700</v>
      </c>
      <c r="D3560">
        <v>1.6</v>
      </c>
      <c r="E3560">
        <v>1.85</v>
      </c>
      <c r="F3560">
        <v>2</v>
      </c>
      <c r="G3560">
        <v>2</v>
      </c>
      <c r="H3560">
        <v>1.61</v>
      </c>
      <c r="I3560">
        <v>306</v>
      </c>
      <c r="J3560" t="s">
        <v>452</v>
      </c>
      <c r="K3560" t="s">
        <v>407</v>
      </c>
      <c r="L3560" t="s">
        <v>452</v>
      </c>
      <c r="M3560" t="s">
        <v>452</v>
      </c>
      <c r="N3560" t="s">
        <v>48</v>
      </c>
      <c r="O3560" t="s">
        <v>74</v>
      </c>
      <c r="P3560" t="s">
        <v>243</v>
      </c>
      <c r="Q3560" t="s">
        <v>16</v>
      </c>
      <c r="R3560" t="s">
        <v>91</v>
      </c>
      <c r="S3560" t="s">
        <v>44</v>
      </c>
      <c r="T3560" t="s">
        <v>944</v>
      </c>
      <c r="U3560" t="s">
        <v>939</v>
      </c>
      <c r="V3560" t="s">
        <v>45</v>
      </c>
      <c r="W3560" t="s">
        <v>46</v>
      </c>
      <c r="X3560" t="s">
        <v>12</v>
      </c>
      <c r="Y3560" t="s">
        <v>938</v>
      </c>
      <c r="Z3560" s="81">
        <v>0</v>
      </c>
      <c r="AA3560" s="68">
        <v>0</v>
      </c>
      <c r="AB3560" s="82">
        <f t="shared" si="1971"/>
        <v>0</v>
      </c>
      <c r="AE3560">
        <v>1</v>
      </c>
      <c r="AG3560" s="83">
        <f t="shared" si="1972"/>
        <v>1</v>
      </c>
      <c r="AH3560" s="87">
        <v>0</v>
      </c>
      <c r="AI3560" s="88">
        <v>0</v>
      </c>
      <c r="AJ3560">
        <f>AG3560</f>
        <v>1</v>
      </c>
      <c r="AK3560" s="108">
        <f>AJ3560*C3560*E3560*H3560</f>
        <v>2084.9500000000003</v>
      </c>
      <c r="AL3560" s="108">
        <f>AJ3560*C3560*E3560</f>
        <v>1295</v>
      </c>
      <c r="AM3560" s="108">
        <f>AK3560-AL3560</f>
        <v>789.95000000000027</v>
      </c>
    </row>
    <row r="3561" spans="1:39" x14ac:dyDescent="0.25">
      <c r="A3561" s="115">
        <v>30600033</v>
      </c>
      <c r="B3561" t="s">
        <v>1</v>
      </c>
      <c r="C3561" s="81">
        <v>700</v>
      </c>
      <c r="D3561">
        <v>1.6</v>
      </c>
      <c r="E3561">
        <v>1.85</v>
      </c>
      <c r="F3561">
        <v>2</v>
      </c>
      <c r="G3561">
        <v>2</v>
      </c>
      <c r="H3561">
        <v>1.61</v>
      </c>
      <c r="I3561">
        <v>306</v>
      </c>
      <c r="J3561" t="s">
        <v>452</v>
      </c>
      <c r="K3561" t="s">
        <v>407</v>
      </c>
      <c r="L3561" t="s">
        <v>452</v>
      </c>
      <c r="M3561" t="s">
        <v>452</v>
      </c>
      <c r="N3561" t="s">
        <v>48</v>
      </c>
      <c r="O3561" t="s">
        <v>74</v>
      </c>
      <c r="P3561" t="s">
        <v>243</v>
      </c>
      <c r="Q3561" t="s">
        <v>16</v>
      </c>
      <c r="R3561" t="s">
        <v>75</v>
      </c>
      <c r="S3561" t="s">
        <v>9</v>
      </c>
      <c r="T3561" t="s">
        <v>944</v>
      </c>
      <c r="U3561" t="s">
        <v>179</v>
      </c>
      <c r="V3561" t="s">
        <v>53</v>
      </c>
      <c r="W3561" t="s">
        <v>54</v>
      </c>
      <c r="X3561" t="s">
        <v>12</v>
      </c>
      <c r="Y3561" t="s">
        <v>938</v>
      </c>
      <c r="Z3561" s="81">
        <v>0</v>
      </c>
      <c r="AA3561" s="68">
        <v>0</v>
      </c>
      <c r="AB3561" s="82">
        <f t="shared" si="1971"/>
        <v>0</v>
      </c>
      <c r="AE3561">
        <v>1</v>
      </c>
      <c r="AG3561" s="83">
        <f t="shared" si="1972"/>
        <v>1</v>
      </c>
      <c r="AH3561" s="87">
        <v>0</v>
      </c>
      <c r="AI3561" s="88">
        <v>0</v>
      </c>
    </row>
    <row r="3562" spans="1:39" x14ac:dyDescent="0.25">
      <c r="A3562" s="115">
        <v>30600033</v>
      </c>
      <c r="B3562" t="s">
        <v>1</v>
      </c>
      <c r="C3562" s="81">
        <v>700</v>
      </c>
      <c r="D3562">
        <v>1.6</v>
      </c>
      <c r="E3562">
        <v>1.85</v>
      </c>
      <c r="F3562">
        <v>2</v>
      </c>
      <c r="G3562">
        <v>2</v>
      </c>
      <c r="H3562">
        <v>1.61</v>
      </c>
      <c r="I3562">
        <v>306</v>
      </c>
      <c r="J3562" t="s">
        <v>452</v>
      </c>
      <c r="K3562" t="s">
        <v>407</v>
      </c>
      <c r="L3562" t="s">
        <v>452</v>
      </c>
      <c r="M3562" t="s">
        <v>452</v>
      </c>
      <c r="N3562" t="s">
        <v>48</v>
      </c>
      <c r="O3562" t="s">
        <v>101</v>
      </c>
      <c r="P3562" t="s">
        <v>243</v>
      </c>
      <c r="Q3562" t="s">
        <v>16</v>
      </c>
      <c r="R3562" t="s">
        <v>28</v>
      </c>
      <c r="S3562" t="s">
        <v>9</v>
      </c>
      <c r="U3562" t="s">
        <v>179</v>
      </c>
      <c r="V3562" t="s">
        <v>53</v>
      </c>
      <c r="W3562" t="s">
        <v>54</v>
      </c>
      <c r="X3562" t="s">
        <v>12</v>
      </c>
      <c r="Y3562" t="s">
        <v>21</v>
      </c>
      <c r="Z3562" s="80">
        <v>2021</v>
      </c>
      <c r="AA3562" s="68">
        <v>0</v>
      </c>
      <c r="AB3562" s="82">
        <f t="shared" si="1971"/>
        <v>34357</v>
      </c>
      <c r="AD3562">
        <v>17</v>
      </c>
      <c r="AG3562" s="83">
        <f t="shared" si="1972"/>
        <v>17</v>
      </c>
      <c r="AH3562" s="87">
        <v>0</v>
      </c>
      <c r="AI3562" s="88">
        <v>0</v>
      </c>
    </row>
    <row r="3563" spans="1:39" x14ac:dyDescent="0.25">
      <c r="A3563" s="115">
        <v>30600033</v>
      </c>
      <c r="B3563" t="s">
        <v>1</v>
      </c>
      <c r="C3563" s="81">
        <v>700</v>
      </c>
      <c r="D3563">
        <v>1.6</v>
      </c>
      <c r="E3563">
        <v>1.85</v>
      </c>
      <c r="F3563">
        <v>2</v>
      </c>
      <c r="G3563">
        <v>2</v>
      </c>
      <c r="H3563">
        <v>1.61</v>
      </c>
      <c r="I3563">
        <v>306</v>
      </c>
      <c r="J3563" t="s">
        <v>452</v>
      </c>
      <c r="K3563" t="s">
        <v>407</v>
      </c>
      <c r="L3563" t="s">
        <v>452</v>
      </c>
      <c r="M3563" t="s">
        <v>452</v>
      </c>
      <c r="N3563" t="s">
        <v>48</v>
      </c>
      <c r="O3563" t="s">
        <v>101</v>
      </c>
      <c r="P3563" t="s">
        <v>243</v>
      </c>
      <c r="Q3563" t="s">
        <v>16</v>
      </c>
      <c r="R3563" t="s">
        <v>28</v>
      </c>
      <c r="S3563" t="s">
        <v>44</v>
      </c>
      <c r="U3563" t="s">
        <v>939</v>
      </c>
      <c r="V3563" t="s">
        <v>14</v>
      </c>
      <c r="W3563" t="s">
        <v>49</v>
      </c>
      <c r="X3563" t="s">
        <v>12</v>
      </c>
      <c r="Y3563" t="s">
        <v>21</v>
      </c>
      <c r="Z3563" s="80">
        <v>739</v>
      </c>
      <c r="AA3563" s="68">
        <v>0</v>
      </c>
      <c r="AB3563" s="82">
        <f t="shared" si="1971"/>
        <v>210615</v>
      </c>
      <c r="AC3563">
        <v>285</v>
      </c>
      <c r="AG3563" s="83">
        <f t="shared" si="1972"/>
        <v>285</v>
      </c>
      <c r="AH3563" s="87">
        <v>0</v>
      </c>
      <c r="AI3563" s="88">
        <v>0</v>
      </c>
      <c r="AJ3563">
        <f t="shared" ref="AJ3563:AJ3566" si="1985">AG3563</f>
        <v>285</v>
      </c>
      <c r="AK3563" s="108">
        <f t="shared" ref="AK3563:AK3566" si="1986">AJ3563*C3563*E3563*H3563</f>
        <v>594210.75</v>
      </c>
      <c r="AL3563" s="108">
        <f t="shared" ref="AL3563:AL3566" si="1987">AJ3563*C3563*E3563</f>
        <v>369075</v>
      </c>
      <c r="AM3563" s="108">
        <f t="shared" ref="AM3563:AM3566" si="1988">AK3563-AL3563</f>
        <v>225135.75</v>
      </c>
    </row>
    <row r="3564" spans="1:39" x14ac:dyDescent="0.25">
      <c r="A3564" s="115">
        <v>30600033</v>
      </c>
      <c r="B3564" t="s">
        <v>1</v>
      </c>
      <c r="C3564" s="81">
        <v>700</v>
      </c>
      <c r="D3564">
        <v>1.6</v>
      </c>
      <c r="E3564">
        <v>1.85</v>
      </c>
      <c r="F3564">
        <v>2</v>
      </c>
      <c r="G3564">
        <v>2</v>
      </c>
      <c r="H3564">
        <v>1.61</v>
      </c>
      <c r="I3564">
        <v>306</v>
      </c>
      <c r="J3564" t="s">
        <v>452</v>
      </c>
      <c r="K3564" t="s">
        <v>407</v>
      </c>
      <c r="L3564" t="s">
        <v>452</v>
      </c>
      <c r="M3564" t="s">
        <v>452</v>
      </c>
      <c r="N3564" t="s">
        <v>48</v>
      </c>
      <c r="O3564" t="s">
        <v>101</v>
      </c>
      <c r="P3564" t="s">
        <v>243</v>
      </c>
      <c r="Q3564" t="s">
        <v>16</v>
      </c>
      <c r="R3564" t="s">
        <v>28</v>
      </c>
      <c r="S3564" t="s">
        <v>44</v>
      </c>
      <c r="U3564" t="s">
        <v>939</v>
      </c>
      <c r="V3564" t="s">
        <v>45</v>
      </c>
      <c r="W3564" t="s">
        <v>46</v>
      </c>
      <c r="X3564" t="s">
        <v>12</v>
      </c>
      <c r="Y3564" t="s">
        <v>21</v>
      </c>
      <c r="Z3564" s="80">
        <v>739</v>
      </c>
      <c r="AA3564" s="68">
        <v>0</v>
      </c>
      <c r="AB3564" s="82">
        <f t="shared" si="1971"/>
        <v>5912</v>
      </c>
      <c r="AC3564">
        <v>8</v>
      </c>
      <c r="AG3564" s="83">
        <f t="shared" si="1972"/>
        <v>8</v>
      </c>
      <c r="AH3564" s="87">
        <v>0</v>
      </c>
      <c r="AI3564" s="88">
        <v>0</v>
      </c>
      <c r="AJ3564">
        <f t="shared" si="1985"/>
        <v>8</v>
      </c>
      <c r="AK3564" s="108">
        <f t="shared" si="1986"/>
        <v>16679.600000000002</v>
      </c>
      <c r="AL3564" s="108">
        <f t="shared" si="1987"/>
        <v>10360</v>
      </c>
      <c r="AM3564" s="108">
        <f t="shared" si="1988"/>
        <v>6319.6000000000022</v>
      </c>
    </row>
    <row r="3565" spans="1:39" x14ac:dyDescent="0.25">
      <c r="A3565" s="115">
        <v>30600033</v>
      </c>
      <c r="B3565" t="s">
        <v>1</v>
      </c>
      <c r="C3565" s="81">
        <v>700</v>
      </c>
      <c r="D3565">
        <v>1.6</v>
      </c>
      <c r="E3565">
        <v>1.85</v>
      </c>
      <c r="F3565">
        <v>2</v>
      </c>
      <c r="G3565">
        <v>2</v>
      </c>
      <c r="H3565">
        <v>1.61</v>
      </c>
      <c r="I3565">
        <v>306</v>
      </c>
      <c r="J3565" t="s">
        <v>452</v>
      </c>
      <c r="K3565" t="s">
        <v>407</v>
      </c>
      <c r="L3565" t="s">
        <v>452</v>
      </c>
      <c r="M3565" t="s">
        <v>452</v>
      </c>
      <c r="N3565" t="s">
        <v>48</v>
      </c>
      <c r="O3565" t="s">
        <v>101</v>
      </c>
      <c r="P3565" t="s">
        <v>243</v>
      </c>
      <c r="Q3565" t="s">
        <v>16</v>
      </c>
      <c r="R3565" t="s">
        <v>28</v>
      </c>
      <c r="S3565" t="s">
        <v>44</v>
      </c>
      <c r="U3565" t="s">
        <v>939</v>
      </c>
      <c r="V3565" t="s">
        <v>68</v>
      </c>
      <c r="W3565" t="s">
        <v>69</v>
      </c>
      <c r="X3565" t="s">
        <v>77</v>
      </c>
      <c r="Y3565" t="s">
        <v>21</v>
      </c>
      <c r="Z3565" s="80">
        <v>739</v>
      </c>
      <c r="AA3565" s="68">
        <v>0</v>
      </c>
      <c r="AB3565" s="82">
        <f t="shared" si="1971"/>
        <v>739</v>
      </c>
      <c r="AC3565">
        <v>1</v>
      </c>
      <c r="AG3565" s="83">
        <f t="shared" si="1972"/>
        <v>1</v>
      </c>
      <c r="AH3565" s="87">
        <v>0</v>
      </c>
      <c r="AI3565" s="88">
        <v>0</v>
      </c>
      <c r="AJ3565">
        <f t="shared" si="1985"/>
        <v>1</v>
      </c>
      <c r="AK3565" s="108">
        <f t="shared" si="1986"/>
        <v>2084.9500000000003</v>
      </c>
      <c r="AL3565" s="108">
        <f t="shared" si="1987"/>
        <v>1295</v>
      </c>
      <c r="AM3565" s="108">
        <f t="shared" si="1988"/>
        <v>789.95000000000027</v>
      </c>
    </row>
    <row r="3566" spans="1:39" x14ac:dyDescent="0.25">
      <c r="A3566" s="115">
        <v>30600033</v>
      </c>
      <c r="B3566" t="s">
        <v>1</v>
      </c>
      <c r="C3566" s="81">
        <v>700</v>
      </c>
      <c r="D3566">
        <v>1.6</v>
      </c>
      <c r="E3566">
        <v>1.85</v>
      </c>
      <c r="F3566">
        <v>2</v>
      </c>
      <c r="G3566">
        <v>2</v>
      </c>
      <c r="H3566">
        <v>1.61</v>
      </c>
      <c r="I3566">
        <v>306</v>
      </c>
      <c r="J3566" t="s">
        <v>452</v>
      </c>
      <c r="K3566" t="s">
        <v>407</v>
      </c>
      <c r="L3566" t="s">
        <v>452</v>
      </c>
      <c r="M3566" t="s">
        <v>452</v>
      </c>
      <c r="N3566" t="s">
        <v>48</v>
      </c>
      <c r="O3566" t="s">
        <v>101</v>
      </c>
      <c r="P3566" t="s">
        <v>243</v>
      </c>
      <c r="Q3566" t="s">
        <v>16</v>
      </c>
      <c r="R3566" t="s">
        <v>28</v>
      </c>
      <c r="S3566" t="s">
        <v>44</v>
      </c>
      <c r="U3566" t="s">
        <v>939</v>
      </c>
      <c r="V3566" t="s">
        <v>102</v>
      </c>
      <c r="W3566" t="s">
        <v>103</v>
      </c>
      <c r="X3566" t="s">
        <v>12</v>
      </c>
      <c r="Y3566" t="s">
        <v>21</v>
      </c>
      <c r="Z3566" s="80">
        <v>739</v>
      </c>
      <c r="AA3566" s="68">
        <v>0</v>
      </c>
      <c r="AB3566" s="82">
        <f t="shared" si="1971"/>
        <v>2956</v>
      </c>
      <c r="AC3566">
        <v>4</v>
      </c>
      <c r="AG3566" s="83">
        <f t="shared" si="1972"/>
        <v>4</v>
      </c>
      <c r="AH3566" s="87">
        <v>0</v>
      </c>
      <c r="AI3566" s="88">
        <v>0</v>
      </c>
      <c r="AJ3566">
        <f t="shared" si="1985"/>
        <v>4</v>
      </c>
      <c r="AK3566" s="108">
        <f t="shared" si="1986"/>
        <v>8339.8000000000011</v>
      </c>
      <c r="AL3566" s="108">
        <f t="shared" si="1987"/>
        <v>5180</v>
      </c>
      <c r="AM3566" s="108">
        <f t="shared" si="1988"/>
        <v>3159.8000000000011</v>
      </c>
    </row>
    <row r="3567" spans="1:39" x14ac:dyDescent="0.25">
      <c r="A3567" s="115">
        <v>30600033</v>
      </c>
      <c r="B3567" t="s">
        <v>1</v>
      </c>
      <c r="C3567" s="81">
        <v>700</v>
      </c>
      <c r="D3567">
        <v>1.6</v>
      </c>
      <c r="E3567">
        <v>1.85</v>
      </c>
      <c r="F3567">
        <v>2</v>
      </c>
      <c r="G3567">
        <v>2</v>
      </c>
      <c r="H3567">
        <v>1.61</v>
      </c>
      <c r="I3567">
        <v>306</v>
      </c>
      <c r="J3567" t="s">
        <v>452</v>
      </c>
      <c r="K3567" t="s">
        <v>407</v>
      </c>
      <c r="L3567" t="s">
        <v>452</v>
      </c>
      <c r="M3567" t="s">
        <v>452</v>
      </c>
      <c r="N3567" t="s">
        <v>48</v>
      </c>
      <c r="O3567" t="s">
        <v>101</v>
      </c>
      <c r="P3567" t="s">
        <v>243</v>
      </c>
      <c r="Q3567" t="s">
        <v>16</v>
      </c>
      <c r="R3567" t="s">
        <v>28</v>
      </c>
      <c r="S3567" t="s">
        <v>70</v>
      </c>
      <c r="U3567" t="s">
        <v>179</v>
      </c>
      <c r="V3567" t="s">
        <v>71</v>
      </c>
      <c r="W3567" t="s">
        <v>72</v>
      </c>
      <c r="X3567" t="s">
        <v>455</v>
      </c>
      <c r="Y3567" t="s">
        <v>677</v>
      </c>
      <c r="Z3567" s="80">
        <v>0</v>
      </c>
      <c r="AA3567" s="68">
        <v>1650</v>
      </c>
      <c r="AB3567" s="82">
        <f t="shared" si="1971"/>
        <v>3227.1194999999998</v>
      </c>
      <c r="AD3567">
        <v>1</v>
      </c>
      <c r="AG3567" s="83">
        <f t="shared" si="1972"/>
        <v>1</v>
      </c>
      <c r="AH3567" s="87">
        <v>0</v>
      </c>
      <c r="AI3567" s="88">
        <v>0</v>
      </c>
    </row>
    <row r="3568" spans="1:39" x14ac:dyDescent="0.25">
      <c r="A3568" s="115">
        <v>30600033</v>
      </c>
      <c r="B3568" t="s">
        <v>1</v>
      </c>
      <c r="C3568" s="81">
        <v>700</v>
      </c>
      <c r="D3568">
        <v>1.6</v>
      </c>
      <c r="E3568">
        <v>1.85</v>
      </c>
      <c r="F3568">
        <v>2</v>
      </c>
      <c r="G3568">
        <v>2</v>
      </c>
      <c r="H3568">
        <v>1.61</v>
      </c>
      <c r="I3568">
        <v>306</v>
      </c>
      <c r="J3568" t="s">
        <v>452</v>
      </c>
      <c r="K3568" t="s">
        <v>407</v>
      </c>
      <c r="L3568" t="s">
        <v>452</v>
      </c>
      <c r="M3568" t="s">
        <v>452</v>
      </c>
      <c r="N3568" t="s">
        <v>48</v>
      </c>
      <c r="O3568" t="s">
        <v>41</v>
      </c>
      <c r="P3568" t="s">
        <v>243</v>
      </c>
      <c r="Q3568" t="s">
        <v>16</v>
      </c>
      <c r="R3568" t="s">
        <v>28</v>
      </c>
      <c r="S3568" t="s">
        <v>44</v>
      </c>
      <c r="U3568" t="s">
        <v>939</v>
      </c>
      <c r="V3568" t="s">
        <v>14</v>
      </c>
      <c r="W3568" t="s">
        <v>49</v>
      </c>
      <c r="X3568" t="s">
        <v>12</v>
      </c>
      <c r="Y3568" t="s">
        <v>21</v>
      </c>
      <c r="Z3568" s="80">
        <v>739</v>
      </c>
      <c r="AA3568" s="68">
        <v>0</v>
      </c>
      <c r="AB3568" s="82">
        <f t="shared" si="1971"/>
        <v>1478</v>
      </c>
      <c r="AC3568">
        <v>2</v>
      </c>
      <c r="AG3568" s="83">
        <f t="shared" si="1972"/>
        <v>2</v>
      </c>
      <c r="AH3568" s="87">
        <v>0</v>
      </c>
      <c r="AI3568" s="88">
        <v>0</v>
      </c>
      <c r="AJ3568">
        <f t="shared" ref="AJ3568:AJ3575" si="1989">AG3568</f>
        <v>2</v>
      </c>
      <c r="AK3568" s="108">
        <f t="shared" ref="AK3568:AK3575" si="1990">AJ3568*C3568*E3568*H3568</f>
        <v>4169.9000000000005</v>
      </c>
      <c r="AL3568" s="108">
        <f t="shared" ref="AL3568:AL3575" si="1991">AJ3568*C3568*E3568</f>
        <v>2590</v>
      </c>
      <c r="AM3568" s="108">
        <f t="shared" ref="AM3568:AM3575" si="1992">AK3568-AL3568</f>
        <v>1579.9000000000005</v>
      </c>
    </row>
    <row r="3569" spans="1:39" x14ac:dyDescent="0.25">
      <c r="A3569" s="115">
        <v>30600033</v>
      </c>
      <c r="B3569" t="s">
        <v>1</v>
      </c>
      <c r="C3569" s="81">
        <v>700</v>
      </c>
      <c r="D3569">
        <v>1.6</v>
      </c>
      <c r="E3569">
        <v>1.85</v>
      </c>
      <c r="F3569">
        <v>2</v>
      </c>
      <c r="G3569">
        <v>2</v>
      </c>
      <c r="H3569">
        <v>1.61</v>
      </c>
      <c r="I3569">
        <v>306</v>
      </c>
      <c r="J3569" t="s">
        <v>452</v>
      </c>
      <c r="K3569" t="s">
        <v>407</v>
      </c>
      <c r="L3569" t="s">
        <v>452</v>
      </c>
      <c r="M3569" t="s">
        <v>452</v>
      </c>
      <c r="N3569" t="s">
        <v>48</v>
      </c>
      <c r="O3569" t="s">
        <v>41</v>
      </c>
      <c r="P3569" t="s">
        <v>243</v>
      </c>
      <c r="Q3569" t="s">
        <v>16</v>
      </c>
      <c r="R3569" t="s">
        <v>75</v>
      </c>
      <c r="S3569" t="s">
        <v>44</v>
      </c>
      <c r="T3569" t="s">
        <v>944</v>
      </c>
      <c r="U3569" t="s">
        <v>939</v>
      </c>
      <c r="V3569" t="s">
        <v>14</v>
      </c>
      <c r="W3569" t="s">
        <v>49</v>
      </c>
      <c r="X3569" t="s">
        <v>12</v>
      </c>
      <c r="Y3569" t="s">
        <v>938</v>
      </c>
      <c r="Z3569" s="81">
        <v>0</v>
      </c>
      <c r="AA3569" s="68">
        <v>0</v>
      </c>
      <c r="AB3569" s="82">
        <f t="shared" si="1971"/>
        <v>0</v>
      </c>
      <c r="AE3569">
        <v>2</v>
      </c>
      <c r="AG3569" s="83">
        <f t="shared" si="1972"/>
        <v>2</v>
      </c>
      <c r="AH3569" s="87">
        <v>0</v>
      </c>
      <c r="AI3569" s="88">
        <v>0</v>
      </c>
      <c r="AJ3569">
        <f t="shared" si="1989"/>
        <v>2</v>
      </c>
      <c r="AK3569" s="108">
        <f t="shared" si="1990"/>
        <v>4169.9000000000005</v>
      </c>
      <c r="AL3569" s="108">
        <f t="shared" si="1991"/>
        <v>2590</v>
      </c>
      <c r="AM3569" s="108">
        <f t="shared" si="1992"/>
        <v>1579.9000000000005</v>
      </c>
    </row>
    <row r="3570" spans="1:39" x14ac:dyDescent="0.25">
      <c r="A3570" s="115">
        <v>30600033</v>
      </c>
      <c r="B3570" t="s">
        <v>1</v>
      </c>
      <c r="C3570" s="81">
        <v>700</v>
      </c>
      <c r="D3570">
        <v>1.6</v>
      </c>
      <c r="E3570">
        <v>1.85</v>
      </c>
      <c r="F3570">
        <v>2</v>
      </c>
      <c r="G3570">
        <v>2</v>
      </c>
      <c r="H3570">
        <v>1.61</v>
      </c>
      <c r="I3570">
        <v>306</v>
      </c>
      <c r="J3570" t="s">
        <v>452</v>
      </c>
      <c r="K3570" t="s">
        <v>407</v>
      </c>
      <c r="L3570" t="s">
        <v>452</v>
      </c>
      <c r="M3570" t="s">
        <v>452</v>
      </c>
      <c r="N3570" t="s">
        <v>48</v>
      </c>
      <c r="O3570" t="s">
        <v>47</v>
      </c>
      <c r="P3570" t="s">
        <v>243</v>
      </c>
      <c r="Q3570" t="s">
        <v>16</v>
      </c>
      <c r="R3570" t="s">
        <v>28</v>
      </c>
      <c r="S3570" t="s">
        <v>44</v>
      </c>
      <c r="U3570" t="s">
        <v>939</v>
      </c>
      <c r="V3570" t="s">
        <v>14</v>
      </c>
      <c r="W3570" t="s">
        <v>49</v>
      </c>
      <c r="X3570" t="s">
        <v>12</v>
      </c>
      <c r="Y3570" t="s">
        <v>21</v>
      </c>
      <c r="Z3570" s="80">
        <v>739</v>
      </c>
      <c r="AA3570" s="68">
        <v>0</v>
      </c>
      <c r="AB3570" s="82">
        <f t="shared" si="1971"/>
        <v>2217</v>
      </c>
      <c r="AC3570">
        <v>3</v>
      </c>
      <c r="AG3570" s="83">
        <f t="shared" si="1972"/>
        <v>3</v>
      </c>
      <c r="AH3570" s="87">
        <v>0</v>
      </c>
      <c r="AI3570" s="88">
        <v>0</v>
      </c>
      <c r="AJ3570">
        <f t="shared" si="1989"/>
        <v>3</v>
      </c>
      <c r="AK3570" s="108">
        <f t="shared" si="1990"/>
        <v>6254.85</v>
      </c>
      <c r="AL3570" s="108">
        <f t="shared" si="1991"/>
        <v>3885</v>
      </c>
      <c r="AM3570" s="108">
        <f t="shared" si="1992"/>
        <v>2369.8500000000004</v>
      </c>
    </row>
    <row r="3571" spans="1:39" x14ac:dyDescent="0.25">
      <c r="A3571" s="115">
        <v>30600033</v>
      </c>
      <c r="B3571" t="s">
        <v>1</v>
      </c>
      <c r="C3571" s="81">
        <v>700</v>
      </c>
      <c r="D3571">
        <v>1.6</v>
      </c>
      <c r="E3571">
        <v>1.85</v>
      </c>
      <c r="F3571">
        <v>2</v>
      </c>
      <c r="G3571">
        <v>2</v>
      </c>
      <c r="H3571">
        <v>1.61</v>
      </c>
      <c r="I3571">
        <v>306</v>
      </c>
      <c r="J3571" t="s">
        <v>452</v>
      </c>
      <c r="K3571" t="s">
        <v>407</v>
      </c>
      <c r="L3571" t="s">
        <v>452</v>
      </c>
      <c r="M3571" t="s">
        <v>452</v>
      </c>
      <c r="N3571" t="s">
        <v>48</v>
      </c>
      <c r="O3571" t="s">
        <v>47</v>
      </c>
      <c r="P3571" t="s">
        <v>243</v>
      </c>
      <c r="Q3571" t="s">
        <v>16</v>
      </c>
      <c r="R3571" t="s">
        <v>91</v>
      </c>
      <c r="S3571" t="s">
        <v>44</v>
      </c>
      <c r="T3571" t="s">
        <v>944</v>
      </c>
      <c r="U3571" t="s">
        <v>939</v>
      </c>
      <c r="V3571" t="s">
        <v>14</v>
      </c>
      <c r="W3571" t="s">
        <v>49</v>
      </c>
      <c r="X3571" t="s">
        <v>12</v>
      </c>
      <c r="Y3571" t="s">
        <v>938</v>
      </c>
      <c r="Z3571" s="81">
        <v>0</v>
      </c>
      <c r="AA3571" s="68">
        <v>0</v>
      </c>
      <c r="AB3571" s="82">
        <f t="shared" si="1971"/>
        <v>0</v>
      </c>
      <c r="AE3571">
        <v>1</v>
      </c>
      <c r="AG3571" s="83">
        <f t="shared" si="1972"/>
        <v>1</v>
      </c>
      <c r="AH3571" s="87">
        <v>0</v>
      </c>
      <c r="AI3571" s="88">
        <v>0</v>
      </c>
      <c r="AJ3571">
        <f t="shared" si="1989"/>
        <v>1</v>
      </c>
      <c r="AK3571" s="108">
        <f t="shared" si="1990"/>
        <v>2084.9500000000003</v>
      </c>
      <c r="AL3571" s="108">
        <f t="shared" si="1991"/>
        <v>1295</v>
      </c>
      <c r="AM3571" s="108">
        <f t="shared" si="1992"/>
        <v>789.95000000000027</v>
      </c>
    </row>
    <row r="3572" spans="1:39" x14ac:dyDescent="0.25">
      <c r="A3572" s="115">
        <v>30600033</v>
      </c>
      <c r="B3572" t="s">
        <v>1</v>
      </c>
      <c r="C3572" s="81">
        <v>700</v>
      </c>
      <c r="D3572">
        <v>1.6</v>
      </c>
      <c r="E3572">
        <v>1.85</v>
      </c>
      <c r="F3572">
        <v>2</v>
      </c>
      <c r="G3572">
        <v>2</v>
      </c>
      <c r="H3572">
        <v>1.61</v>
      </c>
      <c r="I3572">
        <v>306</v>
      </c>
      <c r="J3572" t="s">
        <v>452</v>
      </c>
      <c r="K3572" t="s">
        <v>407</v>
      </c>
      <c r="L3572" t="s">
        <v>452</v>
      </c>
      <c r="M3572" t="s">
        <v>452</v>
      </c>
      <c r="N3572" t="s">
        <v>48</v>
      </c>
      <c r="O3572" t="s">
        <v>47</v>
      </c>
      <c r="P3572" t="s">
        <v>243</v>
      </c>
      <c r="Q3572" t="s">
        <v>16</v>
      </c>
      <c r="R3572" t="s">
        <v>75</v>
      </c>
      <c r="S3572" t="s">
        <v>44</v>
      </c>
      <c r="T3572" t="s">
        <v>944</v>
      </c>
      <c r="U3572" t="s">
        <v>939</v>
      </c>
      <c r="V3572" t="s">
        <v>14</v>
      </c>
      <c r="W3572" t="s">
        <v>49</v>
      </c>
      <c r="X3572" t="s">
        <v>12</v>
      </c>
      <c r="Y3572" t="s">
        <v>938</v>
      </c>
      <c r="Z3572" s="81">
        <v>0</v>
      </c>
      <c r="AA3572" s="68">
        <v>0</v>
      </c>
      <c r="AB3572" s="82">
        <f t="shared" si="1971"/>
        <v>0</v>
      </c>
      <c r="AE3572">
        <v>3</v>
      </c>
      <c r="AG3572" s="83">
        <f t="shared" si="1972"/>
        <v>3</v>
      </c>
      <c r="AH3572" s="87">
        <v>0</v>
      </c>
      <c r="AI3572" s="88">
        <v>0</v>
      </c>
      <c r="AJ3572">
        <f t="shared" si="1989"/>
        <v>3</v>
      </c>
      <c r="AK3572" s="108">
        <f t="shared" si="1990"/>
        <v>6254.85</v>
      </c>
      <c r="AL3572" s="108">
        <f t="shared" si="1991"/>
        <v>3885</v>
      </c>
      <c r="AM3572" s="108">
        <f t="shared" si="1992"/>
        <v>2369.8500000000004</v>
      </c>
    </row>
    <row r="3573" spans="1:39" x14ac:dyDescent="0.25">
      <c r="A3573" s="115">
        <v>30600033</v>
      </c>
      <c r="B3573" t="s">
        <v>1</v>
      </c>
      <c r="C3573" s="81">
        <v>700</v>
      </c>
      <c r="D3573">
        <v>1.6</v>
      </c>
      <c r="E3573">
        <v>1.85</v>
      </c>
      <c r="F3573">
        <v>2</v>
      </c>
      <c r="G3573">
        <v>2</v>
      </c>
      <c r="H3573">
        <v>1.61</v>
      </c>
      <c r="I3573">
        <v>306</v>
      </c>
      <c r="J3573" t="s">
        <v>452</v>
      </c>
      <c r="K3573" t="s">
        <v>407</v>
      </c>
      <c r="L3573" t="s">
        <v>452</v>
      </c>
      <c r="M3573" t="s">
        <v>452</v>
      </c>
      <c r="N3573" t="s">
        <v>48</v>
      </c>
      <c r="O3573" t="s">
        <v>47</v>
      </c>
      <c r="P3573" t="s">
        <v>243</v>
      </c>
      <c r="Q3573" t="s">
        <v>16</v>
      </c>
      <c r="R3573" t="s">
        <v>75</v>
      </c>
      <c r="S3573" t="s">
        <v>44</v>
      </c>
      <c r="T3573" t="s">
        <v>944</v>
      </c>
      <c r="U3573" t="s">
        <v>939</v>
      </c>
      <c r="V3573" t="s">
        <v>17</v>
      </c>
      <c r="W3573" t="s">
        <v>63</v>
      </c>
      <c r="X3573" t="s">
        <v>12</v>
      </c>
      <c r="Y3573" t="s">
        <v>938</v>
      </c>
      <c r="Z3573" s="81">
        <v>0</v>
      </c>
      <c r="AA3573" s="68">
        <v>0</v>
      </c>
      <c r="AB3573" s="82">
        <f t="shared" si="1971"/>
        <v>0</v>
      </c>
      <c r="AE3573">
        <v>1</v>
      </c>
      <c r="AG3573" s="83">
        <f t="shared" si="1972"/>
        <v>1</v>
      </c>
      <c r="AH3573" s="87">
        <v>0</v>
      </c>
      <c r="AI3573" s="88">
        <v>0</v>
      </c>
      <c r="AJ3573">
        <f t="shared" si="1989"/>
        <v>1</v>
      </c>
      <c r="AK3573" s="108">
        <f t="shared" si="1990"/>
        <v>2084.9500000000003</v>
      </c>
      <c r="AL3573" s="108">
        <f t="shared" si="1991"/>
        <v>1295</v>
      </c>
      <c r="AM3573" s="108">
        <f t="shared" si="1992"/>
        <v>789.95000000000027</v>
      </c>
    </row>
    <row r="3574" spans="1:39" x14ac:dyDescent="0.25">
      <c r="A3574" s="115">
        <v>30600033</v>
      </c>
      <c r="B3574" t="s">
        <v>1</v>
      </c>
      <c r="C3574" s="81">
        <v>700</v>
      </c>
      <c r="D3574">
        <v>1.6</v>
      </c>
      <c r="E3574">
        <v>1.85</v>
      </c>
      <c r="F3574">
        <v>2</v>
      </c>
      <c r="G3574">
        <v>2</v>
      </c>
      <c r="H3574">
        <v>1.61</v>
      </c>
      <c r="I3574">
        <v>306</v>
      </c>
      <c r="J3574" t="s">
        <v>452</v>
      </c>
      <c r="K3574" t="s">
        <v>407</v>
      </c>
      <c r="L3574" t="s">
        <v>452</v>
      </c>
      <c r="M3574" t="s">
        <v>452</v>
      </c>
      <c r="N3574" t="s">
        <v>5</v>
      </c>
      <c r="O3574" t="s">
        <v>74</v>
      </c>
      <c r="P3574" t="s">
        <v>243</v>
      </c>
      <c r="Q3574" t="s">
        <v>16</v>
      </c>
      <c r="R3574" t="s">
        <v>91</v>
      </c>
      <c r="S3574" t="s">
        <v>44</v>
      </c>
      <c r="T3574" t="s">
        <v>944</v>
      </c>
      <c r="U3574" t="s">
        <v>939</v>
      </c>
      <c r="V3574" t="s">
        <v>14</v>
      </c>
      <c r="W3574" t="s">
        <v>49</v>
      </c>
      <c r="X3574" t="s">
        <v>12</v>
      </c>
      <c r="Y3574" t="s">
        <v>938</v>
      </c>
      <c r="Z3574" s="81">
        <v>0</v>
      </c>
      <c r="AA3574" s="68">
        <v>0</v>
      </c>
      <c r="AB3574" s="82">
        <f t="shared" si="1971"/>
        <v>0</v>
      </c>
      <c r="AE3574">
        <v>1</v>
      </c>
      <c r="AG3574" s="83">
        <f t="shared" si="1972"/>
        <v>1</v>
      </c>
      <c r="AH3574" s="87">
        <v>0</v>
      </c>
      <c r="AI3574" s="88">
        <v>0</v>
      </c>
      <c r="AJ3574">
        <f t="shared" si="1989"/>
        <v>1</v>
      </c>
      <c r="AK3574" s="108">
        <f t="shared" si="1990"/>
        <v>2084.9500000000003</v>
      </c>
      <c r="AL3574" s="108">
        <f t="shared" si="1991"/>
        <v>1295</v>
      </c>
      <c r="AM3574" s="108">
        <f t="shared" si="1992"/>
        <v>789.95000000000027</v>
      </c>
    </row>
    <row r="3575" spans="1:39" x14ac:dyDescent="0.25">
      <c r="A3575" s="115">
        <v>30600033</v>
      </c>
      <c r="B3575" t="s">
        <v>1</v>
      </c>
      <c r="C3575" s="81">
        <v>700</v>
      </c>
      <c r="D3575">
        <v>1.6</v>
      </c>
      <c r="E3575">
        <v>1.85</v>
      </c>
      <c r="F3575">
        <v>2</v>
      </c>
      <c r="G3575">
        <v>2</v>
      </c>
      <c r="H3575">
        <v>1.61</v>
      </c>
      <c r="I3575">
        <v>306</v>
      </c>
      <c r="J3575" t="s">
        <v>452</v>
      </c>
      <c r="K3575" t="s">
        <v>407</v>
      </c>
      <c r="L3575" t="s">
        <v>452</v>
      </c>
      <c r="M3575" t="s">
        <v>452</v>
      </c>
      <c r="N3575" t="s">
        <v>5</v>
      </c>
      <c r="O3575" t="s">
        <v>74</v>
      </c>
      <c r="P3575" t="s">
        <v>243</v>
      </c>
      <c r="Q3575" t="s">
        <v>16</v>
      </c>
      <c r="R3575" t="s">
        <v>75</v>
      </c>
      <c r="S3575" t="s">
        <v>44</v>
      </c>
      <c r="T3575" t="s">
        <v>944</v>
      </c>
      <c r="U3575" t="s">
        <v>939</v>
      </c>
      <c r="V3575" t="s">
        <v>14</v>
      </c>
      <c r="W3575" t="s">
        <v>49</v>
      </c>
      <c r="X3575" t="s">
        <v>12</v>
      </c>
      <c r="Y3575" t="s">
        <v>938</v>
      </c>
      <c r="Z3575" s="81">
        <v>0</v>
      </c>
      <c r="AA3575" s="68">
        <v>0</v>
      </c>
      <c r="AB3575" s="82">
        <f t="shared" si="1971"/>
        <v>0</v>
      </c>
      <c r="AE3575">
        <v>2</v>
      </c>
      <c r="AG3575" s="83">
        <f t="shared" si="1972"/>
        <v>2</v>
      </c>
      <c r="AH3575" s="87">
        <v>0</v>
      </c>
      <c r="AI3575" s="88">
        <v>0</v>
      </c>
      <c r="AJ3575">
        <f t="shared" si="1989"/>
        <v>2</v>
      </c>
      <c r="AK3575" s="108">
        <f t="shared" si="1990"/>
        <v>4169.9000000000005</v>
      </c>
      <c r="AL3575" s="108">
        <f t="shared" si="1991"/>
        <v>2590</v>
      </c>
      <c r="AM3575" s="108">
        <f t="shared" si="1992"/>
        <v>1579.9000000000005</v>
      </c>
    </row>
    <row r="3576" spans="1:39" x14ac:dyDescent="0.25">
      <c r="A3576" s="115">
        <v>30600033</v>
      </c>
      <c r="B3576" t="s">
        <v>1</v>
      </c>
      <c r="C3576" s="81">
        <v>700</v>
      </c>
      <c r="D3576">
        <v>1.6</v>
      </c>
      <c r="E3576">
        <v>1.85</v>
      </c>
      <c r="F3576">
        <v>2</v>
      </c>
      <c r="G3576">
        <v>2</v>
      </c>
      <c r="H3576">
        <v>1.61</v>
      </c>
      <c r="I3576">
        <v>306</v>
      </c>
      <c r="J3576" t="s">
        <v>452</v>
      </c>
      <c r="K3576" t="s">
        <v>407</v>
      </c>
      <c r="L3576" t="s">
        <v>452</v>
      </c>
      <c r="M3576" t="s">
        <v>452</v>
      </c>
      <c r="N3576" t="s">
        <v>5</v>
      </c>
      <c r="O3576" t="s">
        <v>41</v>
      </c>
      <c r="P3576" t="s">
        <v>243</v>
      </c>
      <c r="Q3576" t="s">
        <v>16</v>
      </c>
      <c r="R3576" t="s">
        <v>28</v>
      </c>
      <c r="S3576" t="s">
        <v>9</v>
      </c>
      <c r="U3576" t="s">
        <v>179</v>
      </c>
      <c r="V3576" t="s">
        <v>53</v>
      </c>
      <c r="W3576" t="s">
        <v>54</v>
      </c>
      <c r="X3576" t="s">
        <v>12</v>
      </c>
      <c r="Y3576" t="s">
        <v>21</v>
      </c>
      <c r="Z3576" s="80">
        <v>2082</v>
      </c>
      <c r="AA3576" s="68">
        <v>0</v>
      </c>
      <c r="AB3576" s="82">
        <f t="shared" si="1971"/>
        <v>2082</v>
      </c>
      <c r="AD3576">
        <v>1</v>
      </c>
      <c r="AG3576" s="83">
        <f t="shared" si="1972"/>
        <v>1</v>
      </c>
      <c r="AH3576" s="87">
        <v>0</v>
      </c>
      <c r="AI3576" s="88">
        <v>0</v>
      </c>
    </row>
    <row r="3577" spans="1:39" x14ac:dyDescent="0.25">
      <c r="A3577" s="115">
        <v>30600033</v>
      </c>
      <c r="B3577" t="s">
        <v>1</v>
      </c>
      <c r="C3577" s="81">
        <v>700</v>
      </c>
      <c r="D3577">
        <v>1.6</v>
      </c>
      <c r="E3577">
        <v>1.85</v>
      </c>
      <c r="F3577">
        <v>2</v>
      </c>
      <c r="G3577">
        <v>2</v>
      </c>
      <c r="H3577">
        <v>1.61</v>
      </c>
      <c r="I3577">
        <v>306</v>
      </c>
      <c r="J3577" t="s">
        <v>452</v>
      </c>
      <c r="K3577" t="s">
        <v>407</v>
      </c>
      <c r="L3577" t="s">
        <v>452</v>
      </c>
      <c r="M3577" t="s">
        <v>452</v>
      </c>
      <c r="N3577" t="s">
        <v>5</v>
      </c>
      <c r="O3577" t="s">
        <v>41</v>
      </c>
      <c r="P3577" t="s">
        <v>243</v>
      </c>
      <c r="Q3577" t="s">
        <v>16</v>
      </c>
      <c r="R3577" t="s">
        <v>28</v>
      </c>
      <c r="S3577" t="s">
        <v>44</v>
      </c>
      <c r="U3577" t="s">
        <v>939</v>
      </c>
      <c r="V3577" t="s">
        <v>14</v>
      </c>
      <c r="W3577" t="s">
        <v>49</v>
      </c>
      <c r="X3577" t="s">
        <v>12</v>
      </c>
      <c r="Y3577" t="s">
        <v>21</v>
      </c>
      <c r="Z3577" s="80">
        <v>800</v>
      </c>
      <c r="AA3577" s="68">
        <v>0</v>
      </c>
      <c r="AB3577" s="82">
        <f t="shared" si="1971"/>
        <v>800</v>
      </c>
      <c r="AC3577">
        <v>1</v>
      </c>
      <c r="AG3577" s="83">
        <f t="shared" si="1972"/>
        <v>1</v>
      </c>
      <c r="AH3577" s="87">
        <v>0</v>
      </c>
      <c r="AI3577" s="88">
        <v>0</v>
      </c>
      <c r="AJ3577">
        <f t="shared" ref="AJ3577:AJ3584" si="1993">AG3577</f>
        <v>1</v>
      </c>
      <c r="AK3577" s="108">
        <f t="shared" ref="AK3577:AK3584" si="1994">AJ3577*C3577*E3577*H3577</f>
        <v>2084.9500000000003</v>
      </c>
      <c r="AL3577" s="108">
        <f t="shared" ref="AL3577:AL3584" si="1995">AJ3577*C3577*E3577</f>
        <v>1295</v>
      </c>
      <c r="AM3577" s="108">
        <f t="shared" ref="AM3577:AM3584" si="1996">AK3577-AL3577</f>
        <v>789.95000000000027</v>
      </c>
    </row>
    <row r="3578" spans="1:39" x14ac:dyDescent="0.25">
      <c r="A3578" s="115">
        <v>30600033</v>
      </c>
      <c r="B3578" t="s">
        <v>1</v>
      </c>
      <c r="C3578" s="81">
        <v>700</v>
      </c>
      <c r="D3578">
        <v>1.6</v>
      </c>
      <c r="E3578">
        <v>1.85</v>
      </c>
      <c r="F3578">
        <v>2</v>
      </c>
      <c r="G3578">
        <v>2</v>
      </c>
      <c r="H3578">
        <v>1.61</v>
      </c>
      <c r="I3578">
        <v>306</v>
      </c>
      <c r="J3578" t="s">
        <v>452</v>
      </c>
      <c r="K3578" t="s">
        <v>407</v>
      </c>
      <c r="L3578" t="s">
        <v>452</v>
      </c>
      <c r="M3578" t="s">
        <v>452</v>
      </c>
      <c r="N3578" t="s">
        <v>5</v>
      </c>
      <c r="O3578" t="s">
        <v>41</v>
      </c>
      <c r="P3578" t="s">
        <v>243</v>
      </c>
      <c r="Q3578" t="s">
        <v>16</v>
      </c>
      <c r="R3578" t="s">
        <v>91</v>
      </c>
      <c r="S3578" t="s">
        <v>44</v>
      </c>
      <c r="T3578" t="s">
        <v>944</v>
      </c>
      <c r="U3578" t="s">
        <v>939</v>
      </c>
      <c r="V3578" t="s">
        <v>14</v>
      </c>
      <c r="W3578" t="s">
        <v>49</v>
      </c>
      <c r="X3578" t="s">
        <v>12</v>
      </c>
      <c r="Y3578" t="s">
        <v>938</v>
      </c>
      <c r="Z3578" s="81">
        <v>0</v>
      </c>
      <c r="AA3578" s="68">
        <v>0</v>
      </c>
      <c r="AB3578" s="82">
        <f t="shared" si="1971"/>
        <v>0</v>
      </c>
      <c r="AE3578">
        <v>3</v>
      </c>
      <c r="AG3578" s="83">
        <f t="shared" si="1972"/>
        <v>3</v>
      </c>
      <c r="AH3578" s="87">
        <v>0</v>
      </c>
      <c r="AI3578" s="88">
        <v>0</v>
      </c>
      <c r="AJ3578">
        <f t="shared" si="1993"/>
        <v>3</v>
      </c>
      <c r="AK3578" s="108">
        <f t="shared" si="1994"/>
        <v>6254.85</v>
      </c>
      <c r="AL3578" s="108">
        <f t="shared" si="1995"/>
        <v>3885</v>
      </c>
      <c r="AM3578" s="108">
        <f t="shared" si="1996"/>
        <v>2369.8500000000004</v>
      </c>
    </row>
    <row r="3579" spans="1:39" x14ac:dyDescent="0.25">
      <c r="A3579" s="115">
        <v>30600033</v>
      </c>
      <c r="B3579" t="s">
        <v>1</v>
      </c>
      <c r="C3579" s="81">
        <v>700</v>
      </c>
      <c r="D3579">
        <v>1.6</v>
      </c>
      <c r="E3579">
        <v>1.85</v>
      </c>
      <c r="F3579">
        <v>2</v>
      </c>
      <c r="G3579">
        <v>2</v>
      </c>
      <c r="H3579">
        <v>1.61</v>
      </c>
      <c r="I3579">
        <v>306</v>
      </c>
      <c r="J3579" t="s">
        <v>452</v>
      </c>
      <c r="K3579" t="s">
        <v>407</v>
      </c>
      <c r="L3579" t="s">
        <v>452</v>
      </c>
      <c r="M3579" t="s">
        <v>452</v>
      </c>
      <c r="N3579" t="s">
        <v>5</v>
      </c>
      <c r="O3579" t="s">
        <v>41</v>
      </c>
      <c r="P3579" t="s">
        <v>243</v>
      </c>
      <c r="Q3579" t="s">
        <v>16</v>
      </c>
      <c r="R3579" t="s">
        <v>75</v>
      </c>
      <c r="S3579" t="s">
        <v>44</v>
      </c>
      <c r="T3579" t="s">
        <v>944</v>
      </c>
      <c r="U3579" t="s">
        <v>939</v>
      </c>
      <c r="V3579" t="s">
        <v>14</v>
      </c>
      <c r="W3579" t="s">
        <v>49</v>
      </c>
      <c r="X3579" t="s">
        <v>12</v>
      </c>
      <c r="Y3579" t="s">
        <v>938</v>
      </c>
      <c r="Z3579" s="81">
        <v>0</v>
      </c>
      <c r="AA3579" s="68">
        <v>0</v>
      </c>
      <c r="AB3579" s="82">
        <f t="shared" si="1971"/>
        <v>0</v>
      </c>
      <c r="AE3579">
        <v>14</v>
      </c>
      <c r="AG3579" s="83">
        <f t="shared" si="1972"/>
        <v>14</v>
      </c>
      <c r="AH3579" s="87">
        <v>0</v>
      </c>
      <c r="AI3579" s="88">
        <v>0</v>
      </c>
      <c r="AJ3579">
        <f t="shared" si="1993"/>
        <v>14</v>
      </c>
      <c r="AK3579" s="108">
        <f t="shared" si="1994"/>
        <v>29189.300000000003</v>
      </c>
      <c r="AL3579" s="108">
        <f t="shared" si="1995"/>
        <v>18130</v>
      </c>
      <c r="AM3579" s="108">
        <f t="shared" si="1996"/>
        <v>11059.300000000003</v>
      </c>
    </row>
    <row r="3580" spans="1:39" x14ac:dyDescent="0.25">
      <c r="A3580" s="115">
        <v>30600033</v>
      </c>
      <c r="B3580" t="s">
        <v>1</v>
      </c>
      <c r="C3580" s="81">
        <v>700</v>
      </c>
      <c r="D3580">
        <v>1.6</v>
      </c>
      <c r="E3580">
        <v>1.85</v>
      </c>
      <c r="F3580">
        <v>2</v>
      </c>
      <c r="G3580">
        <v>2</v>
      </c>
      <c r="H3580">
        <v>1.61</v>
      </c>
      <c r="I3580">
        <v>306</v>
      </c>
      <c r="J3580" t="s">
        <v>452</v>
      </c>
      <c r="K3580" t="s">
        <v>407</v>
      </c>
      <c r="L3580" t="s">
        <v>452</v>
      </c>
      <c r="M3580" t="s">
        <v>452</v>
      </c>
      <c r="N3580" t="s">
        <v>5</v>
      </c>
      <c r="O3580" t="s">
        <v>41</v>
      </c>
      <c r="P3580" t="s">
        <v>243</v>
      </c>
      <c r="Q3580" t="s">
        <v>16</v>
      </c>
      <c r="R3580" t="s">
        <v>75</v>
      </c>
      <c r="S3580" t="s">
        <v>44</v>
      </c>
      <c r="T3580" t="s">
        <v>944</v>
      </c>
      <c r="U3580" t="s">
        <v>939</v>
      </c>
      <c r="V3580" t="s">
        <v>68</v>
      </c>
      <c r="W3580" t="s">
        <v>69</v>
      </c>
      <c r="X3580" t="s">
        <v>211</v>
      </c>
      <c r="Y3580" t="s">
        <v>938</v>
      </c>
      <c r="Z3580" s="81">
        <v>0</v>
      </c>
      <c r="AA3580" s="68">
        <v>0</v>
      </c>
      <c r="AB3580" s="82">
        <f t="shared" si="1971"/>
        <v>0</v>
      </c>
      <c r="AE3580">
        <v>1</v>
      </c>
      <c r="AG3580" s="83">
        <f t="shared" si="1972"/>
        <v>1</v>
      </c>
      <c r="AH3580" s="87">
        <v>0</v>
      </c>
      <c r="AI3580" s="88">
        <v>0</v>
      </c>
      <c r="AJ3580">
        <f t="shared" si="1993"/>
        <v>1</v>
      </c>
      <c r="AK3580" s="108">
        <f t="shared" si="1994"/>
        <v>2084.9500000000003</v>
      </c>
      <c r="AL3580" s="108">
        <f t="shared" si="1995"/>
        <v>1295</v>
      </c>
      <c r="AM3580" s="108">
        <f t="shared" si="1996"/>
        <v>789.95000000000027</v>
      </c>
    </row>
    <row r="3581" spans="1:39" x14ac:dyDescent="0.25">
      <c r="A3581" s="115">
        <v>30600033</v>
      </c>
      <c r="B3581" t="s">
        <v>1</v>
      </c>
      <c r="C3581" s="81">
        <v>700</v>
      </c>
      <c r="D3581">
        <v>1.6</v>
      </c>
      <c r="E3581">
        <v>1.85</v>
      </c>
      <c r="F3581">
        <v>2</v>
      </c>
      <c r="G3581">
        <v>2</v>
      </c>
      <c r="H3581">
        <v>1.61</v>
      </c>
      <c r="I3581">
        <v>306</v>
      </c>
      <c r="J3581" t="s">
        <v>452</v>
      </c>
      <c r="K3581" t="s">
        <v>407</v>
      </c>
      <c r="L3581" t="s">
        <v>452</v>
      </c>
      <c r="M3581" t="s">
        <v>452</v>
      </c>
      <c r="N3581" t="s">
        <v>5</v>
      </c>
      <c r="O3581" t="s">
        <v>41</v>
      </c>
      <c r="P3581" t="s">
        <v>243</v>
      </c>
      <c r="Q3581" t="s">
        <v>16</v>
      </c>
      <c r="R3581" t="s">
        <v>75</v>
      </c>
      <c r="S3581" t="s">
        <v>44</v>
      </c>
      <c r="T3581" t="s">
        <v>944</v>
      </c>
      <c r="U3581" t="s">
        <v>939</v>
      </c>
      <c r="V3581" t="s">
        <v>60</v>
      </c>
      <c r="W3581" t="s">
        <v>61</v>
      </c>
      <c r="X3581" t="s">
        <v>31</v>
      </c>
      <c r="Y3581" t="s">
        <v>938</v>
      </c>
      <c r="Z3581" s="81">
        <v>0</v>
      </c>
      <c r="AA3581" s="68">
        <v>0</v>
      </c>
      <c r="AB3581" s="82">
        <f t="shared" si="1971"/>
        <v>0</v>
      </c>
      <c r="AE3581">
        <v>1</v>
      </c>
      <c r="AG3581" s="83">
        <f t="shared" si="1972"/>
        <v>1</v>
      </c>
      <c r="AH3581" s="87">
        <v>0</v>
      </c>
      <c r="AI3581" s="88">
        <v>0</v>
      </c>
      <c r="AJ3581">
        <f t="shared" si="1993"/>
        <v>1</v>
      </c>
      <c r="AK3581" s="108">
        <f t="shared" si="1994"/>
        <v>2084.9500000000003</v>
      </c>
      <c r="AL3581" s="108">
        <f t="shared" si="1995"/>
        <v>1295</v>
      </c>
      <c r="AM3581" s="108">
        <f t="shared" si="1996"/>
        <v>789.95000000000027</v>
      </c>
    </row>
    <row r="3582" spans="1:39" x14ac:dyDescent="0.25">
      <c r="A3582" s="115">
        <v>30600033</v>
      </c>
      <c r="B3582" t="s">
        <v>1</v>
      </c>
      <c r="C3582" s="81">
        <v>700</v>
      </c>
      <c r="D3582">
        <v>1.6</v>
      </c>
      <c r="E3582">
        <v>1.85</v>
      </c>
      <c r="F3582">
        <v>2</v>
      </c>
      <c r="G3582">
        <v>2</v>
      </c>
      <c r="H3582">
        <v>1.61</v>
      </c>
      <c r="I3582">
        <v>306</v>
      </c>
      <c r="J3582" t="s">
        <v>452</v>
      </c>
      <c r="K3582" t="s">
        <v>407</v>
      </c>
      <c r="L3582" t="s">
        <v>452</v>
      </c>
      <c r="M3582" t="s">
        <v>452</v>
      </c>
      <c r="N3582" t="s">
        <v>5</v>
      </c>
      <c r="O3582" t="s">
        <v>41</v>
      </c>
      <c r="P3582" t="s">
        <v>243</v>
      </c>
      <c r="Q3582" t="s">
        <v>16</v>
      </c>
      <c r="R3582" t="s">
        <v>75</v>
      </c>
      <c r="S3582" t="s">
        <v>44</v>
      </c>
      <c r="T3582" t="s">
        <v>944</v>
      </c>
      <c r="U3582" t="s">
        <v>939</v>
      </c>
      <c r="V3582" t="s">
        <v>102</v>
      </c>
      <c r="W3582" t="s">
        <v>103</v>
      </c>
      <c r="X3582" t="s">
        <v>12</v>
      </c>
      <c r="Y3582" t="s">
        <v>938</v>
      </c>
      <c r="Z3582" s="81">
        <v>0</v>
      </c>
      <c r="AA3582" s="68">
        <v>0</v>
      </c>
      <c r="AB3582" s="82">
        <f t="shared" si="1971"/>
        <v>0</v>
      </c>
      <c r="AE3582">
        <v>1</v>
      </c>
      <c r="AG3582" s="83">
        <f t="shared" si="1972"/>
        <v>1</v>
      </c>
      <c r="AH3582" s="87">
        <v>0</v>
      </c>
      <c r="AI3582" s="88">
        <v>0</v>
      </c>
      <c r="AJ3582">
        <f t="shared" si="1993"/>
        <v>1</v>
      </c>
      <c r="AK3582" s="108">
        <f t="shared" si="1994"/>
        <v>2084.9500000000003</v>
      </c>
      <c r="AL3582" s="108">
        <f t="shared" si="1995"/>
        <v>1295</v>
      </c>
      <c r="AM3582" s="108">
        <f t="shared" si="1996"/>
        <v>789.95000000000027</v>
      </c>
    </row>
    <row r="3583" spans="1:39" x14ac:dyDescent="0.25">
      <c r="A3583" s="115">
        <v>30600033</v>
      </c>
      <c r="B3583" t="s">
        <v>1</v>
      </c>
      <c r="C3583" s="81">
        <v>700</v>
      </c>
      <c r="D3583">
        <v>1.6</v>
      </c>
      <c r="E3583">
        <v>1.85</v>
      </c>
      <c r="F3583">
        <v>2</v>
      </c>
      <c r="G3583">
        <v>2</v>
      </c>
      <c r="H3583">
        <v>1.61</v>
      </c>
      <c r="I3583">
        <v>306</v>
      </c>
      <c r="J3583" t="s">
        <v>452</v>
      </c>
      <c r="K3583" t="s">
        <v>407</v>
      </c>
      <c r="L3583" t="s">
        <v>452</v>
      </c>
      <c r="M3583" t="s">
        <v>452</v>
      </c>
      <c r="N3583" t="s">
        <v>5</v>
      </c>
      <c r="O3583" t="s">
        <v>47</v>
      </c>
      <c r="P3583" t="s">
        <v>243</v>
      </c>
      <c r="Q3583" t="s">
        <v>16</v>
      </c>
      <c r="R3583" t="s">
        <v>28</v>
      </c>
      <c r="S3583" t="s">
        <v>22</v>
      </c>
      <c r="T3583" t="s">
        <v>22</v>
      </c>
      <c r="U3583" t="s">
        <v>939</v>
      </c>
      <c r="V3583" t="s">
        <v>23</v>
      </c>
      <c r="W3583" t="s">
        <v>24</v>
      </c>
      <c r="X3583" t="s">
        <v>12</v>
      </c>
      <c r="Y3583" t="s">
        <v>943</v>
      </c>
      <c r="Z3583" s="81">
        <v>0</v>
      </c>
      <c r="AA3583" s="68">
        <v>0</v>
      </c>
      <c r="AB3583" s="82">
        <f t="shared" si="1971"/>
        <v>0</v>
      </c>
      <c r="AF3583">
        <v>1</v>
      </c>
      <c r="AG3583" s="83">
        <f t="shared" si="1972"/>
        <v>1</v>
      </c>
      <c r="AH3583" s="87">
        <v>0</v>
      </c>
      <c r="AI3583" s="88">
        <v>0</v>
      </c>
      <c r="AJ3583">
        <f t="shared" si="1993"/>
        <v>1</v>
      </c>
      <c r="AK3583" s="108">
        <f t="shared" si="1994"/>
        <v>2084.9500000000003</v>
      </c>
      <c r="AL3583" s="108">
        <f t="shared" si="1995"/>
        <v>1295</v>
      </c>
      <c r="AM3583" s="108">
        <f t="shared" si="1996"/>
        <v>789.95000000000027</v>
      </c>
    </row>
    <row r="3584" spans="1:39" x14ac:dyDescent="0.25">
      <c r="A3584" s="115">
        <v>30600033</v>
      </c>
      <c r="B3584" t="s">
        <v>1</v>
      </c>
      <c r="C3584" s="81">
        <v>700</v>
      </c>
      <c r="D3584">
        <v>1.6</v>
      </c>
      <c r="E3584">
        <v>1.85</v>
      </c>
      <c r="F3584">
        <v>2</v>
      </c>
      <c r="G3584">
        <v>2</v>
      </c>
      <c r="H3584">
        <v>1.61</v>
      </c>
      <c r="I3584">
        <v>306</v>
      </c>
      <c r="J3584" t="s">
        <v>452</v>
      </c>
      <c r="K3584" t="s">
        <v>407</v>
      </c>
      <c r="L3584" t="s">
        <v>452</v>
      </c>
      <c r="M3584" t="s">
        <v>452</v>
      </c>
      <c r="N3584" t="s">
        <v>5</v>
      </c>
      <c r="O3584" t="s">
        <v>47</v>
      </c>
      <c r="P3584" t="s">
        <v>243</v>
      </c>
      <c r="Q3584" t="s">
        <v>16</v>
      </c>
      <c r="R3584" t="s">
        <v>28</v>
      </c>
      <c r="S3584" t="s">
        <v>22</v>
      </c>
      <c r="T3584" t="s">
        <v>22</v>
      </c>
      <c r="U3584" t="s">
        <v>939</v>
      </c>
      <c r="V3584" t="s">
        <v>50</v>
      </c>
      <c r="W3584" t="s">
        <v>51</v>
      </c>
      <c r="X3584" t="s">
        <v>52</v>
      </c>
      <c r="Y3584" t="s">
        <v>943</v>
      </c>
      <c r="Z3584" s="81">
        <v>0</v>
      </c>
      <c r="AA3584" s="68">
        <v>0</v>
      </c>
      <c r="AB3584" s="82">
        <f t="shared" si="1971"/>
        <v>0</v>
      </c>
      <c r="AF3584">
        <v>1</v>
      </c>
      <c r="AG3584" s="83">
        <f t="shared" si="1972"/>
        <v>1</v>
      </c>
      <c r="AH3584" s="87">
        <v>0</v>
      </c>
      <c r="AI3584" s="88">
        <v>0</v>
      </c>
      <c r="AJ3584">
        <f t="shared" si="1993"/>
        <v>1</v>
      </c>
      <c r="AK3584" s="108">
        <f t="shared" si="1994"/>
        <v>2084.9500000000003</v>
      </c>
      <c r="AL3584" s="108">
        <f t="shared" si="1995"/>
        <v>1295</v>
      </c>
      <c r="AM3584" s="108">
        <f t="shared" si="1996"/>
        <v>789.95000000000027</v>
      </c>
    </row>
    <row r="3585" spans="1:39" x14ac:dyDescent="0.25">
      <c r="A3585" s="115">
        <v>30600033</v>
      </c>
      <c r="B3585" t="s">
        <v>1</v>
      </c>
      <c r="C3585" s="81">
        <v>700</v>
      </c>
      <c r="D3585">
        <v>1.6</v>
      </c>
      <c r="E3585">
        <v>1.85</v>
      </c>
      <c r="F3585">
        <v>2</v>
      </c>
      <c r="G3585">
        <v>2</v>
      </c>
      <c r="H3585">
        <v>1.61</v>
      </c>
      <c r="I3585">
        <v>306</v>
      </c>
      <c r="J3585" t="s">
        <v>452</v>
      </c>
      <c r="K3585" t="s">
        <v>407</v>
      </c>
      <c r="L3585" t="s">
        <v>452</v>
      </c>
      <c r="M3585" t="s">
        <v>452</v>
      </c>
      <c r="N3585" t="s">
        <v>5</v>
      </c>
      <c r="O3585" t="s">
        <v>47</v>
      </c>
      <c r="P3585" t="s">
        <v>243</v>
      </c>
      <c r="Q3585" t="s">
        <v>16</v>
      </c>
      <c r="R3585" t="s">
        <v>28</v>
      </c>
      <c r="S3585" t="s">
        <v>9</v>
      </c>
      <c r="U3585" t="s">
        <v>179</v>
      </c>
      <c r="V3585" t="s">
        <v>53</v>
      </c>
      <c r="W3585" t="s">
        <v>54</v>
      </c>
      <c r="X3585" t="s">
        <v>12</v>
      </c>
      <c r="Y3585" t="s">
        <v>21</v>
      </c>
      <c r="Z3585" s="80">
        <v>2082</v>
      </c>
      <c r="AA3585" s="68">
        <v>0</v>
      </c>
      <c r="AB3585" s="82">
        <f t="shared" si="1971"/>
        <v>45804</v>
      </c>
      <c r="AD3585">
        <v>22</v>
      </c>
      <c r="AG3585" s="83">
        <f t="shared" si="1972"/>
        <v>22</v>
      </c>
      <c r="AH3585" s="87">
        <v>0</v>
      </c>
      <c r="AI3585" s="88">
        <v>0</v>
      </c>
    </row>
    <row r="3586" spans="1:39" x14ac:dyDescent="0.25">
      <c r="A3586" s="115">
        <v>30600033</v>
      </c>
      <c r="B3586" t="s">
        <v>1</v>
      </c>
      <c r="C3586" s="81">
        <v>700</v>
      </c>
      <c r="D3586">
        <v>1.6</v>
      </c>
      <c r="E3586">
        <v>1.85</v>
      </c>
      <c r="F3586">
        <v>2</v>
      </c>
      <c r="G3586">
        <v>2</v>
      </c>
      <c r="H3586">
        <v>1.61</v>
      </c>
      <c r="I3586">
        <v>306</v>
      </c>
      <c r="J3586" t="s">
        <v>452</v>
      </c>
      <c r="K3586" t="s">
        <v>407</v>
      </c>
      <c r="L3586" t="s">
        <v>452</v>
      </c>
      <c r="M3586" t="s">
        <v>452</v>
      </c>
      <c r="N3586" t="s">
        <v>5</v>
      </c>
      <c r="O3586" t="s">
        <v>47</v>
      </c>
      <c r="P3586" t="s">
        <v>243</v>
      </c>
      <c r="Q3586" t="s">
        <v>16</v>
      </c>
      <c r="R3586" t="s">
        <v>28</v>
      </c>
      <c r="S3586" t="s">
        <v>44</v>
      </c>
      <c r="U3586" t="s">
        <v>939</v>
      </c>
      <c r="V3586" t="s">
        <v>14</v>
      </c>
      <c r="W3586" t="s">
        <v>49</v>
      </c>
      <c r="X3586" t="s">
        <v>12</v>
      </c>
      <c r="Y3586" t="s">
        <v>21</v>
      </c>
      <c r="Z3586" s="80">
        <v>800</v>
      </c>
      <c r="AA3586" s="68">
        <v>0</v>
      </c>
      <c r="AB3586" s="82">
        <f t="shared" si="1971"/>
        <v>223200</v>
      </c>
      <c r="AC3586">
        <v>279</v>
      </c>
      <c r="AG3586" s="83">
        <f t="shared" si="1972"/>
        <v>279</v>
      </c>
      <c r="AH3586" s="87">
        <v>0</v>
      </c>
      <c r="AI3586" s="88">
        <v>0</v>
      </c>
      <c r="AJ3586">
        <f t="shared" ref="AJ3586:AJ3591" si="1997">AG3586</f>
        <v>279</v>
      </c>
      <c r="AK3586" s="108">
        <f t="shared" ref="AK3586:AK3589" si="1998">AJ3586*C3586*E3586*H3586</f>
        <v>581701.05000000005</v>
      </c>
      <c r="AL3586" s="108">
        <f t="shared" ref="AL3586:AL3589" si="1999">AJ3586*C3586*E3586</f>
        <v>361305</v>
      </c>
      <c r="AM3586" s="108">
        <f t="shared" ref="AM3586:AM3591" si="2000">AK3586-AL3586</f>
        <v>220396.05000000005</v>
      </c>
    </row>
    <row r="3587" spans="1:39" x14ac:dyDescent="0.25">
      <c r="A3587" s="115">
        <v>30600033</v>
      </c>
      <c r="B3587" t="s">
        <v>1</v>
      </c>
      <c r="C3587" s="81">
        <v>700</v>
      </c>
      <c r="D3587">
        <v>1.6</v>
      </c>
      <c r="E3587">
        <v>1.85</v>
      </c>
      <c r="F3587">
        <v>2</v>
      </c>
      <c r="G3587">
        <v>2</v>
      </c>
      <c r="H3587">
        <v>1.61</v>
      </c>
      <c r="I3587">
        <v>306</v>
      </c>
      <c r="J3587" t="s">
        <v>452</v>
      </c>
      <c r="K3587" t="s">
        <v>407</v>
      </c>
      <c r="L3587" t="s">
        <v>452</v>
      </c>
      <c r="M3587" t="s">
        <v>452</v>
      </c>
      <c r="N3587" t="s">
        <v>5</v>
      </c>
      <c r="O3587" t="s">
        <v>47</v>
      </c>
      <c r="P3587" t="s">
        <v>243</v>
      </c>
      <c r="Q3587" t="s">
        <v>16</v>
      </c>
      <c r="R3587" t="s">
        <v>28</v>
      </c>
      <c r="S3587" t="s">
        <v>44</v>
      </c>
      <c r="U3587" t="s">
        <v>939</v>
      </c>
      <c r="V3587" t="s">
        <v>68</v>
      </c>
      <c r="W3587" t="s">
        <v>69</v>
      </c>
      <c r="X3587" t="s">
        <v>77</v>
      </c>
      <c r="Y3587" t="s">
        <v>21</v>
      </c>
      <c r="Z3587" s="80">
        <v>800</v>
      </c>
      <c r="AA3587" s="68">
        <v>0</v>
      </c>
      <c r="AB3587" s="82">
        <f t="shared" si="1971"/>
        <v>800</v>
      </c>
      <c r="AC3587">
        <v>1</v>
      </c>
      <c r="AG3587" s="83">
        <f t="shared" si="1972"/>
        <v>1</v>
      </c>
      <c r="AH3587" s="87">
        <v>0</v>
      </c>
      <c r="AI3587" s="88">
        <v>0</v>
      </c>
      <c r="AJ3587">
        <f t="shared" si="1997"/>
        <v>1</v>
      </c>
      <c r="AK3587" s="108">
        <f t="shared" si="1998"/>
        <v>2084.9500000000003</v>
      </c>
      <c r="AL3587" s="108">
        <f t="shared" si="1999"/>
        <v>1295</v>
      </c>
      <c r="AM3587" s="108">
        <f t="shared" si="2000"/>
        <v>789.95000000000027</v>
      </c>
    </row>
    <row r="3588" spans="1:39" x14ac:dyDescent="0.25">
      <c r="A3588" s="115">
        <v>30600033</v>
      </c>
      <c r="B3588" t="s">
        <v>1</v>
      </c>
      <c r="C3588" s="81">
        <v>700</v>
      </c>
      <c r="D3588">
        <v>1.6</v>
      </c>
      <c r="E3588">
        <v>1.85</v>
      </c>
      <c r="F3588">
        <v>2</v>
      </c>
      <c r="G3588">
        <v>2</v>
      </c>
      <c r="H3588">
        <v>1.61</v>
      </c>
      <c r="I3588">
        <v>306</v>
      </c>
      <c r="J3588" t="s">
        <v>452</v>
      </c>
      <c r="K3588" t="s">
        <v>407</v>
      </c>
      <c r="L3588" t="s">
        <v>452</v>
      </c>
      <c r="M3588" t="s">
        <v>452</v>
      </c>
      <c r="N3588" t="s">
        <v>5</v>
      </c>
      <c r="O3588" t="s">
        <v>47</v>
      </c>
      <c r="P3588" t="s">
        <v>243</v>
      </c>
      <c r="Q3588" t="s">
        <v>16</v>
      </c>
      <c r="R3588" t="s">
        <v>28</v>
      </c>
      <c r="S3588" t="s">
        <v>44</v>
      </c>
      <c r="U3588" t="s">
        <v>939</v>
      </c>
      <c r="V3588" t="s">
        <v>126</v>
      </c>
      <c r="W3588" t="s">
        <v>127</v>
      </c>
      <c r="X3588" t="s">
        <v>12</v>
      </c>
      <c r="Y3588" t="s">
        <v>21</v>
      </c>
      <c r="Z3588" s="80">
        <v>800</v>
      </c>
      <c r="AA3588" s="68">
        <v>0</v>
      </c>
      <c r="AB3588" s="82">
        <f t="shared" ref="AB3588:AB3651" si="2001">Z3588*AG3588+AA3588*AG3588*1.95583</f>
        <v>800</v>
      </c>
      <c r="AC3588">
        <v>1</v>
      </c>
      <c r="AG3588" s="83">
        <f t="shared" si="1972"/>
        <v>1</v>
      </c>
      <c r="AH3588" s="87">
        <v>0</v>
      </c>
      <c r="AI3588" s="88">
        <v>0</v>
      </c>
      <c r="AJ3588">
        <f t="shared" si="1997"/>
        <v>1</v>
      </c>
      <c r="AK3588" s="108">
        <f t="shared" si="1998"/>
        <v>2084.9500000000003</v>
      </c>
      <c r="AL3588" s="108">
        <f t="shared" si="1999"/>
        <v>1295</v>
      </c>
      <c r="AM3588" s="108">
        <f t="shared" si="2000"/>
        <v>789.95000000000027</v>
      </c>
    </row>
    <row r="3589" spans="1:39" x14ac:dyDescent="0.25">
      <c r="A3589" s="115">
        <v>30600033</v>
      </c>
      <c r="B3589" t="s">
        <v>1</v>
      </c>
      <c r="C3589" s="81">
        <v>700</v>
      </c>
      <c r="D3589">
        <v>1.6</v>
      </c>
      <c r="E3589">
        <v>1.85</v>
      </c>
      <c r="F3589">
        <v>2</v>
      </c>
      <c r="G3589">
        <v>2</v>
      </c>
      <c r="H3589">
        <v>1.61</v>
      </c>
      <c r="I3589">
        <v>306</v>
      </c>
      <c r="J3589" t="s">
        <v>452</v>
      </c>
      <c r="K3589" t="s">
        <v>407</v>
      </c>
      <c r="L3589" t="s">
        <v>452</v>
      </c>
      <c r="M3589" t="s">
        <v>452</v>
      </c>
      <c r="N3589" t="s">
        <v>5</v>
      </c>
      <c r="O3589" t="s">
        <v>47</v>
      </c>
      <c r="P3589" t="s">
        <v>243</v>
      </c>
      <c r="Q3589" t="s">
        <v>16</v>
      </c>
      <c r="R3589" t="s">
        <v>28</v>
      </c>
      <c r="S3589" t="s">
        <v>44</v>
      </c>
      <c r="U3589" t="s">
        <v>939</v>
      </c>
      <c r="V3589" t="s">
        <v>102</v>
      </c>
      <c r="W3589" t="s">
        <v>103</v>
      </c>
      <c r="X3589" t="s">
        <v>12</v>
      </c>
      <c r="Y3589" t="s">
        <v>21</v>
      </c>
      <c r="Z3589" s="80">
        <v>800</v>
      </c>
      <c r="AA3589" s="68">
        <v>0</v>
      </c>
      <c r="AB3589" s="82">
        <f t="shared" si="2001"/>
        <v>4000</v>
      </c>
      <c r="AC3589">
        <v>5</v>
      </c>
      <c r="AG3589" s="83">
        <f t="shared" ref="AG3589:AG3652" si="2002">SUM(AC3589:AF3589)</f>
        <v>5</v>
      </c>
      <c r="AH3589" s="87">
        <v>0</v>
      </c>
      <c r="AI3589" s="88">
        <v>0</v>
      </c>
      <c r="AJ3589">
        <f t="shared" si="1997"/>
        <v>5</v>
      </c>
      <c r="AK3589" s="108">
        <f t="shared" si="1998"/>
        <v>10424.75</v>
      </c>
      <c r="AL3589" s="108">
        <f t="shared" si="1999"/>
        <v>6475</v>
      </c>
      <c r="AM3589" s="108">
        <f t="shared" si="2000"/>
        <v>3949.75</v>
      </c>
    </row>
    <row r="3590" spans="1:39" x14ac:dyDescent="0.25">
      <c r="A3590" s="115">
        <v>30600033</v>
      </c>
      <c r="B3590" t="s">
        <v>1</v>
      </c>
      <c r="C3590" s="81">
        <v>700</v>
      </c>
      <c r="D3590">
        <v>1.6</v>
      </c>
      <c r="E3590">
        <v>1.85</v>
      </c>
      <c r="F3590">
        <v>2</v>
      </c>
      <c r="G3590">
        <v>2</v>
      </c>
      <c r="H3590">
        <v>1.61</v>
      </c>
      <c r="I3590">
        <v>306</v>
      </c>
      <c r="J3590" t="s">
        <v>452</v>
      </c>
      <c r="K3590" t="s">
        <v>407</v>
      </c>
      <c r="L3590" t="s">
        <v>452</v>
      </c>
      <c r="M3590" t="s">
        <v>452</v>
      </c>
      <c r="N3590" t="s">
        <v>15</v>
      </c>
      <c r="O3590" t="s">
        <v>74</v>
      </c>
      <c r="P3590" t="s">
        <v>243</v>
      </c>
      <c r="Q3590" t="s">
        <v>16</v>
      </c>
      <c r="R3590" t="s">
        <v>91</v>
      </c>
      <c r="S3590" t="s">
        <v>44</v>
      </c>
      <c r="T3590" t="s">
        <v>944</v>
      </c>
      <c r="U3590" t="s">
        <v>939</v>
      </c>
      <c r="V3590" t="s">
        <v>14</v>
      </c>
      <c r="W3590" t="s">
        <v>49</v>
      </c>
      <c r="X3590" t="s">
        <v>12</v>
      </c>
      <c r="Y3590" t="s">
        <v>938</v>
      </c>
      <c r="Z3590" s="81">
        <v>0</v>
      </c>
      <c r="AA3590" s="68">
        <v>0</v>
      </c>
      <c r="AB3590" s="82">
        <f t="shared" si="2001"/>
        <v>0</v>
      </c>
      <c r="AE3590">
        <v>2</v>
      </c>
      <c r="AG3590" s="83">
        <f t="shared" si="2002"/>
        <v>2</v>
      </c>
      <c r="AH3590" s="87">
        <v>0</v>
      </c>
      <c r="AI3590" s="88">
        <v>0</v>
      </c>
      <c r="AJ3590">
        <f t="shared" si="1997"/>
        <v>2</v>
      </c>
      <c r="AK3590" s="108">
        <f t="shared" ref="AK3590:AK3591" si="2003">AJ3590*C3590*F3590*H3590</f>
        <v>4508</v>
      </c>
      <c r="AL3590" s="108">
        <f t="shared" ref="AL3590:AL3591" si="2004">AJ3590*C3590*F3590</f>
        <v>2800</v>
      </c>
      <c r="AM3590" s="108">
        <f t="shared" si="2000"/>
        <v>1708</v>
      </c>
    </row>
    <row r="3591" spans="1:39" x14ac:dyDescent="0.25">
      <c r="A3591" s="115">
        <v>30600033</v>
      </c>
      <c r="B3591" t="s">
        <v>1</v>
      </c>
      <c r="C3591" s="81">
        <v>700</v>
      </c>
      <c r="D3591">
        <v>1.6</v>
      </c>
      <c r="E3591">
        <v>1.85</v>
      </c>
      <c r="F3591">
        <v>2</v>
      </c>
      <c r="G3591">
        <v>2</v>
      </c>
      <c r="H3591">
        <v>1.61</v>
      </c>
      <c r="I3591">
        <v>306</v>
      </c>
      <c r="J3591" t="s">
        <v>452</v>
      </c>
      <c r="K3591" t="s">
        <v>407</v>
      </c>
      <c r="L3591" t="s">
        <v>452</v>
      </c>
      <c r="M3591" t="s">
        <v>452</v>
      </c>
      <c r="N3591" t="s">
        <v>15</v>
      </c>
      <c r="O3591" t="s">
        <v>74</v>
      </c>
      <c r="P3591" t="s">
        <v>243</v>
      </c>
      <c r="Q3591" t="s">
        <v>16</v>
      </c>
      <c r="R3591" t="s">
        <v>75</v>
      </c>
      <c r="S3591" t="s">
        <v>22</v>
      </c>
      <c r="T3591" t="s">
        <v>22</v>
      </c>
      <c r="U3591" t="s">
        <v>939</v>
      </c>
      <c r="V3591" t="s">
        <v>50</v>
      </c>
      <c r="W3591" t="s">
        <v>51</v>
      </c>
      <c r="X3591" t="s">
        <v>52</v>
      </c>
      <c r="Y3591" t="s">
        <v>943</v>
      </c>
      <c r="Z3591" s="81">
        <v>0</v>
      </c>
      <c r="AA3591" s="68">
        <v>0</v>
      </c>
      <c r="AB3591" s="82">
        <f t="shared" si="2001"/>
        <v>0</v>
      </c>
      <c r="AF3591">
        <v>1</v>
      </c>
      <c r="AG3591" s="83">
        <f t="shared" si="2002"/>
        <v>1</v>
      </c>
      <c r="AH3591" s="87">
        <v>0</v>
      </c>
      <c r="AI3591" s="88">
        <v>0</v>
      </c>
      <c r="AJ3591">
        <f t="shared" si="1997"/>
        <v>1</v>
      </c>
      <c r="AK3591" s="108">
        <f t="shared" si="2003"/>
        <v>2254</v>
      </c>
      <c r="AL3591" s="108">
        <f t="shared" si="2004"/>
        <v>1400</v>
      </c>
      <c r="AM3591" s="108">
        <f t="shared" si="2000"/>
        <v>854</v>
      </c>
    </row>
    <row r="3592" spans="1:39" x14ac:dyDescent="0.25">
      <c r="A3592" s="115">
        <v>30600033</v>
      </c>
      <c r="B3592" t="s">
        <v>1</v>
      </c>
      <c r="C3592" s="81">
        <v>700</v>
      </c>
      <c r="D3592">
        <v>1.6</v>
      </c>
      <c r="E3592">
        <v>1.85</v>
      </c>
      <c r="F3592">
        <v>2</v>
      </c>
      <c r="G3592">
        <v>2</v>
      </c>
      <c r="H3592">
        <v>1.61</v>
      </c>
      <c r="I3592">
        <v>306</v>
      </c>
      <c r="J3592" t="s">
        <v>452</v>
      </c>
      <c r="K3592" t="s">
        <v>407</v>
      </c>
      <c r="L3592" t="s">
        <v>452</v>
      </c>
      <c r="M3592" t="s">
        <v>452</v>
      </c>
      <c r="N3592" t="s">
        <v>15</v>
      </c>
      <c r="O3592" t="s">
        <v>74</v>
      </c>
      <c r="P3592" t="s">
        <v>243</v>
      </c>
      <c r="Q3592" t="s">
        <v>16</v>
      </c>
      <c r="R3592" t="s">
        <v>75</v>
      </c>
      <c r="S3592" t="s">
        <v>9</v>
      </c>
      <c r="T3592" t="s">
        <v>944</v>
      </c>
      <c r="U3592" t="s">
        <v>179</v>
      </c>
      <c r="V3592" t="s">
        <v>53</v>
      </c>
      <c r="W3592" t="s">
        <v>54</v>
      </c>
      <c r="X3592" t="s">
        <v>12</v>
      </c>
      <c r="Y3592" t="s">
        <v>938</v>
      </c>
      <c r="Z3592" s="81">
        <v>0</v>
      </c>
      <c r="AA3592" s="68">
        <v>0</v>
      </c>
      <c r="AB3592" s="82">
        <f t="shared" si="2001"/>
        <v>0</v>
      </c>
      <c r="AE3592">
        <v>1</v>
      </c>
      <c r="AG3592" s="83">
        <f t="shared" si="2002"/>
        <v>1</v>
      </c>
      <c r="AH3592" s="87">
        <v>0</v>
      </c>
      <c r="AI3592" s="88">
        <v>0</v>
      </c>
    </row>
    <row r="3593" spans="1:39" x14ac:dyDescent="0.25">
      <c r="A3593" s="115">
        <v>30600033</v>
      </c>
      <c r="B3593" t="s">
        <v>1</v>
      </c>
      <c r="C3593" s="81">
        <v>700</v>
      </c>
      <c r="D3593">
        <v>1.6</v>
      </c>
      <c r="E3593">
        <v>1.85</v>
      </c>
      <c r="F3593">
        <v>2</v>
      </c>
      <c r="G3593">
        <v>2</v>
      </c>
      <c r="H3593">
        <v>1.61</v>
      </c>
      <c r="I3593">
        <v>306</v>
      </c>
      <c r="J3593" t="s">
        <v>452</v>
      </c>
      <c r="K3593" t="s">
        <v>407</v>
      </c>
      <c r="L3593" t="s">
        <v>452</v>
      </c>
      <c r="M3593" t="s">
        <v>452</v>
      </c>
      <c r="N3593" t="s">
        <v>15</v>
      </c>
      <c r="O3593" t="s">
        <v>74</v>
      </c>
      <c r="P3593" t="s">
        <v>243</v>
      </c>
      <c r="Q3593" t="s">
        <v>16</v>
      </c>
      <c r="R3593" t="s">
        <v>75</v>
      </c>
      <c r="S3593" t="s">
        <v>44</v>
      </c>
      <c r="T3593" t="s">
        <v>944</v>
      </c>
      <c r="U3593" t="s">
        <v>939</v>
      </c>
      <c r="V3593" t="s">
        <v>14</v>
      </c>
      <c r="W3593" t="s">
        <v>49</v>
      </c>
      <c r="X3593" t="s">
        <v>12</v>
      </c>
      <c r="Y3593" t="s">
        <v>938</v>
      </c>
      <c r="Z3593" s="81">
        <v>0</v>
      </c>
      <c r="AA3593" s="68">
        <v>0</v>
      </c>
      <c r="AB3593" s="82">
        <f t="shared" si="2001"/>
        <v>0</v>
      </c>
      <c r="AE3593">
        <v>13</v>
      </c>
      <c r="AG3593" s="83">
        <f t="shared" si="2002"/>
        <v>13</v>
      </c>
      <c r="AH3593" s="87">
        <v>0</v>
      </c>
      <c r="AI3593" s="88">
        <v>0</v>
      </c>
      <c r="AJ3593">
        <f t="shared" ref="AJ3593:AJ3595" si="2005">AG3593</f>
        <v>13</v>
      </c>
      <c r="AK3593" s="108">
        <f t="shared" ref="AK3593:AK3595" si="2006">AJ3593*C3593*F3593*H3593</f>
        <v>29302</v>
      </c>
      <c r="AL3593" s="108">
        <f t="shared" ref="AL3593:AL3595" si="2007">AJ3593*C3593*F3593</f>
        <v>18200</v>
      </c>
      <c r="AM3593" s="108">
        <f t="shared" ref="AM3593:AM3595" si="2008">AK3593-AL3593</f>
        <v>11102</v>
      </c>
    </row>
    <row r="3594" spans="1:39" x14ac:dyDescent="0.25">
      <c r="A3594" s="115">
        <v>30600033</v>
      </c>
      <c r="B3594" t="s">
        <v>1</v>
      </c>
      <c r="C3594" s="81">
        <v>700</v>
      </c>
      <c r="D3594">
        <v>1.6</v>
      </c>
      <c r="E3594">
        <v>1.85</v>
      </c>
      <c r="F3594">
        <v>2</v>
      </c>
      <c r="G3594">
        <v>2</v>
      </c>
      <c r="H3594">
        <v>1.61</v>
      </c>
      <c r="I3594">
        <v>306</v>
      </c>
      <c r="J3594" t="s">
        <v>452</v>
      </c>
      <c r="K3594" t="s">
        <v>407</v>
      </c>
      <c r="L3594" t="s">
        <v>452</v>
      </c>
      <c r="M3594" t="s">
        <v>452</v>
      </c>
      <c r="N3594" t="s">
        <v>15</v>
      </c>
      <c r="O3594" t="s">
        <v>80</v>
      </c>
      <c r="P3594" t="s">
        <v>243</v>
      </c>
      <c r="Q3594" t="s">
        <v>16</v>
      </c>
      <c r="R3594" t="s">
        <v>75</v>
      </c>
      <c r="S3594" t="s">
        <v>44</v>
      </c>
      <c r="T3594" t="s">
        <v>944</v>
      </c>
      <c r="U3594" t="s">
        <v>939</v>
      </c>
      <c r="V3594" t="s">
        <v>14</v>
      </c>
      <c r="W3594" t="s">
        <v>49</v>
      </c>
      <c r="X3594" t="s">
        <v>12</v>
      </c>
      <c r="Y3594" t="s">
        <v>938</v>
      </c>
      <c r="Z3594" s="81">
        <v>0</v>
      </c>
      <c r="AA3594" s="68">
        <v>0</v>
      </c>
      <c r="AB3594" s="82">
        <f t="shared" si="2001"/>
        <v>0</v>
      </c>
      <c r="AE3594">
        <v>1</v>
      </c>
      <c r="AG3594" s="83">
        <f t="shared" si="2002"/>
        <v>1</v>
      </c>
      <c r="AH3594" s="87">
        <v>0</v>
      </c>
      <c r="AI3594" s="88">
        <v>0</v>
      </c>
      <c r="AJ3594">
        <f t="shared" si="2005"/>
        <v>1</v>
      </c>
      <c r="AK3594" s="108">
        <f t="shared" si="2006"/>
        <v>2254</v>
      </c>
      <c r="AL3594" s="108">
        <f t="shared" si="2007"/>
        <v>1400</v>
      </c>
      <c r="AM3594" s="108">
        <f t="shared" si="2008"/>
        <v>854</v>
      </c>
    </row>
    <row r="3595" spans="1:39" x14ac:dyDescent="0.25">
      <c r="A3595" s="115">
        <v>30600033</v>
      </c>
      <c r="B3595" t="s">
        <v>1</v>
      </c>
      <c r="C3595" s="81">
        <v>700</v>
      </c>
      <c r="D3595">
        <v>1.6</v>
      </c>
      <c r="E3595">
        <v>1.85</v>
      </c>
      <c r="F3595">
        <v>2</v>
      </c>
      <c r="G3595">
        <v>2</v>
      </c>
      <c r="H3595">
        <v>1.61</v>
      </c>
      <c r="I3595">
        <v>306</v>
      </c>
      <c r="J3595" t="s">
        <v>452</v>
      </c>
      <c r="K3595" t="s">
        <v>407</v>
      </c>
      <c r="L3595" t="s">
        <v>452</v>
      </c>
      <c r="M3595" t="s">
        <v>452</v>
      </c>
      <c r="N3595" t="s">
        <v>15</v>
      </c>
      <c r="O3595" t="s">
        <v>41</v>
      </c>
      <c r="P3595" t="s">
        <v>243</v>
      </c>
      <c r="Q3595" t="s">
        <v>16</v>
      </c>
      <c r="R3595" t="s">
        <v>28</v>
      </c>
      <c r="S3595" t="s">
        <v>22</v>
      </c>
      <c r="T3595" t="s">
        <v>22</v>
      </c>
      <c r="U3595" t="s">
        <v>939</v>
      </c>
      <c r="V3595" t="s">
        <v>50</v>
      </c>
      <c r="W3595" t="s">
        <v>51</v>
      </c>
      <c r="X3595" t="s">
        <v>81</v>
      </c>
      <c r="Y3595" t="s">
        <v>943</v>
      </c>
      <c r="Z3595" s="81">
        <v>0</v>
      </c>
      <c r="AA3595" s="68">
        <v>0</v>
      </c>
      <c r="AB3595" s="82">
        <f t="shared" si="2001"/>
        <v>0</v>
      </c>
      <c r="AF3595">
        <v>1</v>
      </c>
      <c r="AG3595" s="83">
        <f t="shared" si="2002"/>
        <v>1</v>
      </c>
      <c r="AH3595" s="87">
        <v>0</v>
      </c>
      <c r="AI3595" s="88">
        <v>0</v>
      </c>
      <c r="AJ3595">
        <f t="shared" si="2005"/>
        <v>1</v>
      </c>
      <c r="AK3595" s="108">
        <f t="shared" si="2006"/>
        <v>2254</v>
      </c>
      <c r="AL3595" s="108">
        <f t="shared" si="2007"/>
        <v>1400</v>
      </c>
      <c r="AM3595" s="108">
        <f t="shared" si="2008"/>
        <v>854</v>
      </c>
    </row>
    <row r="3596" spans="1:39" x14ac:dyDescent="0.25">
      <c r="A3596" s="115">
        <v>30600033</v>
      </c>
      <c r="B3596" t="s">
        <v>1</v>
      </c>
      <c r="C3596" s="81">
        <v>700</v>
      </c>
      <c r="D3596">
        <v>1.6</v>
      </c>
      <c r="E3596">
        <v>1.85</v>
      </c>
      <c r="F3596">
        <v>2</v>
      </c>
      <c r="G3596">
        <v>2</v>
      </c>
      <c r="H3596">
        <v>1.61</v>
      </c>
      <c r="I3596">
        <v>306</v>
      </c>
      <c r="J3596" t="s">
        <v>452</v>
      </c>
      <c r="K3596" t="s">
        <v>407</v>
      </c>
      <c r="L3596" t="s">
        <v>452</v>
      </c>
      <c r="M3596" t="s">
        <v>452</v>
      </c>
      <c r="N3596" t="s">
        <v>15</v>
      </c>
      <c r="O3596" t="s">
        <v>41</v>
      </c>
      <c r="P3596" t="s">
        <v>243</v>
      </c>
      <c r="Q3596" t="s">
        <v>16</v>
      </c>
      <c r="R3596" t="s">
        <v>28</v>
      </c>
      <c r="S3596" t="s">
        <v>9</v>
      </c>
      <c r="U3596" t="s">
        <v>179</v>
      </c>
      <c r="V3596" t="s">
        <v>53</v>
      </c>
      <c r="W3596" t="s">
        <v>54</v>
      </c>
      <c r="X3596" t="s">
        <v>12</v>
      </c>
      <c r="Y3596" t="s">
        <v>21</v>
      </c>
      <c r="Z3596" s="80">
        <v>2082</v>
      </c>
      <c r="AA3596" s="68">
        <v>0</v>
      </c>
      <c r="AB3596" s="82">
        <f t="shared" si="2001"/>
        <v>39558</v>
      </c>
      <c r="AD3596">
        <v>19</v>
      </c>
      <c r="AG3596" s="83">
        <f t="shared" si="2002"/>
        <v>19</v>
      </c>
      <c r="AH3596" s="87">
        <v>0</v>
      </c>
      <c r="AI3596" s="88">
        <v>0</v>
      </c>
    </row>
    <row r="3597" spans="1:39" x14ac:dyDescent="0.25">
      <c r="A3597" s="115">
        <v>30600033</v>
      </c>
      <c r="B3597" t="s">
        <v>1</v>
      </c>
      <c r="C3597" s="81">
        <v>700</v>
      </c>
      <c r="D3597">
        <v>1.6</v>
      </c>
      <c r="E3597">
        <v>1.85</v>
      </c>
      <c r="F3597">
        <v>2</v>
      </c>
      <c r="G3597">
        <v>2</v>
      </c>
      <c r="H3597">
        <v>1.61</v>
      </c>
      <c r="I3597">
        <v>306</v>
      </c>
      <c r="J3597" t="s">
        <v>452</v>
      </c>
      <c r="K3597" t="s">
        <v>407</v>
      </c>
      <c r="L3597" t="s">
        <v>452</v>
      </c>
      <c r="M3597" t="s">
        <v>452</v>
      </c>
      <c r="N3597" t="s">
        <v>15</v>
      </c>
      <c r="O3597" t="s">
        <v>41</v>
      </c>
      <c r="P3597" t="s">
        <v>243</v>
      </c>
      <c r="Q3597" t="s">
        <v>16</v>
      </c>
      <c r="R3597" t="s">
        <v>28</v>
      </c>
      <c r="S3597" t="s">
        <v>9</v>
      </c>
      <c r="U3597" t="s">
        <v>179</v>
      </c>
      <c r="V3597" t="s">
        <v>102</v>
      </c>
      <c r="W3597" t="s">
        <v>103</v>
      </c>
      <c r="X3597" t="s">
        <v>12</v>
      </c>
      <c r="Y3597" t="s">
        <v>21</v>
      </c>
      <c r="Z3597" s="80">
        <v>2082</v>
      </c>
      <c r="AA3597" s="68">
        <v>0</v>
      </c>
      <c r="AB3597" s="82">
        <f t="shared" si="2001"/>
        <v>2082</v>
      </c>
      <c r="AD3597">
        <v>1</v>
      </c>
      <c r="AG3597" s="83">
        <f t="shared" si="2002"/>
        <v>1</v>
      </c>
      <c r="AH3597" s="87">
        <v>0</v>
      </c>
      <c r="AI3597" s="88">
        <v>0</v>
      </c>
    </row>
    <row r="3598" spans="1:39" x14ac:dyDescent="0.25">
      <c r="A3598" s="115">
        <v>30600033</v>
      </c>
      <c r="B3598" t="s">
        <v>1</v>
      </c>
      <c r="C3598" s="81">
        <v>700</v>
      </c>
      <c r="D3598">
        <v>1.6</v>
      </c>
      <c r="E3598">
        <v>1.85</v>
      </c>
      <c r="F3598">
        <v>2</v>
      </c>
      <c r="G3598">
        <v>2</v>
      </c>
      <c r="H3598">
        <v>1.61</v>
      </c>
      <c r="I3598">
        <v>306</v>
      </c>
      <c r="J3598" t="s">
        <v>452</v>
      </c>
      <c r="K3598" t="s">
        <v>407</v>
      </c>
      <c r="L3598" t="s">
        <v>452</v>
      </c>
      <c r="M3598" t="s">
        <v>452</v>
      </c>
      <c r="N3598" t="s">
        <v>15</v>
      </c>
      <c r="O3598" t="s">
        <v>41</v>
      </c>
      <c r="P3598" t="s">
        <v>243</v>
      </c>
      <c r="Q3598" t="s">
        <v>16</v>
      </c>
      <c r="R3598" t="s">
        <v>28</v>
      </c>
      <c r="S3598" t="s">
        <v>44</v>
      </c>
      <c r="U3598" t="s">
        <v>939</v>
      </c>
      <c r="V3598" t="s">
        <v>14</v>
      </c>
      <c r="W3598" t="s">
        <v>49</v>
      </c>
      <c r="X3598" t="s">
        <v>12</v>
      </c>
      <c r="Y3598" t="s">
        <v>21</v>
      </c>
      <c r="Z3598" s="80">
        <v>800</v>
      </c>
      <c r="AA3598" s="68">
        <v>0</v>
      </c>
      <c r="AB3598" s="82">
        <f t="shared" si="2001"/>
        <v>240800</v>
      </c>
      <c r="AC3598">
        <v>301</v>
      </c>
      <c r="AG3598" s="83">
        <f t="shared" si="2002"/>
        <v>301</v>
      </c>
      <c r="AH3598" s="87">
        <v>0</v>
      </c>
      <c r="AI3598" s="88">
        <v>0</v>
      </c>
      <c r="AJ3598">
        <f t="shared" ref="AJ3598:AJ3604" si="2009">AG3598</f>
        <v>301</v>
      </c>
      <c r="AK3598" s="108">
        <f t="shared" ref="AK3598:AK3604" si="2010">AJ3598*C3598*F3598*H3598</f>
        <v>678454</v>
      </c>
      <c r="AL3598" s="108">
        <f t="shared" ref="AL3598:AL3604" si="2011">AJ3598*C3598*F3598</f>
        <v>421400</v>
      </c>
      <c r="AM3598" s="108">
        <f t="shared" ref="AM3598:AM3604" si="2012">AK3598-AL3598</f>
        <v>257054</v>
      </c>
    </row>
    <row r="3599" spans="1:39" x14ac:dyDescent="0.25">
      <c r="A3599" s="115">
        <v>30600033</v>
      </c>
      <c r="B3599" t="s">
        <v>1</v>
      </c>
      <c r="C3599" s="81">
        <v>700</v>
      </c>
      <c r="D3599">
        <v>1.6</v>
      </c>
      <c r="E3599">
        <v>1.85</v>
      </c>
      <c r="F3599">
        <v>2</v>
      </c>
      <c r="G3599">
        <v>2</v>
      </c>
      <c r="H3599">
        <v>1.61</v>
      </c>
      <c r="I3599">
        <v>306</v>
      </c>
      <c r="J3599" t="s">
        <v>452</v>
      </c>
      <c r="K3599" t="s">
        <v>407</v>
      </c>
      <c r="L3599" t="s">
        <v>452</v>
      </c>
      <c r="M3599" t="s">
        <v>452</v>
      </c>
      <c r="N3599" t="s">
        <v>15</v>
      </c>
      <c r="O3599" t="s">
        <v>41</v>
      </c>
      <c r="P3599" t="s">
        <v>243</v>
      </c>
      <c r="Q3599" t="s">
        <v>16</v>
      </c>
      <c r="R3599" t="s">
        <v>28</v>
      </c>
      <c r="S3599" t="s">
        <v>44</v>
      </c>
      <c r="U3599" t="s">
        <v>939</v>
      </c>
      <c r="V3599" t="s">
        <v>68</v>
      </c>
      <c r="W3599" t="s">
        <v>69</v>
      </c>
      <c r="X3599" t="s">
        <v>211</v>
      </c>
      <c r="Y3599" t="s">
        <v>21</v>
      </c>
      <c r="Z3599" s="80">
        <v>800</v>
      </c>
      <c r="AA3599" s="68">
        <v>0</v>
      </c>
      <c r="AB3599" s="82">
        <f t="shared" si="2001"/>
        <v>1600</v>
      </c>
      <c r="AC3599">
        <v>2</v>
      </c>
      <c r="AG3599" s="83">
        <f t="shared" si="2002"/>
        <v>2</v>
      </c>
      <c r="AH3599" s="87">
        <v>0</v>
      </c>
      <c r="AI3599" s="88">
        <v>0</v>
      </c>
      <c r="AJ3599">
        <f t="shared" si="2009"/>
        <v>2</v>
      </c>
      <c r="AK3599" s="108">
        <f t="shared" si="2010"/>
        <v>4508</v>
      </c>
      <c r="AL3599" s="108">
        <f t="shared" si="2011"/>
        <v>2800</v>
      </c>
      <c r="AM3599" s="108">
        <f t="shared" si="2012"/>
        <v>1708</v>
      </c>
    </row>
    <row r="3600" spans="1:39" x14ac:dyDescent="0.25">
      <c r="A3600" s="115">
        <v>30600033</v>
      </c>
      <c r="B3600" t="s">
        <v>1</v>
      </c>
      <c r="C3600" s="81">
        <v>700</v>
      </c>
      <c r="D3600">
        <v>1.6</v>
      </c>
      <c r="E3600">
        <v>1.85</v>
      </c>
      <c r="F3600">
        <v>2</v>
      </c>
      <c r="G3600">
        <v>2</v>
      </c>
      <c r="H3600">
        <v>1.61</v>
      </c>
      <c r="I3600">
        <v>306</v>
      </c>
      <c r="J3600" t="s">
        <v>452</v>
      </c>
      <c r="K3600" t="s">
        <v>407</v>
      </c>
      <c r="L3600" t="s">
        <v>452</v>
      </c>
      <c r="M3600" t="s">
        <v>452</v>
      </c>
      <c r="N3600" t="s">
        <v>15</v>
      </c>
      <c r="O3600" t="s">
        <v>41</v>
      </c>
      <c r="P3600" t="s">
        <v>243</v>
      </c>
      <c r="Q3600" t="s">
        <v>16</v>
      </c>
      <c r="R3600" t="s">
        <v>28</v>
      </c>
      <c r="S3600" t="s">
        <v>44</v>
      </c>
      <c r="U3600" t="s">
        <v>939</v>
      </c>
      <c r="V3600" t="s">
        <v>68</v>
      </c>
      <c r="W3600" t="s">
        <v>69</v>
      </c>
      <c r="X3600" t="s">
        <v>77</v>
      </c>
      <c r="Y3600" t="s">
        <v>21</v>
      </c>
      <c r="Z3600" s="80">
        <v>800</v>
      </c>
      <c r="AA3600" s="68">
        <v>0</v>
      </c>
      <c r="AB3600" s="82">
        <f t="shared" si="2001"/>
        <v>800</v>
      </c>
      <c r="AC3600">
        <v>1</v>
      </c>
      <c r="AG3600" s="83">
        <f t="shared" si="2002"/>
        <v>1</v>
      </c>
      <c r="AH3600" s="87">
        <v>0</v>
      </c>
      <c r="AI3600" s="88">
        <v>0</v>
      </c>
      <c r="AJ3600">
        <f t="shared" si="2009"/>
        <v>1</v>
      </c>
      <c r="AK3600" s="108">
        <f t="shared" si="2010"/>
        <v>2254</v>
      </c>
      <c r="AL3600" s="108">
        <f t="shared" si="2011"/>
        <v>1400</v>
      </c>
      <c r="AM3600" s="108">
        <f t="shared" si="2012"/>
        <v>854</v>
      </c>
    </row>
    <row r="3601" spans="1:39" x14ac:dyDescent="0.25">
      <c r="A3601" s="115">
        <v>30600033</v>
      </c>
      <c r="B3601" t="s">
        <v>1</v>
      </c>
      <c r="C3601" s="81">
        <v>700</v>
      </c>
      <c r="D3601">
        <v>1.6</v>
      </c>
      <c r="E3601">
        <v>1.85</v>
      </c>
      <c r="F3601">
        <v>2</v>
      </c>
      <c r="G3601">
        <v>2</v>
      </c>
      <c r="H3601">
        <v>1.61</v>
      </c>
      <c r="I3601">
        <v>306</v>
      </c>
      <c r="J3601" t="s">
        <v>452</v>
      </c>
      <c r="K3601" t="s">
        <v>407</v>
      </c>
      <c r="L3601" t="s">
        <v>452</v>
      </c>
      <c r="M3601" t="s">
        <v>452</v>
      </c>
      <c r="N3601" t="s">
        <v>15</v>
      </c>
      <c r="O3601" t="s">
        <v>41</v>
      </c>
      <c r="P3601" t="s">
        <v>243</v>
      </c>
      <c r="Q3601" t="s">
        <v>16</v>
      </c>
      <c r="R3601" t="s">
        <v>28</v>
      </c>
      <c r="S3601" t="s">
        <v>44</v>
      </c>
      <c r="U3601" t="s">
        <v>939</v>
      </c>
      <c r="V3601" t="s">
        <v>102</v>
      </c>
      <c r="W3601" t="s">
        <v>103</v>
      </c>
      <c r="X3601" t="s">
        <v>12</v>
      </c>
      <c r="Y3601" t="s">
        <v>21</v>
      </c>
      <c r="Z3601" s="80">
        <v>800</v>
      </c>
      <c r="AA3601" s="68">
        <v>0</v>
      </c>
      <c r="AB3601" s="82">
        <f t="shared" si="2001"/>
        <v>800</v>
      </c>
      <c r="AC3601">
        <v>1</v>
      </c>
      <c r="AG3601" s="83">
        <f t="shared" si="2002"/>
        <v>1</v>
      </c>
      <c r="AH3601" s="87">
        <v>0</v>
      </c>
      <c r="AI3601" s="88">
        <v>0</v>
      </c>
      <c r="AJ3601">
        <f t="shared" si="2009"/>
        <v>1</v>
      </c>
      <c r="AK3601" s="108">
        <f t="shared" si="2010"/>
        <v>2254</v>
      </c>
      <c r="AL3601" s="108">
        <f t="shared" si="2011"/>
        <v>1400</v>
      </c>
      <c r="AM3601" s="108">
        <f t="shared" si="2012"/>
        <v>854</v>
      </c>
    </row>
    <row r="3602" spans="1:39" x14ac:dyDescent="0.25">
      <c r="A3602" s="115">
        <v>30600033</v>
      </c>
      <c r="B3602" t="s">
        <v>1</v>
      </c>
      <c r="C3602" s="81">
        <v>700</v>
      </c>
      <c r="D3602">
        <v>1.6</v>
      </c>
      <c r="E3602">
        <v>1.85</v>
      </c>
      <c r="F3602">
        <v>2</v>
      </c>
      <c r="G3602">
        <v>2</v>
      </c>
      <c r="H3602">
        <v>1.61</v>
      </c>
      <c r="I3602">
        <v>306</v>
      </c>
      <c r="J3602" t="s">
        <v>452</v>
      </c>
      <c r="K3602" t="s">
        <v>407</v>
      </c>
      <c r="L3602" t="s">
        <v>452</v>
      </c>
      <c r="M3602" t="s">
        <v>452</v>
      </c>
      <c r="N3602" t="s">
        <v>18</v>
      </c>
      <c r="O3602" t="s">
        <v>74</v>
      </c>
      <c r="P3602" t="s">
        <v>243</v>
      </c>
      <c r="Q3602" t="s">
        <v>16</v>
      </c>
      <c r="R3602" t="s">
        <v>28</v>
      </c>
      <c r="S3602" t="s">
        <v>22</v>
      </c>
      <c r="T3602" t="s">
        <v>22</v>
      </c>
      <c r="U3602" t="s">
        <v>939</v>
      </c>
      <c r="V3602" t="s">
        <v>50</v>
      </c>
      <c r="W3602" t="s">
        <v>51</v>
      </c>
      <c r="X3602" t="s">
        <v>81</v>
      </c>
      <c r="Y3602" t="s">
        <v>943</v>
      </c>
      <c r="Z3602" s="81">
        <v>0</v>
      </c>
      <c r="AA3602" s="68">
        <v>0</v>
      </c>
      <c r="AB3602" s="82">
        <f t="shared" si="2001"/>
        <v>0</v>
      </c>
      <c r="AF3602">
        <v>1</v>
      </c>
      <c r="AG3602" s="83">
        <f t="shared" si="2002"/>
        <v>1</v>
      </c>
      <c r="AH3602" s="87">
        <v>0</v>
      </c>
      <c r="AI3602" s="88">
        <v>0</v>
      </c>
      <c r="AJ3602">
        <f t="shared" si="2009"/>
        <v>1</v>
      </c>
      <c r="AK3602" s="108">
        <f t="shared" si="2010"/>
        <v>2254</v>
      </c>
      <c r="AL3602" s="108">
        <f t="shared" si="2011"/>
        <v>1400</v>
      </c>
      <c r="AM3602" s="108">
        <f t="shared" si="2012"/>
        <v>854</v>
      </c>
    </row>
    <row r="3603" spans="1:39" x14ac:dyDescent="0.25">
      <c r="A3603" s="115">
        <v>30600033</v>
      </c>
      <c r="B3603" t="s">
        <v>1</v>
      </c>
      <c r="C3603" s="81">
        <v>700</v>
      </c>
      <c r="D3603">
        <v>1.6</v>
      </c>
      <c r="E3603">
        <v>1.85</v>
      </c>
      <c r="F3603">
        <v>2</v>
      </c>
      <c r="G3603">
        <v>2</v>
      </c>
      <c r="H3603">
        <v>1.61</v>
      </c>
      <c r="I3603">
        <v>306</v>
      </c>
      <c r="J3603" t="s">
        <v>452</v>
      </c>
      <c r="K3603" t="s">
        <v>407</v>
      </c>
      <c r="L3603" t="s">
        <v>452</v>
      </c>
      <c r="M3603" t="s">
        <v>452</v>
      </c>
      <c r="N3603" t="s">
        <v>18</v>
      </c>
      <c r="O3603" t="s">
        <v>74</v>
      </c>
      <c r="P3603" t="s">
        <v>243</v>
      </c>
      <c r="Q3603" t="s">
        <v>16</v>
      </c>
      <c r="R3603" t="s">
        <v>28</v>
      </c>
      <c r="S3603" t="s">
        <v>22</v>
      </c>
      <c r="T3603" t="s">
        <v>22</v>
      </c>
      <c r="U3603" t="s">
        <v>939</v>
      </c>
      <c r="V3603" t="s">
        <v>50</v>
      </c>
      <c r="W3603" t="s">
        <v>51</v>
      </c>
      <c r="X3603" t="s">
        <v>77</v>
      </c>
      <c r="Y3603" t="s">
        <v>943</v>
      </c>
      <c r="Z3603" s="81">
        <v>0</v>
      </c>
      <c r="AA3603" s="68">
        <v>0</v>
      </c>
      <c r="AB3603" s="82">
        <f t="shared" si="2001"/>
        <v>0</v>
      </c>
      <c r="AF3603">
        <v>1</v>
      </c>
      <c r="AG3603" s="83">
        <f t="shared" si="2002"/>
        <v>1</v>
      </c>
      <c r="AH3603" s="87">
        <v>0</v>
      </c>
      <c r="AI3603" s="88">
        <v>0</v>
      </c>
      <c r="AJ3603">
        <f t="shared" si="2009"/>
        <v>1</v>
      </c>
      <c r="AK3603" s="108">
        <f t="shared" si="2010"/>
        <v>2254</v>
      </c>
      <c r="AL3603" s="108">
        <f t="shared" si="2011"/>
        <v>1400</v>
      </c>
      <c r="AM3603" s="108">
        <f t="shared" si="2012"/>
        <v>854</v>
      </c>
    </row>
    <row r="3604" spans="1:39" x14ac:dyDescent="0.25">
      <c r="A3604" s="115">
        <v>30600033</v>
      </c>
      <c r="B3604" t="s">
        <v>1</v>
      </c>
      <c r="C3604" s="81">
        <v>700</v>
      </c>
      <c r="D3604">
        <v>1.6</v>
      </c>
      <c r="E3604">
        <v>1.85</v>
      </c>
      <c r="F3604">
        <v>2</v>
      </c>
      <c r="G3604">
        <v>2</v>
      </c>
      <c r="H3604">
        <v>1.61</v>
      </c>
      <c r="I3604">
        <v>306</v>
      </c>
      <c r="J3604" t="s">
        <v>452</v>
      </c>
      <c r="K3604" t="s">
        <v>407</v>
      </c>
      <c r="L3604" t="s">
        <v>452</v>
      </c>
      <c r="M3604" t="s">
        <v>452</v>
      </c>
      <c r="N3604" t="s">
        <v>18</v>
      </c>
      <c r="O3604" t="s">
        <v>74</v>
      </c>
      <c r="P3604" t="s">
        <v>243</v>
      </c>
      <c r="Q3604" t="s">
        <v>16</v>
      </c>
      <c r="R3604" t="s">
        <v>28</v>
      </c>
      <c r="S3604" t="s">
        <v>22</v>
      </c>
      <c r="T3604" t="s">
        <v>22</v>
      </c>
      <c r="U3604" t="s">
        <v>939</v>
      </c>
      <c r="V3604" t="s">
        <v>50</v>
      </c>
      <c r="W3604" t="s">
        <v>51</v>
      </c>
      <c r="X3604" t="s">
        <v>52</v>
      </c>
      <c r="Y3604" t="s">
        <v>943</v>
      </c>
      <c r="Z3604" s="81">
        <v>0</v>
      </c>
      <c r="AA3604" s="68">
        <v>0</v>
      </c>
      <c r="AB3604" s="82">
        <f t="shared" si="2001"/>
        <v>0</v>
      </c>
      <c r="AF3604">
        <v>4</v>
      </c>
      <c r="AG3604" s="83">
        <f t="shared" si="2002"/>
        <v>4</v>
      </c>
      <c r="AH3604" s="87">
        <v>0</v>
      </c>
      <c r="AI3604" s="88">
        <v>0</v>
      </c>
      <c r="AJ3604">
        <f t="shared" si="2009"/>
        <v>4</v>
      </c>
      <c r="AK3604" s="108">
        <f t="shared" si="2010"/>
        <v>9016</v>
      </c>
      <c r="AL3604" s="108">
        <f t="shared" si="2011"/>
        <v>5600</v>
      </c>
      <c r="AM3604" s="108">
        <f t="shared" si="2012"/>
        <v>3416</v>
      </c>
    </row>
    <row r="3605" spans="1:39" x14ac:dyDescent="0.25">
      <c r="A3605" s="115">
        <v>30600033</v>
      </c>
      <c r="B3605" t="s">
        <v>1</v>
      </c>
      <c r="C3605" s="81">
        <v>700</v>
      </c>
      <c r="D3605">
        <v>1.6</v>
      </c>
      <c r="E3605">
        <v>1.85</v>
      </c>
      <c r="F3605">
        <v>2</v>
      </c>
      <c r="G3605">
        <v>2</v>
      </c>
      <c r="H3605">
        <v>1.61</v>
      </c>
      <c r="I3605">
        <v>306</v>
      </c>
      <c r="J3605" t="s">
        <v>452</v>
      </c>
      <c r="K3605" t="s">
        <v>407</v>
      </c>
      <c r="L3605" t="s">
        <v>452</v>
      </c>
      <c r="M3605" t="s">
        <v>452</v>
      </c>
      <c r="N3605" t="s">
        <v>18</v>
      </c>
      <c r="O3605" t="s">
        <v>74</v>
      </c>
      <c r="P3605" t="s">
        <v>243</v>
      </c>
      <c r="Q3605" t="s">
        <v>16</v>
      </c>
      <c r="R3605" t="s">
        <v>28</v>
      </c>
      <c r="S3605" t="s">
        <v>9</v>
      </c>
      <c r="U3605" t="s">
        <v>179</v>
      </c>
      <c r="V3605" t="s">
        <v>53</v>
      </c>
      <c r="W3605" t="s">
        <v>54</v>
      </c>
      <c r="X3605" t="s">
        <v>12</v>
      </c>
      <c r="Y3605" t="s">
        <v>21</v>
      </c>
      <c r="Z3605" s="80">
        <v>2934</v>
      </c>
      <c r="AA3605" s="68">
        <v>0</v>
      </c>
      <c r="AB3605" s="82">
        <f t="shared" si="2001"/>
        <v>99756</v>
      </c>
      <c r="AD3605">
        <v>34</v>
      </c>
      <c r="AG3605" s="83">
        <f t="shared" si="2002"/>
        <v>34</v>
      </c>
      <c r="AH3605" s="87">
        <v>0</v>
      </c>
      <c r="AI3605" s="88">
        <v>0</v>
      </c>
    </row>
    <row r="3606" spans="1:39" x14ac:dyDescent="0.25">
      <c r="A3606" s="115">
        <v>30600033</v>
      </c>
      <c r="B3606" t="s">
        <v>1</v>
      </c>
      <c r="C3606" s="81">
        <v>700</v>
      </c>
      <c r="D3606">
        <v>1.6</v>
      </c>
      <c r="E3606">
        <v>1.85</v>
      </c>
      <c r="F3606">
        <v>2</v>
      </c>
      <c r="G3606">
        <v>2</v>
      </c>
      <c r="H3606">
        <v>1.61</v>
      </c>
      <c r="I3606">
        <v>306</v>
      </c>
      <c r="J3606" t="s">
        <v>452</v>
      </c>
      <c r="K3606" t="s">
        <v>407</v>
      </c>
      <c r="L3606" t="s">
        <v>452</v>
      </c>
      <c r="M3606" t="s">
        <v>452</v>
      </c>
      <c r="N3606" t="s">
        <v>18</v>
      </c>
      <c r="O3606" t="s">
        <v>74</v>
      </c>
      <c r="P3606" t="s">
        <v>243</v>
      </c>
      <c r="Q3606" t="s">
        <v>16</v>
      </c>
      <c r="R3606" t="s">
        <v>28</v>
      </c>
      <c r="S3606" t="s">
        <v>44</v>
      </c>
      <c r="U3606" t="s">
        <v>939</v>
      </c>
      <c r="V3606" t="s">
        <v>14</v>
      </c>
      <c r="W3606" t="s">
        <v>49</v>
      </c>
      <c r="X3606" t="s">
        <v>12</v>
      </c>
      <c r="Y3606" t="s">
        <v>21</v>
      </c>
      <c r="Z3606" s="80">
        <v>800</v>
      </c>
      <c r="AA3606" s="68">
        <v>0</v>
      </c>
      <c r="AB3606" s="82">
        <f t="shared" si="2001"/>
        <v>5600</v>
      </c>
      <c r="AC3606">
        <v>7</v>
      </c>
      <c r="AG3606" s="83">
        <f t="shared" si="2002"/>
        <v>7</v>
      </c>
      <c r="AH3606" s="87">
        <v>0</v>
      </c>
      <c r="AI3606" s="88">
        <v>0</v>
      </c>
      <c r="AJ3606">
        <f t="shared" ref="AJ3606:AJ3610" si="2013">AG3606</f>
        <v>7</v>
      </c>
      <c r="AK3606" s="108">
        <f t="shared" ref="AK3606:AK3610" si="2014">AJ3606*C3606*F3606*H3606</f>
        <v>15778.000000000002</v>
      </c>
      <c r="AL3606" s="108">
        <f t="shared" ref="AL3606:AL3610" si="2015">AJ3606*C3606*F3606</f>
        <v>9800</v>
      </c>
      <c r="AM3606" s="108">
        <f t="shared" ref="AM3606:AM3610" si="2016">AK3606-AL3606</f>
        <v>5978.0000000000018</v>
      </c>
    </row>
    <row r="3607" spans="1:39" x14ac:dyDescent="0.25">
      <c r="A3607" s="115">
        <v>30600033</v>
      </c>
      <c r="B3607" t="s">
        <v>1</v>
      </c>
      <c r="C3607" s="81">
        <v>700</v>
      </c>
      <c r="D3607">
        <v>1.6</v>
      </c>
      <c r="E3607">
        <v>1.85</v>
      </c>
      <c r="F3607">
        <v>2</v>
      </c>
      <c r="G3607">
        <v>2</v>
      </c>
      <c r="H3607">
        <v>1.61</v>
      </c>
      <c r="I3607">
        <v>306</v>
      </c>
      <c r="J3607" t="s">
        <v>452</v>
      </c>
      <c r="K3607" t="s">
        <v>407</v>
      </c>
      <c r="L3607" t="s">
        <v>452</v>
      </c>
      <c r="M3607" t="s">
        <v>452</v>
      </c>
      <c r="N3607" t="s">
        <v>18</v>
      </c>
      <c r="O3607" t="s">
        <v>74</v>
      </c>
      <c r="P3607" t="s">
        <v>243</v>
      </c>
      <c r="Q3607" t="s">
        <v>16</v>
      </c>
      <c r="R3607" t="s">
        <v>28</v>
      </c>
      <c r="S3607" t="s">
        <v>44</v>
      </c>
      <c r="U3607" t="s">
        <v>939</v>
      </c>
      <c r="V3607" t="s">
        <v>45</v>
      </c>
      <c r="W3607" t="s">
        <v>46</v>
      </c>
      <c r="X3607" t="s">
        <v>12</v>
      </c>
      <c r="Y3607" t="s">
        <v>21</v>
      </c>
      <c r="Z3607" s="80">
        <v>800</v>
      </c>
      <c r="AA3607" s="68">
        <v>0</v>
      </c>
      <c r="AB3607" s="82">
        <f t="shared" si="2001"/>
        <v>196800</v>
      </c>
      <c r="AC3607">
        <v>246</v>
      </c>
      <c r="AG3607" s="83">
        <f t="shared" si="2002"/>
        <v>246</v>
      </c>
      <c r="AH3607" s="87">
        <v>0</v>
      </c>
      <c r="AI3607" s="88">
        <v>0</v>
      </c>
      <c r="AJ3607">
        <f t="shared" si="2013"/>
        <v>246</v>
      </c>
      <c r="AK3607" s="108">
        <f t="shared" si="2014"/>
        <v>554484</v>
      </c>
      <c r="AL3607" s="108">
        <f t="shared" si="2015"/>
        <v>344400</v>
      </c>
      <c r="AM3607" s="108">
        <f t="shared" si="2016"/>
        <v>210084</v>
      </c>
    </row>
    <row r="3608" spans="1:39" x14ac:dyDescent="0.25">
      <c r="A3608" s="115">
        <v>30600033</v>
      </c>
      <c r="B3608" t="s">
        <v>1</v>
      </c>
      <c r="C3608" s="81">
        <v>700</v>
      </c>
      <c r="D3608">
        <v>1.6</v>
      </c>
      <c r="E3608">
        <v>1.85</v>
      </c>
      <c r="F3608">
        <v>2</v>
      </c>
      <c r="G3608">
        <v>2</v>
      </c>
      <c r="H3608">
        <v>1.61</v>
      </c>
      <c r="I3608">
        <v>306</v>
      </c>
      <c r="J3608" t="s">
        <v>452</v>
      </c>
      <c r="K3608" t="s">
        <v>407</v>
      </c>
      <c r="L3608" t="s">
        <v>452</v>
      </c>
      <c r="M3608" t="s">
        <v>452</v>
      </c>
      <c r="N3608" t="s">
        <v>18</v>
      </c>
      <c r="O3608" t="s">
        <v>74</v>
      </c>
      <c r="P3608" t="s">
        <v>243</v>
      </c>
      <c r="Q3608" t="s">
        <v>16</v>
      </c>
      <c r="R3608" t="s">
        <v>28</v>
      </c>
      <c r="S3608" t="s">
        <v>44</v>
      </c>
      <c r="U3608" t="s">
        <v>939</v>
      </c>
      <c r="V3608" t="s">
        <v>102</v>
      </c>
      <c r="W3608" t="s">
        <v>103</v>
      </c>
      <c r="X3608" t="s">
        <v>12</v>
      </c>
      <c r="Y3608" t="s">
        <v>21</v>
      </c>
      <c r="Z3608" s="80">
        <v>800</v>
      </c>
      <c r="AA3608" s="68">
        <v>0</v>
      </c>
      <c r="AB3608" s="82">
        <f t="shared" si="2001"/>
        <v>4000</v>
      </c>
      <c r="AC3608">
        <v>5</v>
      </c>
      <c r="AG3608" s="83">
        <f t="shared" si="2002"/>
        <v>5</v>
      </c>
      <c r="AH3608" s="87">
        <v>0</v>
      </c>
      <c r="AI3608" s="88">
        <v>0</v>
      </c>
      <c r="AJ3608">
        <f t="shared" si="2013"/>
        <v>5</v>
      </c>
      <c r="AK3608" s="108">
        <f t="shared" si="2014"/>
        <v>11270</v>
      </c>
      <c r="AL3608" s="108">
        <f t="shared" si="2015"/>
        <v>7000</v>
      </c>
      <c r="AM3608" s="108">
        <f t="shared" si="2016"/>
        <v>4270</v>
      </c>
    </row>
    <row r="3609" spans="1:39" x14ac:dyDescent="0.25">
      <c r="A3609" s="115">
        <v>30600033</v>
      </c>
      <c r="B3609" t="s">
        <v>1</v>
      </c>
      <c r="C3609" s="81">
        <v>700</v>
      </c>
      <c r="D3609">
        <v>1.6</v>
      </c>
      <c r="E3609">
        <v>1.85</v>
      </c>
      <c r="F3609">
        <v>2</v>
      </c>
      <c r="G3609">
        <v>2</v>
      </c>
      <c r="H3609">
        <v>1.61</v>
      </c>
      <c r="I3609">
        <v>306</v>
      </c>
      <c r="J3609" t="s">
        <v>452</v>
      </c>
      <c r="K3609" t="s">
        <v>407</v>
      </c>
      <c r="L3609" t="s">
        <v>452</v>
      </c>
      <c r="M3609" t="s">
        <v>452</v>
      </c>
      <c r="N3609" t="s">
        <v>18</v>
      </c>
      <c r="O3609" t="s">
        <v>80</v>
      </c>
      <c r="P3609" t="s">
        <v>243</v>
      </c>
      <c r="Q3609" t="s">
        <v>16</v>
      </c>
      <c r="R3609" t="s">
        <v>106</v>
      </c>
      <c r="S3609" t="s">
        <v>44</v>
      </c>
      <c r="T3609" t="s">
        <v>944</v>
      </c>
      <c r="U3609" t="s">
        <v>939</v>
      </c>
      <c r="V3609" t="s">
        <v>45</v>
      </c>
      <c r="W3609" t="s">
        <v>46</v>
      </c>
      <c r="X3609" t="s">
        <v>12</v>
      </c>
      <c r="Y3609" t="s">
        <v>938</v>
      </c>
      <c r="Z3609" s="81">
        <v>0</v>
      </c>
      <c r="AA3609" s="68">
        <v>0</v>
      </c>
      <c r="AB3609" s="82">
        <f t="shared" si="2001"/>
        <v>0</v>
      </c>
      <c r="AE3609">
        <v>2</v>
      </c>
      <c r="AG3609" s="83">
        <f t="shared" si="2002"/>
        <v>2</v>
      </c>
      <c r="AH3609" s="87">
        <v>0</v>
      </c>
      <c r="AI3609" s="88">
        <v>0</v>
      </c>
      <c r="AJ3609">
        <f t="shared" si="2013"/>
        <v>2</v>
      </c>
      <c r="AK3609" s="108">
        <f t="shared" si="2014"/>
        <v>4508</v>
      </c>
      <c r="AL3609" s="108">
        <f t="shared" si="2015"/>
        <v>2800</v>
      </c>
      <c r="AM3609" s="108">
        <f t="shared" si="2016"/>
        <v>1708</v>
      </c>
    </row>
    <row r="3610" spans="1:39" x14ac:dyDescent="0.25">
      <c r="A3610" s="115">
        <v>30600033</v>
      </c>
      <c r="B3610" t="s">
        <v>1</v>
      </c>
      <c r="C3610" s="81">
        <v>700</v>
      </c>
      <c r="D3610">
        <v>1.6</v>
      </c>
      <c r="E3610">
        <v>1.85</v>
      </c>
      <c r="F3610">
        <v>2</v>
      </c>
      <c r="G3610">
        <v>2</v>
      </c>
      <c r="H3610">
        <v>1.61</v>
      </c>
      <c r="I3610">
        <v>306</v>
      </c>
      <c r="J3610" t="s">
        <v>452</v>
      </c>
      <c r="K3610" t="s">
        <v>407</v>
      </c>
      <c r="L3610" t="s">
        <v>452</v>
      </c>
      <c r="M3610" t="s">
        <v>452</v>
      </c>
      <c r="N3610" t="s">
        <v>18</v>
      </c>
      <c r="O3610" t="s">
        <v>80</v>
      </c>
      <c r="P3610" t="s">
        <v>243</v>
      </c>
      <c r="Q3610" t="s">
        <v>16</v>
      </c>
      <c r="R3610" t="s">
        <v>91</v>
      </c>
      <c r="S3610" t="s">
        <v>22</v>
      </c>
      <c r="T3610" t="s">
        <v>22</v>
      </c>
      <c r="U3610" t="s">
        <v>939</v>
      </c>
      <c r="V3610" t="s">
        <v>401</v>
      </c>
      <c r="W3610" t="s">
        <v>402</v>
      </c>
      <c r="X3610" t="s">
        <v>81</v>
      </c>
      <c r="Y3610" t="s">
        <v>943</v>
      </c>
      <c r="Z3610" s="81">
        <v>0</v>
      </c>
      <c r="AA3610" s="68">
        <v>0</v>
      </c>
      <c r="AB3610" s="82">
        <f t="shared" si="2001"/>
        <v>0</v>
      </c>
      <c r="AF3610">
        <v>1</v>
      </c>
      <c r="AG3610" s="83">
        <f t="shared" si="2002"/>
        <v>1</v>
      </c>
      <c r="AH3610" s="87">
        <v>0</v>
      </c>
      <c r="AI3610" s="88">
        <v>0</v>
      </c>
      <c r="AJ3610">
        <f t="shared" si="2013"/>
        <v>1</v>
      </c>
      <c r="AK3610" s="108">
        <f t="shared" si="2014"/>
        <v>2254</v>
      </c>
      <c r="AL3610" s="108">
        <f t="shared" si="2015"/>
        <v>1400</v>
      </c>
      <c r="AM3610" s="108">
        <f t="shared" si="2016"/>
        <v>854</v>
      </c>
    </row>
    <row r="3611" spans="1:39" x14ac:dyDescent="0.25">
      <c r="A3611" s="115">
        <v>30600033</v>
      </c>
      <c r="B3611" t="s">
        <v>1</v>
      </c>
      <c r="C3611" s="81">
        <v>700</v>
      </c>
      <c r="D3611">
        <v>1.6</v>
      </c>
      <c r="E3611">
        <v>1.85</v>
      </c>
      <c r="F3611">
        <v>2</v>
      </c>
      <c r="G3611">
        <v>2</v>
      </c>
      <c r="H3611">
        <v>1.61</v>
      </c>
      <c r="I3611">
        <v>306</v>
      </c>
      <c r="J3611" t="s">
        <v>452</v>
      </c>
      <c r="K3611" t="s">
        <v>407</v>
      </c>
      <c r="L3611" t="s">
        <v>452</v>
      </c>
      <c r="M3611" t="s">
        <v>452</v>
      </c>
      <c r="N3611" t="s">
        <v>18</v>
      </c>
      <c r="O3611" t="s">
        <v>80</v>
      </c>
      <c r="P3611" t="s">
        <v>243</v>
      </c>
      <c r="Q3611" t="s">
        <v>16</v>
      </c>
      <c r="R3611" t="s">
        <v>91</v>
      </c>
      <c r="S3611" t="s">
        <v>9</v>
      </c>
      <c r="T3611" t="s">
        <v>944</v>
      </c>
      <c r="U3611" t="s">
        <v>179</v>
      </c>
      <c r="V3611" t="s">
        <v>53</v>
      </c>
      <c r="W3611" t="s">
        <v>54</v>
      </c>
      <c r="X3611" t="s">
        <v>12</v>
      </c>
      <c r="Y3611" t="s">
        <v>938</v>
      </c>
      <c r="Z3611" s="81">
        <v>0</v>
      </c>
      <c r="AA3611" s="68">
        <v>0</v>
      </c>
      <c r="AB3611" s="82">
        <f t="shared" si="2001"/>
        <v>0</v>
      </c>
      <c r="AE3611">
        <v>1</v>
      </c>
      <c r="AG3611" s="83">
        <f t="shared" si="2002"/>
        <v>1</v>
      </c>
      <c r="AH3611" s="87">
        <v>0</v>
      </c>
      <c r="AI3611" s="88">
        <v>0</v>
      </c>
    </row>
    <row r="3612" spans="1:39" x14ac:dyDescent="0.25">
      <c r="A3612" s="115">
        <v>30600033</v>
      </c>
      <c r="B3612" t="s">
        <v>1</v>
      </c>
      <c r="C3612" s="81">
        <v>700</v>
      </c>
      <c r="D3612">
        <v>1.6</v>
      </c>
      <c r="E3612">
        <v>1.85</v>
      </c>
      <c r="F3612">
        <v>2</v>
      </c>
      <c r="G3612">
        <v>2</v>
      </c>
      <c r="H3612">
        <v>1.61</v>
      </c>
      <c r="I3612">
        <v>306</v>
      </c>
      <c r="J3612" t="s">
        <v>452</v>
      </c>
      <c r="K3612" t="s">
        <v>407</v>
      </c>
      <c r="L3612" t="s">
        <v>452</v>
      </c>
      <c r="M3612" t="s">
        <v>452</v>
      </c>
      <c r="N3612" t="s">
        <v>18</v>
      </c>
      <c r="O3612" t="s">
        <v>80</v>
      </c>
      <c r="P3612" t="s">
        <v>243</v>
      </c>
      <c r="Q3612" t="s">
        <v>16</v>
      </c>
      <c r="R3612" t="s">
        <v>91</v>
      </c>
      <c r="S3612" t="s">
        <v>44</v>
      </c>
      <c r="T3612" t="s">
        <v>944</v>
      </c>
      <c r="U3612" t="s">
        <v>939</v>
      </c>
      <c r="V3612" t="s">
        <v>45</v>
      </c>
      <c r="W3612" t="s">
        <v>46</v>
      </c>
      <c r="X3612" t="s">
        <v>12</v>
      </c>
      <c r="Y3612" t="s">
        <v>938</v>
      </c>
      <c r="Z3612" s="81">
        <v>0</v>
      </c>
      <c r="AA3612" s="68">
        <v>0</v>
      </c>
      <c r="AB3612" s="82">
        <f t="shared" si="2001"/>
        <v>0</v>
      </c>
      <c r="AE3612">
        <v>3</v>
      </c>
      <c r="AG3612" s="83">
        <f t="shared" si="2002"/>
        <v>3</v>
      </c>
      <c r="AH3612" s="87">
        <v>0</v>
      </c>
      <c r="AI3612" s="88">
        <v>0</v>
      </c>
      <c r="AJ3612">
        <f>AG3612</f>
        <v>3</v>
      </c>
      <c r="AK3612" s="108">
        <f>AJ3612*C3612*F3612*H3612</f>
        <v>6762</v>
      </c>
      <c r="AL3612" s="108">
        <f>AJ3612*C3612*F3612</f>
        <v>4200</v>
      </c>
      <c r="AM3612" s="108">
        <f>AK3612-AL3612</f>
        <v>2562</v>
      </c>
    </row>
    <row r="3613" spans="1:39" x14ac:dyDescent="0.25">
      <c r="A3613" s="115">
        <v>30600033</v>
      </c>
      <c r="B3613" t="s">
        <v>1</v>
      </c>
      <c r="C3613" s="81">
        <v>700</v>
      </c>
      <c r="D3613">
        <v>1.6</v>
      </c>
      <c r="E3613">
        <v>1.85</v>
      </c>
      <c r="F3613">
        <v>2</v>
      </c>
      <c r="G3613">
        <v>2</v>
      </c>
      <c r="H3613">
        <v>1.61</v>
      </c>
      <c r="I3613">
        <v>306</v>
      </c>
      <c r="J3613" t="s">
        <v>452</v>
      </c>
      <c r="K3613" t="s">
        <v>407</v>
      </c>
      <c r="L3613" t="s">
        <v>452</v>
      </c>
      <c r="M3613" t="s">
        <v>452</v>
      </c>
      <c r="N3613" t="s">
        <v>18</v>
      </c>
      <c r="O3613" t="s">
        <v>80</v>
      </c>
      <c r="P3613" t="s">
        <v>243</v>
      </c>
      <c r="Q3613" t="s">
        <v>16</v>
      </c>
      <c r="R3613" t="s">
        <v>75</v>
      </c>
      <c r="S3613" t="s">
        <v>9</v>
      </c>
      <c r="T3613" t="s">
        <v>944</v>
      </c>
      <c r="U3613" t="s">
        <v>179</v>
      </c>
      <c r="V3613" t="s">
        <v>53</v>
      </c>
      <c r="W3613" t="s">
        <v>54</v>
      </c>
      <c r="X3613" t="s">
        <v>12</v>
      </c>
      <c r="Y3613" t="s">
        <v>938</v>
      </c>
      <c r="Z3613" s="81">
        <v>0</v>
      </c>
      <c r="AA3613" s="68">
        <v>0</v>
      </c>
      <c r="AB3613" s="82">
        <f t="shared" si="2001"/>
        <v>0</v>
      </c>
      <c r="AE3613">
        <v>4</v>
      </c>
      <c r="AG3613" s="83">
        <f t="shared" si="2002"/>
        <v>4</v>
      </c>
      <c r="AH3613" s="87">
        <v>0</v>
      </c>
      <c r="AI3613" s="88">
        <v>0</v>
      </c>
    </row>
    <row r="3614" spans="1:39" x14ac:dyDescent="0.25">
      <c r="A3614" s="115">
        <v>30600033</v>
      </c>
      <c r="B3614" t="s">
        <v>1</v>
      </c>
      <c r="C3614" s="81">
        <v>700</v>
      </c>
      <c r="D3614">
        <v>1.6</v>
      </c>
      <c r="E3614">
        <v>1.85</v>
      </c>
      <c r="F3614">
        <v>2</v>
      </c>
      <c r="G3614">
        <v>2</v>
      </c>
      <c r="H3614">
        <v>1.61</v>
      </c>
      <c r="I3614">
        <v>306</v>
      </c>
      <c r="J3614" t="s">
        <v>452</v>
      </c>
      <c r="K3614" t="s">
        <v>407</v>
      </c>
      <c r="L3614" t="s">
        <v>452</v>
      </c>
      <c r="M3614" t="s">
        <v>452</v>
      </c>
      <c r="N3614" t="s">
        <v>18</v>
      </c>
      <c r="O3614" t="s">
        <v>80</v>
      </c>
      <c r="P3614" t="s">
        <v>243</v>
      </c>
      <c r="Q3614" t="s">
        <v>16</v>
      </c>
      <c r="R3614" t="s">
        <v>75</v>
      </c>
      <c r="S3614" t="s">
        <v>44</v>
      </c>
      <c r="T3614" t="s">
        <v>944</v>
      </c>
      <c r="U3614" t="s">
        <v>939</v>
      </c>
      <c r="V3614" t="s">
        <v>14</v>
      </c>
      <c r="W3614" t="s">
        <v>49</v>
      </c>
      <c r="X3614" t="s">
        <v>12</v>
      </c>
      <c r="Y3614" t="s">
        <v>938</v>
      </c>
      <c r="Z3614" s="81">
        <v>0</v>
      </c>
      <c r="AA3614" s="68">
        <v>0</v>
      </c>
      <c r="AB3614" s="82">
        <f t="shared" si="2001"/>
        <v>0</v>
      </c>
      <c r="AE3614">
        <v>1</v>
      </c>
      <c r="AG3614" s="83">
        <f t="shared" si="2002"/>
        <v>1</v>
      </c>
      <c r="AH3614" s="87">
        <v>0</v>
      </c>
      <c r="AI3614" s="88">
        <v>0</v>
      </c>
      <c r="AJ3614">
        <f t="shared" ref="AJ3614:AJ3619" si="2017">AG3614</f>
        <v>1</v>
      </c>
      <c r="AK3614" s="108">
        <f t="shared" ref="AK3614:AK3619" si="2018">AJ3614*C3614*F3614*H3614</f>
        <v>2254</v>
      </c>
      <c r="AL3614" s="108">
        <f t="shared" ref="AL3614:AL3619" si="2019">AJ3614*C3614*F3614</f>
        <v>1400</v>
      </c>
      <c r="AM3614" s="108">
        <f t="shared" ref="AM3614:AM3619" si="2020">AK3614-AL3614</f>
        <v>854</v>
      </c>
    </row>
    <row r="3615" spans="1:39" x14ac:dyDescent="0.25">
      <c r="A3615" s="115">
        <v>30600033</v>
      </c>
      <c r="B3615" t="s">
        <v>1</v>
      </c>
      <c r="C3615" s="81">
        <v>700</v>
      </c>
      <c r="D3615">
        <v>1.6</v>
      </c>
      <c r="E3615">
        <v>1.85</v>
      </c>
      <c r="F3615">
        <v>2</v>
      </c>
      <c r="G3615">
        <v>2</v>
      </c>
      <c r="H3615">
        <v>1.61</v>
      </c>
      <c r="I3615">
        <v>306</v>
      </c>
      <c r="J3615" t="s">
        <v>452</v>
      </c>
      <c r="K3615" t="s">
        <v>407</v>
      </c>
      <c r="L3615" t="s">
        <v>452</v>
      </c>
      <c r="M3615" t="s">
        <v>452</v>
      </c>
      <c r="N3615" t="s">
        <v>18</v>
      </c>
      <c r="O3615" t="s">
        <v>80</v>
      </c>
      <c r="P3615" t="s">
        <v>243</v>
      </c>
      <c r="Q3615" t="s">
        <v>16</v>
      </c>
      <c r="R3615" t="s">
        <v>75</v>
      </c>
      <c r="S3615" t="s">
        <v>44</v>
      </c>
      <c r="T3615" t="s">
        <v>944</v>
      </c>
      <c r="U3615" t="s">
        <v>939</v>
      </c>
      <c r="V3615" t="s">
        <v>45</v>
      </c>
      <c r="W3615" t="s">
        <v>46</v>
      </c>
      <c r="X3615" t="s">
        <v>12</v>
      </c>
      <c r="Y3615" t="s">
        <v>938</v>
      </c>
      <c r="Z3615" s="81">
        <v>0</v>
      </c>
      <c r="AA3615" s="68">
        <v>0</v>
      </c>
      <c r="AB3615" s="82">
        <f t="shared" si="2001"/>
        <v>0</v>
      </c>
      <c r="AE3615">
        <v>9</v>
      </c>
      <c r="AG3615" s="83">
        <f t="shared" si="2002"/>
        <v>9</v>
      </c>
      <c r="AH3615" s="87">
        <v>0</v>
      </c>
      <c r="AI3615" s="88">
        <v>0</v>
      </c>
      <c r="AJ3615">
        <f t="shared" si="2017"/>
        <v>9</v>
      </c>
      <c r="AK3615" s="108">
        <f t="shared" si="2018"/>
        <v>20286</v>
      </c>
      <c r="AL3615" s="108">
        <f t="shared" si="2019"/>
        <v>12600</v>
      </c>
      <c r="AM3615" s="108">
        <f t="shared" si="2020"/>
        <v>7686</v>
      </c>
    </row>
    <row r="3616" spans="1:39" x14ac:dyDescent="0.25">
      <c r="A3616" s="115">
        <v>30600033</v>
      </c>
      <c r="B3616" t="s">
        <v>1</v>
      </c>
      <c r="C3616" s="81">
        <v>700</v>
      </c>
      <c r="D3616">
        <v>1.6</v>
      </c>
      <c r="E3616">
        <v>1.85</v>
      </c>
      <c r="F3616">
        <v>2</v>
      </c>
      <c r="G3616">
        <v>2</v>
      </c>
      <c r="H3616">
        <v>1.61</v>
      </c>
      <c r="I3616">
        <v>306</v>
      </c>
      <c r="J3616" t="s">
        <v>452</v>
      </c>
      <c r="K3616" t="s">
        <v>407</v>
      </c>
      <c r="L3616" t="s">
        <v>452</v>
      </c>
      <c r="M3616" t="s">
        <v>452</v>
      </c>
      <c r="N3616" t="s">
        <v>27</v>
      </c>
      <c r="O3616" t="s">
        <v>80</v>
      </c>
      <c r="P3616" t="s">
        <v>243</v>
      </c>
      <c r="Q3616" t="s">
        <v>16</v>
      </c>
      <c r="R3616" t="s">
        <v>28</v>
      </c>
      <c r="S3616" t="s">
        <v>22</v>
      </c>
      <c r="T3616" t="s">
        <v>22</v>
      </c>
      <c r="U3616" t="s">
        <v>939</v>
      </c>
      <c r="V3616" t="s">
        <v>135</v>
      </c>
      <c r="W3616" t="s">
        <v>136</v>
      </c>
      <c r="X3616" t="s">
        <v>52</v>
      </c>
      <c r="Y3616" t="s">
        <v>943</v>
      </c>
      <c r="Z3616" s="81">
        <v>0</v>
      </c>
      <c r="AA3616" s="68">
        <v>0</v>
      </c>
      <c r="AB3616" s="82">
        <f t="shared" si="2001"/>
        <v>0</v>
      </c>
      <c r="AF3616">
        <v>2</v>
      </c>
      <c r="AG3616" s="83">
        <f t="shared" si="2002"/>
        <v>2</v>
      </c>
      <c r="AH3616" s="87">
        <v>0</v>
      </c>
      <c r="AI3616" s="88">
        <v>0</v>
      </c>
      <c r="AJ3616">
        <f t="shared" si="2017"/>
        <v>2</v>
      </c>
      <c r="AK3616" s="108">
        <f t="shared" si="2018"/>
        <v>4508</v>
      </c>
      <c r="AL3616" s="108">
        <f t="shared" si="2019"/>
        <v>2800</v>
      </c>
      <c r="AM3616" s="108">
        <f t="shared" si="2020"/>
        <v>1708</v>
      </c>
    </row>
    <row r="3617" spans="1:39" x14ac:dyDescent="0.25">
      <c r="A3617" s="115">
        <v>30600033</v>
      </c>
      <c r="B3617" t="s">
        <v>1</v>
      </c>
      <c r="C3617" s="81">
        <v>700</v>
      </c>
      <c r="D3617">
        <v>1.6</v>
      </c>
      <c r="E3617">
        <v>1.85</v>
      </c>
      <c r="F3617">
        <v>2</v>
      </c>
      <c r="G3617">
        <v>2</v>
      </c>
      <c r="H3617">
        <v>1.61</v>
      </c>
      <c r="I3617">
        <v>306</v>
      </c>
      <c r="J3617" t="s">
        <v>452</v>
      </c>
      <c r="K3617" t="s">
        <v>407</v>
      </c>
      <c r="L3617" t="s">
        <v>452</v>
      </c>
      <c r="M3617" t="s">
        <v>452</v>
      </c>
      <c r="N3617" t="s">
        <v>27</v>
      </c>
      <c r="O3617" t="s">
        <v>80</v>
      </c>
      <c r="P3617" t="s">
        <v>243</v>
      </c>
      <c r="Q3617" t="s">
        <v>16</v>
      </c>
      <c r="R3617" t="s">
        <v>28</v>
      </c>
      <c r="S3617" t="s">
        <v>22</v>
      </c>
      <c r="T3617" t="s">
        <v>22</v>
      </c>
      <c r="U3617" t="s">
        <v>939</v>
      </c>
      <c r="V3617" t="s">
        <v>50</v>
      </c>
      <c r="W3617" t="s">
        <v>51</v>
      </c>
      <c r="X3617" t="s">
        <v>81</v>
      </c>
      <c r="Y3617" t="s">
        <v>943</v>
      </c>
      <c r="Z3617" s="81">
        <v>0</v>
      </c>
      <c r="AA3617" s="68">
        <v>0</v>
      </c>
      <c r="AB3617" s="82">
        <f t="shared" si="2001"/>
        <v>0</v>
      </c>
      <c r="AF3617">
        <v>2</v>
      </c>
      <c r="AG3617" s="83">
        <f t="shared" si="2002"/>
        <v>2</v>
      </c>
      <c r="AH3617" s="87">
        <v>0</v>
      </c>
      <c r="AI3617" s="88">
        <v>0</v>
      </c>
      <c r="AJ3617">
        <f t="shared" si="2017"/>
        <v>2</v>
      </c>
      <c r="AK3617" s="108">
        <f t="shared" si="2018"/>
        <v>4508</v>
      </c>
      <c r="AL3617" s="108">
        <f t="shared" si="2019"/>
        <v>2800</v>
      </c>
      <c r="AM3617" s="108">
        <f t="shared" si="2020"/>
        <v>1708</v>
      </c>
    </row>
    <row r="3618" spans="1:39" x14ac:dyDescent="0.25">
      <c r="A3618" s="115">
        <v>30600033</v>
      </c>
      <c r="B3618" t="s">
        <v>1</v>
      </c>
      <c r="C3618" s="81">
        <v>700</v>
      </c>
      <c r="D3618">
        <v>1.6</v>
      </c>
      <c r="E3618">
        <v>1.85</v>
      </c>
      <c r="F3618">
        <v>2</v>
      </c>
      <c r="G3618">
        <v>2</v>
      </c>
      <c r="H3618">
        <v>1.61</v>
      </c>
      <c r="I3618">
        <v>306</v>
      </c>
      <c r="J3618" t="s">
        <v>452</v>
      </c>
      <c r="K3618" t="s">
        <v>407</v>
      </c>
      <c r="L3618" t="s">
        <v>452</v>
      </c>
      <c r="M3618" t="s">
        <v>452</v>
      </c>
      <c r="N3618" t="s">
        <v>27</v>
      </c>
      <c r="O3618" t="s">
        <v>80</v>
      </c>
      <c r="P3618" t="s">
        <v>243</v>
      </c>
      <c r="Q3618" t="s">
        <v>16</v>
      </c>
      <c r="R3618" t="s">
        <v>28</v>
      </c>
      <c r="S3618" t="s">
        <v>22</v>
      </c>
      <c r="T3618" t="s">
        <v>22</v>
      </c>
      <c r="U3618" t="s">
        <v>939</v>
      </c>
      <c r="V3618" t="s">
        <v>50</v>
      </c>
      <c r="W3618" t="s">
        <v>51</v>
      </c>
      <c r="X3618" t="s">
        <v>31</v>
      </c>
      <c r="Y3618" t="s">
        <v>943</v>
      </c>
      <c r="Z3618" s="81">
        <v>0</v>
      </c>
      <c r="AA3618" s="68">
        <v>0</v>
      </c>
      <c r="AB3618" s="82">
        <f t="shared" si="2001"/>
        <v>0</v>
      </c>
      <c r="AF3618">
        <v>1</v>
      </c>
      <c r="AG3618" s="83">
        <f t="shared" si="2002"/>
        <v>1</v>
      </c>
      <c r="AH3618" s="87">
        <v>0</v>
      </c>
      <c r="AI3618" s="88">
        <v>0</v>
      </c>
      <c r="AJ3618">
        <f t="shared" si="2017"/>
        <v>1</v>
      </c>
      <c r="AK3618" s="108">
        <f t="shared" si="2018"/>
        <v>2254</v>
      </c>
      <c r="AL3618" s="108">
        <f t="shared" si="2019"/>
        <v>1400</v>
      </c>
      <c r="AM3618" s="108">
        <f t="shared" si="2020"/>
        <v>854</v>
      </c>
    </row>
    <row r="3619" spans="1:39" x14ac:dyDescent="0.25">
      <c r="A3619" s="115">
        <v>30600033</v>
      </c>
      <c r="B3619" t="s">
        <v>1</v>
      </c>
      <c r="C3619" s="81">
        <v>700</v>
      </c>
      <c r="D3619">
        <v>1.6</v>
      </c>
      <c r="E3619">
        <v>1.85</v>
      </c>
      <c r="F3619">
        <v>2</v>
      </c>
      <c r="G3619">
        <v>2</v>
      </c>
      <c r="H3619">
        <v>1.61</v>
      </c>
      <c r="I3619">
        <v>306</v>
      </c>
      <c r="J3619" t="s">
        <v>452</v>
      </c>
      <c r="K3619" t="s">
        <v>407</v>
      </c>
      <c r="L3619" t="s">
        <v>452</v>
      </c>
      <c r="M3619" t="s">
        <v>452</v>
      </c>
      <c r="N3619" t="s">
        <v>27</v>
      </c>
      <c r="O3619" t="s">
        <v>80</v>
      </c>
      <c r="P3619" t="s">
        <v>243</v>
      </c>
      <c r="Q3619" t="s">
        <v>16</v>
      </c>
      <c r="R3619" t="s">
        <v>28</v>
      </c>
      <c r="S3619" t="s">
        <v>22</v>
      </c>
      <c r="T3619" t="s">
        <v>22</v>
      </c>
      <c r="U3619" t="s">
        <v>939</v>
      </c>
      <c r="V3619" t="s">
        <v>50</v>
      </c>
      <c r="W3619" t="s">
        <v>51</v>
      </c>
      <c r="X3619" t="s">
        <v>52</v>
      </c>
      <c r="Y3619" t="s">
        <v>943</v>
      </c>
      <c r="Z3619" s="81">
        <v>0</v>
      </c>
      <c r="AA3619" s="68">
        <v>0</v>
      </c>
      <c r="AB3619" s="82">
        <f t="shared" si="2001"/>
        <v>0</v>
      </c>
      <c r="AF3619">
        <v>2</v>
      </c>
      <c r="AG3619" s="83">
        <f t="shared" si="2002"/>
        <v>2</v>
      </c>
      <c r="AH3619" s="87">
        <v>0</v>
      </c>
      <c r="AI3619" s="88">
        <v>0</v>
      </c>
      <c r="AJ3619">
        <f t="shared" si="2017"/>
        <v>2</v>
      </c>
      <c r="AK3619" s="108">
        <f t="shared" si="2018"/>
        <v>4508</v>
      </c>
      <c r="AL3619" s="108">
        <f t="shared" si="2019"/>
        <v>2800</v>
      </c>
      <c r="AM3619" s="108">
        <f t="shared" si="2020"/>
        <v>1708</v>
      </c>
    </row>
    <row r="3620" spans="1:39" x14ac:dyDescent="0.25">
      <c r="A3620" s="115">
        <v>30600033</v>
      </c>
      <c r="B3620" t="s">
        <v>1</v>
      </c>
      <c r="C3620" s="81">
        <v>700</v>
      </c>
      <c r="D3620">
        <v>1.6</v>
      </c>
      <c r="E3620">
        <v>1.85</v>
      </c>
      <c r="F3620">
        <v>2</v>
      </c>
      <c r="G3620">
        <v>2</v>
      </c>
      <c r="H3620">
        <v>1.61</v>
      </c>
      <c r="I3620">
        <v>306</v>
      </c>
      <c r="J3620" t="s">
        <v>452</v>
      </c>
      <c r="K3620" t="s">
        <v>407</v>
      </c>
      <c r="L3620" t="s">
        <v>452</v>
      </c>
      <c r="M3620" t="s">
        <v>452</v>
      </c>
      <c r="N3620" t="s">
        <v>27</v>
      </c>
      <c r="O3620" t="s">
        <v>80</v>
      </c>
      <c r="P3620" t="s">
        <v>243</v>
      </c>
      <c r="Q3620" t="s">
        <v>16</v>
      </c>
      <c r="R3620" t="s">
        <v>28</v>
      </c>
      <c r="S3620" t="s">
        <v>9</v>
      </c>
      <c r="U3620" t="s">
        <v>179</v>
      </c>
      <c r="V3620" t="s">
        <v>62</v>
      </c>
      <c r="W3620" t="s">
        <v>177</v>
      </c>
      <c r="X3620" t="s">
        <v>12</v>
      </c>
      <c r="Y3620" t="s">
        <v>21</v>
      </c>
      <c r="Z3620" s="80">
        <v>2948</v>
      </c>
      <c r="AA3620" s="68">
        <v>0</v>
      </c>
      <c r="AB3620" s="82">
        <f t="shared" si="2001"/>
        <v>5896</v>
      </c>
      <c r="AD3620">
        <v>2</v>
      </c>
      <c r="AG3620" s="83">
        <f t="shared" si="2002"/>
        <v>2</v>
      </c>
      <c r="AH3620" s="87">
        <v>0</v>
      </c>
      <c r="AI3620" s="88">
        <v>0</v>
      </c>
    </row>
    <row r="3621" spans="1:39" x14ac:dyDescent="0.25">
      <c r="A3621" s="115">
        <v>30600033</v>
      </c>
      <c r="B3621" t="s">
        <v>1</v>
      </c>
      <c r="C3621" s="81">
        <v>700</v>
      </c>
      <c r="D3621">
        <v>1.6</v>
      </c>
      <c r="E3621">
        <v>1.85</v>
      </c>
      <c r="F3621">
        <v>2</v>
      </c>
      <c r="G3621">
        <v>2</v>
      </c>
      <c r="H3621">
        <v>1.61</v>
      </c>
      <c r="I3621">
        <v>306</v>
      </c>
      <c r="J3621" t="s">
        <v>452</v>
      </c>
      <c r="K3621" t="s">
        <v>407</v>
      </c>
      <c r="L3621" t="s">
        <v>452</v>
      </c>
      <c r="M3621" t="s">
        <v>452</v>
      </c>
      <c r="N3621" t="s">
        <v>27</v>
      </c>
      <c r="O3621" t="s">
        <v>80</v>
      </c>
      <c r="P3621" t="s">
        <v>243</v>
      </c>
      <c r="Q3621" t="s">
        <v>16</v>
      </c>
      <c r="R3621" t="s">
        <v>28</v>
      </c>
      <c r="S3621" t="s">
        <v>9</v>
      </c>
      <c r="U3621" t="s">
        <v>179</v>
      </c>
      <c r="V3621" t="s">
        <v>83</v>
      </c>
      <c r="W3621" t="s">
        <v>290</v>
      </c>
      <c r="X3621" t="s">
        <v>12</v>
      </c>
      <c r="Y3621" t="s">
        <v>21</v>
      </c>
      <c r="Z3621" s="80">
        <v>2948</v>
      </c>
      <c r="AA3621" s="68">
        <v>0</v>
      </c>
      <c r="AB3621" s="82">
        <f t="shared" si="2001"/>
        <v>2948</v>
      </c>
      <c r="AD3621">
        <v>1</v>
      </c>
      <c r="AG3621" s="83">
        <f t="shared" si="2002"/>
        <v>1</v>
      </c>
      <c r="AH3621" s="87">
        <v>0</v>
      </c>
      <c r="AI3621" s="88">
        <v>0</v>
      </c>
    </row>
    <row r="3622" spans="1:39" x14ac:dyDescent="0.25">
      <c r="A3622" s="115">
        <v>30600033</v>
      </c>
      <c r="B3622" t="s">
        <v>1</v>
      </c>
      <c r="C3622" s="81">
        <v>700</v>
      </c>
      <c r="D3622">
        <v>1.6</v>
      </c>
      <c r="E3622">
        <v>1.85</v>
      </c>
      <c r="F3622">
        <v>2</v>
      </c>
      <c r="G3622">
        <v>2</v>
      </c>
      <c r="H3622">
        <v>1.61</v>
      </c>
      <c r="I3622">
        <v>306</v>
      </c>
      <c r="J3622" t="s">
        <v>452</v>
      </c>
      <c r="K3622" t="s">
        <v>407</v>
      </c>
      <c r="L3622" t="s">
        <v>452</v>
      </c>
      <c r="M3622" t="s">
        <v>452</v>
      </c>
      <c r="N3622" t="s">
        <v>27</v>
      </c>
      <c r="O3622" t="s">
        <v>80</v>
      </c>
      <c r="P3622" t="s">
        <v>243</v>
      </c>
      <c r="Q3622" t="s">
        <v>16</v>
      </c>
      <c r="R3622" t="s">
        <v>28</v>
      </c>
      <c r="S3622" t="s">
        <v>9</v>
      </c>
      <c r="U3622" t="s">
        <v>179</v>
      </c>
      <c r="V3622" t="s">
        <v>45</v>
      </c>
      <c r="W3622" t="s">
        <v>46</v>
      </c>
      <c r="X3622" t="s">
        <v>12</v>
      </c>
      <c r="Y3622" t="s">
        <v>21</v>
      </c>
      <c r="Z3622" s="80">
        <v>2948</v>
      </c>
      <c r="AA3622" s="68">
        <v>0</v>
      </c>
      <c r="AB3622" s="82">
        <f t="shared" si="2001"/>
        <v>212256</v>
      </c>
      <c r="AD3622">
        <v>72</v>
      </c>
      <c r="AG3622" s="83">
        <f t="shared" si="2002"/>
        <v>72</v>
      </c>
      <c r="AH3622" s="87">
        <v>0</v>
      </c>
      <c r="AI3622" s="88">
        <v>0</v>
      </c>
    </row>
    <row r="3623" spans="1:39" x14ac:dyDescent="0.25">
      <c r="A3623" s="115">
        <v>30600033</v>
      </c>
      <c r="B3623" t="s">
        <v>1</v>
      </c>
      <c r="C3623" s="81">
        <v>700</v>
      </c>
      <c r="D3623">
        <v>1.6</v>
      </c>
      <c r="E3623">
        <v>1.85</v>
      </c>
      <c r="F3623">
        <v>2</v>
      </c>
      <c r="G3623">
        <v>2</v>
      </c>
      <c r="H3623">
        <v>1.61</v>
      </c>
      <c r="I3623">
        <v>306</v>
      </c>
      <c r="J3623" t="s">
        <v>452</v>
      </c>
      <c r="K3623" t="s">
        <v>407</v>
      </c>
      <c r="L3623" t="s">
        <v>452</v>
      </c>
      <c r="M3623" t="s">
        <v>452</v>
      </c>
      <c r="N3623" t="s">
        <v>27</v>
      </c>
      <c r="O3623" t="s">
        <v>80</v>
      </c>
      <c r="P3623" t="s">
        <v>243</v>
      </c>
      <c r="Q3623" t="s">
        <v>16</v>
      </c>
      <c r="R3623" t="s">
        <v>28</v>
      </c>
      <c r="S3623" t="s">
        <v>9</v>
      </c>
      <c r="U3623" t="s">
        <v>179</v>
      </c>
      <c r="V3623" t="s">
        <v>45</v>
      </c>
      <c r="W3623" t="s">
        <v>46</v>
      </c>
      <c r="X3623" t="s">
        <v>85</v>
      </c>
      <c r="Y3623" t="s">
        <v>21</v>
      </c>
      <c r="Z3623" s="80">
        <v>2948</v>
      </c>
      <c r="AA3623" s="68">
        <v>0</v>
      </c>
      <c r="AB3623" s="82">
        <f t="shared" si="2001"/>
        <v>2948</v>
      </c>
      <c r="AD3623">
        <v>1</v>
      </c>
      <c r="AG3623" s="83">
        <f t="shared" si="2002"/>
        <v>1</v>
      </c>
      <c r="AH3623" s="87">
        <v>0</v>
      </c>
      <c r="AI3623" s="88">
        <v>0</v>
      </c>
    </row>
    <row r="3624" spans="1:39" x14ac:dyDescent="0.25">
      <c r="A3624" s="115">
        <v>30600033</v>
      </c>
      <c r="B3624" t="s">
        <v>1</v>
      </c>
      <c r="C3624" s="81">
        <v>700</v>
      </c>
      <c r="D3624">
        <v>1.6</v>
      </c>
      <c r="E3624">
        <v>1.85</v>
      </c>
      <c r="F3624">
        <v>2</v>
      </c>
      <c r="G3624">
        <v>2</v>
      </c>
      <c r="H3624">
        <v>1.61</v>
      </c>
      <c r="I3624">
        <v>306</v>
      </c>
      <c r="J3624" t="s">
        <v>452</v>
      </c>
      <c r="K3624" t="s">
        <v>407</v>
      </c>
      <c r="L3624" t="s">
        <v>452</v>
      </c>
      <c r="M3624" t="s">
        <v>452</v>
      </c>
      <c r="N3624" t="s">
        <v>27</v>
      </c>
      <c r="O3624" t="s">
        <v>80</v>
      </c>
      <c r="P3624" t="s">
        <v>243</v>
      </c>
      <c r="Q3624" t="s">
        <v>16</v>
      </c>
      <c r="R3624" t="s">
        <v>28</v>
      </c>
      <c r="S3624" t="s">
        <v>44</v>
      </c>
      <c r="U3624" t="s">
        <v>939</v>
      </c>
      <c r="V3624" t="s">
        <v>94</v>
      </c>
      <c r="W3624" t="s">
        <v>105</v>
      </c>
      <c r="X3624" t="s">
        <v>12</v>
      </c>
      <c r="Y3624" t="s">
        <v>21</v>
      </c>
      <c r="Z3624" s="80">
        <v>800</v>
      </c>
      <c r="AA3624" s="68">
        <v>0</v>
      </c>
      <c r="AB3624" s="82">
        <f t="shared" si="2001"/>
        <v>1600</v>
      </c>
      <c r="AC3624">
        <v>2</v>
      </c>
      <c r="AG3624" s="83">
        <f t="shared" si="2002"/>
        <v>2</v>
      </c>
      <c r="AH3624" s="87">
        <v>0</v>
      </c>
      <c r="AI3624" s="88">
        <v>0</v>
      </c>
      <c r="AJ3624">
        <f t="shared" ref="AJ3624:AJ3626" si="2021">AG3624</f>
        <v>2</v>
      </c>
      <c r="AK3624" s="108">
        <f t="shared" ref="AK3624:AK3626" si="2022">AJ3624*C3624*F3624*H3624</f>
        <v>4508</v>
      </c>
      <c r="AL3624" s="108">
        <f t="shared" ref="AL3624:AL3626" si="2023">AJ3624*C3624*F3624</f>
        <v>2800</v>
      </c>
      <c r="AM3624" s="108">
        <f t="shared" ref="AM3624:AM3626" si="2024">AK3624-AL3624</f>
        <v>1708</v>
      </c>
    </row>
    <row r="3625" spans="1:39" x14ac:dyDescent="0.25">
      <c r="A3625" s="115">
        <v>30600033</v>
      </c>
      <c r="B3625" t="s">
        <v>1</v>
      </c>
      <c r="C3625" s="81">
        <v>700</v>
      </c>
      <c r="D3625">
        <v>1.6</v>
      </c>
      <c r="E3625">
        <v>1.85</v>
      </c>
      <c r="F3625">
        <v>2</v>
      </c>
      <c r="G3625">
        <v>2</v>
      </c>
      <c r="H3625">
        <v>1.61</v>
      </c>
      <c r="I3625">
        <v>306</v>
      </c>
      <c r="J3625" t="s">
        <v>452</v>
      </c>
      <c r="K3625" t="s">
        <v>407</v>
      </c>
      <c r="L3625" t="s">
        <v>452</v>
      </c>
      <c r="M3625" t="s">
        <v>452</v>
      </c>
      <c r="N3625" t="s">
        <v>27</v>
      </c>
      <c r="O3625" t="s">
        <v>80</v>
      </c>
      <c r="P3625" t="s">
        <v>243</v>
      </c>
      <c r="Q3625" t="s">
        <v>16</v>
      </c>
      <c r="R3625" t="s">
        <v>28</v>
      </c>
      <c r="S3625" t="s">
        <v>44</v>
      </c>
      <c r="U3625" t="s">
        <v>939</v>
      </c>
      <c r="V3625" t="s">
        <v>45</v>
      </c>
      <c r="W3625" t="s">
        <v>46</v>
      </c>
      <c r="X3625" t="s">
        <v>12</v>
      </c>
      <c r="Y3625" t="s">
        <v>21</v>
      </c>
      <c r="Z3625" s="80">
        <v>800</v>
      </c>
      <c r="AA3625" s="68">
        <v>0</v>
      </c>
      <c r="AB3625" s="82">
        <f t="shared" si="2001"/>
        <v>228800</v>
      </c>
      <c r="AC3625">
        <v>286</v>
      </c>
      <c r="AG3625" s="83">
        <f t="shared" si="2002"/>
        <v>286</v>
      </c>
      <c r="AH3625" s="87">
        <v>0</v>
      </c>
      <c r="AI3625" s="88">
        <v>0</v>
      </c>
      <c r="AJ3625">
        <f t="shared" si="2021"/>
        <v>286</v>
      </c>
      <c r="AK3625" s="108">
        <f t="shared" si="2022"/>
        <v>644644</v>
      </c>
      <c r="AL3625" s="108">
        <f t="shared" si="2023"/>
        <v>400400</v>
      </c>
      <c r="AM3625" s="108">
        <f t="shared" si="2024"/>
        <v>244244</v>
      </c>
    </row>
    <row r="3626" spans="1:39" x14ac:dyDescent="0.25">
      <c r="A3626" s="115">
        <v>30600033</v>
      </c>
      <c r="B3626" t="s">
        <v>1</v>
      </c>
      <c r="C3626" s="81">
        <v>700</v>
      </c>
      <c r="D3626">
        <v>1.6</v>
      </c>
      <c r="E3626">
        <v>1.85</v>
      </c>
      <c r="F3626">
        <v>2</v>
      </c>
      <c r="G3626">
        <v>2</v>
      </c>
      <c r="H3626">
        <v>1.61</v>
      </c>
      <c r="I3626">
        <v>306</v>
      </c>
      <c r="J3626" t="s">
        <v>452</v>
      </c>
      <c r="K3626" t="s">
        <v>407</v>
      </c>
      <c r="L3626" t="s">
        <v>452</v>
      </c>
      <c r="M3626" t="s">
        <v>452</v>
      </c>
      <c r="N3626" t="s">
        <v>27</v>
      </c>
      <c r="O3626" t="s">
        <v>80</v>
      </c>
      <c r="P3626" t="s">
        <v>243</v>
      </c>
      <c r="Q3626" t="s">
        <v>16</v>
      </c>
      <c r="R3626" t="s">
        <v>28</v>
      </c>
      <c r="S3626" t="s">
        <v>44</v>
      </c>
      <c r="U3626" t="s">
        <v>939</v>
      </c>
      <c r="V3626" t="s">
        <v>60</v>
      </c>
      <c r="W3626" t="s">
        <v>61</v>
      </c>
      <c r="X3626" t="s">
        <v>31</v>
      </c>
      <c r="Y3626" t="s">
        <v>21</v>
      </c>
      <c r="Z3626" s="80">
        <v>800</v>
      </c>
      <c r="AA3626" s="68">
        <v>0</v>
      </c>
      <c r="AB3626" s="82">
        <f t="shared" si="2001"/>
        <v>800</v>
      </c>
      <c r="AC3626">
        <v>1</v>
      </c>
      <c r="AG3626" s="83">
        <f t="shared" si="2002"/>
        <v>1</v>
      </c>
      <c r="AH3626" s="87">
        <v>0</v>
      </c>
      <c r="AI3626" s="88">
        <v>0</v>
      </c>
      <c r="AJ3626">
        <f t="shared" si="2021"/>
        <v>1</v>
      </c>
      <c r="AK3626" s="108">
        <f t="shared" si="2022"/>
        <v>2254</v>
      </c>
      <c r="AL3626" s="108">
        <f t="shared" si="2023"/>
        <v>1400</v>
      </c>
      <c r="AM3626" s="108">
        <f t="shared" si="2024"/>
        <v>854</v>
      </c>
    </row>
    <row r="3627" spans="1:39" x14ac:dyDescent="0.25">
      <c r="A3627" s="115">
        <v>30600033</v>
      </c>
      <c r="B3627" t="s">
        <v>1</v>
      </c>
      <c r="C3627" s="81">
        <v>700</v>
      </c>
      <c r="D3627">
        <v>1.6</v>
      </c>
      <c r="E3627">
        <v>1.85</v>
      </c>
      <c r="F3627">
        <v>2</v>
      </c>
      <c r="G3627">
        <v>2</v>
      </c>
      <c r="H3627">
        <v>1.61</v>
      </c>
      <c r="I3627">
        <v>306</v>
      </c>
      <c r="J3627" t="s">
        <v>452</v>
      </c>
      <c r="K3627" t="s">
        <v>407</v>
      </c>
      <c r="L3627" t="s">
        <v>452</v>
      </c>
      <c r="M3627" t="s">
        <v>452</v>
      </c>
      <c r="N3627" t="s">
        <v>27</v>
      </c>
      <c r="O3627" t="s">
        <v>80</v>
      </c>
      <c r="P3627" t="s">
        <v>243</v>
      </c>
      <c r="Q3627" t="s">
        <v>16</v>
      </c>
      <c r="R3627" t="s">
        <v>28</v>
      </c>
      <c r="S3627" t="s">
        <v>70</v>
      </c>
      <c r="U3627" t="s">
        <v>179</v>
      </c>
      <c r="V3627" t="s">
        <v>71</v>
      </c>
      <c r="W3627" t="s">
        <v>72</v>
      </c>
      <c r="X3627" t="s">
        <v>73</v>
      </c>
      <c r="Y3627" t="s">
        <v>677</v>
      </c>
      <c r="Z3627" s="80">
        <v>0</v>
      </c>
      <c r="AA3627" s="68">
        <v>1650</v>
      </c>
      <c r="AB3627" s="82">
        <f t="shared" si="2001"/>
        <v>3227.1194999999998</v>
      </c>
      <c r="AD3627">
        <v>1</v>
      </c>
      <c r="AG3627" s="83">
        <f t="shared" si="2002"/>
        <v>1</v>
      </c>
      <c r="AH3627" s="87">
        <v>0</v>
      </c>
      <c r="AI3627" s="88">
        <v>0</v>
      </c>
    </row>
    <row r="3628" spans="1:39" x14ac:dyDescent="0.25">
      <c r="A3628" s="115">
        <v>30600033</v>
      </c>
      <c r="B3628" t="s">
        <v>1</v>
      </c>
      <c r="C3628" s="81">
        <v>700</v>
      </c>
      <c r="D3628">
        <v>1.6</v>
      </c>
      <c r="E3628">
        <v>1.85</v>
      </c>
      <c r="F3628">
        <v>2</v>
      </c>
      <c r="G3628">
        <v>2</v>
      </c>
      <c r="H3628">
        <v>1.61</v>
      </c>
      <c r="I3628">
        <v>306</v>
      </c>
      <c r="J3628" t="s">
        <v>452</v>
      </c>
      <c r="K3628" t="s">
        <v>407</v>
      </c>
      <c r="L3628" t="s">
        <v>452</v>
      </c>
      <c r="M3628" t="s">
        <v>452</v>
      </c>
      <c r="N3628" t="s">
        <v>27</v>
      </c>
      <c r="O3628" t="s">
        <v>80</v>
      </c>
      <c r="P3628" t="s">
        <v>243</v>
      </c>
      <c r="Q3628" t="s">
        <v>16</v>
      </c>
      <c r="R3628" t="s">
        <v>112</v>
      </c>
      <c r="S3628" t="s">
        <v>22</v>
      </c>
      <c r="T3628" t="s">
        <v>22</v>
      </c>
      <c r="U3628" t="s">
        <v>179</v>
      </c>
      <c r="V3628" t="s">
        <v>107</v>
      </c>
      <c r="W3628" t="s">
        <v>108</v>
      </c>
      <c r="X3628" t="s">
        <v>26</v>
      </c>
      <c r="Y3628" t="s">
        <v>943</v>
      </c>
      <c r="Z3628" s="81">
        <v>0</v>
      </c>
      <c r="AA3628" s="68">
        <v>0</v>
      </c>
      <c r="AB3628" s="82">
        <f t="shared" si="2001"/>
        <v>0</v>
      </c>
      <c r="AF3628">
        <v>2</v>
      </c>
      <c r="AG3628" s="83">
        <f t="shared" si="2002"/>
        <v>2</v>
      </c>
      <c r="AH3628" s="87">
        <v>0</v>
      </c>
      <c r="AI3628" s="88">
        <v>0</v>
      </c>
    </row>
    <row r="3629" spans="1:39" x14ac:dyDescent="0.25">
      <c r="A3629" s="115">
        <v>30600033</v>
      </c>
      <c r="B3629" t="s">
        <v>1</v>
      </c>
      <c r="C3629" s="81">
        <v>700</v>
      </c>
      <c r="D3629">
        <v>1.6</v>
      </c>
      <c r="E3629">
        <v>1.85</v>
      </c>
      <c r="F3629">
        <v>2</v>
      </c>
      <c r="G3629">
        <v>2</v>
      </c>
      <c r="H3629">
        <v>1.61</v>
      </c>
      <c r="I3629">
        <v>306</v>
      </c>
      <c r="J3629" t="s">
        <v>452</v>
      </c>
      <c r="K3629" t="s">
        <v>407</v>
      </c>
      <c r="L3629" t="s">
        <v>452</v>
      </c>
      <c r="M3629" t="s">
        <v>452</v>
      </c>
      <c r="N3629" t="s">
        <v>27</v>
      </c>
      <c r="O3629" t="s">
        <v>80</v>
      </c>
      <c r="P3629" t="s">
        <v>243</v>
      </c>
      <c r="Q3629" t="s">
        <v>16</v>
      </c>
      <c r="R3629" t="s">
        <v>112</v>
      </c>
      <c r="S3629" t="s">
        <v>22</v>
      </c>
      <c r="T3629" t="s">
        <v>22</v>
      </c>
      <c r="U3629" t="s">
        <v>179</v>
      </c>
      <c r="V3629" t="s">
        <v>107</v>
      </c>
      <c r="W3629" t="s">
        <v>108</v>
      </c>
      <c r="X3629" t="s">
        <v>109</v>
      </c>
      <c r="Y3629" t="s">
        <v>943</v>
      </c>
      <c r="Z3629" s="81">
        <v>0</v>
      </c>
      <c r="AA3629" s="68">
        <v>0</v>
      </c>
      <c r="AB3629" s="82">
        <f t="shared" si="2001"/>
        <v>0</v>
      </c>
      <c r="AF3629">
        <v>4</v>
      </c>
      <c r="AG3629" s="83">
        <f t="shared" si="2002"/>
        <v>4</v>
      </c>
      <c r="AH3629" s="87">
        <v>0</v>
      </c>
      <c r="AI3629" s="88">
        <v>0</v>
      </c>
    </row>
    <row r="3630" spans="1:39" x14ac:dyDescent="0.25">
      <c r="A3630" s="115">
        <v>30600033</v>
      </c>
      <c r="B3630" t="s">
        <v>1</v>
      </c>
      <c r="C3630" s="81">
        <v>700</v>
      </c>
      <c r="D3630">
        <v>1.6</v>
      </c>
      <c r="E3630">
        <v>1.85</v>
      </c>
      <c r="F3630">
        <v>2</v>
      </c>
      <c r="G3630">
        <v>2</v>
      </c>
      <c r="H3630">
        <v>1.61</v>
      </c>
      <c r="I3630">
        <v>306</v>
      </c>
      <c r="J3630" t="s">
        <v>452</v>
      </c>
      <c r="K3630" t="s">
        <v>407</v>
      </c>
      <c r="L3630" t="s">
        <v>452</v>
      </c>
      <c r="M3630" t="s">
        <v>452</v>
      </c>
      <c r="N3630" t="s">
        <v>27</v>
      </c>
      <c r="O3630" t="s">
        <v>80</v>
      </c>
      <c r="P3630" t="s">
        <v>243</v>
      </c>
      <c r="Q3630" t="s">
        <v>16</v>
      </c>
      <c r="R3630" t="s">
        <v>112</v>
      </c>
      <c r="S3630" t="s">
        <v>22</v>
      </c>
      <c r="T3630" t="s">
        <v>22</v>
      </c>
      <c r="U3630" t="s">
        <v>179</v>
      </c>
      <c r="V3630" t="s">
        <v>107</v>
      </c>
      <c r="W3630" t="s">
        <v>108</v>
      </c>
      <c r="X3630" t="s">
        <v>161</v>
      </c>
      <c r="Y3630" t="s">
        <v>943</v>
      </c>
      <c r="Z3630" s="81">
        <v>0</v>
      </c>
      <c r="AA3630" s="68">
        <v>0</v>
      </c>
      <c r="AB3630" s="82">
        <f t="shared" si="2001"/>
        <v>0</v>
      </c>
      <c r="AF3630">
        <v>3</v>
      </c>
      <c r="AG3630" s="83">
        <f t="shared" si="2002"/>
        <v>3</v>
      </c>
      <c r="AH3630" s="87">
        <v>0</v>
      </c>
      <c r="AI3630" s="88">
        <v>0</v>
      </c>
    </row>
    <row r="3631" spans="1:39" x14ac:dyDescent="0.25">
      <c r="A3631" s="115">
        <v>30600033</v>
      </c>
      <c r="B3631" t="s">
        <v>1</v>
      </c>
      <c r="C3631" s="81">
        <v>700</v>
      </c>
      <c r="D3631">
        <v>1.6</v>
      </c>
      <c r="E3631">
        <v>1.85</v>
      </c>
      <c r="F3631">
        <v>2</v>
      </c>
      <c r="G3631">
        <v>2</v>
      </c>
      <c r="H3631">
        <v>1.61</v>
      </c>
      <c r="I3631">
        <v>306</v>
      </c>
      <c r="J3631" t="s">
        <v>452</v>
      </c>
      <c r="K3631" t="s">
        <v>407</v>
      </c>
      <c r="L3631" t="s">
        <v>452</v>
      </c>
      <c r="M3631" t="s">
        <v>452</v>
      </c>
      <c r="N3631" t="s">
        <v>27</v>
      </c>
      <c r="O3631" t="s">
        <v>80</v>
      </c>
      <c r="P3631" t="s">
        <v>243</v>
      </c>
      <c r="Q3631" t="s">
        <v>16</v>
      </c>
      <c r="R3631" t="s">
        <v>112</v>
      </c>
      <c r="S3631" t="s">
        <v>22</v>
      </c>
      <c r="T3631" t="s">
        <v>22</v>
      </c>
      <c r="U3631" t="s">
        <v>179</v>
      </c>
      <c r="V3631" t="s">
        <v>107</v>
      </c>
      <c r="W3631" t="s">
        <v>108</v>
      </c>
      <c r="X3631" t="s">
        <v>395</v>
      </c>
      <c r="Y3631" t="s">
        <v>943</v>
      </c>
      <c r="Z3631" s="81">
        <v>0</v>
      </c>
      <c r="AA3631" s="68">
        <v>0</v>
      </c>
      <c r="AB3631" s="82">
        <f t="shared" si="2001"/>
        <v>0</v>
      </c>
      <c r="AF3631">
        <v>1</v>
      </c>
      <c r="AG3631" s="83">
        <f t="shared" si="2002"/>
        <v>1</v>
      </c>
      <c r="AH3631" s="87">
        <v>0</v>
      </c>
      <c r="AI3631" s="88">
        <v>0</v>
      </c>
    </row>
    <row r="3632" spans="1:39" x14ac:dyDescent="0.25">
      <c r="A3632" s="115">
        <v>30600033</v>
      </c>
      <c r="B3632" t="s">
        <v>1</v>
      </c>
      <c r="C3632" s="81">
        <v>700</v>
      </c>
      <c r="D3632">
        <v>1.6</v>
      </c>
      <c r="E3632">
        <v>1.85</v>
      </c>
      <c r="F3632">
        <v>2</v>
      </c>
      <c r="G3632">
        <v>2</v>
      </c>
      <c r="H3632">
        <v>1.61</v>
      </c>
      <c r="I3632">
        <v>306</v>
      </c>
      <c r="J3632" t="s">
        <v>452</v>
      </c>
      <c r="K3632" t="s">
        <v>407</v>
      </c>
      <c r="L3632" t="s">
        <v>452</v>
      </c>
      <c r="M3632" t="s">
        <v>452</v>
      </c>
      <c r="N3632" t="s">
        <v>27</v>
      </c>
      <c r="O3632" t="s">
        <v>80</v>
      </c>
      <c r="P3632" t="s">
        <v>243</v>
      </c>
      <c r="Q3632" t="s">
        <v>16</v>
      </c>
      <c r="R3632" t="s">
        <v>112</v>
      </c>
      <c r="S3632" t="s">
        <v>22</v>
      </c>
      <c r="T3632" t="s">
        <v>22</v>
      </c>
      <c r="U3632" t="s">
        <v>179</v>
      </c>
      <c r="V3632" t="s">
        <v>107</v>
      </c>
      <c r="W3632" t="s">
        <v>108</v>
      </c>
      <c r="X3632" t="s">
        <v>232</v>
      </c>
      <c r="Y3632" t="s">
        <v>943</v>
      </c>
      <c r="Z3632" s="81">
        <v>0</v>
      </c>
      <c r="AA3632" s="68">
        <v>0</v>
      </c>
      <c r="AB3632" s="82">
        <f t="shared" si="2001"/>
        <v>0</v>
      </c>
      <c r="AF3632">
        <v>1</v>
      </c>
      <c r="AG3632" s="83">
        <f t="shared" si="2002"/>
        <v>1</v>
      </c>
      <c r="AH3632" s="87">
        <v>0</v>
      </c>
      <c r="AI3632" s="88">
        <v>0</v>
      </c>
    </row>
    <row r="3633" spans="1:39" x14ac:dyDescent="0.25">
      <c r="A3633" s="115">
        <v>30600074</v>
      </c>
      <c r="B3633" t="s">
        <v>1</v>
      </c>
      <c r="C3633" s="81">
        <v>700</v>
      </c>
      <c r="D3633">
        <v>1.6</v>
      </c>
      <c r="E3633">
        <v>1.85</v>
      </c>
      <c r="F3633">
        <v>2</v>
      </c>
      <c r="G3633">
        <v>2</v>
      </c>
      <c r="H3633">
        <v>1.61</v>
      </c>
      <c r="I3633">
        <v>306</v>
      </c>
      <c r="J3633" t="s">
        <v>452</v>
      </c>
      <c r="K3633" t="s">
        <v>407</v>
      </c>
      <c r="L3633" t="s">
        <v>452</v>
      </c>
      <c r="M3633" t="s">
        <v>754</v>
      </c>
      <c r="N3633" t="s">
        <v>48</v>
      </c>
      <c r="O3633" t="s">
        <v>688</v>
      </c>
      <c r="P3633" t="s">
        <v>689</v>
      </c>
      <c r="Q3633" t="s">
        <v>8</v>
      </c>
      <c r="R3633" t="s">
        <v>28</v>
      </c>
      <c r="S3633" t="s">
        <v>44</v>
      </c>
      <c r="U3633" t="s">
        <v>946</v>
      </c>
      <c r="V3633" t="s">
        <v>14</v>
      </c>
      <c r="W3633" t="s">
        <v>49</v>
      </c>
      <c r="X3633" t="s">
        <v>12</v>
      </c>
      <c r="Y3633" t="s">
        <v>21</v>
      </c>
      <c r="Z3633" s="80">
        <v>1478</v>
      </c>
      <c r="AA3633" s="68">
        <v>0</v>
      </c>
      <c r="AB3633" s="82">
        <f t="shared" si="2001"/>
        <v>2956</v>
      </c>
      <c r="AC3633">
        <v>2</v>
      </c>
      <c r="AG3633" s="83">
        <f t="shared" si="2002"/>
        <v>2</v>
      </c>
      <c r="AH3633" s="87">
        <v>0</v>
      </c>
      <c r="AI3633" s="88">
        <v>0</v>
      </c>
      <c r="AJ3633">
        <f>(AG3633*2)/3</f>
        <v>1.3333333333333333</v>
      </c>
      <c r="AK3633" s="108">
        <f>AJ3633*C3633*E3633*H3633</f>
        <v>2779.9333333333334</v>
      </c>
      <c r="AL3633" s="108">
        <f>AJ3633*C3633*E3633</f>
        <v>1726.6666666666665</v>
      </c>
      <c r="AM3633" s="108">
        <f t="shared" ref="AM3633:AM3667" si="2025">AK3633-AL3633</f>
        <v>1053.2666666666669</v>
      </c>
    </row>
    <row r="3634" spans="1:39" x14ac:dyDescent="0.25">
      <c r="A3634" s="115">
        <v>30600074</v>
      </c>
      <c r="B3634" t="s">
        <v>1</v>
      </c>
      <c r="C3634" s="81">
        <v>700</v>
      </c>
      <c r="D3634">
        <v>1.6</v>
      </c>
      <c r="E3634">
        <v>1.85</v>
      </c>
      <c r="F3634">
        <v>2</v>
      </c>
      <c r="G3634">
        <v>2</v>
      </c>
      <c r="H3634">
        <v>1.61</v>
      </c>
      <c r="I3634">
        <v>306</v>
      </c>
      <c r="J3634" t="s">
        <v>452</v>
      </c>
      <c r="K3634" t="s">
        <v>407</v>
      </c>
      <c r="L3634" t="s">
        <v>452</v>
      </c>
      <c r="M3634" t="s">
        <v>754</v>
      </c>
      <c r="N3634" t="s">
        <v>15</v>
      </c>
      <c r="O3634" t="s">
        <v>688</v>
      </c>
      <c r="P3634" t="s">
        <v>689</v>
      </c>
      <c r="Q3634" t="s">
        <v>16</v>
      </c>
      <c r="R3634" t="s">
        <v>28</v>
      </c>
      <c r="S3634" t="s">
        <v>44</v>
      </c>
      <c r="U3634" t="s">
        <v>939</v>
      </c>
      <c r="V3634" t="s">
        <v>14</v>
      </c>
      <c r="W3634" t="s">
        <v>49</v>
      </c>
      <c r="X3634" t="s">
        <v>12</v>
      </c>
      <c r="Y3634" t="s">
        <v>21</v>
      </c>
      <c r="Z3634" s="80">
        <v>1500</v>
      </c>
      <c r="AA3634" s="68">
        <v>0</v>
      </c>
      <c r="AB3634" s="82">
        <f t="shared" si="2001"/>
        <v>1500</v>
      </c>
      <c r="AC3634">
        <v>1</v>
      </c>
      <c r="AG3634" s="83">
        <f t="shared" si="2002"/>
        <v>1</v>
      </c>
      <c r="AH3634" s="87">
        <v>0</v>
      </c>
      <c r="AI3634" s="88">
        <v>0</v>
      </c>
      <c r="AJ3634">
        <f>AG3634*2</f>
        <v>2</v>
      </c>
      <c r="AK3634" s="108">
        <f t="shared" ref="AK3634:AK3637" si="2026">AJ3634*C3634*F3634*H3634</f>
        <v>4508</v>
      </c>
      <c r="AL3634" s="108">
        <f t="shared" ref="AL3634:AL3637" si="2027">AJ3634*C3634*F3634</f>
        <v>2800</v>
      </c>
      <c r="AM3634" s="108">
        <f t="shared" si="2025"/>
        <v>1708</v>
      </c>
    </row>
    <row r="3635" spans="1:39" x14ac:dyDescent="0.25">
      <c r="A3635" s="115">
        <v>30600074</v>
      </c>
      <c r="B3635" t="s">
        <v>1</v>
      </c>
      <c r="C3635" s="81">
        <v>700</v>
      </c>
      <c r="D3635">
        <v>1.6</v>
      </c>
      <c r="E3635">
        <v>1.85</v>
      </c>
      <c r="F3635">
        <v>2</v>
      </c>
      <c r="G3635">
        <v>2</v>
      </c>
      <c r="H3635">
        <v>1.61</v>
      </c>
      <c r="I3635">
        <v>306</v>
      </c>
      <c r="J3635" t="s">
        <v>452</v>
      </c>
      <c r="K3635" t="s">
        <v>407</v>
      </c>
      <c r="L3635" t="s">
        <v>452</v>
      </c>
      <c r="M3635" t="s">
        <v>754</v>
      </c>
      <c r="N3635" t="s">
        <v>15</v>
      </c>
      <c r="O3635" t="s">
        <v>688</v>
      </c>
      <c r="P3635" t="s">
        <v>689</v>
      </c>
      <c r="Q3635" t="s">
        <v>8</v>
      </c>
      <c r="R3635" t="s">
        <v>28</v>
      </c>
      <c r="S3635" t="s">
        <v>22</v>
      </c>
      <c r="T3635" t="s">
        <v>22</v>
      </c>
      <c r="U3635" t="s">
        <v>939</v>
      </c>
      <c r="V3635" t="s">
        <v>23</v>
      </c>
      <c r="W3635" t="s">
        <v>24</v>
      </c>
      <c r="X3635" t="s">
        <v>12</v>
      </c>
      <c r="Y3635" t="s">
        <v>943</v>
      </c>
      <c r="Z3635" s="81">
        <v>0</v>
      </c>
      <c r="AA3635" s="68">
        <v>0</v>
      </c>
      <c r="AB3635" s="82">
        <f t="shared" si="2001"/>
        <v>0</v>
      </c>
      <c r="AF3635">
        <v>1</v>
      </c>
      <c r="AG3635" s="83">
        <f t="shared" si="2002"/>
        <v>1</v>
      </c>
      <c r="AH3635" s="87">
        <v>0</v>
      </c>
      <c r="AI3635" s="88">
        <v>0</v>
      </c>
      <c r="AJ3635" s="90">
        <f>AG3635*2/3</f>
        <v>0.66666666666666663</v>
      </c>
      <c r="AK3635" s="108">
        <f t="shared" si="2026"/>
        <v>1502.6666666666667</v>
      </c>
      <c r="AL3635" s="108">
        <f t="shared" si="2027"/>
        <v>933.33333333333326</v>
      </c>
      <c r="AM3635" s="108">
        <f t="shared" si="2025"/>
        <v>569.33333333333348</v>
      </c>
    </row>
    <row r="3636" spans="1:39" x14ac:dyDescent="0.25">
      <c r="A3636" s="115">
        <v>30600074</v>
      </c>
      <c r="B3636" t="s">
        <v>1</v>
      </c>
      <c r="C3636" s="81">
        <v>700</v>
      </c>
      <c r="D3636">
        <v>1.6</v>
      </c>
      <c r="E3636">
        <v>1.85</v>
      </c>
      <c r="F3636">
        <v>2</v>
      </c>
      <c r="G3636">
        <v>2</v>
      </c>
      <c r="H3636">
        <v>1.61</v>
      </c>
      <c r="I3636">
        <v>306</v>
      </c>
      <c r="J3636" t="s">
        <v>452</v>
      </c>
      <c r="K3636" t="s">
        <v>407</v>
      </c>
      <c r="L3636" t="s">
        <v>452</v>
      </c>
      <c r="M3636" t="s">
        <v>754</v>
      </c>
      <c r="N3636" t="s">
        <v>18</v>
      </c>
      <c r="O3636" t="s">
        <v>688</v>
      </c>
      <c r="P3636" t="s">
        <v>689</v>
      </c>
      <c r="Q3636" t="s">
        <v>16</v>
      </c>
      <c r="R3636" t="s">
        <v>28</v>
      </c>
      <c r="S3636" t="s">
        <v>44</v>
      </c>
      <c r="U3636" t="s">
        <v>939</v>
      </c>
      <c r="V3636" t="s">
        <v>14</v>
      </c>
      <c r="W3636" t="s">
        <v>49</v>
      </c>
      <c r="X3636" t="s">
        <v>12</v>
      </c>
      <c r="Y3636" t="s">
        <v>21</v>
      </c>
      <c r="Z3636" s="80">
        <v>1500</v>
      </c>
      <c r="AA3636" s="68">
        <v>0</v>
      </c>
      <c r="AB3636" s="82">
        <f t="shared" si="2001"/>
        <v>1500</v>
      </c>
      <c r="AC3636">
        <v>1</v>
      </c>
      <c r="AG3636" s="83">
        <f t="shared" si="2002"/>
        <v>1</v>
      </c>
      <c r="AH3636" s="87">
        <v>0</v>
      </c>
      <c r="AI3636" s="88">
        <v>0</v>
      </c>
      <c r="AJ3636">
        <f>AG3636*2</f>
        <v>2</v>
      </c>
      <c r="AK3636" s="108">
        <f t="shared" si="2026"/>
        <v>4508</v>
      </c>
      <c r="AL3636" s="108">
        <f t="shared" si="2027"/>
        <v>2800</v>
      </c>
      <c r="AM3636" s="108">
        <f t="shared" si="2025"/>
        <v>1708</v>
      </c>
    </row>
    <row r="3637" spans="1:39" x14ac:dyDescent="0.25">
      <c r="A3637" s="115">
        <v>30600074</v>
      </c>
      <c r="B3637" t="s">
        <v>1</v>
      </c>
      <c r="C3637" s="81">
        <v>700</v>
      </c>
      <c r="D3637">
        <v>1.6</v>
      </c>
      <c r="E3637">
        <v>1.85</v>
      </c>
      <c r="F3637">
        <v>2</v>
      </c>
      <c r="G3637">
        <v>2</v>
      </c>
      <c r="H3637">
        <v>1.61</v>
      </c>
      <c r="I3637">
        <v>306</v>
      </c>
      <c r="J3637" t="s">
        <v>452</v>
      </c>
      <c r="K3637" t="s">
        <v>407</v>
      </c>
      <c r="L3637" t="s">
        <v>452</v>
      </c>
      <c r="M3637" t="s">
        <v>754</v>
      </c>
      <c r="N3637" t="s">
        <v>18</v>
      </c>
      <c r="O3637" t="s">
        <v>688</v>
      </c>
      <c r="P3637" t="s">
        <v>689</v>
      </c>
      <c r="Q3637" t="s">
        <v>8</v>
      </c>
      <c r="R3637" t="s">
        <v>28</v>
      </c>
      <c r="S3637" t="s">
        <v>44</v>
      </c>
      <c r="U3637" t="s">
        <v>939</v>
      </c>
      <c r="V3637" t="s">
        <v>14</v>
      </c>
      <c r="W3637" t="s">
        <v>49</v>
      </c>
      <c r="X3637" t="s">
        <v>12</v>
      </c>
      <c r="Y3637" t="s">
        <v>21</v>
      </c>
      <c r="Z3637" s="80">
        <v>1000</v>
      </c>
      <c r="AA3637" s="68">
        <v>0</v>
      </c>
      <c r="AB3637" s="82">
        <f t="shared" si="2001"/>
        <v>1000</v>
      </c>
      <c r="AC3637">
        <v>1</v>
      </c>
      <c r="AG3637" s="83">
        <f t="shared" si="2002"/>
        <v>1</v>
      </c>
      <c r="AH3637" s="87">
        <v>0</v>
      </c>
      <c r="AI3637" s="88">
        <v>0</v>
      </c>
      <c r="AJ3637" s="90">
        <f>AG3637*2/3</f>
        <v>0.66666666666666663</v>
      </c>
      <c r="AK3637" s="108">
        <f t="shared" si="2026"/>
        <v>1502.6666666666667</v>
      </c>
      <c r="AL3637" s="108">
        <f t="shared" si="2027"/>
        <v>933.33333333333326</v>
      </c>
      <c r="AM3637" s="108">
        <f t="shared" si="2025"/>
        <v>569.33333333333348</v>
      </c>
    </row>
    <row r="3638" spans="1:39" x14ac:dyDescent="0.25">
      <c r="A3638" s="115">
        <v>30600094</v>
      </c>
      <c r="B3638" t="s">
        <v>1</v>
      </c>
      <c r="C3638" s="81">
        <v>700</v>
      </c>
      <c r="D3638">
        <v>1.6</v>
      </c>
      <c r="E3638">
        <v>1.85</v>
      </c>
      <c r="F3638">
        <v>2</v>
      </c>
      <c r="G3638">
        <v>2</v>
      </c>
      <c r="H3638">
        <v>1.61</v>
      </c>
      <c r="I3638">
        <v>306</v>
      </c>
      <c r="J3638" t="s">
        <v>452</v>
      </c>
      <c r="K3638" t="s">
        <v>407</v>
      </c>
      <c r="L3638" t="s">
        <v>452</v>
      </c>
      <c r="M3638" t="s">
        <v>755</v>
      </c>
      <c r="N3638" t="s">
        <v>40</v>
      </c>
      <c r="O3638" t="s">
        <v>688</v>
      </c>
      <c r="P3638" t="s">
        <v>689</v>
      </c>
      <c r="Q3638" t="s">
        <v>8</v>
      </c>
      <c r="R3638" t="s">
        <v>28</v>
      </c>
      <c r="S3638" t="s">
        <v>44</v>
      </c>
      <c r="U3638" t="s">
        <v>946</v>
      </c>
      <c r="V3638" t="s">
        <v>14</v>
      </c>
      <c r="W3638" t="s">
        <v>49</v>
      </c>
      <c r="X3638" t="s">
        <v>12</v>
      </c>
      <c r="Y3638" t="s">
        <v>21</v>
      </c>
      <c r="Z3638" s="80">
        <v>1478</v>
      </c>
      <c r="AA3638" s="68">
        <v>0</v>
      </c>
      <c r="AB3638" s="82">
        <f t="shared" si="2001"/>
        <v>1478</v>
      </c>
      <c r="AC3638">
        <v>1</v>
      </c>
      <c r="AG3638" s="83">
        <f t="shared" si="2002"/>
        <v>1</v>
      </c>
      <c r="AH3638" s="87">
        <v>0</v>
      </c>
      <c r="AI3638" s="88">
        <v>0</v>
      </c>
      <c r="AJ3638">
        <f>(AG3638*2)/3</f>
        <v>0.66666666666666663</v>
      </c>
      <c r="AK3638" s="108">
        <f t="shared" ref="AK3638:AK3642" si="2028">AJ3638*C3638*E3638*H3638</f>
        <v>1389.9666666666667</v>
      </c>
      <c r="AL3638" s="108">
        <f t="shared" ref="AL3638:AL3642" si="2029">AJ3638*C3638*E3638</f>
        <v>863.33333333333326</v>
      </c>
      <c r="AM3638" s="108">
        <f t="shared" si="2025"/>
        <v>526.63333333333344</v>
      </c>
    </row>
    <row r="3639" spans="1:39" x14ac:dyDescent="0.25">
      <c r="A3639" s="115">
        <v>30600094</v>
      </c>
      <c r="B3639" t="s">
        <v>1</v>
      </c>
      <c r="C3639" s="81">
        <v>700</v>
      </c>
      <c r="D3639">
        <v>1.6</v>
      </c>
      <c r="E3639">
        <v>1.85</v>
      </c>
      <c r="F3639">
        <v>2</v>
      </c>
      <c r="G3639">
        <v>2</v>
      </c>
      <c r="H3639">
        <v>1.61</v>
      </c>
      <c r="I3639">
        <v>306</v>
      </c>
      <c r="J3639" t="s">
        <v>452</v>
      </c>
      <c r="K3639" t="s">
        <v>407</v>
      </c>
      <c r="L3639" t="s">
        <v>452</v>
      </c>
      <c r="M3639" t="s">
        <v>755</v>
      </c>
      <c r="N3639" t="s">
        <v>48</v>
      </c>
      <c r="O3639" t="s">
        <v>688</v>
      </c>
      <c r="P3639" t="s">
        <v>689</v>
      </c>
      <c r="Q3639" t="s">
        <v>16</v>
      </c>
      <c r="R3639" t="s">
        <v>28</v>
      </c>
      <c r="S3639" t="s">
        <v>44</v>
      </c>
      <c r="U3639" t="s">
        <v>946</v>
      </c>
      <c r="V3639" t="s">
        <v>14</v>
      </c>
      <c r="W3639" t="s">
        <v>49</v>
      </c>
      <c r="X3639" t="s">
        <v>12</v>
      </c>
      <c r="Y3639" t="s">
        <v>21</v>
      </c>
      <c r="Z3639" s="80">
        <v>1478</v>
      </c>
      <c r="AA3639" s="68">
        <v>0</v>
      </c>
      <c r="AB3639" s="82">
        <f t="shared" si="2001"/>
        <v>1478</v>
      </c>
      <c r="AC3639">
        <v>1</v>
      </c>
      <c r="AG3639" s="83">
        <f t="shared" si="2002"/>
        <v>1</v>
      </c>
      <c r="AH3639" s="87">
        <v>0</v>
      </c>
      <c r="AI3639" s="88">
        <v>0</v>
      </c>
      <c r="AJ3639">
        <f t="shared" ref="AJ3639:AJ3640" si="2030">AG3639*2</f>
        <v>2</v>
      </c>
      <c r="AK3639" s="108">
        <f t="shared" si="2028"/>
        <v>4169.9000000000005</v>
      </c>
      <c r="AL3639" s="108">
        <f t="shared" si="2029"/>
        <v>2590</v>
      </c>
      <c r="AM3639" s="108">
        <f t="shared" si="2025"/>
        <v>1579.9000000000005</v>
      </c>
    </row>
    <row r="3640" spans="1:39" x14ac:dyDescent="0.25">
      <c r="A3640" s="115">
        <v>30600094</v>
      </c>
      <c r="B3640" t="s">
        <v>1</v>
      </c>
      <c r="C3640" s="81">
        <v>700</v>
      </c>
      <c r="D3640">
        <v>1.6</v>
      </c>
      <c r="E3640">
        <v>1.85</v>
      </c>
      <c r="F3640">
        <v>2</v>
      </c>
      <c r="G3640">
        <v>2</v>
      </c>
      <c r="H3640">
        <v>1.61</v>
      </c>
      <c r="I3640">
        <v>306</v>
      </c>
      <c r="J3640" t="s">
        <v>452</v>
      </c>
      <c r="K3640" t="s">
        <v>407</v>
      </c>
      <c r="L3640" t="s">
        <v>452</v>
      </c>
      <c r="M3640" t="s">
        <v>755</v>
      </c>
      <c r="N3640" t="s">
        <v>5</v>
      </c>
      <c r="O3640" t="s">
        <v>688</v>
      </c>
      <c r="P3640" t="s">
        <v>689</v>
      </c>
      <c r="Q3640" t="s">
        <v>16</v>
      </c>
      <c r="R3640" t="s">
        <v>28</v>
      </c>
      <c r="S3640" t="s">
        <v>44</v>
      </c>
      <c r="U3640" t="s">
        <v>946</v>
      </c>
      <c r="V3640" t="s">
        <v>14</v>
      </c>
      <c r="W3640" t="s">
        <v>49</v>
      </c>
      <c r="X3640" t="s">
        <v>12</v>
      </c>
      <c r="Y3640" t="s">
        <v>21</v>
      </c>
      <c r="Z3640" s="80">
        <v>1500</v>
      </c>
      <c r="AA3640" s="68">
        <v>0</v>
      </c>
      <c r="AB3640" s="82">
        <f t="shared" si="2001"/>
        <v>1500</v>
      </c>
      <c r="AC3640">
        <v>1</v>
      </c>
      <c r="AG3640" s="83">
        <f t="shared" si="2002"/>
        <v>1</v>
      </c>
      <c r="AH3640" s="87">
        <v>0</v>
      </c>
      <c r="AI3640" s="88">
        <v>0</v>
      </c>
      <c r="AJ3640">
        <f t="shared" si="2030"/>
        <v>2</v>
      </c>
      <c r="AK3640" s="108">
        <f t="shared" si="2028"/>
        <v>4169.9000000000005</v>
      </c>
      <c r="AL3640" s="108">
        <f t="shared" si="2029"/>
        <v>2590</v>
      </c>
      <c r="AM3640" s="108">
        <f t="shared" si="2025"/>
        <v>1579.9000000000005</v>
      </c>
    </row>
    <row r="3641" spans="1:39" x14ac:dyDescent="0.25">
      <c r="A3641" s="115">
        <v>30600094</v>
      </c>
      <c r="B3641" t="s">
        <v>1</v>
      </c>
      <c r="C3641" s="81">
        <v>700</v>
      </c>
      <c r="D3641">
        <v>1.6</v>
      </c>
      <c r="E3641">
        <v>1.85</v>
      </c>
      <c r="F3641">
        <v>2</v>
      </c>
      <c r="G3641">
        <v>2</v>
      </c>
      <c r="H3641">
        <v>1.61</v>
      </c>
      <c r="I3641">
        <v>306</v>
      </c>
      <c r="J3641" t="s">
        <v>452</v>
      </c>
      <c r="K3641" t="s">
        <v>407</v>
      </c>
      <c r="L3641" t="s">
        <v>452</v>
      </c>
      <c r="M3641" t="s">
        <v>755</v>
      </c>
      <c r="N3641" t="s">
        <v>5</v>
      </c>
      <c r="O3641" t="s">
        <v>688</v>
      </c>
      <c r="P3641" t="s">
        <v>689</v>
      </c>
      <c r="Q3641" t="s">
        <v>8</v>
      </c>
      <c r="R3641" t="s">
        <v>28</v>
      </c>
      <c r="S3641" t="s">
        <v>44</v>
      </c>
      <c r="U3641" t="s">
        <v>939</v>
      </c>
      <c r="V3641" t="s">
        <v>14</v>
      </c>
      <c r="W3641" t="s">
        <v>49</v>
      </c>
      <c r="X3641" t="s">
        <v>12</v>
      </c>
      <c r="Y3641" t="s">
        <v>21</v>
      </c>
      <c r="Z3641" s="80">
        <v>1500</v>
      </c>
      <c r="AA3641" s="68">
        <v>0</v>
      </c>
      <c r="AB3641" s="82">
        <f t="shared" si="2001"/>
        <v>1500</v>
      </c>
      <c r="AC3641">
        <v>1</v>
      </c>
      <c r="AG3641" s="83">
        <f t="shared" si="2002"/>
        <v>1</v>
      </c>
      <c r="AH3641" s="87">
        <v>0</v>
      </c>
      <c r="AI3641" s="88">
        <v>0</v>
      </c>
      <c r="AJ3641" s="90">
        <f t="shared" ref="AJ3641:AJ3642" si="2031">AG3641*2/3</f>
        <v>0.66666666666666663</v>
      </c>
      <c r="AK3641" s="108">
        <f t="shared" si="2028"/>
        <v>1389.9666666666667</v>
      </c>
      <c r="AL3641" s="108">
        <f t="shared" si="2029"/>
        <v>863.33333333333326</v>
      </c>
      <c r="AM3641" s="108">
        <f t="shared" si="2025"/>
        <v>526.63333333333344</v>
      </c>
    </row>
    <row r="3642" spans="1:39" x14ac:dyDescent="0.25">
      <c r="A3642" s="115">
        <v>30600094</v>
      </c>
      <c r="B3642" t="s">
        <v>1</v>
      </c>
      <c r="C3642" s="81">
        <v>700</v>
      </c>
      <c r="D3642">
        <v>1.6</v>
      </c>
      <c r="E3642">
        <v>1.85</v>
      </c>
      <c r="F3642">
        <v>2</v>
      </c>
      <c r="G3642">
        <v>2</v>
      </c>
      <c r="H3642">
        <v>1.61</v>
      </c>
      <c r="I3642">
        <v>306</v>
      </c>
      <c r="J3642" t="s">
        <v>452</v>
      </c>
      <c r="K3642" t="s">
        <v>407</v>
      </c>
      <c r="L3642" t="s">
        <v>452</v>
      </c>
      <c r="M3642" t="s">
        <v>755</v>
      </c>
      <c r="N3642" t="s">
        <v>5</v>
      </c>
      <c r="O3642" t="s">
        <v>688</v>
      </c>
      <c r="P3642" t="s">
        <v>689</v>
      </c>
      <c r="Q3642" t="s">
        <v>8</v>
      </c>
      <c r="R3642" t="s">
        <v>91</v>
      </c>
      <c r="S3642" t="s">
        <v>44</v>
      </c>
      <c r="T3642" t="s">
        <v>944</v>
      </c>
      <c r="U3642" t="s">
        <v>939</v>
      </c>
      <c r="V3642" t="s">
        <v>14</v>
      </c>
      <c r="W3642" t="s">
        <v>49</v>
      </c>
      <c r="X3642" t="s">
        <v>12</v>
      </c>
      <c r="Y3642" t="s">
        <v>938</v>
      </c>
      <c r="Z3642" s="81">
        <v>0</v>
      </c>
      <c r="AA3642" s="68">
        <v>0</v>
      </c>
      <c r="AB3642" s="82">
        <f t="shared" si="2001"/>
        <v>0</v>
      </c>
      <c r="AE3642">
        <v>1</v>
      </c>
      <c r="AG3642" s="83">
        <f t="shared" si="2002"/>
        <v>1</v>
      </c>
      <c r="AH3642" s="87">
        <v>0</v>
      </c>
      <c r="AI3642" s="88">
        <v>0</v>
      </c>
      <c r="AJ3642" s="90">
        <f t="shared" si="2031"/>
        <v>0.66666666666666663</v>
      </c>
      <c r="AK3642" s="108">
        <f t="shared" si="2028"/>
        <v>1389.9666666666667</v>
      </c>
      <c r="AL3642" s="108">
        <f t="shared" si="2029"/>
        <v>863.33333333333326</v>
      </c>
      <c r="AM3642" s="108">
        <f t="shared" si="2025"/>
        <v>526.63333333333344</v>
      </c>
    </row>
    <row r="3643" spans="1:39" x14ac:dyDescent="0.25">
      <c r="A3643" s="115">
        <v>30600094</v>
      </c>
      <c r="B3643" t="s">
        <v>1</v>
      </c>
      <c r="C3643" s="81">
        <v>700</v>
      </c>
      <c r="D3643">
        <v>1.6</v>
      </c>
      <c r="E3643">
        <v>1.85</v>
      </c>
      <c r="F3643">
        <v>2</v>
      </c>
      <c r="G3643">
        <v>2</v>
      </c>
      <c r="H3643">
        <v>1.61</v>
      </c>
      <c r="I3643">
        <v>306</v>
      </c>
      <c r="J3643" t="s">
        <v>452</v>
      </c>
      <c r="K3643" t="s">
        <v>407</v>
      </c>
      <c r="L3643" t="s">
        <v>452</v>
      </c>
      <c r="M3643" t="s">
        <v>755</v>
      </c>
      <c r="N3643" t="s">
        <v>15</v>
      </c>
      <c r="O3643" t="s">
        <v>688</v>
      </c>
      <c r="P3643" t="s">
        <v>689</v>
      </c>
      <c r="Q3643" t="s">
        <v>16</v>
      </c>
      <c r="R3643" t="s">
        <v>28</v>
      </c>
      <c r="S3643" t="s">
        <v>44</v>
      </c>
      <c r="U3643" t="s">
        <v>939</v>
      </c>
      <c r="V3643" t="s">
        <v>14</v>
      </c>
      <c r="W3643" t="s">
        <v>49</v>
      </c>
      <c r="X3643" t="s">
        <v>12</v>
      </c>
      <c r="Y3643" t="s">
        <v>21</v>
      </c>
      <c r="Z3643" s="80">
        <v>1500</v>
      </c>
      <c r="AA3643" s="68">
        <v>0</v>
      </c>
      <c r="AB3643" s="82">
        <f t="shared" si="2001"/>
        <v>3000</v>
      </c>
      <c r="AC3643">
        <v>2</v>
      </c>
      <c r="AG3643" s="83">
        <f t="shared" si="2002"/>
        <v>2</v>
      </c>
      <c r="AH3643" s="87">
        <v>0</v>
      </c>
      <c r="AI3643" s="88">
        <v>0</v>
      </c>
      <c r="AJ3643">
        <f>AG3643*2</f>
        <v>4</v>
      </c>
      <c r="AK3643" s="108">
        <f t="shared" ref="AK3643:AK3646" si="2032">AJ3643*C3643*F3643*H3643</f>
        <v>9016</v>
      </c>
      <c r="AL3643" s="108">
        <f t="shared" ref="AL3643:AL3646" si="2033">AJ3643*C3643*F3643</f>
        <v>5600</v>
      </c>
      <c r="AM3643" s="108">
        <f t="shared" si="2025"/>
        <v>3416</v>
      </c>
    </row>
    <row r="3644" spans="1:39" x14ac:dyDescent="0.25">
      <c r="A3644" s="115">
        <v>30600094</v>
      </c>
      <c r="B3644" t="s">
        <v>1</v>
      </c>
      <c r="C3644" s="81">
        <v>700</v>
      </c>
      <c r="D3644">
        <v>1.6</v>
      </c>
      <c r="E3644">
        <v>1.85</v>
      </c>
      <c r="F3644">
        <v>2</v>
      </c>
      <c r="G3644">
        <v>2</v>
      </c>
      <c r="H3644">
        <v>1.61</v>
      </c>
      <c r="I3644">
        <v>306</v>
      </c>
      <c r="J3644" t="s">
        <v>452</v>
      </c>
      <c r="K3644" t="s">
        <v>407</v>
      </c>
      <c r="L3644" t="s">
        <v>452</v>
      </c>
      <c r="M3644" t="s">
        <v>755</v>
      </c>
      <c r="N3644" t="s">
        <v>15</v>
      </c>
      <c r="O3644" t="s">
        <v>688</v>
      </c>
      <c r="P3644" t="s">
        <v>689</v>
      </c>
      <c r="Q3644" t="s">
        <v>8</v>
      </c>
      <c r="R3644" t="s">
        <v>28</v>
      </c>
      <c r="S3644" t="s">
        <v>44</v>
      </c>
      <c r="U3644" t="s">
        <v>939</v>
      </c>
      <c r="V3644" t="s">
        <v>14</v>
      </c>
      <c r="W3644" t="s">
        <v>49</v>
      </c>
      <c r="X3644" t="s">
        <v>12</v>
      </c>
      <c r="Y3644" t="s">
        <v>21</v>
      </c>
      <c r="Z3644" s="80">
        <v>1000</v>
      </c>
      <c r="AA3644" s="68">
        <v>0</v>
      </c>
      <c r="AB3644" s="82">
        <f t="shared" si="2001"/>
        <v>1000</v>
      </c>
      <c r="AC3644">
        <v>1</v>
      </c>
      <c r="AG3644" s="83">
        <f t="shared" si="2002"/>
        <v>1</v>
      </c>
      <c r="AH3644" s="87">
        <v>0</v>
      </c>
      <c r="AI3644" s="88">
        <v>0</v>
      </c>
      <c r="AJ3644" s="90">
        <f>AG3644*2/3</f>
        <v>0.66666666666666663</v>
      </c>
      <c r="AK3644" s="108">
        <f t="shared" si="2032"/>
        <v>1502.6666666666667</v>
      </c>
      <c r="AL3644" s="108">
        <f t="shared" si="2033"/>
        <v>933.33333333333326</v>
      </c>
      <c r="AM3644" s="108">
        <f t="shared" si="2025"/>
        <v>569.33333333333348</v>
      </c>
    </row>
    <row r="3645" spans="1:39" x14ac:dyDescent="0.25">
      <c r="A3645" s="115">
        <v>30600094</v>
      </c>
      <c r="B3645" t="s">
        <v>1</v>
      </c>
      <c r="C3645" s="81">
        <v>700</v>
      </c>
      <c r="D3645">
        <v>1.6</v>
      </c>
      <c r="E3645">
        <v>1.85</v>
      </c>
      <c r="F3645">
        <v>2</v>
      </c>
      <c r="G3645">
        <v>2</v>
      </c>
      <c r="H3645">
        <v>1.61</v>
      </c>
      <c r="I3645">
        <v>306</v>
      </c>
      <c r="J3645" t="s">
        <v>452</v>
      </c>
      <c r="K3645" t="s">
        <v>407</v>
      </c>
      <c r="L3645" t="s">
        <v>452</v>
      </c>
      <c r="M3645" t="s">
        <v>755</v>
      </c>
      <c r="N3645" t="s">
        <v>18</v>
      </c>
      <c r="O3645" t="s">
        <v>688</v>
      </c>
      <c r="P3645" t="s">
        <v>689</v>
      </c>
      <c r="Q3645" t="s">
        <v>16</v>
      </c>
      <c r="R3645" t="s">
        <v>28</v>
      </c>
      <c r="S3645" t="s">
        <v>44</v>
      </c>
      <c r="U3645" t="s">
        <v>939</v>
      </c>
      <c r="V3645" t="s">
        <v>14</v>
      </c>
      <c r="W3645" t="s">
        <v>49</v>
      </c>
      <c r="X3645" t="s">
        <v>12</v>
      </c>
      <c r="Y3645" t="s">
        <v>21</v>
      </c>
      <c r="Z3645" s="80">
        <v>1500</v>
      </c>
      <c r="AA3645" s="68">
        <v>0</v>
      </c>
      <c r="AB3645" s="82">
        <f t="shared" si="2001"/>
        <v>3000</v>
      </c>
      <c r="AC3645">
        <v>2</v>
      </c>
      <c r="AG3645" s="83">
        <f t="shared" si="2002"/>
        <v>2</v>
      </c>
      <c r="AH3645" s="87">
        <v>0</v>
      </c>
      <c r="AI3645" s="88">
        <v>0</v>
      </c>
      <c r="AJ3645">
        <f>AG3645*2</f>
        <v>4</v>
      </c>
      <c r="AK3645" s="108">
        <f t="shared" si="2032"/>
        <v>9016</v>
      </c>
      <c r="AL3645" s="108">
        <f t="shared" si="2033"/>
        <v>5600</v>
      </c>
      <c r="AM3645" s="108">
        <f t="shared" si="2025"/>
        <v>3416</v>
      </c>
    </row>
    <row r="3646" spans="1:39" x14ac:dyDescent="0.25">
      <c r="A3646" s="115">
        <v>30600094</v>
      </c>
      <c r="B3646" t="s">
        <v>1</v>
      </c>
      <c r="C3646" s="81">
        <v>700</v>
      </c>
      <c r="D3646">
        <v>1.6</v>
      </c>
      <c r="E3646">
        <v>1.85</v>
      </c>
      <c r="F3646">
        <v>2</v>
      </c>
      <c r="G3646">
        <v>2</v>
      </c>
      <c r="H3646">
        <v>1.61</v>
      </c>
      <c r="I3646">
        <v>306</v>
      </c>
      <c r="J3646" t="s">
        <v>452</v>
      </c>
      <c r="K3646" t="s">
        <v>407</v>
      </c>
      <c r="L3646" t="s">
        <v>452</v>
      </c>
      <c r="M3646" t="s">
        <v>755</v>
      </c>
      <c r="N3646" t="s">
        <v>18</v>
      </c>
      <c r="O3646" t="s">
        <v>688</v>
      </c>
      <c r="P3646" t="s">
        <v>689</v>
      </c>
      <c r="Q3646" t="s">
        <v>8</v>
      </c>
      <c r="R3646" t="s">
        <v>28</v>
      </c>
      <c r="S3646" t="s">
        <v>44</v>
      </c>
      <c r="U3646" t="s">
        <v>939</v>
      </c>
      <c r="V3646" t="s">
        <v>14</v>
      </c>
      <c r="W3646" t="s">
        <v>49</v>
      </c>
      <c r="X3646" t="s">
        <v>12</v>
      </c>
      <c r="Y3646" t="s">
        <v>21</v>
      </c>
      <c r="Z3646" s="80">
        <v>1000</v>
      </c>
      <c r="AA3646" s="68">
        <v>0</v>
      </c>
      <c r="AB3646" s="82">
        <f t="shared" si="2001"/>
        <v>1000</v>
      </c>
      <c r="AC3646">
        <v>1</v>
      </c>
      <c r="AG3646" s="83">
        <f t="shared" si="2002"/>
        <v>1</v>
      </c>
      <c r="AH3646" s="87">
        <v>0</v>
      </c>
      <c r="AI3646" s="88">
        <v>0</v>
      </c>
      <c r="AJ3646" s="90">
        <f t="shared" ref="AJ3646:AJ3647" si="2034">AG3646*2/3</f>
        <v>0.66666666666666663</v>
      </c>
      <c r="AK3646" s="108">
        <f t="shared" si="2032"/>
        <v>1502.6666666666667</v>
      </c>
      <c r="AL3646" s="108">
        <f t="shared" si="2033"/>
        <v>933.33333333333326</v>
      </c>
      <c r="AM3646" s="108">
        <f t="shared" si="2025"/>
        <v>569.33333333333348</v>
      </c>
    </row>
    <row r="3647" spans="1:39" x14ac:dyDescent="0.25">
      <c r="A3647" s="115">
        <v>30600114</v>
      </c>
      <c r="B3647" t="s">
        <v>1</v>
      </c>
      <c r="C3647" s="81">
        <v>700</v>
      </c>
      <c r="D3647">
        <v>1.6</v>
      </c>
      <c r="E3647">
        <v>1.85</v>
      </c>
      <c r="F3647">
        <v>2</v>
      </c>
      <c r="G3647">
        <v>2</v>
      </c>
      <c r="H3647">
        <v>1.61</v>
      </c>
      <c r="I3647">
        <v>306</v>
      </c>
      <c r="J3647" t="s">
        <v>452</v>
      </c>
      <c r="K3647" t="s">
        <v>407</v>
      </c>
      <c r="L3647" t="s">
        <v>452</v>
      </c>
      <c r="M3647" t="s">
        <v>756</v>
      </c>
      <c r="N3647" t="s">
        <v>5</v>
      </c>
      <c r="O3647" t="s">
        <v>688</v>
      </c>
      <c r="P3647" t="s">
        <v>689</v>
      </c>
      <c r="Q3647" t="s">
        <v>8</v>
      </c>
      <c r="R3647" t="s">
        <v>28</v>
      </c>
      <c r="S3647" t="s">
        <v>44</v>
      </c>
      <c r="U3647" t="s">
        <v>939</v>
      </c>
      <c r="V3647" t="s">
        <v>14</v>
      </c>
      <c r="W3647" t="s">
        <v>49</v>
      </c>
      <c r="X3647" t="s">
        <v>12</v>
      </c>
      <c r="Y3647" t="s">
        <v>21</v>
      </c>
      <c r="Z3647" s="80">
        <v>1500</v>
      </c>
      <c r="AA3647" s="68">
        <v>0</v>
      </c>
      <c r="AB3647" s="82">
        <f t="shared" si="2001"/>
        <v>3000</v>
      </c>
      <c r="AC3647">
        <v>2</v>
      </c>
      <c r="AG3647" s="83">
        <f t="shared" si="2002"/>
        <v>2</v>
      </c>
      <c r="AH3647" s="87">
        <v>0</v>
      </c>
      <c r="AI3647" s="88">
        <v>0</v>
      </c>
      <c r="AJ3647" s="90">
        <f t="shared" si="2034"/>
        <v>1.3333333333333333</v>
      </c>
      <c r="AK3647" s="108">
        <f>AJ3647*C3647*E3647*H3647</f>
        <v>2779.9333333333334</v>
      </c>
      <c r="AL3647" s="108">
        <f>AJ3647*C3647*E3647</f>
        <v>1726.6666666666665</v>
      </c>
      <c r="AM3647" s="108">
        <f t="shared" si="2025"/>
        <v>1053.2666666666669</v>
      </c>
    </row>
    <row r="3648" spans="1:39" x14ac:dyDescent="0.25">
      <c r="A3648" s="115">
        <v>30600114</v>
      </c>
      <c r="B3648" t="s">
        <v>1</v>
      </c>
      <c r="C3648" s="81">
        <v>700</v>
      </c>
      <c r="D3648">
        <v>1.6</v>
      </c>
      <c r="E3648">
        <v>1.85</v>
      </c>
      <c r="F3648">
        <v>2</v>
      </c>
      <c r="G3648">
        <v>2</v>
      </c>
      <c r="H3648">
        <v>1.61</v>
      </c>
      <c r="I3648">
        <v>306</v>
      </c>
      <c r="J3648" t="s">
        <v>452</v>
      </c>
      <c r="K3648" t="s">
        <v>407</v>
      </c>
      <c r="L3648" t="s">
        <v>452</v>
      </c>
      <c r="M3648" t="s">
        <v>756</v>
      </c>
      <c r="N3648" t="s">
        <v>15</v>
      </c>
      <c r="O3648" t="s">
        <v>688</v>
      </c>
      <c r="P3648" t="s">
        <v>689</v>
      </c>
      <c r="Q3648" t="s">
        <v>16</v>
      </c>
      <c r="R3648" t="s">
        <v>28</v>
      </c>
      <c r="S3648" t="s">
        <v>44</v>
      </c>
      <c r="U3648" t="s">
        <v>939</v>
      </c>
      <c r="V3648" t="s">
        <v>14</v>
      </c>
      <c r="W3648" t="s">
        <v>49</v>
      </c>
      <c r="X3648" t="s">
        <v>12</v>
      </c>
      <c r="Y3648" t="s">
        <v>21</v>
      </c>
      <c r="Z3648" s="80">
        <v>1500</v>
      </c>
      <c r="AA3648" s="68">
        <v>0</v>
      </c>
      <c r="AB3648" s="82">
        <f t="shared" si="2001"/>
        <v>3000</v>
      </c>
      <c r="AC3648">
        <v>2</v>
      </c>
      <c r="AG3648" s="83">
        <f t="shared" si="2002"/>
        <v>2</v>
      </c>
      <c r="AH3648" s="87">
        <v>0</v>
      </c>
      <c r="AI3648" s="88">
        <v>0</v>
      </c>
      <c r="AJ3648">
        <f t="shared" ref="AJ3648:AJ3649" si="2035">AG3648*2</f>
        <v>4</v>
      </c>
      <c r="AK3648" s="108">
        <f t="shared" ref="AK3648:AK3650" si="2036">AJ3648*C3648*F3648*H3648</f>
        <v>9016</v>
      </c>
      <c r="AL3648" s="108">
        <f t="shared" ref="AL3648:AL3650" si="2037">AJ3648*C3648*F3648</f>
        <v>5600</v>
      </c>
      <c r="AM3648" s="108">
        <f t="shared" si="2025"/>
        <v>3416</v>
      </c>
    </row>
    <row r="3649" spans="1:39" x14ac:dyDescent="0.25">
      <c r="A3649" s="115">
        <v>30600114</v>
      </c>
      <c r="B3649" t="s">
        <v>1</v>
      </c>
      <c r="C3649" s="81">
        <v>700</v>
      </c>
      <c r="D3649">
        <v>1.6</v>
      </c>
      <c r="E3649">
        <v>1.85</v>
      </c>
      <c r="F3649">
        <v>2</v>
      </c>
      <c r="G3649">
        <v>2</v>
      </c>
      <c r="H3649">
        <v>1.61</v>
      </c>
      <c r="I3649">
        <v>306</v>
      </c>
      <c r="J3649" t="s">
        <v>452</v>
      </c>
      <c r="K3649" t="s">
        <v>407</v>
      </c>
      <c r="L3649" t="s">
        <v>452</v>
      </c>
      <c r="M3649" t="s">
        <v>756</v>
      </c>
      <c r="N3649" t="s">
        <v>18</v>
      </c>
      <c r="O3649" t="s">
        <v>688</v>
      </c>
      <c r="P3649" t="s">
        <v>689</v>
      </c>
      <c r="Q3649" t="s">
        <v>16</v>
      </c>
      <c r="R3649" t="s">
        <v>28</v>
      </c>
      <c r="S3649" t="s">
        <v>44</v>
      </c>
      <c r="U3649" t="s">
        <v>939</v>
      </c>
      <c r="V3649" t="s">
        <v>14</v>
      </c>
      <c r="W3649" t="s">
        <v>49</v>
      </c>
      <c r="X3649" t="s">
        <v>12</v>
      </c>
      <c r="Y3649" t="s">
        <v>21</v>
      </c>
      <c r="Z3649" s="80">
        <v>1500</v>
      </c>
      <c r="AA3649" s="68">
        <v>0</v>
      </c>
      <c r="AB3649" s="82">
        <f t="shared" si="2001"/>
        <v>3000</v>
      </c>
      <c r="AC3649">
        <v>2</v>
      </c>
      <c r="AG3649" s="83">
        <f t="shared" si="2002"/>
        <v>2</v>
      </c>
      <c r="AH3649" s="87">
        <v>0</v>
      </c>
      <c r="AI3649" s="88">
        <v>0</v>
      </c>
      <c r="AJ3649">
        <f t="shared" si="2035"/>
        <v>4</v>
      </c>
      <c r="AK3649" s="108">
        <f t="shared" si="2036"/>
        <v>9016</v>
      </c>
      <c r="AL3649" s="108">
        <f t="shared" si="2037"/>
        <v>5600</v>
      </c>
      <c r="AM3649" s="108">
        <f t="shared" si="2025"/>
        <v>3416</v>
      </c>
    </row>
    <row r="3650" spans="1:39" x14ac:dyDescent="0.25">
      <c r="A3650" s="115">
        <v>30600114</v>
      </c>
      <c r="B3650" t="s">
        <v>1</v>
      </c>
      <c r="C3650" s="81">
        <v>700</v>
      </c>
      <c r="D3650">
        <v>1.6</v>
      </c>
      <c r="E3650">
        <v>1.85</v>
      </c>
      <c r="F3650">
        <v>2</v>
      </c>
      <c r="G3650">
        <v>2</v>
      </c>
      <c r="H3650">
        <v>1.61</v>
      </c>
      <c r="I3650">
        <v>306</v>
      </c>
      <c r="J3650" t="s">
        <v>452</v>
      </c>
      <c r="K3650" t="s">
        <v>407</v>
      </c>
      <c r="L3650" t="s">
        <v>452</v>
      </c>
      <c r="M3650" t="s">
        <v>756</v>
      </c>
      <c r="N3650" t="s">
        <v>18</v>
      </c>
      <c r="O3650" t="s">
        <v>688</v>
      </c>
      <c r="P3650" t="s">
        <v>689</v>
      </c>
      <c r="Q3650" t="s">
        <v>8</v>
      </c>
      <c r="R3650" t="s">
        <v>28</v>
      </c>
      <c r="S3650" t="s">
        <v>44</v>
      </c>
      <c r="U3650" t="s">
        <v>939</v>
      </c>
      <c r="V3650" t="s">
        <v>14</v>
      </c>
      <c r="W3650" t="s">
        <v>49</v>
      </c>
      <c r="X3650" t="s">
        <v>12</v>
      </c>
      <c r="Y3650" t="s">
        <v>21</v>
      </c>
      <c r="Z3650" s="80">
        <v>1000</v>
      </c>
      <c r="AA3650" s="68">
        <v>0</v>
      </c>
      <c r="AB3650" s="82">
        <f t="shared" si="2001"/>
        <v>1000</v>
      </c>
      <c r="AC3650">
        <v>1</v>
      </c>
      <c r="AG3650" s="83">
        <f t="shared" si="2002"/>
        <v>1</v>
      </c>
      <c r="AH3650" s="87">
        <v>0</v>
      </c>
      <c r="AI3650" s="88">
        <v>0</v>
      </c>
      <c r="AJ3650" s="90">
        <f>AG3650*2/3</f>
        <v>0.66666666666666663</v>
      </c>
      <c r="AK3650" s="108">
        <f t="shared" si="2036"/>
        <v>1502.6666666666667</v>
      </c>
      <c r="AL3650" s="108">
        <f t="shared" si="2037"/>
        <v>933.33333333333326</v>
      </c>
      <c r="AM3650" s="108">
        <f t="shared" si="2025"/>
        <v>569.33333333333348</v>
      </c>
    </row>
    <row r="3651" spans="1:39" x14ac:dyDescent="0.25">
      <c r="A3651" s="115">
        <v>30600164</v>
      </c>
      <c r="B3651" t="s">
        <v>1</v>
      </c>
      <c r="C3651" s="81">
        <v>700</v>
      </c>
      <c r="D3651">
        <v>1.6</v>
      </c>
      <c r="E3651">
        <v>1.85</v>
      </c>
      <c r="F3651">
        <v>2</v>
      </c>
      <c r="G3651">
        <v>2</v>
      </c>
      <c r="H3651">
        <v>1.61</v>
      </c>
      <c r="I3651">
        <v>306</v>
      </c>
      <c r="J3651" t="s">
        <v>452</v>
      </c>
      <c r="K3651" t="s">
        <v>407</v>
      </c>
      <c r="L3651" t="s">
        <v>452</v>
      </c>
      <c r="M3651" t="s">
        <v>757</v>
      </c>
      <c r="N3651" t="s">
        <v>48</v>
      </c>
      <c r="O3651" t="s">
        <v>688</v>
      </c>
      <c r="P3651" t="s">
        <v>689</v>
      </c>
      <c r="Q3651" t="s">
        <v>8</v>
      </c>
      <c r="R3651" t="s">
        <v>28</v>
      </c>
      <c r="S3651" t="s">
        <v>44</v>
      </c>
      <c r="U3651" t="s">
        <v>946</v>
      </c>
      <c r="V3651" t="s">
        <v>68</v>
      </c>
      <c r="W3651" t="s">
        <v>69</v>
      </c>
      <c r="X3651" t="s">
        <v>211</v>
      </c>
      <c r="Y3651" t="s">
        <v>21</v>
      </c>
      <c r="Z3651" s="80">
        <v>1478</v>
      </c>
      <c r="AA3651" s="68">
        <v>0</v>
      </c>
      <c r="AB3651" s="82">
        <f t="shared" si="2001"/>
        <v>1478</v>
      </c>
      <c r="AC3651">
        <v>1</v>
      </c>
      <c r="AG3651" s="83">
        <f t="shared" si="2002"/>
        <v>1</v>
      </c>
      <c r="AH3651" s="87">
        <v>0</v>
      </c>
      <c r="AI3651" s="88">
        <v>0</v>
      </c>
      <c r="AJ3651">
        <f>(AG3651*2)/3</f>
        <v>0.66666666666666663</v>
      </c>
      <c r="AK3651" s="108">
        <f>AJ3651*C3651*E3651*H3651</f>
        <v>1389.9666666666667</v>
      </c>
      <c r="AL3651" s="108">
        <f>AJ3651*C3651*E3651</f>
        <v>863.33333333333326</v>
      </c>
      <c r="AM3651" s="108">
        <f t="shared" si="2025"/>
        <v>526.63333333333344</v>
      </c>
    </row>
    <row r="3652" spans="1:39" x14ac:dyDescent="0.25">
      <c r="A3652" s="115">
        <v>30600164</v>
      </c>
      <c r="B3652" t="s">
        <v>1</v>
      </c>
      <c r="C3652" s="81">
        <v>700</v>
      </c>
      <c r="D3652">
        <v>1.6</v>
      </c>
      <c r="E3652">
        <v>1.85</v>
      </c>
      <c r="F3652">
        <v>2</v>
      </c>
      <c r="G3652">
        <v>2</v>
      </c>
      <c r="H3652">
        <v>1.61</v>
      </c>
      <c r="I3652">
        <v>306</v>
      </c>
      <c r="J3652" t="s">
        <v>452</v>
      </c>
      <c r="K3652" t="s">
        <v>407</v>
      </c>
      <c r="L3652" t="s">
        <v>452</v>
      </c>
      <c r="M3652" t="s">
        <v>757</v>
      </c>
      <c r="N3652" t="s">
        <v>15</v>
      </c>
      <c r="O3652" t="s">
        <v>688</v>
      </c>
      <c r="P3652" t="s">
        <v>689</v>
      </c>
      <c r="Q3652" t="s">
        <v>16</v>
      </c>
      <c r="R3652" t="s">
        <v>28</v>
      </c>
      <c r="S3652" t="s">
        <v>44</v>
      </c>
      <c r="U3652" t="s">
        <v>939</v>
      </c>
      <c r="V3652" t="s">
        <v>14</v>
      </c>
      <c r="W3652" t="s">
        <v>49</v>
      </c>
      <c r="X3652" t="s">
        <v>12</v>
      </c>
      <c r="Y3652" t="s">
        <v>21</v>
      </c>
      <c r="Z3652" s="80">
        <v>1500</v>
      </c>
      <c r="AA3652" s="68">
        <v>0</v>
      </c>
      <c r="AB3652" s="82">
        <f t="shared" ref="AB3652:AB3715" si="2038">Z3652*AG3652+AA3652*AG3652*1.95583</f>
        <v>3000</v>
      </c>
      <c r="AC3652">
        <v>2</v>
      </c>
      <c r="AG3652" s="83">
        <f t="shared" si="2002"/>
        <v>2</v>
      </c>
      <c r="AH3652" s="87">
        <v>0</v>
      </c>
      <c r="AI3652" s="88">
        <v>0</v>
      </c>
      <c r="AJ3652">
        <f t="shared" ref="AJ3652:AJ3653" si="2039">AG3652*2</f>
        <v>4</v>
      </c>
      <c r="AK3652" s="108">
        <f t="shared" ref="AK3652:AK3654" si="2040">AJ3652*C3652*F3652*H3652</f>
        <v>9016</v>
      </c>
      <c r="AL3652" s="108">
        <f t="shared" ref="AL3652:AL3654" si="2041">AJ3652*C3652*F3652</f>
        <v>5600</v>
      </c>
      <c r="AM3652" s="108">
        <f t="shared" si="2025"/>
        <v>3416</v>
      </c>
    </row>
    <row r="3653" spans="1:39" x14ac:dyDescent="0.25">
      <c r="A3653" s="115">
        <v>30600164</v>
      </c>
      <c r="B3653" t="s">
        <v>1</v>
      </c>
      <c r="C3653" s="81">
        <v>700</v>
      </c>
      <c r="D3653">
        <v>1.6</v>
      </c>
      <c r="E3653">
        <v>1.85</v>
      </c>
      <c r="F3653">
        <v>2</v>
      </c>
      <c r="G3653">
        <v>2</v>
      </c>
      <c r="H3653">
        <v>1.61</v>
      </c>
      <c r="I3653">
        <v>306</v>
      </c>
      <c r="J3653" t="s">
        <v>452</v>
      </c>
      <c r="K3653" t="s">
        <v>407</v>
      </c>
      <c r="L3653" t="s">
        <v>452</v>
      </c>
      <c r="M3653" t="s">
        <v>757</v>
      </c>
      <c r="N3653" t="s">
        <v>18</v>
      </c>
      <c r="O3653" t="s">
        <v>688</v>
      </c>
      <c r="P3653" t="s">
        <v>689</v>
      </c>
      <c r="Q3653" t="s">
        <v>16</v>
      </c>
      <c r="R3653" t="s">
        <v>28</v>
      </c>
      <c r="S3653" t="s">
        <v>44</v>
      </c>
      <c r="U3653" t="s">
        <v>939</v>
      </c>
      <c r="V3653" t="s">
        <v>14</v>
      </c>
      <c r="W3653" t="s">
        <v>49</v>
      </c>
      <c r="X3653" t="s">
        <v>12</v>
      </c>
      <c r="Y3653" t="s">
        <v>21</v>
      </c>
      <c r="Z3653" s="80">
        <v>1500</v>
      </c>
      <c r="AA3653" s="68">
        <v>0</v>
      </c>
      <c r="AB3653" s="82">
        <f t="shared" si="2038"/>
        <v>1500</v>
      </c>
      <c r="AC3653">
        <v>1</v>
      </c>
      <c r="AG3653" s="83">
        <f t="shared" ref="AG3653:AG3716" si="2042">SUM(AC3653:AF3653)</f>
        <v>1</v>
      </c>
      <c r="AH3653" s="87">
        <v>0</v>
      </c>
      <c r="AI3653" s="88">
        <v>0</v>
      </c>
      <c r="AJ3653">
        <f t="shared" si="2039"/>
        <v>2</v>
      </c>
      <c r="AK3653" s="108">
        <f t="shared" si="2040"/>
        <v>4508</v>
      </c>
      <c r="AL3653" s="108">
        <f t="shared" si="2041"/>
        <v>2800</v>
      </c>
      <c r="AM3653" s="108">
        <f t="shared" si="2025"/>
        <v>1708</v>
      </c>
    </row>
    <row r="3654" spans="1:39" x14ac:dyDescent="0.25">
      <c r="A3654" s="115">
        <v>30600164</v>
      </c>
      <c r="B3654" t="s">
        <v>1</v>
      </c>
      <c r="C3654" s="81">
        <v>700</v>
      </c>
      <c r="D3654">
        <v>1.6</v>
      </c>
      <c r="E3654">
        <v>1.85</v>
      </c>
      <c r="F3654">
        <v>2</v>
      </c>
      <c r="G3654">
        <v>2</v>
      </c>
      <c r="H3654">
        <v>1.61</v>
      </c>
      <c r="I3654">
        <v>306</v>
      </c>
      <c r="J3654" t="s">
        <v>452</v>
      </c>
      <c r="K3654" t="s">
        <v>407</v>
      </c>
      <c r="L3654" t="s">
        <v>452</v>
      </c>
      <c r="M3654" t="s">
        <v>757</v>
      </c>
      <c r="N3654" t="s">
        <v>18</v>
      </c>
      <c r="O3654" t="s">
        <v>688</v>
      </c>
      <c r="P3654" t="s">
        <v>689</v>
      </c>
      <c r="Q3654" t="s">
        <v>8</v>
      </c>
      <c r="R3654" t="s">
        <v>28</v>
      </c>
      <c r="S3654" t="s">
        <v>44</v>
      </c>
      <c r="U3654" t="s">
        <v>939</v>
      </c>
      <c r="V3654" t="s">
        <v>14</v>
      </c>
      <c r="W3654" t="s">
        <v>49</v>
      </c>
      <c r="X3654" t="s">
        <v>12</v>
      </c>
      <c r="Y3654" t="s">
        <v>21</v>
      </c>
      <c r="Z3654" s="80">
        <v>1000</v>
      </c>
      <c r="AA3654" s="68">
        <v>0</v>
      </c>
      <c r="AB3654" s="82">
        <f t="shared" si="2038"/>
        <v>1000</v>
      </c>
      <c r="AC3654">
        <v>1</v>
      </c>
      <c r="AG3654" s="83">
        <f t="shared" si="2042"/>
        <v>1</v>
      </c>
      <c r="AH3654" s="87">
        <v>0</v>
      </c>
      <c r="AI3654" s="88">
        <v>0</v>
      </c>
      <c r="AJ3654" s="90">
        <f>AG3654*2/3</f>
        <v>0.66666666666666663</v>
      </c>
      <c r="AK3654" s="108">
        <f t="shared" si="2040"/>
        <v>1502.6666666666667</v>
      </c>
      <c r="AL3654" s="108">
        <f t="shared" si="2041"/>
        <v>933.33333333333326</v>
      </c>
      <c r="AM3654" s="108">
        <f t="shared" si="2025"/>
        <v>569.33333333333348</v>
      </c>
    </row>
    <row r="3655" spans="1:39" x14ac:dyDescent="0.25">
      <c r="A3655" s="115">
        <v>30600174</v>
      </c>
      <c r="B3655" t="s">
        <v>1</v>
      </c>
      <c r="C3655" s="81">
        <v>700</v>
      </c>
      <c r="D3655">
        <v>1.6</v>
      </c>
      <c r="E3655">
        <v>1.85</v>
      </c>
      <c r="F3655">
        <v>2</v>
      </c>
      <c r="G3655">
        <v>2</v>
      </c>
      <c r="H3655">
        <v>1.61</v>
      </c>
      <c r="I3655">
        <v>306</v>
      </c>
      <c r="J3655" t="s">
        <v>452</v>
      </c>
      <c r="K3655" t="s">
        <v>407</v>
      </c>
      <c r="L3655" t="s">
        <v>452</v>
      </c>
      <c r="M3655" t="s">
        <v>758</v>
      </c>
      <c r="N3655" t="s">
        <v>5</v>
      </c>
      <c r="O3655" t="s">
        <v>688</v>
      </c>
      <c r="P3655" t="s">
        <v>689</v>
      </c>
      <c r="Q3655" t="s">
        <v>16</v>
      </c>
      <c r="R3655" t="s">
        <v>28</v>
      </c>
      <c r="S3655" t="s">
        <v>44</v>
      </c>
      <c r="U3655" t="s">
        <v>946</v>
      </c>
      <c r="V3655" t="s">
        <v>68</v>
      </c>
      <c r="W3655" t="s">
        <v>69</v>
      </c>
      <c r="X3655" t="s">
        <v>211</v>
      </c>
      <c r="Y3655" t="s">
        <v>21</v>
      </c>
      <c r="Z3655" s="80">
        <v>1500</v>
      </c>
      <c r="AA3655" s="68">
        <v>0</v>
      </c>
      <c r="AB3655" s="82">
        <f t="shared" si="2038"/>
        <v>1500</v>
      </c>
      <c r="AC3655">
        <v>1</v>
      </c>
      <c r="AG3655" s="83">
        <f t="shared" si="2042"/>
        <v>1</v>
      </c>
      <c r="AH3655" s="87">
        <v>0</v>
      </c>
      <c r="AI3655" s="88">
        <v>0</v>
      </c>
      <c r="AJ3655">
        <f>AG3655*2</f>
        <v>2</v>
      </c>
      <c r="AK3655" s="108">
        <f>AJ3655*C3655*E3655*H3655</f>
        <v>4169.9000000000005</v>
      </c>
      <c r="AL3655" s="108">
        <f>AJ3655*C3655*E3655</f>
        <v>2590</v>
      </c>
      <c r="AM3655" s="108">
        <f t="shared" si="2025"/>
        <v>1579.9000000000005</v>
      </c>
    </row>
    <row r="3656" spans="1:39" x14ac:dyDescent="0.25">
      <c r="A3656" s="115">
        <v>30600174</v>
      </c>
      <c r="B3656" t="s">
        <v>1</v>
      </c>
      <c r="C3656" s="81">
        <v>700</v>
      </c>
      <c r="D3656">
        <v>1.6</v>
      </c>
      <c r="E3656">
        <v>1.85</v>
      </c>
      <c r="F3656">
        <v>2</v>
      </c>
      <c r="G3656">
        <v>2</v>
      </c>
      <c r="H3656">
        <v>1.61</v>
      </c>
      <c r="I3656">
        <v>306</v>
      </c>
      <c r="J3656" t="s">
        <v>452</v>
      </c>
      <c r="K3656" t="s">
        <v>407</v>
      </c>
      <c r="L3656" t="s">
        <v>452</v>
      </c>
      <c r="M3656" t="s">
        <v>758</v>
      </c>
      <c r="N3656" t="s">
        <v>18</v>
      </c>
      <c r="O3656" t="s">
        <v>688</v>
      </c>
      <c r="P3656" t="s">
        <v>689</v>
      </c>
      <c r="Q3656" t="s">
        <v>8</v>
      </c>
      <c r="R3656" t="s">
        <v>28</v>
      </c>
      <c r="S3656" t="s">
        <v>44</v>
      </c>
      <c r="U3656" t="s">
        <v>939</v>
      </c>
      <c r="V3656" t="s">
        <v>14</v>
      </c>
      <c r="W3656" t="s">
        <v>49</v>
      </c>
      <c r="X3656" t="s">
        <v>12</v>
      </c>
      <c r="Y3656" t="s">
        <v>21</v>
      </c>
      <c r="Z3656" s="80">
        <v>1000</v>
      </c>
      <c r="AA3656" s="68">
        <v>0</v>
      </c>
      <c r="AB3656" s="82">
        <f t="shared" si="2038"/>
        <v>1000</v>
      </c>
      <c r="AC3656">
        <v>1</v>
      </c>
      <c r="AG3656" s="83">
        <f t="shared" si="2042"/>
        <v>1</v>
      </c>
      <c r="AH3656" s="87">
        <v>0</v>
      </c>
      <c r="AI3656" s="88">
        <v>0</v>
      </c>
      <c r="AJ3656" s="90">
        <f>AG3656*2/3</f>
        <v>0.66666666666666663</v>
      </c>
      <c r="AK3656" s="108">
        <f t="shared" ref="AK3656:AK3658" si="2043">AJ3656*C3656*F3656*H3656</f>
        <v>1502.6666666666667</v>
      </c>
      <c r="AL3656" s="108">
        <f t="shared" ref="AL3656:AL3658" si="2044">AJ3656*C3656*F3656</f>
        <v>933.33333333333326</v>
      </c>
      <c r="AM3656" s="108">
        <f t="shared" si="2025"/>
        <v>569.33333333333348</v>
      </c>
    </row>
    <row r="3657" spans="1:39" x14ac:dyDescent="0.25">
      <c r="A3657" s="115">
        <v>30600194</v>
      </c>
      <c r="B3657" t="s">
        <v>1</v>
      </c>
      <c r="C3657" s="81">
        <v>700</v>
      </c>
      <c r="D3657">
        <v>1.6</v>
      </c>
      <c r="E3657">
        <v>1.85</v>
      </c>
      <c r="F3657">
        <v>2</v>
      </c>
      <c r="G3657">
        <v>2</v>
      </c>
      <c r="H3657">
        <v>1.61</v>
      </c>
      <c r="I3657">
        <v>306</v>
      </c>
      <c r="J3657" t="s">
        <v>452</v>
      </c>
      <c r="K3657" t="s">
        <v>407</v>
      </c>
      <c r="L3657" t="s">
        <v>452</v>
      </c>
      <c r="M3657" t="s">
        <v>759</v>
      </c>
      <c r="N3657" t="s">
        <v>18</v>
      </c>
      <c r="O3657" t="s">
        <v>688</v>
      </c>
      <c r="P3657" t="s">
        <v>689</v>
      </c>
      <c r="Q3657" t="s">
        <v>16</v>
      </c>
      <c r="R3657" t="s">
        <v>28</v>
      </c>
      <c r="S3657" t="s">
        <v>44</v>
      </c>
      <c r="U3657" t="s">
        <v>939</v>
      </c>
      <c r="V3657" t="s">
        <v>14</v>
      </c>
      <c r="W3657" t="s">
        <v>49</v>
      </c>
      <c r="X3657" t="s">
        <v>12</v>
      </c>
      <c r="Y3657" t="s">
        <v>21</v>
      </c>
      <c r="Z3657" s="80">
        <v>1500</v>
      </c>
      <c r="AA3657" s="68">
        <v>0</v>
      </c>
      <c r="AB3657" s="82">
        <f t="shared" si="2038"/>
        <v>1500</v>
      </c>
      <c r="AC3657">
        <v>1</v>
      </c>
      <c r="AG3657" s="83">
        <f t="shared" si="2042"/>
        <v>1</v>
      </c>
      <c r="AH3657" s="87">
        <v>0</v>
      </c>
      <c r="AI3657" s="88">
        <v>0</v>
      </c>
      <c r="AJ3657">
        <f>AG3657*2</f>
        <v>2</v>
      </c>
      <c r="AK3657" s="108">
        <f t="shared" si="2043"/>
        <v>4508</v>
      </c>
      <c r="AL3657" s="108">
        <f t="shared" si="2044"/>
        <v>2800</v>
      </c>
      <c r="AM3657" s="108">
        <f t="shared" si="2025"/>
        <v>1708</v>
      </c>
    </row>
    <row r="3658" spans="1:39" x14ac:dyDescent="0.25">
      <c r="A3658" s="115">
        <v>30600194</v>
      </c>
      <c r="B3658" t="s">
        <v>1</v>
      </c>
      <c r="C3658" s="81">
        <v>700</v>
      </c>
      <c r="D3658">
        <v>1.6</v>
      </c>
      <c r="E3658">
        <v>1.85</v>
      </c>
      <c r="F3658">
        <v>2</v>
      </c>
      <c r="G3658">
        <v>2</v>
      </c>
      <c r="H3658">
        <v>1.61</v>
      </c>
      <c r="I3658">
        <v>306</v>
      </c>
      <c r="J3658" t="s">
        <v>452</v>
      </c>
      <c r="K3658" t="s">
        <v>407</v>
      </c>
      <c r="L3658" t="s">
        <v>452</v>
      </c>
      <c r="M3658" t="s">
        <v>759</v>
      </c>
      <c r="N3658" t="s">
        <v>18</v>
      </c>
      <c r="O3658" t="s">
        <v>688</v>
      </c>
      <c r="P3658" t="s">
        <v>689</v>
      </c>
      <c r="Q3658" t="s">
        <v>8</v>
      </c>
      <c r="R3658" t="s">
        <v>28</v>
      </c>
      <c r="S3658" t="s">
        <v>44</v>
      </c>
      <c r="U3658" t="s">
        <v>939</v>
      </c>
      <c r="V3658" t="s">
        <v>14</v>
      </c>
      <c r="W3658" t="s">
        <v>49</v>
      </c>
      <c r="X3658" t="s">
        <v>12</v>
      </c>
      <c r="Y3658" t="s">
        <v>21</v>
      </c>
      <c r="Z3658" s="80">
        <v>1000</v>
      </c>
      <c r="AA3658" s="68">
        <v>0</v>
      </c>
      <c r="AB3658" s="82">
        <f t="shared" si="2038"/>
        <v>1000</v>
      </c>
      <c r="AC3658">
        <v>1</v>
      </c>
      <c r="AG3658" s="83">
        <f t="shared" si="2042"/>
        <v>1</v>
      </c>
      <c r="AH3658" s="87">
        <v>0</v>
      </c>
      <c r="AI3658" s="88">
        <v>0</v>
      </c>
      <c r="AJ3658" s="90">
        <f t="shared" ref="AJ3658:AJ3660" si="2045">AG3658*2/3</f>
        <v>0.66666666666666663</v>
      </c>
      <c r="AK3658" s="108">
        <f t="shared" si="2043"/>
        <v>1502.6666666666667</v>
      </c>
      <c r="AL3658" s="108">
        <f t="shared" si="2044"/>
        <v>933.33333333333326</v>
      </c>
      <c r="AM3658" s="108">
        <f t="shared" si="2025"/>
        <v>569.33333333333348</v>
      </c>
    </row>
    <row r="3659" spans="1:39" x14ac:dyDescent="0.25">
      <c r="A3659" s="115">
        <v>30600234</v>
      </c>
      <c r="B3659" t="s">
        <v>1</v>
      </c>
      <c r="C3659" s="81">
        <v>700</v>
      </c>
      <c r="D3659">
        <v>1.6</v>
      </c>
      <c r="E3659">
        <v>1.85</v>
      </c>
      <c r="F3659">
        <v>2</v>
      </c>
      <c r="G3659">
        <v>2</v>
      </c>
      <c r="H3659">
        <v>1.61</v>
      </c>
      <c r="I3659">
        <v>306</v>
      </c>
      <c r="J3659" t="s">
        <v>452</v>
      </c>
      <c r="K3659" t="s">
        <v>407</v>
      </c>
      <c r="L3659" t="s">
        <v>452</v>
      </c>
      <c r="M3659" t="s">
        <v>760</v>
      </c>
      <c r="N3659" t="s">
        <v>5</v>
      </c>
      <c r="O3659" t="s">
        <v>688</v>
      </c>
      <c r="P3659" t="s">
        <v>689</v>
      </c>
      <c r="Q3659" t="s">
        <v>8</v>
      </c>
      <c r="R3659" t="s">
        <v>28</v>
      </c>
      <c r="S3659" t="s">
        <v>44</v>
      </c>
      <c r="U3659" t="s">
        <v>939</v>
      </c>
      <c r="V3659" t="s">
        <v>14</v>
      </c>
      <c r="W3659" t="s">
        <v>49</v>
      </c>
      <c r="X3659" t="s">
        <v>12</v>
      </c>
      <c r="Y3659" t="s">
        <v>21</v>
      </c>
      <c r="Z3659" s="80">
        <v>1500</v>
      </c>
      <c r="AA3659" s="68">
        <v>0</v>
      </c>
      <c r="AB3659" s="82">
        <f t="shared" si="2038"/>
        <v>1500</v>
      </c>
      <c r="AC3659">
        <v>1</v>
      </c>
      <c r="AG3659" s="83">
        <f t="shared" si="2042"/>
        <v>1</v>
      </c>
      <c r="AH3659" s="87">
        <v>0</v>
      </c>
      <c r="AI3659" s="88">
        <v>0</v>
      </c>
      <c r="AJ3659" s="90">
        <f t="shared" si="2045"/>
        <v>0.66666666666666663</v>
      </c>
      <c r="AK3659" s="108">
        <f>AJ3659*C3659*E3659*H3659</f>
        <v>1389.9666666666667</v>
      </c>
      <c r="AL3659" s="108">
        <f>AJ3659*C3659*E3659</f>
        <v>863.33333333333326</v>
      </c>
      <c r="AM3659" s="108">
        <f t="shared" si="2025"/>
        <v>526.63333333333344</v>
      </c>
    </row>
    <row r="3660" spans="1:39" x14ac:dyDescent="0.25">
      <c r="A3660" s="115">
        <v>30600234</v>
      </c>
      <c r="B3660" t="s">
        <v>1</v>
      </c>
      <c r="C3660" s="81">
        <v>700</v>
      </c>
      <c r="D3660">
        <v>1.6</v>
      </c>
      <c r="E3660">
        <v>1.85</v>
      </c>
      <c r="F3660">
        <v>2</v>
      </c>
      <c r="G3660">
        <v>2</v>
      </c>
      <c r="H3660">
        <v>1.61</v>
      </c>
      <c r="I3660">
        <v>306</v>
      </c>
      <c r="J3660" t="s">
        <v>452</v>
      </c>
      <c r="K3660" t="s">
        <v>407</v>
      </c>
      <c r="L3660" t="s">
        <v>452</v>
      </c>
      <c r="M3660" t="s">
        <v>760</v>
      </c>
      <c r="N3660" t="s">
        <v>15</v>
      </c>
      <c r="O3660" t="s">
        <v>688</v>
      </c>
      <c r="P3660" t="s">
        <v>689</v>
      </c>
      <c r="Q3660" t="s">
        <v>8</v>
      </c>
      <c r="R3660" t="s">
        <v>28</v>
      </c>
      <c r="S3660" t="s">
        <v>44</v>
      </c>
      <c r="U3660" t="s">
        <v>939</v>
      </c>
      <c r="V3660" t="s">
        <v>14</v>
      </c>
      <c r="W3660" t="s">
        <v>49</v>
      </c>
      <c r="X3660" t="s">
        <v>12</v>
      </c>
      <c r="Y3660" t="s">
        <v>21</v>
      </c>
      <c r="Z3660" s="80">
        <v>1000</v>
      </c>
      <c r="AA3660" s="68">
        <v>0</v>
      </c>
      <c r="AB3660" s="82">
        <f t="shared" si="2038"/>
        <v>2000</v>
      </c>
      <c r="AC3660">
        <v>2</v>
      </c>
      <c r="AG3660" s="83">
        <f t="shared" si="2042"/>
        <v>2</v>
      </c>
      <c r="AH3660" s="87">
        <v>0</v>
      </c>
      <c r="AI3660" s="88">
        <v>0</v>
      </c>
      <c r="AJ3660" s="90">
        <f t="shared" si="2045"/>
        <v>1.3333333333333333</v>
      </c>
      <c r="AK3660" s="108">
        <f t="shared" ref="AK3660:AK3662" si="2046">AJ3660*C3660*F3660*H3660</f>
        <v>3005.3333333333335</v>
      </c>
      <c r="AL3660" s="108">
        <f t="shared" ref="AL3660:AL3662" si="2047">AJ3660*C3660*F3660</f>
        <v>1866.6666666666665</v>
      </c>
      <c r="AM3660" s="108">
        <f t="shared" si="2025"/>
        <v>1138.666666666667</v>
      </c>
    </row>
    <row r="3661" spans="1:39" x14ac:dyDescent="0.25">
      <c r="A3661" s="115">
        <v>30600234</v>
      </c>
      <c r="B3661" t="s">
        <v>1</v>
      </c>
      <c r="C3661" s="81">
        <v>700</v>
      </c>
      <c r="D3661">
        <v>1.6</v>
      </c>
      <c r="E3661">
        <v>1.85</v>
      </c>
      <c r="F3661">
        <v>2</v>
      </c>
      <c r="G3661">
        <v>2</v>
      </c>
      <c r="H3661">
        <v>1.61</v>
      </c>
      <c r="I3661">
        <v>306</v>
      </c>
      <c r="J3661" t="s">
        <v>452</v>
      </c>
      <c r="K3661" t="s">
        <v>407</v>
      </c>
      <c r="L3661" t="s">
        <v>452</v>
      </c>
      <c r="M3661" t="s">
        <v>760</v>
      </c>
      <c r="N3661" t="s">
        <v>18</v>
      </c>
      <c r="O3661" t="s">
        <v>688</v>
      </c>
      <c r="P3661" t="s">
        <v>689</v>
      </c>
      <c r="Q3661" t="s">
        <v>16</v>
      </c>
      <c r="R3661" t="s">
        <v>28</v>
      </c>
      <c r="S3661" t="s">
        <v>44</v>
      </c>
      <c r="U3661" t="s">
        <v>939</v>
      </c>
      <c r="V3661" t="s">
        <v>14</v>
      </c>
      <c r="W3661" t="s">
        <v>49</v>
      </c>
      <c r="X3661" t="s">
        <v>12</v>
      </c>
      <c r="Y3661" t="s">
        <v>21</v>
      </c>
      <c r="Z3661" s="80">
        <v>1500</v>
      </c>
      <c r="AA3661" s="68">
        <v>0</v>
      </c>
      <c r="AB3661" s="82">
        <f t="shared" si="2038"/>
        <v>1500</v>
      </c>
      <c r="AC3661">
        <v>1</v>
      </c>
      <c r="AG3661" s="83">
        <f t="shared" si="2042"/>
        <v>1</v>
      </c>
      <c r="AH3661" s="87">
        <v>0</v>
      </c>
      <c r="AI3661" s="88">
        <v>0</v>
      </c>
      <c r="AJ3661">
        <f>AG3661*2</f>
        <v>2</v>
      </c>
      <c r="AK3661" s="108">
        <f t="shared" si="2046"/>
        <v>4508</v>
      </c>
      <c r="AL3661" s="108">
        <f t="shared" si="2047"/>
        <v>2800</v>
      </c>
      <c r="AM3661" s="108">
        <f t="shared" si="2025"/>
        <v>1708</v>
      </c>
    </row>
    <row r="3662" spans="1:39" x14ac:dyDescent="0.25">
      <c r="A3662" s="115">
        <v>30600234</v>
      </c>
      <c r="B3662" t="s">
        <v>1</v>
      </c>
      <c r="C3662" s="81">
        <v>700</v>
      </c>
      <c r="D3662">
        <v>1.6</v>
      </c>
      <c r="E3662">
        <v>1.85</v>
      </c>
      <c r="F3662">
        <v>2</v>
      </c>
      <c r="G3662">
        <v>2</v>
      </c>
      <c r="H3662">
        <v>1.61</v>
      </c>
      <c r="I3662">
        <v>306</v>
      </c>
      <c r="J3662" t="s">
        <v>452</v>
      </c>
      <c r="K3662" t="s">
        <v>407</v>
      </c>
      <c r="L3662" t="s">
        <v>452</v>
      </c>
      <c r="M3662" t="s">
        <v>760</v>
      </c>
      <c r="N3662" t="s">
        <v>18</v>
      </c>
      <c r="O3662" t="s">
        <v>688</v>
      </c>
      <c r="P3662" t="s">
        <v>689</v>
      </c>
      <c r="Q3662" t="s">
        <v>8</v>
      </c>
      <c r="R3662" t="s">
        <v>28</v>
      </c>
      <c r="S3662" t="s">
        <v>44</v>
      </c>
      <c r="U3662" t="s">
        <v>939</v>
      </c>
      <c r="V3662" t="s">
        <v>14</v>
      </c>
      <c r="W3662" t="s">
        <v>49</v>
      </c>
      <c r="X3662" t="s">
        <v>12</v>
      </c>
      <c r="Y3662" t="s">
        <v>21</v>
      </c>
      <c r="Z3662" s="80">
        <v>1000</v>
      </c>
      <c r="AA3662" s="68">
        <v>0</v>
      </c>
      <c r="AB3662" s="82">
        <f t="shared" si="2038"/>
        <v>3000</v>
      </c>
      <c r="AC3662">
        <v>3</v>
      </c>
      <c r="AG3662" s="83">
        <f t="shared" si="2042"/>
        <v>3</v>
      </c>
      <c r="AH3662" s="87">
        <v>0</v>
      </c>
      <c r="AI3662" s="88">
        <v>0</v>
      </c>
      <c r="AJ3662" s="90">
        <f>AG3662*2/3</f>
        <v>2</v>
      </c>
      <c r="AK3662" s="108">
        <f t="shared" si="2046"/>
        <v>4508</v>
      </c>
      <c r="AL3662" s="108">
        <f t="shared" si="2047"/>
        <v>2800</v>
      </c>
      <c r="AM3662" s="108">
        <f t="shared" si="2025"/>
        <v>1708</v>
      </c>
    </row>
    <row r="3663" spans="1:39" x14ac:dyDescent="0.25">
      <c r="A3663" s="115">
        <v>30600254</v>
      </c>
      <c r="B3663" t="s">
        <v>1</v>
      </c>
      <c r="C3663" s="81">
        <v>700</v>
      </c>
      <c r="D3663">
        <v>1.6</v>
      </c>
      <c r="E3663">
        <v>1.85</v>
      </c>
      <c r="F3663">
        <v>2</v>
      </c>
      <c r="G3663">
        <v>2</v>
      </c>
      <c r="H3663">
        <v>1.61</v>
      </c>
      <c r="I3663">
        <v>306</v>
      </c>
      <c r="J3663" t="s">
        <v>452</v>
      </c>
      <c r="K3663" t="s">
        <v>407</v>
      </c>
      <c r="L3663" t="s">
        <v>452</v>
      </c>
      <c r="M3663" t="s">
        <v>761</v>
      </c>
      <c r="N3663" t="s">
        <v>5</v>
      </c>
      <c r="O3663" t="s">
        <v>688</v>
      </c>
      <c r="P3663" t="s">
        <v>689</v>
      </c>
      <c r="Q3663" t="s">
        <v>16</v>
      </c>
      <c r="R3663" t="s">
        <v>28</v>
      </c>
      <c r="S3663" t="s">
        <v>44</v>
      </c>
      <c r="U3663" t="s">
        <v>946</v>
      </c>
      <c r="V3663" t="s">
        <v>14</v>
      </c>
      <c r="W3663" t="s">
        <v>49</v>
      </c>
      <c r="X3663" t="s">
        <v>12</v>
      </c>
      <c r="Y3663" t="s">
        <v>21</v>
      </c>
      <c r="Z3663" s="80">
        <v>1500</v>
      </c>
      <c r="AA3663" s="68">
        <v>0</v>
      </c>
      <c r="AB3663" s="82">
        <f t="shared" si="2038"/>
        <v>3000</v>
      </c>
      <c r="AC3663">
        <v>2</v>
      </c>
      <c r="AG3663" s="83">
        <f t="shared" si="2042"/>
        <v>2</v>
      </c>
      <c r="AH3663" s="87">
        <v>0</v>
      </c>
      <c r="AI3663" s="88">
        <v>0</v>
      </c>
      <c r="AJ3663">
        <f>AG3663*2</f>
        <v>4</v>
      </c>
      <c r="AK3663" s="108">
        <f t="shared" ref="AK3663:AK3664" si="2048">AJ3663*C3663*E3663*H3663</f>
        <v>8339.8000000000011</v>
      </c>
      <c r="AL3663" s="108">
        <f t="shared" ref="AL3663:AL3664" si="2049">AJ3663*C3663*E3663</f>
        <v>5180</v>
      </c>
      <c r="AM3663" s="108">
        <f t="shared" si="2025"/>
        <v>3159.8000000000011</v>
      </c>
    </row>
    <row r="3664" spans="1:39" x14ac:dyDescent="0.25">
      <c r="A3664" s="115">
        <v>30600254</v>
      </c>
      <c r="B3664" t="s">
        <v>1</v>
      </c>
      <c r="C3664" s="81">
        <v>700</v>
      </c>
      <c r="D3664">
        <v>1.6</v>
      </c>
      <c r="E3664">
        <v>1.85</v>
      </c>
      <c r="F3664">
        <v>2</v>
      </c>
      <c r="G3664">
        <v>2</v>
      </c>
      <c r="H3664">
        <v>1.61</v>
      </c>
      <c r="I3664">
        <v>306</v>
      </c>
      <c r="J3664" t="s">
        <v>452</v>
      </c>
      <c r="K3664" t="s">
        <v>407</v>
      </c>
      <c r="L3664" t="s">
        <v>452</v>
      </c>
      <c r="M3664" t="s">
        <v>761</v>
      </c>
      <c r="N3664" t="s">
        <v>5</v>
      </c>
      <c r="O3664" t="s">
        <v>688</v>
      </c>
      <c r="P3664" t="s">
        <v>689</v>
      </c>
      <c r="Q3664" t="s">
        <v>8</v>
      </c>
      <c r="R3664" t="s">
        <v>28</v>
      </c>
      <c r="S3664" t="s">
        <v>44</v>
      </c>
      <c r="U3664" t="s">
        <v>939</v>
      </c>
      <c r="V3664" t="s">
        <v>14</v>
      </c>
      <c r="W3664" t="s">
        <v>49</v>
      </c>
      <c r="X3664" t="s">
        <v>12</v>
      </c>
      <c r="Y3664" t="s">
        <v>21</v>
      </c>
      <c r="Z3664" s="80">
        <v>1500</v>
      </c>
      <c r="AA3664" s="68">
        <v>0</v>
      </c>
      <c r="AB3664" s="82">
        <f t="shared" si="2038"/>
        <v>1500</v>
      </c>
      <c r="AC3664">
        <v>1</v>
      </c>
      <c r="AG3664" s="83">
        <f t="shared" si="2042"/>
        <v>1</v>
      </c>
      <c r="AH3664" s="87">
        <v>0</v>
      </c>
      <c r="AI3664" s="88">
        <v>0</v>
      </c>
      <c r="AJ3664" s="90">
        <f>AG3664*2/3</f>
        <v>0.66666666666666663</v>
      </c>
      <c r="AK3664" s="108">
        <f t="shared" si="2048"/>
        <v>1389.9666666666667</v>
      </c>
      <c r="AL3664" s="108">
        <f t="shared" si="2049"/>
        <v>863.33333333333326</v>
      </c>
      <c r="AM3664" s="108">
        <f t="shared" si="2025"/>
        <v>526.63333333333344</v>
      </c>
    </row>
    <row r="3665" spans="1:39" x14ac:dyDescent="0.25">
      <c r="A3665" s="115">
        <v>30600254</v>
      </c>
      <c r="B3665" t="s">
        <v>1</v>
      </c>
      <c r="C3665" s="81">
        <v>700</v>
      </c>
      <c r="D3665">
        <v>1.6</v>
      </c>
      <c r="E3665">
        <v>1.85</v>
      </c>
      <c r="F3665">
        <v>2</v>
      </c>
      <c r="G3665">
        <v>2</v>
      </c>
      <c r="H3665">
        <v>1.61</v>
      </c>
      <c r="I3665">
        <v>306</v>
      </c>
      <c r="J3665" t="s">
        <v>452</v>
      </c>
      <c r="K3665" t="s">
        <v>407</v>
      </c>
      <c r="L3665" t="s">
        <v>452</v>
      </c>
      <c r="M3665" t="s">
        <v>761</v>
      </c>
      <c r="N3665" t="s">
        <v>15</v>
      </c>
      <c r="O3665" t="s">
        <v>688</v>
      </c>
      <c r="P3665" t="s">
        <v>689</v>
      </c>
      <c r="Q3665" t="s">
        <v>16</v>
      </c>
      <c r="R3665" t="s">
        <v>28</v>
      </c>
      <c r="S3665" t="s">
        <v>44</v>
      </c>
      <c r="U3665" t="s">
        <v>939</v>
      </c>
      <c r="V3665" t="s">
        <v>14</v>
      </c>
      <c r="W3665" t="s">
        <v>49</v>
      </c>
      <c r="X3665" t="s">
        <v>12</v>
      </c>
      <c r="Y3665" t="s">
        <v>21</v>
      </c>
      <c r="Z3665" s="80">
        <v>1500</v>
      </c>
      <c r="AA3665" s="68">
        <v>0</v>
      </c>
      <c r="AB3665" s="82">
        <f t="shared" si="2038"/>
        <v>3000</v>
      </c>
      <c r="AC3665">
        <v>2</v>
      </c>
      <c r="AG3665" s="83">
        <f t="shared" si="2042"/>
        <v>2</v>
      </c>
      <c r="AH3665" s="87">
        <v>0</v>
      </c>
      <c r="AI3665" s="88">
        <v>0</v>
      </c>
      <c r="AJ3665">
        <f>AG3665*2</f>
        <v>4</v>
      </c>
      <c r="AK3665" s="108">
        <f t="shared" ref="AK3665:AK3667" si="2050">AJ3665*C3665*F3665*H3665</f>
        <v>9016</v>
      </c>
      <c r="AL3665" s="108">
        <f t="shared" ref="AL3665:AL3667" si="2051">AJ3665*C3665*F3665</f>
        <v>5600</v>
      </c>
      <c r="AM3665" s="108">
        <f t="shared" si="2025"/>
        <v>3416</v>
      </c>
    </row>
    <row r="3666" spans="1:39" x14ac:dyDescent="0.25">
      <c r="A3666" s="115">
        <v>30600254</v>
      </c>
      <c r="B3666" t="s">
        <v>1</v>
      </c>
      <c r="C3666" s="81">
        <v>700</v>
      </c>
      <c r="D3666">
        <v>1.6</v>
      </c>
      <c r="E3666">
        <v>1.85</v>
      </c>
      <c r="F3666">
        <v>2</v>
      </c>
      <c r="G3666">
        <v>2</v>
      </c>
      <c r="H3666">
        <v>1.61</v>
      </c>
      <c r="I3666">
        <v>306</v>
      </c>
      <c r="J3666" t="s">
        <v>452</v>
      </c>
      <c r="K3666" t="s">
        <v>407</v>
      </c>
      <c r="L3666" t="s">
        <v>452</v>
      </c>
      <c r="M3666" t="s">
        <v>761</v>
      </c>
      <c r="N3666" t="s">
        <v>15</v>
      </c>
      <c r="O3666" t="s">
        <v>688</v>
      </c>
      <c r="P3666" t="s">
        <v>689</v>
      </c>
      <c r="Q3666" t="s">
        <v>8</v>
      </c>
      <c r="R3666" t="s">
        <v>28</v>
      </c>
      <c r="S3666" t="s">
        <v>44</v>
      </c>
      <c r="U3666" t="s">
        <v>939</v>
      </c>
      <c r="V3666" t="s">
        <v>14</v>
      </c>
      <c r="W3666" t="s">
        <v>49</v>
      </c>
      <c r="X3666" t="s">
        <v>12</v>
      </c>
      <c r="Y3666" t="s">
        <v>21</v>
      </c>
      <c r="Z3666" s="80">
        <v>1000</v>
      </c>
      <c r="AA3666" s="68">
        <v>0</v>
      </c>
      <c r="AB3666" s="82">
        <f t="shared" si="2038"/>
        <v>1000</v>
      </c>
      <c r="AC3666">
        <v>1</v>
      </c>
      <c r="AG3666" s="83">
        <f t="shared" si="2042"/>
        <v>1</v>
      </c>
      <c r="AH3666" s="87">
        <v>0</v>
      </c>
      <c r="AI3666" s="88">
        <v>0</v>
      </c>
      <c r="AJ3666" s="90">
        <f>AG3666*2/3</f>
        <v>0.66666666666666663</v>
      </c>
      <c r="AK3666" s="108">
        <f t="shared" si="2050"/>
        <v>1502.6666666666667</v>
      </c>
      <c r="AL3666" s="108">
        <f t="shared" si="2051"/>
        <v>933.33333333333326</v>
      </c>
      <c r="AM3666" s="108">
        <f t="shared" si="2025"/>
        <v>569.33333333333348</v>
      </c>
    </row>
    <row r="3667" spans="1:39" x14ac:dyDescent="0.25">
      <c r="A3667" s="115">
        <v>30600254</v>
      </c>
      <c r="B3667" t="s">
        <v>1</v>
      </c>
      <c r="C3667" s="81">
        <v>700</v>
      </c>
      <c r="D3667">
        <v>1.6</v>
      </c>
      <c r="E3667">
        <v>1.85</v>
      </c>
      <c r="F3667">
        <v>2</v>
      </c>
      <c r="G3667">
        <v>2</v>
      </c>
      <c r="H3667">
        <v>1.61</v>
      </c>
      <c r="I3667">
        <v>306</v>
      </c>
      <c r="J3667" t="s">
        <v>452</v>
      </c>
      <c r="K3667" t="s">
        <v>407</v>
      </c>
      <c r="L3667" t="s">
        <v>452</v>
      </c>
      <c r="M3667" t="s">
        <v>761</v>
      </c>
      <c r="N3667" t="s">
        <v>18</v>
      </c>
      <c r="O3667" t="s">
        <v>688</v>
      </c>
      <c r="P3667" t="s">
        <v>689</v>
      </c>
      <c r="Q3667" t="s">
        <v>16</v>
      </c>
      <c r="R3667" t="s">
        <v>28</v>
      </c>
      <c r="S3667" t="s">
        <v>44</v>
      </c>
      <c r="U3667" t="s">
        <v>939</v>
      </c>
      <c r="V3667" t="s">
        <v>14</v>
      </c>
      <c r="W3667" t="s">
        <v>49</v>
      </c>
      <c r="X3667" t="s">
        <v>12</v>
      </c>
      <c r="Y3667" t="s">
        <v>21</v>
      </c>
      <c r="Z3667" s="80">
        <v>1500</v>
      </c>
      <c r="AA3667" s="68">
        <v>0</v>
      </c>
      <c r="AB3667" s="82">
        <f t="shared" si="2038"/>
        <v>1500</v>
      </c>
      <c r="AC3667">
        <v>1</v>
      </c>
      <c r="AG3667" s="83">
        <f t="shared" si="2042"/>
        <v>1</v>
      </c>
      <c r="AH3667" s="87">
        <v>0</v>
      </c>
      <c r="AI3667" s="88">
        <v>0</v>
      </c>
      <c r="AJ3667">
        <f>AG3667*2</f>
        <v>2</v>
      </c>
      <c r="AK3667" s="108">
        <f t="shared" si="2050"/>
        <v>4508</v>
      </c>
      <c r="AL3667" s="108">
        <f t="shared" si="2051"/>
        <v>2800</v>
      </c>
      <c r="AM3667" s="108">
        <f t="shared" si="2025"/>
        <v>1708</v>
      </c>
    </row>
    <row r="3668" spans="1:39" x14ac:dyDescent="0.25">
      <c r="A3668" s="115">
        <v>30600263</v>
      </c>
      <c r="B3668" t="s">
        <v>1</v>
      </c>
      <c r="C3668" s="81">
        <v>700</v>
      </c>
      <c r="D3668">
        <v>1.6</v>
      </c>
      <c r="E3668">
        <v>1.85</v>
      </c>
      <c r="F3668">
        <v>2</v>
      </c>
      <c r="G3668">
        <v>2</v>
      </c>
      <c r="H3668">
        <v>1.61</v>
      </c>
      <c r="I3668">
        <v>306</v>
      </c>
      <c r="J3668" t="s">
        <v>452</v>
      </c>
      <c r="K3668" t="s">
        <v>407</v>
      </c>
      <c r="L3668" t="s">
        <v>452</v>
      </c>
      <c r="M3668" t="s">
        <v>452</v>
      </c>
      <c r="N3668" t="s">
        <v>99</v>
      </c>
      <c r="O3668" t="s">
        <v>453</v>
      </c>
      <c r="P3668" t="s">
        <v>243</v>
      </c>
      <c r="Q3668" t="s">
        <v>8</v>
      </c>
      <c r="R3668" t="s">
        <v>43</v>
      </c>
      <c r="S3668" t="s">
        <v>9</v>
      </c>
      <c r="U3668" t="s">
        <v>179</v>
      </c>
      <c r="V3668" t="s">
        <v>14</v>
      </c>
      <c r="W3668" t="s">
        <v>49</v>
      </c>
      <c r="X3668" t="s">
        <v>12</v>
      </c>
      <c r="Y3668" t="s">
        <v>21</v>
      </c>
      <c r="Z3668" s="80">
        <v>1549</v>
      </c>
      <c r="AA3668" s="68">
        <v>0</v>
      </c>
      <c r="AB3668" s="82">
        <f t="shared" si="2038"/>
        <v>1549</v>
      </c>
      <c r="AD3668">
        <v>1</v>
      </c>
      <c r="AG3668" s="83">
        <f t="shared" si="2042"/>
        <v>1</v>
      </c>
      <c r="AH3668" s="87">
        <v>0</v>
      </c>
      <c r="AI3668" s="88">
        <v>0</v>
      </c>
    </row>
    <row r="3669" spans="1:39" x14ac:dyDescent="0.25">
      <c r="A3669" s="115">
        <v>30600263</v>
      </c>
      <c r="B3669" t="s">
        <v>1</v>
      </c>
      <c r="C3669" s="81">
        <v>700</v>
      </c>
      <c r="D3669">
        <v>1.6</v>
      </c>
      <c r="E3669">
        <v>1.85</v>
      </c>
      <c r="F3669">
        <v>2</v>
      </c>
      <c r="G3669">
        <v>2</v>
      </c>
      <c r="H3669">
        <v>1.61</v>
      </c>
      <c r="I3669">
        <v>306</v>
      </c>
      <c r="J3669" t="s">
        <v>452</v>
      </c>
      <c r="K3669" t="s">
        <v>407</v>
      </c>
      <c r="L3669" t="s">
        <v>452</v>
      </c>
      <c r="M3669" t="s">
        <v>452</v>
      </c>
      <c r="N3669" t="s">
        <v>120</v>
      </c>
      <c r="O3669" t="s">
        <v>101</v>
      </c>
      <c r="P3669" t="s">
        <v>243</v>
      </c>
      <c r="Q3669" t="s">
        <v>8</v>
      </c>
      <c r="R3669" t="s">
        <v>28</v>
      </c>
      <c r="S3669" t="s">
        <v>9</v>
      </c>
      <c r="U3669" t="s">
        <v>179</v>
      </c>
      <c r="V3669" t="s">
        <v>13</v>
      </c>
      <c r="W3669" t="s">
        <v>88</v>
      </c>
      <c r="X3669" t="s">
        <v>12</v>
      </c>
      <c r="Y3669" t="s">
        <v>21</v>
      </c>
      <c r="Z3669" s="80">
        <v>1549</v>
      </c>
      <c r="AA3669" s="68">
        <v>0</v>
      </c>
      <c r="AB3669" s="82">
        <f t="shared" si="2038"/>
        <v>1549</v>
      </c>
      <c r="AD3669">
        <v>1</v>
      </c>
      <c r="AG3669" s="83">
        <f t="shared" si="2042"/>
        <v>1</v>
      </c>
      <c r="AH3669" s="87">
        <v>0</v>
      </c>
      <c r="AI3669" s="88">
        <v>0</v>
      </c>
    </row>
    <row r="3670" spans="1:39" x14ac:dyDescent="0.25">
      <c r="A3670" s="115">
        <v>30600263</v>
      </c>
      <c r="B3670" t="s">
        <v>1</v>
      </c>
      <c r="C3670" s="81">
        <v>700</v>
      </c>
      <c r="D3670">
        <v>1.6</v>
      </c>
      <c r="E3670">
        <v>1.85</v>
      </c>
      <c r="F3670">
        <v>2</v>
      </c>
      <c r="G3670">
        <v>2</v>
      </c>
      <c r="H3670">
        <v>1.61</v>
      </c>
      <c r="I3670">
        <v>306</v>
      </c>
      <c r="J3670" t="s">
        <v>452</v>
      </c>
      <c r="K3670" t="s">
        <v>407</v>
      </c>
      <c r="L3670" t="s">
        <v>452</v>
      </c>
      <c r="M3670" t="s">
        <v>452</v>
      </c>
      <c r="N3670" t="s">
        <v>120</v>
      </c>
      <c r="O3670" t="s">
        <v>41</v>
      </c>
      <c r="P3670" t="s">
        <v>243</v>
      </c>
      <c r="Q3670" t="s">
        <v>8</v>
      </c>
      <c r="R3670" t="s">
        <v>91</v>
      </c>
      <c r="S3670" t="s">
        <v>44</v>
      </c>
      <c r="T3670" t="s">
        <v>944</v>
      </c>
      <c r="U3670" t="s">
        <v>946</v>
      </c>
      <c r="V3670" t="s">
        <v>14</v>
      </c>
      <c r="W3670" t="s">
        <v>49</v>
      </c>
      <c r="X3670" t="s">
        <v>12</v>
      </c>
      <c r="Y3670" t="s">
        <v>938</v>
      </c>
      <c r="Z3670" s="81">
        <v>0</v>
      </c>
      <c r="AA3670" s="68">
        <v>0</v>
      </c>
      <c r="AB3670" s="82">
        <f t="shared" si="2038"/>
        <v>0</v>
      </c>
      <c r="AE3670">
        <v>1</v>
      </c>
      <c r="AG3670" s="83">
        <f t="shared" si="2042"/>
        <v>1</v>
      </c>
      <c r="AH3670" s="87">
        <v>0</v>
      </c>
      <c r="AI3670" s="88">
        <v>0</v>
      </c>
      <c r="AJ3670">
        <f>AG3670/3</f>
        <v>0.33333333333333331</v>
      </c>
      <c r="AK3670" s="108">
        <f t="shared" ref="AK3670:AK3673" si="2052">AJ3670*C3670*D3670*H3670</f>
        <v>601.06666666666672</v>
      </c>
      <c r="AL3670" s="108">
        <f t="shared" ref="AL3670:AL3673" si="2053">AJ3670*C3670*D3670</f>
        <v>373.33333333333331</v>
      </c>
      <c r="AM3670" s="108">
        <f t="shared" ref="AM3670:AM3673" si="2054">AK3670-AL3670</f>
        <v>227.73333333333341</v>
      </c>
    </row>
    <row r="3671" spans="1:39" x14ac:dyDescent="0.25">
      <c r="A3671" s="115">
        <v>30600263</v>
      </c>
      <c r="B3671" t="s">
        <v>1</v>
      </c>
      <c r="C3671" s="81">
        <v>700</v>
      </c>
      <c r="D3671">
        <v>1.6</v>
      </c>
      <c r="E3671">
        <v>1.85</v>
      </c>
      <c r="F3671">
        <v>2</v>
      </c>
      <c r="G3671">
        <v>2</v>
      </c>
      <c r="H3671">
        <v>1.61</v>
      </c>
      <c r="I3671">
        <v>306</v>
      </c>
      <c r="J3671" t="s">
        <v>452</v>
      </c>
      <c r="K3671" t="s">
        <v>407</v>
      </c>
      <c r="L3671" t="s">
        <v>452</v>
      </c>
      <c r="M3671" t="s">
        <v>452</v>
      </c>
      <c r="N3671" t="s">
        <v>87</v>
      </c>
      <c r="O3671" t="s">
        <v>101</v>
      </c>
      <c r="P3671" t="s">
        <v>243</v>
      </c>
      <c r="Q3671" t="s">
        <v>8</v>
      </c>
      <c r="R3671" t="s">
        <v>43</v>
      </c>
      <c r="S3671" t="s">
        <v>44</v>
      </c>
      <c r="U3671" t="s">
        <v>946</v>
      </c>
      <c r="V3671" t="s">
        <v>14</v>
      </c>
      <c r="W3671" t="s">
        <v>49</v>
      </c>
      <c r="X3671" t="s">
        <v>12</v>
      </c>
      <c r="Y3671" t="s">
        <v>21</v>
      </c>
      <c r="Z3671" s="80">
        <v>440</v>
      </c>
      <c r="AA3671" s="68">
        <v>0</v>
      </c>
      <c r="AB3671" s="82">
        <f t="shared" si="2038"/>
        <v>440</v>
      </c>
      <c r="AC3671">
        <v>1</v>
      </c>
      <c r="AG3671" s="83">
        <f t="shared" si="2042"/>
        <v>1</v>
      </c>
      <c r="AH3671" s="87">
        <v>0</v>
      </c>
      <c r="AI3671" s="88">
        <v>0</v>
      </c>
      <c r="AJ3671">
        <f t="shared" ref="AJ3671:AJ3672" si="2055">AG3671/3</f>
        <v>0.33333333333333331</v>
      </c>
      <c r="AK3671" s="108">
        <f t="shared" si="2052"/>
        <v>601.06666666666672</v>
      </c>
      <c r="AL3671" s="108">
        <f t="shared" si="2053"/>
        <v>373.33333333333331</v>
      </c>
      <c r="AM3671" s="108">
        <f t="shared" si="2054"/>
        <v>227.73333333333341</v>
      </c>
    </row>
    <row r="3672" spans="1:39" x14ac:dyDescent="0.25">
      <c r="A3672" s="115">
        <v>30600263</v>
      </c>
      <c r="B3672" t="s">
        <v>1</v>
      </c>
      <c r="C3672" s="81">
        <v>700</v>
      </c>
      <c r="D3672">
        <v>1.6</v>
      </c>
      <c r="E3672">
        <v>1.85</v>
      </c>
      <c r="F3672">
        <v>2</v>
      </c>
      <c r="G3672">
        <v>2</v>
      </c>
      <c r="H3672">
        <v>1.61</v>
      </c>
      <c r="I3672">
        <v>306</v>
      </c>
      <c r="J3672" t="s">
        <v>452</v>
      </c>
      <c r="K3672" t="s">
        <v>407</v>
      </c>
      <c r="L3672" t="s">
        <v>452</v>
      </c>
      <c r="M3672" t="s">
        <v>452</v>
      </c>
      <c r="N3672" t="s">
        <v>100</v>
      </c>
      <c r="O3672" t="s">
        <v>101</v>
      </c>
      <c r="P3672" t="s">
        <v>243</v>
      </c>
      <c r="Q3672" t="s">
        <v>8</v>
      </c>
      <c r="R3672" t="s">
        <v>28</v>
      </c>
      <c r="S3672" t="s">
        <v>44</v>
      </c>
      <c r="U3672" t="s">
        <v>946</v>
      </c>
      <c r="V3672" t="s">
        <v>14</v>
      </c>
      <c r="W3672" t="s">
        <v>49</v>
      </c>
      <c r="X3672" t="s">
        <v>12</v>
      </c>
      <c r="Y3672" t="s">
        <v>21</v>
      </c>
      <c r="Z3672" s="80">
        <v>440</v>
      </c>
      <c r="AA3672" s="68">
        <v>0</v>
      </c>
      <c r="AB3672" s="82">
        <f t="shared" si="2038"/>
        <v>880</v>
      </c>
      <c r="AC3672">
        <v>2</v>
      </c>
      <c r="AG3672" s="83">
        <f t="shared" si="2042"/>
        <v>2</v>
      </c>
      <c r="AH3672" s="87">
        <v>0</v>
      </c>
      <c r="AI3672" s="88">
        <v>0</v>
      </c>
      <c r="AJ3672">
        <f t="shared" si="2055"/>
        <v>0.66666666666666663</v>
      </c>
      <c r="AK3672" s="108">
        <f t="shared" si="2052"/>
        <v>1202.1333333333334</v>
      </c>
      <c r="AL3672" s="108">
        <f t="shared" si="2053"/>
        <v>746.66666666666663</v>
      </c>
      <c r="AM3672" s="108">
        <f t="shared" si="2054"/>
        <v>455.46666666666681</v>
      </c>
    </row>
    <row r="3673" spans="1:39" x14ac:dyDescent="0.25">
      <c r="A3673" s="115">
        <v>30600263</v>
      </c>
      <c r="B3673" t="s">
        <v>1</v>
      </c>
      <c r="C3673" s="81">
        <v>700</v>
      </c>
      <c r="D3673">
        <v>1.6</v>
      </c>
      <c r="E3673">
        <v>1.85</v>
      </c>
      <c r="F3673">
        <v>2</v>
      </c>
      <c r="G3673">
        <v>2</v>
      </c>
      <c r="H3673">
        <v>1.61</v>
      </c>
      <c r="I3673">
        <v>306</v>
      </c>
      <c r="J3673" t="s">
        <v>452</v>
      </c>
      <c r="K3673" t="s">
        <v>407</v>
      </c>
      <c r="L3673" t="s">
        <v>452</v>
      </c>
      <c r="M3673" t="s">
        <v>452</v>
      </c>
      <c r="N3673" t="s">
        <v>100</v>
      </c>
      <c r="O3673" t="s">
        <v>41</v>
      </c>
      <c r="P3673" t="s">
        <v>243</v>
      </c>
      <c r="Q3673" t="s">
        <v>8</v>
      </c>
      <c r="R3673" t="s">
        <v>91</v>
      </c>
      <c r="S3673" t="s">
        <v>44</v>
      </c>
      <c r="T3673" t="s">
        <v>944</v>
      </c>
      <c r="U3673" t="s">
        <v>946</v>
      </c>
      <c r="V3673" t="s">
        <v>14</v>
      </c>
      <c r="W3673" t="s">
        <v>49</v>
      </c>
      <c r="X3673" t="s">
        <v>12</v>
      </c>
      <c r="Y3673" t="s">
        <v>938</v>
      </c>
      <c r="Z3673" s="81">
        <v>0</v>
      </c>
      <c r="AA3673" s="68">
        <v>0</v>
      </c>
      <c r="AB3673" s="82">
        <f t="shared" si="2038"/>
        <v>0</v>
      </c>
      <c r="AE3673">
        <v>1</v>
      </c>
      <c r="AG3673" s="83">
        <f t="shared" si="2042"/>
        <v>1</v>
      </c>
      <c r="AH3673" s="87">
        <v>0</v>
      </c>
      <c r="AI3673" s="88">
        <v>0</v>
      </c>
      <c r="AJ3673">
        <f>AG3673/3</f>
        <v>0.33333333333333331</v>
      </c>
      <c r="AK3673" s="108">
        <f t="shared" si="2052"/>
        <v>601.06666666666672</v>
      </c>
      <c r="AL3673" s="108">
        <f t="shared" si="2053"/>
        <v>373.33333333333331</v>
      </c>
      <c r="AM3673" s="108">
        <f t="shared" si="2054"/>
        <v>227.73333333333341</v>
      </c>
    </row>
    <row r="3674" spans="1:39" x14ac:dyDescent="0.25">
      <c r="A3674" s="115">
        <v>30600263</v>
      </c>
      <c r="B3674" t="s">
        <v>1</v>
      </c>
      <c r="C3674" s="81">
        <v>700</v>
      </c>
      <c r="D3674">
        <v>1.6</v>
      </c>
      <c r="E3674">
        <v>1.85</v>
      </c>
      <c r="F3674">
        <v>2</v>
      </c>
      <c r="G3674">
        <v>2</v>
      </c>
      <c r="H3674">
        <v>1.61</v>
      </c>
      <c r="I3674">
        <v>306</v>
      </c>
      <c r="J3674" t="s">
        <v>452</v>
      </c>
      <c r="K3674" t="s">
        <v>407</v>
      </c>
      <c r="L3674" t="s">
        <v>452</v>
      </c>
      <c r="M3674" t="s">
        <v>452</v>
      </c>
      <c r="N3674" t="s">
        <v>100</v>
      </c>
      <c r="O3674" t="s">
        <v>41</v>
      </c>
      <c r="P3674" t="s">
        <v>243</v>
      </c>
      <c r="Q3674" t="s">
        <v>8</v>
      </c>
      <c r="R3674" t="s">
        <v>75</v>
      </c>
      <c r="S3674" t="s">
        <v>9</v>
      </c>
      <c r="T3674" t="s">
        <v>944</v>
      </c>
      <c r="U3674" t="s">
        <v>179</v>
      </c>
      <c r="V3674" t="s">
        <v>53</v>
      </c>
      <c r="W3674" t="s">
        <v>54</v>
      </c>
      <c r="X3674" t="s">
        <v>12</v>
      </c>
      <c r="Y3674" t="s">
        <v>938</v>
      </c>
      <c r="Z3674" s="81">
        <v>0</v>
      </c>
      <c r="AA3674" s="68">
        <v>0</v>
      </c>
      <c r="AB3674" s="82">
        <f t="shared" si="2038"/>
        <v>0</v>
      </c>
      <c r="AE3674">
        <v>1</v>
      </c>
      <c r="AG3674" s="83">
        <f t="shared" si="2042"/>
        <v>1</v>
      </c>
      <c r="AH3674" s="87">
        <v>0</v>
      </c>
      <c r="AI3674" s="88">
        <v>0</v>
      </c>
    </row>
    <row r="3675" spans="1:39" x14ac:dyDescent="0.25">
      <c r="A3675" s="115">
        <v>30600263</v>
      </c>
      <c r="B3675" t="s">
        <v>1</v>
      </c>
      <c r="C3675" s="81">
        <v>700</v>
      </c>
      <c r="D3675">
        <v>1.6</v>
      </c>
      <c r="E3675">
        <v>1.85</v>
      </c>
      <c r="F3675">
        <v>2</v>
      </c>
      <c r="G3675">
        <v>2</v>
      </c>
      <c r="H3675">
        <v>1.61</v>
      </c>
      <c r="I3675">
        <v>306</v>
      </c>
      <c r="J3675" t="s">
        <v>452</v>
      </c>
      <c r="K3675" t="s">
        <v>407</v>
      </c>
      <c r="L3675" t="s">
        <v>452</v>
      </c>
      <c r="M3675" t="s">
        <v>452</v>
      </c>
      <c r="N3675" t="s">
        <v>40</v>
      </c>
      <c r="O3675" t="s">
        <v>101</v>
      </c>
      <c r="P3675" t="s">
        <v>243</v>
      </c>
      <c r="Q3675" t="s">
        <v>8</v>
      </c>
      <c r="R3675" t="s">
        <v>28</v>
      </c>
      <c r="S3675" t="s">
        <v>44</v>
      </c>
      <c r="U3675" t="s">
        <v>939</v>
      </c>
      <c r="V3675" t="s">
        <v>14</v>
      </c>
      <c r="W3675" t="s">
        <v>49</v>
      </c>
      <c r="X3675" t="s">
        <v>12</v>
      </c>
      <c r="Y3675" t="s">
        <v>21</v>
      </c>
      <c r="Z3675" s="80">
        <v>440</v>
      </c>
      <c r="AA3675" s="68">
        <v>0</v>
      </c>
      <c r="AB3675" s="82">
        <f t="shared" si="2038"/>
        <v>440</v>
      </c>
      <c r="AC3675">
        <v>1</v>
      </c>
      <c r="AG3675" s="83">
        <f t="shared" si="2042"/>
        <v>1</v>
      </c>
      <c r="AH3675" s="87">
        <v>0</v>
      </c>
      <c r="AI3675" s="88">
        <v>0</v>
      </c>
      <c r="AJ3675" s="90">
        <f t="shared" ref="AJ3675:AJ3677" si="2056">AG3675/3</f>
        <v>0.33333333333333331</v>
      </c>
      <c r="AK3675" s="108">
        <f t="shared" ref="AK3675:AK3677" si="2057">AJ3675*C3675*E3675*H3675</f>
        <v>694.98333333333335</v>
      </c>
      <c r="AL3675" s="108">
        <f t="shared" ref="AL3675:AL3677" si="2058">AJ3675*C3675*E3675</f>
        <v>431.66666666666663</v>
      </c>
      <c r="AM3675" s="108">
        <f t="shared" ref="AM3675:AM3677" si="2059">AK3675-AL3675</f>
        <v>263.31666666666672</v>
      </c>
    </row>
    <row r="3676" spans="1:39" x14ac:dyDescent="0.25">
      <c r="A3676" s="115">
        <v>30600263</v>
      </c>
      <c r="B3676" t="s">
        <v>1</v>
      </c>
      <c r="C3676" s="81">
        <v>700</v>
      </c>
      <c r="D3676">
        <v>1.6</v>
      </c>
      <c r="E3676">
        <v>1.85</v>
      </c>
      <c r="F3676">
        <v>2</v>
      </c>
      <c r="G3676">
        <v>2</v>
      </c>
      <c r="H3676">
        <v>1.61</v>
      </c>
      <c r="I3676">
        <v>306</v>
      </c>
      <c r="J3676" t="s">
        <v>452</v>
      </c>
      <c r="K3676" t="s">
        <v>407</v>
      </c>
      <c r="L3676" t="s">
        <v>452</v>
      </c>
      <c r="M3676" t="s">
        <v>452</v>
      </c>
      <c r="N3676" t="s">
        <v>40</v>
      </c>
      <c r="O3676" t="s">
        <v>41</v>
      </c>
      <c r="P3676" t="s">
        <v>243</v>
      </c>
      <c r="Q3676" t="s">
        <v>8</v>
      </c>
      <c r="R3676" t="s">
        <v>75</v>
      </c>
      <c r="S3676" t="s">
        <v>44</v>
      </c>
      <c r="T3676" t="s">
        <v>944</v>
      </c>
      <c r="U3676" t="s">
        <v>939</v>
      </c>
      <c r="V3676" t="s">
        <v>14</v>
      </c>
      <c r="W3676" t="s">
        <v>49</v>
      </c>
      <c r="X3676" t="s">
        <v>12</v>
      </c>
      <c r="Y3676" t="s">
        <v>938</v>
      </c>
      <c r="Z3676" s="81">
        <v>0</v>
      </c>
      <c r="AA3676" s="68">
        <v>0</v>
      </c>
      <c r="AB3676" s="82">
        <f t="shared" si="2038"/>
        <v>0</v>
      </c>
      <c r="AE3676">
        <v>1</v>
      </c>
      <c r="AG3676" s="83">
        <f t="shared" si="2042"/>
        <v>1</v>
      </c>
      <c r="AH3676" s="87">
        <v>0</v>
      </c>
      <c r="AI3676" s="88">
        <v>0</v>
      </c>
      <c r="AJ3676" s="90">
        <f t="shared" si="2056"/>
        <v>0.33333333333333331</v>
      </c>
      <c r="AK3676" s="108">
        <f t="shared" si="2057"/>
        <v>694.98333333333335</v>
      </c>
      <c r="AL3676" s="108">
        <f t="shared" si="2058"/>
        <v>431.66666666666663</v>
      </c>
      <c r="AM3676" s="108">
        <f t="shared" si="2059"/>
        <v>263.31666666666672</v>
      </c>
    </row>
    <row r="3677" spans="1:39" x14ac:dyDescent="0.25">
      <c r="A3677" s="115">
        <v>30600263</v>
      </c>
      <c r="B3677" t="s">
        <v>1</v>
      </c>
      <c r="C3677" s="81">
        <v>700</v>
      </c>
      <c r="D3677">
        <v>1.6</v>
      </c>
      <c r="E3677">
        <v>1.85</v>
      </c>
      <c r="F3677">
        <v>2</v>
      </c>
      <c r="G3677">
        <v>2</v>
      </c>
      <c r="H3677">
        <v>1.61</v>
      </c>
      <c r="I3677">
        <v>306</v>
      </c>
      <c r="J3677" t="s">
        <v>452</v>
      </c>
      <c r="K3677" t="s">
        <v>407</v>
      </c>
      <c r="L3677" t="s">
        <v>452</v>
      </c>
      <c r="M3677" t="s">
        <v>452</v>
      </c>
      <c r="N3677" t="s">
        <v>40</v>
      </c>
      <c r="O3677" t="s">
        <v>47</v>
      </c>
      <c r="P3677" t="s">
        <v>243</v>
      </c>
      <c r="Q3677" t="s">
        <v>8</v>
      </c>
      <c r="R3677" t="s">
        <v>75</v>
      </c>
      <c r="S3677" t="s">
        <v>44</v>
      </c>
      <c r="T3677" t="s">
        <v>944</v>
      </c>
      <c r="U3677" t="s">
        <v>939</v>
      </c>
      <c r="V3677" t="s">
        <v>14</v>
      </c>
      <c r="W3677" t="s">
        <v>49</v>
      </c>
      <c r="X3677" t="s">
        <v>12</v>
      </c>
      <c r="Y3677" t="s">
        <v>938</v>
      </c>
      <c r="Z3677" s="81">
        <v>0</v>
      </c>
      <c r="AA3677" s="68">
        <v>0</v>
      </c>
      <c r="AB3677" s="82">
        <f t="shared" si="2038"/>
        <v>0</v>
      </c>
      <c r="AE3677">
        <v>2</v>
      </c>
      <c r="AG3677" s="83">
        <f t="shared" si="2042"/>
        <v>2</v>
      </c>
      <c r="AH3677" s="87">
        <v>0</v>
      </c>
      <c r="AI3677" s="88">
        <v>0</v>
      </c>
      <c r="AJ3677" s="90">
        <f t="shared" si="2056"/>
        <v>0.66666666666666663</v>
      </c>
      <c r="AK3677" s="108">
        <f t="shared" si="2057"/>
        <v>1389.9666666666667</v>
      </c>
      <c r="AL3677" s="108">
        <f t="shared" si="2058"/>
        <v>863.33333333333326</v>
      </c>
      <c r="AM3677" s="108">
        <f t="shared" si="2059"/>
        <v>526.63333333333344</v>
      </c>
    </row>
    <row r="3678" spans="1:39" x14ac:dyDescent="0.25">
      <c r="A3678" s="115">
        <v>30600263</v>
      </c>
      <c r="B3678" t="s">
        <v>1</v>
      </c>
      <c r="C3678" s="81">
        <v>700</v>
      </c>
      <c r="D3678">
        <v>1.6</v>
      </c>
      <c r="E3678">
        <v>1.85</v>
      </c>
      <c r="F3678">
        <v>2</v>
      </c>
      <c r="G3678">
        <v>2</v>
      </c>
      <c r="H3678">
        <v>1.61</v>
      </c>
      <c r="I3678">
        <v>306</v>
      </c>
      <c r="J3678" t="s">
        <v>452</v>
      </c>
      <c r="K3678" t="s">
        <v>407</v>
      </c>
      <c r="L3678" t="s">
        <v>452</v>
      </c>
      <c r="M3678" t="s">
        <v>452</v>
      </c>
      <c r="N3678" t="s">
        <v>48</v>
      </c>
      <c r="O3678" t="s">
        <v>74</v>
      </c>
      <c r="P3678" t="s">
        <v>243</v>
      </c>
      <c r="Q3678" t="s">
        <v>8</v>
      </c>
      <c r="R3678" t="s">
        <v>91</v>
      </c>
      <c r="S3678" t="s">
        <v>9</v>
      </c>
      <c r="T3678" t="s">
        <v>944</v>
      </c>
      <c r="U3678" t="s">
        <v>179</v>
      </c>
      <c r="V3678" t="s">
        <v>53</v>
      </c>
      <c r="W3678" t="s">
        <v>54</v>
      </c>
      <c r="X3678" t="s">
        <v>12</v>
      </c>
      <c r="Y3678" t="s">
        <v>938</v>
      </c>
      <c r="Z3678" s="81">
        <v>0</v>
      </c>
      <c r="AA3678" s="68">
        <v>0</v>
      </c>
      <c r="AB3678" s="82">
        <f t="shared" si="2038"/>
        <v>0</v>
      </c>
      <c r="AE3678">
        <v>1</v>
      </c>
      <c r="AG3678" s="83">
        <f t="shared" si="2042"/>
        <v>1</v>
      </c>
      <c r="AH3678" s="87">
        <v>0</v>
      </c>
      <c r="AI3678" s="88">
        <v>0</v>
      </c>
    </row>
    <row r="3679" spans="1:39" x14ac:dyDescent="0.25">
      <c r="A3679" s="115">
        <v>30600263</v>
      </c>
      <c r="B3679" t="s">
        <v>1</v>
      </c>
      <c r="C3679" s="81">
        <v>700</v>
      </c>
      <c r="D3679">
        <v>1.6</v>
      </c>
      <c r="E3679">
        <v>1.85</v>
      </c>
      <c r="F3679">
        <v>2</v>
      </c>
      <c r="G3679">
        <v>2</v>
      </c>
      <c r="H3679">
        <v>1.61</v>
      </c>
      <c r="I3679">
        <v>306</v>
      </c>
      <c r="J3679" t="s">
        <v>452</v>
      </c>
      <c r="K3679" t="s">
        <v>407</v>
      </c>
      <c r="L3679" t="s">
        <v>452</v>
      </c>
      <c r="M3679" t="s">
        <v>452</v>
      </c>
      <c r="N3679" t="s">
        <v>48</v>
      </c>
      <c r="O3679" t="s">
        <v>101</v>
      </c>
      <c r="P3679" t="s">
        <v>243</v>
      </c>
      <c r="Q3679" t="s">
        <v>8</v>
      </c>
      <c r="R3679" t="s">
        <v>28</v>
      </c>
      <c r="S3679" t="s">
        <v>9</v>
      </c>
      <c r="U3679" t="s">
        <v>179</v>
      </c>
      <c r="V3679" t="s">
        <v>53</v>
      </c>
      <c r="W3679" t="s">
        <v>54</v>
      </c>
      <c r="X3679" t="s">
        <v>12</v>
      </c>
      <c r="Y3679" t="s">
        <v>21</v>
      </c>
      <c r="Z3679" s="80">
        <v>1722</v>
      </c>
      <c r="AA3679" s="68">
        <v>0</v>
      </c>
      <c r="AB3679" s="82">
        <f t="shared" si="2038"/>
        <v>15498</v>
      </c>
      <c r="AD3679">
        <v>9</v>
      </c>
      <c r="AG3679" s="83">
        <f t="shared" si="2042"/>
        <v>9</v>
      </c>
      <c r="AH3679" s="87">
        <v>0</v>
      </c>
      <c r="AI3679" s="88">
        <v>0</v>
      </c>
    </row>
    <row r="3680" spans="1:39" x14ac:dyDescent="0.25">
      <c r="A3680" s="115">
        <v>30600263</v>
      </c>
      <c r="B3680" t="s">
        <v>1</v>
      </c>
      <c r="C3680" s="81">
        <v>700</v>
      </c>
      <c r="D3680">
        <v>1.6</v>
      </c>
      <c r="E3680">
        <v>1.85</v>
      </c>
      <c r="F3680">
        <v>2</v>
      </c>
      <c r="G3680">
        <v>2</v>
      </c>
      <c r="H3680">
        <v>1.61</v>
      </c>
      <c r="I3680">
        <v>306</v>
      </c>
      <c r="J3680" t="s">
        <v>452</v>
      </c>
      <c r="K3680" t="s">
        <v>407</v>
      </c>
      <c r="L3680" t="s">
        <v>452</v>
      </c>
      <c r="M3680" t="s">
        <v>452</v>
      </c>
      <c r="N3680" t="s">
        <v>48</v>
      </c>
      <c r="O3680" t="s">
        <v>101</v>
      </c>
      <c r="P3680" t="s">
        <v>243</v>
      </c>
      <c r="Q3680" t="s">
        <v>8</v>
      </c>
      <c r="R3680" t="s">
        <v>28</v>
      </c>
      <c r="S3680" t="s">
        <v>44</v>
      </c>
      <c r="U3680" t="s">
        <v>939</v>
      </c>
      <c r="V3680" t="s">
        <v>14</v>
      </c>
      <c r="W3680" t="s">
        <v>49</v>
      </c>
      <c r="X3680" t="s">
        <v>12</v>
      </c>
      <c r="Y3680" t="s">
        <v>21</v>
      </c>
      <c r="Z3680" s="80">
        <v>440</v>
      </c>
      <c r="AA3680" s="68">
        <v>0</v>
      </c>
      <c r="AB3680" s="82">
        <f t="shared" si="2038"/>
        <v>10560</v>
      </c>
      <c r="AC3680">
        <v>24</v>
      </c>
      <c r="AG3680" s="83">
        <f t="shared" si="2042"/>
        <v>24</v>
      </c>
      <c r="AH3680" s="87">
        <v>0</v>
      </c>
      <c r="AI3680" s="88">
        <v>0</v>
      </c>
      <c r="AJ3680" s="90">
        <f t="shared" ref="AJ3680:AJ3685" si="2060">AG3680/3</f>
        <v>8</v>
      </c>
      <c r="AK3680" s="108">
        <f t="shared" ref="AK3680:AK3685" si="2061">AJ3680*C3680*E3680*H3680</f>
        <v>16679.600000000002</v>
      </c>
      <c r="AL3680" s="108">
        <f t="shared" ref="AL3680:AL3685" si="2062">AJ3680*C3680*E3680</f>
        <v>10360</v>
      </c>
      <c r="AM3680" s="108">
        <f t="shared" ref="AM3680:AM3685" si="2063">AK3680-AL3680</f>
        <v>6319.6000000000022</v>
      </c>
    </row>
    <row r="3681" spans="1:39" x14ac:dyDescent="0.25">
      <c r="A3681" s="115">
        <v>30600263</v>
      </c>
      <c r="B3681" t="s">
        <v>1</v>
      </c>
      <c r="C3681" s="81">
        <v>700</v>
      </c>
      <c r="D3681">
        <v>1.6</v>
      </c>
      <c r="E3681">
        <v>1.85</v>
      </c>
      <c r="F3681">
        <v>2</v>
      </c>
      <c r="G3681">
        <v>2</v>
      </c>
      <c r="H3681">
        <v>1.61</v>
      </c>
      <c r="I3681">
        <v>306</v>
      </c>
      <c r="J3681" t="s">
        <v>452</v>
      </c>
      <c r="K3681" t="s">
        <v>407</v>
      </c>
      <c r="L3681" t="s">
        <v>452</v>
      </c>
      <c r="M3681" t="s">
        <v>452</v>
      </c>
      <c r="N3681" t="s">
        <v>48</v>
      </c>
      <c r="O3681" t="s">
        <v>101</v>
      </c>
      <c r="P3681" t="s">
        <v>243</v>
      </c>
      <c r="Q3681" t="s">
        <v>8</v>
      </c>
      <c r="R3681" t="s">
        <v>28</v>
      </c>
      <c r="S3681" t="s">
        <v>44</v>
      </c>
      <c r="U3681" t="s">
        <v>939</v>
      </c>
      <c r="V3681" t="s">
        <v>102</v>
      </c>
      <c r="W3681" t="s">
        <v>103</v>
      </c>
      <c r="X3681" t="s">
        <v>12</v>
      </c>
      <c r="Y3681" t="s">
        <v>21</v>
      </c>
      <c r="Z3681" s="80">
        <v>440</v>
      </c>
      <c r="AA3681" s="68">
        <v>0</v>
      </c>
      <c r="AB3681" s="82">
        <f t="shared" si="2038"/>
        <v>440</v>
      </c>
      <c r="AC3681">
        <v>1</v>
      </c>
      <c r="AG3681" s="83">
        <f t="shared" si="2042"/>
        <v>1</v>
      </c>
      <c r="AH3681" s="87">
        <v>0</v>
      </c>
      <c r="AI3681" s="88">
        <v>0</v>
      </c>
      <c r="AJ3681" s="90">
        <f t="shared" si="2060"/>
        <v>0.33333333333333331</v>
      </c>
      <c r="AK3681" s="108">
        <f t="shared" si="2061"/>
        <v>694.98333333333335</v>
      </c>
      <c r="AL3681" s="108">
        <f t="shared" si="2062"/>
        <v>431.66666666666663</v>
      </c>
      <c r="AM3681" s="108">
        <f t="shared" si="2063"/>
        <v>263.31666666666672</v>
      </c>
    </row>
    <row r="3682" spans="1:39" x14ac:dyDescent="0.25">
      <c r="A3682" s="115">
        <v>30600263</v>
      </c>
      <c r="B3682" t="s">
        <v>1</v>
      </c>
      <c r="C3682" s="81">
        <v>700</v>
      </c>
      <c r="D3682">
        <v>1.6</v>
      </c>
      <c r="E3682">
        <v>1.85</v>
      </c>
      <c r="F3682">
        <v>2</v>
      </c>
      <c r="G3682">
        <v>2</v>
      </c>
      <c r="H3682">
        <v>1.61</v>
      </c>
      <c r="I3682">
        <v>306</v>
      </c>
      <c r="J3682" t="s">
        <v>452</v>
      </c>
      <c r="K3682" t="s">
        <v>407</v>
      </c>
      <c r="L3682" t="s">
        <v>452</v>
      </c>
      <c r="M3682" t="s">
        <v>452</v>
      </c>
      <c r="N3682" t="s">
        <v>48</v>
      </c>
      <c r="O3682" t="s">
        <v>41</v>
      </c>
      <c r="P3682" t="s">
        <v>243</v>
      </c>
      <c r="Q3682" t="s">
        <v>8</v>
      </c>
      <c r="R3682" t="s">
        <v>75</v>
      </c>
      <c r="S3682" t="s">
        <v>44</v>
      </c>
      <c r="T3682" t="s">
        <v>944</v>
      </c>
      <c r="U3682" t="s">
        <v>939</v>
      </c>
      <c r="V3682" t="s">
        <v>14</v>
      </c>
      <c r="W3682" t="s">
        <v>49</v>
      </c>
      <c r="X3682" t="s">
        <v>12</v>
      </c>
      <c r="Y3682" t="s">
        <v>938</v>
      </c>
      <c r="Z3682" s="81">
        <v>0</v>
      </c>
      <c r="AA3682" s="68">
        <v>0</v>
      </c>
      <c r="AB3682" s="82">
        <f t="shared" si="2038"/>
        <v>0</v>
      </c>
      <c r="AE3682">
        <v>3</v>
      </c>
      <c r="AG3682" s="83">
        <f t="shared" si="2042"/>
        <v>3</v>
      </c>
      <c r="AH3682" s="87">
        <v>0</v>
      </c>
      <c r="AI3682" s="88">
        <v>0</v>
      </c>
      <c r="AJ3682" s="90">
        <f t="shared" si="2060"/>
        <v>1</v>
      </c>
      <c r="AK3682" s="108">
        <f t="shared" si="2061"/>
        <v>2084.9500000000003</v>
      </c>
      <c r="AL3682" s="108">
        <f t="shared" si="2062"/>
        <v>1295</v>
      </c>
      <c r="AM3682" s="108">
        <f t="shared" si="2063"/>
        <v>789.95000000000027</v>
      </c>
    </row>
    <row r="3683" spans="1:39" x14ac:dyDescent="0.25">
      <c r="A3683" s="115">
        <v>30600263</v>
      </c>
      <c r="B3683" t="s">
        <v>1</v>
      </c>
      <c r="C3683" s="81">
        <v>700</v>
      </c>
      <c r="D3683">
        <v>1.6</v>
      </c>
      <c r="E3683">
        <v>1.85</v>
      </c>
      <c r="F3683">
        <v>2</v>
      </c>
      <c r="G3683">
        <v>2</v>
      </c>
      <c r="H3683">
        <v>1.61</v>
      </c>
      <c r="I3683">
        <v>306</v>
      </c>
      <c r="J3683" t="s">
        <v>452</v>
      </c>
      <c r="K3683" t="s">
        <v>407</v>
      </c>
      <c r="L3683" t="s">
        <v>452</v>
      </c>
      <c r="M3683" t="s">
        <v>452</v>
      </c>
      <c r="N3683" t="s">
        <v>48</v>
      </c>
      <c r="O3683" t="s">
        <v>41</v>
      </c>
      <c r="P3683" t="s">
        <v>243</v>
      </c>
      <c r="Q3683" t="s">
        <v>8</v>
      </c>
      <c r="R3683" t="s">
        <v>75</v>
      </c>
      <c r="S3683" t="s">
        <v>44</v>
      </c>
      <c r="T3683" t="s">
        <v>944</v>
      </c>
      <c r="U3683" t="s">
        <v>939</v>
      </c>
      <c r="V3683" t="s">
        <v>102</v>
      </c>
      <c r="W3683" t="s">
        <v>103</v>
      </c>
      <c r="X3683" t="s">
        <v>12</v>
      </c>
      <c r="Y3683" t="s">
        <v>938</v>
      </c>
      <c r="Z3683" s="81">
        <v>0</v>
      </c>
      <c r="AA3683" s="68">
        <v>0</v>
      </c>
      <c r="AB3683" s="82">
        <f t="shared" si="2038"/>
        <v>0</v>
      </c>
      <c r="AE3683">
        <v>1</v>
      </c>
      <c r="AG3683" s="83">
        <f t="shared" si="2042"/>
        <v>1</v>
      </c>
      <c r="AH3683" s="87">
        <v>0</v>
      </c>
      <c r="AI3683" s="88">
        <v>0</v>
      </c>
      <c r="AJ3683" s="90">
        <f t="shared" si="2060"/>
        <v>0.33333333333333331</v>
      </c>
      <c r="AK3683" s="108">
        <f t="shared" si="2061"/>
        <v>694.98333333333335</v>
      </c>
      <c r="AL3683" s="108">
        <f t="shared" si="2062"/>
        <v>431.66666666666663</v>
      </c>
      <c r="AM3683" s="108">
        <f t="shared" si="2063"/>
        <v>263.31666666666672</v>
      </c>
    </row>
    <row r="3684" spans="1:39" x14ac:dyDescent="0.25">
      <c r="A3684" s="115">
        <v>30600263</v>
      </c>
      <c r="B3684" t="s">
        <v>1</v>
      </c>
      <c r="C3684" s="81">
        <v>700</v>
      </c>
      <c r="D3684">
        <v>1.6</v>
      </c>
      <c r="E3684">
        <v>1.85</v>
      </c>
      <c r="F3684">
        <v>2</v>
      </c>
      <c r="G3684">
        <v>2</v>
      </c>
      <c r="H3684">
        <v>1.61</v>
      </c>
      <c r="I3684">
        <v>306</v>
      </c>
      <c r="J3684" t="s">
        <v>452</v>
      </c>
      <c r="K3684" t="s">
        <v>407</v>
      </c>
      <c r="L3684" t="s">
        <v>452</v>
      </c>
      <c r="M3684" t="s">
        <v>452</v>
      </c>
      <c r="N3684" t="s">
        <v>48</v>
      </c>
      <c r="O3684" t="s">
        <v>47</v>
      </c>
      <c r="P3684" t="s">
        <v>243</v>
      </c>
      <c r="Q3684" t="s">
        <v>8</v>
      </c>
      <c r="R3684" t="s">
        <v>28</v>
      </c>
      <c r="S3684" t="s">
        <v>44</v>
      </c>
      <c r="U3684" t="s">
        <v>939</v>
      </c>
      <c r="V3684" t="s">
        <v>14</v>
      </c>
      <c r="W3684" t="s">
        <v>49</v>
      </c>
      <c r="X3684" t="s">
        <v>12</v>
      </c>
      <c r="Y3684" t="s">
        <v>21</v>
      </c>
      <c r="Z3684" s="80">
        <v>440</v>
      </c>
      <c r="AA3684" s="68">
        <v>0</v>
      </c>
      <c r="AB3684" s="82">
        <f t="shared" si="2038"/>
        <v>880</v>
      </c>
      <c r="AC3684">
        <v>2</v>
      </c>
      <c r="AG3684" s="83">
        <f t="shared" si="2042"/>
        <v>2</v>
      </c>
      <c r="AH3684" s="87">
        <v>0</v>
      </c>
      <c r="AI3684" s="88">
        <v>0</v>
      </c>
      <c r="AJ3684" s="90">
        <f t="shared" si="2060"/>
        <v>0.66666666666666663</v>
      </c>
      <c r="AK3684" s="108">
        <f t="shared" si="2061"/>
        <v>1389.9666666666667</v>
      </c>
      <c r="AL3684" s="108">
        <f t="shared" si="2062"/>
        <v>863.33333333333326</v>
      </c>
      <c r="AM3684" s="108">
        <f t="shared" si="2063"/>
        <v>526.63333333333344</v>
      </c>
    </row>
    <row r="3685" spans="1:39" x14ac:dyDescent="0.25">
      <c r="A3685" s="115">
        <v>30600263</v>
      </c>
      <c r="B3685" t="s">
        <v>1</v>
      </c>
      <c r="C3685" s="81">
        <v>700</v>
      </c>
      <c r="D3685">
        <v>1.6</v>
      </c>
      <c r="E3685">
        <v>1.85</v>
      </c>
      <c r="F3685">
        <v>2</v>
      </c>
      <c r="G3685">
        <v>2</v>
      </c>
      <c r="H3685">
        <v>1.61</v>
      </c>
      <c r="I3685">
        <v>306</v>
      </c>
      <c r="J3685" t="s">
        <v>452</v>
      </c>
      <c r="K3685" t="s">
        <v>407</v>
      </c>
      <c r="L3685" t="s">
        <v>452</v>
      </c>
      <c r="M3685" t="s">
        <v>452</v>
      </c>
      <c r="N3685" t="s">
        <v>48</v>
      </c>
      <c r="O3685" t="s">
        <v>47</v>
      </c>
      <c r="P3685" t="s">
        <v>243</v>
      </c>
      <c r="Q3685" t="s">
        <v>8</v>
      </c>
      <c r="R3685" t="s">
        <v>75</v>
      </c>
      <c r="S3685" t="s">
        <v>44</v>
      </c>
      <c r="T3685" t="s">
        <v>944</v>
      </c>
      <c r="U3685" t="s">
        <v>939</v>
      </c>
      <c r="V3685" t="s">
        <v>14</v>
      </c>
      <c r="W3685" t="s">
        <v>49</v>
      </c>
      <c r="X3685" t="s">
        <v>12</v>
      </c>
      <c r="Y3685" t="s">
        <v>938</v>
      </c>
      <c r="Z3685" s="81">
        <v>0</v>
      </c>
      <c r="AA3685" s="68">
        <v>0</v>
      </c>
      <c r="AB3685" s="82">
        <f t="shared" si="2038"/>
        <v>0</v>
      </c>
      <c r="AE3685">
        <v>4</v>
      </c>
      <c r="AG3685" s="83">
        <f t="shared" si="2042"/>
        <v>4</v>
      </c>
      <c r="AH3685" s="87">
        <v>0</v>
      </c>
      <c r="AI3685" s="88">
        <v>0</v>
      </c>
      <c r="AJ3685" s="90">
        <f t="shared" si="2060"/>
        <v>1.3333333333333333</v>
      </c>
      <c r="AK3685" s="108">
        <f t="shared" si="2061"/>
        <v>2779.9333333333334</v>
      </c>
      <c r="AL3685" s="108">
        <f t="shared" si="2062"/>
        <v>1726.6666666666665</v>
      </c>
      <c r="AM3685" s="108">
        <f t="shared" si="2063"/>
        <v>1053.2666666666669</v>
      </c>
    </row>
    <row r="3686" spans="1:39" x14ac:dyDescent="0.25">
      <c r="A3686" s="115">
        <v>30600263</v>
      </c>
      <c r="B3686" t="s">
        <v>1</v>
      </c>
      <c r="C3686" s="81">
        <v>700</v>
      </c>
      <c r="D3686">
        <v>1.6</v>
      </c>
      <c r="E3686">
        <v>1.85</v>
      </c>
      <c r="F3686">
        <v>2</v>
      </c>
      <c r="G3686">
        <v>2</v>
      </c>
      <c r="H3686">
        <v>1.61</v>
      </c>
      <c r="I3686">
        <v>306</v>
      </c>
      <c r="J3686" t="s">
        <v>452</v>
      </c>
      <c r="K3686" t="s">
        <v>407</v>
      </c>
      <c r="L3686" t="s">
        <v>452</v>
      </c>
      <c r="M3686" t="s">
        <v>452</v>
      </c>
      <c r="N3686" t="s">
        <v>5</v>
      </c>
      <c r="O3686" t="s">
        <v>74</v>
      </c>
      <c r="P3686" t="s">
        <v>243</v>
      </c>
      <c r="Q3686" t="s">
        <v>8</v>
      </c>
      <c r="R3686" t="s">
        <v>91</v>
      </c>
      <c r="S3686" t="s">
        <v>9</v>
      </c>
      <c r="T3686" t="s">
        <v>944</v>
      </c>
      <c r="U3686" t="s">
        <v>179</v>
      </c>
      <c r="V3686" t="s">
        <v>53</v>
      </c>
      <c r="W3686" t="s">
        <v>54</v>
      </c>
      <c r="X3686" t="s">
        <v>12</v>
      </c>
      <c r="Y3686" t="s">
        <v>938</v>
      </c>
      <c r="Z3686" s="81">
        <v>0</v>
      </c>
      <c r="AA3686" s="68">
        <v>0</v>
      </c>
      <c r="AB3686" s="82">
        <f t="shared" si="2038"/>
        <v>0</v>
      </c>
      <c r="AE3686">
        <v>1</v>
      </c>
      <c r="AG3686" s="83">
        <f t="shared" si="2042"/>
        <v>1</v>
      </c>
      <c r="AH3686" s="87">
        <v>0</v>
      </c>
      <c r="AI3686" s="88">
        <v>0</v>
      </c>
    </row>
    <row r="3687" spans="1:39" x14ac:dyDescent="0.25">
      <c r="A3687" s="115">
        <v>30600263</v>
      </c>
      <c r="B3687" t="s">
        <v>1</v>
      </c>
      <c r="C3687" s="81">
        <v>700</v>
      </c>
      <c r="D3687">
        <v>1.6</v>
      </c>
      <c r="E3687">
        <v>1.85</v>
      </c>
      <c r="F3687">
        <v>2</v>
      </c>
      <c r="G3687">
        <v>2</v>
      </c>
      <c r="H3687">
        <v>1.61</v>
      </c>
      <c r="I3687">
        <v>306</v>
      </c>
      <c r="J3687" t="s">
        <v>452</v>
      </c>
      <c r="K3687" t="s">
        <v>407</v>
      </c>
      <c r="L3687" t="s">
        <v>452</v>
      </c>
      <c r="M3687" t="s">
        <v>452</v>
      </c>
      <c r="N3687" t="s">
        <v>5</v>
      </c>
      <c r="O3687" t="s">
        <v>74</v>
      </c>
      <c r="P3687" t="s">
        <v>243</v>
      </c>
      <c r="Q3687" t="s">
        <v>8</v>
      </c>
      <c r="R3687" t="s">
        <v>75</v>
      </c>
      <c r="S3687" t="s">
        <v>44</v>
      </c>
      <c r="T3687" t="s">
        <v>944</v>
      </c>
      <c r="U3687" t="s">
        <v>939</v>
      </c>
      <c r="V3687" t="s">
        <v>14</v>
      </c>
      <c r="W3687" t="s">
        <v>49</v>
      </c>
      <c r="X3687" t="s">
        <v>12</v>
      </c>
      <c r="Y3687" t="s">
        <v>938</v>
      </c>
      <c r="Z3687" s="81">
        <v>0</v>
      </c>
      <c r="AA3687" s="68">
        <v>0</v>
      </c>
      <c r="AB3687" s="82">
        <f t="shared" si="2038"/>
        <v>0</v>
      </c>
      <c r="AE3687">
        <v>2</v>
      </c>
      <c r="AG3687" s="83">
        <f t="shared" si="2042"/>
        <v>2</v>
      </c>
      <c r="AH3687" s="87">
        <v>0</v>
      </c>
      <c r="AI3687" s="88">
        <v>0</v>
      </c>
      <c r="AJ3687" s="90">
        <f t="shared" ref="AJ3687:AJ3688" si="2064">AG3687/3</f>
        <v>0.66666666666666663</v>
      </c>
      <c r="AK3687" s="108">
        <f t="shared" ref="AK3687:AK3688" si="2065">AJ3687*C3687*E3687*H3687</f>
        <v>1389.9666666666667</v>
      </c>
      <c r="AL3687" s="108">
        <f t="shared" ref="AL3687:AL3688" si="2066">AJ3687*C3687*E3687</f>
        <v>863.33333333333326</v>
      </c>
      <c r="AM3687" s="108">
        <f t="shared" ref="AM3687:AM3688" si="2067">AK3687-AL3687</f>
        <v>526.63333333333344</v>
      </c>
    </row>
    <row r="3688" spans="1:39" x14ac:dyDescent="0.25">
      <c r="A3688" s="115">
        <v>30600263</v>
      </c>
      <c r="B3688" t="s">
        <v>1</v>
      </c>
      <c r="C3688" s="81">
        <v>700</v>
      </c>
      <c r="D3688">
        <v>1.6</v>
      </c>
      <c r="E3688">
        <v>1.85</v>
      </c>
      <c r="F3688">
        <v>2</v>
      </c>
      <c r="G3688">
        <v>2</v>
      </c>
      <c r="H3688">
        <v>1.61</v>
      </c>
      <c r="I3688">
        <v>306</v>
      </c>
      <c r="J3688" t="s">
        <v>452</v>
      </c>
      <c r="K3688" t="s">
        <v>407</v>
      </c>
      <c r="L3688" t="s">
        <v>452</v>
      </c>
      <c r="M3688" t="s">
        <v>452</v>
      </c>
      <c r="N3688" t="s">
        <v>5</v>
      </c>
      <c r="O3688" t="s">
        <v>41</v>
      </c>
      <c r="P3688" t="s">
        <v>243</v>
      </c>
      <c r="Q3688" t="s">
        <v>8</v>
      </c>
      <c r="R3688" t="s">
        <v>91</v>
      </c>
      <c r="S3688" t="s">
        <v>44</v>
      </c>
      <c r="T3688" t="s">
        <v>944</v>
      </c>
      <c r="U3688" t="s">
        <v>939</v>
      </c>
      <c r="V3688" t="s">
        <v>14</v>
      </c>
      <c r="W3688" t="s">
        <v>49</v>
      </c>
      <c r="X3688" t="s">
        <v>12</v>
      </c>
      <c r="Y3688" t="s">
        <v>938</v>
      </c>
      <c r="Z3688" s="81">
        <v>0</v>
      </c>
      <c r="AA3688" s="68">
        <v>0</v>
      </c>
      <c r="AB3688" s="82">
        <f t="shared" si="2038"/>
        <v>0</v>
      </c>
      <c r="AE3688">
        <v>2</v>
      </c>
      <c r="AG3688" s="83">
        <f t="shared" si="2042"/>
        <v>2</v>
      </c>
      <c r="AH3688" s="87">
        <v>0</v>
      </c>
      <c r="AI3688" s="88">
        <v>0</v>
      </c>
      <c r="AJ3688" s="90">
        <f t="shared" si="2064"/>
        <v>0.66666666666666663</v>
      </c>
      <c r="AK3688" s="108">
        <f t="shared" si="2065"/>
        <v>1389.9666666666667</v>
      </c>
      <c r="AL3688" s="108">
        <f t="shared" si="2066"/>
        <v>863.33333333333326</v>
      </c>
      <c r="AM3688" s="108">
        <f t="shared" si="2067"/>
        <v>526.63333333333344</v>
      </c>
    </row>
    <row r="3689" spans="1:39" x14ac:dyDescent="0.25">
      <c r="A3689" s="115">
        <v>30600263</v>
      </c>
      <c r="B3689" t="s">
        <v>1</v>
      </c>
      <c r="C3689" s="81">
        <v>700</v>
      </c>
      <c r="D3689">
        <v>1.6</v>
      </c>
      <c r="E3689">
        <v>1.85</v>
      </c>
      <c r="F3689">
        <v>2</v>
      </c>
      <c r="G3689">
        <v>2</v>
      </c>
      <c r="H3689">
        <v>1.61</v>
      </c>
      <c r="I3689">
        <v>306</v>
      </c>
      <c r="J3689" t="s">
        <v>452</v>
      </c>
      <c r="K3689" t="s">
        <v>407</v>
      </c>
      <c r="L3689" t="s">
        <v>452</v>
      </c>
      <c r="M3689" t="s">
        <v>452</v>
      </c>
      <c r="N3689" t="s">
        <v>5</v>
      </c>
      <c r="O3689" t="s">
        <v>41</v>
      </c>
      <c r="P3689" t="s">
        <v>243</v>
      </c>
      <c r="Q3689" t="s">
        <v>8</v>
      </c>
      <c r="R3689" t="s">
        <v>75</v>
      </c>
      <c r="S3689" t="s">
        <v>9</v>
      </c>
      <c r="T3689" t="s">
        <v>944</v>
      </c>
      <c r="U3689" t="s">
        <v>179</v>
      </c>
      <c r="V3689" t="s">
        <v>53</v>
      </c>
      <c r="W3689" t="s">
        <v>54</v>
      </c>
      <c r="X3689" t="s">
        <v>12</v>
      </c>
      <c r="Y3689" t="s">
        <v>938</v>
      </c>
      <c r="Z3689" s="81">
        <v>0</v>
      </c>
      <c r="AA3689" s="68">
        <v>0</v>
      </c>
      <c r="AB3689" s="82">
        <f t="shared" si="2038"/>
        <v>0</v>
      </c>
      <c r="AE3689">
        <v>3</v>
      </c>
      <c r="AG3689" s="83">
        <f t="shared" si="2042"/>
        <v>3</v>
      </c>
      <c r="AH3689" s="87">
        <v>0</v>
      </c>
      <c r="AI3689" s="88">
        <v>0</v>
      </c>
    </row>
    <row r="3690" spans="1:39" x14ac:dyDescent="0.25">
      <c r="A3690" s="115">
        <v>30600263</v>
      </c>
      <c r="B3690" t="s">
        <v>1</v>
      </c>
      <c r="C3690" s="81">
        <v>700</v>
      </c>
      <c r="D3690">
        <v>1.6</v>
      </c>
      <c r="E3690">
        <v>1.85</v>
      </c>
      <c r="F3690">
        <v>2</v>
      </c>
      <c r="G3690">
        <v>2</v>
      </c>
      <c r="H3690">
        <v>1.61</v>
      </c>
      <c r="I3690">
        <v>306</v>
      </c>
      <c r="J3690" t="s">
        <v>452</v>
      </c>
      <c r="K3690" t="s">
        <v>407</v>
      </c>
      <c r="L3690" t="s">
        <v>452</v>
      </c>
      <c r="M3690" t="s">
        <v>452</v>
      </c>
      <c r="N3690" t="s">
        <v>5</v>
      </c>
      <c r="O3690" t="s">
        <v>41</v>
      </c>
      <c r="P3690" t="s">
        <v>243</v>
      </c>
      <c r="Q3690" t="s">
        <v>8</v>
      </c>
      <c r="R3690" t="s">
        <v>75</v>
      </c>
      <c r="S3690" t="s">
        <v>44</v>
      </c>
      <c r="T3690" t="s">
        <v>944</v>
      </c>
      <c r="U3690" t="s">
        <v>939</v>
      </c>
      <c r="V3690" t="s">
        <v>14</v>
      </c>
      <c r="W3690" t="s">
        <v>49</v>
      </c>
      <c r="X3690" t="s">
        <v>12</v>
      </c>
      <c r="Y3690" t="s">
        <v>938</v>
      </c>
      <c r="Z3690" s="81">
        <v>0</v>
      </c>
      <c r="AA3690" s="68">
        <v>0</v>
      </c>
      <c r="AB3690" s="82">
        <f t="shared" si="2038"/>
        <v>0</v>
      </c>
      <c r="AE3690">
        <v>9</v>
      </c>
      <c r="AG3690" s="83">
        <f t="shared" si="2042"/>
        <v>9</v>
      </c>
      <c r="AH3690" s="87">
        <v>0</v>
      </c>
      <c r="AI3690" s="88">
        <v>0</v>
      </c>
      <c r="AJ3690" s="90">
        <f>AG3690/3</f>
        <v>3</v>
      </c>
      <c r="AK3690" s="108">
        <f>AJ3690*C3690*E3690*H3690</f>
        <v>6254.85</v>
      </c>
      <c r="AL3690" s="108">
        <f>AJ3690*C3690*E3690</f>
        <v>3885</v>
      </c>
      <c r="AM3690" s="108">
        <f>AK3690-AL3690</f>
        <v>2369.8500000000004</v>
      </c>
    </row>
    <row r="3691" spans="1:39" x14ac:dyDescent="0.25">
      <c r="A3691" s="115">
        <v>30600263</v>
      </c>
      <c r="B3691" t="s">
        <v>1</v>
      </c>
      <c r="C3691" s="81">
        <v>700</v>
      </c>
      <c r="D3691">
        <v>1.6</v>
      </c>
      <c r="E3691">
        <v>1.85</v>
      </c>
      <c r="F3691">
        <v>2</v>
      </c>
      <c r="G3691">
        <v>2</v>
      </c>
      <c r="H3691">
        <v>1.61</v>
      </c>
      <c r="I3691">
        <v>306</v>
      </c>
      <c r="J3691" t="s">
        <v>452</v>
      </c>
      <c r="K3691" t="s">
        <v>407</v>
      </c>
      <c r="L3691" t="s">
        <v>452</v>
      </c>
      <c r="M3691" t="s">
        <v>452</v>
      </c>
      <c r="N3691" t="s">
        <v>5</v>
      </c>
      <c r="O3691" t="s">
        <v>47</v>
      </c>
      <c r="P3691" t="s">
        <v>243</v>
      </c>
      <c r="Q3691" t="s">
        <v>8</v>
      </c>
      <c r="R3691" t="s">
        <v>28</v>
      </c>
      <c r="S3691" t="s">
        <v>9</v>
      </c>
      <c r="U3691" t="s">
        <v>179</v>
      </c>
      <c r="V3691" t="s">
        <v>53</v>
      </c>
      <c r="W3691" t="s">
        <v>54</v>
      </c>
      <c r="X3691" t="s">
        <v>12</v>
      </c>
      <c r="Y3691" t="s">
        <v>21</v>
      </c>
      <c r="Z3691" s="80">
        <v>1882</v>
      </c>
      <c r="AA3691" s="68">
        <v>0</v>
      </c>
      <c r="AB3691" s="82">
        <f t="shared" si="2038"/>
        <v>5646</v>
      </c>
      <c r="AD3691">
        <v>3</v>
      </c>
      <c r="AG3691" s="83">
        <f t="shared" si="2042"/>
        <v>3</v>
      </c>
      <c r="AH3691" s="87">
        <v>0</v>
      </c>
      <c r="AI3691" s="88">
        <v>0</v>
      </c>
    </row>
    <row r="3692" spans="1:39" x14ac:dyDescent="0.25">
      <c r="A3692" s="115">
        <v>30600263</v>
      </c>
      <c r="B3692" t="s">
        <v>1</v>
      </c>
      <c r="C3692" s="81">
        <v>700</v>
      </c>
      <c r="D3692">
        <v>1.6</v>
      </c>
      <c r="E3692">
        <v>1.85</v>
      </c>
      <c r="F3692">
        <v>2</v>
      </c>
      <c r="G3692">
        <v>2</v>
      </c>
      <c r="H3692">
        <v>1.61</v>
      </c>
      <c r="I3692">
        <v>306</v>
      </c>
      <c r="J3692" t="s">
        <v>452</v>
      </c>
      <c r="K3692" t="s">
        <v>407</v>
      </c>
      <c r="L3692" t="s">
        <v>452</v>
      </c>
      <c r="M3692" t="s">
        <v>452</v>
      </c>
      <c r="N3692" t="s">
        <v>5</v>
      </c>
      <c r="O3692" t="s">
        <v>47</v>
      </c>
      <c r="P3692" t="s">
        <v>243</v>
      </c>
      <c r="Q3692" t="s">
        <v>8</v>
      </c>
      <c r="R3692" t="s">
        <v>28</v>
      </c>
      <c r="S3692" t="s">
        <v>44</v>
      </c>
      <c r="U3692" t="s">
        <v>939</v>
      </c>
      <c r="V3692" t="s">
        <v>14</v>
      </c>
      <c r="W3692" t="s">
        <v>49</v>
      </c>
      <c r="X3692" t="s">
        <v>12</v>
      </c>
      <c r="Y3692" t="s">
        <v>21</v>
      </c>
      <c r="Z3692" s="80">
        <v>600</v>
      </c>
      <c r="AA3692" s="68">
        <v>0</v>
      </c>
      <c r="AB3692" s="82">
        <f t="shared" si="2038"/>
        <v>11400</v>
      </c>
      <c r="AC3692">
        <v>19</v>
      </c>
      <c r="AG3692" s="83">
        <f t="shared" si="2042"/>
        <v>19</v>
      </c>
      <c r="AH3692" s="87">
        <v>0</v>
      </c>
      <c r="AI3692" s="88">
        <v>0</v>
      </c>
      <c r="AJ3692" s="90">
        <f t="shared" ref="AJ3692:AJ3696" si="2068">AG3692/3</f>
        <v>6.333333333333333</v>
      </c>
      <c r="AK3692" s="108">
        <f t="shared" ref="AK3692:AK3693" si="2069">AJ3692*C3692*E3692*H3692</f>
        <v>13204.683333333332</v>
      </c>
      <c r="AL3692" s="108">
        <f t="shared" ref="AL3692:AL3693" si="2070">AJ3692*C3692*E3692</f>
        <v>8201.6666666666661</v>
      </c>
      <c r="AM3692" s="108">
        <f t="shared" ref="AM3692:AM3696" si="2071">AK3692-AL3692</f>
        <v>5003.0166666666664</v>
      </c>
    </row>
    <row r="3693" spans="1:39" x14ac:dyDescent="0.25">
      <c r="A3693" s="115">
        <v>30600263</v>
      </c>
      <c r="B3693" t="s">
        <v>1</v>
      </c>
      <c r="C3693" s="81">
        <v>700</v>
      </c>
      <c r="D3693">
        <v>1.6</v>
      </c>
      <c r="E3693">
        <v>1.85</v>
      </c>
      <c r="F3693">
        <v>2</v>
      </c>
      <c r="G3693">
        <v>2</v>
      </c>
      <c r="H3693">
        <v>1.61</v>
      </c>
      <c r="I3693">
        <v>306</v>
      </c>
      <c r="J3693" t="s">
        <v>452</v>
      </c>
      <c r="K3693" t="s">
        <v>407</v>
      </c>
      <c r="L3693" t="s">
        <v>452</v>
      </c>
      <c r="M3693" t="s">
        <v>452</v>
      </c>
      <c r="N3693" t="s">
        <v>5</v>
      </c>
      <c r="O3693" t="s">
        <v>47</v>
      </c>
      <c r="P3693" t="s">
        <v>243</v>
      </c>
      <c r="Q3693" t="s">
        <v>8</v>
      </c>
      <c r="R3693" t="s">
        <v>28</v>
      </c>
      <c r="S3693" t="s">
        <v>44</v>
      </c>
      <c r="U3693" t="s">
        <v>939</v>
      </c>
      <c r="V3693" t="s">
        <v>102</v>
      </c>
      <c r="W3693" t="s">
        <v>103</v>
      </c>
      <c r="X3693" t="s">
        <v>12</v>
      </c>
      <c r="Y3693" t="s">
        <v>21</v>
      </c>
      <c r="Z3693" s="80">
        <v>600</v>
      </c>
      <c r="AA3693" s="68">
        <v>0</v>
      </c>
      <c r="AB3693" s="82">
        <f t="shared" si="2038"/>
        <v>600</v>
      </c>
      <c r="AC3693">
        <v>1</v>
      </c>
      <c r="AG3693" s="83">
        <f t="shared" si="2042"/>
        <v>1</v>
      </c>
      <c r="AH3693" s="87">
        <v>0</v>
      </c>
      <c r="AI3693" s="88">
        <v>0</v>
      </c>
      <c r="AJ3693" s="90">
        <f t="shared" si="2068"/>
        <v>0.33333333333333331</v>
      </c>
      <c r="AK3693" s="108">
        <f t="shared" si="2069"/>
        <v>694.98333333333335</v>
      </c>
      <c r="AL3693" s="108">
        <f t="shared" si="2070"/>
        <v>431.66666666666663</v>
      </c>
      <c r="AM3693" s="108">
        <f t="shared" si="2071"/>
        <v>263.31666666666672</v>
      </c>
    </row>
    <row r="3694" spans="1:39" x14ac:dyDescent="0.25">
      <c r="A3694" s="115">
        <v>30600263</v>
      </c>
      <c r="B3694" t="s">
        <v>1</v>
      </c>
      <c r="C3694" s="81">
        <v>700</v>
      </c>
      <c r="D3694">
        <v>1.6</v>
      </c>
      <c r="E3694">
        <v>1.85</v>
      </c>
      <c r="F3694">
        <v>2</v>
      </c>
      <c r="G3694">
        <v>2</v>
      </c>
      <c r="H3694">
        <v>1.61</v>
      </c>
      <c r="I3694">
        <v>306</v>
      </c>
      <c r="J3694" t="s">
        <v>452</v>
      </c>
      <c r="K3694" t="s">
        <v>407</v>
      </c>
      <c r="L3694" t="s">
        <v>452</v>
      </c>
      <c r="M3694" t="s">
        <v>452</v>
      </c>
      <c r="N3694" t="s">
        <v>15</v>
      </c>
      <c r="O3694" t="s">
        <v>74</v>
      </c>
      <c r="P3694" t="s">
        <v>243</v>
      </c>
      <c r="Q3694" t="s">
        <v>8</v>
      </c>
      <c r="R3694" t="s">
        <v>110</v>
      </c>
      <c r="S3694" t="s">
        <v>44</v>
      </c>
      <c r="T3694" t="s">
        <v>944</v>
      </c>
      <c r="U3694" t="s">
        <v>939</v>
      </c>
      <c r="V3694" t="s">
        <v>14</v>
      </c>
      <c r="W3694" t="s">
        <v>49</v>
      </c>
      <c r="X3694" t="s">
        <v>12</v>
      </c>
      <c r="Y3694" t="s">
        <v>938</v>
      </c>
      <c r="Z3694" s="81">
        <v>0</v>
      </c>
      <c r="AA3694" s="68">
        <v>0</v>
      </c>
      <c r="AB3694" s="82">
        <f t="shared" si="2038"/>
        <v>0</v>
      </c>
      <c r="AE3694">
        <v>1</v>
      </c>
      <c r="AG3694" s="83">
        <f t="shared" si="2042"/>
        <v>1</v>
      </c>
      <c r="AH3694" s="87">
        <v>0</v>
      </c>
      <c r="AI3694" s="88">
        <v>0</v>
      </c>
      <c r="AJ3694" s="90">
        <f t="shared" si="2068"/>
        <v>0.33333333333333331</v>
      </c>
      <c r="AK3694" s="108">
        <f t="shared" ref="AK3694:AK3696" si="2072">AJ3694*C3694*F3694*H3694</f>
        <v>751.33333333333337</v>
      </c>
      <c r="AL3694" s="108">
        <f t="shared" ref="AL3694:AL3696" si="2073">AJ3694*C3694*F3694</f>
        <v>466.66666666666663</v>
      </c>
      <c r="AM3694" s="108">
        <f t="shared" si="2071"/>
        <v>284.66666666666674</v>
      </c>
    </row>
    <row r="3695" spans="1:39" x14ac:dyDescent="0.25">
      <c r="A3695" s="115">
        <v>30600263</v>
      </c>
      <c r="B3695" t="s">
        <v>1</v>
      </c>
      <c r="C3695" s="81">
        <v>700</v>
      </c>
      <c r="D3695">
        <v>1.6</v>
      </c>
      <c r="E3695">
        <v>1.85</v>
      </c>
      <c r="F3695">
        <v>2</v>
      </c>
      <c r="G3695">
        <v>2</v>
      </c>
      <c r="H3695">
        <v>1.61</v>
      </c>
      <c r="I3695">
        <v>306</v>
      </c>
      <c r="J3695" t="s">
        <v>452</v>
      </c>
      <c r="K3695" t="s">
        <v>407</v>
      </c>
      <c r="L3695" t="s">
        <v>452</v>
      </c>
      <c r="M3695" t="s">
        <v>452</v>
      </c>
      <c r="N3695" t="s">
        <v>15</v>
      </c>
      <c r="O3695" t="s">
        <v>74</v>
      </c>
      <c r="P3695" t="s">
        <v>243</v>
      </c>
      <c r="Q3695" t="s">
        <v>8</v>
      </c>
      <c r="R3695" t="s">
        <v>75</v>
      </c>
      <c r="S3695" t="s">
        <v>44</v>
      </c>
      <c r="T3695" t="s">
        <v>944</v>
      </c>
      <c r="U3695" t="s">
        <v>939</v>
      </c>
      <c r="V3695" t="s">
        <v>14</v>
      </c>
      <c r="W3695" t="s">
        <v>49</v>
      </c>
      <c r="X3695" t="s">
        <v>12</v>
      </c>
      <c r="Y3695" t="s">
        <v>938</v>
      </c>
      <c r="Z3695" s="81">
        <v>0</v>
      </c>
      <c r="AA3695" s="68">
        <v>0</v>
      </c>
      <c r="AB3695" s="82">
        <f t="shared" si="2038"/>
        <v>0</v>
      </c>
      <c r="AE3695">
        <v>4</v>
      </c>
      <c r="AG3695" s="83">
        <f t="shared" si="2042"/>
        <v>4</v>
      </c>
      <c r="AH3695" s="87">
        <v>0</v>
      </c>
      <c r="AI3695" s="88">
        <v>0</v>
      </c>
      <c r="AJ3695" s="90">
        <f t="shared" si="2068"/>
        <v>1.3333333333333333</v>
      </c>
      <c r="AK3695" s="108">
        <f t="shared" si="2072"/>
        <v>3005.3333333333335</v>
      </c>
      <c r="AL3695" s="108">
        <f t="shared" si="2073"/>
        <v>1866.6666666666665</v>
      </c>
      <c r="AM3695" s="108">
        <f t="shared" si="2071"/>
        <v>1138.666666666667</v>
      </c>
    </row>
    <row r="3696" spans="1:39" x14ac:dyDescent="0.25">
      <c r="A3696" s="115">
        <v>30600263</v>
      </c>
      <c r="B3696" t="s">
        <v>1</v>
      </c>
      <c r="C3696" s="81">
        <v>700</v>
      </c>
      <c r="D3696">
        <v>1.6</v>
      </c>
      <c r="E3696">
        <v>1.85</v>
      </c>
      <c r="F3696">
        <v>2</v>
      </c>
      <c r="G3696">
        <v>2</v>
      </c>
      <c r="H3696">
        <v>1.61</v>
      </c>
      <c r="I3696">
        <v>306</v>
      </c>
      <c r="J3696" t="s">
        <v>452</v>
      </c>
      <c r="K3696" t="s">
        <v>407</v>
      </c>
      <c r="L3696" t="s">
        <v>452</v>
      </c>
      <c r="M3696" t="s">
        <v>452</v>
      </c>
      <c r="N3696" t="s">
        <v>15</v>
      </c>
      <c r="O3696" t="s">
        <v>80</v>
      </c>
      <c r="P3696" t="s">
        <v>243</v>
      </c>
      <c r="Q3696" t="s">
        <v>8</v>
      </c>
      <c r="R3696" t="s">
        <v>106</v>
      </c>
      <c r="S3696" t="s">
        <v>44</v>
      </c>
      <c r="T3696" t="s">
        <v>944</v>
      </c>
      <c r="U3696" t="s">
        <v>939</v>
      </c>
      <c r="V3696" t="s">
        <v>14</v>
      </c>
      <c r="W3696" t="s">
        <v>49</v>
      </c>
      <c r="X3696" t="s">
        <v>12</v>
      </c>
      <c r="Y3696" t="s">
        <v>938</v>
      </c>
      <c r="Z3696" s="81">
        <v>0</v>
      </c>
      <c r="AA3696" s="68">
        <v>0</v>
      </c>
      <c r="AB3696" s="82">
        <f t="shared" si="2038"/>
        <v>0</v>
      </c>
      <c r="AE3696">
        <v>1</v>
      </c>
      <c r="AG3696" s="83">
        <f t="shared" si="2042"/>
        <v>1</v>
      </c>
      <c r="AH3696" s="87">
        <v>0</v>
      </c>
      <c r="AI3696" s="88">
        <v>0</v>
      </c>
      <c r="AJ3696" s="90">
        <f t="shared" si="2068"/>
        <v>0.33333333333333331</v>
      </c>
      <c r="AK3696" s="108">
        <f t="shared" si="2072"/>
        <v>751.33333333333337</v>
      </c>
      <c r="AL3696" s="108">
        <f t="shared" si="2073"/>
        <v>466.66666666666663</v>
      </c>
      <c r="AM3696" s="108">
        <f t="shared" si="2071"/>
        <v>284.66666666666674</v>
      </c>
    </row>
    <row r="3697" spans="1:39" x14ac:dyDescent="0.25">
      <c r="A3697" s="115">
        <v>30600263</v>
      </c>
      <c r="B3697" t="s">
        <v>1</v>
      </c>
      <c r="C3697" s="81">
        <v>700</v>
      </c>
      <c r="D3697">
        <v>1.6</v>
      </c>
      <c r="E3697">
        <v>1.85</v>
      </c>
      <c r="F3697">
        <v>2</v>
      </c>
      <c r="G3697">
        <v>2</v>
      </c>
      <c r="H3697">
        <v>1.61</v>
      </c>
      <c r="I3697">
        <v>306</v>
      </c>
      <c r="J3697" t="s">
        <v>452</v>
      </c>
      <c r="K3697" t="s">
        <v>407</v>
      </c>
      <c r="L3697" t="s">
        <v>452</v>
      </c>
      <c r="M3697" t="s">
        <v>452</v>
      </c>
      <c r="N3697" t="s">
        <v>15</v>
      </c>
      <c r="O3697" t="s">
        <v>41</v>
      </c>
      <c r="P3697" t="s">
        <v>243</v>
      </c>
      <c r="Q3697" t="s">
        <v>8</v>
      </c>
      <c r="R3697" t="s">
        <v>28</v>
      </c>
      <c r="S3697" t="s">
        <v>9</v>
      </c>
      <c r="U3697" t="s">
        <v>179</v>
      </c>
      <c r="V3697" t="s">
        <v>53</v>
      </c>
      <c r="W3697" t="s">
        <v>54</v>
      </c>
      <c r="X3697" t="s">
        <v>12</v>
      </c>
      <c r="Y3697" t="s">
        <v>21</v>
      </c>
      <c r="Z3697" s="80">
        <v>1882</v>
      </c>
      <c r="AA3697" s="68">
        <v>0</v>
      </c>
      <c r="AB3697" s="82">
        <f t="shared" si="2038"/>
        <v>3764</v>
      </c>
      <c r="AD3697">
        <v>2</v>
      </c>
      <c r="AG3697" s="83">
        <f t="shared" si="2042"/>
        <v>2</v>
      </c>
      <c r="AH3697" s="87">
        <v>0</v>
      </c>
      <c r="AI3697" s="88">
        <v>0</v>
      </c>
    </row>
    <row r="3698" spans="1:39" x14ac:dyDescent="0.25">
      <c r="A3698" s="115">
        <v>30600263</v>
      </c>
      <c r="B3698" t="s">
        <v>1</v>
      </c>
      <c r="C3698" s="81">
        <v>700</v>
      </c>
      <c r="D3698">
        <v>1.6</v>
      </c>
      <c r="E3698">
        <v>1.85</v>
      </c>
      <c r="F3698">
        <v>2</v>
      </c>
      <c r="G3698">
        <v>2</v>
      </c>
      <c r="H3698">
        <v>1.61</v>
      </c>
      <c r="I3698">
        <v>306</v>
      </c>
      <c r="J3698" t="s">
        <v>452</v>
      </c>
      <c r="K3698" t="s">
        <v>407</v>
      </c>
      <c r="L3698" t="s">
        <v>452</v>
      </c>
      <c r="M3698" t="s">
        <v>452</v>
      </c>
      <c r="N3698" t="s">
        <v>15</v>
      </c>
      <c r="O3698" t="s">
        <v>41</v>
      </c>
      <c r="P3698" t="s">
        <v>243</v>
      </c>
      <c r="Q3698" t="s">
        <v>8</v>
      </c>
      <c r="R3698" t="s">
        <v>28</v>
      </c>
      <c r="S3698" t="s">
        <v>44</v>
      </c>
      <c r="U3698" t="s">
        <v>939</v>
      </c>
      <c r="V3698" t="s">
        <v>14</v>
      </c>
      <c r="W3698" t="s">
        <v>49</v>
      </c>
      <c r="X3698" t="s">
        <v>12</v>
      </c>
      <c r="Y3698" t="s">
        <v>21</v>
      </c>
      <c r="Z3698" s="80">
        <v>600</v>
      </c>
      <c r="AA3698" s="68">
        <v>0</v>
      </c>
      <c r="AB3698" s="82">
        <f t="shared" si="2038"/>
        <v>11400</v>
      </c>
      <c r="AC3698">
        <v>19</v>
      </c>
      <c r="AG3698" s="83">
        <f t="shared" si="2042"/>
        <v>19</v>
      </c>
      <c r="AH3698" s="87">
        <v>0</v>
      </c>
      <c r="AI3698" s="88">
        <v>0</v>
      </c>
      <c r="AJ3698" s="90">
        <f t="shared" ref="AJ3698:AJ3699" si="2074">AG3698/3</f>
        <v>6.333333333333333</v>
      </c>
      <c r="AK3698" s="108">
        <f t="shared" ref="AK3698:AK3699" si="2075">AJ3698*C3698*F3698*H3698</f>
        <v>14275.333333333334</v>
      </c>
      <c r="AL3698" s="108">
        <f t="shared" ref="AL3698:AL3699" si="2076">AJ3698*C3698*F3698</f>
        <v>8866.6666666666661</v>
      </c>
      <c r="AM3698" s="108">
        <f t="shared" ref="AM3698:AM3699" si="2077">AK3698-AL3698</f>
        <v>5408.6666666666679</v>
      </c>
    </row>
    <row r="3699" spans="1:39" x14ac:dyDescent="0.25">
      <c r="A3699" s="115">
        <v>30600263</v>
      </c>
      <c r="B3699" t="s">
        <v>1</v>
      </c>
      <c r="C3699" s="81">
        <v>700</v>
      </c>
      <c r="D3699">
        <v>1.6</v>
      </c>
      <c r="E3699">
        <v>1.85</v>
      </c>
      <c r="F3699">
        <v>2</v>
      </c>
      <c r="G3699">
        <v>2</v>
      </c>
      <c r="H3699">
        <v>1.61</v>
      </c>
      <c r="I3699">
        <v>306</v>
      </c>
      <c r="J3699" t="s">
        <v>452</v>
      </c>
      <c r="K3699" t="s">
        <v>407</v>
      </c>
      <c r="L3699" t="s">
        <v>452</v>
      </c>
      <c r="M3699" t="s">
        <v>452</v>
      </c>
      <c r="N3699" t="s">
        <v>15</v>
      </c>
      <c r="O3699" t="s">
        <v>41</v>
      </c>
      <c r="P3699" t="s">
        <v>243</v>
      </c>
      <c r="Q3699" t="s">
        <v>8</v>
      </c>
      <c r="R3699" t="s">
        <v>28</v>
      </c>
      <c r="S3699" t="s">
        <v>44</v>
      </c>
      <c r="U3699" t="s">
        <v>939</v>
      </c>
      <c r="V3699" t="s">
        <v>102</v>
      </c>
      <c r="W3699" t="s">
        <v>103</v>
      </c>
      <c r="X3699" t="s">
        <v>12</v>
      </c>
      <c r="Y3699" t="s">
        <v>21</v>
      </c>
      <c r="Z3699" s="80">
        <v>600</v>
      </c>
      <c r="AA3699" s="68">
        <v>0</v>
      </c>
      <c r="AB3699" s="82">
        <f t="shared" si="2038"/>
        <v>1200</v>
      </c>
      <c r="AC3699">
        <v>2</v>
      </c>
      <c r="AG3699" s="83">
        <f t="shared" si="2042"/>
        <v>2</v>
      </c>
      <c r="AH3699" s="87">
        <v>0</v>
      </c>
      <c r="AI3699" s="88">
        <v>0</v>
      </c>
      <c r="AJ3699" s="90">
        <f t="shared" si="2074"/>
        <v>0.66666666666666663</v>
      </c>
      <c r="AK3699" s="108">
        <f t="shared" si="2075"/>
        <v>1502.6666666666667</v>
      </c>
      <c r="AL3699" s="108">
        <f t="shared" si="2076"/>
        <v>933.33333333333326</v>
      </c>
      <c r="AM3699" s="108">
        <f t="shared" si="2077"/>
        <v>569.33333333333348</v>
      </c>
    </row>
    <row r="3700" spans="1:39" x14ac:dyDescent="0.25">
      <c r="A3700" s="115">
        <v>30600263</v>
      </c>
      <c r="B3700" t="s">
        <v>1</v>
      </c>
      <c r="C3700" s="81">
        <v>700</v>
      </c>
      <c r="D3700">
        <v>1.6</v>
      </c>
      <c r="E3700">
        <v>1.85</v>
      </c>
      <c r="F3700">
        <v>2</v>
      </c>
      <c r="G3700">
        <v>2</v>
      </c>
      <c r="H3700">
        <v>1.61</v>
      </c>
      <c r="I3700">
        <v>306</v>
      </c>
      <c r="J3700" t="s">
        <v>452</v>
      </c>
      <c r="K3700" t="s">
        <v>407</v>
      </c>
      <c r="L3700" t="s">
        <v>452</v>
      </c>
      <c r="M3700" t="s">
        <v>452</v>
      </c>
      <c r="N3700" t="s">
        <v>18</v>
      </c>
      <c r="O3700" t="s">
        <v>74</v>
      </c>
      <c r="P3700" t="s">
        <v>243</v>
      </c>
      <c r="Q3700" t="s">
        <v>8</v>
      </c>
      <c r="R3700" t="s">
        <v>28</v>
      </c>
      <c r="S3700" t="s">
        <v>9</v>
      </c>
      <c r="U3700" t="s">
        <v>179</v>
      </c>
      <c r="V3700" t="s">
        <v>53</v>
      </c>
      <c r="W3700" t="s">
        <v>54</v>
      </c>
      <c r="X3700" t="s">
        <v>12</v>
      </c>
      <c r="Y3700" t="s">
        <v>21</v>
      </c>
      <c r="Z3700" s="80">
        <v>2734</v>
      </c>
      <c r="AA3700" s="68">
        <v>0</v>
      </c>
      <c r="AB3700" s="82">
        <f t="shared" si="2038"/>
        <v>62882</v>
      </c>
      <c r="AD3700">
        <v>23</v>
      </c>
      <c r="AG3700" s="83">
        <f t="shared" si="2042"/>
        <v>23</v>
      </c>
      <c r="AH3700" s="87">
        <v>0</v>
      </c>
      <c r="AI3700" s="88">
        <v>0</v>
      </c>
    </row>
    <row r="3701" spans="1:39" x14ac:dyDescent="0.25">
      <c r="A3701" s="115">
        <v>30600263</v>
      </c>
      <c r="B3701" t="s">
        <v>1</v>
      </c>
      <c r="C3701" s="81">
        <v>700</v>
      </c>
      <c r="D3701">
        <v>1.6</v>
      </c>
      <c r="E3701">
        <v>1.85</v>
      </c>
      <c r="F3701">
        <v>2</v>
      </c>
      <c r="G3701">
        <v>2</v>
      </c>
      <c r="H3701">
        <v>1.61</v>
      </c>
      <c r="I3701">
        <v>306</v>
      </c>
      <c r="J3701" t="s">
        <v>452</v>
      </c>
      <c r="K3701" t="s">
        <v>407</v>
      </c>
      <c r="L3701" t="s">
        <v>452</v>
      </c>
      <c r="M3701" t="s">
        <v>452</v>
      </c>
      <c r="N3701" t="s">
        <v>18</v>
      </c>
      <c r="O3701" t="s">
        <v>74</v>
      </c>
      <c r="P3701" t="s">
        <v>243</v>
      </c>
      <c r="Q3701" t="s">
        <v>8</v>
      </c>
      <c r="R3701" t="s">
        <v>28</v>
      </c>
      <c r="S3701" t="s">
        <v>9</v>
      </c>
      <c r="U3701" t="s">
        <v>179</v>
      </c>
      <c r="V3701" t="s">
        <v>102</v>
      </c>
      <c r="W3701" t="s">
        <v>103</v>
      </c>
      <c r="X3701" t="s">
        <v>12</v>
      </c>
      <c r="Y3701" t="s">
        <v>21</v>
      </c>
      <c r="Z3701" s="80">
        <v>2734</v>
      </c>
      <c r="AA3701" s="68">
        <v>0</v>
      </c>
      <c r="AB3701" s="82">
        <f t="shared" si="2038"/>
        <v>13670</v>
      </c>
      <c r="AD3701">
        <v>5</v>
      </c>
      <c r="AG3701" s="83">
        <f t="shared" si="2042"/>
        <v>5</v>
      </c>
      <c r="AH3701" s="87">
        <v>0</v>
      </c>
      <c r="AI3701" s="88">
        <v>0</v>
      </c>
    </row>
    <row r="3702" spans="1:39" x14ac:dyDescent="0.25">
      <c r="A3702" s="115">
        <v>30600263</v>
      </c>
      <c r="B3702" t="s">
        <v>1</v>
      </c>
      <c r="C3702" s="81">
        <v>700</v>
      </c>
      <c r="D3702">
        <v>1.6</v>
      </c>
      <c r="E3702">
        <v>1.85</v>
      </c>
      <c r="F3702">
        <v>2</v>
      </c>
      <c r="G3702">
        <v>2</v>
      </c>
      <c r="H3702">
        <v>1.61</v>
      </c>
      <c r="I3702">
        <v>306</v>
      </c>
      <c r="J3702" t="s">
        <v>452</v>
      </c>
      <c r="K3702" t="s">
        <v>407</v>
      </c>
      <c r="L3702" t="s">
        <v>452</v>
      </c>
      <c r="M3702" t="s">
        <v>452</v>
      </c>
      <c r="N3702" t="s">
        <v>18</v>
      </c>
      <c r="O3702" t="s">
        <v>74</v>
      </c>
      <c r="P3702" t="s">
        <v>243</v>
      </c>
      <c r="Q3702" t="s">
        <v>8</v>
      </c>
      <c r="R3702" t="s">
        <v>28</v>
      </c>
      <c r="S3702" t="s">
        <v>44</v>
      </c>
      <c r="U3702" t="s">
        <v>939</v>
      </c>
      <c r="V3702" t="s">
        <v>45</v>
      </c>
      <c r="W3702" t="s">
        <v>46</v>
      </c>
      <c r="X3702" t="s">
        <v>12</v>
      </c>
      <c r="Y3702" t="s">
        <v>21</v>
      </c>
      <c r="Z3702" s="80">
        <v>600</v>
      </c>
      <c r="AA3702" s="68">
        <v>0</v>
      </c>
      <c r="AB3702" s="82">
        <f t="shared" si="2038"/>
        <v>12600</v>
      </c>
      <c r="AC3702">
        <v>21</v>
      </c>
      <c r="AG3702" s="83">
        <f t="shared" si="2042"/>
        <v>21</v>
      </c>
      <c r="AH3702" s="87">
        <v>0</v>
      </c>
      <c r="AI3702" s="88">
        <v>0</v>
      </c>
      <c r="AJ3702" s="90">
        <f t="shared" ref="AJ3702:AJ3705" si="2078">AG3702/3</f>
        <v>7</v>
      </c>
      <c r="AK3702" s="108">
        <f t="shared" ref="AK3702:AK3705" si="2079">AJ3702*C3702*F3702*H3702</f>
        <v>15778.000000000002</v>
      </c>
      <c r="AL3702" s="108">
        <f t="shared" ref="AL3702:AL3705" si="2080">AJ3702*C3702*F3702</f>
        <v>9800</v>
      </c>
      <c r="AM3702" s="108">
        <f t="shared" ref="AM3702:AM3705" si="2081">AK3702-AL3702</f>
        <v>5978.0000000000018</v>
      </c>
    </row>
    <row r="3703" spans="1:39" x14ac:dyDescent="0.25">
      <c r="A3703" s="115">
        <v>30600263</v>
      </c>
      <c r="B3703" t="s">
        <v>1</v>
      </c>
      <c r="C3703" s="81">
        <v>700</v>
      </c>
      <c r="D3703">
        <v>1.6</v>
      </c>
      <c r="E3703">
        <v>1.85</v>
      </c>
      <c r="F3703">
        <v>2</v>
      </c>
      <c r="G3703">
        <v>2</v>
      </c>
      <c r="H3703">
        <v>1.61</v>
      </c>
      <c r="I3703">
        <v>306</v>
      </c>
      <c r="J3703" t="s">
        <v>452</v>
      </c>
      <c r="K3703" t="s">
        <v>407</v>
      </c>
      <c r="L3703" t="s">
        <v>452</v>
      </c>
      <c r="M3703" t="s">
        <v>452</v>
      </c>
      <c r="N3703" t="s">
        <v>18</v>
      </c>
      <c r="O3703" t="s">
        <v>74</v>
      </c>
      <c r="P3703" t="s">
        <v>243</v>
      </c>
      <c r="Q3703" t="s">
        <v>8</v>
      </c>
      <c r="R3703" t="s">
        <v>28</v>
      </c>
      <c r="S3703" t="s">
        <v>44</v>
      </c>
      <c r="U3703" t="s">
        <v>939</v>
      </c>
      <c r="V3703" t="s">
        <v>45</v>
      </c>
      <c r="W3703" t="s">
        <v>46</v>
      </c>
      <c r="X3703" t="s">
        <v>456</v>
      </c>
      <c r="Y3703" t="s">
        <v>21</v>
      </c>
      <c r="Z3703" s="80">
        <v>600</v>
      </c>
      <c r="AA3703" s="68">
        <v>0</v>
      </c>
      <c r="AB3703" s="82">
        <f t="shared" si="2038"/>
        <v>600</v>
      </c>
      <c r="AC3703">
        <v>1</v>
      </c>
      <c r="AG3703" s="83">
        <f t="shared" si="2042"/>
        <v>1</v>
      </c>
      <c r="AH3703" s="87">
        <v>0</v>
      </c>
      <c r="AI3703" s="88">
        <v>0</v>
      </c>
      <c r="AJ3703" s="90">
        <f t="shared" si="2078"/>
        <v>0.33333333333333331</v>
      </c>
      <c r="AK3703" s="108">
        <f t="shared" si="2079"/>
        <v>751.33333333333337</v>
      </c>
      <c r="AL3703" s="108">
        <f t="shared" si="2080"/>
        <v>466.66666666666663</v>
      </c>
      <c r="AM3703" s="108">
        <f t="shared" si="2081"/>
        <v>284.66666666666674</v>
      </c>
    </row>
    <row r="3704" spans="1:39" x14ac:dyDescent="0.25">
      <c r="A3704" s="115">
        <v>30600263</v>
      </c>
      <c r="B3704" t="s">
        <v>1</v>
      </c>
      <c r="C3704" s="81">
        <v>700</v>
      </c>
      <c r="D3704">
        <v>1.6</v>
      </c>
      <c r="E3704">
        <v>1.85</v>
      </c>
      <c r="F3704">
        <v>2</v>
      </c>
      <c r="G3704">
        <v>2</v>
      </c>
      <c r="H3704">
        <v>1.61</v>
      </c>
      <c r="I3704">
        <v>306</v>
      </c>
      <c r="J3704" t="s">
        <v>452</v>
      </c>
      <c r="K3704" t="s">
        <v>407</v>
      </c>
      <c r="L3704" t="s">
        <v>452</v>
      </c>
      <c r="M3704" t="s">
        <v>452</v>
      </c>
      <c r="N3704" t="s">
        <v>18</v>
      </c>
      <c r="O3704" t="s">
        <v>74</v>
      </c>
      <c r="P3704" t="s">
        <v>243</v>
      </c>
      <c r="Q3704" t="s">
        <v>8</v>
      </c>
      <c r="R3704" t="s">
        <v>28</v>
      </c>
      <c r="S3704" t="s">
        <v>44</v>
      </c>
      <c r="U3704" t="s">
        <v>939</v>
      </c>
      <c r="V3704" t="s">
        <v>102</v>
      </c>
      <c r="W3704" t="s">
        <v>103</v>
      </c>
      <c r="X3704" t="s">
        <v>12</v>
      </c>
      <c r="Y3704" t="s">
        <v>21</v>
      </c>
      <c r="Z3704" s="80">
        <v>600</v>
      </c>
      <c r="AA3704" s="68">
        <v>0</v>
      </c>
      <c r="AB3704" s="82">
        <f t="shared" si="2038"/>
        <v>2400</v>
      </c>
      <c r="AC3704">
        <v>4</v>
      </c>
      <c r="AG3704" s="83">
        <f t="shared" si="2042"/>
        <v>4</v>
      </c>
      <c r="AH3704" s="87">
        <v>0</v>
      </c>
      <c r="AI3704" s="88">
        <v>0</v>
      </c>
      <c r="AJ3704" s="90">
        <f t="shared" si="2078"/>
        <v>1.3333333333333333</v>
      </c>
      <c r="AK3704" s="108">
        <f t="shared" si="2079"/>
        <v>3005.3333333333335</v>
      </c>
      <c r="AL3704" s="108">
        <f t="shared" si="2080"/>
        <v>1866.6666666666665</v>
      </c>
      <c r="AM3704" s="108">
        <f t="shared" si="2081"/>
        <v>1138.666666666667</v>
      </c>
    </row>
    <row r="3705" spans="1:39" x14ac:dyDescent="0.25">
      <c r="A3705" s="115">
        <v>30600263</v>
      </c>
      <c r="B3705" t="s">
        <v>1</v>
      </c>
      <c r="C3705" s="81">
        <v>700</v>
      </c>
      <c r="D3705">
        <v>1.6</v>
      </c>
      <c r="E3705">
        <v>1.85</v>
      </c>
      <c r="F3705">
        <v>2</v>
      </c>
      <c r="G3705">
        <v>2</v>
      </c>
      <c r="H3705">
        <v>1.61</v>
      </c>
      <c r="I3705">
        <v>306</v>
      </c>
      <c r="J3705" t="s">
        <v>452</v>
      </c>
      <c r="K3705" t="s">
        <v>407</v>
      </c>
      <c r="L3705" t="s">
        <v>452</v>
      </c>
      <c r="M3705" t="s">
        <v>452</v>
      </c>
      <c r="N3705" t="s">
        <v>18</v>
      </c>
      <c r="O3705" t="s">
        <v>80</v>
      </c>
      <c r="P3705" t="s">
        <v>243</v>
      </c>
      <c r="Q3705" t="s">
        <v>8</v>
      </c>
      <c r="R3705" t="s">
        <v>91</v>
      </c>
      <c r="S3705" t="s">
        <v>44</v>
      </c>
      <c r="T3705" t="s">
        <v>944</v>
      </c>
      <c r="U3705" t="s">
        <v>939</v>
      </c>
      <c r="V3705" t="s">
        <v>45</v>
      </c>
      <c r="W3705" t="s">
        <v>46</v>
      </c>
      <c r="X3705" t="s">
        <v>12</v>
      </c>
      <c r="Y3705" t="s">
        <v>938</v>
      </c>
      <c r="Z3705" s="81">
        <v>0</v>
      </c>
      <c r="AA3705" s="68">
        <v>0</v>
      </c>
      <c r="AB3705" s="82">
        <f t="shared" si="2038"/>
        <v>0</v>
      </c>
      <c r="AE3705">
        <v>4</v>
      </c>
      <c r="AG3705" s="83">
        <f t="shared" si="2042"/>
        <v>4</v>
      </c>
      <c r="AH3705" s="87">
        <v>0</v>
      </c>
      <c r="AI3705" s="88">
        <v>0</v>
      </c>
      <c r="AJ3705" s="90">
        <f t="shared" si="2078"/>
        <v>1.3333333333333333</v>
      </c>
      <c r="AK3705" s="108">
        <f t="shared" si="2079"/>
        <v>3005.3333333333335</v>
      </c>
      <c r="AL3705" s="108">
        <f t="shared" si="2080"/>
        <v>1866.6666666666665</v>
      </c>
      <c r="AM3705" s="108">
        <f t="shared" si="2081"/>
        <v>1138.666666666667</v>
      </c>
    </row>
    <row r="3706" spans="1:39" x14ac:dyDescent="0.25">
      <c r="A3706" s="115">
        <v>30600263</v>
      </c>
      <c r="B3706" t="s">
        <v>1</v>
      </c>
      <c r="C3706" s="81">
        <v>700</v>
      </c>
      <c r="D3706">
        <v>1.6</v>
      </c>
      <c r="E3706">
        <v>1.85</v>
      </c>
      <c r="F3706">
        <v>2</v>
      </c>
      <c r="G3706">
        <v>2</v>
      </c>
      <c r="H3706">
        <v>1.61</v>
      </c>
      <c r="I3706">
        <v>306</v>
      </c>
      <c r="J3706" t="s">
        <v>452</v>
      </c>
      <c r="K3706" t="s">
        <v>407</v>
      </c>
      <c r="L3706" t="s">
        <v>452</v>
      </c>
      <c r="M3706" t="s">
        <v>452</v>
      </c>
      <c r="N3706" t="s">
        <v>18</v>
      </c>
      <c r="O3706" t="s">
        <v>80</v>
      </c>
      <c r="P3706" t="s">
        <v>243</v>
      </c>
      <c r="Q3706" t="s">
        <v>8</v>
      </c>
      <c r="R3706" t="s">
        <v>110</v>
      </c>
      <c r="S3706" t="s">
        <v>9</v>
      </c>
      <c r="T3706" t="s">
        <v>944</v>
      </c>
      <c r="U3706" t="s">
        <v>179</v>
      </c>
      <c r="V3706" t="s">
        <v>53</v>
      </c>
      <c r="W3706" t="s">
        <v>54</v>
      </c>
      <c r="X3706" t="s">
        <v>12</v>
      </c>
      <c r="Y3706" t="s">
        <v>938</v>
      </c>
      <c r="Z3706" s="81">
        <v>0</v>
      </c>
      <c r="AA3706" s="68">
        <v>0</v>
      </c>
      <c r="AB3706" s="82">
        <f t="shared" si="2038"/>
        <v>0</v>
      </c>
      <c r="AE3706">
        <v>2</v>
      </c>
      <c r="AG3706" s="83">
        <f t="shared" si="2042"/>
        <v>2</v>
      </c>
      <c r="AH3706" s="87">
        <v>0</v>
      </c>
      <c r="AI3706" s="88">
        <v>0</v>
      </c>
    </row>
    <row r="3707" spans="1:39" x14ac:dyDescent="0.25">
      <c r="A3707" s="115">
        <v>30600263</v>
      </c>
      <c r="B3707" t="s">
        <v>1</v>
      </c>
      <c r="C3707" s="81">
        <v>700</v>
      </c>
      <c r="D3707">
        <v>1.6</v>
      </c>
      <c r="E3707">
        <v>1.85</v>
      </c>
      <c r="F3707">
        <v>2</v>
      </c>
      <c r="G3707">
        <v>2</v>
      </c>
      <c r="H3707">
        <v>1.61</v>
      </c>
      <c r="I3707">
        <v>306</v>
      </c>
      <c r="J3707" t="s">
        <v>452</v>
      </c>
      <c r="K3707" t="s">
        <v>407</v>
      </c>
      <c r="L3707" t="s">
        <v>452</v>
      </c>
      <c r="M3707" t="s">
        <v>452</v>
      </c>
      <c r="N3707" t="s">
        <v>18</v>
      </c>
      <c r="O3707" t="s">
        <v>80</v>
      </c>
      <c r="P3707" t="s">
        <v>243</v>
      </c>
      <c r="Q3707" t="s">
        <v>8</v>
      </c>
      <c r="R3707" t="s">
        <v>75</v>
      </c>
      <c r="S3707" t="s">
        <v>9</v>
      </c>
      <c r="T3707" t="s">
        <v>944</v>
      </c>
      <c r="U3707" t="s">
        <v>179</v>
      </c>
      <c r="V3707" t="s">
        <v>53</v>
      </c>
      <c r="W3707" t="s">
        <v>54</v>
      </c>
      <c r="X3707" t="s">
        <v>12</v>
      </c>
      <c r="Y3707" t="s">
        <v>938</v>
      </c>
      <c r="Z3707" s="81">
        <v>0</v>
      </c>
      <c r="AA3707" s="68">
        <v>0</v>
      </c>
      <c r="AB3707" s="82">
        <f t="shared" si="2038"/>
        <v>0</v>
      </c>
      <c r="AE3707">
        <v>2</v>
      </c>
      <c r="AG3707" s="83">
        <f t="shared" si="2042"/>
        <v>2</v>
      </c>
      <c r="AH3707" s="87">
        <v>0</v>
      </c>
      <c r="AI3707" s="88">
        <v>0</v>
      </c>
    </row>
    <row r="3708" spans="1:39" x14ac:dyDescent="0.25">
      <c r="A3708" s="115">
        <v>30600263</v>
      </c>
      <c r="B3708" t="s">
        <v>1</v>
      </c>
      <c r="C3708" s="81">
        <v>700</v>
      </c>
      <c r="D3708">
        <v>1.6</v>
      </c>
      <c r="E3708">
        <v>1.85</v>
      </c>
      <c r="F3708">
        <v>2</v>
      </c>
      <c r="G3708">
        <v>2</v>
      </c>
      <c r="H3708">
        <v>1.61</v>
      </c>
      <c r="I3708">
        <v>306</v>
      </c>
      <c r="J3708" t="s">
        <v>452</v>
      </c>
      <c r="K3708" t="s">
        <v>407</v>
      </c>
      <c r="L3708" t="s">
        <v>452</v>
      </c>
      <c r="M3708" t="s">
        <v>452</v>
      </c>
      <c r="N3708" t="s">
        <v>18</v>
      </c>
      <c r="O3708" t="s">
        <v>80</v>
      </c>
      <c r="P3708" t="s">
        <v>243</v>
      </c>
      <c r="Q3708" t="s">
        <v>8</v>
      </c>
      <c r="R3708" t="s">
        <v>75</v>
      </c>
      <c r="S3708" t="s">
        <v>44</v>
      </c>
      <c r="T3708" t="s">
        <v>944</v>
      </c>
      <c r="U3708" t="s">
        <v>939</v>
      </c>
      <c r="V3708" t="s">
        <v>45</v>
      </c>
      <c r="W3708" t="s">
        <v>46</v>
      </c>
      <c r="X3708" t="s">
        <v>12</v>
      </c>
      <c r="Y3708" t="s">
        <v>938</v>
      </c>
      <c r="Z3708" s="81">
        <v>0</v>
      </c>
      <c r="AA3708" s="68">
        <v>0</v>
      </c>
      <c r="AB3708" s="82">
        <f t="shared" si="2038"/>
        <v>0</v>
      </c>
      <c r="AE3708">
        <v>2</v>
      </c>
      <c r="AG3708" s="83">
        <f t="shared" si="2042"/>
        <v>2</v>
      </c>
      <c r="AH3708" s="87">
        <v>0</v>
      </c>
      <c r="AI3708" s="88">
        <v>0</v>
      </c>
      <c r="AJ3708" s="90">
        <f>AG3708/3</f>
        <v>0.66666666666666663</v>
      </c>
      <c r="AK3708" s="108">
        <f>AJ3708*C3708*F3708*H3708</f>
        <v>1502.6666666666667</v>
      </c>
      <c r="AL3708" s="108">
        <f>AJ3708*C3708*F3708</f>
        <v>933.33333333333326</v>
      </c>
      <c r="AM3708" s="108">
        <f>AK3708-AL3708</f>
        <v>569.33333333333348</v>
      </c>
    </row>
    <row r="3709" spans="1:39" x14ac:dyDescent="0.25">
      <c r="A3709" s="115">
        <v>30600263</v>
      </c>
      <c r="B3709" t="s">
        <v>1</v>
      </c>
      <c r="C3709" s="81">
        <v>700</v>
      </c>
      <c r="D3709">
        <v>1.6</v>
      </c>
      <c r="E3709">
        <v>1.85</v>
      </c>
      <c r="F3709">
        <v>2</v>
      </c>
      <c r="G3709">
        <v>2</v>
      </c>
      <c r="H3709">
        <v>1.61</v>
      </c>
      <c r="I3709">
        <v>306</v>
      </c>
      <c r="J3709" t="s">
        <v>452</v>
      </c>
      <c r="K3709" t="s">
        <v>407</v>
      </c>
      <c r="L3709" t="s">
        <v>452</v>
      </c>
      <c r="M3709" t="s">
        <v>452</v>
      </c>
      <c r="N3709" t="s">
        <v>27</v>
      </c>
      <c r="O3709" t="s">
        <v>80</v>
      </c>
      <c r="P3709" t="s">
        <v>243</v>
      </c>
      <c r="Q3709" t="s">
        <v>8</v>
      </c>
      <c r="R3709" t="s">
        <v>28</v>
      </c>
      <c r="S3709" t="s">
        <v>9</v>
      </c>
      <c r="U3709" t="s">
        <v>179</v>
      </c>
      <c r="V3709" t="s">
        <v>62</v>
      </c>
      <c r="W3709" t="s">
        <v>177</v>
      </c>
      <c r="X3709" t="s">
        <v>12</v>
      </c>
      <c r="Y3709" t="s">
        <v>21</v>
      </c>
      <c r="Z3709" s="80">
        <v>2748</v>
      </c>
      <c r="AA3709" s="68">
        <v>0</v>
      </c>
      <c r="AB3709" s="82">
        <f t="shared" si="2038"/>
        <v>5496</v>
      </c>
      <c r="AD3709">
        <v>2</v>
      </c>
      <c r="AG3709" s="83">
        <f t="shared" si="2042"/>
        <v>2</v>
      </c>
      <c r="AH3709" s="87">
        <v>0</v>
      </c>
      <c r="AI3709" s="88">
        <v>0</v>
      </c>
    </row>
    <row r="3710" spans="1:39" x14ac:dyDescent="0.25">
      <c r="A3710" s="115">
        <v>30600263</v>
      </c>
      <c r="B3710" t="s">
        <v>1</v>
      </c>
      <c r="C3710" s="81">
        <v>700</v>
      </c>
      <c r="D3710">
        <v>1.6</v>
      </c>
      <c r="E3710">
        <v>1.85</v>
      </c>
      <c r="F3710">
        <v>2</v>
      </c>
      <c r="G3710">
        <v>2</v>
      </c>
      <c r="H3710">
        <v>1.61</v>
      </c>
      <c r="I3710">
        <v>306</v>
      </c>
      <c r="J3710" t="s">
        <v>452</v>
      </c>
      <c r="K3710" t="s">
        <v>407</v>
      </c>
      <c r="L3710" t="s">
        <v>452</v>
      </c>
      <c r="M3710" t="s">
        <v>452</v>
      </c>
      <c r="N3710" t="s">
        <v>27</v>
      </c>
      <c r="O3710" t="s">
        <v>80</v>
      </c>
      <c r="P3710" t="s">
        <v>243</v>
      </c>
      <c r="Q3710" t="s">
        <v>8</v>
      </c>
      <c r="R3710" t="s">
        <v>28</v>
      </c>
      <c r="S3710" t="s">
        <v>9</v>
      </c>
      <c r="U3710" t="s">
        <v>179</v>
      </c>
      <c r="V3710" t="s">
        <v>45</v>
      </c>
      <c r="W3710" t="s">
        <v>46</v>
      </c>
      <c r="X3710" t="s">
        <v>12</v>
      </c>
      <c r="Y3710" t="s">
        <v>21</v>
      </c>
      <c r="Z3710" s="80">
        <v>2748</v>
      </c>
      <c r="AA3710" s="68">
        <v>0</v>
      </c>
      <c r="AB3710" s="82">
        <f t="shared" si="2038"/>
        <v>137400</v>
      </c>
      <c r="AD3710">
        <v>50</v>
      </c>
      <c r="AG3710" s="83">
        <f t="shared" si="2042"/>
        <v>50</v>
      </c>
      <c r="AH3710" s="87">
        <v>0</v>
      </c>
      <c r="AI3710" s="88">
        <v>0</v>
      </c>
    </row>
    <row r="3711" spans="1:39" x14ac:dyDescent="0.25">
      <c r="A3711" s="115">
        <v>30600263</v>
      </c>
      <c r="B3711" t="s">
        <v>1</v>
      </c>
      <c r="C3711" s="81">
        <v>700</v>
      </c>
      <c r="D3711">
        <v>1.6</v>
      </c>
      <c r="E3711">
        <v>1.85</v>
      </c>
      <c r="F3711">
        <v>2</v>
      </c>
      <c r="G3711">
        <v>2</v>
      </c>
      <c r="H3711">
        <v>1.61</v>
      </c>
      <c r="I3711">
        <v>306</v>
      </c>
      <c r="J3711" t="s">
        <v>452</v>
      </c>
      <c r="K3711" t="s">
        <v>407</v>
      </c>
      <c r="L3711" t="s">
        <v>452</v>
      </c>
      <c r="M3711" t="s">
        <v>452</v>
      </c>
      <c r="N3711" t="s">
        <v>27</v>
      </c>
      <c r="O3711" t="s">
        <v>80</v>
      </c>
      <c r="P3711" t="s">
        <v>243</v>
      </c>
      <c r="Q3711" t="s">
        <v>8</v>
      </c>
      <c r="R3711" t="s">
        <v>28</v>
      </c>
      <c r="S3711" t="s">
        <v>44</v>
      </c>
      <c r="U3711" t="s">
        <v>939</v>
      </c>
      <c r="V3711" t="s">
        <v>45</v>
      </c>
      <c r="W3711" t="s">
        <v>46</v>
      </c>
      <c r="X3711" t="s">
        <v>12</v>
      </c>
      <c r="Y3711" t="s">
        <v>21</v>
      </c>
      <c r="Z3711" s="80">
        <v>600</v>
      </c>
      <c r="AA3711" s="68">
        <v>0</v>
      </c>
      <c r="AB3711" s="82">
        <f t="shared" si="2038"/>
        <v>16200</v>
      </c>
      <c r="AC3711">
        <v>27</v>
      </c>
      <c r="AG3711" s="83">
        <f t="shared" si="2042"/>
        <v>27</v>
      </c>
      <c r="AH3711" s="87">
        <v>0</v>
      </c>
      <c r="AI3711" s="88">
        <v>0</v>
      </c>
      <c r="AJ3711" s="90">
        <f>AG3711/3</f>
        <v>9</v>
      </c>
      <c r="AK3711" s="108">
        <f>AJ3711*C3711*F3711*H3711</f>
        <v>20286</v>
      </c>
      <c r="AL3711" s="108">
        <f>AJ3711*C3711*F3711</f>
        <v>12600</v>
      </c>
      <c r="AM3711" s="108">
        <f>AK3711-AL3711</f>
        <v>7686</v>
      </c>
    </row>
    <row r="3712" spans="1:39" x14ac:dyDescent="0.25">
      <c r="A3712" s="115">
        <v>30600284</v>
      </c>
      <c r="B3712" t="s">
        <v>1</v>
      </c>
      <c r="C3712" s="81">
        <v>700</v>
      </c>
      <c r="D3712">
        <v>1.6</v>
      </c>
      <c r="E3712">
        <v>1.85</v>
      </c>
      <c r="F3712">
        <v>2</v>
      </c>
      <c r="G3712">
        <v>2</v>
      </c>
      <c r="H3712">
        <v>1.61</v>
      </c>
      <c r="I3712">
        <v>306</v>
      </c>
      <c r="J3712" t="s">
        <v>452</v>
      </c>
      <c r="K3712" t="s">
        <v>407</v>
      </c>
      <c r="L3712" t="s">
        <v>452</v>
      </c>
      <c r="M3712" t="s">
        <v>762</v>
      </c>
      <c r="N3712" t="s">
        <v>5</v>
      </c>
      <c r="O3712" t="s">
        <v>688</v>
      </c>
      <c r="P3712" t="s">
        <v>689</v>
      </c>
      <c r="Q3712" t="s">
        <v>690</v>
      </c>
      <c r="R3712" t="s">
        <v>28</v>
      </c>
      <c r="S3712" t="s">
        <v>22</v>
      </c>
      <c r="T3712" t="s">
        <v>22</v>
      </c>
      <c r="U3712" t="s">
        <v>948</v>
      </c>
      <c r="V3712" t="s">
        <v>692</v>
      </c>
      <c r="W3712" t="s">
        <v>691</v>
      </c>
      <c r="X3712" t="s">
        <v>12</v>
      </c>
      <c r="Y3712" t="s">
        <v>943</v>
      </c>
      <c r="Z3712" s="81">
        <v>0</v>
      </c>
      <c r="AA3712" s="68">
        <v>0</v>
      </c>
      <c r="AB3712" s="82">
        <f t="shared" si="2038"/>
        <v>0</v>
      </c>
      <c r="AF3712">
        <v>1</v>
      </c>
      <c r="AG3712" s="83">
        <f t="shared" si="2042"/>
        <v>1</v>
      </c>
      <c r="AH3712" s="87">
        <v>0</v>
      </c>
      <c r="AI3712" s="88">
        <v>0</v>
      </c>
    </row>
    <row r="3713" spans="1:39" x14ac:dyDescent="0.25">
      <c r="A3713" s="115">
        <v>30600284</v>
      </c>
      <c r="B3713" t="s">
        <v>1</v>
      </c>
      <c r="C3713" s="81">
        <v>700</v>
      </c>
      <c r="D3713">
        <v>1.6</v>
      </c>
      <c r="E3713">
        <v>1.85</v>
      </c>
      <c r="F3713">
        <v>2</v>
      </c>
      <c r="G3713">
        <v>2</v>
      </c>
      <c r="H3713">
        <v>1.61</v>
      </c>
      <c r="I3713">
        <v>306</v>
      </c>
      <c r="J3713" t="s">
        <v>452</v>
      </c>
      <c r="K3713" t="s">
        <v>407</v>
      </c>
      <c r="L3713" t="s">
        <v>452</v>
      </c>
      <c r="M3713" t="s">
        <v>762</v>
      </c>
      <c r="N3713" t="s">
        <v>15</v>
      </c>
      <c r="O3713" t="s">
        <v>688</v>
      </c>
      <c r="P3713" t="s">
        <v>689</v>
      </c>
      <c r="Q3713" t="s">
        <v>16</v>
      </c>
      <c r="R3713" t="s">
        <v>28</v>
      </c>
      <c r="S3713" t="s">
        <v>44</v>
      </c>
      <c r="U3713" t="s">
        <v>939</v>
      </c>
      <c r="V3713" t="s">
        <v>14</v>
      </c>
      <c r="W3713" t="s">
        <v>49</v>
      </c>
      <c r="X3713" t="s">
        <v>12</v>
      </c>
      <c r="Y3713" t="s">
        <v>21</v>
      </c>
      <c r="Z3713" s="80">
        <v>1500</v>
      </c>
      <c r="AA3713" s="68">
        <v>0</v>
      </c>
      <c r="AB3713" s="82">
        <f t="shared" si="2038"/>
        <v>1500</v>
      </c>
      <c r="AC3713">
        <v>1</v>
      </c>
      <c r="AG3713" s="83">
        <f t="shared" si="2042"/>
        <v>1</v>
      </c>
      <c r="AH3713" s="87">
        <v>0</v>
      </c>
      <c r="AI3713" s="88">
        <v>0</v>
      </c>
      <c r="AJ3713">
        <f>AG3713*2</f>
        <v>2</v>
      </c>
      <c r="AK3713" s="108">
        <f>AJ3713*C3713*F3713*H3713</f>
        <v>4508</v>
      </c>
      <c r="AL3713" s="108">
        <f>AJ3713*C3713*F3713</f>
        <v>2800</v>
      </c>
      <c r="AM3713" s="108">
        <f t="shared" ref="AM3713:AM3717" si="2082">AK3713-AL3713</f>
        <v>1708</v>
      </c>
    </row>
    <row r="3714" spans="1:39" x14ac:dyDescent="0.25">
      <c r="A3714" s="115">
        <v>30600294</v>
      </c>
      <c r="B3714" t="s">
        <v>1</v>
      </c>
      <c r="C3714" s="81">
        <v>700</v>
      </c>
      <c r="D3714">
        <v>1.6</v>
      </c>
      <c r="E3714">
        <v>1.85</v>
      </c>
      <c r="F3714">
        <v>2</v>
      </c>
      <c r="G3714">
        <v>2</v>
      </c>
      <c r="H3714">
        <v>1.61</v>
      </c>
      <c r="I3714">
        <v>306</v>
      </c>
      <c r="J3714" t="s">
        <v>452</v>
      </c>
      <c r="K3714" t="s">
        <v>407</v>
      </c>
      <c r="L3714" t="s">
        <v>452</v>
      </c>
      <c r="M3714" t="s">
        <v>763</v>
      </c>
      <c r="N3714" t="s">
        <v>5</v>
      </c>
      <c r="O3714" t="s">
        <v>688</v>
      </c>
      <c r="P3714" t="s">
        <v>689</v>
      </c>
      <c r="Q3714" t="s">
        <v>16</v>
      </c>
      <c r="R3714" t="s">
        <v>28</v>
      </c>
      <c r="S3714" t="s">
        <v>44</v>
      </c>
      <c r="U3714" t="s">
        <v>946</v>
      </c>
      <c r="V3714" t="s">
        <v>14</v>
      </c>
      <c r="W3714" t="s">
        <v>49</v>
      </c>
      <c r="X3714" t="s">
        <v>12</v>
      </c>
      <c r="Y3714" t="s">
        <v>21</v>
      </c>
      <c r="Z3714" s="80">
        <v>1500</v>
      </c>
      <c r="AA3714" s="68">
        <v>0</v>
      </c>
      <c r="AB3714" s="82">
        <f t="shared" si="2038"/>
        <v>1500</v>
      </c>
      <c r="AC3714">
        <v>1</v>
      </c>
      <c r="AG3714" s="83">
        <f t="shared" si="2042"/>
        <v>1</v>
      </c>
      <c r="AH3714" s="87">
        <v>0</v>
      </c>
      <c r="AI3714" s="88">
        <v>0</v>
      </c>
      <c r="AJ3714">
        <f>AG3714*2</f>
        <v>2</v>
      </c>
      <c r="AK3714" s="108">
        <f>AJ3714*C3714*E3714*H3714</f>
        <v>4169.9000000000005</v>
      </c>
      <c r="AL3714" s="108">
        <f>AJ3714*C3714*E3714</f>
        <v>2590</v>
      </c>
      <c r="AM3714" s="108">
        <f t="shared" si="2082"/>
        <v>1579.9000000000005</v>
      </c>
    </row>
    <row r="3715" spans="1:39" x14ac:dyDescent="0.25">
      <c r="A3715" s="115">
        <v>30600294</v>
      </c>
      <c r="B3715" t="s">
        <v>1</v>
      </c>
      <c r="C3715" s="81">
        <v>700</v>
      </c>
      <c r="D3715">
        <v>1.6</v>
      </c>
      <c r="E3715">
        <v>1.85</v>
      </c>
      <c r="F3715">
        <v>2</v>
      </c>
      <c r="G3715">
        <v>2</v>
      </c>
      <c r="H3715">
        <v>1.61</v>
      </c>
      <c r="I3715">
        <v>306</v>
      </c>
      <c r="J3715" t="s">
        <v>452</v>
      </c>
      <c r="K3715" t="s">
        <v>407</v>
      </c>
      <c r="L3715" t="s">
        <v>452</v>
      </c>
      <c r="M3715" t="s">
        <v>763</v>
      </c>
      <c r="N3715" t="s">
        <v>15</v>
      </c>
      <c r="O3715" t="s">
        <v>688</v>
      </c>
      <c r="P3715" t="s">
        <v>689</v>
      </c>
      <c r="Q3715" t="s">
        <v>16</v>
      </c>
      <c r="R3715" t="s">
        <v>28</v>
      </c>
      <c r="S3715" t="s">
        <v>44</v>
      </c>
      <c r="U3715" t="s">
        <v>939</v>
      </c>
      <c r="V3715" t="s">
        <v>14</v>
      </c>
      <c r="W3715" t="s">
        <v>49</v>
      </c>
      <c r="X3715" t="s">
        <v>12</v>
      </c>
      <c r="Y3715" t="s">
        <v>21</v>
      </c>
      <c r="Z3715" s="80">
        <v>1500</v>
      </c>
      <c r="AA3715" s="68">
        <v>0</v>
      </c>
      <c r="AB3715" s="82">
        <f t="shared" si="2038"/>
        <v>4500</v>
      </c>
      <c r="AC3715">
        <v>3</v>
      </c>
      <c r="AG3715" s="83">
        <f t="shared" si="2042"/>
        <v>3</v>
      </c>
      <c r="AH3715" s="87">
        <v>0</v>
      </c>
      <c r="AI3715" s="88">
        <v>0</v>
      </c>
      <c r="AJ3715">
        <f>AG3715*2</f>
        <v>6</v>
      </c>
      <c r="AK3715" s="108">
        <f t="shared" ref="AK3715:AK3717" si="2083">AJ3715*C3715*F3715*H3715</f>
        <v>13524</v>
      </c>
      <c r="AL3715" s="108">
        <f t="shared" ref="AL3715:AL3717" si="2084">AJ3715*C3715*F3715</f>
        <v>8400</v>
      </c>
      <c r="AM3715" s="108">
        <f t="shared" si="2082"/>
        <v>5124</v>
      </c>
    </row>
    <row r="3716" spans="1:39" x14ac:dyDescent="0.25">
      <c r="A3716" s="115">
        <v>30600294</v>
      </c>
      <c r="B3716" t="s">
        <v>1</v>
      </c>
      <c r="C3716" s="81">
        <v>700</v>
      </c>
      <c r="D3716">
        <v>1.6</v>
      </c>
      <c r="E3716">
        <v>1.85</v>
      </c>
      <c r="F3716">
        <v>2</v>
      </c>
      <c r="G3716">
        <v>2</v>
      </c>
      <c r="H3716">
        <v>1.61</v>
      </c>
      <c r="I3716">
        <v>306</v>
      </c>
      <c r="J3716" t="s">
        <v>452</v>
      </c>
      <c r="K3716" t="s">
        <v>407</v>
      </c>
      <c r="L3716" t="s">
        <v>452</v>
      </c>
      <c r="M3716" t="s">
        <v>763</v>
      </c>
      <c r="N3716" t="s">
        <v>15</v>
      </c>
      <c r="O3716" t="s">
        <v>688</v>
      </c>
      <c r="P3716" t="s">
        <v>689</v>
      </c>
      <c r="Q3716" t="s">
        <v>8</v>
      </c>
      <c r="R3716" t="s">
        <v>28</v>
      </c>
      <c r="S3716" t="s">
        <v>44</v>
      </c>
      <c r="U3716" t="s">
        <v>939</v>
      </c>
      <c r="V3716" t="s">
        <v>14</v>
      </c>
      <c r="W3716" t="s">
        <v>49</v>
      </c>
      <c r="X3716" t="s">
        <v>12</v>
      </c>
      <c r="Y3716" t="s">
        <v>21</v>
      </c>
      <c r="Z3716" s="80">
        <v>1000</v>
      </c>
      <c r="AA3716" s="68">
        <v>0</v>
      </c>
      <c r="AB3716" s="82">
        <f t="shared" ref="AB3716:AB3779" si="2085">Z3716*AG3716+AA3716*AG3716*1.95583</f>
        <v>3000</v>
      </c>
      <c r="AC3716">
        <v>3</v>
      </c>
      <c r="AG3716" s="83">
        <f t="shared" si="2042"/>
        <v>3</v>
      </c>
      <c r="AH3716" s="87">
        <v>0</v>
      </c>
      <c r="AI3716" s="88">
        <v>0</v>
      </c>
      <c r="AJ3716" s="90">
        <f t="shared" ref="AJ3716:AJ3717" si="2086">AG3716*2/3</f>
        <v>2</v>
      </c>
      <c r="AK3716" s="108">
        <f t="shared" si="2083"/>
        <v>4508</v>
      </c>
      <c r="AL3716" s="108">
        <f t="shared" si="2084"/>
        <v>2800</v>
      </c>
      <c r="AM3716" s="108">
        <f t="shared" si="2082"/>
        <v>1708</v>
      </c>
    </row>
    <row r="3717" spans="1:39" x14ac:dyDescent="0.25">
      <c r="A3717" s="115">
        <v>30600294</v>
      </c>
      <c r="B3717" t="s">
        <v>1</v>
      </c>
      <c r="C3717" s="81">
        <v>700</v>
      </c>
      <c r="D3717">
        <v>1.6</v>
      </c>
      <c r="E3717">
        <v>1.85</v>
      </c>
      <c r="F3717">
        <v>2</v>
      </c>
      <c r="G3717">
        <v>2</v>
      </c>
      <c r="H3717">
        <v>1.61</v>
      </c>
      <c r="I3717">
        <v>306</v>
      </c>
      <c r="J3717" t="s">
        <v>452</v>
      </c>
      <c r="K3717" t="s">
        <v>407</v>
      </c>
      <c r="L3717" t="s">
        <v>452</v>
      </c>
      <c r="M3717" t="s">
        <v>763</v>
      </c>
      <c r="N3717" t="s">
        <v>18</v>
      </c>
      <c r="O3717" t="s">
        <v>688</v>
      </c>
      <c r="P3717" t="s">
        <v>689</v>
      </c>
      <c r="Q3717" t="s">
        <v>8</v>
      </c>
      <c r="R3717" t="s">
        <v>28</v>
      </c>
      <c r="S3717" t="s">
        <v>44</v>
      </c>
      <c r="U3717" t="s">
        <v>939</v>
      </c>
      <c r="V3717" t="s">
        <v>14</v>
      </c>
      <c r="W3717" t="s">
        <v>49</v>
      </c>
      <c r="X3717" t="s">
        <v>12</v>
      </c>
      <c r="Y3717" t="s">
        <v>21</v>
      </c>
      <c r="Z3717" s="80">
        <v>1000</v>
      </c>
      <c r="AA3717" s="68">
        <v>0</v>
      </c>
      <c r="AB3717" s="82">
        <f t="shared" si="2085"/>
        <v>1000</v>
      </c>
      <c r="AC3717">
        <v>1</v>
      </c>
      <c r="AG3717" s="83">
        <f t="shared" ref="AG3717:AG3780" si="2087">SUM(AC3717:AF3717)</f>
        <v>1</v>
      </c>
      <c r="AH3717" s="87">
        <v>0</v>
      </c>
      <c r="AI3717" s="88">
        <v>0</v>
      </c>
      <c r="AJ3717" s="90">
        <f t="shared" si="2086"/>
        <v>0.66666666666666663</v>
      </c>
      <c r="AK3717" s="108">
        <f t="shared" si="2083"/>
        <v>1502.6666666666667</v>
      </c>
      <c r="AL3717" s="108">
        <f t="shared" si="2084"/>
        <v>933.33333333333326</v>
      </c>
      <c r="AM3717" s="108">
        <f t="shared" si="2082"/>
        <v>569.33333333333348</v>
      </c>
    </row>
    <row r="3718" spans="1:39" x14ac:dyDescent="0.25">
      <c r="A3718" s="115">
        <v>30600314</v>
      </c>
      <c r="B3718" t="s">
        <v>1</v>
      </c>
      <c r="C3718" s="81">
        <v>700</v>
      </c>
      <c r="D3718">
        <v>1.6</v>
      </c>
      <c r="E3718">
        <v>1.85</v>
      </c>
      <c r="F3718">
        <v>2</v>
      </c>
      <c r="G3718">
        <v>2</v>
      </c>
      <c r="H3718">
        <v>1.61</v>
      </c>
      <c r="I3718">
        <v>306</v>
      </c>
      <c r="J3718" t="s">
        <v>452</v>
      </c>
      <c r="K3718" t="s">
        <v>407</v>
      </c>
      <c r="L3718" t="s">
        <v>452</v>
      </c>
      <c r="M3718" t="s">
        <v>764</v>
      </c>
      <c r="N3718" t="s">
        <v>5</v>
      </c>
      <c r="O3718" t="s">
        <v>693</v>
      </c>
      <c r="P3718" t="s">
        <v>689</v>
      </c>
      <c r="Q3718" t="s">
        <v>690</v>
      </c>
      <c r="R3718" t="s">
        <v>20</v>
      </c>
      <c r="S3718" t="s">
        <v>9</v>
      </c>
      <c r="T3718" s="70" t="s">
        <v>933</v>
      </c>
      <c r="U3718" t="s">
        <v>179</v>
      </c>
      <c r="V3718" t="s">
        <v>692</v>
      </c>
      <c r="W3718" t="s">
        <v>691</v>
      </c>
      <c r="X3718" t="s">
        <v>12</v>
      </c>
      <c r="Y3718" t="s">
        <v>938</v>
      </c>
      <c r="Z3718" s="80">
        <v>0</v>
      </c>
      <c r="AA3718" s="68">
        <v>0</v>
      </c>
      <c r="AB3718" s="82">
        <f t="shared" si="2085"/>
        <v>0</v>
      </c>
      <c r="AE3718">
        <v>1</v>
      </c>
      <c r="AG3718" s="83">
        <f t="shared" si="2087"/>
        <v>1</v>
      </c>
      <c r="AH3718" s="87">
        <v>0</v>
      </c>
      <c r="AI3718" s="88">
        <v>0</v>
      </c>
    </row>
    <row r="3719" spans="1:39" x14ac:dyDescent="0.25">
      <c r="A3719" s="115">
        <v>30600344</v>
      </c>
      <c r="B3719" t="s">
        <v>1</v>
      </c>
      <c r="C3719" s="81">
        <v>700</v>
      </c>
      <c r="D3719">
        <v>1.6</v>
      </c>
      <c r="E3719">
        <v>1.85</v>
      </c>
      <c r="F3719">
        <v>2</v>
      </c>
      <c r="G3719">
        <v>2</v>
      </c>
      <c r="H3719">
        <v>1.61</v>
      </c>
      <c r="I3719">
        <v>306</v>
      </c>
      <c r="J3719" t="s">
        <v>452</v>
      </c>
      <c r="K3719" t="s">
        <v>407</v>
      </c>
      <c r="L3719" t="s">
        <v>452</v>
      </c>
      <c r="M3719" t="s">
        <v>765</v>
      </c>
      <c r="N3719" t="s">
        <v>48</v>
      </c>
      <c r="O3719" t="s">
        <v>688</v>
      </c>
      <c r="P3719" t="s">
        <v>689</v>
      </c>
      <c r="Q3719" t="s">
        <v>690</v>
      </c>
      <c r="R3719" t="s">
        <v>28</v>
      </c>
      <c r="S3719" t="s">
        <v>9</v>
      </c>
      <c r="T3719" t="s">
        <v>937</v>
      </c>
      <c r="U3719" t="s">
        <v>179</v>
      </c>
      <c r="V3719" t="s">
        <v>692</v>
      </c>
      <c r="W3719" t="s">
        <v>691</v>
      </c>
      <c r="X3719" t="s">
        <v>12</v>
      </c>
      <c r="Y3719" t="s">
        <v>21</v>
      </c>
      <c r="Z3719" s="80">
        <f>3*650</f>
        <v>1950</v>
      </c>
      <c r="AA3719" s="68">
        <v>0</v>
      </c>
      <c r="AB3719" s="82">
        <f t="shared" si="2085"/>
        <v>1950</v>
      </c>
      <c r="AD3719">
        <v>1</v>
      </c>
      <c r="AG3719" s="83">
        <f t="shared" si="2087"/>
        <v>1</v>
      </c>
      <c r="AH3719" s="87">
        <v>0</v>
      </c>
      <c r="AI3719" s="88">
        <v>0</v>
      </c>
    </row>
    <row r="3720" spans="1:39" x14ac:dyDescent="0.25">
      <c r="A3720" s="115">
        <v>30600344</v>
      </c>
      <c r="B3720" t="s">
        <v>1</v>
      </c>
      <c r="C3720" s="81">
        <v>700</v>
      </c>
      <c r="D3720">
        <v>1.6</v>
      </c>
      <c r="E3720">
        <v>1.85</v>
      </c>
      <c r="F3720">
        <v>2</v>
      </c>
      <c r="G3720">
        <v>2</v>
      </c>
      <c r="H3720">
        <v>1.61</v>
      </c>
      <c r="I3720">
        <v>306</v>
      </c>
      <c r="J3720" t="s">
        <v>452</v>
      </c>
      <c r="K3720" t="s">
        <v>407</v>
      </c>
      <c r="L3720" t="s">
        <v>452</v>
      </c>
      <c r="M3720" t="s">
        <v>765</v>
      </c>
      <c r="N3720" t="s">
        <v>5</v>
      </c>
      <c r="O3720" t="s">
        <v>688</v>
      </c>
      <c r="P3720" t="s">
        <v>689</v>
      </c>
      <c r="Q3720" t="s">
        <v>16</v>
      </c>
      <c r="R3720" t="s">
        <v>28</v>
      </c>
      <c r="S3720" t="s">
        <v>44</v>
      </c>
      <c r="U3720" t="s">
        <v>946</v>
      </c>
      <c r="V3720" t="s">
        <v>68</v>
      </c>
      <c r="W3720" t="s">
        <v>69</v>
      </c>
      <c r="X3720" t="s">
        <v>211</v>
      </c>
      <c r="Y3720" t="s">
        <v>21</v>
      </c>
      <c r="Z3720" s="80">
        <v>1500</v>
      </c>
      <c r="AA3720" s="68">
        <v>0</v>
      </c>
      <c r="AB3720" s="82">
        <f t="shared" si="2085"/>
        <v>1500</v>
      </c>
      <c r="AC3720">
        <v>1</v>
      </c>
      <c r="AG3720" s="83">
        <f t="shared" si="2087"/>
        <v>1</v>
      </c>
      <c r="AH3720" s="87">
        <v>0</v>
      </c>
      <c r="AI3720" s="88">
        <v>0</v>
      </c>
      <c r="AJ3720">
        <f>AG3720*2</f>
        <v>2</v>
      </c>
      <c r="AK3720" s="108">
        <f>AJ3720*C3720*E3720*H3720</f>
        <v>4169.9000000000005</v>
      </c>
      <c r="AL3720" s="108">
        <f>AJ3720*C3720*E3720</f>
        <v>2590</v>
      </c>
      <c r="AM3720" s="108">
        <f t="shared" ref="AM3720:AM3733" si="2088">AK3720-AL3720</f>
        <v>1579.9000000000005</v>
      </c>
    </row>
    <row r="3721" spans="1:39" x14ac:dyDescent="0.25">
      <c r="A3721" s="115">
        <v>30600344</v>
      </c>
      <c r="B3721" t="s">
        <v>1</v>
      </c>
      <c r="C3721" s="81">
        <v>700</v>
      </c>
      <c r="D3721">
        <v>1.6</v>
      </c>
      <c r="E3721">
        <v>1.85</v>
      </c>
      <c r="F3721">
        <v>2</v>
      </c>
      <c r="G3721">
        <v>2</v>
      </c>
      <c r="H3721">
        <v>1.61</v>
      </c>
      <c r="I3721">
        <v>306</v>
      </c>
      <c r="J3721" t="s">
        <v>452</v>
      </c>
      <c r="K3721" t="s">
        <v>407</v>
      </c>
      <c r="L3721" t="s">
        <v>452</v>
      </c>
      <c r="M3721" t="s">
        <v>765</v>
      </c>
      <c r="N3721" t="s">
        <v>15</v>
      </c>
      <c r="O3721" t="s">
        <v>688</v>
      </c>
      <c r="P3721" t="s">
        <v>689</v>
      </c>
      <c r="Q3721" t="s">
        <v>16</v>
      </c>
      <c r="R3721" t="s">
        <v>28</v>
      </c>
      <c r="S3721" t="s">
        <v>44</v>
      </c>
      <c r="U3721" t="s">
        <v>939</v>
      </c>
      <c r="V3721" t="s">
        <v>50</v>
      </c>
      <c r="W3721" t="s">
        <v>51</v>
      </c>
      <c r="X3721" t="s">
        <v>52</v>
      </c>
      <c r="Y3721" t="s">
        <v>21</v>
      </c>
      <c r="Z3721" s="80">
        <v>1500</v>
      </c>
      <c r="AA3721" s="68">
        <v>0</v>
      </c>
      <c r="AB3721" s="82">
        <f t="shared" si="2085"/>
        <v>1500</v>
      </c>
      <c r="AC3721">
        <v>1</v>
      </c>
      <c r="AG3721" s="83">
        <f t="shared" si="2087"/>
        <v>1</v>
      </c>
      <c r="AH3721" s="87">
        <v>0</v>
      </c>
      <c r="AI3721" s="88">
        <v>0</v>
      </c>
      <c r="AJ3721">
        <f t="shared" ref="AJ3721:AJ3722" si="2089">AG3721*2</f>
        <v>2</v>
      </c>
      <c r="AK3721" s="108">
        <f t="shared" ref="AK3721:AK3725" si="2090">AJ3721*C3721*F3721*H3721</f>
        <v>4508</v>
      </c>
      <c r="AL3721" s="108">
        <f t="shared" ref="AL3721:AL3725" si="2091">AJ3721*C3721*F3721</f>
        <v>2800</v>
      </c>
      <c r="AM3721" s="108">
        <f t="shared" si="2088"/>
        <v>1708</v>
      </c>
    </row>
    <row r="3722" spans="1:39" x14ac:dyDescent="0.25">
      <c r="A3722" s="115">
        <v>30600344</v>
      </c>
      <c r="B3722" t="s">
        <v>1</v>
      </c>
      <c r="C3722" s="81">
        <v>700</v>
      </c>
      <c r="D3722">
        <v>1.6</v>
      </c>
      <c r="E3722">
        <v>1.85</v>
      </c>
      <c r="F3722">
        <v>2</v>
      </c>
      <c r="G3722">
        <v>2</v>
      </c>
      <c r="H3722">
        <v>1.61</v>
      </c>
      <c r="I3722">
        <v>306</v>
      </c>
      <c r="J3722" t="s">
        <v>452</v>
      </c>
      <c r="K3722" t="s">
        <v>407</v>
      </c>
      <c r="L3722" t="s">
        <v>452</v>
      </c>
      <c r="M3722" t="s">
        <v>765</v>
      </c>
      <c r="N3722" t="s">
        <v>15</v>
      </c>
      <c r="O3722" t="s">
        <v>688</v>
      </c>
      <c r="P3722" t="s">
        <v>689</v>
      </c>
      <c r="Q3722" t="s">
        <v>16</v>
      </c>
      <c r="R3722" t="s">
        <v>28</v>
      </c>
      <c r="S3722" t="s">
        <v>44</v>
      </c>
      <c r="U3722" t="s">
        <v>939</v>
      </c>
      <c r="V3722" t="s">
        <v>14</v>
      </c>
      <c r="W3722" t="s">
        <v>49</v>
      </c>
      <c r="X3722" t="s">
        <v>12</v>
      </c>
      <c r="Y3722" t="s">
        <v>21</v>
      </c>
      <c r="Z3722" s="80">
        <v>1500</v>
      </c>
      <c r="AA3722" s="68">
        <v>0</v>
      </c>
      <c r="AB3722" s="82">
        <f t="shared" si="2085"/>
        <v>1500</v>
      </c>
      <c r="AC3722">
        <v>1</v>
      </c>
      <c r="AG3722" s="83">
        <f t="shared" si="2087"/>
        <v>1</v>
      </c>
      <c r="AH3722" s="87">
        <v>0</v>
      </c>
      <c r="AI3722" s="88">
        <v>0</v>
      </c>
      <c r="AJ3722">
        <f t="shared" si="2089"/>
        <v>2</v>
      </c>
      <c r="AK3722" s="108">
        <f t="shared" si="2090"/>
        <v>4508</v>
      </c>
      <c r="AL3722" s="108">
        <f t="shared" si="2091"/>
        <v>2800</v>
      </c>
      <c r="AM3722" s="108">
        <f t="shared" si="2088"/>
        <v>1708</v>
      </c>
    </row>
    <row r="3723" spans="1:39" x14ac:dyDescent="0.25">
      <c r="A3723" s="115">
        <v>30600344</v>
      </c>
      <c r="B3723" t="s">
        <v>1</v>
      </c>
      <c r="C3723" s="81">
        <v>700</v>
      </c>
      <c r="D3723">
        <v>1.6</v>
      </c>
      <c r="E3723">
        <v>1.85</v>
      </c>
      <c r="F3723">
        <v>2</v>
      </c>
      <c r="G3723">
        <v>2</v>
      </c>
      <c r="H3723">
        <v>1.61</v>
      </c>
      <c r="I3723">
        <v>306</v>
      </c>
      <c r="J3723" t="s">
        <v>452</v>
      </c>
      <c r="K3723" t="s">
        <v>407</v>
      </c>
      <c r="L3723" t="s">
        <v>452</v>
      </c>
      <c r="M3723" t="s">
        <v>765</v>
      </c>
      <c r="N3723" t="s">
        <v>15</v>
      </c>
      <c r="O3723" t="s">
        <v>688</v>
      </c>
      <c r="P3723" t="s">
        <v>689</v>
      </c>
      <c r="Q3723" t="s">
        <v>8</v>
      </c>
      <c r="R3723" t="s">
        <v>28</v>
      </c>
      <c r="S3723" t="s">
        <v>44</v>
      </c>
      <c r="U3723" t="s">
        <v>939</v>
      </c>
      <c r="V3723" t="s">
        <v>14</v>
      </c>
      <c r="W3723" t="s">
        <v>49</v>
      </c>
      <c r="X3723" t="s">
        <v>12</v>
      </c>
      <c r="Y3723" t="s">
        <v>21</v>
      </c>
      <c r="Z3723" s="80">
        <v>1000</v>
      </c>
      <c r="AA3723" s="68">
        <v>0</v>
      </c>
      <c r="AB3723" s="82">
        <f t="shared" si="2085"/>
        <v>1000</v>
      </c>
      <c r="AC3723">
        <v>1</v>
      </c>
      <c r="AG3723" s="83">
        <f t="shared" si="2087"/>
        <v>1</v>
      </c>
      <c r="AH3723" s="87">
        <v>0</v>
      </c>
      <c r="AI3723" s="88">
        <v>0</v>
      </c>
      <c r="AJ3723" s="90">
        <f>AG3723*2/3</f>
        <v>0.66666666666666663</v>
      </c>
      <c r="AK3723" s="108">
        <f t="shared" si="2090"/>
        <v>1502.6666666666667</v>
      </c>
      <c r="AL3723" s="108">
        <f t="shared" si="2091"/>
        <v>933.33333333333326</v>
      </c>
      <c r="AM3723" s="108">
        <f t="shared" si="2088"/>
        <v>569.33333333333348</v>
      </c>
    </row>
    <row r="3724" spans="1:39" x14ac:dyDescent="0.25">
      <c r="A3724" s="115">
        <v>30600344</v>
      </c>
      <c r="B3724" t="s">
        <v>1</v>
      </c>
      <c r="C3724" s="81">
        <v>700</v>
      </c>
      <c r="D3724">
        <v>1.6</v>
      </c>
      <c r="E3724">
        <v>1.85</v>
      </c>
      <c r="F3724">
        <v>2</v>
      </c>
      <c r="G3724">
        <v>2</v>
      </c>
      <c r="H3724">
        <v>1.61</v>
      </c>
      <c r="I3724">
        <v>306</v>
      </c>
      <c r="J3724" t="s">
        <v>452</v>
      </c>
      <c r="K3724" t="s">
        <v>407</v>
      </c>
      <c r="L3724" t="s">
        <v>452</v>
      </c>
      <c r="M3724" t="s">
        <v>765</v>
      </c>
      <c r="N3724" t="s">
        <v>18</v>
      </c>
      <c r="O3724" t="s">
        <v>688</v>
      </c>
      <c r="P3724" t="s">
        <v>689</v>
      </c>
      <c r="Q3724" t="s">
        <v>16</v>
      </c>
      <c r="R3724" t="s">
        <v>28</v>
      </c>
      <c r="S3724" t="s">
        <v>44</v>
      </c>
      <c r="U3724" t="s">
        <v>939</v>
      </c>
      <c r="V3724" t="s">
        <v>50</v>
      </c>
      <c r="W3724" t="s">
        <v>51</v>
      </c>
      <c r="X3724" t="s">
        <v>211</v>
      </c>
      <c r="Y3724" t="s">
        <v>21</v>
      </c>
      <c r="Z3724" s="80">
        <v>1500</v>
      </c>
      <c r="AA3724" s="68">
        <v>0</v>
      </c>
      <c r="AB3724" s="82">
        <f t="shared" si="2085"/>
        <v>1500</v>
      </c>
      <c r="AC3724">
        <v>1</v>
      </c>
      <c r="AG3724" s="83">
        <f t="shared" si="2087"/>
        <v>1</v>
      </c>
      <c r="AH3724" s="87">
        <v>0</v>
      </c>
      <c r="AI3724" s="88">
        <v>0</v>
      </c>
      <c r="AJ3724">
        <f t="shared" ref="AJ3724:AJ3725" si="2092">AG3724*2</f>
        <v>2</v>
      </c>
      <c r="AK3724" s="108">
        <f t="shared" si="2090"/>
        <v>4508</v>
      </c>
      <c r="AL3724" s="108">
        <f t="shared" si="2091"/>
        <v>2800</v>
      </c>
      <c r="AM3724" s="108">
        <f t="shared" si="2088"/>
        <v>1708</v>
      </c>
    </row>
    <row r="3725" spans="1:39" x14ac:dyDescent="0.25">
      <c r="A3725" s="115">
        <v>30600344</v>
      </c>
      <c r="B3725" t="s">
        <v>1</v>
      </c>
      <c r="C3725" s="81">
        <v>700</v>
      </c>
      <c r="D3725">
        <v>1.6</v>
      </c>
      <c r="E3725">
        <v>1.85</v>
      </c>
      <c r="F3725">
        <v>2</v>
      </c>
      <c r="G3725">
        <v>2</v>
      </c>
      <c r="H3725">
        <v>1.61</v>
      </c>
      <c r="I3725">
        <v>306</v>
      </c>
      <c r="J3725" t="s">
        <v>452</v>
      </c>
      <c r="K3725" t="s">
        <v>407</v>
      </c>
      <c r="L3725" t="s">
        <v>452</v>
      </c>
      <c r="M3725" t="s">
        <v>765</v>
      </c>
      <c r="N3725" t="s">
        <v>18</v>
      </c>
      <c r="O3725" t="s">
        <v>688</v>
      </c>
      <c r="P3725" t="s">
        <v>689</v>
      </c>
      <c r="Q3725" t="s">
        <v>16</v>
      </c>
      <c r="R3725" t="s">
        <v>28</v>
      </c>
      <c r="S3725" t="s">
        <v>44</v>
      </c>
      <c r="U3725" t="s">
        <v>939</v>
      </c>
      <c r="V3725" t="s">
        <v>14</v>
      </c>
      <c r="W3725" t="s">
        <v>49</v>
      </c>
      <c r="X3725" t="s">
        <v>12</v>
      </c>
      <c r="Y3725" t="s">
        <v>21</v>
      </c>
      <c r="Z3725" s="80">
        <v>1500</v>
      </c>
      <c r="AA3725" s="68">
        <v>0</v>
      </c>
      <c r="AB3725" s="82">
        <f t="shared" si="2085"/>
        <v>1500</v>
      </c>
      <c r="AC3725">
        <v>1</v>
      </c>
      <c r="AG3725" s="83">
        <f t="shared" si="2087"/>
        <v>1</v>
      </c>
      <c r="AH3725" s="87">
        <v>0</v>
      </c>
      <c r="AI3725" s="88">
        <v>0</v>
      </c>
      <c r="AJ3725">
        <f t="shared" si="2092"/>
        <v>2</v>
      </c>
      <c r="AK3725" s="108">
        <f t="shared" si="2090"/>
        <v>4508</v>
      </c>
      <c r="AL3725" s="108">
        <f t="shared" si="2091"/>
        <v>2800</v>
      </c>
      <c r="AM3725" s="108">
        <f t="shared" si="2088"/>
        <v>1708</v>
      </c>
    </row>
    <row r="3726" spans="1:39" x14ac:dyDescent="0.25">
      <c r="A3726" s="115">
        <v>30600354</v>
      </c>
      <c r="B3726" t="s">
        <v>1</v>
      </c>
      <c r="C3726" s="81">
        <v>700</v>
      </c>
      <c r="D3726">
        <v>1.6</v>
      </c>
      <c r="E3726">
        <v>1.85</v>
      </c>
      <c r="F3726">
        <v>2</v>
      </c>
      <c r="G3726">
        <v>2</v>
      </c>
      <c r="H3726">
        <v>1.61</v>
      </c>
      <c r="I3726">
        <v>306</v>
      </c>
      <c r="J3726" t="s">
        <v>452</v>
      </c>
      <c r="K3726" t="s">
        <v>407</v>
      </c>
      <c r="L3726" t="s">
        <v>452</v>
      </c>
      <c r="M3726" t="s">
        <v>766</v>
      </c>
      <c r="N3726" t="s">
        <v>48</v>
      </c>
      <c r="O3726" t="s">
        <v>688</v>
      </c>
      <c r="P3726" t="s">
        <v>689</v>
      </c>
      <c r="Q3726" t="s">
        <v>16</v>
      </c>
      <c r="R3726" t="s">
        <v>28</v>
      </c>
      <c r="S3726" t="s">
        <v>44</v>
      </c>
      <c r="U3726" t="s">
        <v>946</v>
      </c>
      <c r="V3726" t="s">
        <v>14</v>
      </c>
      <c r="W3726" t="s">
        <v>49</v>
      </c>
      <c r="X3726" t="s">
        <v>12</v>
      </c>
      <c r="Y3726" t="s">
        <v>21</v>
      </c>
      <c r="Z3726" s="80">
        <v>1478</v>
      </c>
      <c r="AA3726" s="68">
        <v>0</v>
      </c>
      <c r="AB3726" s="82">
        <f t="shared" si="2085"/>
        <v>1478</v>
      </c>
      <c r="AC3726">
        <v>1</v>
      </c>
      <c r="AG3726" s="83">
        <f t="shared" si="2087"/>
        <v>1</v>
      </c>
      <c r="AH3726" s="87">
        <v>0</v>
      </c>
      <c r="AI3726" s="88">
        <v>0</v>
      </c>
      <c r="AJ3726">
        <f>AG3726*2</f>
        <v>2</v>
      </c>
      <c r="AK3726" s="108">
        <f t="shared" ref="AK3726:AK3729" si="2093">AJ3726*C3726*E3726*H3726</f>
        <v>4169.9000000000005</v>
      </c>
      <c r="AL3726" s="108">
        <f t="shared" ref="AL3726:AL3729" si="2094">AJ3726*C3726*E3726</f>
        <v>2590</v>
      </c>
      <c r="AM3726" s="108">
        <f t="shared" si="2088"/>
        <v>1579.9000000000005</v>
      </c>
    </row>
    <row r="3727" spans="1:39" x14ac:dyDescent="0.25">
      <c r="A3727" s="115">
        <v>30600354</v>
      </c>
      <c r="B3727" t="s">
        <v>1</v>
      </c>
      <c r="C3727" s="81">
        <v>700</v>
      </c>
      <c r="D3727">
        <v>1.6</v>
      </c>
      <c r="E3727">
        <v>1.85</v>
      </c>
      <c r="F3727">
        <v>2</v>
      </c>
      <c r="G3727">
        <v>2</v>
      </c>
      <c r="H3727">
        <v>1.61</v>
      </c>
      <c r="I3727">
        <v>306</v>
      </c>
      <c r="J3727" t="s">
        <v>452</v>
      </c>
      <c r="K3727" t="s">
        <v>407</v>
      </c>
      <c r="L3727" t="s">
        <v>452</v>
      </c>
      <c r="M3727" t="s">
        <v>766</v>
      </c>
      <c r="N3727" t="s">
        <v>48</v>
      </c>
      <c r="O3727" t="s">
        <v>688</v>
      </c>
      <c r="P3727" t="s">
        <v>689</v>
      </c>
      <c r="Q3727" t="s">
        <v>8</v>
      </c>
      <c r="R3727" t="s">
        <v>28</v>
      </c>
      <c r="S3727" t="s">
        <v>44</v>
      </c>
      <c r="U3727" t="s">
        <v>946</v>
      </c>
      <c r="V3727" t="s">
        <v>14</v>
      </c>
      <c r="W3727" t="s">
        <v>49</v>
      </c>
      <c r="X3727" t="s">
        <v>12</v>
      </c>
      <c r="Y3727" t="s">
        <v>21</v>
      </c>
      <c r="Z3727" s="80">
        <v>1478</v>
      </c>
      <c r="AA3727" s="68">
        <v>0</v>
      </c>
      <c r="AB3727" s="82">
        <f t="shared" si="2085"/>
        <v>1478</v>
      </c>
      <c r="AC3727">
        <v>1</v>
      </c>
      <c r="AG3727" s="83">
        <f t="shared" si="2087"/>
        <v>1</v>
      </c>
      <c r="AH3727" s="87">
        <v>0</v>
      </c>
      <c r="AI3727" s="88">
        <v>0</v>
      </c>
      <c r="AJ3727">
        <f>(AG3727*2)/3</f>
        <v>0.66666666666666663</v>
      </c>
      <c r="AK3727" s="108">
        <f t="shared" si="2093"/>
        <v>1389.9666666666667</v>
      </c>
      <c r="AL3727" s="108">
        <f t="shared" si="2094"/>
        <v>863.33333333333326</v>
      </c>
      <c r="AM3727" s="108">
        <f t="shared" si="2088"/>
        <v>526.63333333333344</v>
      </c>
    </row>
    <row r="3728" spans="1:39" x14ac:dyDescent="0.25">
      <c r="A3728" s="115">
        <v>30600354</v>
      </c>
      <c r="B3728" t="s">
        <v>1</v>
      </c>
      <c r="C3728" s="81">
        <v>700</v>
      </c>
      <c r="D3728">
        <v>1.6</v>
      </c>
      <c r="E3728">
        <v>1.85</v>
      </c>
      <c r="F3728">
        <v>2</v>
      </c>
      <c r="G3728">
        <v>2</v>
      </c>
      <c r="H3728">
        <v>1.61</v>
      </c>
      <c r="I3728">
        <v>306</v>
      </c>
      <c r="J3728" t="s">
        <v>452</v>
      </c>
      <c r="K3728" t="s">
        <v>407</v>
      </c>
      <c r="L3728" t="s">
        <v>452</v>
      </c>
      <c r="M3728" t="s">
        <v>766</v>
      </c>
      <c r="N3728" t="s">
        <v>5</v>
      </c>
      <c r="O3728" t="s">
        <v>688</v>
      </c>
      <c r="P3728" t="s">
        <v>689</v>
      </c>
      <c r="Q3728" t="s">
        <v>16</v>
      </c>
      <c r="R3728" t="s">
        <v>28</v>
      </c>
      <c r="S3728" t="s">
        <v>44</v>
      </c>
      <c r="U3728" t="s">
        <v>946</v>
      </c>
      <c r="V3728" t="s">
        <v>14</v>
      </c>
      <c r="W3728" t="s">
        <v>49</v>
      </c>
      <c r="X3728" t="s">
        <v>12</v>
      </c>
      <c r="Y3728" t="s">
        <v>21</v>
      </c>
      <c r="Z3728" s="80">
        <v>1500</v>
      </c>
      <c r="AA3728" s="68">
        <v>0</v>
      </c>
      <c r="AB3728" s="82">
        <f t="shared" si="2085"/>
        <v>3000</v>
      </c>
      <c r="AC3728">
        <v>2</v>
      </c>
      <c r="AG3728" s="83">
        <f t="shared" si="2087"/>
        <v>2</v>
      </c>
      <c r="AH3728" s="87">
        <v>0</v>
      </c>
      <c r="AI3728" s="88">
        <v>0</v>
      </c>
      <c r="AJ3728">
        <f>AG3728*2</f>
        <v>4</v>
      </c>
      <c r="AK3728" s="108">
        <f t="shared" si="2093"/>
        <v>8339.8000000000011</v>
      </c>
      <c r="AL3728" s="108">
        <f t="shared" si="2094"/>
        <v>5180</v>
      </c>
      <c r="AM3728" s="108">
        <f t="shared" si="2088"/>
        <v>3159.8000000000011</v>
      </c>
    </row>
    <row r="3729" spans="1:39" x14ac:dyDescent="0.25">
      <c r="A3729" s="115">
        <v>30600354</v>
      </c>
      <c r="B3729" t="s">
        <v>1</v>
      </c>
      <c r="C3729" s="81">
        <v>700</v>
      </c>
      <c r="D3729">
        <v>1.6</v>
      </c>
      <c r="E3729">
        <v>1.85</v>
      </c>
      <c r="F3729">
        <v>2</v>
      </c>
      <c r="G3729">
        <v>2</v>
      </c>
      <c r="H3729">
        <v>1.61</v>
      </c>
      <c r="I3729">
        <v>306</v>
      </c>
      <c r="J3729" t="s">
        <v>452</v>
      </c>
      <c r="K3729" t="s">
        <v>407</v>
      </c>
      <c r="L3729" t="s">
        <v>452</v>
      </c>
      <c r="M3729" t="s">
        <v>766</v>
      </c>
      <c r="N3729" t="s">
        <v>5</v>
      </c>
      <c r="O3729" t="s">
        <v>688</v>
      </c>
      <c r="P3729" t="s">
        <v>689</v>
      </c>
      <c r="Q3729" t="s">
        <v>8</v>
      </c>
      <c r="R3729" t="s">
        <v>28</v>
      </c>
      <c r="S3729" t="s">
        <v>44</v>
      </c>
      <c r="U3729" t="s">
        <v>939</v>
      </c>
      <c r="V3729" t="s">
        <v>14</v>
      </c>
      <c r="W3729" t="s">
        <v>49</v>
      </c>
      <c r="X3729" t="s">
        <v>12</v>
      </c>
      <c r="Y3729" t="s">
        <v>21</v>
      </c>
      <c r="Z3729" s="80">
        <v>1500</v>
      </c>
      <c r="AA3729" s="68">
        <v>0</v>
      </c>
      <c r="AB3729" s="82">
        <f t="shared" si="2085"/>
        <v>3000</v>
      </c>
      <c r="AC3729">
        <v>2</v>
      </c>
      <c r="AG3729" s="83">
        <f t="shared" si="2087"/>
        <v>2</v>
      </c>
      <c r="AH3729" s="87">
        <v>0</v>
      </c>
      <c r="AI3729" s="88">
        <v>0</v>
      </c>
      <c r="AJ3729" s="90">
        <f>AG3729*2/3</f>
        <v>1.3333333333333333</v>
      </c>
      <c r="AK3729" s="108">
        <f t="shared" si="2093"/>
        <v>2779.9333333333334</v>
      </c>
      <c r="AL3729" s="108">
        <f t="shared" si="2094"/>
        <v>1726.6666666666665</v>
      </c>
      <c r="AM3729" s="108">
        <f t="shared" si="2088"/>
        <v>1053.2666666666669</v>
      </c>
    </row>
    <row r="3730" spans="1:39" x14ac:dyDescent="0.25">
      <c r="A3730" s="115">
        <v>30600354</v>
      </c>
      <c r="B3730" t="s">
        <v>1</v>
      </c>
      <c r="C3730" s="81">
        <v>700</v>
      </c>
      <c r="D3730">
        <v>1.6</v>
      </c>
      <c r="E3730">
        <v>1.85</v>
      </c>
      <c r="F3730">
        <v>2</v>
      </c>
      <c r="G3730">
        <v>2</v>
      </c>
      <c r="H3730">
        <v>1.61</v>
      </c>
      <c r="I3730">
        <v>306</v>
      </c>
      <c r="J3730" t="s">
        <v>452</v>
      </c>
      <c r="K3730" t="s">
        <v>407</v>
      </c>
      <c r="L3730" t="s">
        <v>452</v>
      </c>
      <c r="M3730" t="s">
        <v>766</v>
      </c>
      <c r="N3730" t="s">
        <v>15</v>
      </c>
      <c r="O3730" t="s">
        <v>688</v>
      </c>
      <c r="P3730" t="s">
        <v>689</v>
      </c>
      <c r="Q3730" t="s">
        <v>16</v>
      </c>
      <c r="R3730" t="s">
        <v>28</v>
      </c>
      <c r="S3730" t="s">
        <v>44</v>
      </c>
      <c r="U3730" t="s">
        <v>939</v>
      </c>
      <c r="V3730" t="s">
        <v>14</v>
      </c>
      <c r="W3730" t="s">
        <v>49</v>
      </c>
      <c r="X3730" t="s">
        <v>12</v>
      </c>
      <c r="Y3730" t="s">
        <v>21</v>
      </c>
      <c r="Z3730" s="80">
        <v>1500</v>
      </c>
      <c r="AA3730" s="68">
        <v>0</v>
      </c>
      <c r="AB3730" s="82">
        <f t="shared" si="2085"/>
        <v>3000</v>
      </c>
      <c r="AC3730">
        <v>2</v>
      </c>
      <c r="AG3730" s="83">
        <f t="shared" si="2087"/>
        <v>2</v>
      </c>
      <c r="AH3730" s="87">
        <v>0</v>
      </c>
      <c r="AI3730" s="88">
        <v>0</v>
      </c>
      <c r="AJ3730">
        <f>AG3730*2</f>
        <v>4</v>
      </c>
      <c r="AK3730" s="108">
        <f t="shared" ref="AK3730:AK3733" si="2095">AJ3730*C3730*F3730*H3730</f>
        <v>9016</v>
      </c>
      <c r="AL3730" s="108">
        <f t="shared" ref="AL3730:AL3733" si="2096">AJ3730*C3730*F3730</f>
        <v>5600</v>
      </c>
      <c r="AM3730" s="108">
        <f t="shared" si="2088"/>
        <v>3416</v>
      </c>
    </row>
    <row r="3731" spans="1:39" x14ac:dyDescent="0.25">
      <c r="A3731" s="115">
        <v>30600354</v>
      </c>
      <c r="B3731" t="s">
        <v>1</v>
      </c>
      <c r="C3731" s="81">
        <v>700</v>
      </c>
      <c r="D3731">
        <v>1.6</v>
      </c>
      <c r="E3731">
        <v>1.85</v>
      </c>
      <c r="F3731">
        <v>2</v>
      </c>
      <c r="G3731">
        <v>2</v>
      </c>
      <c r="H3731">
        <v>1.61</v>
      </c>
      <c r="I3731">
        <v>306</v>
      </c>
      <c r="J3731" t="s">
        <v>452</v>
      </c>
      <c r="K3731" t="s">
        <v>407</v>
      </c>
      <c r="L3731" t="s">
        <v>452</v>
      </c>
      <c r="M3731" t="s">
        <v>766</v>
      </c>
      <c r="N3731" t="s">
        <v>15</v>
      </c>
      <c r="O3731" t="s">
        <v>688</v>
      </c>
      <c r="P3731" t="s">
        <v>689</v>
      </c>
      <c r="Q3731" t="s">
        <v>8</v>
      </c>
      <c r="R3731" t="s">
        <v>28</v>
      </c>
      <c r="S3731" t="s">
        <v>44</v>
      </c>
      <c r="U3731" t="s">
        <v>939</v>
      </c>
      <c r="V3731" t="s">
        <v>14</v>
      </c>
      <c r="W3731" t="s">
        <v>49</v>
      </c>
      <c r="X3731" t="s">
        <v>12</v>
      </c>
      <c r="Y3731" t="s">
        <v>21</v>
      </c>
      <c r="Z3731" s="80">
        <v>1000</v>
      </c>
      <c r="AA3731" s="68">
        <v>0</v>
      </c>
      <c r="AB3731" s="82">
        <f t="shared" si="2085"/>
        <v>2000</v>
      </c>
      <c r="AC3731">
        <v>2</v>
      </c>
      <c r="AG3731" s="83">
        <f t="shared" si="2087"/>
        <v>2</v>
      </c>
      <c r="AH3731" s="87">
        <v>0</v>
      </c>
      <c r="AI3731" s="88">
        <v>0</v>
      </c>
      <c r="AJ3731" s="90">
        <f>AG3731*2/3</f>
        <v>1.3333333333333333</v>
      </c>
      <c r="AK3731" s="108">
        <f t="shared" si="2095"/>
        <v>3005.3333333333335</v>
      </c>
      <c r="AL3731" s="108">
        <f t="shared" si="2096"/>
        <v>1866.6666666666665</v>
      </c>
      <c r="AM3731" s="108">
        <f t="shared" si="2088"/>
        <v>1138.666666666667</v>
      </c>
    </row>
    <row r="3732" spans="1:39" x14ac:dyDescent="0.25">
      <c r="A3732" s="115">
        <v>30600354</v>
      </c>
      <c r="B3732" t="s">
        <v>1</v>
      </c>
      <c r="C3732" s="81">
        <v>700</v>
      </c>
      <c r="D3732">
        <v>1.6</v>
      </c>
      <c r="E3732">
        <v>1.85</v>
      </c>
      <c r="F3732">
        <v>2</v>
      </c>
      <c r="G3732">
        <v>2</v>
      </c>
      <c r="H3732">
        <v>1.61</v>
      </c>
      <c r="I3732">
        <v>306</v>
      </c>
      <c r="J3732" t="s">
        <v>452</v>
      </c>
      <c r="K3732" t="s">
        <v>407</v>
      </c>
      <c r="L3732" t="s">
        <v>452</v>
      </c>
      <c r="M3732" t="s">
        <v>766</v>
      </c>
      <c r="N3732" t="s">
        <v>18</v>
      </c>
      <c r="O3732" t="s">
        <v>688</v>
      </c>
      <c r="P3732" t="s">
        <v>689</v>
      </c>
      <c r="Q3732" t="s">
        <v>16</v>
      </c>
      <c r="R3732" t="s">
        <v>28</v>
      </c>
      <c r="S3732" t="s">
        <v>44</v>
      </c>
      <c r="U3732" t="s">
        <v>939</v>
      </c>
      <c r="V3732" t="s">
        <v>14</v>
      </c>
      <c r="W3732" t="s">
        <v>49</v>
      </c>
      <c r="X3732" t="s">
        <v>12</v>
      </c>
      <c r="Y3732" t="s">
        <v>21</v>
      </c>
      <c r="Z3732" s="80">
        <v>1500</v>
      </c>
      <c r="AA3732" s="68">
        <v>0</v>
      </c>
      <c r="AB3732" s="82">
        <f t="shared" si="2085"/>
        <v>3000</v>
      </c>
      <c r="AC3732">
        <v>2</v>
      </c>
      <c r="AG3732" s="83">
        <f t="shared" si="2087"/>
        <v>2</v>
      </c>
      <c r="AH3732" s="87">
        <v>0</v>
      </c>
      <c r="AI3732" s="88">
        <v>0</v>
      </c>
      <c r="AJ3732">
        <f>AG3732*2</f>
        <v>4</v>
      </c>
      <c r="AK3732" s="108">
        <f t="shared" si="2095"/>
        <v>9016</v>
      </c>
      <c r="AL3732" s="108">
        <f t="shared" si="2096"/>
        <v>5600</v>
      </c>
      <c r="AM3732" s="108">
        <f t="shared" si="2088"/>
        <v>3416</v>
      </c>
    </row>
    <row r="3733" spans="1:39" x14ac:dyDescent="0.25">
      <c r="A3733" s="115">
        <v>30600354</v>
      </c>
      <c r="B3733" t="s">
        <v>1</v>
      </c>
      <c r="C3733" s="81">
        <v>700</v>
      </c>
      <c r="D3733">
        <v>1.6</v>
      </c>
      <c r="E3733">
        <v>1.85</v>
      </c>
      <c r="F3733">
        <v>2</v>
      </c>
      <c r="G3733">
        <v>2</v>
      </c>
      <c r="H3733">
        <v>1.61</v>
      </c>
      <c r="I3733">
        <v>306</v>
      </c>
      <c r="J3733" t="s">
        <v>452</v>
      </c>
      <c r="K3733" t="s">
        <v>407</v>
      </c>
      <c r="L3733" t="s">
        <v>452</v>
      </c>
      <c r="M3733" t="s">
        <v>766</v>
      </c>
      <c r="N3733" t="s">
        <v>18</v>
      </c>
      <c r="O3733" t="s">
        <v>688</v>
      </c>
      <c r="P3733" t="s">
        <v>689</v>
      </c>
      <c r="Q3733" t="s">
        <v>8</v>
      </c>
      <c r="R3733" t="s">
        <v>28</v>
      </c>
      <c r="S3733" t="s">
        <v>44</v>
      </c>
      <c r="U3733" t="s">
        <v>939</v>
      </c>
      <c r="V3733" t="s">
        <v>14</v>
      </c>
      <c r="W3733" t="s">
        <v>49</v>
      </c>
      <c r="X3733" t="s">
        <v>12</v>
      </c>
      <c r="Y3733" t="s">
        <v>21</v>
      </c>
      <c r="Z3733" s="80">
        <v>1000</v>
      </c>
      <c r="AA3733" s="68">
        <v>0</v>
      </c>
      <c r="AB3733" s="82">
        <f t="shared" si="2085"/>
        <v>2000</v>
      </c>
      <c r="AC3733">
        <v>2</v>
      </c>
      <c r="AG3733" s="83">
        <f t="shared" si="2087"/>
        <v>2</v>
      </c>
      <c r="AH3733" s="87">
        <v>0</v>
      </c>
      <c r="AI3733" s="88">
        <v>0</v>
      </c>
      <c r="AJ3733" s="90">
        <f>AG3733*2/3</f>
        <v>1.3333333333333333</v>
      </c>
      <c r="AK3733" s="108">
        <f t="shared" si="2095"/>
        <v>3005.3333333333335</v>
      </c>
      <c r="AL3733" s="108">
        <f t="shared" si="2096"/>
        <v>1866.6666666666665</v>
      </c>
      <c r="AM3733" s="108">
        <f t="shared" si="2088"/>
        <v>1138.666666666667</v>
      </c>
    </row>
    <row r="3734" spans="1:39" x14ac:dyDescent="0.25">
      <c r="A3734" s="115">
        <v>30600434</v>
      </c>
      <c r="B3734" t="s">
        <v>1</v>
      </c>
      <c r="C3734" s="81">
        <v>700</v>
      </c>
      <c r="D3734">
        <v>1.6</v>
      </c>
      <c r="E3734">
        <v>1.85</v>
      </c>
      <c r="F3734">
        <v>2</v>
      </c>
      <c r="G3734">
        <v>2</v>
      </c>
      <c r="H3734">
        <v>1.61</v>
      </c>
      <c r="I3734">
        <v>306</v>
      </c>
      <c r="J3734" t="s">
        <v>452</v>
      </c>
      <c r="K3734" t="s">
        <v>407</v>
      </c>
      <c r="L3734" t="s">
        <v>452</v>
      </c>
      <c r="M3734" t="s">
        <v>767</v>
      </c>
      <c r="N3734" t="s">
        <v>48</v>
      </c>
      <c r="O3734" t="s">
        <v>693</v>
      </c>
      <c r="P3734" t="s">
        <v>689</v>
      </c>
      <c r="Q3734" t="s">
        <v>8</v>
      </c>
      <c r="R3734" t="s">
        <v>20</v>
      </c>
      <c r="S3734" t="s">
        <v>44</v>
      </c>
      <c r="T3734" s="70" t="s">
        <v>933</v>
      </c>
      <c r="U3734" t="s">
        <v>949</v>
      </c>
      <c r="V3734" t="s">
        <v>14</v>
      </c>
      <c r="W3734" t="s">
        <v>49</v>
      </c>
      <c r="X3734" t="s">
        <v>12</v>
      </c>
      <c r="Y3734" t="s">
        <v>938</v>
      </c>
      <c r="Z3734" s="80">
        <v>0</v>
      </c>
      <c r="AA3734" s="68">
        <v>0</v>
      </c>
      <c r="AB3734" s="82">
        <f t="shared" si="2085"/>
        <v>0</v>
      </c>
      <c r="AE3734">
        <v>1</v>
      </c>
      <c r="AG3734" s="83">
        <f t="shared" si="2087"/>
        <v>1</v>
      </c>
      <c r="AH3734" s="87">
        <v>0</v>
      </c>
      <c r="AI3734" s="88">
        <v>0</v>
      </c>
      <c r="AJ3734">
        <f>AG3734*2/3</f>
        <v>0.66666666666666663</v>
      </c>
      <c r="AK3734" s="108">
        <f>AJ3734*C3734*E3734*H3734</f>
        <v>1389.9666666666667</v>
      </c>
      <c r="AL3734" s="108">
        <f>AJ3734*C3734*E3734</f>
        <v>863.33333333333326</v>
      </c>
      <c r="AM3734" s="108">
        <f>AK3734-AL3734</f>
        <v>526.63333333333344</v>
      </c>
    </row>
    <row r="3735" spans="1:39" x14ac:dyDescent="0.25">
      <c r="A3735" s="115">
        <v>30600434</v>
      </c>
      <c r="B3735" t="s">
        <v>1</v>
      </c>
      <c r="C3735" s="81">
        <v>700</v>
      </c>
      <c r="D3735">
        <v>1.6</v>
      </c>
      <c r="E3735">
        <v>1.85</v>
      </c>
      <c r="F3735">
        <v>2</v>
      </c>
      <c r="G3735">
        <v>2</v>
      </c>
      <c r="H3735">
        <v>1.61</v>
      </c>
      <c r="I3735">
        <v>306</v>
      </c>
      <c r="J3735" t="s">
        <v>452</v>
      </c>
      <c r="K3735" t="s">
        <v>407</v>
      </c>
      <c r="L3735" t="s">
        <v>452</v>
      </c>
      <c r="M3735" t="s">
        <v>767</v>
      </c>
      <c r="N3735" t="s">
        <v>48</v>
      </c>
      <c r="O3735" t="s">
        <v>688</v>
      </c>
      <c r="P3735" t="s">
        <v>689</v>
      </c>
      <c r="Q3735" t="s">
        <v>16</v>
      </c>
      <c r="R3735" t="s">
        <v>110</v>
      </c>
      <c r="S3735" t="s">
        <v>44</v>
      </c>
      <c r="T3735" t="s">
        <v>944</v>
      </c>
      <c r="U3735" t="s">
        <v>946</v>
      </c>
      <c r="V3735" t="s">
        <v>14</v>
      </c>
      <c r="W3735" t="s">
        <v>49</v>
      </c>
      <c r="X3735" t="s">
        <v>12</v>
      </c>
      <c r="Y3735" t="s">
        <v>938</v>
      </c>
      <c r="Z3735" s="81">
        <v>0</v>
      </c>
      <c r="AA3735" s="68">
        <v>0</v>
      </c>
      <c r="AB3735" s="82">
        <f t="shared" si="2085"/>
        <v>0</v>
      </c>
      <c r="AE3735">
        <v>1</v>
      </c>
      <c r="AG3735" s="83">
        <f t="shared" si="2087"/>
        <v>1</v>
      </c>
      <c r="AH3735" s="87">
        <v>0</v>
      </c>
      <c r="AI3735" s="88">
        <v>0</v>
      </c>
      <c r="AJ3735">
        <f>AG3735*2</f>
        <v>2</v>
      </c>
      <c r="AK3735" s="108">
        <f t="shared" ref="AK3735:AK3738" si="2097">AJ3735*C3735*E3735*H3735</f>
        <v>4169.9000000000005</v>
      </c>
      <c r="AL3735" s="108">
        <f t="shared" ref="AL3735:AL3738" si="2098">AJ3735*C3735*E3735</f>
        <v>2590</v>
      </c>
      <c r="AM3735" s="108">
        <f t="shared" ref="AM3735:AM3738" si="2099">AK3735-AL3735</f>
        <v>1579.9000000000005</v>
      </c>
    </row>
    <row r="3736" spans="1:39" x14ac:dyDescent="0.25">
      <c r="A3736" s="115">
        <v>30600434</v>
      </c>
      <c r="B3736" t="s">
        <v>1</v>
      </c>
      <c r="C3736" s="81">
        <v>700</v>
      </c>
      <c r="D3736">
        <v>1.6</v>
      </c>
      <c r="E3736">
        <v>1.85</v>
      </c>
      <c r="F3736">
        <v>2</v>
      </c>
      <c r="G3736">
        <v>2</v>
      </c>
      <c r="H3736">
        <v>1.61</v>
      </c>
      <c r="I3736">
        <v>306</v>
      </c>
      <c r="J3736" t="s">
        <v>452</v>
      </c>
      <c r="K3736" t="s">
        <v>407</v>
      </c>
      <c r="L3736" t="s">
        <v>452</v>
      </c>
      <c r="M3736" t="s">
        <v>767</v>
      </c>
      <c r="N3736" t="s">
        <v>48</v>
      </c>
      <c r="O3736" t="s">
        <v>688</v>
      </c>
      <c r="P3736" t="s">
        <v>689</v>
      </c>
      <c r="Q3736" t="s">
        <v>8</v>
      </c>
      <c r="R3736" t="s">
        <v>91</v>
      </c>
      <c r="S3736" t="s">
        <v>44</v>
      </c>
      <c r="T3736" t="s">
        <v>944</v>
      </c>
      <c r="U3736" t="s">
        <v>946</v>
      </c>
      <c r="V3736" t="s">
        <v>14</v>
      </c>
      <c r="W3736" t="s">
        <v>49</v>
      </c>
      <c r="X3736" t="s">
        <v>12</v>
      </c>
      <c r="Y3736" t="s">
        <v>938</v>
      </c>
      <c r="Z3736" s="81">
        <v>0</v>
      </c>
      <c r="AA3736" s="68">
        <v>0</v>
      </c>
      <c r="AB3736" s="82">
        <f t="shared" si="2085"/>
        <v>0</v>
      </c>
      <c r="AE3736">
        <v>1</v>
      </c>
      <c r="AG3736" s="83">
        <f t="shared" si="2087"/>
        <v>1</v>
      </c>
      <c r="AH3736" s="87">
        <v>0</v>
      </c>
      <c r="AI3736" s="88">
        <v>0</v>
      </c>
      <c r="AJ3736">
        <f>AG3736*2/3</f>
        <v>0.66666666666666663</v>
      </c>
      <c r="AK3736" s="108">
        <f t="shared" si="2097"/>
        <v>1389.9666666666667</v>
      </c>
      <c r="AL3736" s="108">
        <f t="shared" si="2098"/>
        <v>863.33333333333326</v>
      </c>
      <c r="AM3736" s="108">
        <f t="shared" si="2099"/>
        <v>526.63333333333344</v>
      </c>
    </row>
    <row r="3737" spans="1:39" x14ac:dyDescent="0.25">
      <c r="A3737" s="115">
        <v>30600434</v>
      </c>
      <c r="B3737" t="s">
        <v>1</v>
      </c>
      <c r="C3737" s="81">
        <v>700</v>
      </c>
      <c r="D3737">
        <v>1.6</v>
      </c>
      <c r="E3737">
        <v>1.85</v>
      </c>
      <c r="F3737">
        <v>2</v>
      </c>
      <c r="G3737">
        <v>2</v>
      </c>
      <c r="H3737">
        <v>1.61</v>
      </c>
      <c r="I3737">
        <v>306</v>
      </c>
      <c r="J3737" t="s">
        <v>452</v>
      </c>
      <c r="K3737" t="s">
        <v>407</v>
      </c>
      <c r="L3737" t="s">
        <v>452</v>
      </c>
      <c r="M3737" t="s">
        <v>767</v>
      </c>
      <c r="N3737" t="s">
        <v>5</v>
      </c>
      <c r="O3737" t="s">
        <v>688</v>
      </c>
      <c r="P3737" t="s">
        <v>689</v>
      </c>
      <c r="Q3737" t="s">
        <v>16</v>
      </c>
      <c r="R3737" t="s">
        <v>28</v>
      </c>
      <c r="S3737" t="s">
        <v>44</v>
      </c>
      <c r="U3737" t="s">
        <v>946</v>
      </c>
      <c r="V3737" t="s">
        <v>14</v>
      </c>
      <c r="W3737" t="s">
        <v>49</v>
      </c>
      <c r="X3737" t="s">
        <v>12</v>
      </c>
      <c r="Y3737" t="s">
        <v>21</v>
      </c>
      <c r="Z3737" s="80">
        <v>1500</v>
      </c>
      <c r="AA3737" s="68">
        <v>0</v>
      </c>
      <c r="AB3737" s="82">
        <f t="shared" si="2085"/>
        <v>1500</v>
      </c>
      <c r="AC3737">
        <v>1</v>
      </c>
      <c r="AG3737" s="83">
        <f t="shared" si="2087"/>
        <v>1</v>
      </c>
      <c r="AH3737" s="87">
        <v>0</v>
      </c>
      <c r="AI3737" s="88">
        <v>0</v>
      </c>
      <c r="AJ3737">
        <f>AG3737*2</f>
        <v>2</v>
      </c>
      <c r="AK3737" s="108">
        <f t="shared" si="2097"/>
        <v>4169.9000000000005</v>
      </c>
      <c r="AL3737" s="108">
        <f t="shared" si="2098"/>
        <v>2590</v>
      </c>
      <c r="AM3737" s="108">
        <f t="shared" si="2099"/>
        <v>1579.9000000000005</v>
      </c>
    </row>
    <row r="3738" spans="1:39" x14ac:dyDescent="0.25">
      <c r="A3738" s="115">
        <v>30600434</v>
      </c>
      <c r="B3738" t="s">
        <v>1</v>
      </c>
      <c r="C3738" s="81">
        <v>700</v>
      </c>
      <c r="D3738">
        <v>1.6</v>
      </c>
      <c r="E3738">
        <v>1.85</v>
      </c>
      <c r="F3738">
        <v>2</v>
      </c>
      <c r="G3738">
        <v>2</v>
      </c>
      <c r="H3738">
        <v>1.61</v>
      </c>
      <c r="I3738">
        <v>306</v>
      </c>
      <c r="J3738" t="s">
        <v>452</v>
      </c>
      <c r="K3738" t="s">
        <v>407</v>
      </c>
      <c r="L3738" t="s">
        <v>452</v>
      </c>
      <c r="M3738" t="s">
        <v>767</v>
      </c>
      <c r="N3738" t="s">
        <v>5</v>
      </c>
      <c r="O3738" t="s">
        <v>688</v>
      </c>
      <c r="P3738" t="s">
        <v>689</v>
      </c>
      <c r="Q3738" t="s">
        <v>8</v>
      </c>
      <c r="R3738" t="s">
        <v>28</v>
      </c>
      <c r="S3738" t="s">
        <v>44</v>
      </c>
      <c r="U3738" t="s">
        <v>939</v>
      </c>
      <c r="V3738" t="s">
        <v>14</v>
      </c>
      <c r="W3738" t="s">
        <v>49</v>
      </c>
      <c r="X3738" t="s">
        <v>12</v>
      </c>
      <c r="Y3738" t="s">
        <v>21</v>
      </c>
      <c r="Z3738" s="80">
        <v>1500</v>
      </c>
      <c r="AA3738" s="68">
        <v>0</v>
      </c>
      <c r="AB3738" s="82">
        <f t="shared" si="2085"/>
        <v>3000</v>
      </c>
      <c r="AC3738">
        <v>2</v>
      </c>
      <c r="AG3738" s="83">
        <f t="shared" si="2087"/>
        <v>2</v>
      </c>
      <c r="AH3738" s="87">
        <v>0</v>
      </c>
      <c r="AI3738" s="88">
        <v>0</v>
      </c>
      <c r="AJ3738" s="90">
        <f>AG3738*2/3</f>
        <v>1.3333333333333333</v>
      </c>
      <c r="AK3738" s="108">
        <f t="shared" si="2097"/>
        <v>2779.9333333333334</v>
      </c>
      <c r="AL3738" s="108">
        <f t="shared" si="2098"/>
        <v>1726.6666666666665</v>
      </c>
      <c r="AM3738" s="108">
        <f t="shared" si="2099"/>
        <v>1053.2666666666669</v>
      </c>
    </row>
    <row r="3739" spans="1:39" x14ac:dyDescent="0.25">
      <c r="A3739" s="115">
        <v>30700062</v>
      </c>
      <c r="B3739" t="s">
        <v>1</v>
      </c>
      <c r="C3739" s="81">
        <v>700</v>
      </c>
      <c r="D3739">
        <v>1.6</v>
      </c>
      <c r="E3739">
        <v>1.6</v>
      </c>
      <c r="F3739">
        <v>1.6</v>
      </c>
      <c r="G3739">
        <v>1.6</v>
      </c>
      <c r="H3739">
        <v>1.22</v>
      </c>
      <c r="I3739">
        <v>307</v>
      </c>
      <c r="J3739" t="s">
        <v>457</v>
      </c>
      <c r="K3739" t="s">
        <v>341</v>
      </c>
      <c r="L3739" t="s">
        <v>458</v>
      </c>
      <c r="M3739" t="s">
        <v>458</v>
      </c>
      <c r="N3739" t="s">
        <v>48</v>
      </c>
      <c r="O3739" t="s">
        <v>47</v>
      </c>
      <c r="P3739" t="s">
        <v>42</v>
      </c>
      <c r="Q3739" t="s">
        <v>16</v>
      </c>
      <c r="R3739" t="s">
        <v>28</v>
      </c>
      <c r="S3739" t="s">
        <v>9</v>
      </c>
      <c r="U3739" t="s">
        <v>179</v>
      </c>
      <c r="V3739" t="s">
        <v>53</v>
      </c>
      <c r="W3739" t="s">
        <v>54</v>
      </c>
      <c r="X3739" t="s">
        <v>12</v>
      </c>
      <c r="Y3739" t="s">
        <v>21</v>
      </c>
      <c r="Z3739" s="80">
        <v>1113</v>
      </c>
      <c r="AA3739" s="68">
        <v>0</v>
      </c>
      <c r="AB3739" s="82">
        <f t="shared" si="2085"/>
        <v>1113</v>
      </c>
      <c r="AD3739">
        <v>1</v>
      </c>
      <c r="AG3739" s="83">
        <f t="shared" si="2087"/>
        <v>1</v>
      </c>
      <c r="AH3739" s="87">
        <v>0</v>
      </c>
      <c r="AI3739" s="88">
        <v>0</v>
      </c>
    </row>
    <row r="3740" spans="1:39" x14ac:dyDescent="0.25">
      <c r="A3740" s="115">
        <v>30700062</v>
      </c>
      <c r="B3740" t="s">
        <v>1</v>
      </c>
      <c r="C3740" s="81">
        <v>700</v>
      </c>
      <c r="D3740">
        <v>1.6</v>
      </c>
      <c r="E3740">
        <v>1.6</v>
      </c>
      <c r="F3740">
        <v>1.6</v>
      </c>
      <c r="G3740">
        <v>1.6</v>
      </c>
      <c r="H3740">
        <v>1.22</v>
      </c>
      <c r="I3740">
        <v>307</v>
      </c>
      <c r="J3740" t="s">
        <v>457</v>
      </c>
      <c r="K3740" t="s">
        <v>341</v>
      </c>
      <c r="L3740" t="s">
        <v>458</v>
      </c>
      <c r="M3740" t="s">
        <v>458</v>
      </c>
      <c r="N3740" t="s">
        <v>5</v>
      </c>
      <c r="O3740" t="s">
        <v>41</v>
      </c>
      <c r="P3740" t="s">
        <v>42</v>
      </c>
      <c r="Q3740" t="s">
        <v>16</v>
      </c>
      <c r="R3740" t="s">
        <v>75</v>
      </c>
      <c r="S3740" t="s">
        <v>9</v>
      </c>
      <c r="T3740" t="s">
        <v>944</v>
      </c>
      <c r="U3740" t="s">
        <v>179</v>
      </c>
      <c r="V3740" t="s">
        <v>53</v>
      </c>
      <c r="W3740" t="s">
        <v>54</v>
      </c>
      <c r="X3740" t="s">
        <v>12</v>
      </c>
      <c r="Y3740" t="s">
        <v>938</v>
      </c>
      <c r="Z3740" s="81">
        <v>0</v>
      </c>
      <c r="AA3740" s="68">
        <v>0</v>
      </c>
      <c r="AB3740" s="82">
        <f t="shared" si="2085"/>
        <v>0</v>
      </c>
      <c r="AE3740">
        <v>1</v>
      </c>
      <c r="AG3740" s="83">
        <f t="shared" si="2087"/>
        <v>1</v>
      </c>
      <c r="AH3740" s="87">
        <v>0</v>
      </c>
      <c r="AI3740" s="88">
        <v>0</v>
      </c>
    </row>
    <row r="3741" spans="1:39" x14ac:dyDescent="0.25">
      <c r="A3741" s="115">
        <v>30700062</v>
      </c>
      <c r="B3741" t="s">
        <v>1</v>
      </c>
      <c r="C3741" s="81">
        <v>700</v>
      </c>
      <c r="D3741">
        <v>1.6</v>
      </c>
      <c r="E3741">
        <v>1.6</v>
      </c>
      <c r="F3741">
        <v>1.6</v>
      </c>
      <c r="G3741">
        <v>1.6</v>
      </c>
      <c r="H3741">
        <v>1.22</v>
      </c>
      <c r="I3741">
        <v>307</v>
      </c>
      <c r="J3741" t="s">
        <v>457</v>
      </c>
      <c r="K3741" t="s">
        <v>341</v>
      </c>
      <c r="L3741" t="s">
        <v>458</v>
      </c>
      <c r="M3741" t="s">
        <v>458</v>
      </c>
      <c r="N3741" t="s">
        <v>5</v>
      </c>
      <c r="O3741" t="s">
        <v>41</v>
      </c>
      <c r="P3741" t="s">
        <v>42</v>
      </c>
      <c r="Q3741" t="s">
        <v>16</v>
      </c>
      <c r="R3741" t="s">
        <v>75</v>
      </c>
      <c r="S3741" t="s">
        <v>44</v>
      </c>
      <c r="T3741" t="s">
        <v>944</v>
      </c>
      <c r="U3741" t="s">
        <v>939</v>
      </c>
      <c r="V3741" t="s">
        <v>56</v>
      </c>
      <c r="W3741" t="s">
        <v>57</v>
      </c>
      <c r="X3741" t="s">
        <v>12</v>
      </c>
      <c r="Y3741" t="s">
        <v>938</v>
      </c>
      <c r="Z3741" s="81">
        <v>0</v>
      </c>
      <c r="AA3741" s="68">
        <v>0</v>
      </c>
      <c r="AB3741" s="82">
        <f t="shared" si="2085"/>
        <v>0</v>
      </c>
      <c r="AE3741">
        <v>1</v>
      </c>
      <c r="AG3741" s="83">
        <f t="shared" si="2087"/>
        <v>1</v>
      </c>
      <c r="AH3741" s="87">
        <v>0</v>
      </c>
      <c r="AI3741" s="88">
        <v>0</v>
      </c>
      <c r="AJ3741">
        <f>AG3741</f>
        <v>1</v>
      </c>
      <c r="AK3741" s="108">
        <f>AJ3741*C3741*E3741*H3741</f>
        <v>1366.3999999999999</v>
      </c>
      <c r="AL3741" s="108">
        <f>AJ3741*C3741*E3741</f>
        <v>1120</v>
      </c>
      <c r="AM3741" s="108">
        <f>AK3741-AL3741</f>
        <v>246.39999999999986</v>
      </c>
    </row>
    <row r="3742" spans="1:39" x14ac:dyDescent="0.25">
      <c r="A3742" s="115">
        <v>30700062</v>
      </c>
      <c r="B3742" t="s">
        <v>1</v>
      </c>
      <c r="C3742" s="81">
        <v>700</v>
      </c>
      <c r="D3742">
        <v>1.6</v>
      </c>
      <c r="E3742">
        <v>1.6</v>
      </c>
      <c r="F3742">
        <v>1.6</v>
      </c>
      <c r="G3742">
        <v>1.6</v>
      </c>
      <c r="H3742">
        <v>1.22</v>
      </c>
      <c r="I3742">
        <v>307</v>
      </c>
      <c r="J3742" t="s">
        <v>457</v>
      </c>
      <c r="K3742" t="s">
        <v>341</v>
      </c>
      <c r="L3742" t="s">
        <v>458</v>
      </c>
      <c r="M3742" t="s">
        <v>458</v>
      </c>
      <c r="N3742" t="s">
        <v>5</v>
      </c>
      <c r="O3742" t="s">
        <v>47</v>
      </c>
      <c r="P3742" t="s">
        <v>42</v>
      </c>
      <c r="Q3742" t="s">
        <v>16</v>
      </c>
      <c r="R3742" t="s">
        <v>28</v>
      </c>
      <c r="S3742" t="s">
        <v>9</v>
      </c>
      <c r="U3742" t="s">
        <v>179</v>
      </c>
      <c r="V3742" t="s">
        <v>53</v>
      </c>
      <c r="W3742" t="s">
        <v>54</v>
      </c>
      <c r="X3742" t="s">
        <v>12</v>
      </c>
      <c r="Y3742" t="s">
        <v>21</v>
      </c>
      <c r="Z3742" s="80">
        <v>1153</v>
      </c>
      <c r="AA3742" s="68">
        <v>0</v>
      </c>
      <c r="AB3742" s="82">
        <f t="shared" si="2085"/>
        <v>4612</v>
      </c>
      <c r="AD3742">
        <v>4</v>
      </c>
      <c r="AG3742" s="83">
        <f t="shared" si="2087"/>
        <v>4</v>
      </c>
      <c r="AH3742" s="87">
        <v>0</v>
      </c>
      <c r="AI3742" s="88">
        <v>0</v>
      </c>
    </row>
    <row r="3743" spans="1:39" x14ac:dyDescent="0.25">
      <c r="A3743" s="115">
        <v>30700062</v>
      </c>
      <c r="B3743" t="s">
        <v>1</v>
      </c>
      <c r="C3743" s="81">
        <v>700</v>
      </c>
      <c r="D3743">
        <v>1.6</v>
      </c>
      <c r="E3743">
        <v>1.6</v>
      </c>
      <c r="F3743">
        <v>1.6</v>
      </c>
      <c r="G3743">
        <v>1.6</v>
      </c>
      <c r="H3743">
        <v>1.22</v>
      </c>
      <c r="I3743">
        <v>307</v>
      </c>
      <c r="J3743" t="s">
        <v>457</v>
      </c>
      <c r="K3743" t="s">
        <v>341</v>
      </c>
      <c r="L3743" t="s">
        <v>458</v>
      </c>
      <c r="M3743" t="s">
        <v>458</v>
      </c>
      <c r="N3743" t="s">
        <v>5</v>
      </c>
      <c r="O3743" t="s">
        <v>47</v>
      </c>
      <c r="P3743" t="s">
        <v>42</v>
      </c>
      <c r="Q3743" t="s">
        <v>16</v>
      </c>
      <c r="R3743" t="s">
        <v>28</v>
      </c>
      <c r="S3743" t="s">
        <v>44</v>
      </c>
      <c r="U3743" t="s">
        <v>939</v>
      </c>
      <c r="V3743" t="s">
        <v>14</v>
      </c>
      <c r="W3743" t="s">
        <v>49</v>
      </c>
      <c r="X3743" t="s">
        <v>12</v>
      </c>
      <c r="Y3743" t="s">
        <v>21</v>
      </c>
      <c r="Z3743" s="80">
        <v>460</v>
      </c>
      <c r="AA3743" s="68">
        <v>0</v>
      </c>
      <c r="AB3743" s="82">
        <f t="shared" si="2085"/>
        <v>460</v>
      </c>
      <c r="AC3743">
        <v>1</v>
      </c>
      <c r="AG3743" s="83">
        <f t="shared" si="2087"/>
        <v>1</v>
      </c>
      <c r="AH3743" s="87">
        <v>0</v>
      </c>
      <c r="AI3743" s="88">
        <v>0</v>
      </c>
      <c r="AJ3743">
        <f t="shared" ref="AJ3743:AJ3752" si="2100">AG3743</f>
        <v>1</v>
      </c>
      <c r="AK3743" s="108">
        <f t="shared" ref="AK3743:AK3748" si="2101">AJ3743*C3743*E3743*H3743</f>
        <v>1366.3999999999999</v>
      </c>
      <c r="AL3743" s="108">
        <f t="shared" ref="AL3743:AL3748" si="2102">AJ3743*C3743*E3743</f>
        <v>1120</v>
      </c>
      <c r="AM3743" s="108">
        <f t="shared" ref="AM3743:AM3752" si="2103">AK3743-AL3743</f>
        <v>246.39999999999986</v>
      </c>
    </row>
    <row r="3744" spans="1:39" x14ac:dyDescent="0.25">
      <c r="A3744" s="115">
        <v>30700062</v>
      </c>
      <c r="B3744" t="s">
        <v>1</v>
      </c>
      <c r="C3744" s="81">
        <v>700</v>
      </c>
      <c r="D3744">
        <v>1.6</v>
      </c>
      <c r="E3744">
        <v>1.6</v>
      </c>
      <c r="F3744">
        <v>1.6</v>
      </c>
      <c r="G3744">
        <v>1.6</v>
      </c>
      <c r="H3744">
        <v>1.22</v>
      </c>
      <c r="I3744">
        <v>307</v>
      </c>
      <c r="J3744" t="s">
        <v>457</v>
      </c>
      <c r="K3744" t="s">
        <v>341</v>
      </c>
      <c r="L3744" t="s">
        <v>458</v>
      </c>
      <c r="M3744" t="s">
        <v>458</v>
      </c>
      <c r="N3744" t="s">
        <v>5</v>
      </c>
      <c r="O3744" t="s">
        <v>47</v>
      </c>
      <c r="P3744" t="s">
        <v>42</v>
      </c>
      <c r="Q3744" t="s">
        <v>16</v>
      </c>
      <c r="R3744" t="s">
        <v>28</v>
      </c>
      <c r="S3744" t="s">
        <v>44</v>
      </c>
      <c r="U3744" t="s">
        <v>939</v>
      </c>
      <c r="V3744" t="s">
        <v>17</v>
      </c>
      <c r="W3744" t="s">
        <v>63</v>
      </c>
      <c r="X3744" t="s">
        <v>12</v>
      </c>
      <c r="Y3744" t="s">
        <v>21</v>
      </c>
      <c r="Z3744" s="80">
        <v>460</v>
      </c>
      <c r="AA3744" s="68">
        <v>0</v>
      </c>
      <c r="AB3744" s="82">
        <f t="shared" si="2085"/>
        <v>920</v>
      </c>
      <c r="AC3744">
        <v>2</v>
      </c>
      <c r="AG3744" s="83">
        <f t="shared" si="2087"/>
        <v>2</v>
      </c>
      <c r="AH3744" s="87">
        <v>0</v>
      </c>
      <c r="AI3744" s="88">
        <v>0</v>
      </c>
      <c r="AJ3744">
        <f t="shared" si="2100"/>
        <v>2</v>
      </c>
      <c r="AK3744" s="108">
        <f t="shared" si="2101"/>
        <v>2732.7999999999997</v>
      </c>
      <c r="AL3744" s="108">
        <f t="shared" si="2102"/>
        <v>2240</v>
      </c>
      <c r="AM3744" s="108">
        <f t="shared" si="2103"/>
        <v>492.79999999999973</v>
      </c>
    </row>
    <row r="3745" spans="1:39" x14ac:dyDescent="0.25">
      <c r="A3745" s="115">
        <v>30700062</v>
      </c>
      <c r="B3745" t="s">
        <v>1</v>
      </c>
      <c r="C3745" s="81">
        <v>700</v>
      </c>
      <c r="D3745">
        <v>1.6</v>
      </c>
      <c r="E3745">
        <v>1.6</v>
      </c>
      <c r="F3745">
        <v>1.6</v>
      </c>
      <c r="G3745">
        <v>1.6</v>
      </c>
      <c r="H3745">
        <v>1.22</v>
      </c>
      <c r="I3745">
        <v>307</v>
      </c>
      <c r="J3745" t="s">
        <v>457</v>
      </c>
      <c r="K3745" t="s">
        <v>341</v>
      </c>
      <c r="L3745" t="s">
        <v>458</v>
      </c>
      <c r="M3745" t="s">
        <v>458</v>
      </c>
      <c r="N3745" t="s">
        <v>5</v>
      </c>
      <c r="O3745" t="s">
        <v>47</v>
      </c>
      <c r="P3745" t="s">
        <v>42</v>
      </c>
      <c r="Q3745" t="s">
        <v>16</v>
      </c>
      <c r="R3745" t="s">
        <v>28</v>
      </c>
      <c r="S3745" t="s">
        <v>44</v>
      </c>
      <c r="U3745" t="s">
        <v>939</v>
      </c>
      <c r="V3745" t="s">
        <v>45</v>
      </c>
      <c r="W3745" t="s">
        <v>46</v>
      </c>
      <c r="X3745" t="s">
        <v>12</v>
      </c>
      <c r="Y3745" t="s">
        <v>21</v>
      </c>
      <c r="Z3745" s="80">
        <v>460</v>
      </c>
      <c r="AA3745" s="68">
        <v>0</v>
      </c>
      <c r="AB3745" s="82">
        <f t="shared" si="2085"/>
        <v>4600</v>
      </c>
      <c r="AC3745">
        <v>10</v>
      </c>
      <c r="AG3745" s="83">
        <f t="shared" si="2087"/>
        <v>10</v>
      </c>
      <c r="AH3745" s="87">
        <v>0</v>
      </c>
      <c r="AI3745" s="88">
        <v>0</v>
      </c>
      <c r="AJ3745">
        <f t="shared" si="2100"/>
        <v>10</v>
      </c>
      <c r="AK3745" s="108">
        <f t="shared" si="2101"/>
        <v>13664</v>
      </c>
      <c r="AL3745" s="108">
        <f t="shared" si="2102"/>
        <v>11200</v>
      </c>
      <c r="AM3745" s="108">
        <f t="shared" si="2103"/>
        <v>2464</v>
      </c>
    </row>
    <row r="3746" spans="1:39" x14ac:dyDescent="0.25">
      <c r="A3746" s="115">
        <v>30700062</v>
      </c>
      <c r="B3746" t="s">
        <v>1</v>
      </c>
      <c r="C3746" s="81">
        <v>700</v>
      </c>
      <c r="D3746">
        <v>1.6</v>
      </c>
      <c r="E3746">
        <v>1.6</v>
      </c>
      <c r="F3746">
        <v>1.6</v>
      </c>
      <c r="G3746">
        <v>1.6</v>
      </c>
      <c r="H3746">
        <v>1.22</v>
      </c>
      <c r="I3746">
        <v>307</v>
      </c>
      <c r="J3746" t="s">
        <v>457</v>
      </c>
      <c r="K3746" t="s">
        <v>341</v>
      </c>
      <c r="L3746" t="s">
        <v>458</v>
      </c>
      <c r="M3746" t="s">
        <v>458</v>
      </c>
      <c r="N3746" t="s">
        <v>5</v>
      </c>
      <c r="O3746" t="s">
        <v>47</v>
      </c>
      <c r="P3746" t="s">
        <v>42</v>
      </c>
      <c r="Q3746" t="s">
        <v>16</v>
      </c>
      <c r="R3746" t="s">
        <v>28</v>
      </c>
      <c r="S3746" t="s">
        <v>44</v>
      </c>
      <c r="U3746" t="s">
        <v>939</v>
      </c>
      <c r="V3746" t="s">
        <v>56</v>
      </c>
      <c r="W3746" t="s">
        <v>57</v>
      </c>
      <c r="X3746" t="s">
        <v>12</v>
      </c>
      <c r="Y3746" t="s">
        <v>21</v>
      </c>
      <c r="Z3746" s="80">
        <v>460</v>
      </c>
      <c r="AA3746" s="68">
        <v>0</v>
      </c>
      <c r="AB3746" s="82">
        <f t="shared" si="2085"/>
        <v>11040</v>
      </c>
      <c r="AC3746">
        <v>24</v>
      </c>
      <c r="AG3746" s="83">
        <f t="shared" si="2087"/>
        <v>24</v>
      </c>
      <c r="AH3746" s="87">
        <v>0</v>
      </c>
      <c r="AI3746" s="88">
        <v>0</v>
      </c>
      <c r="AJ3746">
        <f t="shared" si="2100"/>
        <v>24</v>
      </c>
      <c r="AK3746" s="108">
        <f t="shared" si="2101"/>
        <v>32793.599999999999</v>
      </c>
      <c r="AL3746" s="108">
        <f t="shared" si="2102"/>
        <v>26880</v>
      </c>
      <c r="AM3746" s="108">
        <f t="shared" si="2103"/>
        <v>5913.5999999999985</v>
      </c>
    </row>
    <row r="3747" spans="1:39" x14ac:dyDescent="0.25">
      <c r="A3747" s="115">
        <v>30700062</v>
      </c>
      <c r="B3747" t="s">
        <v>1</v>
      </c>
      <c r="C3747" s="81">
        <v>700</v>
      </c>
      <c r="D3747">
        <v>1.6</v>
      </c>
      <c r="E3747">
        <v>1.6</v>
      </c>
      <c r="F3747">
        <v>1.6</v>
      </c>
      <c r="G3747">
        <v>1.6</v>
      </c>
      <c r="H3747">
        <v>1.22</v>
      </c>
      <c r="I3747">
        <v>307</v>
      </c>
      <c r="J3747" t="s">
        <v>457</v>
      </c>
      <c r="K3747" t="s">
        <v>341</v>
      </c>
      <c r="L3747" t="s">
        <v>458</v>
      </c>
      <c r="M3747" t="s">
        <v>458</v>
      </c>
      <c r="N3747" t="s">
        <v>5</v>
      </c>
      <c r="O3747" t="s">
        <v>47</v>
      </c>
      <c r="P3747" t="s">
        <v>42</v>
      </c>
      <c r="Q3747" t="s">
        <v>16</v>
      </c>
      <c r="R3747" t="s">
        <v>28</v>
      </c>
      <c r="S3747" t="s">
        <v>44</v>
      </c>
      <c r="U3747" t="s">
        <v>939</v>
      </c>
      <c r="V3747" t="s">
        <v>189</v>
      </c>
      <c r="W3747" t="s">
        <v>190</v>
      </c>
      <c r="X3747" t="s">
        <v>12</v>
      </c>
      <c r="Y3747" t="s">
        <v>21</v>
      </c>
      <c r="Z3747" s="80">
        <v>460</v>
      </c>
      <c r="AA3747" s="68">
        <v>0</v>
      </c>
      <c r="AB3747" s="82">
        <f t="shared" si="2085"/>
        <v>460</v>
      </c>
      <c r="AC3747">
        <v>1</v>
      </c>
      <c r="AG3747" s="83">
        <f t="shared" si="2087"/>
        <v>1</v>
      </c>
      <c r="AH3747" s="87">
        <v>0</v>
      </c>
      <c r="AI3747" s="88">
        <v>0</v>
      </c>
      <c r="AJ3747">
        <f t="shared" si="2100"/>
        <v>1</v>
      </c>
      <c r="AK3747" s="108">
        <f t="shared" si="2101"/>
        <v>1366.3999999999999</v>
      </c>
      <c r="AL3747" s="108">
        <f t="shared" si="2102"/>
        <v>1120</v>
      </c>
      <c r="AM3747" s="108">
        <f t="shared" si="2103"/>
        <v>246.39999999999986</v>
      </c>
    </row>
    <row r="3748" spans="1:39" x14ac:dyDescent="0.25">
      <c r="A3748" s="115">
        <v>30700062</v>
      </c>
      <c r="B3748" t="s">
        <v>1</v>
      </c>
      <c r="C3748" s="81">
        <v>700</v>
      </c>
      <c r="D3748">
        <v>1.6</v>
      </c>
      <c r="E3748">
        <v>1.6</v>
      </c>
      <c r="F3748">
        <v>1.6</v>
      </c>
      <c r="G3748">
        <v>1.6</v>
      </c>
      <c r="H3748">
        <v>1.22</v>
      </c>
      <c r="I3748">
        <v>307</v>
      </c>
      <c r="J3748" t="s">
        <v>457</v>
      </c>
      <c r="K3748" t="s">
        <v>341</v>
      </c>
      <c r="L3748" t="s">
        <v>458</v>
      </c>
      <c r="M3748" t="s">
        <v>458</v>
      </c>
      <c r="N3748" t="s">
        <v>5</v>
      </c>
      <c r="O3748" t="s">
        <v>47</v>
      </c>
      <c r="P3748" t="s">
        <v>42</v>
      </c>
      <c r="Q3748" t="s">
        <v>16</v>
      </c>
      <c r="R3748" t="s">
        <v>28</v>
      </c>
      <c r="S3748" t="s">
        <v>44</v>
      </c>
      <c r="U3748" t="s">
        <v>939</v>
      </c>
      <c r="V3748" t="s">
        <v>58</v>
      </c>
      <c r="W3748" t="s">
        <v>59</v>
      </c>
      <c r="X3748" t="s">
        <v>12</v>
      </c>
      <c r="Y3748" t="s">
        <v>21</v>
      </c>
      <c r="Z3748" s="80">
        <v>460</v>
      </c>
      <c r="AA3748" s="68">
        <v>0</v>
      </c>
      <c r="AB3748" s="82">
        <f t="shared" si="2085"/>
        <v>460</v>
      </c>
      <c r="AC3748">
        <v>1</v>
      </c>
      <c r="AG3748" s="83">
        <f t="shared" si="2087"/>
        <v>1</v>
      </c>
      <c r="AH3748" s="87">
        <v>0</v>
      </c>
      <c r="AI3748" s="88">
        <v>0</v>
      </c>
      <c r="AJ3748">
        <f t="shared" si="2100"/>
        <v>1</v>
      </c>
      <c r="AK3748" s="108">
        <f t="shared" si="2101"/>
        <v>1366.3999999999999</v>
      </c>
      <c r="AL3748" s="108">
        <f t="shared" si="2102"/>
        <v>1120</v>
      </c>
      <c r="AM3748" s="108">
        <f t="shared" si="2103"/>
        <v>246.39999999999986</v>
      </c>
    </row>
    <row r="3749" spans="1:39" x14ac:dyDescent="0.25">
      <c r="A3749" s="115">
        <v>30700062</v>
      </c>
      <c r="B3749" t="s">
        <v>1</v>
      </c>
      <c r="C3749" s="81">
        <v>700</v>
      </c>
      <c r="D3749">
        <v>1.6</v>
      </c>
      <c r="E3749">
        <v>1.6</v>
      </c>
      <c r="F3749">
        <v>1.6</v>
      </c>
      <c r="G3749">
        <v>1.6</v>
      </c>
      <c r="H3749">
        <v>1.22</v>
      </c>
      <c r="I3749">
        <v>307</v>
      </c>
      <c r="J3749" t="s">
        <v>457</v>
      </c>
      <c r="K3749" t="s">
        <v>341</v>
      </c>
      <c r="L3749" t="s">
        <v>458</v>
      </c>
      <c r="M3749" t="s">
        <v>458</v>
      </c>
      <c r="N3749" t="s">
        <v>15</v>
      </c>
      <c r="O3749" t="s">
        <v>74</v>
      </c>
      <c r="P3749" t="s">
        <v>42</v>
      </c>
      <c r="Q3749" t="s">
        <v>16</v>
      </c>
      <c r="R3749" t="s">
        <v>28</v>
      </c>
      <c r="S3749" t="s">
        <v>44</v>
      </c>
      <c r="U3749" t="s">
        <v>939</v>
      </c>
      <c r="V3749" t="s">
        <v>45</v>
      </c>
      <c r="W3749" t="s">
        <v>46</v>
      </c>
      <c r="X3749" t="s">
        <v>12</v>
      </c>
      <c r="Y3749" t="s">
        <v>21</v>
      </c>
      <c r="Z3749" s="80">
        <v>460</v>
      </c>
      <c r="AA3749" s="68">
        <v>0</v>
      </c>
      <c r="AB3749" s="82">
        <f t="shared" si="2085"/>
        <v>460</v>
      </c>
      <c r="AC3749">
        <v>1</v>
      </c>
      <c r="AG3749" s="83">
        <f t="shared" si="2087"/>
        <v>1</v>
      </c>
      <c r="AH3749" s="87">
        <v>0</v>
      </c>
      <c r="AI3749" s="88">
        <v>0</v>
      </c>
      <c r="AJ3749">
        <f t="shared" si="2100"/>
        <v>1</v>
      </c>
      <c r="AK3749" s="108">
        <f t="shared" ref="AK3749:AK3752" si="2104">AJ3749*C3749*F3749*H3749</f>
        <v>1366.3999999999999</v>
      </c>
      <c r="AL3749" s="108">
        <f t="shared" ref="AL3749:AL3752" si="2105">AJ3749*C3749*F3749</f>
        <v>1120</v>
      </c>
      <c r="AM3749" s="108">
        <f t="shared" si="2103"/>
        <v>246.39999999999986</v>
      </c>
    </row>
    <row r="3750" spans="1:39" x14ac:dyDescent="0.25">
      <c r="A3750" s="115">
        <v>30700062</v>
      </c>
      <c r="B3750" t="s">
        <v>1</v>
      </c>
      <c r="C3750" s="81">
        <v>700</v>
      </c>
      <c r="D3750">
        <v>1.6</v>
      </c>
      <c r="E3750">
        <v>1.6</v>
      </c>
      <c r="F3750">
        <v>1.6</v>
      </c>
      <c r="G3750">
        <v>1.6</v>
      </c>
      <c r="H3750">
        <v>1.22</v>
      </c>
      <c r="I3750">
        <v>307</v>
      </c>
      <c r="J3750" t="s">
        <v>457</v>
      </c>
      <c r="K3750" t="s">
        <v>341</v>
      </c>
      <c r="L3750" t="s">
        <v>458</v>
      </c>
      <c r="M3750" t="s">
        <v>458</v>
      </c>
      <c r="N3750" t="s">
        <v>15</v>
      </c>
      <c r="O3750" t="s">
        <v>74</v>
      </c>
      <c r="P3750" t="s">
        <v>42</v>
      </c>
      <c r="Q3750" t="s">
        <v>16</v>
      </c>
      <c r="R3750" t="s">
        <v>75</v>
      </c>
      <c r="S3750" t="s">
        <v>44</v>
      </c>
      <c r="T3750" t="s">
        <v>944</v>
      </c>
      <c r="U3750" t="s">
        <v>939</v>
      </c>
      <c r="V3750" t="s">
        <v>56</v>
      </c>
      <c r="W3750" t="s">
        <v>57</v>
      </c>
      <c r="X3750" t="s">
        <v>12</v>
      </c>
      <c r="Y3750" t="s">
        <v>938</v>
      </c>
      <c r="Z3750" s="81">
        <v>0</v>
      </c>
      <c r="AA3750" s="68">
        <v>0</v>
      </c>
      <c r="AB3750" s="82">
        <f t="shared" si="2085"/>
        <v>0</v>
      </c>
      <c r="AE3750">
        <v>1</v>
      </c>
      <c r="AG3750" s="83">
        <f t="shared" si="2087"/>
        <v>1</v>
      </c>
      <c r="AH3750" s="87">
        <v>0</v>
      </c>
      <c r="AI3750" s="88">
        <v>0</v>
      </c>
      <c r="AJ3750">
        <f t="shared" si="2100"/>
        <v>1</v>
      </c>
      <c r="AK3750" s="108">
        <f t="shared" si="2104"/>
        <v>1366.3999999999999</v>
      </c>
      <c r="AL3750" s="108">
        <f t="shared" si="2105"/>
        <v>1120</v>
      </c>
      <c r="AM3750" s="108">
        <f t="shared" si="2103"/>
        <v>246.39999999999986</v>
      </c>
    </row>
    <row r="3751" spans="1:39" x14ac:dyDescent="0.25">
      <c r="A3751" s="115">
        <v>30700062</v>
      </c>
      <c r="B3751" t="s">
        <v>1</v>
      </c>
      <c r="C3751" s="81">
        <v>700</v>
      </c>
      <c r="D3751">
        <v>1.6</v>
      </c>
      <c r="E3751">
        <v>1.6</v>
      </c>
      <c r="F3751">
        <v>1.6</v>
      </c>
      <c r="G3751">
        <v>1.6</v>
      </c>
      <c r="H3751">
        <v>1.22</v>
      </c>
      <c r="I3751">
        <v>307</v>
      </c>
      <c r="J3751" t="s">
        <v>457</v>
      </c>
      <c r="K3751" t="s">
        <v>341</v>
      </c>
      <c r="L3751" t="s">
        <v>458</v>
      </c>
      <c r="M3751" t="s">
        <v>458</v>
      </c>
      <c r="N3751" t="s">
        <v>15</v>
      </c>
      <c r="O3751" t="s">
        <v>74</v>
      </c>
      <c r="P3751" t="s">
        <v>42</v>
      </c>
      <c r="Q3751" t="s">
        <v>16</v>
      </c>
      <c r="R3751" t="s">
        <v>75</v>
      </c>
      <c r="S3751" t="s">
        <v>44</v>
      </c>
      <c r="T3751" t="s">
        <v>944</v>
      </c>
      <c r="U3751" t="s">
        <v>939</v>
      </c>
      <c r="V3751" t="s">
        <v>102</v>
      </c>
      <c r="W3751" t="s">
        <v>103</v>
      </c>
      <c r="X3751" t="s">
        <v>12</v>
      </c>
      <c r="Y3751" t="s">
        <v>938</v>
      </c>
      <c r="Z3751" s="81">
        <v>0</v>
      </c>
      <c r="AA3751" s="68">
        <v>0</v>
      </c>
      <c r="AB3751" s="82">
        <f t="shared" si="2085"/>
        <v>0</v>
      </c>
      <c r="AE3751">
        <v>1</v>
      </c>
      <c r="AG3751" s="83">
        <f t="shared" si="2087"/>
        <v>1</v>
      </c>
      <c r="AH3751" s="87">
        <v>0</v>
      </c>
      <c r="AI3751" s="88">
        <v>0</v>
      </c>
      <c r="AJ3751">
        <f t="shared" si="2100"/>
        <v>1</v>
      </c>
      <c r="AK3751" s="108">
        <f t="shared" si="2104"/>
        <v>1366.3999999999999</v>
      </c>
      <c r="AL3751" s="108">
        <f t="shared" si="2105"/>
        <v>1120</v>
      </c>
      <c r="AM3751" s="108">
        <f t="shared" si="2103"/>
        <v>246.39999999999986</v>
      </c>
    </row>
    <row r="3752" spans="1:39" x14ac:dyDescent="0.25">
      <c r="A3752" s="115">
        <v>30700062</v>
      </c>
      <c r="B3752" t="s">
        <v>1</v>
      </c>
      <c r="C3752" s="81">
        <v>700</v>
      </c>
      <c r="D3752">
        <v>1.6</v>
      </c>
      <c r="E3752">
        <v>1.6</v>
      </c>
      <c r="F3752">
        <v>1.6</v>
      </c>
      <c r="G3752">
        <v>1.6</v>
      </c>
      <c r="H3752">
        <v>1.22</v>
      </c>
      <c r="I3752">
        <v>307</v>
      </c>
      <c r="J3752" t="s">
        <v>457</v>
      </c>
      <c r="K3752" t="s">
        <v>341</v>
      </c>
      <c r="L3752" t="s">
        <v>458</v>
      </c>
      <c r="M3752" t="s">
        <v>458</v>
      </c>
      <c r="N3752" t="s">
        <v>15</v>
      </c>
      <c r="O3752" t="s">
        <v>41</v>
      </c>
      <c r="P3752" t="s">
        <v>42</v>
      </c>
      <c r="Q3752" t="s">
        <v>16</v>
      </c>
      <c r="R3752" t="s">
        <v>28</v>
      </c>
      <c r="S3752" t="s">
        <v>22</v>
      </c>
      <c r="T3752" t="s">
        <v>22</v>
      </c>
      <c r="U3752" t="s">
        <v>939</v>
      </c>
      <c r="V3752" t="s">
        <v>50</v>
      </c>
      <c r="W3752" t="s">
        <v>51</v>
      </c>
      <c r="X3752" t="s">
        <v>52</v>
      </c>
      <c r="Y3752" t="s">
        <v>943</v>
      </c>
      <c r="Z3752" s="81">
        <v>0</v>
      </c>
      <c r="AA3752" s="68">
        <v>0</v>
      </c>
      <c r="AB3752" s="82">
        <f t="shared" si="2085"/>
        <v>0</v>
      </c>
      <c r="AF3752">
        <v>2</v>
      </c>
      <c r="AG3752" s="83">
        <f t="shared" si="2087"/>
        <v>2</v>
      </c>
      <c r="AH3752" s="87">
        <v>0</v>
      </c>
      <c r="AI3752" s="88">
        <v>0</v>
      </c>
      <c r="AJ3752">
        <f t="shared" si="2100"/>
        <v>2</v>
      </c>
      <c r="AK3752" s="108">
        <f t="shared" si="2104"/>
        <v>2732.7999999999997</v>
      </c>
      <c r="AL3752" s="108">
        <f t="shared" si="2105"/>
        <v>2240</v>
      </c>
      <c r="AM3752" s="108">
        <f t="shared" si="2103"/>
        <v>492.79999999999973</v>
      </c>
    </row>
    <row r="3753" spans="1:39" x14ac:dyDescent="0.25">
      <c r="A3753" s="115">
        <v>30700062</v>
      </c>
      <c r="B3753" t="s">
        <v>1</v>
      </c>
      <c r="C3753" s="81">
        <v>700</v>
      </c>
      <c r="D3753">
        <v>1.6</v>
      </c>
      <c r="E3753">
        <v>1.6</v>
      </c>
      <c r="F3753">
        <v>1.6</v>
      </c>
      <c r="G3753">
        <v>1.6</v>
      </c>
      <c r="H3753">
        <v>1.22</v>
      </c>
      <c r="I3753">
        <v>307</v>
      </c>
      <c r="J3753" t="s">
        <v>457</v>
      </c>
      <c r="K3753" t="s">
        <v>341</v>
      </c>
      <c r="L3753" t="s">
        <v>458</v>
      </c>
      <c r="M3753" t="s">
        <v>458</v>
      </c>
      <c r="N3753" t="s">
        <v>15</v>
      </c>
      <c r="O3753" t="s">
        <v>41</v>
      </c>
      <c r="P3753" t="s">
        <v>42</v>
      </c>
      <c r="Q3753" t="s">
        <v>16</v>
      </c>
      <c r="R3753" t="s">
        <v>28</v>
      </c>
      <c r="S3753" t="s">
        <v>9</v>
      </c>
      <c r="U3753" t="s">
        <v>179</v>
      </c>
      <c r="V3753" t="s">
        <v>53</v>
      </c>
      <c r="W3753" t="s">
        <v>54</v>
      </c>
      <c r="X3753" t="s">
        <v>12</v>
      </c>
      <c r="Y3753" t="s">
        <v>21</v>
      </c>
      <c r="Z3753" s="80">
        <v>1257</v>
      </c>
      <c r="AA3753" s="68">
        <v>0</v>
      </c>
      <c r="AB3753" s="82">
        <f t="shared" si="2085"/>
        <v>2514</v>
      </c>
      <c r="AD3753">
        <v>2</v>
      </c>
      <c r="AG3753" s="83">
        <f t="shared" si="2087"/>
        <v>2</v>
      </c>
      <c r="AH3753" s="87">
        <v>0</v>
      </c>
      <c r="AI3753" s="88">
        <v>0</v>
      </c>
    </row>
    <row r="3754" spans="1:39" x14ac:dyDescent="0.25">
      <c r="A3754" s="115">
        <v>30700062</v>
      </c>
      <c r="B3754" t="s">
        <v>1</v>
      </c>
      <c r="C3754" s="81">
        <v>700</v>
      </c>
      <c r="D3754">
        <v>1.6</v>
      </c>
      <c r="E3754">
        <v>1.6</v>
      </c>
      <c r="F3754">
        <v>1.6</v>
      </c>
      <c r="G3754">
        <v>1.6</v>
      </c>
      <c r="H3754">
        <v>1.22</v>
      </c>
      <c r="I3754">
        <v>307</v>
      </c>
      <c r="J3754" t="s">
        <v>457</v>
      </c>
      <c r="K3754" t="s">
        <v>341</v>
      </c>
      <c r="L3754" t="s">
        <v>458</v>
      </c>
      <c r="M3754" t="s">
        <v>458</v>
      </c>
      <c r="N3754" t="s">
        <v>15</v>
      </c>
      <c r="O3754" t="s">
        <v>41</v>
      </c>
      <c r="P3754" t="s">
        <v>42</v>
      </c>
      <c r="Q3754" t="s">
        <v>16</v>
      </c>
      <c r="R3754" t="s">
        <v>28</v>
      </c>
      <c r="S3754" t="s">
        <v>44</v>
      </c>
      <c r="U3754" t="s">
        <v>939</v>
      </c>
      <c r="V3754" t="s">
        <v>45</v>
      </c>
      <c r="W3754" t="s">
        <v>46</v>
      </c>
      <c r="X3754" t="s">
        <v>12</v>
      </c>
      <c r="Y3754" t="s">
        <v>21</v>
      </c>
      <c r="Z3754" s="80">
        <v>460</v>
      </c>
      <c r="AA3754" s="68">
        <v>0</v>
      </c>
      <c r="AB3754" s="82">
        <f t="shared" si="2085"/>
        <v>7820</v>
      </c>
      <c r="AC3754">
        <v>17</v>
      </c>
      <c r="AG3754" s="83">
        <f t="shared" si="2087"/>
        <v>17</v>
      </c>
      <c r="AH3754" s="87">
        <v>0</v>
      </c>
      <c r="AI3754" s="88">
        <v>0</v>
      </c>
      <c r="AJ3754">
        <f t="shared" ref="AJ3754:AJ3758" si="2106">AG3754</f>
        <v>17</v>
      </c>
      <c r="AK3754" s="108">
        <f t="shared" ref="AK3754:AK3758" si="2107">AJ3754*C3754*F3754*H3754</f>
        <v>23228.799999999999</v>
      </c>
      <c r="AL3754" s="108">
        <f t="shared" ref="AL3754:AL3758" si="2108">AJ3754*C3754*F3754</f>
        <v>19040</v>
      </c>
      <c r="AM3754" s="108">
        <f t="shared" ref="AM3754:AM3758" si="2109">AK3754-AL3754</f>
        <v>4188.7999999999993</v>
      </c>
    </row>
    <row r="3755" spans="1:39" x14ac:dyDescent="0.25">
      <c r="A3755" s="115">
        <v>30700062</v>
      </c>
      <c r="B3755" t="s">
        <v>1</v>
      </c>
      <c r="C3755" s="81">
        <v>700</v>
      </c>
      <c r="D3755">
        <v>1.6</v>
      </c>
      <c r="E3755">
        <v>1.6</v>
      </c>
      <c r="F3755">
        <v>1.6</v>
      </c>
      <c r="G3755">
        <v>1.6</v>
      </c>
      <c r="H3755">
        <v>1.22</v>
      </c>
      <c r="I3755">
        <v>307</v>
      </c>
      <c r="J3755" t="s">
        <v>457</v>
      </c>
      <c r="K3755" t="s">
        <v>341</v>
      </c>
      <c r="L3755" t="s">
        <v>458</v>
      </c>
      <c r="M3755" t="s">
        <v>458</v>
      </c>
      <c r="N3755" t="s">
        <v>15</v>
      </c>
      <c r="O3755" t="s">
        <v>41</v>
      </c>
      <c r="P3755" t="s">
        <v>42</v>
      </c>
      <c r="Q3755" t="s">
        <v>16</v>
      </c>
      <c r="R3755" t="s">
        <v>28</v>
      </c>
      <c r="S3755" t="s">
        <v>44</v>
      </c>
      <c r="U3755" t="s">
        <v>939</v>
      </c>
      <c r="V3755" t="s">
        <v>56</v>
      </c>
      <c r="W3755" t="s">
        <v>57</v>
      </c>
      <c r="X3755" t="s">
        <v>12</v>
      </c>
      <c r="Y3755" t="s">
        <v>21</v>
      </c>
      <c r="Z3755" s="80">
        <v>460</v>
      </c>
      <c r="AA3755" s="68">
        <v>0</v>
      </c>
      <c r="AB3755" s="82">
        <f t="shared" si="2085"/>
        <v>5060</v>
      </c>
      <c r="AC3755">
        <v>11</v>
      </c>
      <c r="AG3755" s="83">
        <f t="shared" si="2087"/>
        <v>11</v>
      </c>
      <c r="AH3755" s="87">
        <v>0</v>
      </c>
      <c r="AI3755" s="88">
        <v>0</v>
      </c>
      <c r="AJ3755">
        <f t="shared" si="2106"/>
        <v>11</v>
      </c>
      <c r="AK3755" s="108">
        <f t="shared" si="2107"/>
        <v>15030.4</v>
      </c>
      <c r="AL3755" s="108">
        <f t="shared" si="2108"/>
        <v>12320</v>
      </c>
      <c r="AM3755" s="108">
        <f t="shared" si="2109"/>
        <v>2710.3999999999996</v>
      </c>
    </row>
    <row r="3756" spans="1:39" x14ac:dyDescent="0.25">
      <c r="A3756" s="115">
        <v>30700062</v>
      </c>
      <c r="B3756" t="s">
        <v>1</v>
      </c>
      <c r="C3756" s="81">
        <v>700</v>
      </c>
      <c r="D3756">
        <v>1.6</v>
      </c>
      <c r="E3756">
        <v>1.6</v>
      </c>
      <c r="F3756">
        <v>1.6</v>
      </c>
      <c r="G3756">
        <v>1.6</v>
      </c>
      <c r="H3756">
        <v>1.22</v>
      </c>
      <c r="I3756">
        <v>307</v>
      </c>
      <c r="J3756" t="s">
        <v>457</v>
      </c>
      <c r="K3756" t="s">
        <v>341</v>
      </c>
      <c r="L3756" t="s">
        <v>458</v>
      </c>
      <c r="M3756" t="s">
        <v>458</v>
      </c>
      <c r="N3756" t="s">
        <v>15</v>
      </c>
      <c r="O3756" t="s">
        <v>41</v>
      </c>
      <c r="P3756" t="s">
        <v>42</v>
      </c>
      <c r="Q3756" t="s">
        <v>16</v>
      </c>
      <c r="R3756" t="s">
        <v>28</v>
      </c>
      <c r="S3756" t="s">
        <v>44</v>
      </c>
      <c r="U3756" t="s">
        <v>939</v>
      </c>
      <c r="V3756" t="s">
        <v>58</v>
      </c>
      <c r="W3756" t="s">
        <v>59</v>
      </c>
      <c r="X3756" t="s">
        <v>12</v>
      </c>
      <c r="Y3756" t="s">
        <v>21</v>
      </c>
      <c r="Z3756" s="80">
        <v>460</v>
      </c>
      <c r="AA3756" s="68">
        <v>0</v>
      </c>
      <c r="AB3756" s="82">
        <f t="shared" si="2085"/>
        <v>920</v>
      </c>
      <c r="AC3756">
        <v>2</v>
      </c>
      <c r="AG3756" s="83">
        <f t="shared" si="2087"/>
        <v>2</v>
      </c>
      <c r="AH3756" s="87">
        <v>0</v>
      </c>
      <c r="AI3756" s="88">
        <v>0</v>
      </c>
      <c r="AJ3756">
        <f t="shared" si="2106"/>
        <v>2</v>
      </c>
      <c r="AK3756" s="108">
        <f t="shared" si="2107"/>
        <v>2732.7999999999997</v>
      </c>
      <c r="AL3756" s="108">
        <f t="shared" si="2108"/>
        <v>2240</v>
      </c>
      <c r="AM3756" s="108">
        <f t="shared" si="2109"/>
        <v>492.79999999999973</v>
      </c>
    </row>
    <row r="3757" spans="1:39" x14ac:dyDescent="0.25">
      <c r="A3757" s="115">
        <v>30700062</v>
      </c>
      <c r="B3757" t="s">
        <v>1</v>
      </c>
      <c r="C3757" s="81">
        <v>700</v>
      </c>
      <c r="D3757">
        <v>1.6</v>
      </c>
      <c r="E3757">
        <v>1.6</v>
      </c>
      <c r="F3757">
        <v>1.6</v>
      </c>
      <c r="G3757">
        <v>1.6</v>
      </c>
      <c r="H3757">
        <v>1.22</v>
      </c>
      <c r="I3757">
        <v>307</v>
      </c>
      <c r="J3757" t="s">
        <v>457</v>
      </c>
      <c r="K3757" t="s">
        <v>341</v>
      </c>
      <c r="L3757" t="s">
        <v>458</v>
      </c>
      <c r="M3757" t="s">
        <v>458</v>
      </c>
      <c r="N3757" t="s">
        <v>15</v>
      </c>
      <c r="O3757" t="s">
        <v>41</v>
      </c>
      <c r="P3757" t="s">
        <v>42</v>
      </c>
      <c r="Q3757" t="s">
        <v>16</v>
      </c>
      <c r="R3757" t="s">
        <v>28</v>
      </c>
      <c r="S3757" t="s">
        <v>44</v>
      </c>
      <c r="U3757" t="s">
        <v>939</v>
      </c>
      <c r="V3757" t="s">
        <v>102</v>
      </c>
      <c r="W3757" t="s">
        <v>103</v>
      </c>
      <c r="X3757" t="s">
        <v>12</v>
      </c>
      <c r="Y3757" t="s">
        <v>21</v>
      </c>
      <c r="Z3757" s="80">
        <v>460</v>
      </c>
      <c r="AA3757" s="68">
        <v>0</v>
      </c>
      <c r="AB3757" s="82">
        <f t="shared" si="2085"/>
        <v>460</v>
      </c>
      <c r="AC3757">
        <v>1</v>
      </c>
      <c r="AG3757" s="83">
        <f t="shared" si="2087"/>
        <v>1</v>
      </c>
      <c r="AH3757" s="87">
        <v>0</v>
      </c>
      <c r="AI3757" s="88">
        <v>0</v>
      </c>
      <c r="AJ3757">
        <f t="shared" si="2106"/>
        <v>1</v>
      </c>
      <c r="AK3757" s="108">
        <f t="shared" si="2107"/>
        <v>1366.3999999999999</v>
      </c>
      <c r="AL3757" s="108">
        <f t="shared" si="2108"/>
        <v>1120</v>
      </c>
      <c r="AM3757" s="108">
        <f t="shared" si="2109"/>
        <v>246.39999999999986</v>
      </c>
    </row>
    <row r="3758" spans="1:39" x14ac:dyDescent="0.25">
      <c r="A3758" s="115">
        <v>30700062</v>
      </c>
      <c r="B3758" t="s">
        <v>1</v>
      </c>
      <c r="C3758" s="81">
        <v>700</v>
      </c>
      <c r="D3758">
        <v>1.6</v>
      </c>
      <c r="E3758">
        <v>1.6</v>
      </c>
      <c r="F3758">
        <v>1.6</v>
      </c>
      <c r="G3758">
        <v>1.6</v>
      </c>
      <c r="H3758">
        <v>1.22</v>
      </c>
      <c r="I3758">
        <v>307</v>
      </c>
      <c r="J3758" t="s">
        <v>457</v>
      </c>
      <c r="K3758" t="s">
        <v>341</v>
      </c>
      <c r="L3758" t="s">
        <v>458</v>
      </c>
      <c r="M3758" t="s">
        <v>458</v>
      </c>
      <c r="N3758" t="s">
        <v>18</v>
      </c>
      <c r="O3758" t="s">
        <v>74</v>
      </c>
      <c r="P3758" t="s">
        <v>42</v>
      </c>
      <c r="Q3758" t="s">
        <v>16</v>
      </c>
      <c r="R3758" t="s">
        <v>28</v>
      </c>
      <c r="S3758" t="s">
        <v>22</v>
      </c>
      <c r="T3758" t="s">
        <v>22</v>
      </c>
      <c r="U3758" t="s">
        <v>939</v>
      </c>
      <c r="V3758" t="s">
        <v>23</v>
      </c>
      <c r="W3758" t="s">
        <v>24</v>
      </c>
      <c r="X3758" t="s">
        <v>12</v>
      </c>
      <c r="Y3758" t="s">
        <v>943</v>
      </c>
      <c r="Z3758" s="81">
        <v>0</v>
      </c>
      <c r="AA3758" s="68">
        <v>0</v>
      </c>
      <c r="AB3758" s="82">
        <f t="shared" si="2085"/>
        <v>0</v>
      </c>
      <c r="AF3758">
        <v>1</v>
      </c>
      <c r="AG3758" s="83">
        <f t="shared" si="2087"/>
        <v>1</v>
      </c>
      <c r="AH3758" s="87">
        <v>0</v>
      </c>
      <c r="AI3758" s="88">
        <v>0</v>
      </c>
      <c r="AJ3758">
        <f t="shared" si="2106"/>
        <v>1</v>
      </c>
      <c r="AK3758" s="108">
        <f t="shared" si="2107"/>
        <v>1366.3999999999999</v>
      </c>
      <c r="AL3758" s="108">
        <f t="shared" si="2108"/>
        <v>1120</v>
      </c>
      <c r="AM3758" s="108">
        <f t="shared" si="2109"/>
        <v>246.39999999999986</v>
      </c>
    </row>
    <row r="3759" spans="1:39" x14ac:dyDescent="0.25">
      <c r="A3759" s="115">
        <v>30700062</v>
      </c>
      <c r="B3759" t="s">
        <v>1</v>
      </c>
      <c r="C3759" s="81">
        <v>700</v>
      </c>
      <c r="D3759">
        <v>1.6</v>
      </c>
      <c r="E3759">
        <v>1.6</v>
      </c>
      <c r="F3759">
        <v>1.6</v>
      </c>
      <c r="G3759">
        <v>1.6</v>
      </c>
      <c r="H3759">
        <v>1.22</v>
      </c>
      <c r="I3759">
        <v>307</v>
      </c>
      <c r="J3759" t="s">
        <v>457</v>
      </c>
      <c r="K3759" t="s">
        <v>341</v>
      </c>
      <c r="L3759" t="s">
        <v>458</v>
      </c>
      <c r="M3759" t="s">
        <v>458</v>
      </c>
      <c r="N3759" t="s">
        <v>18</v>
      </c>
      <c r="O3759" t="s">
        <v>74</v>
      </c>
      <c r="P3759" t="s">
        <v>42</v>
      </c>
      <c r="Q3759" t="s">
        <v>16</v>
      </c>
      <c r="R3759" t="s">
        <v>28</v>
      </c>
      <c r="S3759" t="s">
        <v>9</v>
      </c>
      <c r="U3759" t="s">
        <v>179</v>
      </c>
      <c r="V3759" t="s">
        <v>53</v>
      </c>
      <c r="W3759" t="s">
        <v>54</v>
      </c>
      <c r="X3759" t="s">
        <v>12</v>
      </c>
      <c r="Y3759" t="s">
        <v>21</v>
      </c>
      <c r="Z3759" s="80">
        <v>2064</v>
      </c>
      <c r="AA3759" s="68">
        <v>0</v>
      </c>
      <c r="AB3759" s="82">
        <f t="shared" si="2085"/>
        <v>20640</v>
      </c>
      <c r="AD3759">
        <v>10</v>
      </c>
      <c r="AG3759" s="83">
        <f t="shared" si="2087"/>
        <v>10</v>
      </c>
      <c r="AH3759" s="87">
        <v>0</v>
      </c>
      <c r="AI3759" s="88">
        <v>0</v>
      </c>
    </row>
    <row r="3760" spans="1:39" x14ac:dyDescent="0.25">
      <c r="A3760" s="115">
        <v>30700062</v>
      </c>
      <c r="B3760" t="s">
        <v>1</v>
      </c>
      <c r="C3760" s="81">
        <v>700</v>
      </c>
      <c r="D3760">
        <v>1.6</v>
      </c>
      <c r="E3760">
        <v>1.6</v>
      </c>
      <c r="F3760">
        <v>1.6</v>
      </c>
      <c r="G3760">
        <v>1.6</v>
      </c>
      <c r="H3760">
        <v>1.22</v>
      </c>
      <c r="I3760">
        <v>307</v>
      </c>
      <c r="J3760" t="s">
        <v>457</v>
      </c>
      <c r="K3760" t="s">
        <v>341</v>
      </c>
      <c r="L3760" t="s">
        <v>458</v>
      </c>
      <c r="M3760" t="s">
        <v>458</v>
      </c>
      <c r="N3760" t="s">
        <v>18</v>
      </c>
      <c r="O3760" t="s">
        <v>74</v>
      </c>
      <c r="P3760" t="s">
        <v>42</v>
      </c>
      <c r="Q3760" t="s">
        <v>16</v>
      </c>
      <c r="R3760" t="s">
        <v>28</v>
      </c>
      <c r="S3760" t="s">
        <v>44</v>
      </c>
      <c r="U3760" t="s">
        <v>939</v>
      </c>
      <c r="V3760" t="s">
        <v>45</v>
      </c>
      <c r="W3760" t="s">
        <v>46</v>
      </c>
      <c r="X3760" t="s">
        <v>12</v>
      </c>
      <c r="Y3760" t="s">
        <v>21</v>
      </c>
      <c r="Z3760" s="80">
        <v>600</v>
      </c>
      <c r="AA3760" s="68">
        <v>0</v>
      </c>
      <c r="AB3760" s="82">
        <f t="shared" si="2085"/>
        <v>6600</v>
      </c>
      <c r="AC3760">
        <v>11</v>
      </c>
      <c r="AG3760" s="83">
        <f t="shared" si="2087"/>
        <v>11</v>
      </c>
      <c r="AH3760" s="87">
        <v>0</v>
      </c>
      <c r="AI3760" s="88">
        <v>0</v>
      </c>
      <c r="AJ3760">
        <f t="shared" ref="AJ3760:AJ3767" si="2110">AG3760</f>
        <v>11</v>
      </c>
      <c r="AK3760" s="108">
        <f t="shared" ref="AK3760:AK3767" si="2111">AJ3760*C3760*F3760*H3760</f>
        <v>15030.4</v>
      </c>
      <c r="AL3760" s="108">
        <f t="shared" ref="AL3760:AL3767" si="2112">AJ3760*C3760*F3760</f>
        <v>12320</v>
      </c>
      <c r="AM3760" s="108">
        <f t="shared" ref="AM3760:AM3767" si="2113">AK3760-AL3760</f>
        <v>2710.3999999999996</v>
      </c>
    </row>
    <row r="3761" spans="1:39" x14ac:dyDescent="0.25">
      <c r="A3761" s="115">
        <v>30700062</v>
      </c>
      <c r="B3761" t="s">
        <v>1</v>
      </c>
      <c r="C3761" s="81">
        <v>700</v>
      </c>
      <c r="D3761">
        <v>1.6</v>
      </c>
      <c r="E3761">
        <v>1.6</v>
      </c>
      <c r="F3761">
        <v>1.6</v>
      </c>
      <c r="G3761">
        <v>1.6</v>
      </c>
      <c r="H3761">
        <v>1.22</v>
      </c>
      <c r="I3761">
        <v>307</v>
      </c>
      <c r="J3761" t="s">
        <v>457</v>
      </c>
      <c r="K3761" t="s">
        <v>341</v>
      </c>
      <c r="L3761" t="s">
        <v>458</v>
      </c>
      <c r="M3761" t="s">
        <v>458</v>
      </c>
      <c r="N3761" t="s">
        <v>18</v>
      </c>
      <c r="O3761" t="s">
        <v>74</v>
      </c>
      <c r="P3761" t="s">
        <v>42</v>
      </c>
      <c r="Q3761" t="s">
        <v>16</v>
      </c>
      <c r="R3761" t="s">
        <v>28</v>
      </c>
      <c r="S3761" t="s">
        <v>44</v>
      </c>
      <c r="U3761" t="s">
        <v>939</v>
      </c>
      <c r="V3761" t="s">
        <v>56</v>
      </c>
      <c r="W3761" t="s">
        <v>57</v>
      </c>
      <c r="X3761" t="s">
        <v>12</v>
      </c>
      <c r="Y3761" t="s">
        <v>21</v>
      </c>
      <c r="Z3761" s="80">
        <v>600</v>
      </c>
      <c r="AA3761" s="68">
        <v>0</v>
      </c>
      <c r="AB3761" s="82">
        <f t="shared" si="2085"/>
        <v>8400</v>
      </c>
      <c r="AC3761">
        <v>14</v>
      </c>
      <c r="AG3761" s="83">
        <f t="shared" si="2087"/>
        <v>14</v>
      </c>
      <c r="AH3761" s="87">
        <v>0</v>
      </c>
      <c r="AI3761" s="88">
        <v>0</v>
      </c>
      <c r="AJ3761">
        <f t="shared" si="2110"/>
        <v>14</v>
      </c>
      <c r="AK3761" s="108">
        <f t="shared" si="2111"/>
        <v>19129.599999999999</v>
      </c>
      <c r="AL3761" s="108">
        <f t="shared" si="2112"/>
        <v>15680</v>
      </c>
      <c r="AM3761" s="108">
        <f t="shared" si="2113"/>
        <v>3449.5999999999985</v>
      </c>
    </row>
    <row r="3762" spans="1:39" x14ac:dyDescent="0.25">
      <c r="A3762" s="115">
        <v>30700062</v>
      </c>
      <c r="B3762" t="s">
        <v>1</v>
      </c>
      <c r="C3762" s="81">
        <v>700</v>
      </c>
      <c r="D3762">
        <v>1.6</v>
      </c>
      <c r="E3762">
        <v>1.6</v>
      </c>
      <c r="F3762">
        <v>1.6</v>
      </c>
      <c r="G3762">
        <v>1.6</v>
      </c>
      <c r="H3762">
        <v>1.22</v>
      </c>
      <c r="I3762">
        <v>307</v>
      </c>
      <c r="J3762" t="s">
        <v>457</v>
      </c>
      <c r="K3762" t="s">
        <v>341</v>
      </c>
      <c r="L3762" t="s">
        <v>458</v>
      </c>
      <c r="M3762" t="s">
        <v>458</v>
      </c>
      <c r="N3762" t="s">
        <v>18</v>
      </c>
      <c r="O3762" t="s">
        <v>74</v>
      </c>
      <c r="P3762" t="s">
        <v>42</v>
      </c>
      <c r="Q3762" t="s">
        <v>16</v>
      </c>
      <c r="R3762" t="s">
        <v>28</v>
      </c>
      <c r="S3762" t="s">
        <v>44</v>
      </c>
      <c r="U3762" t="s">
        <v>939</v>
      </c>
      <c r="V3762" t="s">
        <v>56</v>
      </c>
      <c r="W3762" t="s">
        <v>57</v>
      </c>
      <c r="X3762" t="s">
        <v>280</v>
      </c>
      <c r="Y3762" t="s">
        <v>21</v>
      </c>
      <c r="Z3762" s="80">
        <v>600</v>
      </c>
      <c r="AA3762" s="68">
        <v>0</v>
      </c>
      <c r="AB3762" s="82">
        <f t="shared" si="2085"/>
        <v>600</v>
      </c>
      <c r="AC3762">
        <v>1</v>
      </c>
      <c r="AG3762" s="83">
        <f t="shared" si="2087"/>
        <v>1</v>
      </c>
      <c r="AH3762" s="87">
        <v>0</v>
      </c>
      <c r="AI3762" s="88">
        <v>0</v>
      </c>
      <c r="AJ3762">
        <f t="shared" si="2110"/>
        <v>1</v>
      </c>
      <c r="AK3762" s="108">
        <f t="shared" si="2111"/>
        <v>1366.3999999999999</v>
      </c>
      <c r="AL3762" s="108">
        <f t="shared" si="2112"/>
        <v>1120</v>
      </c>
      <c r="AM3762" s="108">
        <f t="shared" si="2113"/>
        <v>246.39999999999986</v>
      </c>
    </row>
    <row r="3763" spans="1:39" x14ac:dyDescent="0.25">
      <c r="A3763" s="115">
        <v>30700062</v>
      </c>
      <c r="B3763" t="s">
        <v>1</v>
      </c>
      <c r="C3763" s="81">
        <v>700</v>
      </c>
      <c r="D3763">
        <v>1.6</v>
      </c>
      <c r="E3763">
        <v>1.6</v>
      </c>
      <c r="F3763">
        <v>1.6</v>
      </c>
      <c r="G3763">
        <v>1.6</v>
      </c>
      <c r="H3763">
        <v>1.22</v>
      </c>
      <c r="I3763">
        <v>307</v>
      </c>
      <c r="J3763" t="s">
        <v>457</v>
      </c>
      <c r="K3763" t="s">
        <v>341</v>
      </c>
      <c r="L3763" t="s">
        <v>458</v>
      </c>
      <c r="M3763" t="s">
        <v>458</v>
      </c>
      <c r="N3763" t="s">
        <v>18</v>
      </c>
      <c r="O3763" t="s">
        <v>74</v>
      </c>
      <c r="P3763" t="s">
        <v>42</v>
      </c>
      <c r="Q3763" t="s">
        <v>16</v>
      </c>
      <c r="R3763" t="s">
        <v>28</v>
      </c>
      <c r="S3763" t="s">
        <v>44</v>
      </c>
      <c r="U3763" t="s">
        <v>939</v>
      </c>
      <c r="V3763" t="s">
        <v>64</v>
      </c>
      <c r="W3763" t="s">
        <v>65</v>
      </c>
      <c r="X3763" t="s">
        <v>12</v>
      </c>
      <c r="Y3763" t="s">
        <v>21</v>
      </c>
      <c r="Z3763" s="80">
        <v>600</v>
      </c>
      <c r="AA3763" s="68">
        <v>0</v>
      </c>
      <c r="AB3763" s="82">
        <f t="shared" si="2085"/>
        <v>600</v>
      </c>
      <c r="AC3763">
        <v>1</v>
      </c>
      <c r="AG3763" s="83">
        <f t="shared" si="2087"/>
        <v>1</v>
      </c>
      <c r="AH3763" s="87">
        <v>0</v>
      </c>
      <c r="AI3763" s="88">
        <v>0</v>
      </c>
      <c r="AJ3763">
        <f t="shared" si="2110"/>
        <v>1</v>
      </c>
      <c r="AK3763" s="108">
        <f t="shared" si="2111"/>
        <v>1366.3999999999999</v>
      </c>
      <c r="AL3763" s="108">
        <f t="shared" si="2112"/>
        <v>1120</v>
      </c>
      <c r="AM3763" s="108">
        <f t="shared" si="2113"/>
        <v>246.39999999999986</v>
      </c>
    </row>
    <row r="3764" spans="1:39" x14ac:dyDescent="0.25">
      <c r="A3764" s="115">
        <v>30700062</v>
      </c>
      <c r="B3764" t="s">
        <v>1</v>
      </c>
      <c r="C3764" s="81">
        <v>700</v>
      </c>
      <c r="D3764">
        <v>1.6</v>
      </c>
      <c r="E3764">
        <v>1.6</v>
      </c>
      <c r="F3764">
        <v>1.6</v>
      </c>
      <c r="G3764">
        <v>1.6</v>
      </c>
      <c r="H3764">
        <v>1.22</v>
      </c>
      <c r="I3764">
        <v>307</v>
      </c>
      <c r="J3764" t="s">
        <v>457</v>
      </c>
      <c r="K3764" t="s">
        <v>341</v>
      </c>
      <c r="L3764" t="s">
        <v>458</v>
      </c>
      <c r="M3764" t="s">
        <v>458</v>
      </c>
      <c r="N3764" t="s">
        <v>18</v>
      </c>
      <c r="O3764" t="s">
        <v>74</v>
      </c>
      <c r="P3764" t="s">
        <v>42</v>
      </c>
      <c r="Q3764" t="s">
        <v>16</v>
      </c>
      <c r="R3764" t="s">
        <v>28</v>
      </c>
      <c r="S3764" t="s">
        <v>44</v>
      </c>
      <c r="U3764" t="s">
        <v>939</v>
      </c>
      <c r="V3764" t="s">
        <v>58</v>
      </c>
      <c r="W3764" t="s">
        <v>59</v>
      </c>
      <c r="X3764" t="s">
        <v>12</v>
      </c>
      <c r="Y3764" t="s">
        <v>21</v>
      </c>
      <c r="Z3764" s="80">
        <v>600</v>
      </c>
      <c r="AA3764" s="68">
        <v>0</v>
      </c>
      <c r="AB3764" s="82">
        <f t="shared" si="2085"/>
        <v>600</v>
      </c>
      <c r="AC3764">
        <v>1</v>
      </c>
      <c r="AG3764" s="83">
        <f t="shared" si="2087"/>
        <v>1</v>
      </c>
      <c r="AH3764" s="87">
        <v>0</v>
      </c>
      <c r="AI3764" s="88">
        <v>0</v>
      </c>
      <c r="AJ3764">
        <f t="shared" si="2110"/>
        <v>1</v>
      </c>
      <c r="AK3764" s="108">
        <f t="shared" si="2111"/>
        <v>1366.3999999999999</v>
      </c>
      <c r="AL3764" s="108">
        <f t="shared" si="2112"/>
        <v>1120</v>
      </c>
      <c r="AM3764" s="108">
        <f t="shared" si="2113"/>
        <v>246.39999999999986</v>
      </c>
    </row>
    <row r="3765" spans="1:39" x14ac:dyDescent="0.25">
      <c r="A3765" s="115">
        <v>30700062</v>
      </c>
      <c r="B3765" t="s">
        <v>1</v>
      </c>
      <c r="C3765" s="81">
        <v>700</v>
      </c>
      <c r="D3765">
        <v>1.6</v>
      </c>
      <c r="E3765">
        <v>1.6</v>
      </c>
      <c r="F3765">
        <v>1.6</v>
      </c>
      <c r="G3765">
        <v>1.6</v>
      </c>
      <c r="H3765">
        <v>1.22</v>
      </c>
      <c r="I3765">
        <v>307</v>
      </c>
      <c r="J3765" t="s">
        <v>457</v>
      </c>
      <c r="K3765" t="s">
        <v>341</v>
      </c>
      <c r="L3765" t="s">
        <v>458</v>
      </c>
      <c r="M3765" t="s">
        <v>458</v>
      </c>
      <c r="N3765" t="s">
        <v>18</v>
      </c>
      <c r="O3765" t="s">
        <v>74</v>
      </c>
      <c r="P3765" t="s">
        <v>42</v>
      </c>
      <c r="Q3765" t="s">
        <v>16</v>
      </c>
      <c r="R3765" t="s">
        <v>28</v>
      </c>
      <c r="S3765" t="s">
        <v>44</v>
      </c>
      <c r="U3765" t="s">
        <v>939</v>
      </c>
      <c r="V3765" t="s">
        <v>102</v>
      </c>
      <c r="W3765" t="s">
        <v>103</v>
      </c>
      <c r="X3765" t="s">
        <v>12</v>
      </c>
      <c r="Y3765" t="s">
        <v>21</v>
      </c>
      <c r="Z3765" s="80">
        <v>600</v>
      </c>
      <c r="AA3765" s="68">
        <v>0</v>
      </c>
      <c r="AB3765" s="82">
        <f t="shared" si="2085"/>
        <v>600</v>
      </c>
      <c r="AC3765">
        <v>1</v>
      </c>
      <c r="AG3765" s="83">
        <f t="shared" si="2087"/>
        <v>1</v>
      </c>
      <c r="AH3765" s="87">
        <v>0</v>
      </c>
      <c r="AI3765" s="88">
        <v>0</v>
      </c>
      <c r="AJ3765">
        <f t="shared" si="2110"/>
        <v>1</v>
      </c>
      <c r="AK3765" s="108">
        <f t="shared" si="2111"/>
        <v>1366.3999999999999</v>
      </c>
      <c r="AL3765" s="108">
        <f t="shared" si="2112"/>
        <v>1120</v>
      </c>
      <c r="AM3765" s="108">
        <f t="shared" si="2113"/>
        <v>246.39999999999986</v>
      </c>
    </row>
    <row r="3766" spans="1:39" x14ac:dyDescent="0.25">
      <c r="A3766" s="115">
        <v>30700062</v>
      </c>
      <c r="B3766" t="s">
        <v>1</v>
      </c>
      <c r="C3766" s="81">
        <v>700</v>
      </c>
      <c r="D3766">
        <v>1.6</v>
      </c>
      <c r="E3766">
        <v>1.6</v>
      </c>
      <c r="F3766">
        <v>1.6</v>
      </c>
      <c r="G3766">
        <v>1.6</v>
      </c>
      <c r="H3766">
        <v>1.22</v>
      </c>
      <c r="I3766">
        <v>307</v>
      </c>
      <c r="J3766" t="s">
        <v>457</v>
      </c>
      <c r="K3766" t="s">
        <v>341</v>
      </c>
      <c r="L3766" t="s">
        <v>458</v>
      </c>
      <c r="M3766" t="s">
        <v>458</v>
      </c>
      <c r="N3766" t="s">
        <v>27</v>
      </c>
      <c r="O3766" t="s">
        <v>80</v>
      </c>
      <c r="P3766" t="s">
        <v>42</v>
      </c>
      <c r="Q3766" t="s">
        <v>16</v>
      </c>
      <c r="R3766" t="s">
        <v>28</v>
      </c>
      <c r="S3766" t="s">
        <v>22</v>
      </c>
      <c r="T3766" t="s">
        <v>22</v>
      </c>
      <c r="U3766" t="s">
        <v>939</v>
      </c>
      <c r="V3766" t="s">
        <v>23</v>
      </c>
      <c r="W3766" t="s">
        <v>24</v>
      </c>
      <c r="X3766" t="s">
        <v>12</v>
      </c>
      <c r="Y3766" t="s">
        <v>943</v>
      </c>
      <c r="Z3766" s="81">
        <v>0</v>
      </c>
      <c r="AA3766" s="68">
        <v>0</v>
      </c>
      <c r="AB3766" s="82">
        <f t="shared" si="2085"/>
        <v>0</v>
      </c>
      <c r="AF3766">
        <v>1</v>
      </c>
      <c r="AG3766" s="83">
        <f t="shared" si="2087"/>
        <v>1</v>
      </c>
      <c r="AH3766" s="87">
        <v>0</v>
      </c>
      <c r="AI3766" s="88">
        <v>0</v>
      </c>
      <c r="AJ3766">
        <f t="shared" si="2110"/>
        <v>1</v>
      </c>
      <c r="AK3766" s="108">
        <f t="shared" si="2111"/>
        <v>1366.3999999999999</v>
      </c>
      <c r="AL3766" s="108">
        <f t="shared" si="2112"/>
        <v>1120</v>
      </c>
      <c r="AM3766" s="108">
        <f t="shared" si="2113"/>
        <v>246.39999999999986</v>
      </c>
    </row>
    <row r="3767" spans="1:39" x14ac:dyDescent="0.25">
      <c r="A3767" s="115">
        <v>30700062</v>
      </c>
      <c r="B3767" t="s">
        <v>1</v>
      </c>
      <c r="C3767" s="81">
        <v>700</v>
      </c>
      <c r="D3767">
        <v>1.6</v>
      </c>
      <c r="E3767">
        <v>1.6</v>
      </c>
      <c r="F3767">
        <v>1.6</v>
      </c>
      <c r="G3767">
        <v>1.6</v>
      </c>
      <c r="H3767">
        <v>1.22</v>
      </c>
      <c r="I3767">
        <v>307</v>
      </c>
      <c r="J3767" t="s">
        <v>457</v>
      </c>
      <c r="K3767" t="s">
        <v>341</v>
      </c>
      <c r="L3767" t="s">
        <v>458</v>
      </c>
      <c r="M3767" t="s">
        <v>458</v>
      </c>
      <c r="N3767" t="s">
        <v>27</v>
      </c>
      <c r="O3767" t="s">
        <v>80</v>
      </c>
      <c r="P3767" t="s">
        <v>42</v>
      </c>
      <c r="Q3767" t="s">
        <v>16</v>
      </c>
      <c r="R3767" t="s">
        <v>28</v>
      </c>
      <c r="S3767" t="s">
        <v>22</v>
      </c>
      <c r="T3767" t="s">
        <v>22</v>
      </c>
      <c r="U3767" t="s">
        <v>939</v>
      </c>
      <c r="V3767" t="s">
        <v>50</v>
      </c>
      <c r="W3767" t="s">
        <v>51</v>
      </c>
      <c r="X3767" t="s">
        <v>52</v>
      </c>
      <c r="Y3767" t="s">
        <v>943</v>
      </c>
      <c r="Z3767" s="81">
        <v>0</v>
      </c>
      <c r="AA3767" s="68">
        <v>0</v>
      </c>
      <c r="AB3767" s="82">
        <f t="shared" si="2085"/>
        <v>0</v>
      </c>
      <c r="AF3767">
        <v>1</v>
      </c>
      <c r="AG3767" s="83">
        <f t="shared" si="2087"/>
        <v>1</v>
      </c>
      <c r="AH3767" s="87">
        <v>0</v>
      </c>
      <c r="AI3767" s="88">
        <v>0</v>
      </c>
      <c r="AJ3767">
        <f t="shared" si="2110"/>
        <v>1</v>
      </c>
      <c r="AK3767" s="108">
        <f t="shared" si="2111"/>
        <v>1366.3999999999999</v>
      </c>
      <c r="AL3767" s="108">
        <f t="shared" si="2112"/>
        <v>1120</v>
      </c>
      <c r="AM3767" s="108">
        <f t="shared" si="2113"/>
        <v>246.39999999999986</v>
      </c>
    </row>
    <row r="3768" spans="1:39" x14ac:dyDescent="0.25">
      <c r="A3768" s="115">
        <v>30700062</v>
      </c>
      <c r="B3768" t="s">
        <v>1</v>
      </c>
      <c r="C3768" s="81">
        <v>700</v>
      </c>
      <c r="D3768">
        <v>1.6</v>
      </c>
      <c r="E3768">
        <v>1.6</v>
      </c>
      <c r="F3768">
        <v>1.6</v>
      </c>
      <c r="G3768">
        <v>1.6</v>
      </c>
      <c r="H3768">
        <v>1.22</v>
      </c>
      <c r="I3768">
        <v>307</v>
      </c>
      <c r="J3768" t="s">
        <v>457</v>
      </c>
      <c r="K3768" t="s">
        <v>341</v>
      </c>
      <c r="L3768" t="s">
        <v>458</v>
      </c>
      <c r="M3768" t="s">
        <v>458</v>
      </c>
      <c r="N3768" t="s">
        <v>27</v>
      </c>
      <c r="O3768" t="s">
        <v>80</v>
      </c>
      <c r="P3768" t="s">
        <v>42</v>
      </c>
      <c r="Q3768" t="s">
        <v>16</v>
      </c>
      <c r="R3768" t="s">
        <v>28</v>
      </c>
      <c r="S3768" t="s">
        <v>9</v>
      </c>
      <c r="U3768" t="s">
        <v>179</v>
      </c>
      <c r="V3768" t="s">
        <v>45</v>
      </c>
      <c r="W3768" t="s">
        <v>46</v>
      </c>
      <c r="X3768" t="s">
        <v>12</v>
      </c>
      <c r="Y3768" t="s">
        <v>21</v>
      </c>
      <c r="Z3768" s="80">
        <v>2163</v>
      </c>
      <c r="AA3768" s="68">
        <v>0</v>
      </c>
      <c r="AB3768" s="82">
        <f t="shared" si="2085"/>
        <v>15141</v>
      </c>
      <c r="AD3768">
        <v>7</v>
      </c>
      <c r="AG3768" s="83">
        <f t="shared" si="2087"/>
        <v>7</v>
      </c>
      <c r="AH3768" s="87">
        <v>0</v>
      </c>
      <c r="AI3768" s="88">
        <v>0</v>
      </c>
    </row>
    <row r="3769" spans="1:39" x14ac:dyDescent="0.25">
      <c r="A3769" s="115">
        <v>30700062</v>
      </c>
      <c r="B3769" t="s">
        <v>1</v>
      </c>
      <c r="C3769" s="81">
        <v>700</v>
      </c>
      <c r="D3769">
        <v>1.6</v>
      </c>
      <c r="E3769">
        <v>1.6</v>
      </c>
      <c r="F3769">
        <v>1.6</v>
      </c>
      <c r="G3769">
        <v>1.6</v>
      </c>
      <c r="H3769">
        <v>1.22</v>
      </c>
      <c r="I3769">
        <v>307</v>
      </c>
      <c r="J3769" t="s">
        <v>457</v>
      </c>
      <c r="K3769" t="s">
        <v>341</v>
      </c>
      <c r="L3769" t="s">
        <v>458</v>
      </c>
      <c r="M3769" t="s">
        <v>458</v>
      </c>
      <c r="N3769" t="s">
        <v>27</v>
      </c>
      <c r="O3769" t="s">
        <v>80</v>
      </c>
      <c r="P3769" t="s">
        <v>42</v>
      </c>
      <c r="Q3769" t="s">
        <v>16</v>
      </c>
      <c r="R3769" t="s">
        <v>28</v>
      </c>
      <c r="S3769" t="s">
        <v>9</v>
      </c>
      <c r="U3769" t="s">
        <v>179</v>
      </c>
      <c r="V3769" t="s">
        <v>56</v>
      </c>
      <c r="W3769" t="s">
        <v>57</v>
      </c>
      <c r="X3769" t="s">
        <v>12</v>
      </c>
      <c r="Y3769" t="s">
        <v>21</v>
      </c>
      <c r="Z3769" s="80">
        <v>2163</v>
      </c>
      <c r="AA3769" s="68">
        <v>0</v>
      </c>
      <c r="AB3769" s="82">
        <f t="shared" si="2085"/>
        <v>6489</v>
      </c>
      <c r="AD3769">
        <v>3</v>
      </c>
      <c r="AG3769" s="83">
        <f t="shared" si="2087"/>
        <v>3</v>
      </c>
      <c r="AH3769" s="87">
        <v>0</v>
      </c>
      <c r="AI3769" s="88">
        <v>0</v>
      </c>
    </row>
    <row r="3770" spans="1:39" x14ac:dyDescent="0.25">
      <c r="A3770" s="115">
        <v>30700062</v>
      </c>
      <c r="B3770" t="s">
        <v>1</v>
      </c>
      <c r="C3770" s="81">
        <v>700</v>
      </c>
      <c r="D3770">
        <v>1.6</v>
      </c>
      <c r="E3770">
        <v>1.6</v>
      </c>
      <c r="F3770">
        <v>1.6</v>
      </c>
      <c r="G3770">
        <v>1.6</v>
      </c>
      <c r="H3770">
        <v>1.22</v>
      </c>
      <c r="I3770">
        <v>307</v>
      </c>
      <c r="J3770" t="s">
        <v>457</v>
      </c>
      <c r="K3770" t="s">
        <v>341</v>
      </c>
      <c r="L3770" t="s">
        <v>458</v>
      </c>
      <c r="M3770" t="s">
        <v>458</v>
      </c>
      <c r="N3770" t="s">
        <v>27</v>
      </c>
      <c r="O3770" t="s">
        <v>80</v>
      </c>
      <c r="P3770" t="s">
        <v>42</v>
      </c>
      <c r="Q3770" t="s">
        <v>16</v>
      </c>
      <c r="R3770" t="s">
        <v>28</v>
      </c>
      <c r="S3770" t="s">
        <v>9</v>
      </c>
      <c r="U3770" t="s">
        <v>179</v>
      </c>
      <c r="V3770" t="s">
        <v>66</v>
      </c>
      <c r="W3770" t="s">
        <v>67</v>
      </c>
      <c r="X3770" t="s">
        <v>12</v>
      </c>
      <c r="Y3770" t="s">
        <v>21</v>
      </c>
      <c r="Z3770" s="80">
        <v>2163</v>
      </c>
      <c r="AA3770" s="68">
        <v>0</v>
      </c>
      <c r="AB3770" s="82">
        <f t="shared" si="2085"/>
        <v>4326</v>
      </c>
      <c r="AD3770">
        <v>2</v>
      </c>
      <c r="AG3770" s="83">
        <f t="shared" si="2087"/>
        <v>2</v>
      </c>
      <c r="AH3770" s="87">
        <v>0</v>
      </c>
      <c r="AI3770" s="88">
        <v>0</v>
      </c>
    </row>
    <row r="3771" spans="1:39" x14ac:dyDescent="0.25">
      <c r="A3771" s="115">
        <v>30700062</v>
      </c>
      <c r="B3771" t="s">
        <v>1</v>
      </c>
      <c r="C3771" s="81">
        <v>700</v>
      </c>
      <c r="D3771">
        <v>1.6</v>
      </c>
      <c r="E3771">
        <v>1.6</v>
      </c>
      <c r="F3771">
        <v>1.6</v>
      </c>
      <c r="G3771">
        <v>1.6</v>
      </c>
      <c r="H3771">
        <v>1.22</v>
      </c>
      <c r="I3771">
        <v>307</v>
      </c>
      <c r="J3771" t="s">
        <v>457</v>
      </c>
      <c r="K3771" t="s">
        <v>341</v>
      </c>
      <c r="L3771" t="s">
        <v>458</v>
      </c>
      <c r="M3771" t="s">
        <v>458</v>
      </c>
      <c r="N3771" t="s">
        <v>27</v>
      </c>
      <c r="O3771" t="s">
        <v>80</v>
      </c>
      <c r="P3771" t="s">
        <v>42</v>
      </c>
      <c r="Q3771" t="s">
        <v>16</v>
      </c>
      <c r="R3771" t="s">
        <v>28</v>
      </c>
      <c r="S3771" t="s">
        <v>44</v>
      </c>
      <c r="U3771" t="s">
        <v>939</v>
      </c>
      <c r="V3771" t="s">
        <v>45</v>
      </c>
      <c r="W3771" t="s">
        <v>46</v>
      </c>
      <c r="X3771" t="s">
        <v>12</v>
      </c>
      <c r="Y3771" t="s">
        <v>21</v>
      </c>
      <c r="Z3771" s="80">
        <v>600</v>
      </c>
      <c r="AA3771" s="68">
        <v>0</v>
      </c>
      <c r="AB3771" s="82">
        <f t="shared" si="2085"/>
        <v>8400</v>
      </c>
      <c r="AC3771">
        <v>14</v>
      </c>
      <c r="AG3771" s="83">
        <f t="shared" si="2087"/>
        <v>14</v>
      </c>
      <c r="AH3771" s="87">
        <v>0</v>
      </c>
      <c r="AI3771" s="88">
        <v>0</v>
      </c>
      <c r="AJ3771">
        <f t="shared" ref="AJ3771:AJ3775" si="2114">AG3771</f>
        <v>14</v>
      </c>
      <c r="AK3771" s="108">
        <f t="shared" ref="AK3771:AK3775" si="2115">AJ3771*C3771*F3771*H3771</f>
        <v>19129.599999999999</v>
      </c>
      <c r="AL3771" s="108">
        <f t="shared" ref="AL3771:AL3775" si="2116">AJ3771*C3771*F3771</f>
        <v>15680</v>
      </c>
      <c r="AM3771" s="108">
        <f t="shared" ref="AM3771:AM3775" si="2117">AK3771-AL3771</f>
        <v>3449.5999999999985</v>
      </c>
    </row>
    <row r="3772" spans="1:39" x14ac:dyDescent="0.25">
      <c r="A3772" s="115">
        <v>30700062</v>
      </c>
      <c r="B3772" t="s">
        <v>1</v>
      </c>
      <c r="C3772" s="81">
        <v>700</v>
      </c>
      <c r="D3772">
        <v>1.6</v>
      </c>
      <c r="E3772">
        <v>1.6</v>
      </c>
      <c r="F3772">
        <v>1.6</v>
      </c>
      <c r="G3772">
        <v>1.6</v>
      </c>
      <c r="H3772">
        <v>1.22</v>
      </c>
      <c r="I3772">
        <v>307</v>
      </c>
      <c r="J3772" t="s">
        <v>457</v>
      </c>
      <c r="K3772" t="s">
        <v>341</v>
      </c>
      <c r="L3772" t="s">
        <v>458</v>
      </c>
      <c r="M3772" t="s">
        <v>458</v>
      </c>
      <c r="N3772" t="s">
        <v>27</v>
      </c>
      <c r="O3772" t="s">
        <v>80</v>
      </c>
      <c r="P3772" t="s">
        <v>42</v>
      </c>
      <c r="Q3772" t="s">
        <v>16</v>
      </c>
      <c r="R3772" t="s">
        <v>28</v>
      </c>
      <c r="S3772" t="s">
        <v>44</v>
      </c>
      <c r="U3772" t="s">
        <v>939</v>
      </c>
      <c r="V3772" t="s">
        <v>56</v>
      </c>
      <c r="W3772" t="s">
        <v>57</v>
      </c>
      <c r="X3772" t="s">
        <v>451</v>
      </c>
      <c r="Y3772" t="s">
        <v>21</v>
      </c>
      <c r="Z3772" s="80">
        <v>600</v>
      </c>
      <c r="AA3772" s="68">
        <v>0</v>
      </c>
      <c r="AB3772" s="82">
        <f t="shared" si="2085"/>
        <v>600</v>
      </c>
      <c r="AC3772">
        <v>1</v>
      </c>
      <c r="AG3772" s="83">
        <f t="shared" si="2087"/>
        <v>1</v>
      </c>
      <c r="AH3772" s="87">
        <v>0</v>
      </c>
      <c r="AI3772" s="88">
        <v>0</v>
      </c>
      <c r="AJ3772">
        <f t="shared" si="2114"/>
        <v>1</v>
      </c>
      <c r="AK3772" s="108">
        <f t="shared" si="2115"/>
        <v>1366.3999999999999</v>
      </c>
      <c r="AL3772" s="108">
        <f t="shared" si="2116"/>
        <v>1120</v>
      </c>
      <c r="AM3772" s="108">
        <f t="shared" si="2117"/>
        <v>246.39999999999986</v>
      </c>
    </row>
    <row r="3773" spans="1:39" x14ac:dyDescent="0.25">
      <c r="A3773" s="115">
        <v>30700062</v>
      </c>
      <c r="B3773" t="s">
        <v>1</v>
      </c>
      <c r="C3773" s="81">
        <v>700</v>
      </c>
      <c r="D3773">
        <v>1.6</v>
      </c>
      <c r="E3773">
        <v>1.6</v>
      </c>
      <c r="F3773">
        <v>1.6</v>
      </c>
      <c r="G3773">
        <v>1.6</v>
      </c>
      <c r="H3773">
        <v>1.22</v>
      </c>
      <c r="I3773">
        <v>307</v>
      </c>
      <c r="J3773" t="s">
        <v>457</v>
      </c>
      <c r="K3773" t="s">
        <v>341</v>
      </c>
      <c r="L3773" t="s">
        <v>458</v>
      </c>
      <c r="M3773" t="s">
        <v>458</v>
      </c>
      <c r="N3773" t="s">
        <v>27</v>
      </c>
      <c r="O3773" t="s">
        <v>80</v>
      </c>
      <c r="P3773" t="s">
        <v>42</v>
      </c>
      <c r="Q3773" t="s">
        <v>16</v>
      </c>
      <c r="R3773" t="s">
        <v>28</v>
      </c>
      <c r="S3773" t="s">
        <v>44</v>
      </c>
      <c r="U3773" t="s">
        <v>939</v>
      </c>
      <c r="V3773" t="s">
        <v>56</v>
      </c>
      <c r="W3773" t="s">
        <v>57</v>
      </c>
      <c r="X3773" t="s">
        <v>12</v>
      </c>
      <c r="Y3773" t="s">
        <v>21</v>
      </c>
      <c r="Z3773" s="80">
        <v>600</v>
      </c>
      <c r="AA3773" s="68">
        <v>0</v>
      </c>
      <c r="AB3773" s="82">
        <f t="shared" si="2085"/>
        <v>7200</v>
      </c>
      <c r="AC3773">
        <v>12</v>
      </c>
      <c r="AG3773" s="83">
        <f t="shared" si="2087"/>
        <v>12</v>
      </c>
      <c r="AH3773" s="87">
        <v>0</v>
      </c>
      <c r="AI3773" s="88">
        <v>0</v>
      </c>
      <c r="AJ3773">
        <f t="shared" si="2114"/>
        <v>12</v>
      </c>
      <c r="AK3773" s="108">
        <f t="shared" si="2115"/>
        <v>16396.8</v>
      </c>
      <c r="AL3773" s="108">
        <f t="shared" si="2116"/>
        <v>13440</v>
      </c>
      <c r="AM3773" s="108">
        <f t="shared" si="2117"/>
        <v>2956.7999999999993</v>
      </c>
    </row>
    <row r="3774" spans="1:39" x14ac:dyDescent="0.25">
      <c r="A3774" s="115">
        <v>30700062</v>
      </c>
      <c r="B3774" t="s">
        <v>1</v>
      </c>
      <c r="C3774" s="81">
        <v>700</v>
      </c>
      <c r="D3774">
        <v>1.6</v>
      </c>
      <c r="E3774">
        <v>1.6</v>
      </c>
      <c r="F3774">
        <v>1.6</v>
      </c>
      <c r="G3774">
        <v>1.6</v>
      </c>
      <c r="H3774">
        <v>1.22</v>
      </c>
      <c r="I3774">
        <v>307</v>
      </c>
      <c r="J3774" t="s">
        <v>457</v>
      </c>
      <c r="K3774" t="s">
        <v>341</v>
      </c>
      <c r="L3774" t="s">
        <v>458</v>
      </c>
      <c r="M3774" t="s">
        <v>458</v>
      </c>
      <c r="N3774" t="s">
        <v>27</v>
      </c>
      <c r="O3774" t="s">
        <v>80</v>
      </c>
      <c r="P3774" t="s">
        <v>42</v>
      </c>
      <c r="Q3774" t="s">
        <v>16</v>
      </c>
      <c r="R3774" t="s">
        <v>28</v>
      </c>
      <c r="S3774" t="s">
        <v>44</v>
      </c>
      <c r="U3774" t="s">
        <v>939</v>
      </c>
      <c r="V3774" t="s">
        <v>58</v>
      </c>
      <c r="W3774" t="s">
        <v>59</v>
      </c>
      <c r="X3774" t="s">
        <v>12</v>
      </c>
      <c r="Y3774" t="s">
        <v>21</v>
      </c>
      <c r="Z3774" s="80">
        <v>600</v>
      </c>
      <c r="AA3774" s="68">
        <v>0</v>
      </c>
      <c r="AB3774" s="82">
        <f t="shared" si="2085"/>
        <v>600</v>
      </c>
      <c r="AC3774">
        <v>1</v>
      </c>
      <c r="AG3774" s="83">
        <f t="shared" si="2087"/>
        <v>1</v>
      </c>
      <c r="AH3774" s="87">
        <v>0</v>
      </c>
      <c r="AI3774" s="88">
        <v>0</v>
      </c>
      <c r="AJ3774">
        <f t="shared" si="2114"/>
        <v>1</v>
      </c>
      <c r="AK3774" s="108">
        <f t="shared" si="2115"/>
        <v>1366.3999999999999</v>
      </c>
      <c r="AL3774" s="108">
        <f t="shared" si="2116"/>
        <v>1120</v>
      </c>
      <c r="AM3774" s="108">
        <f t="shared" si="2117"/>
        <v>246.39999999999986</v>
      </c>
    </row>
    <row r="3775" spans="1:39" x14ac:dyDescent="0.25">
      <c r="A3775" s="115">
        <v>30700062</v>
      </c>
      <c r="B3775" t="s">
        <v>1</v>
      </c>
      <c r="C3775" s="81">
        <v>700</v>
      </c>
      <c r="D3775">
        <v>1.6</v>
      </c>
      <c r="E3775">
        <v>1.6</v>
      </c>
      <c r="F3775">
        <v>1.6</v>
      </c>
      <c r="G3775">
        <v>1.6</v>
      </c>
      <c r="H3775">
        <v>1.22</v>
      </c>
      <c r="I3775">
        <v>307</v>
      </c>
      <c r="J3775" t="s">
        <v>457</v>
      </c>
      <c r="K3775" t="s">
        <v>341</v>
      </c>
      <c r="L3775" t="s">
        <v>458</v>
      </c>
      <c r="M3775" t="s">
        <v>458</v>
      </c>
      <c r="N3775" t="s">
        <v>27</v>
      </c>
      <c r="O3775" t="s">
        <v>80</v>
      </c>
      <c r="P3775" t="s">
        <v>42</v>
      </c>
      <c r="Q3775" t="s">
        <v>16</v>
      </c>
      <c r="R3775" t="s">
        <v>28</v>
      </c>
      <c r="S3775" t="s">
        <v>44</v>
      </c>
      <c r="U3775" t="s">
        <v>939</v>
      </c>
      <c r="V3775" t="s">
        <v>66</v>
      </c>
      <c r="W3775" t="s">
        <v>67</v>
      </c>
      <c r="X3775" t="s">
        <v>12</v>
      </c>
      <c r="Y3775" t="s">
        <v>21</v>
      </c>
      <c r="Z3775" s="80">
        <v>600</v>
      </c>
      <c r="AA3775" s="68">
        <v>0</v>
      </c>
      <c r="AB3775" s="82">
        <f t="shared" si="2085"/>
        <v>600</v>
      </c>
      <c r="AC3775">
        <v>1</v>
      </c>
      <c r="AG3775" s="83">
        <f t="shared" si="2087"/>
        <v>1</v>
      </c>
      <c r="AH3775" s="87">
        <v>0</v>
      </c>
      <c r="AI3775" s="88">
        <v>0</v>
      </c>
      <c r="AJ3775">
        <f t="shared" si="2114"/>
        <v>1</v>
      </c>
      <c r="AK3775" s="108">
        <f t="shared" si="2115"/>
        <v>1366.3999999999999</v>
      </c>
      <c r="AL3775" s="108">
        <f t="shared" si="2116"/>
        <v>1120</v>
      </c>
      <c r="AM3775" s="108">
        <f t="shared" si="2117"/>
        <v>246.39999999999986</v>
      </c>
    </row>
    <row r="3776" spans="1:39" x14ac:dyDescent="0.25">
      <c r="A3776" s="115">
        <v>3070006308</v>
      </c>
      <c r="B3776" t="s">
        <v>34</v>
      </c>
      <c r="C3776" s="81">
        <v>700</v>
      </c>
      <c r="D3776">
        <v>1.6</v>
      </c>
      <c r="E3776">
        <v>1.6</v>
      </c>
      <c r="F3776">
        <v>1.6</v>
      </c>
      <c r="G3776">
        <v>1.6</v>
      </c>
      <c r="H3776">
        <v>1.22</v>
      </c>
      <c r="I3776">
        <v>307</v>
      </c>
      <c r="J3776" t="s">
        <v>457</v>
      </c>
      <c r="K3776" t="s">
        <v>341</v>
      </c>
      <c r="L3776" t="s">
        <v>458</v>
      </c>
      <c r="M3776" t="s">
        <v>459</v>
      </c>
      <c r="N3776" t="s">
        <v>27</v>
      </c>
      <c r="O3776" t="s">
        <v>6</v>
      </c>
      <c r="P3776" t="s">
        <v>7</v>
      </c>
      <c r="Q3776" t="s">
        <v>16</v>
      </c>
      <c r="R3776" t="s">
        <v>28</v>
      </c>
      <c r="S3776" t="s">
        <v>9</v>
      </c>
      <c r="U3776" t="s">
        <v>179</v>
      </c>
      <c r="V3776" t="s">
        <v>10</v>
      </c>
      <c r="W3776" t="s">
        <v>11</v>
      </c>
      <c r="X3776" t="s">
        <v>55</v>
      </c>
      <c r="Y3776" t="s">
        <v>21</v>
      </c>
      <c r="Z3776" s="80">
        <v>5400</v>
      </c>
      <c r="AA3776" s="68">
        <v>0</v>
      </c>
      <c r="AB3776" s="82">
        <f t="shared" si="2085"/>
        <v>64800</v>
      </c>
      <c r="AD3776">
        <v>12</v>
      </c>
      <c r="AG3776" s="83">
        <f t="shared" si="2087"/>
        <v>12</v>
      </c>
      <c r="AH3776" s="87">
        <v>0</v>
      </c>
      <c r="AI3776" s="88">
        <v>0</v>
      </c>
    </row>
    <row r="3777" spans="1:39" x14ac:dyDescent="0.25">
      <c r="A3777" s="115">
        <v>3070006308</v>
      </c>
      <c r="B3777" t="s">
        <v>34</v>
      </c>
      <c r="C3777" s="81">
        <v>700</v>
      </c>
      <c r="D3777">
        <v>1.6</v>
      </c>
      <c r="E3777">
        <v>1.6</v>
      </c>
      <c r="F3777">
        <v>1.6</v>
      </c>
      <c r="G3777">
        <v>1.6</v>
      </c>
      <c r="H3777">
        <v>1.22</v>
      </c>
      <c r="I3777">
        <v>307</v>
      </c>
      <c r="J3777" t="s">
        <v>457</v>
      </c>
      <c r="K3777" t="s">
        <v>341</v>
      </c>
      <c r="L3777" t="s">
        <v>458</v>
      </c>
      <c r="M3777" t="s">
        <v>459</v>
      </c>
      <c r="N3777" t="s">
        <v>27</v>
      </c>
      <c r="O3777" t="s">
        <v>6</v>
      </c>
      <c r="P3777" t="s">
        <v>7</v>
      </c>
      <c r="Q3777" t="s">
        <v>16</v>
      </c>
      <c r="R3777" t="s">
        <v>28</v>
      </c>
      <c r="S3777" t="s">
        <v>9</v>
      </c>
      <c r="U3777" t="s">
        <v>179</v>
      </c>
      <c r="V3777" t="s">
        <v>29</v>
      </c>
      <c r="W3777" t="s">
        <v>30</v>
      </c>
      <c r="X3777" t="s">
        <v>36</v>
      </c>
      <c r="Y3777" t="s">
        <v>677</v>
      </c>
      <c r="Z3777" s="80">
        <v>0</v>
      </c>
      <c r="AA3777" s="68">
        <v>3850</v>
      </c>
      <c r="AB3777" s="82">
        <f t="shared" si="2085"/>
        <v>7529.9454999999998</v>
      </c>
      <c r="AD3777">
        <v>1</v>
      </c>
      <c r="AG3777" s="83">
        <f t="shared" si="2087"/>
        <v>1</v>
      </c>
      <c r="AH3777" s="87">
        <v>0</v>
      </c>
      <c r="AI3777" s="88">
        <v>0</v>
      </c>
    </row>
    <row r="3778" spans="1:39" x14ac:dyDescent="0.25">
      <c r="A3778" s="115">
        <v>3070006311</v>
      </c>
      <c r="B3778" t="s">
        <v>1</v>
      </c>
      <c r="C3778" s="81">
        <v>700</v>
      </c>
      <c r="D3778">
        <v>1.6</v>
      </c>
      <c r="E3778">
        <v>1.6</v>
      </c>
      <c r="F3778">
        <v>1.6</v>
      </c>
      <c r="G3778">
        <v>1.6</v>
      </c>
      <c r="H3778">
        <v>1.22</v>
      </c>
      <c r="I3778">
        <v>307</v>
      </c>
      <c r="J3778" t="s">
        <v>457</v>
      </c>
      <c r="K3778" t="s">
        <v>341</v>
      </c>
      <c r="L3778" t="s">
        <v>458</v>
      </c>
      <c r="M3778" t="s">
        <v>460</v>
      </c>
      <c r="N3778" t="s">
        <v>27</v>
      </c>
      <c r="O3778" t="s">
        <v>6</v>
      </c>
      <c r="P3778" t="s">
        <v>7</v>
      </c>
      <c r="Q3778" t="s">
        <v>16</v>
      </c>
      <c r="R3778" t="s">
        <v>28</v>
      </c>
      <c r="S3778" t="s">
        <v>22</v>
      </c>
      <c r="T3778" t="s">
        <v>22</v>
      </c>
      <c r="U3778" t="s">
        <v>939</v>
      </c>
      <c r="V3778" t="s">
        <v>50</v>
      </c>
      <c r="W3778" t="s">
        <v>51</v>
      </c>
      <c r="X3778" t="s">
        <v>31</v>
      </c>
      <c r="Y3778" t="s">
        <v>943</v>
      </c>
      <c r="Z3778" s="81">
        <v>0</v>
      </c>
      <c r="AA3778" s="68">
        <v>0</v>
      </c>
      <c r="AB3778" s="82">
        <f t="shared" si="2085"/>
        <v>0</v>
      </c>
      <c r="AF3778">
        <v>1</v>
      </c>
      <c r="AG3778" s="83">
        <f t="shared" si="2087"/>
        <v>1</v>
      </c>
      <c r="AH3778" s="87">
        <v>0</v>
      </c>
      <c r="AI3778" s="88">
        <v>0</v>
      </c>
      <c r="AJ3778">
        <f t="shared" ref="AJ3778:AJ3779" si="2118">AG3778</f>
        <v>1</v>
      </c>
      <c r="AK3778" s="108">
        <f t="shared" ref="AK3778:AK3779" si="2119">AJ3778*C3778*F3778*H3778</f>
        <v>1366.3999999999999</v>
      </c>
      <c r="AL3778" s="108">
        <f t="shared" ref="AL3778:AL3779" si="2120">AJ3778*C3778*F3778</f>
        <v>1120</v>
      </c>
      <c r="AM3778" s="108">
        <f t="shared" ref="AM3778:AM3779" si="2121">AK3778-AL3778</f>
        <v>246.39999999999986</v>
      </c>
    </row>
    <row r="3779" spans="1:39" x14ac:dyDescent="0.25">
      <c r="A3779" s="115">
        <v>3070006311</v>
      </c>
      <c r="B3779" t="s">
        <v>1</v>
      </c>
      <c r="C3779" s="81">
        <v>700</v>
      </c>
      <c r="D3779">
        <v>1.6</v>
      </c>
      <c r="E3779">
        <v>1.6</v>
      </c>
      <c r="F3779">
        <v>1.6</v>
      </c>
      <c r="G3779">
        <v>1.6</v>
      </c>
      <c r="H3779">
        <v>1.22</v>
      </c>
      <c r="I3779">
        <v>307</v>
      </c>
      <c r="J3779" t="s">
        <v>457</v>
      </c>
      <c r="K3779" t="s">
        <v>341</v>
      </c>
      <c r="L3779" t="s">
        <v>458</v>
      </c>
      <c r="M3779" t="s">
        <v>460</v>
      </c>
      <c r="N3779" t="s">
        <v>27</v>
      </c>
      <c r="O3779" t="s">
        <v>6</v>
      </c>
      <c r="P3779" t="s">
        <v>7</v>
      </c>
      <c r="Q3779" t="s">
        <v>16</v>
      </c>
      <c r="R3779" t="s">
        <v>28</v>
      </c>
      <c r="S3779" t="s">
        <v>22</v>
      </c>
      <c r="T3779" t="s">
        <v>22</v>
      </c>
      <c r="U3779" t="s">
        <v>939</v>
      </c>
      <c r="V3779" t="s">
        <v>50</v>
      </c>
      <c r="W3779" t="s">
        <v>51</v>
      </c>
      <c r="X3779" t="s">
        <v>52</v>
      </c>
      <c r="Y3779" t="s">
        <v>943</v>
      </c>
      <c r="Z3779" s="81">
        <v>0</v>
      </c>
      <c r="AA3779" s="68">
        <v>0</v>
      </c>
      <c r="AB3779" s="82">
        <f t="shared" si="2085"/>
        <v>0</v>
      </c>
      <c r="AF3779">
        <v>1</v>
      </c>
      <c r="AG3779" s="83">
        <f t="shared" si="2087"/>
        <v>1</v>
      </c>
      <c r="AH3779" s="87">
        <v>0</v>
      </c>
      <c r="AI3779" s="88">
        <v>0</v>
      </c>
      <c r="AJ3779">
        <f t="shared" si="2118"/>
        <v>1</v>
      </c>
      <c r="AK3779" s="108">
        <f t="shared" si="2119"/>
        <v>1366.3999999999999</v>
      </c>
      <c r="AL3779" s="108">
        <f t="shared" si="2120"/>
        <v>1120</v>
      </c>
      <c r="AM3779" s="108">
        <f t="shared" si="2121"/>
        <v>246.39999999999986</v>
      </c>
    </row>
    <row r="3780" spans="1:39" x14ac:dyDescent="0.25">
      <c r="A3780" s="115">
        <v>3070006311</v>
      </c>
      <c r="B3780" t="s">
        <v>1</v>
      </c>
      <c r="C3780" s="81">
        <v>700</v>
      </c>
      <c r="D3780">
        <v>1.6</v>
      </c>
      <c r="E3780">
        <v>1.6</v>
      </c>
      <c r="F3780">
        <v>1.6</v>
      </c>
      <c r="G3780">
        <v>1.6</v>
      </c>
      <c r="H3780">
        <v>1.22</v>
      </c>
      <c r="I3780">
        <v>307</v>
      </c>
      <c r="J3780" t="s">
        <v>457</v>
      </c>
      <c r="K3780" t="s">
        <v>341</v>
      </c>
      <c r="L3780" t="s">
        <v>458</v>
      </c>
      <c r="M3780" t="s">
        <v>460</v>
      </c>
      <c r="N3780" t="s">
        <v>27</v>
      </c>
      <c r="O3780" t="s">
        <v>6</v>
      </c>
      <c r="P3780" t="s">
        <v>7</v>
      </c>
      <c r="Q3780" t="s">
        <v>16</v>
      </c>
      <c r="R3780" t="s">
        <v>28</v>
      </c>
      <c r="S3780" t="s">
        <v>9</v>
      </c>
      <c r="U3780" t="s">
        <v>179</v>
      </c>
      <c r="V3780" t="s">
        <v>10</v>
      </c>
      <c r="W3780" t="s">
        <v>11</v>
      </c>
      <c r="X3780" t="s">
        <v>12</v>
      </c>
      <c r="Y3780" t="s">
        <v>21</v>
      </c>
      <c r="Z3780" s="80">
        <v>1260</v>
      </c>
      <c r="AA3780" s="68">
        <v>0</v>
      </c>
      <c r="AB3780" s="82">
        <f t="shared" ref="AB3780:AB3843" si="2122">Z3780*AG3780+AA3780*AG3780*1.95583</f>
        <v>6300</v>
      </c>
      <c r="AD3780">
        <v>5</v>
      </c>
      <c r="AG3780" s="83">
        <f t="shared" si="2087"/>
        <v>5</v>
      </c>
      <c r="AH3780" s="87">
        <v>0</v>
      </c>
      <c r="AI3780" s="88">
        <v>0</v>
      </c>
    </row>
    <row r="3781" spans="1:39" x14ac:dyDescent="0.25">
      <c r="A3781" s="115">
        <v>3070006312</v>
      </c>
      <c r="B3781" t="s">
        <v>1</v>
      </c>
      <c r="C3781" s="81">
        <v>700</v>
      </c>
      <c r="D3781">
        <v>1.6</v>
      </c>
      <c r="E3781">
        <v>1.6</v>
      </c>
      <c r="F3781">
        <v>1.6</v>
      </c>
      <c r="G3781">
        <v>1.6</v>
      </c>
      <c r="H3781">
        <v>1.22</v>
      </c>
      <c r="I3781">
        <v>307</v>
      </c>
      <c r="J3781" t="s">
        <v>457</v>
      </c>
      <c r="K3781" t="s">
        <v>341</v>
      </c>
      <c r="L3781" t="s">
        <v>458</v>
      </c>
      <c r="M3781" t="s">
        <v>458</v>
      </c>
      <c r="N3781" t="s">
        <v>27</v>
      </c>
      <c r="O3781" t="s">
        <v>6</v>
      </c>
      <c r="P3781" t="s">
        <v>7</v>
      </c>
      <c r="Q3781" t="s">
        <v>16</v>
      </c>
      <c r="R3781" t="s">
        <v>28</v>
      </c>
      <c r="S3781" t="s">
        <v>9</v>
      </c>
      <c r="U3781" t="s">
        <v>179</v>
      </c>
      <c r="V3781" t="s">
        <v>10</v>
      </c>
      <c r="W3781" t="s">
        <v>11</v>
      </c>
      <c r="X3781" t="s">
        <v>12</v>
      </c>
      <c r="Y3781" t="s">
        <v>21</v>
      </c>
      <c r="Z3781" s="80">
        <v>1260</v>
      </c>
      <c r="AA3781" s="68">
        <v>0</v>
      </c>
      <c r="AB3781" s="82">
        <f t="shared" si="2122"/>
        <v>2520</v>
      </c>
      <c r="AD3781">
        <v>2</v>
      </c>
      <c r="AG3781" s="83">
        <f t="shared" ref="AG3781:AG3844" si="2123">SUM(AC3781:AF3781)</f>
        <v>2</v>
      </c>
      <c r="AH3781" s="87">
        <v>0</v>
      </c>
      <c r="AI3781" s="88">
        <v>0</v>
      </c>
    </row>
    <row r="3782" spans="1:39" x14ac:dyDescent="0.25">
      <c r="A3782" s="115">
        <v>3070006312</v>
      </c>
      <c r="B3782" t="s">
        <v>1</v>
      </c>
      <c r="C3782" s="81">
        <v>700</v>
      </c>
      <c r="D3782">
        <v>1.6</v>
      </c>
      <c r="E3782">
        <v>1.6</v>
      </c>
      <c r="F3782">
        <v>1.6</v>
      </c>
      <c r="G3782">
        <v>1.6</v>
      </c>
      <c r="H3782">
        <v>1.22</v>
      </c>
      <c r="I3782">
        <v>307</v>
      </c>
      <c r="J3782" t="s">
        <v>457</v>
      </c>
      <c r="K3782" t="s">
        <v>341</v>
      </c>
      <c r="L3782" t="s">
        <v>458</v>
      </c>
      <c r="M3782" t="s">
        <v>458</v>
      </c>
      <c r="N3782" t="s">
        <v>27</v>
      </c>
      <c r="O3782" t="s">
        <v>6</v>
      </c>
      <c r="P3782" t="s">
        <v>7</v>
      </c>
      <c r="Q3782" t="s">
        <v>8</v>
      </c>
      <c r="R3782" t="s">
        <v>28</v>
      </c>
      <c r="S3782" t="s">
        <v>9</v>
      </c>
      <c r="U3782" t="s">
        <v>179</v>
      </c>
      <c r="V3782" t="s">
        <v>10</v>
      </c>
      <c r="W3782" t="s">
        <v>11</v>
      </c>
      <c r="X3782" t="s">
        <v>12</v>
      </c>
      <c r="Y3782" t="s">
        <v>21</v>
      </c>
      <c r="Z3782" s="80">
        <v>900</v>
      </c>
      <c r="AA3782" s="68">
        <v>0</v>
      </c>
      <c r="AB3782" s="82">
        <f t="shared" si="2122"/>
        <v>9900</v>
      </c>
      <c r="AD3782">
        <v>11</v>
      </c>
      <c r="AG3782" s="83">
        <f t="shared" si="2123"/>
        <v>11</v>
      </c>
      <c r="AH3782" s="87">
        <v>0</v>
      </c>
      <c r="AI3782" s="88">
        <v>0</v>
      </c>
    </row>
    <row r="3783" spans="1:39" x14ac:dyDescent="0.25">
      <c r="A3783" s="115">
        <v>3070006312</v>
      </c>
      <c r="B3783" t="s">
        <v>1</v>
      </c>
      <c r="C3783" s="81">
        <v>700</v>
      </c>
      <c r="D3783">
        <v>1.6</v>
      </c>
      <c r="E3783">
        <v>1.6</v>
      </c>
      <c r="F3783">
        <v>1.6</v>
      </c>
      <c r="G3783">
        <v>1.6</v>
      </c>
      <c r="H3783">
        <v>1.22</v>
      </c>
      <c r="I3783">
        <v>307</v>
      </c>
      <c r="J3783" t="s">
        <v>457</v>
      </c>
      <c r="K3783" t="s">
        <v>341</v>
      </c>
      <c r="L3783" t="s">
        <v>458</v>
      </c>
      <c r="M3783" t="s">
        <v>458</v>
      </c>
      <c r="N3783" t="s">
        <v>27</v>
      </c>
      <c r="O3783" t="s">
        <v>6</v>
      </c>
      <c r="P3783" t="s">
        <v>7</v>
      </c>
      <c r="Q3783" t="s">
        <v>8</v>
      </c>
      <c r="R3783" t="s">
        <v>28</v>
      </c>
      <c r="S3783" t="s">
        <v>9</v>
      </c>
      <c r="U3783" t="s">
        <v>179</v>
      </c>
      <c r="V3783" t="s">
        <v>10</v>
      </c>
      <c r="W3783" t="s">
        <v>11</v>
      </c>
      <c r="X3783" t="s">
        <v>12</v>
      </c>
      <c r="Y3783" t="s">
        <v>21</v>
      </c>
      <c r="Z3783" s="80">
        <v>900</v>
      </c>
      <c r="AA3783" s="68">
        <v>0</v>
      </c>
      <c r="AB3783" s="82">
        <f t="shared" si="2122"/>
        <v>1800</v>
      </c>
      <c r="AD3783">
        <v>2</v>
      </c>
      <c r="AG3783" s="83">
        <f t="shared" si="2123"/>
        <v>2</v>
      </c>
      <c r="AH3783" s="87">
        <v>0</v>
      </c>
      <c r="AI3783" s="88">
        <v>1</v>
      </c>
    </row>
    <row r="3784" spans="1:39" x14ac:dyDescent="0.25">
      <c r="A3784" s="115">
        <v>30700072</v>
      </c>
      <c r="B3784" t="s">
        <v>1</v>
      </c>
      <c r="C3784" s="81">
        <v>700</v>
      </c>
      <c r="D3784">
        <v>1.6</v>
      </c>
      <c r="E3784">
        <v>1.6</v>
      </c>
      <c r="F3784">
        <v>1.6</v>
      </c>
      <c r="G3784">
        <v>1.6</v>
      </c>
      <c r="H3784">
        <v>1.22</v>
      </c>
      <c r="I3784">
        <v>307</v>
      </c>
      <c r="J3784" t="s">
        <v>457</v>
      </c>
      <c r="K3784" t="s">
        <v>461</v>
      </c>
      <c r="L3784" t="s">
        <v>462</v>
      </c>
      <c r="M3784" t="s">
        <v>462</v>
      </c>
      <c r="N3784" t="s">
        <v>156</v>
      </c>
      <c r="O3784" t="s">
        <v>47</v>
      </c>
      <c r="P3784" t="s">
        <v>42</v>
      </c>
      <c r="Q3784" t="s">
        <v>16</v>
      </c>
      <c r="R3784" t="s">
        <v>43</v>
      </c>
      <c r="S3784" t="s">
        <v>44</v>
      </c>
      <c r="U3784" t="s">
        <v>939</v>
      </c>
      <c r="V3784" t="s">
        <v>14</v>
      </c>
      <c r="W3784" t="s">
        <v>49</v>
      </c>
      <c r="X3784" t="s">
        <v>12</v>
      </c>
      <c r="Y3784" t="s">
        <v>21</v>
      </c>
      <c r="Z3784" s="80">
        <v>340</v>
      </c>
      <c r="AA3784" s="68">
        <v>0</v>
      </c>
      <c r="AB3784" s="82">
        <f t="shared" si="2122"/>
        <v>340</v>
      </c>
      <c r="AC3784">
        <v>1</v>
      </c>
      <c r="AG3784" s="83">
        <f t="shared" si="2123"/>
        <v>1</v>
      </c>
      <c r="AH3784" s="87">
        <v>0</v>
      </c>
      <c r="AI3784" s="88">
        <v>0</v>
      </c>
      <c r="AJ3784">
        <f t="shared" ref="AJ3784:AJ3789" si="2124">AG3784</f>
        <v>1</v>
      </c>
      <c r="AK3784" s="108">
        <f t="shared" ref="AK3784:AK3786" si="2125">AJ3784*C3784*D3784*H3784</f>
        <v>1366.3999999999999</v>
      </c>
      <c r="AL3784" s="108">
        <f t="shared" ref="AL3784:AL3786" si="2126">AJ3784*C3784*D3784</f>
        <v>1120</v>
      </c>
      <c r="AM3784" s="108">
        <f t="shared" ref="AM3784:AM3789" si="2127">AK3784-AL3784</f>
        <v>246.39999999999986</v>
      </c>
    </row>
    <row r="3785" spans="1:39" x14ac:dyDescent="0.25">
      <c r="A3785" s="115">
        <v>30700072</v>
      </c>
      <c r="B3785" t="s">
        <v>1</v>
      </c>
      <c r="C3785" s="81">
        <v>700</v>
      </c>
      <c r="D3785">
        <v>1.6</v>
      </c>
      <c r="E3785">
        <v>1.6</v>
      </c>
      <c r="F3785">
        <v>1.6</v>
      </c>
      <c r="G3785">
        <v>1.6</v>
      </c>
      <c r="H3785">
        <v>1.22</v>
      </c>
      <c r="I3785">
        <v>307</v>
      </c>
      <c r="J3785" t="s">
        <v>457</v>
      </c>
      <c r="K3785" t="s">
        <v>461</v>
      </c>
      <c r="L3785" t="s">
        <v>462</v>
      </c>
      <c r="M3785" t="s">
        <v>462</v>
      </c>
      <c r="N3785" t="s">
        <v>100</v>
      </c>
      <c r="O3785" t="s">
        <v>47</v>
      </c>
      <c r="P3785" t="s">
        <v>42</v>
      </c>
      <c r="Q3785" t="s">
        <v>16</v>
      </c>
      <c r="R3785" t="s">
        <v>28</v>
      </c>
      <c r="S3785" t="s">
        <v>44</v>
      </c>
      <c r="U3785" t="s">
        <v>939</v>
      </c>
      <c r="V3785" t="s">
        <v>14</v>
      </c>
      <c r="W3785" t="s">
        <v>49</v>
      </c>
      <c r="X3785" t="s">
        <v>12</v>
      </c>
      <c r="Y3785" t="s">
        <v>21</v>
      </c>
      <c r="Z3785" s="80">
        <v>340</v>
      </c>
      <c r="AA3785" s="68">
        <v>0</v>
      </c>
      <c r="AB3785" s="82">
        <f t="shared" si="2122"/>
        <v>340</v>
      </c>
      <c r="AC3785">
        <v>1</v>
      </c>
      <c r="AG3785" s="83">
        <f t="shared" si="2123"/>
        <v>1</v>
      </c>
      <c r="AH3785" s="87">
        <v>0</v>
      </c>
      <c r="AI3785" s="88">
        <v>0</v>
      </c>
      <c r="AJ3785">
        <f t="shared" si="2124"/>
        <v>1</v>
      </c>
      <c r="AK3785" s="108">
        <f t="shared" si="2125"/>
        <v>1366.3999999999999</v>
      </c>
      <c r="AL3785" s="108">
        <f t="shared" si="2126"/>
        <v>1120</v>
      </c>
      <c r="AM3785" s="108">
        <f t="shared" si="2127"/>
        <v>246.39999999999986</v>
      </c>
    </row>
    <row r="3786" spans="1:39" x14ac:dyDescent="0.25">
      <c r="A3786" s="115">
        <v>30700072</v>
      </c>
      <c r="B3786" t="s">
        <v>1</v>
      </c>
      <c r="C3786" s="81">
        <v>700</v>
      </c>
      <c r="D3786">
        <v>1.6</v>
      </c>
      <c r="E3786">
        <v>1.6</v>
      </c>
      <c r="F3786">
        <v>1.6</v>
      </c>
      <c r="G3786">
        <v>1.6</v>
      </c>
      <c r="H3786">
        <v>1.22</v>
      </c>
      <c r="I3786">
        <v>307</v>
      </c>
      <c r="J3786" t="s">
        <v>457</v>
      </c>
      <c r="K3786" t="s">
        <v>461</v>
      </c>
      <c r="L3786" t="s">
        <v>462</v>
      </c>
      <c r="M3786" t="s">
        <v>462</v>
      </c>
      <c r="N3786" t="s">
        <v>100</v>
      </c>
      <c r="O3786" t="s">
        <v>47</v>
      </c>
      <c r="P3786" t="s">
        <v>42</v>
      </c>
      <c r="Q3786" t="s">
        <v>16</v>
      </c>
      <c r="R3786" t="s">
        <v>43</v>
      </c>
      <c r="S3786" t="s">
        <v>44</v>
      </c>
      <c r="U3786" t="s">
        <v>939</v>
      </c>
      <c r="V3786" t="s">
        <v>14</v>
      </c>
      <c r="W3786" t="s">
        <v>49</v>
      </c>
      <c r="X3786" t="s">
        <v>12</v>
      </c>
      <c r="Y3786" t="s">
        <v>21</v>
      </c>
      <c r="Z3786" s="80">
        <v>340</v>
      </c>
      <c r="AA3786" s="68">
        <v>0</v>
      </c>
      <c r="AB3786" s="82">
        <f t="shared" si="2122"/>
        <v>1020</v>
      </c>
      <c r="AC3786">
        <v>3</v>
      </c>
      <c r="AG3786" s="83">
        <f t="shared" si="2123"/>
        <v>3</v>
      </c>
      <c r="AH3786" s="87">
        <v>0</v>
      </c>
      <c r="AI3786" s="88">
        <v>0</v>
      </c>
      <c r="AJ3786">
        <f t="shared" si="2124"/>
        <v>3</v>
      </c>
      <c r="AK3786" s="108">
        <f t="shared" si="2125"/>
        <v>4099.2</v>
      </c>
      <c r="AL3786" s="108">
        <f t="shared" si="2126"/>
        <v>3360</v>
      </c>
      <c r="AM3786" s="108">
        <f t="shared" si="2127"/>
        <v>739.19999999999982</v>
      </c>
    </row>
    <row r="3787" spans="1:39" x14ac:dyDescent="0.25">
      <c r="A3787" s="115">
        <v>30700072</v>
      </c>
      <c r="B3787" t="s">
        <v>1</v>
      </c>
      <c r="C3787" s="81">
        <v>700</v>
      </c>
      <c r="D3787">
        <v>1.6</v>
      </c>
      <c r="E3787">
        <v>1.6</v>
      </c>
      <c r="F3787">
        <v>1.6</v>
      </c>
      <c r="G3787">
        <v>1.6</v>
      </c>
      <c r="H3787">
        <v>1.22</v>
      </c>
      <c r="I3787">
        <v>307</v>
      </c>
      <c r="J3787" t="s">
        <v>457</v>
      </c>
      <c r="K3787" t="s">
        <v>461</v>
      </c>
      <c r="L3787" t="s">
        <v>462</v>
      </c>
      <c r="M3787" t="s">
        <v>462</v>
      </c>
      <c r="N3787" t="s">
        <v>48</v>
      </c>
      <c r="O3787" t="s">
        <v>19</v>
      </c>
      <c r="P3787" t="s">
        <v>42</v>
      </c>
      <c r="Q3787" t="s">
        <v>16</v>
      </c>
      <c r="R3787" t="s">
        <v>20</v>
      </c>
      <c r="S3787" t="s">
        <v>44</v>
      </c>
      <c r="T3787" s="70" t="s">
        <v>933</v>
      </c>
      <c r="U3787" t="s">
        <v>949</v>
      </c>
      <c r="V3787" t="s">
        <v>14</v>
      </c>
      <c r="W3787" t="s">
        <v>49</v>
      </c>
      <c r="X3787" t="s">
        <v>12</v>
      </c>
      <c r="Y3787" t="s">
        <v>938</v>
      </c>
      <c r="Z3787" s="80">
        <v>0</v>
      </c>
      <c r="AA3787" s="68">
        <v>0</v>
      </c>
      <c r="AB3787" s="82">
        <f t="shared" si="2122"/>
        <v>0</v>
      </c>
      <c r="AE3787">
        <v>1</v>
      </c>
      <c r="AG3787" s="83">
        <f t="shared" si="2123"/>
        <v>1</v>
      </c>
      <c r="AH3787" s="87">
        <v>0</v>
      </c>
      <c r="AI3787" s="88">
        <v>0</v>
      </c>
      <c r="AJ3787">
        <f t="shared" si="2124"/>
        <v>1</v>
      </c>
      <c r="AK3787" s="108">
        <f t="shared" ref="AK3787:AK3789" si="2128">AJ3787*C3787*E3787*H3787</f>
        <v>1366.3999999999999</v>
      </c>
      <c r="AL3787" s="108">
        <f t="shared" ref="AL3787:AL3789" si="2129">AJ3787*C3787*E3787</f>
        <v>1120</v>
      </c>
      <c r="AM3787" s="108">
        <f t="shared" si="2127"/>
        <v>246.39999999999986</v>
      </c>
    </row>
    <row r="3788" spans="1:39" x14ac:dyDescent="0.25">
      <c r="A3788" s="115">
        <v>30700072</v>
      </c>
      <c r="B3788" t="s">
        <v>1</v>
      </c>
      <c r="C3788" s="81">
        <v>700</v>
      </c>
      <c r="D3788">
        <v>1.6</v>
      </c>
      <c r="E3788">
        <v>1.6</v>
      </c>
      <c r="F3788">
        <v>1.6</v>
      </c>
      <c r="G3788">
        <v>1.6</v>
      </c>
      <c r="H3788">
        <v>1.22</v>
      </c>
      <c r="I3788">
        <v>307</v>
      </c>
      <c r="J3788" t="s">
        <v>457</v>
      </c>
      <c r="K3788" t="s">
        <v>461</v>
      </c>
      <c r="L3788" t="s">
        <v>462</v>
      </c>
      <c r="M3788" t="s">
        <v>462</v>
      </c>
      <c r="N3788" t="s">
        <v>48</v>
      </c>
      <c r="O3788" t="s">
        <v>19</v>
      </c>
      <c r="P3788" t="s">
        <v>42</v>
      </c>
      <c r="Q3788" t="s">
        <v>16</v>
      </c>
      <c r="R3788" t="s">
        <v>20</v>
      </c>
      <c r="S3788" t="s">
        <v>44</v>
      </c>
      <c r="T3788" s="70" t="s">
        <v>933</v>
      </c>
      <c r="U3788" t="s">
        <v>949</v>
      </c>
      <c r="V3788" t="s">
        <v>17</v>
      </c>
      <c r="W3788" t="s">
        <v>63</v>
      </c>
      <c r="X3788" t="s">
        <v>12</v>
      </c>
      <c r="Y3788" t="s">
        <v>938</v>
      </c>
      <c r="Z3788" s="80">
        <v>0</v>
      </c>
      <c r="AA3788" s="68">
        <v>0</v>
      </c>
      <c r="AB3788" s="82">
        <f t="shared" si="2122"/>
        <v>0</v>
      </c>
      <c r="AE3788">
        <v>1</v>
      </c>
      <c r="AG3788" s="83">
        <f t="shared" si="2123"/>
        <v>1</v>
      </c>
      <c r="AH3788" s="87">
        <v>0</v>
      </c>
      <c r="AI3788" s="88">
        <v>0</v>
      </c>
      <c r="AJ3788">
        <f t="shared" si="2124"/>
        <v>1</v>
      </c>
      <c r="AK3788" s="108">
        <f t="shared" si="2128"/>
        <v>1366.3999999999999</v>
      </c>
      <c r="AL3788" s="108">
        <f t="shared" si="2129"/>
        <v>1120</v>
      </c>
      <c r="AM3788" s="108">
        <f t="shared" si="2127"/>
        <v>246.39999999999986</v>
      </c>
    </row>
    <row r="3789" spans="1:39" x14ac:dyDescent="0.25">
      <c r="A3789" s="115">
        <v>30700072</v>
      </c>
      <c r="B3789" t="s">
        <v>1</v>
      </c>
      <c r="C3789" s="81">
        <v>700</v>
      </c>
      <c r="D3789">
        <v>1.6</v>
      </c>
      <c r="E3789">
        <v>1.6</v>
      </c>
      <c r="F3789">
        <v>1.6</v>
      </c>
      <c r="G3789">
        <v>1.6</v>
      </c>
      <c r="H3789">
        <v>1.22</v>
      </c>
      <c r="I3789">
        <v>307</v>
      </c>
      <c r="J3789" t="s">
        <v>457</v>
      </c>
      <c r="K3789" t="s">
        <v>461</v>
      </c>
      <c r="L3789" t="s">
        <v>462</v>
      </c>
      <c r="M3789" t="s">
        <v>462</v>
      </c>
      <c r="N3789" t="s">
        <v>48</v>
      </c>
      <c r="O3789" t="s">
        <v>19</v>
      </c>
      <c r="P3789" t="s">
        <v>42</v>
      </c>
      <c r="Q3789" t="s">
        <v>16</v>
      </c>
      <c r="R3789" t="s">
        <v>20</v>
      </c>
      <c r="S3789" t="s">
        <v>44</v>
      </c>
      <c r="T3789" s="70" t="s">
        <v>933</v>
      </c>
      <c r="U3789" t="s">
        <v>949</v>
      </c>
      <c r="V3789" t="s">
        <v>189</v>
      </c>
      <c r="W3789" t="s">
        <v>190</v>
      </c>
      <c r="X3789" t="s">
        <v>12</v>
      </c>
      <c r="Y3789" t="s">
        <v>938</v>
      </c>
      <c r="Z3789" s="80">
        <v>0</v>
      </c>
      <c r="AA3789" s="68">
        <v>0</v>
      </c>
      <c r="AB3789" s="82">
        <f t="shared" si="2122"/>
        <v>0</v>
      </c>
      <c r="AE3789">
        <v>1</v>
      </c>
      <c r="AG3789" s="83">
        <f t="shared" si="2123"/>
        <v>1</v>
      </c>
      <c r="AH3789" s="87">
        <v>0</v>
      </c>
      <c r="AI3789" s="88">
        <v>0</v>
      </c>
      <c r="AJ3789">
        <f t="shared" si="2124"/>
        <v>1</v>
      </c>
      <c r="AK3789" s="108">
        <f t="shared" si="2128"/>
        <v>1366.3999999999999</v>
      </c>
      <c r="AL3789" s="108">
        <f t="shared" si="2129"/>
        <v>1120</v>
      </c>
      <c r="AM3789" s="108">
        <f t="shared" si="2127"/>
        <v>246.39999999999986</v>
      </c>
    </row>
    <row r="3790" spans="1:39" x14ac:dyDescent="0.25">
      <c r="A3790" s="115">
        <v>30700072</v>
      </c>
      <c r="B3790" t="s">
        <v>1</v>
      </c>
      <c r="C3790" s="81">
        <v>700</v>
      </c>
      <c r="D3790">
        <v>1.6</v>
      </c>
      <c r="E3790">
        <v>1.6</v>
      </c>
      <c r="F3790">
        <v>1.6</v>
      </c>
      <c r="G3790">
        <v>1.6</v>
      </c>
      <c r="H3790">
        <v>1.22</v>
      </c>
      <c r="I3790">
        <v>307</v>
      </c>
      <c r="J3790" t="s">
        <v>457</v>
      </c>
      <c r="K3790" t="s">
        <v>461</v>
      </c>
      <c r="L3790" t="s">
        <v>462</v>
      </c>
      <c r="M3790" t="s">
        <v>462</v>
      </c>
      <c r="N3790" t="s">
        <v>48</v>
      </c>
      <c r="O3790" t="s">
        <v>41</v>
      </c>
      <c r="P3790" t="s">
        <v>42</v>
      </c>
      <c r="Q3790" t="s">
        <v>16</v>
      </c>
      <c r="R3790" t="s">
        <v>91</v>
      </c>
      <c r="S3790" t="s">
        <v>44</v>
      </c>
      <c r="T3790" t="s">
        <v>944</v>
      </c>
      <c r="U3790" t="s">
        <v>939</v>
      </c>
      <c r="V3790" t="s">
        <v>189</v>
      </c>
      <c r="W3790" t="s">
        <v>190</v>
      </c>
      <c r="X3790" t="s">
        <v>12</v>
      </c>
      <c r="Y3790" t="s">
        <v>938</v>
      </c>
      <c r="Z3790" s="81">
        <v>0</v>
      </c>
      <c r="AA3790" s="68">
        <v>0</v>
      </c>
      <c r="AB3790" s="82">
        <f t="shared" si="2122"/>
        <v>0</v>
      </c>
      <c r="AE3790">
        <v>1</v>
      </c>
      <c r="AG3790" s="83">
        <f t="shared" si="2123"/>
        <v>1</v>
      </c>
      <c r="AH3790" s="87">
        <v>0</v>
      </c>
      <c r="AI3790" s="88">
        <v>0</v>
      </c>
      <c r="AJ3790">
        <f t="shared" ref="AJ3790:AJ3793" si="2130">AG3790</f>
        <v>1</v>
      </c>
      <c r="AK3790" s="108">
        <f t="shared" ref="AK3790:AK3793" si="2131">AJ3790*C3790*E3790*H3790</f>
        <v>1366.3999999999999</v>
      </c>
      <c r="AL3790" s="108">
        <f t="shared" ref="AL3790:AL3793" si="2132">AJ3790*C3790*E3790</f>
        <v>1120</v>
      </c>
      <c r="AM3790" s="108">
        <f t="shared" ref="AM3790:AM3793" si="2133">AK3790-AL3790</f>
        <v>246.39999999999986</v>
      </c>
    </row>
    <row r="3791" spans="1:39" x14ac:dyDescent="0.25">
      <c r="A3791" s="115">
        <v>30700072</v>
      </c>
      <c r="B3791" t="s">
        <v>1</v>
      </c>
      <c r="C3791" s="81">
        <v>700</v>
      </c>
      <c r="D3791">
        <v>1.6</v>
      </c>
      <c r="E3791">
        <v>1.6</v>
      </c>
      <c r="F3791">
        <v>1.6</v>
      </c>
      <c r="G3791">
        <v>1.6</v>
      </c>
      <c r="H3791">
        <v>1.22</v>
      </c>
      <c r="I3791">
        <v>307</v>
      </c>
      <c r="J3791" t="s">
        <v>457</v>
      </c>
      <c r="K3791" t="s">
        <v>461</v>
      </c>
      <c r="L3791" t="s">
        <v>462</v>
      </c>
      <c r="M3791" t="s">
        <v>462</v>
      </c>
      <c r="N3791" t="s">
        <v>48</v>
      </c>
      <c r="O3791" t="s">
        <v>41</v>
      </c>
      <c r="P3791" t="s">
        <v>42</v>
      </c>
      <c r="Q3791" t="s">
        <v>16</v>
      </c>
      <c r="R3791" t="s">
        <v>91</v>
      </c>
      <c r="S3791" t="s">
        <v>44</v>
      </c>
      <c r="T3791" t="s">
        <v>944</v>
      </c>
      <c r="U3791" t="s">
        <v>939</v>
      </c>
      <c r="V3791" t="s">
        <v>92</v>
      </c>
      <c r="W3791" t="s">
        <v>93</v>
      </c>
      <c r="X3791" t="s">
        <v>12</v>
      </c>
      <c r="Y3791" t="s">
        <v>938</v>
      </c>
      <c r="Z3791" s="81">
        <v>0</v>
      </c>
      <c r="AA3791" s="68">
        <v>0</v>
      </c>
      <c r="AB3791" s="82">
        <f t="shared" si="2122"/>
        <v>0</v>
      </c>
      <c r="AE3791">
        <v>1</v>
      </c>
      <c r="AG3791" s="83">
        <f t="shared" si="2123"/>
        <v>1</v>
      </c>
      <c r="AH3791" s="87">
        <v>0</v>
      </c>
      <c r="AI3791" s="88">
        <v>0</v>
      </c>
      <c r="AJ3791">
        <f t="shared" si="2130"/>
        <v>1</v>
      </c>
      <c r="AK3791" s="108">
        <f t="shared" si="2131"/>
        <v>1366.3999999999999</v>
      </c>
      <c r="AL3791" s="108">
        <f t="shared" si="2132"/>
        <v>1120</v>
      </c>
      <c r="AM3791" s="108">
        <f t="shared" si="2133"/>
        <v>246.39999999999986</v>
      </c>
    </row>
    <row r="3792" spans="1:39" x14ac:dyDescent="0.25">
      <c r="A3792" s="115">
        <v>30700072</v>
      </c>
      <c r="B3792" t="s">
        <v>1</v>
      </c>
      <c r="C3792" s="81">
        <v>700</v>
      </c>
      <c r="D3792">
        <v>1.6</v>
      </c>
      <c r="E3792">
        <v>1.6</v>
      </c>
      <c r="F3792">
        <v>1.6</v>
      </c>
      <c r="G3792">
        <v>1.6</v>
      </c>
      <c r="H3792">
        <v>1.22</v>
      </c>
      <c r="I3792">
        <v>307</v>
      </c>
      <c r="J3792" t="s">
        <v>457</v>
      </c>
      <c r="K3792" t="s">
        <v>461</v>
      </c>
      <c r="L3792" t="s">
        <v>462</v>
      </c>
      <c r="M3792" t="s">
        <v>462</v>
      </c>
      <c r="N3792" t="s">
        <v>5</v>
      </c>
      <c r="O3792" t="s">
        <v>41</v>
      </c>
      <c r="P3792" t="s">
        <v>42</v>
      </c>
      <c r="Q3792" t="s">
        <v>16</v>
      </c>
      <c r="R3792" t="s">
        <v>28</v>
      </c>
      <c r="S3792" t="s">
        <v>44</v>
      </c>
      <c r="U3792" t="s">
        <v>939</v>
      </c>
      <c r="V3792" t="s">
        <v>14</v>
      </c>
      <c r="W3792" t="s">
        <v>49</v>
      </c>
      <c r="X3792" t="s">
        <v>12</v>
      </c>
      <c r="Y3792" t="s">
        <v>21</v>
      </c>
      <c r="Z3792" s="80">
        <v>460</v>
      </c>
      <c r="AA3792" s="68">
        <v>0</v>
      </c>
      <c r="AB3792" s="82">
        <f t="shared" si="2122"/>
        <v>460</v>
      </c>
      <c r="AC3792">
        <v>1</v>
      </c>
      <c r="AG3792" s="83">
        <f t="shared" si="2123"/>
        <v>1</v>
      </c>
      <c r="AH3792" s="87">
        <v>0</v>
      </c>
      <c r="AI3792" s="88">
        <v>0</v>
      </c>
      <c r="AJ3792">
        <f t="shared" si="2130"/>
        <v>1</v>
      </c>
      <c r="AK3792" s="108">
        <f t="shared" si="2131"/>
        <v>1366.3999999999999</v>
      </c>
      <c r="AL3792" s="108">
        <f t="shared" si="2132"/>
        <v>1120</v>
      </c>
      <c r="AM3792" s="108">
        <f t="shared" si="2133"/>
        <v>246.39999999999986</v>
      </c>
    </row>
    <row r="3793" spans="1:39" x14ac:dyDescent="0.25">
      <c r="A3793" s="115">
        <v>30700072</v>
      </c>
      <c r="B3793" t="s">
        <v>1</v>
      </c>
      <c r="C3793" s="81">
        <v>700</v>
      </c>
      <c r="D3793">
        <v>1.6</v>
      </c>
      <c r="E3793">
        <v>1.6</v>
      </c>
      <c r="F3793">
        <v>1.6</v>
      </c>
      <c r="G3793">
        <v>1.6</v>
      </c>
      <c r="H3793">
        <v>1.22</v>
      </c>
      <c r="I3793">
        <v>307</v>
      </c>
      <c r="J3793" t="s">
        <v>457</v>
      </c>
      <c r="K3793" t="s">
        <v>461</v>
      </c>
      <c r="L3793" t="s">
        <v>462</v>
      </c>
      <c r="M3793" t="s">
        <v>462</v>
      </c>
      <c r="N3793" t="s">
        <v>5</v>
      </c>
      <c r="O3793" t="s">
        <v>47</v>
      </c>
      <c r="P3793" t="s">
        <v>42</v>
      </c>
      <c r="Q3793" t="s">
        <v>16</v>
      </c>
      <c r="R3793" t="s">
        <v>28</v>
      </c>
      <c r="S3793" t="s">
        <v>22</v>
      </c>
      <c r="T3793" t="s">
        <v>22</v>
      </c>
      <c r="U3793" t="s">
        <v>939</v>
      </c>
      <c r="V3793" t="s">
        <v>135</v>
      </c>
      <c r="W3793" t="s">
        <v>136</v>
      </c>
      <c r="X3793" t="s">
        <v>104</v>
      </c>
      <c r="Y3793" t="s">
        <v>943</v>
      </c>
      <c r="Z3793" s="81">
        <v>0</v>
      </c>
      <c r="AA3793" s="68">
        <v>0</v>
      </c>
      <c r="AB3793" s="82">
        <f t="shared" si="2122"/>
        <v>0</v>
      </c>
      <c r="AF3793">
        <v>2</v>
      </c>
      <c r="AG3793" s="83">
        <f t="shared" si="2123"/>
        <v>2</v>
      </c>
      <c r="AH3793" s="87">
        <v>0</v>
      </c>
      <c r="AI3793" s="88">
        <v>0</v>
      </c>
      <c r="AJ3793">
        <f t="shared" si="2130"/>
        <v>2</v>
      </c>
      <c r="AK3793" s="108">
        <f t="shared" si="2131"/>
        <v>2732.7999999999997</v>
      </c>
      <c r="AL3793" s="108">
        <f t="shared" si="2132"/>
        <v>2240</v>
      </c>
      <c r="AM3793" s="108">
        <f t="shared" si="2133"/>
        <v>492.79999999999973</v>
      </c>
    </row>
    <row r="3794" spans="1:39" x14ac:dyDescent="0.25">
      <c r="A3794" s="115">
        <v>30700072</v>
      </c>
      <c r="B3794" t="s">
        <v>1</v>
      </c>
      <c r="C3794" s="81">
        <v>700</v>
      </c>
      <c r="D3794">
        <v>1.6</v>
      </c>
      <c r="E3794">
        <v>1.6</v>
      </c>
      <c r="F3794">
        <v>1.6</v>
      </c>
      <c r="G3794">
        <v>1.6</v>
      </c>
      <c r="H3794">
        <v>1.22</v>
      </c>
      <c r="I3794">
        <v>307</v>
      </c>
      <c r="J3794" t="s">
        <v>457</v>
      </c>
      <c r="K3794" t="s">
        <v>461</v>
      </c>
      <c r="L3794" t="s">
        <v>462</v>
      </c>
      <c r="M3794" t="s">
        <v>462</v>
      </c>
      <c r="N3794" t="s">
        <v>5</v>
      </c>
      <c r="O3794" t="s">
        <v>47</v>
      </c>
      <c r="P3794" t="s">
        <v>42</v>
      </c>
      <c r="Q3794" t="s">
        <v>16</v>
      </c>
      <c r="R3794" t="s">
        <v>28</v>
      </c>
      <c r="S3794" t="s">
        <v>9</v>
      </c>
      <c r="U3794" t="s">
        <v>179</v>
      </c>
      <c r="V3794" t="s">
        <v>29</v>
      </c>
      <c r="W3794" t="s">
        <v>30</v>
      </c>
      <c r="X3794" t="s">
        <v>104</v>
      </c>
      <c r="Y3794" t="s">
        <v>677</v>
      </c>
      <c r="Z3794" s="80">
        <v>0</v>
      </c>
      <c r="AA3794" s="68">
        <v>3300</v>
      </c>
      <c r="AB3794" s="82">
        <f t="shared" si="2122"/>
        <v>6454.2389999999996</v>
      </c>
      <c r="AD3794">
        <v>1</v>
      </c>
      <c r="AG3794" s="83">
        <f t="shared" si="2123"/>
        <v>1</v>
      </c>
      <c r="AH3794" s="87">
        <v>0</v>
      </c>
      <c r="AI3794" s="88">
        <v>0</v>
      </c>
    </row>
    <row r="3795" spans="1:39" x14ac:dyDescent="0.25">
      <c r="A3795" s="115">
        <v>30700072</v>
      </c>
      <c r="B3795" t="s">
        <v>1</v>
      </c>
      <c r="C3795" s="81">
        <v>700</v>
      </c>
      <c r="D3795">
        <v>1.6</v>
      </c>
      <c r="E3795">
        <v>1.6</v>
      </c>
      <c r="F3795">
        <v>1.6</v>
      </c>
      <c r="G3795">
        <v>1.6</v>
      </c>
      <c r="H3795">
        <v>1.22</v>
      </c>
      <c r="I3795">
        <v>307</v>
      </c>
      <c r="J3795" t="s">
        <v>457</v>
      </c>
      <c r="K3795" t="s">
        <v>461</v>
      </c>
      <c r="L3795" t="s">
        <v>462</v>
      </c>
      <c r="M3795" t="s">
        <v>462</v>
      </c>
      <c r="N3795" t="s">
        <v>5</v>
      </c>
      <c r="O3795" t="s">
        <v>47</v>
      </c>
      <c r="P3795" t="s">
        <v>42</v>
      </c>
      <c r="Q3795" t="s">
        <v>16</v>
      </c>
      <c r="R3795" t="s">
        <v>28</v>
      </c>
      <c r="S3795" t="s">
        <v>44</v>
      </c>
      <c r="U3795" t="s">
        <v>939</v>
      </c>
      <c r="V3795" t="s">
        <v>14</v>
      </c>
      <c r="W3795" t="s">
        <v>49</v>
      </c>
      <c r="X3795" t="s">
        <v>12</v>
      </c>
      <c r="Y3795" t="s">
        <v>21</v>
      </c>
      <c r="Z3795" s="80">
        <v>460</v>
      </c>
      <c r="AA3795" s="68">
        <v>0</v>
      </c>
      <c r="AB3795" s="82">
        <f t="shared" si="2122"/>
        <v>24380</v>
      </c>
      <c r="AC3795">
        <v>53</v>
      </c>
      <c r="AG3795" s="83">
        <f t="shared" si="2123"/>
        <v>53</v>
      </c>
      <c r="AH3795" s="87">
        <v>0</v>
      </c>
      <c r="AI3795" s="88">
        <v>0</v>
      </c>
      <c r="AJ3795">
        <f t="shared" ref="AJ3795:AJ3801" si="2134">AG3795</f>
        <v>53</v>
      </c>
      <c r="AK3795" s="108">
        <f t="shared" ref="AK3795:AK3799" si="2135">AJ3795*C3795*E3795*H3795</f>
        <v>72419.199999999997</v>
      </c>
      <c r="AL3795" s="108">
        <f t="shared" ref="AL3795:AL3799" si="2136">AJ3795*C3795*E3795</f>
        <v>59360</v>
      </c>
      <c r="AM3795" s="108">
        <f t="shared" ref="AM3795:AM3801" si="2137">AK3795-AL3795</f>
        <v>13059.199999999997</v>
      </c>
    </row>
    <row r="3796" spans="1:39" x14ac:dyDescent="0.25">
      <c r="A3796" s="115">
        <v>30700072</v>
      </c>
      <c r="B3796" t="s">
        <v>1</v>
      </c>
      <c r="C3796" s="81">
        <v>700</v>
      </c>
      <c r="D3796">
        <v>1.6</v>
      </c>
      <c r="E3796">
        <v>1.6</v>
      </c>
      <c r="F3796">
        <v>1.6</v>
      </c>
      <c r="G3796">
        <v>1.6</v>
      </c>
      <c r="H3796">
        <v>1.22</v>
      </c>
      <c r="I3796">
        <v>307</v>
      </c>
      <c r="J3796" t="s">
        <v>457</v>
      </c>
      <c r="K3796" t="s">
        <v>461</v>
      </c>
      <c r="L3796" t="s">
        <v>462</v>
      </c>
      <c r="M3796" t="s">
        <v>462</v>
      </c>
      <c r="N3796" t="s">
        <v>5</v>
      </c>
      <c r="O3796" t="s">
        <v>47</v>
      </c>
      <c r="P3796" t="s">
        <v>42</v>
      </c>
      <c r="Q3796" t="s">
        <v>16</v>
      </c>
      <c r="R3796" t="s">
        <v>28</v>
      </c>
      <c r="S3796" t="s">
        <v>44</v>
      </c>
      <c r="U3796" t="s">
        <v>939</v>
      </c>
      <c r="V3796" t="s">
        <v>189</v>
      </c>
      <c r="W3796" t="s">
        <v>190</v>
      </c>
      <c r="X3796" t="s">
        <v>12</v>
      </c>
      <c r="Y3796" t="s">
        <v>21</v>
      </c>
      <c r="Z3796" s="80">
        <v>460</v>
      </c>
      <c r="AA3796" s="68">
        <v>0</v>
      </c>
      <c r="AB3796" s="82">
        <f t="shared" si="2122"/>
        <v>11500</v>
      </c>
      <c r="AC3796">
        <v>25</v>
      </c>
      <c r="AG3796" s="83">
        <f t="shared" si="2123"/>
        <v>25</v>
      </c>
      <c r="AH3796" s="87">
        <v>0</v>
      </c>
      <c r="AI3796" s="88">
        <v>0</v>
      </c>
      <c r="AJ3796">
        <f t="shared" si="2134"/>
        <v>25</v>
      </c>
      <c r="AK3796" s="108">
        <f t="shared" si="2135"/>
        <v>34160</v>
      </c>
      <c r="AL3796" s="108">
        <f t="shared" si="2136"/>
        <v>28000</v>
      </c>
      <c r="AM3796" s="108">
        <f t="shared" si="2137"/>
        <v>6160</v>
      </c>
    </row>
    <row r="3797" spans="1:39" x14ac:dyDescent="0.25">
      <c r="A3797" s="115">
        <v>30700072</v>
      </c>
      <c r="B3797" t="s">
        <v>1</v>
      </c>
      <c r="C3797" s="81">
        <v>700</v>
      </c>
      <c r="D3797">
        <v>1.6</v>
      </c>
      <c r="E3797">
        <v>1.6</v>
      </c>
      <c r="F3797">
        <v>1.6</v>
      </c>
      <c r="G3797">
        <v>1.6</v>
      </c>
      <c r="H3797">
        <v>1.22</v>
      </c>
      <c r="I3797">
        <v>307</v>
      </c>
      <c r="J3797" t="s">
        <v>457</v>
      </c>
      <c r="K3797" t="s">
        <v>461</v>
      </c>
      <c r="L3797" t="s">
        <v>462</v>
      </c>
      <c r="M3797" t="s">
        <v>462</v>
      </c>
      <c r="N3797" t="s">
        <v>5</v>
      </c>
      <c r="O3797" t="s">
        <v>47</v>
      </c>
      <c r="P3797" t="s">
        <v>42</v>
      </c>
      <c r="Q3797" t="s">
        <v>16</v>
      </c>
      <c r="R3797" t="s">
        <v>28</v>
      </c>
      <c r="S3797" t="s">
        <v>44</v>
      </c>
      <c r="U3797" t="s">
        <v>939</v>
      </c>
      <c r="V3797" t="s">
        <v>92</v>
      </c>
      <c r="W3797" t="s">
        <v>93</v>
      </c>
      <c r="X3797" t="s">
        <v>12</v>
      </c>
      <c r="Y3797" t="s">
        <v>21</v>
      </c>
      <c r="Z3797" s="80">
        <v>460</v>
      </c>
      <c r="AA3797" s="68">
        <v>0</v>
      </c>
      <c r="AB3797" s="82">
        <f t="shared" si="2122"/>
        <v>460</v>
      </c>
      <c r="AC3797">
        <v>1</v>
      </c>
      <c r="AG3797" s="83">
        <f t="shared" si="2123"/>
        <v>1</v>
      </c>
      <c r="AH3797" s="87">
        <v>0</v>
      </c>
      <c r="AI3797" s="88">
        <v>0</v>
      </c>
      <c r="AJ3797">
        <f t="shared" si="2134"/>
        <v>1</v>
      </c>
      <c r="AK3797" s="108">
        <f t="shared" si="2135"/>
        <v>1366.3999999999999</v>
      </c>
      <c r="AL3797" s="108">
        <f t="shared" si="2136"/>
        <v>1120</v>
      </c>
      <c r="AM3797" s="108">
        <f t="shared" si="2137"/>
        <v>246.39999999999986</v>
      </c>
    </row>
    <row r="3798" spans="1:39" x14ac:dyDescent="0.25">
      <c r="A3798" s="115">
        <v>30700072</v>
      </c>
      <c r="B3798" t="s">
        <v>1</v>
      </c>
      <c r="C3798" s="81">
        <v>700</v>
      </c>
      <c r="D3798">
        <v>1.6</v>
      </c>
      <c r="E3798">
        <v>1.6</v>
      </c>
      <c r="F3798">
        <v>1.6</v>
      </c>
      <c r="G3798">
        <v>1.6</v>
      </c>
      <c r="H3798">
        <v>1.22</v>
      </c>
      <c r="I3798">
        <v>307</v>
      </c>
      <c r="J3798" t="s">
        <v>457</v>
      </c>
      <c r="K3798" t="s">
        <v>461</v>
      </c>
      <c r="L3798" t="s">
        <v>462</v>
      </c>
      <c r="M3798" t="s">
        <v>462</v>
      </c>
      <c r="N3798" t="s">
        <v>5</v>
      </c>
      <c r="O3798" t="s">
        <v>47</v>
      </c>
      <c r="P3798" t="s">
        <v>42</v>
      </c>
      <c r="Q3798" t="s">
        <v>16</v>
      </c>
      <c r="R3798" t="s">
        <v>28</v>
      </c>
      <c r="S3798" t="s">
        <v>44</v>
      </c>
      <c r="U3798" t="s">
        <v>939</v>
      </c>
      <c r="V3798" t="s">
        <v>126</v>
      </c>
      <c r="W3798" t="s">
        <v>127</v>
      </c>
      <c r="X3798" t="s">
        <v>12</v>
      </c>
      <c r="Y3798" t="s">
        <v>21</v>
      </c>
      <c r="Z3798" s="80">
        <v>460</v>
      </c>
      <c r="AA3798" s="68">
        <v>0</v>
      </c>
      <c r="AB3798" s="82">
        <f t="shared" si="2122"/>
        <v>1840</v>
      </c>
      <c r="AC3798">
        <v>4</v>
      </c>
      <c r="AG3798" s="83">
        <f t="shared" si="2123"/>
        <v>4</v>
      </c>
      <c r="AH3798" s="87">
        <v>0</v>
      </c>
      <c r="AI3798" s="88">
        <v>0</v>
      </c>
      <c r="AJ3798">
        <f t="shared" si="2134"/>
        <v>4</v>
      </c>
      <c r="AK3798" s="108">
        <f t="shared" si="2135"/>
        <v>5465.5999999999995</v>
      </c>
      <c r="AL3798" s="108">
        <f t="shared" si="2136"/>
        <v>4480</v>
      </c>
      <c r="AM3798" s="108">
        <f t="shared" si="2137"/>
        <v>985.59999999999945</v>
      </c>
    </row>
    <row r="3799" spans="1:39" x14ac:dyDescent="0.25">
      <c r="A3799" s="115">
        <v>30700072</v>
      </c>
      <c r="B3799" t="s">
        <v>1</v>
      </c>
      <c r="C3799" s="81">
        <v>700</v>
      </c>
      <c r="D3799">
        <v>1.6</v>
      </c>
      <c r="E3799">
        <v>1.6</v>
      </c>
      <c r="F3799">
        <v>1.6</v>
      </c>
      <c r="G3799">
        <v>1.6</v>
      </c>
      <c r="H3799">
        <v>1.22</v>
      </c>
      <c r="I3799">
        <v>307</v>
      </c>
      <c r="J3799" t="s">
        <v>457</v>
      </c>
      <c r="K3799" t="s">
        <v>461</v>
      </c>
      <c r="L3799" t="s">
        <v>462</v>
      </c>
      <c r="M3799" t="s">
        <v>462</v>
      </c>
      <c r="N3799" t="s">
        <v>5</v>
      </c>
      <c r="O3799" t="s">
        <v>47</v>
      </c>
      <c r="P3799" t="s">
        <v>42</v>
      </c>
      <c r="Q3799" t="s">
        <v>16</v>
      </c>
      <c r="R3799" t="s">
        <v>28</v>
      </c>
      <c r="S3799" t="s">
        <v>44</v>
      </c>
      <c r="U3799" t="s">
        <v>939</v>
      </c>
      <c r="V3799" t="s">
        <v>102</v>
      </c>
      <c r="W3799" t="s">
        <v>103</v>
      </c>
      <c r="X3799" t="s">
        <v>12</v>
      </c>
      <c r="Y3799" t="s">
        <v>21</v>
      </c>
      <c r="Z3799" s="80">
        <v>460</v>
      </c>
      <c r="AA3799" s="68">
        <v>0</v>
      </c>
      <c r="AB3799" s="82">
        <f t="shared" si="2122"/>
        <v>460</v>
      </c>
      <c r="AC3799">
        <v>1</v>
      </c>
      <c r="AG3799" s="83">
        <f t="shared" si="2123"/>
        <v>1</v>
      </c>
      <c r="AH3799" s="87">
        <v>0</v>
      </c>
      <c r="AI3799" s="88">
        <v>0</v>
      </c>
      <c r="AJ3799">
        <f t="shared" si="2134"/>
        <v>1</v>
      </c>
      <c r="AK3799" s="108">
        <f t="shared" si="2135"/>
        <v>1366.3999999999999</v>
      </c>
      <c r="AL3799" s="108">
        <f t="shared" si="2136"/>
        <v>1120</v>
      </c>
      <c r="AM3799" s="108">
        <f t="shared" si="2137"/>
        <v>246.39999999999986</v>
      </c>
    </row>
    <row r="3800" spans="1:39" x14ac:dyDescent="0.25">
      <c r="A3800" s="115">
        <v>30700072</v>
      </c>
      <c r="B3800" t="s">
        <v>1</v>
      </c>
      <c r="C3800" s="81">
        <v>700</v>
      </c>
      <c r="D3800">
        <v>1.6</v>
      </c>
      <c r="E3800">
        <v>1.6</v>
      </c>
      <c r="F3800">
        <v>1.6</v>
      </c>
      <c r="G3800">
        <v>1.6</v>
      </c>
      <c r="H3800">
        <v>1.22</v>
      </c>
      <c r="I3800">
        <v>307</v>
      </c>
      <c r="J3800" t="s">
        <v>457</v>
      </c>
      <c r="K3800" t="s">
        <v>461</v>
      </c>
      <c r="L3800" t="s">
        <v>462</v>
      </c>
      <c r="M3800" t="s">
        <v>462</v>
      </c>
      <c r="N3800" t="s">
        <v>15</v>
      </c>
      <c r="O3800" t="s">
        <v>74</v>
      </c>
      <c r="P3800" t="s">
        <v>42</v>
      </c>
      <c r="Q3800" t="s">
        <v>16</v>
      </c>
      <c r="R3800" t="s">
        <v>91</v>
      </c>
      <c r="S3800" t="s">
        <v>44</v>
      </c>
      <c r="T3800" t="s">
        <v>944</v>
      </c>
      <c r="U3800" t="s">
        <v>939</v>
      </c>
      <c r="V3800" t="s">
        <v>14</v>
      </c>
      <c r="W3800" t="s">
        <v>49</v>
      </c>
      <c r="X3800" t="s">
        <v>12</v>
      </c>
      <c r="Y3800" t="s">
        <v>938</v>
      </c>
      <c r="Z3800" s="81">
        <v>0</v>
      </c>
      <c r="AA3800" s="68">
        <v>0</v>
      </c>
      <c r="AB3800" s="82">
        <f t="shared" si="2122"/>
        <v>0</v>
      </c>
      <c r="AE3800">
        <v>1</v>
      </c>
      <c r="AG3800" s="83">
        <f t="shared" si="2123"/>
        <v>1</v>
      </c>
      <c r="AH3800" s="87">
        <v>0</v>
      </c>
      <c r="AI3800" s="88">
        <v>0</v>
      </c>
      <c r="AJ3800">
        <f t="shared" si="2134"/>
        <v>1</v>
      </c>
      <c r="AK3800" s="108">
        <f t="shared" ref="AK3800:AK3801" si="2138">AJ3800*C3800*F3800*H3800</f>
        <v>1366.3999999999999</v>
      </c>
      <c r="AL3800" s="108">
        <f t="shared" ref="AL3800:AL3801" si="2139">AJ3800*C3800*F3800</f>
        <v>1120</v>
      </c>
      <c r="AM3800" s="108">
        <f t="shared" si="2137"/>
        <v>246.39999999999986</v>
      </c>
    </row>
    <row r="3801" spans="1:39" x14ac:dyDescent="0.25">
      <c r="A3801" s="115">
        <v>30700072</v>
      </c>
      <c r="B3801" t="s">
        <v>1</v>
      </c>
      <c r="C3801" s="81">
        <v>700</v>
      </c>
      <c r="D3801">
        <v>1.6</v>
      </c>
      <c r="E3801">
        <v>1.6</v>
      </c>
      <c r="F3801">
        <v>1.6</v>
      </c>
      <c r="G3801">
        <v>1.6</v>
      </c>
      <c r="H3801">
        <v>1.22</v>
      </c>
      <c r="I3801">
        <v>307</v>
      </c>
      <c r="J3801" t="s">
        <v>457</v>
      </c>
      <c r="K3801" t="s">
        <v>461</v>
      </c>
      <c r="L3801" t="s">
        <v>462</v>
      </c>
      <c r="M3801" t="s">
        <v>462</v>
      </c>
      <c r="N3801" t="s">
        <v>15</v>
      </c>
      <c r="O3801" t="s">
        <v>74</v>
      </c>
      <c r="P3801" t="s">
        <v>42</v>
      </c>
      <c r="Q3801" t="s">
        <v>16</v>
      </c>
      <c r="R3801" t="s">
        <v>75</v>
      </c>
      <c r="S3801" t="s">
        <v>44</v>
      </c>
      <c r="T3801" t="s">
        <v>944</v>
      </c>
      <c r="U3801" t="s">
        <v>939</v>
      </c>
      <c r="V3801" t="s">
        <v>14</v>
      </c>
      <c r="W3801" t="s">
        <v>49</v>
      </c>
      <c r="X3801" t="s">
        <v>12</v>
      </c>
      <c r="Y3801" t="s">
        <v>938</v>
      </c>
      <c r="Z3801" s="81">
        <v>0</v>
      </c>
      <c r="AA3801" s="68">
        <v>0</v>
      </c>
      <c r="AB3801" s="82">
        <f t="shared" si="2122"/>
        <v>0</v>
      </c>
      <c r="AE3801">
        <v>2</v>
      </c>
      <c r="AG3801" s="83">
        <f t="shared" si="2123"/>
        <v>2</v>
      </c>
      <c r="AH3801" s="87">
        <v>0</v>
      </c>
      <c r="AI3801" s="88">
        <v>0</v>
      </c>
      <c r="AJ3801">
        <f t="shared" si="2134"/>
        <v>2</v>
      </c>
      <c r="AK3801" s="108">
        <f t="shared" si="2138"/>
        <v>2732.7999999999997</v>
      </c>
      <c r="AL3801" s="108">
        <f t="shared" si="2139"/>
        <v>2240</v>
      </c>
      <c r="AM3801" s="108">
        <f t="shared" si="2137"/>
        <v>492.79999999999973</v>
      </c>
    </row>
    <row r="3802" spans="1:39" x14ac:dyDescent="0.25">
      <c r="A3802" s="115">
        <v>30700072</v>
      </c>
      <c r="B3802" t="s">
        <v>1</v>
      </c>
      <c r="C3802" s="81">
        <v>700</v>
      </c>
      <c r="D3802">
        <v>1.6</v>
      </c>
      <c r="E3802">
        <v>1.6</v>
      </c>
      <c r="F3802">
        <v>1.6</v>
      </c>
      <c r="G3802">
        <v>1.6</v>
      </c>
      <c r="H3802">
        <v>1.22</v>
      </c>
      <c r="I3802">
        <v>307</v>
      </c>
      <c r="J3802" t="s">
        <v>457</v>
      </c>
      <c r="K3802" t="s">
        <v>461</v>
      </c>
      <c r="L3802" t="s">
        <v>462</v>
      </c>
      <c r="M3802" t="s">
        <v>462</v>
      </c>
      <c r="N3802" t="s">
        <v>15</v>
      </c>
      <c r="O3802" t="s">
        <v>41</v>
      </c>
      <c r="P3802" t="s">
        <v>42</v>
      </c>
      <c r="Q3802" t="s">
        <v>16</v>
      </c>
      <c r="R3802" t="s">
        <v>28</v>
      </c>
      <c r="S3802" t="s">
        <v>9</v>
      </c>
      <c r="U3802" t="s">
        <v>179</v>
      </c>
      <c r="V3802" t="s">
        <v>53</v>
      </c>
      <c r="W3802" t="s">
        <v>54</v>
      </c>
      <c r="X3802" t="s">
        <v>12</v>
      </c>
      <c r="Y3802" t="s">
        <v>21</v>
      </c>
      <c r="Z3802" s="80">
        <v>1257</v>
      </c>
      <c r="AA3802" s="68">
        <v>0</v>
      </c>
      <c r="AB3802" s="82">
        <f t="shared" si="2122"/>
        <v>5028</v>
      </c>
      <c r="AD3802">
        <v>4</v>
      </c>
      <c r="AG3802" s="83">
        <f t="shared" si="2123"/>
        <v>4</v>
      </c>
      <c r="AH3802" s="87">
        <v>0</v>
      </c>
      <c r="AI3802" s="88">
        <v>0</v>
      </c>
    </row>
    <row r="3803" spans="1:39" x14ac:dyDescent="0.25">
      <c r="A3803" s="115">
        <v>30700072</v>
      </c>
      <c r="B3803" t="s">
        <v>1</v>
      </c>
      <c r="C3803" s="81">
        <v>700</v>
      </c>
      <c r="D3803">
        <v>1.6</v>
      </c>
      <c r="E3803">
        <v>1.6</v>
      </c>
      <c r="F3803">
        <v>1.6</v>
      </c>
      <c r="G3803">
        <v>1.6</v>
      </c>
      <c r="H3803">
        <v>1.22</v>
      </c>
      <c r="I3803">
        <v>307</v>
      </c>
      <c r="J3803" t="s">
        <v>457</v>
      </c>
      <c r="K3803" t="s">
        <v>461</v>
      </c>
      <c r="L3803" t="s">
        <v>462</v>
      </c>
      <c r="M3803" t="s">
        <v>462</v>
      </c>
      <c r="N3803" t="s">
        <v>15</v>
      </c>
      <c r="O3803" t="s">
        <v>41</v>
      </c>
      <c r="P3803" t="s">
        <v>42</v>
      </c>
      <c r="Q3803" t="s">
        <v>16</v>
      </c>
      <c r="R3803" t="s">
        <v>28</v>
      </c>
      <c r="S3803" t="s">
        <v>9</v>
      </c>
      <c r="U3803" t="s">
        <v>179</v>
      </c>
      <c r="V3803" t="s">
        <v>102</v>
      </c>
      <c r="W3803" t="s">
        <v>103</v>
      </c>
      <c r="X3803" t="s">
        <v>12</v>
      </c>
      <c r="Y3803" t="s">
        <v>21</v>
      </c>
      <c r="Z3803" s="80">
        <v>1257</v>
      </c>
      <c r="AA3803" s="68">
        <v>0</v>
      </c>
      <c r="AB3803" s="82">
        <f t="shared" si="2122"/>
        <v>1257</v>
      </c>
      <c r="AD3803">
        <v>1</v>
      </c>
      <c r="AG3803" s="83">
        <f t="shared" si="2123"/>
        <v>1</v>
      </c>
      <c r="AH3803" s="87">
        <v>0</v>
      </c>
      <c r="AI3803" s="88">
        <v>0</v>
      </c>
    </row>
    <row r="3804" spans="1:39" x14ac:dyDescent="0.25">
      <c r="A3804" s="115">
        <v>30700072</v>
      </c>
      <c r="B3804" t="s">
        <v>1</v>
      </c>
      <c r="C3804" s="81">
        <v>700</v>
      </c>
      <c r="D3804">
        <v>1.6</v>
      </c>
      <c r="E3804">
        <v>1.6</v>
      </c>
      <c r="F3804">
        <v>1.6</v>
      </c>
      <c r="G3804">
        <v>1.6</v>
      </c>
      <c r="H3804">
        <v>1.22</v>
      </c>
      <c r="I3804">
        <v>307</v>
      </c>
      <c r="J3804" t="s">
        <v>457</v>
      </c>
      <c r="K3804" t="s">
        <v>461</v>
      </c>
      <c r="L3804" t="s">
        <v>462</v>
      </c>
      <c r="M3804" t="s">
        <v>462</v>
      </c>
      <c r="N3804" t="s">
        <v>15</v>
      </c>
      <c r="O3804" t="s">
        <v>41</v>
      </c>
      <c r="P3804" t="s">
        <v>42</v>
      </c>
      <c r="Q3804" t="s">
        <v>16</v>
      </c>
      <c r="R3804" t="s">
        <v>28</v>
      </c>
      <c r="S3804" t="s">
        <v>44</v>
      </c>
      <c r="U3804" t="s">
        <v>939</v>
      </c>
      <c r="V3804" t="s">
        <v>14</v>
      </c>
      <c r="W3804" t="s">
        <v>49</v>
      </c>
      <c r="X3804" t="s">
        <v>12</v>
      </c>
      <c r="Y3804" t="s">
        <v>21</v>
      </c>
      <c r="Z3804" s="80">
        <v>460</v>
      </c>
      <c r="AA3804" s="68">
        <v>0</v>
      </c>
      <c r="AB3804" s="82">
        <f t="shared" si="2122"/>
        <v>18860</v>
      </c>
      <c r="AC3804">
        <v>41</v>
      </c>
      <c r="AG3804" s="83">
        <f t="shared" si="2123"/>
        <v>41</v>
      </c>
      <c r="AH3804" s="87">
        <v>0</v>
      </c>
      <c r="AI3804" s="88">
        <v>0</v>
      </c>
      <c r="AJ3804">
        <f t="shared" ref="AJ3804:AJ3810" si="2140">AG3804</f>
        <v>41</v>
      </c>
      <c r="AK3804" s="108">
        <f t="shared" ref="AK3804:AK3810" si="2141">AJ3804*C3804*F3804*H3804</f>
        <v>56022.400000000001</v>
      </c>
      <c r="AL3804" s="108">
        <f t="shared" ref="AL3804:AL3810" si="2142">AJ3804*C3804*F3804</f>
        <v>45920</v>
      </c>
      <c r="AM3804" s="108">
        <f t="shared" ref="AM3804:AM3810" si="2143">AK3804-AL3804</f>
        <v>10102.400000000001</v>
      </c>
    </row>
    <row r="3805" spans="1:39" x14ac:dyDescent="0.25">
      <c r="A3805" s="115">
        <v>30700072</v>
      </c>
      <c r="B3805" t="s">
        <v>1</v>
      </c>
      <c r="C3805" s="81">
        <v>700</v>
      </c>
      <c r="D3805">
        <v>1.6</v>
      </c>
      <c r="E3805">
        <v>1.6</v>
      </c>
      <c r="F3805">
        <v>1.6</v>
      </c>
      <c r="G3805">
        <v>1.6</v>
      </c>
      <c r="H3805">
        <v>1.22</v>
      </c>
      <c r="I3805">
        <v>307</v>
      </c>
      <c r="J3805" t="s">
        <v>457</v>
      </c>
      <c r="K3805" t="s">
        <v>461</v>
      </c>
      <c r="L3805" t="s">
        <v>462</v>
      </c>
      <c r="M3805" t="s">
        <v>462</v>
      </c>
      <c r="N3805" t="s">
        <v>15</v>
      </c>
      <c r="O3805" t="s">
        <v>41</v>
      </c>
      <c r="P3805" t="s">
        <v>42</v>
      </c>
      <c r="Q3805" t="s">
        <v>16</v>
      </c>
      <c r="R3805" t="s">
        <v>28</v>
      </c>
      <c r="S3805" t="s">
        <v>44</v>
      </c>
      <c r="U3805" t="s">
        <v>939</v>
      </c>
      <c r="V3805" t="s">
        <v>189</v>
      </c>
      <c r="W3805" t="s">
        <v>190</v>
      </c>
      <c r="X3805" t="s">
        <v>12</v>
      </c>
      <c r="Y3805" t="s">
        <v>21</v>
      </c>
      <c r="Z3805" s="80">
        <v>460</v>
      </c>
      <c r="AA3805" s="68">
        <v>0</v>
      </c>
      <c r="AB3805" s="82">
        <f t="shared" si="2122"/>
        <v>3680</v>
      </c>
      <c r="AC3805">
        <v>8</v>
      </c>
      <c r="AG3805" s="83">
        <f t="shared" si="2123"/>
        <v>8</v>
      </c>
      <c r="AH3805" s="87">
        <v>0</v>
      </c>
      <c r="AI3805" s="88">
        <v>0</v>
      </c>
      <c r="AJ3805">
        <f t="shared" si="2140"/>
        <v>8</v>
      </c>
      <c r="AK3805" s="108">
        <f t="shared" si="2141"/>
        <v>10931.199999999999</v>
      </c>
      <c r="AL3805" s="108">
        <f t="shared" si="2142"/>
        <v>8960</v>
      </c>
      <c r="AM3805" s="108">
        <f t="shared" si="2143"/>
        <v>1971.1999999999989</v>
      </c>
    </row>
    <row r="3806" spans="1:39" x14ac:dyDescent="0.25">
      <c r="A3806" s="115">
        <v>30700072</v>
      </c>
      <c r="B3806" t="s">
        <v>1</v>
      </c>
      <c r="C3806" s="81">
        <v>700</v>
      </c>
      <c r="D3806">
        <v>1.6</v>
      </c>
      <c r="E3806">
        <v>1.6</v>
      </c>
      <c r="F3806">
        <v>1.6</v>
      </c>
      <c r="G3806">
        <v>1.6</v>
      </c>
      <c r="H3806">
        <v>1.22</v>
      </c>
      <c r="I3806">
        <v>307</v>
      </c>
      <c r="J3806" t="s">
        <v>457</v>
      </c>
      <c r="K3806" t="s">
        <v>461</v>
      </c>
      <c r="L3806" t="s">
        <v>462</v>
      </c>
      <c r="M3806" t="s">
        <v>462</v>
      </c>
      <c r="N3806" t="s">
        <v>15</v>
      </c>
      <c r="O3806" t="s">
        <v>41</v>
      </c>
      <c r="P3806" t="s">
        <v>42</v>
      </c>
      <c r="Q3806" t="s">
        <v>16</v>
      </c>
      <c r="R3806" t="s">
        <v>28</v>
      </c>
      <c r="S3806" t="s">
        <v>44</v>
      </c>
      <c r="U3806" t="s">
        <v>939</v>
      </c>
      <c r="V3806" t="s">
        <v>126</v>
      </c>
      <c r="W3806" t="s">
        <v>127</v>
      </c>
      <c r="X3806" t="s">
        <v>12</v>
      </c>
      <c r="Y3806" t="s">
        <v>21</v>
      </c>
      <c r="Z3806" s="80">
        <v>460</v>
      </c>
      <c r="AA3806" s="68">
        <v>0</v>
      </c>
      <c r="AB3806" s="82">
        <f t="shared" si="2122"/>
        <v>4140</v>
      </c>
      <c r="AC3806">
        <v>9</v>
      </c>
      <c r="AG3806" s="83">
        <f t="shared" si="2123"/>
        <v>9</v>
      </c>
      <c r="AH3806" s="87">
        <v>0</v>
      </c>
      <c r="AI3806" s="88">
        <v>0</v>
      </c>
      <c r="AJ3806">
        <f t="shared" si="2140"/>
        <v>9</v>
      </c>
      <c r="AK3806" s="108">
        <f t="shared" si="2141"/>
        <v>12297.6</v>
      </c>
      <c r="AL3806" s="108">
        <f t="shared" si="2142"/>
        <v>10080</v>
      </c>
      <c r="AM3806" s="108">
        <f t="shared" si="2143"/>
        <v>2217.6000000000004</v>
      </c>
    </row>
    <row r="3807" spans="1:39" x14ac:dyDescent="0.25">
      <c r="A3807" s="115">
        <v>30700072</v>
      </c>
      <c r="B3807" t="s">
        <v>1</v>
      </c>
      <c r="C3807" s="81">
        <v>700</v>
      </c>
      <c r="D3807">
        <v>1.6</v>
      </c>
      <c r="E3807">
        <v>1.6</v>
      </c>
      <c r="F3807">
        <v>1.6</v>
      </c>
      <c r="G3807">
        <v>1.6</v>
      </c>
      <c r="H3807">
        <v>1.22</v>
      </c>
      <c r="I3807">
        <v>307</v>
      </c>
      <c r="J3807" t="s">
        <v>457</v>
      </c>
      <c r="K3807" t="s">
        <v>461</v>
      </c>
      <c r="L3807" t="s">
        <v>462</v>
      </c>
      <c r="M3807" t="s">
        <v>462</v>
      </c>
      <c r="N3807" t="s">
        <v>15</v>
      </c>
      <c r="O3807" t="s">
        <v>41</v>
      </c>
      <c r="P3807" t="s">
        <v>42</v>
      </c>
      <c r="Q3807" t="s">
        <v>16</v>
      </c>
      <c r="R3807" t="s">
        <v>28</v>
      </c>
      <c r="S3807" t="s">
        <v>44</v>
      </c>
      <c r="U3807" t="s">
        <v>939</v>
      </c>
      <c r="V3807" t="s">
        <v>102</v>
      </c>
      <c r="W3807" t="s">
        <v>103</v>
      </c>
      <c r="X3807" t="s">
        <v>12</v>
      </c>
      <c r="Y3807" t="s">
        <v>21</v>
      </c>
      <c r="Z3807" s="80">
        <v>460</v>
      </c>
      <c r="AA3807" s="68">
        <v>0</v>
      </c>
      <c r="AB3807" s="82">
        <f t="shared" si="2122"/>
        <v>1380</v>
      </c>
      <c r="AC3807">
        <v>3</v>
      </c>
      <c r="AG3807" s="83">
        <f t="shared" si="2123"/>
        <v>3</v>
      </c>
      <c r="AH3807" s="87">
        <v>0</v>
      </c>
      <c r="AI3807" s="88">
        <v>0</v>
      </c>
      <c r="AJ3807">
        <f t="shared" si="2140"/>
        <v>3</v>
      </c>
      <c r="AK3807" s="108">
        <f t="shared" si="2141"/>
        <v>4099.2</v>
      </c>
      <c r="AL3807" s="108">
        <f t="shared" si="2142"/>
        <v>3360</v>
      </c>
      <c r="AM3807" s="108">
        <f t="shared" si="2143"/>
        <v>739.19999999999982</v>
      </c>
    </row>
    <row r="3808" spans="1:39" x14ac:dyDescent="0.25">
      <c r="A3808" s="115">
        <v>30700072</v>
      </c>
      <c r="B3808" t="s">
        <v>1</v>
      </c>
      <c r="C3808" s="81">
        <v>700</v>
      </c>
      <c r="D3808">
        <v>1.6</v>
      </c>
      <c r="E3808">
        <v>1.6</v>
      </c>
      <c r="F3808">
        <v>1.6</v>
      </c>
      <c r="G3808">
        <v>1.6</v>
      </c>
      <c r="H3808">
        <v>1.22</v>
      </c>
      <c r="I3808">
        <v>307</v>
      </c>
      <c r="J3808" t="s">
        <v>457</v>
      </c>
      <c r="K3808" t="s">
        <v>461</v>
      </c>
      <c r="L3808" t="s">
        <v>462</v>
      </c>
      <c r="M3808" t="s">
        <v>462</v>
      </c>
      <c r="N3808" t="s">
        <v>15</v>
      </c>
      <c r="O3808" t="s">
        <v>41</v>
      </c>
      <c r="P3808" t="s">
        <v>42</v>
      </c>
      <c r="Q3808" t="s">
        <v>16</v>
      </c>
      <c r="R3808" t="s">
        <v>75</v>
      </c>
      <c r="S3808" t="s">
        <v>44</v>
      </c>
      <c r="T3808" t="s">
        <v>944</v>
      </c>
      <c r="U3808" t="s">
        <v>939</v>
      </c>
      <c r="V3808" t="s">
        <v>14</v>
      </c>
      <c r="W3808" t="s">
        <v>49</v>
      </c>
      <c r="X3808" t="s">
        <v>12</v>
      </c>
      <c r="Y3808" t="s">
        <v>938</v>
      </c>
      <c r="Z3808" s="81">
        <v>0</v>
      </c>
      <c r="AA3808" s="68">
        <v>0</v>
      </c>
      <c r="AB3808" s="82">
        <f t="shared" si="2122"/>
        <v>0</v>
      </c>
      <c r="AE3808">
        <v>1</v>
      </c>
      <c r="AG3808" s="83">
        <f t="shared" si="2123"/>
        <v>1</v>
      </c>
      <c r="AH3808" s="87">
        <v>0</v>
      </c>
      <c r="AI3808" s="88">
        <v>0</v>
      </c>
      <c r="AJ3808">
        <f t="shared" si="2140"/>
        <v>1</v>
      </c>
      <c r="AK3808" s="108">
        <f t="shared" si="2141"/>
        <v>1366.3999999999999</v>
      </c>
      <c r="AL3808" s="108">
        <f t="shared" si="2142"/>
        <v>1120</v>
      </c>
      <c r="AM3808" s="108">
        <f t="shared" si="2143"/>
        <v>246.39999999999986</v>
      </c>
    </row>
    <row r="3809" spans="1:39" x14ac:dyDescent="0.25">
      <c r="A3809" s="115">
        <v>30700072</v>
      </c>
      <c r="B3809" t="s">
        <v>1</v>
      </c>
      <c r="C3809" s="81">
        <v>700</v>
      </c>
      <c r="D3809">
        <v>1.6</v>
      </c>
      <c r="E3809">
        <v>1.6</v>
      </c>
      <c r="F3809">
        <v>1.6</v>
      </c>
      <c r="G3809">
        <v>1.6</v>
      </c>
      <c r="H3809">
        <v>1.22</v>
      </c>
      <c r="I3809">
        <v>307</v>
      </c>
      <c r="J3809" t="s">
        <v>457</v>
      </c>
      <c r="K3809" t="s">
        <v>461</v>
      </c>
      <c r="L3809" t="s">
        <v>462</v>
      </c>
      <c r="M3809" t="s">
        <v>462</v>
      </c>
      <c r="N3809" t="s">
        <v>18</v>
      </c>
      <c r="O3809" t="s">
        <v>74</v>
      </c>
      <c r="P3809" t="s">
        <v>42</v>
      </c>
      <c r="Q3809" t="s">
        <v>16</v>
      </c>
      <c r="R3809" t="s">
        <v>28</v>
      </c>
      <c r="S3809" t="s">
        <v>22</v>
      </c>
      <c r="T3809" t="s">
        <v>22</v>
      </c>
      <c r="U3809" t="s">
        <v>939</v>
      </c>
      <c r="V3809" t="s">
        <v>135</v>
      </c>
      <c r="W3809" t="s">
        <v>136</v>
      </c>
      <c r="X3809" t="s">
        <v>78</v>
      </c>
      <c r="Y3809" t="s">
        <v>943</v>
      </c>
      <c r="Z3809" s="81">
        <v>0</v>
      </c>
      <c r="AA3809" s="68">
        <v>0</v>
      </c>
      <c r="AB3809" s="82">
        <f t="shared" si="2122"/>
        <v>0</v>
      </c>
      <c r="AF3809">
        <v>1</v>
      </c>
      <c r="AG3809" s="83">
        <f t="shared" si="2123"/>
        <v>1</v>
      </c>
      <c r="AH3809" s="87">
        <v>0</v>
      </c>
      <c r="AI3809" s="88">
        <v>0</v>
      </c>
      <c r="AJ3809">
        <f t="shared" si="2140"/>
        <v>1</v>
      </c>
      <c r="AK3809" s="108">
        <f t="shared" si="2141"/>
        <v>1366.3999999999999</v>
      </c>
      <c r="AL3809" s="108">
        <f t="shared" si="2142"/>
        <v>1120</v>
      </c>
      <c r="AM3809" s="108">
        <f t="shared" si="2143"/>
        <v>246.39999999999986</v>
      </c>
    </row>
    <row r="3810" spans="1:39" x14ac:dyDescent="0.25">
      <c r="A3810" s="115">
        <v>30700072</v>
      </c>
      <c r="B3810" t="s">
        <v>1</v>
      </c>
      <c r="C3810" s="81">
        <v>700</v>
      </c>
      <c r="D3810">
        <v>1.6</v>
      </c>
      <c r="E3810">
        <v>1.6</v>
      </c>
      <c r="F3810">
        <v>1.6</v>
      </c>
      <c r="G3810">
        <v>1.6</v>
      </c>
      <c r="H3810">
        <v>1.22</v>
      </c>
      <c r="I3810">
        <v>307</v>
      </c>
      <c r="J3810" t="s">
        <v>457</v>
      </c>
      <c r="K3810" t="s">
        <v>461</v>
      </c>
      <c r="L3810" t="s">
        <v>462</v>
      </c>
      <c r="M3810" t="s">
        <v>462</v>
      </c>
      <c r="N3810" t="s">
        <v>18</v>
      </c>
      <c r="O3810" t="s">
        <v>74</v>
      </c>
      <c r="P3810" t="s">
        <v>42</v>
      </c>
      <c r="Q3810" t="s">
        <v>16</v>
      </c>
      <c r="R3810" t="s">
        <v>28</v>
      </c>
      <c r="S3810" t="s">
        <v>22</v>
      </c>
      <c r="T3810" t="s">
        <v>22</v>
      </c>
      <c r="U3810" t="s">
        <v>939</v>
      </c>
      <c r="V3810" t="s">
        <v>135</v>
      </c>
      <c r="W3810" t="s">
        <v>136</v>
      </c>
      <c r="X3810" t="s">
        <v>409</v>
      </c>
      <c r="Y3810" t="s">
        <v>943</v>
      </c>
      <c r="Z3810" s="81">
        <v>0</v>
      </c>
      <c r="AA3810" s="68">
        <v>0</v>
      </c>
      <c r="AB3810" s="82">
        <f t="shared" si="2122"/>
        <v>0</v>
      </c>
      <c r="AF3810">
        <v>1</v>
      </c>
      <c r="AG3810" s="83">
        <f t="shared" si="2123"/>
        <v>1</v>
      </c>
      <c r="AH3810" s="87">
        <v>0</v>
      </c>
      <c r="AI3810" s="88">
        <v>0</v>
      </c>
      <c r="AJ3810">
        <f t="shared" si="2140"/>
        <v>1</v>
      </c>
      <c r="AK3810" s="108">
        <f t="shared" si="2141"/>
        <v>1366.3999999999999</v>
      </c>
      <c r="AL3810" s="108">
        <f t="shared" si="2142"/>
        <v>1120</v>
      </c>
      <c r="AM3810" s="108">
        <f t="shared" si="2143"/>
        <v>246.39999999999986</v>
      </c>
    </row>
    <row r="3811" spans="1:39" x14ac:dyDescent="0.25">
      <c r="A3811" s="115">
        <v>30700072</v>
      </c>
      <c r="B3811" t="s">
        <v>1</v>
      </c>
      <c r="C3811" s="81">
        <v>700</v>
      </c>
      <c r="D3811">
        <v>1.6</v>
      </c>
      <c r="E3811">
        <v>1.6</v>
      </c>
      <c r="F3811">
        <v>1.6</v>
      </c>
      <c r="G3811">
        <v>1.6</v>
      </c>
      <c r="H3811">
        <v>1.22</v>
      </c>
      <c r="I3811">
        <v>307</v>
      </c>
      <c r="J3811" t="s">
        <v>457</v>
      </c>
      <c r="K3811" t="s">
        <v>461</v>
      </c>
      <c r="L3811" t="s">
        <v>462</v>
      </c>
      <c r="M3811" t="s">
        <v>462</v>
      </c>
      <c r="N3811" t="s">
        <v>18</v>
      </c>
      <c r="O3811" t="s">
        <v>74</v>
      </c>
      <c r="P3811" t="s">
        <v>42</v>
      </c>
      <c r="Q3811" t="s">
        <v>16</v>
      </c>
      <c r="R3811" t="s">
        <v>28</v>
      </c>
      <c r="S3811" t="s">
        <v>9</v>
      </c>
      <c r="U3811" t="s">
        <v>179</v>
      </c>
      <c r="V3811" t="s">
        <v>53</v>
      </c>
      <c r="W3811" t="s">
        <v>54</v>
      </c>
      <c r="X3811" t="s">
        <v>12</v>
      </c>
      <c r="Y3811" t="s">
        <v>21</v>
      </c>
      <c r="Z3811" s="80">
        <v>2064</v>
      </c>
      <c r="AA3811" s="68">
        <v>0</v>
      </c>
      <c r="AB3811" s="82">
        <f t="shared" si="2122"/>
        <v>49536</v>
      </c>
      <c r="AD3811">
        <v>24</v>
      </c>
      <c r="AG3811" s="83">
        <f t="shared" si="2123"/>
        <v>24</v>
      </c>
      <c r="AH3811" s="87">
        <v>0</v>
      </c>
      <c r="AI3811" s="88">
        <v>0</v>
      </c>
    </row>
    <row r="3812" spans="1:39" x14ac:dyDescent="0.25">
      <c r="A3812" s="115">
        <v>30700072</v>
      </c>
      <c r="B3812" t="s">
        <v>1</v>
      </c>
      <c r="C3812" s="81">
        <v>700</v>
      </c>
      <c r="D3812">
        <v>1.6</v>
      </c>
      <c r="E3812">
        <v>1.6</v>
      </c>
      <c r="F3812">
        <v>1.6</v>
      </c>
      <c r="G3812">
        <v>1.6</v>
      </c>
      <c r="H3812">
        <v>1.22</v>
      </c>
      <c r="I3812">
        <v>307</v>
      </c>
      <c r="J3812" t="s">
        <v>457</v>
      </c>
      <c r="K3812" t="s">
        <v>461</v>
      </c>
      <c r="L3812" t="s">
        <v>462</v>
      </c>
      <c r="M3812" t="s">
        <v>462</v>
      </c>
      <c r="N3812" t="s">
        <v>18</v>
      </c>
      <c r="O3812" t="s">
        <v>74</v>
      </c>
      <c r="P3812" t="s">
        <v>42</v>
      </c>
      <c r="Q3812" t="s">
        <v>16</v>
      </c>
      <c r="R3812" t="s">
        <v>28</v>
      </c>
      <c r="S3812" t="s">
        <v>44</v>
      </c>
      <c r="U3812" t="s">
        <v>939</v>
      </c>
      <c r="V3812" t="s">
        <v>45</v>
      </c>
      <c r="W3812" t="s">
        <v>46</v>
      </c>
      <c r="X3812" t="s">
        <v>12</v>
      </c>
      <c r="Y3812" t="s">
        <v>21</v>
      </c>
      <c r="Z3812" s="80">
        <v>600</v>
      </c>
      <c r="AA3812" s="68">
        <v>0</v>
      </c>
      <c r="AB3812" s="82">
        <f t="shared" si="2122"/>
        <v>3000</v>
      </c>
      <c r="AC3812">
        <v>5</v>
      </c>
      <c r="AG3812" s="83">
        <f t="shared" si="2123"/>
        <v>5</v>
      </c>
      <c r="AH3812" s="87">
        <v>0</v>
      </c>
      <c r="AI3812" s="88">
        <v>0</v>
      </c>
      <c r="AJ3812">
        <f t="shared" ref="AJ3812:AJ3817" si="2144">AG3812</f>
        <v>5</v>
      </c>
      <c r="AK3812" s="108">
        <f t="shared" ref="AK3812:AK3817" si="2145">AJ3812*C3812*F3812*H3812</f>
        <v>6832</v>
      </c>
      <c r="AL3812" s="108">
        <f t="shared" ref="AL3812:AL3817" si="2146">AJ3812*C3812*F3812</f>
        <v>5600</v>
      </c>
      <c r="AM3812" s="108">
        <f t="shared" ref="AM3812:AM3817" si="2147">AK3812-AL3812</f>
        <v>1232</v>
      </c>
    </row>
    <row r="3813" spans="1:39" x14ac:dyDescent="0.25">
      <c r="A3813" s="115">
        <v>30700072</v>
      </c>
      <c r="B3813" t="s">
        <v>1</v>
      </c>
      <c r="C3813" s="81">
        <v>700</v>
      </c>
      <c r="D3813">
        <v>1.6</v>
      </c>
      <c r="E3813">
        <v>1.6</v>
      </c>
      <c r="F3813">
        <v>1.6</v>
      </c>
      <c r="G3813">
        <v>1.6</v>
      </c>
      <c r="H3813">
        <v>1.22</v>
      </c>
      <c r="I3813">
        <v>307</v>
      </c>
      <c r="J3813" t="s">
        <v>457</v>
      </c>
      <c r="K3813" t="s">
        <v>461</v>
      </c>
      <c r="L3813" t="s">
        <v>462</v>
      </c>
      <c r="M3813" t="s">
        <v>462</v>
      </c>
      <c r="N3813" t="s">
        <v>18</v>
      </c>
      <c r="O3813" t="s">
        <v>74</v>
      </c>
      <c r="P3813" t="s">
        <v>42</v>
      </c>
      <c r="Q3813" t="s">
        <v>16</v>
      </c>
      <c r="R3813" t="s">
        <v>28</v>
      </c>
      <c r="S3813" t="s">
        <v>44</v>
      </c>
      <c r="U3813" t="s">
        <v>939</v>
      </c>
      <c r="V3813" t="s">
        <v>56</v>
      </c>
      <c r="W3813" t="s">
        <v>57</v>
      </c>
      <c r="X3813" t="s">
        <v>12</v>
      </c>
      <c r="Y3813" t="s">
        <v>21</v>
      </c>
      <c r="Z3813" s="80">
        <v>600</v>
      </c>
      <c r="AA3813" s="68">
        <v>0</v>
      </c>
      <c r="AB3813" s="82">
        <f t="shared" si="2122"/>
        <v>3000</v>
      </c>
      <c r="AC3813">
        <v>5</v>
      </c>
      <c r="AG3813" s="83">
        <f t="shared" si="2123"/>
        <v>5</v>
      </c>
      <c r="AH3813" s="87">
        <v>0</v>
      </c>
      <c r="AI3813" s="88">
        <v>0</v>
      </c>
      <c r="AJ3813">
        <f t="shared" si="2144"/>
        <v>5</v>
      </c>
      <c r="AK3813" s="108">
        <f t="shared" si="2145"/>
        <v>6832</v>
      </c>
      <c r="AL3813" s="108">
        <f t="shared" si="2146"/>
        <v>5600</v>
      </c>
      <c r="AM3813" s="108">
        <f t="shared" si="2147"/>
        <v>1232</v>
      </c>
    </row>
    <row r="3814" spans="1:39" x14ac:dyDescent="0.25">
      <c r="A3814" s="115">
        <v>30700072</v>
      </c>
      <c r="B3814" t="s">
        <v>1</v>
      </c>
      <c r="C3814" s="81">
        <v>700</v>
      </c>
      <c r="D3814">
        <v>1.6</v>
      </c>
      <c r="E3814">
        <v>1.6</v>
      </c>
      <c r="F3814">
        <v>1.6</v>
      </c>
      <c r="G3814">
        <v>1.6</v>
      </c>
      <c r="H3814">
        <v>1.22</v>
      </c>
      <c r="I3814">
        <v>307</v>
      </c>
      <c r="J3814" t="s">
        <v>457</v>
      </c>
      <c r="K3814" t="s">
        <v>461</v>
      </c>
      <c r="L3814" t="s">
        <v>462</v>
      </c>
      <c r="M3814" t="s">
        <v>462</v>
      </c>
      <c r="N3814" t="s">
        <v>18</v>
      </c>
      <c r="O3814" t="s">
        <v>74</v>
      </c>
      <c r="P3814" t="s">
        <v>42</v>
      </c>
      <c r="Q3814" t="s">
        <v>16</v>
      </c>
      <c r="R3814" t="s">
        <v>28</v>
      </c>
      <c r="S3814" t="s">
        <v>44</v>
      </c>
      <c r="U3814" t="s">
        <v>939</v>
      </c>
      <c r="V3814" t="s">
        <v>189</v>
      </c>
      <c r="W3814" t="s">
        <v>190</v>
      </c>
      <c r="X3814" t="s">
        <v>12</v>
      </c>
      <c r="Y3814" t="s">
        <v>21</v>
      </c>
      <c r="Z3814" s="80">
        <v>600</v>
      </c>
      <c r="AA3814" s="68">
        <v>0</v>
      </c>
      <c r="AB3814" s="82">
        <f t="shared" si="2122"/>
        <v>18600</v>
      </c>
      <c r="AC3814">
        <v>31</v>
      </c>
      <c r="AG3814" s="83">
        <f t="shared" si="2123"/>
        <v>31</v>
      </c>
      <c r="AH3814" s="87">
        <v>0</v>
      </c>
      <c r="AI3814" s="88">
        <v>0</v>
      </c>
      <c r="AJ3814">
        <f t="shared" si="2144"/>
        <v>31</v>
      </c>
      <c r="AK3814" s="108">
        <f t="shared" si="2145"/>
        <v>42358.400000000001</v>
      </c>
      <c r="AL3814" s="108">
        <f t="shared" si="2146"/>
        <v>34720</v>
      </c>
      <c r="AM3814" s="108">
        <f t="shared" si="2147"/>
        <v>7638.4000000000015</v>
      </c>
    </row>
    <row r="3815" spans="1:39" x14ac:dyDescent="0.25">
      <c r="A3815" s="115">
        <v>30700072</v>
      </c>
      <c r="B3815" t="s">
        <v>1</v>
      </c>
      <c r="C3815" s="81">
        <v>700</v>
      </c>
      <c r="D3815">
        <v>1.6</v>
      </c>
      <c r="E3815">
        <v>1.6</v>
      </c>
      <c r="F3815">
        <v>1.6</v>
      </c>
      <c r="G3815">
        <v>1.6</v>
      </c>
      <c r="H3815">
        <v>1.22</v>
      </c>
      <c r="I3815">
        <v>307</v>
      </c>
      <c r="J3815" t="s">
        <v>457</v>
      </c>
      <c r="K3815" t="s">
        <v>461</v>
      </c>
      <c r="L3815" t="s">
        <v>462</v>
      </c>
      <c r="M3815" t="s">
        <v>462</v>
      </c>
      <c r="N3815" t="s">
        <v>18</v>
      </c>
      <c r="O3815" t="s">
        <v>74</v>
      </c>
      <c r="P3815" t="s">
        <v>42</v>
      </c>
      <c r="Q3815" t="s">
        <v>16</v>
      </c>
      <c r="R3815" t="s">
        <v>28</v>
      </c>
      <c r="S3815" t="s">
        <v>44</v>
      </c>
      <c r="U3815" t="s">
        <v>939</v>
      </c>
      <c r="V3815" t="s">
        <v>126</v>
      </c>
      <c r="W3815" t="s">
        <v>127</v>
      </c>
      <c r="X3815" t="s">
        <v>12</v>
      </c>
      <c r="Y3815" t="s">
        <v>21</v>
      </c>
      <c r="Z3815" s="80">
        <v>600</v>
      </c>
      <c r="AA3815" s="68">
        <v>0</v>
      </c>
      <c r="AB3815" s="82">
        <f t="shared" si="2122"/>
        <v>600</v>
      </c>
      <c r="AC3815">
        <v>1</v>
      </c>
      <c r="AG3815" s="83">
        <f t="shared" si="2123"/>
        <v>1</v>
      </c>
      <c r="AH3815" s="87">
        <v>0</v>
      </c>
      <c r="AI3815" s="88">
        <v>0</v>
      </c>
      <c r="AJ3815">
        <f t="shared" si="2144"/>
        <v>1</v>
      </c>
      <c r="AK3815" s="108">
        <f t="shared" si="2145"/>
        <v>1366.3999999999999</v>
      </c>
      <c r="AL3815" s="108">
        <f t="shared" si="2146"/>
        <v>1120</v>
      </c>
      <c r="AM3815" s="108">
        <f t="shared" si="2147"/>
        <v>246.39999999999986</v>
      </c>
    </row>
    <row r="3816" spans="1:39" x14ac:dyDescent="0.25">
      <c r="A3816" s="115">
        <v>30700072</v>
      </c>
      <c r="B3816" t="s">
        <v>1</v>
      </c>
      <c r="C3816" s="81">
        <v>700</v>
      </c>
      <c r="D3816">
        <v>1.6</v>
      </c>
      <c r="E3816">
        <v>1.6</v>
      </c>
      <c r="F3816">
        <v>1.6</v>
      </c>
      <c r="G3816">
        <v>1.6</v>
      </c>
      <c r="H3816">
        <v>1.22</v>
      </c>
      <c r="I3816">
        <v>307</v>
      </c>
      <c r="J3816" t="s">
        <v>457</v>
      </c>
      <c r="K3816" t="s">
        <v>461</v>
      </c>
      <c r="L3816" t="s">
        <v>462</v>
      </c>
      <c r="M3816" t="s">
        <v>462</v>
      </c>
      <c r="N3816" t="s">
        <v>18</v>
      </c>
      <c r="O3816" t="s">
        <v>74</v>
      </c>
      <c r="P3816" t="s">
        <v>42</v>
      </c>
      <c r="Q3816" t="s">
        <v>16</v>
      </c>
      <c r="R3816" t="s">
        <v>28</v>
      </c>
      <c r="S3816" t="s">
        <v>44</v>
      </c>
      <c r="U3816" t="s">
        <v>939</v>
      </c>
      <c r="V3816" t="s">
        <v>102</v>
      </c>
      <c r="W3816" t="s">
        <v>103</v>
      </c>
      <c r="X3816" t="s">
        <v>12</v>
      </c>
      <c r="Y3816" t="s">
        <v>21</v>
      </c>
      <c r="Z3816" s="80">
        <v>600</v>
      </c>
      <c r="AA3816" s="68">
        <v>0</v>
      </c>
      <c r="AB3816" s="82">
        <f t="shared" si="2122"/>
        <v>2400</v>
      </c>
      <c r="AC3816">
        <v>4</v>
      </c>
      <c r="AG3816" s="83">
        <f t="shared" si="2123"/>
        <v>4</v>
      </c>
      <c r="AH3816" s="87">
        <v>0</v>
      </c>
      <c r="AI3816" s="88">
        <v>0</v>
      </c>
      <c r="AJ3816">
        <f t="shared" si="2144"/>
        <v>4</v>
      </c>
      <c r="AK3816" s="108">
        <f t="shared" si="2145"/>
        <v>5465.5999999999995</v>
      </c>
      <c r="AL3816" s="108">
        <f t="shared" si="2146"/>
        <v>4480</v>
      </c>
      <c r="AM3816" s="108">
        <f t="shared" si="2147"/>
        <v>985.59999999999945</v>
      </c>
    </row>
    <row r="3817" spans="1:39" x14ac:dyDescent="0.25">
      <c r="A3817" s="115">
        <v>30700072</v>
      </c>
      <c r="B3817" t="s">
        <v>1</v>
      </c>
      <c r="C3817" s="81">
        <v>700</v>
      </c>
      <c r="D3817">
        <v>1.6</v>
      </c>
      <c r="E3817">
        <v>1.6</v>
      </c>
      <c r="F3817">
        <v>1.6</v>
      </c>
      <c r="G3817">
        <v>1.6</v>
      </c>
      <c r="H3817">
        <v>1.22</v>
      </c>
      <c r="I3817">
        <v>307</v>
      </c>
      <c r="J3817" t="s">
        <v>457</v>
      </c>
      <c r="K3817" t="s">
        <v>461</v>
      </c>
      <c r="L3817" t="s">
        <v>462</v>
      </c>
      <c r="M3817" t="s">
        <v>462</v>
      </c>
      <c r="N3817" t="s">
        <v>18</v>
      </c>
      <c r="O3817" t="s">
        <v>74</v>
      </c>
      <c r="P3817" t="s">
        <v>42</v>
      </c>
      <c r="Q3817" t="s">
        <v>16</v>
      </c>
      <c r="R3817" t="s">
        <v>91</v>
      </c>
      <c r="S3817" t="s">
        <v>44</v>
      </c>
      <c r="T3817" t="s">
        <v>944</v>
      </c>
      <c r="U3817" t="s">
        <v>939</v>
      </c>
      <c r="V3817" t="s">
        <v>189</v>
      </c>
      <c r="W3817" t="s">
        <v>190</v>
      </c>
      <c r="X3817" t="s">
        <v>12</v>
      </c>
      <c r="Y3817" t="s">
        <v>938</v>
      </c>
      <c r="Z3817" s="81">
        <v>0</v>
      </c>
      <c r="AA3817" s="68">
        <v>0</v>
      </c>
      <c r="AB3817" s="82">
        <f t="shared" si="2122"/>
        <v>0</v>
      </c>
      <c r="AE3817">
        <v>1</v>
      </c>
      <c r="AG3817" s="83">
        <f t="shared" si="2123"/>
        <v>1</v>
      </c>
      <c r="AH3817" s="87">
        <v>0</v>
      </c>
      <c r="AI3817" s="88">
        <v>0</v>
      </c>
      <c r="AJ3817">
        <f t="shared" si="2144"/>
        <v>1</v>
      </c>
      <c r="AK3817" s="108">
        <f t="shared" si="2145"/>
        <v>1366.3999999999999</v>
      </c>
      <c r="AL3817" s="108">
        <f t="shared" si="2146"/>
        <v>1120</v>
      </c>
      <c r="AM3817" s="108">
        <f t="shared" si="2147"/>
        <v>246.39999999999986</v>
      </c>
    </row>
    <row r="3818" spans="1:39" x14ac:dyDescent="0.25">
      <c r="A3818" s="115">
        <v>30700072</v>
      </c>
      <c r="B3818" t="s">
        <v>1</v>
      </c>
      <c r="C3818" s="81">
        <v>700</v>
      </c>
      <c r="D3818">
        <v>1.6</v>
      </c>
      <c r="E3818">
        <v>1.6</v>
      </c>
      <c r="F3818">
        <v>1.6</v>
      </c>
      <c r="G3818">
        <v>1.6</v>
      </c>
      <c r="H3818">
        <v>1.22</v>
      </c>
      <c r="I3818">
        <v>307</v>
      </c>
      <c r="J3818" t="s">
        <v>457</v>
      </c>
      <c r="K3818" t="s">
        <v>461</v>
      </c>
      <c r="L3818" t="s">
        <v>462</v>
      </c>
      <c r="M3818" t="s">
        <v>462</v>
      </c>
      <c r="N3818" t="s">
        <v>18</v>
      </c>
      <c r="O3818" t="s">
        <v>80</v>
      </c>
      <c r="P3818" t="s">
        <v>42</v>
      </c>
      <c r="Q3818" t="s">
        <v>16</v>
      </c>
      <c r="R3818" t="s">
        <v>91</v>
      </c>
      <c r="S3818" t="s">
        <v>9</v>
      </c>
      <c r="T3818" t="s">
        <v>944</v>
      </c>
      <c r="U3818" t="s">
        <v>179</v>
      </c>
      <c r="V3818" t="s">
        <v>53</v>
      </c>
      <c r="W3818" t="s">
        <v>54</v>
      </c>
      <c r="X3818" t="s">
        <v>12</v>
      </c>
      <c r="Y3818" t="s">
        <v>938</v>
      </c>
      <c r="Z3818" s="81">
        <v>0</v>
      </c>
      <c r="AA3818" s="68">
        <v>0</v>
      </c>
      <c r="AB3818" s="82">
        <f t="shared" si="2122"/>
        <v>0</v>
      </c>
      <c r="AE3818">
        <v>1</v>
      </c>
      <c r="AG3818" s="83">
        <f t="shared" si="2123"/>
        <v>1</v>
      </c>
      <c r="AH3818" s="87">
        <v>0</v>
      </c>
      <c r="AI3818" s="88">
        <v>0</v>
      </c>
    </row>
    <row r="3819" spans="1:39" x14ac:dyDescent="0.25">
      <c r="A3819" s="115">
        <v>30700072</v>
      </c>
      <c r="B3819" t="s">
        <v>1</v>
      </c>
      <c r="C3819" s="81">
        <v>700</v>
      </c>
      <c r="D3819">
        <v>1.6</v>
      </c>
      <c r="E3819">
        <v>1.6</v>
      </c>
      <c r="F3819">
        <v>1.6</v>
      </c>
      <c r="G3819">
        <v>1.6</v>
      </c>
      <c r="H3819">
        <v>1.22</v>
      </c>
      <c r="I3819">
        <v>307</v>
      </c>
      <c r="J3819" t="s">
        <v>457</v>
      </c>
      <c r="K3819" t="s">
        <v>461</v>
      </c>
      <c r="L3819" t="s">
        <v>462</v>
      </c>
      <c r="M3819" t="s">
        <v>462</v>
      </c>
      <c r="N3819" t="s">
        <v>18</v>
      </c>
      <c r="O3819" t="s">
        <v>80</v>
      </c>
      <c r="P3819" t="s">
        <v>42</v>
      </c>
      <c r="Q3819" t="s">
        <v>16</v>
      </c>
      <c r="R3819" t="s">
        <v>91</v>
      </c>
      <c r="S3819" t="s">
        <v>44</v>
      </c>
      <c r="T3819" t="s">
        <v>944</v>
      </c>
      <c r="U3819" t="s">
        <v>939</v>
      </c>
      <c r="V3819" t="s">
        <v>189</v>
      </c>
      <c r="W3819" t="s">
        <v>190</v>
      </c>
      <c r="X3819" t="s">
        <v>12</v>
      </c>
      <c r="Y3819" t="s">
        <v>938</v>
      </c>
      <c r="Z3819" s="81">
        <v>0</v>
      </c>
      <c r="AA3819" s="68">
        <v>0</v>
      </c>
      <c r="AB3819" s="82">
        <f t="shared" si="2122"/>
        <v>0</v>
      </c>
      <c r="AE3819">
        <v>1</v>
      </c>
      <c r="AG3819" s="83">
        <f t="shared" si="2123"/>
        <v>1</v>
      </c>
      <c r="AH3819" s="87">
        <v>0</v>
      </c>
      <c r="AI3819" s="88">
        <v>0</v>
      </c>
      <c r="AJ3819">
        <f>AG3819</f>
        <v>1</v>
      </c>
      <c r="AK3819" s="108">
        <f>AJ3819*C3819*F3819*H3819</f>
        <v>1366.3999999999999</v>
      </c>
      <c r="AL3819" s="108">
        <f>AJ3819*C3819*F3819</f>
        <v>1120</v>
      </c>
      <c r="AM3819" s="108">
        <f>AK3819-AL3819</f>
        <v>246.39999999999986</v>
      </c>
    </row>
    <row r="3820" spans="1:39" x14ac:dyDescent="0.25">
      <c r="A3820" s="115">
        <v>30700072</v>
      </c>
      <c r="B3820" t="s">
        <v>1</v>
      </c>
      <c r="C3820" s="81">
        <v>700</v>
      </c>
      <c r="D3820">
        <v>1.6</v>
      </c>
      <c r="E3820">
        <v>1.6</v>
      </c>
      <c r="F3820">
        <v>1.6</v>
      </c>
      <c r="G3820">
        <v>1.6</v>
      </c>
      <c r="H3820">
        <v>1.22</v>
      </c>
      <c r="I3820">
        <v>307</v>
      </c>
      <c r="J3820" t="s">
        <v>457</v>
      </c>
      <c r="K3820" t="s">
        <v>461</v>
      </c>
      <c r="L3820" t="s">
        <v>462</v>
      </c>
      <c r="M3820" t="s">
        <v>462</v>
      </c>
      <c r="N3820" t="s">
        <v>18</v>
      </c>
      <c r="O3820" t="s">
        <v>80</v>
      </c>
      <c r="P3820" t="s">
        <v>42</v>
      </c>
      <c r="Q3820" t="s">
        <v>16</v>
      </c>
      <c r="R3820" t="s">
        <v>75</v>
      </c>
      <c r="S3820" t="s">
        <v>9</v>
      </c>
      <c r="T3820" t="s">
        <v>944</v>
      </c>
      <c r="U3820" t="s">
        <v>179</v>
      </c>
      <c r="V3820" t="s">
        <v>53</v>
      </c>
      <c r="W3820" t="s">
        <v>54</v>
      </c>
      <c r="X3820" t="s">
        <v>12</v>
      </c>
      <c r="Y3820" t="s">
        <v>938</v>
      </c>
      <c r="Z3820" s="81">
        <v>0</v>
      </c>
      <c r="AA3820" s="68">
        <v>0</v>
      </c>
      <c r="AB3820" s="82">
        <f t="shared" si="2122"/>
        <v>0</v>
      </c>
      <c r="AE3820">
        <v>1</v>
      </c>
      <c r="AG3820" s="83">
        <f t="shared" si="2123"/>
        <v>1</v>
      </c>
      <c r="AH3820" s="87">
        <v>0</v>
      </c>
      <c r="AI3820" s="88">
        <v>0</v>
      </c>
    </row>
    <row r="3821" spans="1:39" x14ac:dyDescent="0.25">
      <c r="A3821" s="115">
        <v>30700072</v>
      </c>
      <c r="B3821" t="s">
        <v>1</v>
      </c>
      <c r="C3821" s="81">
        <v>700</v>
      </c>
      <c r="D3821">
        <v>1.6</v>
      </c>
      <c r="E3821">
        <v>1.6</v>
      </c>
      <c r="F3821">
        <v>1.6</v>
      </c>
      <c r="G3821">
        <v>1.6</v>
      </c>
      <c r="H3821">
        <v>1.22</v>
      </c>
      <c r="I3821">
        <v>307</v>
      </c>
      <c r="J3821" t="s">
        <v>457</v>
      </c>
      <c r="K3821" t="s">
        <v>461</v>
      </c>
      <c r="L3821" t="s">
        <v>462</v>
      </c>
      <c r="M3821" t="s">
        <v>462</v>
      </c>
      <c r="N3821" t="s">
        <v>27</v>
      </c>
      <c r="O3821" t="s">
        <v>80</v>
      </c>
      <c r="P3821" t="s">
        <v>42</v>
      </c>
      <c r="Q3821" t="s">
        <v>16</v>
      </c>
      <c r="R3821" t="s">
        <v>28</v>
      </c>
      <c r="S3821" t="s">
        <v>9</v>
      </c>
      <c r="U3821" t="s">
        <v>179</v>
      </c>
      <c r="V3821" t="s">
        <v>62</v>
      </c>
      <c r="W3821" t="s">
        <v>177</v>
      </c>
      <c r="X3821" t="s">
        <v>12</v>
      </c>
      <c r="Y3821" t="s">
        <v>21</v>
      </c>
      <c r="Z3821" s="80">
        <v>2163</v>
      </c>
      <c r="AA3821" s="68">
        <v>0</v>
      </c>
      <c r="AB3821" s="82">
        <f t="shared" si="2122"/>
        <v>8652</v>
      </c>
      <c r="AD3821">
        <v>4</v>
      </c>
      <c r="AG3821" s="83">
        <f t="shared" si="2123"/>
        <v>4</v>
      </c>
      <c r="AH3821" s="87">
        <v>0</v>
      </c>
      <c r="AI3821" s="88">
        <v>0</v>
      </c>
    </row>
    <row r="3822" spans="1:39" x14ac:dyDescent="0.25">
      <c r="A3822" s="115">
        <v>30700072</v>
      </c>
      <c r="B3822" t="s">
        <v>1</v>
      </c>
      <c r="C3822" s="81">
        <v>700</v>
      </c>
      <c r="D3822">
        <v>1.6</v>
      </c>
      <c r="E3822">
        <v>1.6</v>
      </c>
      <c r="F3822">
        <v>1.6</v>
      </c>
      <c r="G3822">
        <v>1.6</v>
      </c>
      <c r="H3822">
        <v>1.22</v>
      </c>
      <c r="I3822">
        <v>307</v>
      </c>
      <c r="J3822" t="s">
        <v>457</v>
      </c>
      <c r="K3822" t="s">
        <v>461</v>
      </c>
      <c r="L3822" t="s">
        <v>462</v>
      </c>
      <c r="M3822" t="s">
        <v>462</v>
      </c>
      <c r="N3822" t="s">
        <v>27</v>
      </c>
      <c r="O3822" t="s">
        <v>80</v>
      </c>
      <c r="P3822" t="s">
        <v>42</v>
      </c>
      <c r="Q3822" t="s">
        <v>16</v>
      </c>
      <c r="R3822" t="s">
        <v>28</v>
      </c>
      <c r="S3822" t="s">
        <v>9</v>
      </c>
      <c r="U3822" t="s">
        <v>179</v>
      </c>
      <c r="V3822" t="s">
        <v>45</v>
      </c>
      <c r="W3822" t="s">
        <v>46</v>
      </c>
      <c r="X3822" t="s">
        <v>12</v>
      </c>
      <c r="Y3822" t="s">
        <v>21</v>
      </c>
      <c r="Z3822" s="80">
        <v>2163</v>
      </c>
      <c r="AA3822" s="68">
        <v>0</v>
      </c>
      <c r="AB3822" s="82">
        <f t="shared" si="2122"/>
        <v>21630</v>
      </c>
      <c r="AD3822">
        <v>10</v>
      </c>
      <c r="AG3822" s="83">
        <f t="shared" si="2123"/>
        <v>10</v>
      </c>
      <c r="AH3822" s="87">
        <v>0</v>
      </c>
      <c r="AI3822" s="88">
        <v>0</v>
      </c>
    </row>
    <row r="3823" spans="1:39" x14ac:dyDescent="0.25">
      <c r="A3823" s="115">
        <v>30700072</v>
      </c>
      <c r="B3823" t="s">
        <v>1</v>
      </c>
      <c r="C3823" s="81">
        <v>700</v>
      </c>
      <c r="D3823">
        <v>1.6</v>
      </c>
      <c r="E3823">
        <v>1.6</v>
      </c>
      <c r="F3823">
        <v>1.6</v>
      </c>
      <c r="G3823">
        <v>1.6</v>
      </c>
      <c r="H3823">
        <v>1.22</v>
      </c>
      <c r="I3823">
        <v>307</v>
      </c>
      <c r="J3823" t="s">
        <v>457</v>
      </c>
      <c r="K3823" t="s">
        <v>461</v>
      </c>
      <c r="L3823" t="s">
        <v>462</v>
      </c>
      <c r="M3823" t="s">
        <v>462</v>
      </c>
      <c r="N3823" t="s">
        <v>27</v>
      </c>
      <c r="O3823" t="s">
        <v>80</v>
      </c>
      <c r="P3823" t="s">
        <v>42</v>
      </c>
      <c r="Q3823" t="s">
        <v>16</v>
      </c>
      <c r="R3823" t="s">
        <v>28</v>
      </c>
      <c r="S3823" t="s">
        <v>9</v>
      </c>
      <c r="U3823" t="s">
        <v>179</v>
      </c>
      <c r="V3823" t="s">
        <v>56</v>
      </c>
      <c r="W3823" t="s">
        <v>57</v>
      </c>
      <c r="X3823" t="s">
        <v>12</v>
      </c>
      <c r="Y3823" t="s">
        <v>21</v>
      </c>
      <c r="Z3823" s="80">
        <v>2163</v>
      </c>
      <c r="AA3823" s="68">
        <v>0</v>
      </c>
      <c r="AB3823" s="82">
        <f t="shared" si="2122"/>
        <v>32445</v>
      </c>
      <c r="AD3823">
        <v>15</v>
      </c>
      <c r="AG3823" s="83">
        <f t="shared" si="2123"/>
        <v>15</v>
      </c>
      <c r="AH3823" s="87">
        <v>0</v>
      </c>
      <c r="AI3823" s="88">
        <v>0</v>
      </c>
    </row>
    <row r="3824" spans="1:39" x14ac:dyDescent="0.25">
      <c r="A3824" s="115">
        <v>30700072</v>
      </c>
      <c r="B3824" t="s">
        <v>1</v>
      </c>
      <c r="C3824" s="81">
        <v>700</v>
      </c>
      <c r="D3824">
        <v>1.6</v>
      </c>
      <c r="E3824">
        <v>1.6</v>
      </c>
      <c r="F3824">
        <v>1.6</v>
      </c>
      <c r="G3824">
        <v>1.6</v>
      </c>
      <c r="H3824">
        <v>1.22</v>
      </c>
      <c r="I3824">
        <v>307</v>
      </c>
      <c r="J3824" t="s">
        <v>457</v>
      </c>
      <c r="K3824" t="s">
        <v>461</v>
      </c>
      <c r="L3824" t="s">
        <v>462</v>
      </c>
      <c r="M3824" t="s">
        <v>462</v>
      </c>
      <c r="N3824" t="s">
        <v>27</v>
      </c>
      <c r="O3824" t="s">
        <v>80</v>
      </c>
      <c r="P3824" t="s">
        <v>42</v>
      </c>
      <c r="Q3824" t="s">
        <v>16</v>
      </c>
      <c r="R3824" t="s">
        <v>28</v>
      </c>
      <c r="S3824" t="s">
        <v>9</v>
      </c>
      <c r="U3824" t="s">
        <v>179</v>
      </c>
      <c r="V3824" t="s">
        <v>189</v>
      </c>
      <c r="W3824" t="s">
        <v>190</v>
      </c>
      <c r="X3824" t="s">
        <v>12</v>
      </c>
      <c r="Y3824" t="s">
        <v>21</v>
      </c>
      <c r="Z3824" s="80">
        <v>2163</v>
      </c>
      <c r="AA3824" s="68">
        <v>0</v>
      </c>
      <c r="AB3824" s="82">
        <f t="shared" si="2122"/>
        <v>8652</v>
      </c>
      <c r="AD3824">
        <v>4</v>
      </c>
      <c r="AG3824" s="83">
        <f t="shared" si="2123"/>
        <v>4</v>
      </c>
      <c r="AH3824" s="87">
        <v>0</v>
      </c>
      <c r="AI3824" s="88">
        <v>0</v>
      </c>
    </row>
    <row r="3825" spans="1:39" x14ac:dyDescent="0.25">
      <c r="A3825" s="115">
        <v>30700072</v>
      </c>
      <c r="B3825" t="s">
        <v>1</v>
      </c>
      <c r="C3825" s="81">
        <v>700</v>
      </c>
      <c r="D3825">
        <v>1.6</v>
      </c>
      <c r="E3825">
        <v>1.6</v>
      </c>
      <c r="F3825">
        <v>1.6</v>
      </c>
      <c r="G3825">
        <v>1.6</v>
      </c>
      <c r="H3825">
        <v>1.22</v>
      </c>
      <c r="I3825">
        <v>307</v>
      </c>
      <c r="J3825" t="s">
        <v>457</v>
      </c>
      <c r="K3825" t="s">
        <v>461</v>
      </c>
      <c r="L3825" t="s">
        <v>462</v>
      </c>
      <c r="M3825" t="s">
        <v>462</v>
      </c>
      <c r="N3825" t="s">
        <v>27</v>
      </c>
      <c r="O3825" t="s">
        <v>80</v>
      </c>
      <c r="P3825" t="s">
        <v>42</v>
      </c>
      <c r="Q3825" t="s">
        <v>16</v>
      </c>
      <c r="R3825" t="s">
        <v>28</v>
      </c>
      <c r="S3825" t="s">
        <v>9</v>
      </c>
      <c r="U3825" t="s">
        <v>179</v>
      </c>
      <c r="V3825" t="s">
        <v>64</v>
      </c>
      <c r="W3825" t="s">
        <v>65</v>
      </c>
      <c r="X3825" t="s">
        <v>12</v>
      </c>
      <c r="Y3825" t="s">
        <v>21</v>
      </c>
      <c r="Z3825" s="80">
        <v>2163</v>
      </c>
      <c r="AA3825" s="68">
        <v>0</v>
      </c>
      <c r="AB3825" s="82">
        <f t="shared" si="2122"/>
        <v>2163</v>
      </c>
      <c r="AD3825">
        <v>1</v>
      </c>
      <c r="AG3825" s="83">
        <f t="shared" si="2123"/>
        <v>1</v>
      </c>
      <c r="AH3825" s="87">
        <v>0</v>
      </c>
      <c r="AI3825" s="88">
        <v>0</v>
      </c>
    </row>
    <row r="3826" spans="1:39" x14ac:dyDescent="0.25">
      <c r="A3826" s="115">
        <v>30700072</v>
      </c>
      <c r="B3826" t="s">
        <v>1</v>
      </c>
      <c r="C3826" s="81">
        <v>700</v>
      </c>
      <c r="D3826">
        <v>1.6</v>
      </c>
      <c r="E3826">
        <v>1.6</v>
      </c>
      <c r="F3826">
        <v>1.6</v>
      </c>
      <c r="G3826">
        <v>1.6</v>
      </c>
      <c r="H3826">
        <v>1.22</v>
      </c>
      <c r="I3826">
        <v>307</v>
      </c>
      <c r="J3826" t="s">
        <v>457</v>
      </c>
      <c r="K3826" t="s">
        <v>461</v>
      </c>
      <c r="L3826" t="s">
        <v>462</v>
      </c>
      <c r="M3826" t="s">
        <v>462</v>
      </c>
      <c r="N3826" t="s">
        <v>27</v>
      </c>
      <c r="O3826" t="s">
        <v>80</v>
      </c>
      <c r="P3826" t="s">
        <v>42</v>
      </c>
      <c r="Q3826" t="s">
        <v>16</v>
      </c>
      <c r="R3826" t="s">
        <v>28</v>
      </c>
      <c r="S3826" t="s">
        <v>9</v>
      </c>
      <c r="U3826" t="s">
        <v>179</v>
      </c>
      <c r="V3826" t="s">
        <v>126</v>
      </c>
      <c r="W3826" t="s">
        <v>127</v>
      </c>
      <c r="X3826" t="s">
        <v>12</v>
      </c>
      <c r="Y3826" t="s">
        <v>21</v>
      </c>
      <c r="Z3826" s="80">
        <v>2163</v>
      </c>
      <c r="AA3826" s="68">
        <v>0</v>
      </c>
      <c r="AB3826" s="82">
        <f t="shared" si="2122"/>
        <v>2163</v>
      </c>
      <c r="AD3826">
        <v>1</v>
      </c>
      <c r="AG3826" s="83">
        <f t="shared" si="2123"/>
        <v>1</v>
      </c>
      <c r="AH3826" s="87">
        <v>0</v>
      </c>
      <c r="AI3826" s="88">
        <v>0</v>
      </c>
    </row>
    <row r="3827" spans="1:39" x14ac:dyDescent="0.25">
      <c r="A3827" s="115">
        <v>30700072</v>
      </c>
      <c r="B3827" t="s">
        <v>1</v>
      </c>
      <c r="C3827" s="81">
        <v>700</v>
      </c>
      <c r="D3827">
        <v>1.6</v>
      </c>
      <c r="E3827">
        <v>1.6</v>
      </c>
      <c r="F3827">
        <v>1.6</v>
      </c>
      <c r="G3827">
        <v>1.6</v>
      </c>
      <c r="H3827">
        <v>1.22</v>
      </c>
      <c r="I3827">
        <v>307</v>
      </c>
      <c r="J3827" t="s">
        <v>457</v>
      </c>
      <c r="K3827" t="s">
        <v>461</v>
      </c>
      <c r="L3827" t="s">
        <v>462</v>
      </c>
      <c r="M3827" t="s">
        <v>462</v>
      </c>
      <c r="N3827" t="s">
        <v>27</v>
      </c>
      <c r="O3827" t="s">
        <v>80</v>
      </c>
      <c r="P3827" t="s">
        <v>42</v>
      </c>
      <c r="Q3827" t="s">
        <v>16</v>
      </c>
      <c r="R3827" t="s">
        <v>28</v>
      </c>
      <c r="S3827" t="s">
        <v>44</v>
      </c>
      <c r="U3827" t="s">
        <v>939</v>
      </c>
      <c r="V3827" t="s">
        <v>14</v>
      </c>
      <c r="W3827" t="s">
        <v>49</v>
      </c>
      <c r="X3827" t="s">
        <v>12</v>
      </c>
      <c r="Y3827" t="s">
        <v>21</v>
      </c>
      <c r="Z3827" s="80">
        <v>600</v>
      </c>
      <c r="AA3827" s="68">
        <v>0</v>
      </c>
      <c r="AB3827" s="82">
        <f t="shared" si="2122"/>
        <v>1800</v>
      </c>
      <c r="AC3827">
        <v>3</v>
      </c>
      <c r="AG3827" s="83">
        <f t="shared" si="2123"/>
        <v>3</v>
      </c>
      <c r="AH3827" s="87">
        <v>0</v>
      </c>
      <c r="AI3827" s="88">
        <v>0</v>
      </c>
      <c r="AJ3827">
        <f t="shared" ref="AJ3827:AJ3832" si="2148">AG3827</f>
        <v>3</v>
      </c>
      <c r="AK3827" s="108">
        <f t="shared" ref="AK3827:AK3832" si="2149">AJ3827*C3827*F3827*H3827</f>
        <v>4099.2</v>
      </c>
      <c r="AL3827" s="108">
        <f t="shared" ref="AL3827:AL3832" si="2150">AJ3827*C3827*F3827</f>
        <v>3360</v>
      </c>
      <c r="AM3827" s="108">
        <f t="shared" ref="AM3827:AM3832" si="2151">AK3827-AL3827</f>
        <v>739.19999999999982</v>
      </c>
    </row>
    <row r="3828" spans="1:39" x14ac:dyDescent="0.25">
      <c r="A3828" s="115">
        <v>30700072</v>
      </c>
      <c r="B3828" t="s">
        <v>1</v>
      </c>
      <c r="C3828" s="81">
        <v>700</v>
      </c>
      <c r="D3828">
        <v>1.6</v>
      </c>
      <c r="E3828">
        <v>1.6</v>
      </c>
      <c r="F3828">
        <v>1.6</v>
      </c>
      <c r="G3828">
        <v>1.6</v>
      </c>
      <c r="H3828">
        <v>1.22</v>
      </c>
      <c r="I3828">
        <v>307</v>
      </c>
      <c r="J3828" t="s">
        <v>457</v>
      </c>
      <c r="K3828" t="s">
        <v>461</v>
      </c>
      <c r="L3828" t="s">
        <v>462</v>
      </c>
      <c r="M3828" t="s">
        <v>462</v>
      </c>
      <c r="N3828" t="s">
        <v>27</v>
      </c>
      <c r="O3828" t="s">
        <v>80</v>
      </c>
      <c r="P3828" t="s">
        <v>42</v>
      </c>
      <c r="Q3828" t="s">
        <v>16</v>
      </c>
      <c r="R3828" t="s">
        <v>28</v>
      </c>
      <c r="S3828" t="s">
        <v>44</v>
      </c>
      <c r="U3828" t="s">
        <v>939</v>
      </c>
      <c r="V3828" t="s">
        <v>45</v>
      </c>
      <c r="W3828" t="s">
        <v>46</v>
      </c>
      <c r="X3828" t="s">
        <v>12</v>
      </c>
      <c r="Y3828" t="s">
        <v>21</v>
      </c>
      <c r="Z3828" s="80">
        <v>600</v>
      </c>
      <c r="AA3828" s="68">
        <v>0</v>
      </c>
      <c r="AB3828" s="82">
        <f t="shared" si="2122"/>
        <v>3600</v>
      </c>
      <c r="AC3828">
        <v>6</v>
      </c>
      <c r="AG3828" s="83">
        <f t="shared" si="2123"/>
        <v>6</v>
      </c>
      <c r="AH3828" s="87">
        <v>0</v>
      </c>
      <c r="AI3828" s="88">
        <v>0</v>
      </c>
      <c r="AJ3828">
        <f t="shared" si="2148"/>
        <v>6</v>
      </c>
      <c r="AK3828" s="108">
        <f t="shared" si="2149"/>
        <v>8198.4</v>
      </c>
      <c r="AL3828" s="108">
        <f t="shared" si="2150"/>
        <v>6720</v>
      </c>
      <c r="AM3828" s="108">
        <f t="shared" si="2151"/>
        <v>1478.3999999999996</v>
      </c>
    </row>
    <row r="3829" spans="1:39" x14ac:dyDescent="0.25">
      <c r="A3829" s="115">
        <v>30700072</v>
      </c>
      <c r="B3829" t="s">
        <v>1</v>
      </c>
      <c r="C3829" s="81">
        <v>700</v>
      </c>
      <c r="D3829">
        <v>1.6</v>
      </c>
      <c r="E3829">
        <v>1.6</v>
      </c>
      <c r="F3829">
        <v>1.6</v>
      </c>
      <c r="G3829">
        <v>1.6</v>
      </c>
      <c r="H3829">
        <v>1.22</v>
      </c>
      <c r="I3829">
        <v>307</v>
      </c>
      <c r="J3829" t="s">
        <v>457</v>
      </c>
      <c r="K3829" t="s">
        <v>461</v>
      </c>
      <c r="L3829" t="s">
        <v>462</v>
      </c>
      <c r="M3829" t="s">
        <v>462</v>
      </c>
      <c r="N3829" t="s">
        <v>27</v>
      </c>
      <c r="O3829" t="s">
        <v>80</v>
      </c>
      <c r="P3829" t="s">
        <v>42</v>
      </c>
      <c r="Q3829" t="s">
        <v>16</v>
      </c>
      <c r="R3829" t="s">
        <v>28</v>
      </c>
      <c r="S3829" t="s">
        <v>44</v>
      </c>
      <c r="U3829" t="s">
        <v>939</v>
      </c>
      <c r="V3829" t="s">
        <v>189</v>
      </c>
      <c r="W3829" t="s">
        <v>190</v>
      </c>
      <c r="X3829" t="s">
        <v>12</v>
      </c>
      <c r="Y3829" t="s">
        <v>21</v>
      </c>
      <c r="Z3829" s="80">
        <v>600</v>
      </c>
      <c r="AA3829" s="68">
        <v>0</v>
      </c>
      <c r="AB3829" s="82">
        <f t="shared" si="2122"/>
        <v>10200</v>
      </c>
      <c r="AC3829">
        <v>17</v>
      </c>
      <c r="AG3829" s="83">
        <f t="shared" si="2123"/>
        <v>17</v>
      </c>
      <c r="AH3829" s="87">
        <v>0</v>
      </c>
      <c r="AI3829" s="88">
        <v>0</v>
      </c>
      <c r="AJ3829">
        <f t="shared" si="2148"/>
        <v>17</v>
      </c>
      <c r="AK3829" s="108">
        <f t="shared" si="2149"/>
        <v>23228.799999999999</v>
      </c>
      <c r="AL3829" s="108">
        <f t="shared" si="2150"/>
        <v>19040</v>
      </c>
      <c r="AM3829" s="108">
        <f t="shared" si="2151"/>
        <v>4188.7999999999993</v>
      </c>
    </row>
    <row r="3830" spans="1:39" x14ac:dyDescent="0.25">
      <c r="A3830" s="115">
        <v>30700072</v>
      </c>
      <c r="B3830" t="s">
        <v>1</v>
      </c>
      <c r="C3830" s="81">
        <v>700</v>
      </c>
      <c r="D3830">
        <v>1.6</v>
      </c>
      <c r="E3830">
        <v>1.6</v>
      </c>
      <c r="F3830">
        <v>1.6</v>
      </c>
      <c r="G3830">
        <v>1.6</v>
      </c>
      <c r="H3830">
        <v>1.22</v>
      </c>
      <c r="I3830">
        <v>307</v>
      </c>
      <c r="J3830" t="s">
        <v>457</v>
      </c>
      <c r="K3830" t="s">
        <v>461</v>
      </c>
      <c r="L3830" t="s">
        <v>462</v>
      </c>
      <c r="M3830" t="s">
        <v>462</v>
      </c>
      <c r="N3830" t="s">
        <v>27</v>
      </c>
      <c r="O3830" t="s">
        <v>80</v>
      </c>
      <c r="P3830" t="s">
        <v>42</v>
      </c>
      <c r="Q3830" t="s">
        <v>16</v>
      </c>
      <c r="R3830" t="s">
        <v>28</v>
      </c>
      <c r="S3830" t="s">
        <v>44</v>
      </c>
      <c r="U3830" t="s">
        <v>939</v>
      </c>
      <c r="V3830" t="s">
        <v>64</v>
      </c>
      <c r="W3830" t="s">
        <v>65</v>
      </c>
      <c r="X3830" t="s">
        <v>12</v>
      </c>
      <c r="Y3830" t="s">
        <v>21</v>
      </c>
      <c r="Z3830" s="80">
        <v>600</v>
      </c>
      <c r="AA3830" s="68">
        <v>0</v>
      </c>
      <c r="AB3830" s="82">
        <f t="shared" si="2122"/>
        <v>5400</v>
      </c>
      <c r="AC3830">
        <v>9</v>
      </c>
      <c r="AG3830" s="83">
        <f t="shared" si="2123"/>
        <v>9</v>
      </c>
      <c r="AH3830" s="87">
        <v>0</v>
      </c>
      <c r="AI3830" s="88">
        <v>0</v>
      </c>
      <c r="AJ3830">
        <f t="shared" si="2148"/>
        <v>9</v>
      </c>
      <c r="AK3830" s="108">
        <f t="shared" si="2149"/>
        <v>12297.6</v>
      </c>
      <c r="AL3830" s="108">
        <f t="shared" si="2150"/>
        <v>10080</v>
      </c>
      <c r="AM3830" s="108">
        <f t="shared" si="2151"/>
        <v>2217.6000000000004</v>
      </c>
    </row>
    <row r="3831" spans="1:39" x14ac:dyDescent="0.25">
      <c r="A3831" s="115">
        <v>30700072</v>
      </c>
      <c r="B3831" t="s">
        <v>1</v>
      </c>
      <c r="C3831" s="81">
        <v>700</v>
      </c>
      <c r="D3831">
        <v>1.6</v>
      </c>
      <c r="E3831">
        <v>1.6</v>
      </c>
      <c r="F3831">
        <v>1.6</v>
      </c>
      <c r="G3831">
        <v>1.6</v>
      </c>
      <c r="H3831">
        <v>1.22</v>
      </c>
      <c r="I3831">
        <v>307</v>
      </c>
      <c r="J3831" t="s">
        <v>457</v>
      </c>
      <c r="K3831" t="s">
        <v>461</v>
      </c>
      <c r="L3831" t="s">
        <v>462</v>
      </c>
      <c r="M3831" t="s">
        <v>462</v>
      </c>
      <c r="N3831" t="s">
        <v>27</v>
      </c>
      <c r="O3831" t="s">
        <v>80</v>
      </c>
      <c r="P3831" t="s">
        <v>42</v>
      </c>
      <c r="Q3831" t="s">
        <v>16</v>
      </c>
      <c r="R3831" t="s">
        <v>28</v>
      </c>
      <c r="S3831" t="s">
        <v>44</v>
      </c>
      <c r="U3831" t="s">
        <v>939</v>
      </c>
      <c r="V3831" t="s">
        <v>196</v>
      </c>
      <c r="W3831" t="s">
        <v>197</v>
      </c>
      <c r="X3831" t="s">
        <v>78</v>
      </c>
      <c r="Y3831" t="s">
        <v>21</v>
      </c>
      <c r="Z3831" s="80">
        <v>600</v>
      </c>
      <c r="AA3831" s="68">
        <v>0</v>
      </c>
      <c r="AB3831" s="82">
        <f t="shared" si="2122"/>
        <v>600</v>
      </c>
      <c r="AC3831">
        <v>1</v>
      </c>
      <c r="AG3831" s="83">
        <f t="shared" si="2123"/>
        <v>1</v>
      </c>
      <c r="AH3831" s="87">
        <v>0</v>
      </c>
      <c r="AI3831" s="88">
        <v>0</v>
      </c>
      <c r="AJ3831">
        <f t="shared" si="2148"/>
        <v>1</v>
      </c>
      <c r="AK3831" s="108">
        <f t="shared" si="2149"/>
        <v>1366.3999999999999</v>
      </c>
      <c r="AL3831" s="108">
        <f t="shared" si="2150"/>
        <v>1120</v>
      </c>
      <c r="AM3831" s="108">
        <f t="shared" si="2151"/>
        <v>246.39999999999986</v>
      </c>
    </row>
    <row r="3832" spans="1:39" x14ac:dyDescent="0.25">
      <c r="A3832" s="115">
        <v>30700072</v>
      </c>
      <c r="B3832" t="s">
        <v>1</v>
      </c>
      <c r="C3832" s="81">
        <v>700</v>
      </c>
      <c r="D3832">
        <v>1.6</v>
      </c>
      <c r="E3832">
        <v>1.6</v>
      </c>
      <c r="F3832">
        <v>1.6</v>
      </c>
      <c r="G3832">
        <v>1.6</v>
      </c>
      <c r="H3832">
        <v>1.22</v>
      </c>
      <c r="I3832">
        <v>307</v>
      </c>
      <c r="J3832" t="s">
        <v>457</v>
      </c>
      <c r="K3832" t="s">
        <v>461</v>
      </c>
      <c r="L3832" t="s">
        <v>462</v>
      </c>
      <c r="M3832" t="s">
        <v>462</v>
      </c>
      <c r="N3832" t="s">
        <v>27</v>
      </c>
      <c r="O3832" t="s">
        <v>80</v>
      </c>
      <c r="P3832" t="s">
        <v>42</v>
      </c>
      <c r="Q3832" t="s">
        <v>16</v>
      </c>
      <c r="R3832" t="s">
        <v>28</v>
      </c>
      <c r="S3832" t="s">
        <v>44</v>
      </c>
      <c r="U3832" t="s">
        <v>939</v>
      </c>
      <c r="V3832" t="s">
        <v>196</v>
      </c>
      <c r="W3832" t="s">
        <v>197</v>
      </c>
      <c r="X3832" t="s">
        <v>12</v>
      </c>
      <c r="Y3832" t="s">
        <v>21</v>
      </c>
      <c r="Z3832" s="80">
        <v>600</v>
      </c>
      <c r="AA3832" s="68">
        <v>0</v>
      </c>
      <c r="AB3832" s="82">
        <f t="shared" si="2122"/>
        <v>600</v>
      </c>
      <c r="AC3832">
        <v>1</v>
      </c>
      <c r="AG3832" s="83">
        <f t="shared" si="2123"/>
        <v>1</v>
      </c>
      <c r="AH3832" s="87">
        <v>0</v>
      </c>
      <c r="AI3832" s="88">
        <v>0</v>
      </c>
      <c r="AJ3832">
        <f t="shared" si="2148"/>
        <v>1</v>
      </c>
      <c r="AK3832" s="108">
        <f t="shared" si="2149"/>
        <v>1366.3999999999999</v>
      </c>
      <c r="AL3832" s="108">
        <f t="shared" si="2150"/>
        <v>1120</v>
      </c>
      <c r="AM3832" s="108">
        <f t="shared" si="2151"/>
        <v>246.39999999999986</v>
      </c>
    </row>
    <row r="3833" spans="1:39" x14ac:dyDescent="0.25">
      <c r="A3833" s="115">
        <v>30700072</v>
      </c>
      <c r="B3833" t="s">
        <v>1</v>
      </c>
      <c r="C3833" s="81">
        <v>700</v>
      </c>
      <c r="D3833">
        <v>1.6</v>
      </c>
      <c r="E3833">
        <v>1.6</v>
      </c>
      <c r="F3833">
        <v>1.6</v>
      </c>
      <c r="G3833">
        <v>1.6</v>
      </c>
      <c r="H3833">
        <v>1.22</v>
      </c>
      <c r="I3833">
        <v>307</v>
      </c>
      <c r="J3833" t="s">
        <v>457</v>
      </c>
      <c r="K3833" t="s">
        <v>461</v>
      </c>
      <c r="L3833" t="s">
        <v>462</v>
      </c>
      <c r="M3833" t="s">
        <v>462</v>
      </c>
      <c r="N3833" t="s">
        <v>27</v>
      </c>
      <c r="O3833" t="s">
        <v>80</v>
      </c>
      <c r="P3833" t="s">
        <v>42</v>
      </c>
      <c r="Q3833" t="s">
        <v>16</v>
      </c>
      <c r="R3833" t="s">
        <v>112</v>
      </c>
      <c r="S3833" t="s">
        <v>22</v>
      </c>
      <c r="T3833" t="s">
        <v>22</v>
      </c>
      <c r="U3833" t="s">
        <v>179</v>
      </c>
      <c r="V3833" t="s">
        <v>107</v>
      </c>
      <c r="W3833" t="s">
        <v>108</v>
      </c>
      <c r="X3833" t="s">
        <v>109</v>
      </c>
      <c r="Y3833" t="s">
        <v>943</v>
      </c>
      <c r="Z3833" s="81">
        <v>0</v>
      </c>
      <c r="AA3833" s="68">
        <v>0</v>
      </c>
      <c r="AB3833" s="82">
        <f t="shared" si="2122"/>
        <v>0</v>
      </c>
      <c r="AF3833">
        <v>2</v>
      </c>
      <c r="AG3833" s="83">
        <f t="shared" si="2123"/>
        <v>2</v>
      </c>
      <c r="AH3833" s="87">
        <v>0</v>
      </c>
      <c r="AI3833" s="88">
        <v>0</v>
      </c>
    </row>
    <row r="3834" spans="1:39" x14ac:dyDescent="0.25">
      <c r="A3834" s="115">
        <v>30700072</v>
      </c>
      <c r="B3834" t="s">
        <v>1</v>
      </c>
      <c r="C3834" s="81">
        <v>700</v>
      </c>
      <c r="D3834">
        <v>1.6</v>
      </c>
      <c r="E3834">
        <v>1.6</v>
      </c>
      <c r="F3834">
        <v>1.6</v>
      </c>
      <c r="G3834">
        <v>1.6</v>
      </c>
      <c r="H3834">
        <v>1.22</v>
      </c>
      <c r="I3834">
        <v>307</v>
      </c>
      <c r="J3834" t="s">
        <v>457</v>
      </c>
      <c r="K3834" t="s">
        <v>461</v>
      </c>
      <c r="L3834" t="s">
        <v>462</v>
      </c>
      <c r="M3834" t="s">
        <v>462</v>
      </c>
      <c r="N3834" t="s">
        <v>27</v>
      </c>
      <c r="O3834" t="s">
        <v>80</v>
      </c>
      <c r="P3834" t="s">
        <v>42</v>
      </c>
      <c r="Q3834" t="s">
        <v>16</v>
      </c>
      <c r="R3834" t="s">
        <v>112</v>
      </c>
      <c r="S3834" t="s">
        <v>22</v>
      </c>
      <c r="T3834" t="s">
        <v>22</v>
      </c>
      <c r="U3834" t="s">
        <v>179</v>
      </c>
      <c r="V3834" t="s">
        <v>107</v>
      </c>
      <c r="W3834" t="s">
        <v>108</v>
      </c>
      <c r="X3834" t="s">
        <v>161</v>
      </c>
      <c r="Y3834" t="s">
        <v>943</v>
      </c>
      <c r="Z3834" s="81">
        <v>0</v>
      </c>
      <c r="AA3834" s="68">
        <v>0</v>
      </c>
      <c r="AB3834" s="82">
        <f t="shared" si="2122"/>
        <v>0</v>
      </c>
      <c r="AF3834">
        <v>1</v>
      </c>
      <c r="AG3834" s="83">
        <f t="shared" si="2123"/>
        <v>1</v>
      </c>
      <c r="AH3834" s="87">
        <v>0</v>
      </c>
      <c r="AI3834" s="88">
        <v>0</v>
      </c>
    </row>
    <row r="3835" spans="1:39" x14ac:dyDescent="0.25">
      <c r="A3835" s="115">
        <v>30700072</v>
      </c>
      <c r="B3835" t="s">
        <v>1</v>
      </c>
      <c r="C3835" s="81">
        <v>700</v>
      </c>
      <c r="D3835">
        <v>1.6</v>
      </c>
      <c r="E3835">
        <v>1.6</v>
      </c>
      <c r="F3835">
        <v>1.6</v>
      </c>
      <c r="G3835">
        <v>1.6</v>
      </c>
      <c r="H3835">
        <v>1.22</v>
      </c>
      <c r="I3835">
        <v>307</v>
      </c>
      <c r="J3835" t="s">
        <v>457</v>
      </c>
      <c r="K3835" t="s">
        <v>461</v>
      </c>
      <c r="L3835" t="s">
        <v>462</v>
      </c>
      <c r="M3835" t="s">
        <v>462</v>
      </c>
      <c r="N3835" t="s">
        <v>27</v>
      </c>
      <c r="O3835" t="s">
        <v>80</v>
      </c>
      <c r="P3835" t="s">
        <v>42</v>
      </c>
      <c r="Q3835" t="s">
        <v>16</v>
      </c>
      <c r="R3835" t="s">
        <v>112</v>
      </c>
      <c r="S3835" t="s">
        <v>22</v>
      </c>
      <c r="T3835" t="s">
        <v>22</v>
      </c>
      <c r="U3835" t="s">
        <v>179</v>
      </c>
      <c r="V3835" t="s">
        <v>107</v>
      </c>
      <c r="W3835" t="s">
        <v>108</v>
      </c>
      <c r="X3835" t="s">
        <v>232</v>
      </c>
      <c r="Y3835" t="s">
        <v>943</v>
      </c>
      <c r="Z3835" s="81">
        <v>0</v>
      </c>
      <c r="AA3835" s="68">
        <v>0</v>
      </c>
      <c r="AB3835" s="82">
        <f t="shared" si="2122"/>
        <v>0</v>
      </c>
      <c r="AF3835">
        <v>2</v>
      </c>
      <c r="AG3835" s="83">
        <f t="shared" si="2123"/>
        <v>2</v>
      </c>
      <c r="AH3835" s="87">
        <v>0</v>
      </c>
      <c r="AI3835" s="88">
        <v>0</v>
      </c>
    </row>
    <row r="3836" spans="1:39" x14ac:dyDescent="0.25">
      <c r="A3836" s="115">
        <v>3070007307</v>
      </c>
      <c r="B3836" t="s">
        <v>1</v>
      </c>
      <c r="C3836" s="81">
        <v>700</v>
      </c>
      <c r="D3836">
        <v>1.6</v>
      </c>
      <c r="E3836">
        <v>1.6</v>
      </c>
      <c r="F3836">
        <v>1.6</v>
      </c>
      <c r="G3836">
        <v>1.6</v>
      </c>
      <c r="H3836">
        <v>1.22</v>
      </c>
      <c r="I3836">
        <v>307</v>
      </c>
      <c r="J3836" t="s">
        <v>457</v>
      </c>
      <c r="K3836" t="s">
        <v>461</v>
      </c>
      <c r="L3836" t="s">
        <v>462</v>
      </c>
      <c r="M3836" t="s">
        <v>463</v>
      </c>
      <c r="N3836" t="s">
        <v>18</v>
      </c>
      <c r="O3836" t="s">
        <v>33</v>
      </c>
      <c r="P3836" t="s">
        <v>7</v>
      </c>
      <c r="Q3836" t="s">
        <v>16</v>
      </c>
      <c r="R3836" t="s">
        <v>28</v>
      </c>
      <c r="S3836" t="s">
        <v>9</v>
      </c>
      <c r="U3836" t="s">
        <v>179</v>
      </c>
      <c r="V3836" t="s">
        <v>10</v>
      </c>
      <c r="W3836" t="s">
        <v>11</v>
      </c>
      <c r="X3836" t="s">
        <v>12</v>
      </c>
      <c r="Y3836" t="s">
        <v>21</v>
      </c>
      <c r="Z3836" s="80">
        <v>2060</v>
      </c>
      <c r="AA3836" s="68">
        <v>0</v>
      </c>
      <c r="AB3836" s="82">
        <f t="shared" si="2122"/>
        <v>8240</v>
      </c>
      <c r="AD3836">
        <v>4</v>
      </c>
      <c r="AG3836" s="83">
        <f t="shared" si="2123"/>
        <v>4</v>
      </c>
      <c r="AH3836" s="87">
        <v>0</v>
      </c>
      <c r="AI3836" s="88">
        <v>0</v>
      </c>
    </row>
    <row r="3837" spans="1:39" x14ac:dyDescent="0.25">
      <c r="A3837" s="115">
        <v>3070007307</v>
      </c>
      <c r="B3837" t="s">
        <v>1</v>
      </c>
      <c r="C3837" s="81">
        <v>700</v>
      </c>
      <c r="D3837">
        <v>1.6</v>
      </c>
      <c r="E3837">
        <v>1.6</v>
      </c>
      <c r="F3837">
        <v>1.6</v>
      </c>
      <c r="G3837">
        <v>1.6</v>
      </c>
      <c r="H3837">
        <v>1.22</v>
      </c>
      <c r="I3837">
        <v>307</v>
      </c>
      <c r="J3837" t="s">
        <v>457</v>
      </c>
      <c r="K3837" t="s">
        <v>461</v>
      </c>
      <c r="L3837" t="s">
        <v>462</v>
      </c>
      <c r="M3837" t="s">
        <v>463</v>
      </c>
      <c r="N3837" t="s">
        <v>27</v>
      </c>
      <c r="O3837" t="s">
        <v>6</v>
      </c>
      <c r="P3837" t="s">
        <v>7</v>
      </c>
      <c r="Q3837" t="s">
        <v>16</v>
      </c>
      <c r="R3837" t="s">
        <v>28</v>
      </c>
      <c r="S3837" t="s">
        <v>9</v>
      </c>
      <c r="U3837" t="s">
        <v>179</v>
      </c>
      <c r="V3837" t="s">
        <v>10</v>
      </c>
      <c r="W3837" t="s">
        <v>11</v>
      </c>
      <c r="X3837" t="s">
        <v>12</v>
      </c>
      <c r="Y3837" t="s">
        <v>21</v>
      </c>
      <c r="Z3837" s="80">
        <v>2160</v>
      </c>
      <c r="AA3837" s="68">
        <v>0</v>
      </c>
      <c r="AB3837" s="82">
        <f t="shared" si="2122"/>
        <v>4320</v>
      </c>
      <c r="AD3837">
        <v>2</v>
      </c>
      <c r="AG3837" s="83">
        <f t="shared" si="2123"/>
        <v>2</v>
      </c>
      <c r="AH3837" s="87">
        <v>0</v>
      </c>
      <c r="AI3837" s="88">
        <v>0</v>
      </c>
    </row>
    <row r="3838" spans="1:39" x14ac:dyDescent="0.25">
      <c r="A3838" s="115">
        <v>3070007307</v>
      </c>
      <c r="B3838" t="s">
        <v>1</v>
      </c>
      <c r="C3838" s="81">
        <v>700</v>
      </c>
      <c r="D3838">
        <v>1.6</v>
      </c>
      <c r="E3838">
        <v>1.6</v>
      </c>
      <c r="F3838">
        <v>1.6</v>
      </c>
      <c r="G3838">
        <v>1.6</v>
      </c>
      <c r="H3838">
        <v>1.22</v>
      </c>
      <c r="I3838">
        <v>307</v>
      </c>
      <c r="J3838" t="s">
        <v>457</v>
      </c>
      <c r="K3838" t="s">
        <v>461</v>
      </c>
      <c r="L3838" t="s">
        <v>462</v>
      </c>
      <c r="M3838" t="s">
        <v>463</v>
      </c>
      <c r="N3838" t="s">
        <v>27</v>
      </c>
      <c r="O3838" t="s">
        <v>6</v>
      </c>
      <c r="P3838" t="s">
        <v>7</v>
      </c>
      <c r="Q3838" t="s">
        <v>16</v>
      </c>
      <c r="R3838" t="s">
        <v>28</v>
      </c>
      <c r="S3838" t="s">
        <v>9</v>
      </c>
      <c r="U3838" t="s">
        <v>179</v>
      </c>
      <c r="V3838" t="s">
        <v>29</v>
      </c>
      <c r="W3838" t="s">
        <v>30</v>
      </c>
      <c r="X3838" t="s">
        <v>411</v>
      </c>
      <c r="Y3838" t="s">
        <v>677</v>
      </c>
      <c r="Z3838" s="80">
        <v>0</v>
      </c>
      <c r="AA3838" s="68">
        <v>3300</v>
      </c>
      <c r="AB3838" s="82">
        <f t="shared" si="2122"/>
        <v>6454.2389999999996</v>
      </c>
      <c r="AD3838">
        <v>1</v>
      </c>
      <c r="AG3838" s="83">
        <f t="shared" si="2123"/>
        <v>1</v>
      </c>
      <c r="AH3838" s="87">
        <v>0</v>
      </c>
      <c r="AI3838" s="88">
        <v>0</v>
      </c>
    </row>
    <row r="3839" spans="1:39" x14ac:dyDescent="0.25">
      <c r="A3839" s="115">
        <v>3070007307</v>
      </c>
      <c r="B3839" t="s">
        <v>1</v>
      </c>
      <c r="C3839" s="81">
        <v>700</v>
      </c>
      <c r="D3839">
        <v>1.6</v>
      </c>
      <c r="E3839">
        <v>1.6</v>
      </c>
      <c r="F3839">
        <v>1.6</v>
      </c>
      <c r="G3839">
        <v>1.6</v>
      </c>
      <c r="H3839">
        <v>1.22</v>
      </c>
      <c r="I3839">
        <v>307</v>
      </c>
      <c r="J3839" t="s">
        <v>457</v>
      </c>
      <c r="K3839" t="s">
        <v>461</v>
      </c>
      <c r="L3839" t="s">
        <v>462</v>
      </c>
      <c r="M3839" t="s">
        <v>463</v>
      </c>
      <c r="N3839" t="s">
        <v>27</v>
      </c>
      <c r="O3839" t="s">
        <v>6</v>
      </c>
      <c r="P3839" t="s">
        <v>7</v>
      </c>
      <c r="Q3839" t="s">
        <v>16</v>
      </c>
      <c r="R3839" t="s">
        <v>28</v>
      </c>
      <c r="S3839" t="s">
        <v>9</v>
      </c>
      <c r="U3839" t="s">
        <v>179</v>
      </c>
      <c r="V3839" t="s">
        <v>29</v>
      </c>
      <c r="W3839" t="s">
        <v>30</v>
      </c>
      <c r="X3839" t="s">
        <v>417</v>
      </c>
      <c r="Y3839" t="s">
        <v>677</v>
      </c>
      <c r="Z3839" s="80">
        <v>0</v>
      </c>
      <c r="AA3839" s="68">
        <v>3300</v>
      </c>
      <c r="AB3839" s="82">
        <f t="shared" si="2122"/>
        <v>6454.2389999999996</v>
      </c>
      <c r="AD3839">
        <v>1</v>
      </c>
      <c r="AG3839" s="83">
        <f t="shared" si="2123"/>
        <v>1</v>
      </c>
      <c r="AH3839" s="87">
        <v>0</v>
      </c>
      <c r="AI3839" s="88">
        <v>0</v>
      </c>
    </row>
    <row r="3840" spans="1:39" x14ac:dyDescent="0.25">
      <c r="A3840" s="115">
        <v>3070007323</v>
      </c>
      <c r="B3840" t="s">
        <v>34</v>
      </c>
      <c r="C3840" s="81">
        <v>700</v>
      </c>
      <c r="D3840">
        <v>1.6</v>
      </c>
      <c r="E3840">
        <v>1.6</v>
      </c>
      <c r="F3840">
        <v>1.6</v>
      </c>
      <c r="G3840">
        <v>1.6</v>
      </c>
      <c r="H3840">
        <v>1.22</v>
      </c>
      <c r="I3840">
        <v>307</v>
      </c>
      <c r="J3840" t="s">
        <v>457</v>
      </c>
      <c r="K3840" t="s">
        <v>461</v>
      </c>
      <c r="L3840" t="s">
        <v>462</v>
      </c>
      <c r="M3840" t="s">
        <v>464</v>
      </c>
      <c r="N3840" t="s">
        <v>18</v>
      </c>
      <c r="O3840" t="s">
        <v>19</v>
      </c>
      <c r="P3840" t="s">
        <v>7</v>
      </c>
      <c r="Q3840" t="s">
        <v>16</v>
      </c>
      <c r="R3840" t="s">
        <v>20</v>
      </c>
      <c r="S3840" t="s">
        <v>9</v>
      </c>
      <c r="T3840" s="70" t="s">
        <v>933</v>
      </c>
      <c r="U3840" t="s">
        <v>179</v>
      </c>
      <c r="V3840" t="s">
        <v>29</v>
      </c>
      <c r="W3840" t="s">
        <v>30</v>
      </c>
      <c r="X3840" t="s">
        <v>419</v>
      </c>
      <c r="Y3840" t="s">
        <v>938</v>
      </c>
      <c r="Z3840" s="80">
        <v>0</v>
      </c>
      <c r="AA3840" s="68">
        <v>0</v>
      </c>
      <c r="AB3840" s="82">
        <f t="shared" si="2122"/>
        <v>0</v>
      </c>
      <c r="AE3840">
        <v>1</v>
      </c>
      <c r="AG3840" s="83">
        <f t="shared" si="2123"/>
        <v>1</v>
      </c>
      <c r="AH3840" s="87">
        <v>0</v>
      </c>
      <c r="AI3840" s="88">
        <v>0</v>
      </c>
    </row>
    <row r="3841" spans="1:35" x14ac:dyDescent="0.25">
      <c r="A3841" s="115">
        <v>3070007323</v>
      </c>
      <c r="B3841" t="s">
        <v>34</v>
      </c>
      <c r="C3841" s="81">
        <v>700</v>
      </c>
      <c r="D3841">
        <v>1.6</v>
      </c>
      <c r="E3841">
        <v>1.6</v>
      </c>
      <c r="F3841">
        <v>1.6</v>
      </c>
      <c r="G3841">
        <v>1.6</v>
      </c>
      <c r="H3841">
        <v>1.22</v>
      </c>
      <c r="I3841">
        <v>307</v>
      </c>
      <c r="J3841" t="s">
        <v>457</v>
      </c>
      <c r="K3841" t="s">
        <v>461</v>
      </c>
      <c r="L3841" t="s">
        <v>462</v>
      </c>
      <c r="M3841" t="s">
        <v>464</v>
      </c>
      <c r="N3841" t="s">
        <v>18</v>
      </c>
      <c r="O3841" t="s">
        <v>19</v>
      </c>
      <c r="P3841" t="s">
        <v>7</v>
      </c>
      <c r="Q3841" t="s">
        <v>16</v>
      </c>
      <c r="R3841" t="s">
        <v>20</v>
      </c>
      <c r="S3841" t="s">
        <v>9</v>
      </c>
      <c r="T3841" s="70" t="s">
        <v>933</v>
      </c>
      <c r="U3841" t="s">
        <v>179</v>
      </c>
      <c r="V3841" t="s">
        <v>29</v>
      </c>
      <c r="W3841" t="s">
        <v>30</v>
      </c>
      <c r="X3841" t="s">
        <v>36</v>
      </c>
      <c r="Y3841" t="s">
        <v>938</v>
      </c>
      <c r="Z3841" s="80">
        <v>0</v>
      </c>
      <c r="AA3841" s="68">
        <v>0</v>
      </c>
      <c r="AB3841" s="82">
        <f t="shared" si="2122"/>
        <v>0</v>
      </c>
      <c r="AE3841">
        <v>1</v>
      </c>
      <c r="AG3841" s="83">
        <f t="shared" si="2123"/>
        <v>1</v>
      </c>
      <c r="AH3841" s="87">
        <v>0</v>
      </c>
      <c r="AI3841" s="88">
        <v>0</v>
      </c>
    </row>
    <row r="3842" spans="1:35" x14ac:dyDescent="0.25">
      <c r="A3842" s="115">
        <v>3070007324</v>
      </c>
      <c r="B3842" t="s">
        <v>1</v>
      </c>
      <c r="C3842" s="81">
        <v>700</v>
      </c>
      <c r="D3842">
        <v>1.6</v>
      </c>
      <c r="E3842">
        <v>1.6</v>
      </c>
      <c r="F3842">
        <v>1.6</v>
      </c>
      <c r="G3842">
        <v>1.6</v>
      </c>
      <c r="H3842">
        <v>1.22</v>
      </c>
      <c r="I3842">
        <v>307</v>
      </c>
      <c r="J3842" t="s">
        <v>457</v>
      </c>
      <c r="K3842" t="s">
        <v>461</v>
      </c>
      <c r="L3842" t="s">
        <v>462</v>
      </c>
      <c r="M3842" t="s">
        <v>465</v>
      </c>
      <c r="N3842" t="s">
        <v>27</v>
      </c>
      <c r="O3842" t="s">
        <v>6</v>
      </c>
      <c r="P3842" t="s">
        <v>7</v>
      </c>
      <c r="Q3842" t="s">
        <v>16</v>
      </c>
      <c r="R3842" t="s">
        <v>28</v>
      </c>
      <c r="S3842" t="s">
        <v>9</v>
      </c>
      <c r="U3842" t="s">
        <v>179</v>
      </c>
      <c r="V3842" t="s">
        <v>10</v>
      </c>
      <c r="W3842" t="s">
        <v>11</v>
      </c>
      <c r="X3842" t="s">
        <v>12</v>
      </c>
      <c r="Y3842" t="s">
        <v>21</v>
      </c>
      <c r="Z3842" s="80">
        <v>2160</v>
      </c>
      <c r="AA3842" s="68">
        <v>0</v>
      </c>
      <c r="AB3842" s="82">
        <f t="shared" si="2122"/>
        <v>62640</v>
      </c>
      <c r="AD3842">
        <v>29</v>
      </c>
      <c r="AG3842" s="83">
        <f t="shared" si="2123"/>
        <v>29</v>
      </c>
      <c r="AH3842" s="87">
        <v>0</v>
      </c>
      <c r="AI3842" s="88">
        <v>0</v>
      </c>
    </row>
    <row r="3843" spans="1:35" x14ac:dyDescent="0.25">
      <c r="A3843" s="115">
        <v>3070007324</v>
      </c>
      <c r="B3843" t="s">
        <v>1</v>
      </c>
      <c r="C3843" s="81">
        <v>700</v>
      </c>
      <c r="D3843">
        <v>1.6</v>
      </c>
      <c r="E3843">
        <v>1.6</v>
      </c>
      <c r="F3843">
        <v>1.6</v>
      </c>
      <c r="G3843">
        <v>1.6</v>
      </c>
      <c r="H3843">
        <v>1.22</v>
      </c>
      <c r="I3843">
        <v>307</v>
      </c>
      <c r="J3843" t="s">
        <v>457</v>
      </c>
      <c r="K3843" t="s">
        <v>461</v>
      </c>
      <c r="L3843" t="s">
        <v>462</v>
      </c>
      <c r="M3843" t="s">
        <v>465</v>
      </c>
      <c r="N3843" t="s">
        <v>27</v>
      </c>
      <c r="O3843" t="s">
        <v>6</v>
      </c>
      <c r="P3843" t="s">
        <v>7</v>
      </c>
      <c r="Q3843" t="s">
        <v>16</v>
      </c>
      <c r="R3843" t="s">
        <v>28</v>
      </c>
      <c r="S3843" t="s">
        <v>9</v>
      </c>
      <c r="U3843" t="s">
        <v>179</v>
      </c>
      <c r="V3843" t="s">
        <v>10</v>
      </c>
      <c r="W3843" t="s">
        <v>11</v>
      </c>
      <c r="X3843" t="s">
        <v>12</v>
      </c>
      <c r="Y3843" t="s">
        <v>21</v>
      </c>
      <c r="Z3843" s="80">
        <v>2160</v>
      </c>
      <c r="AA3843" s="68">
        <v>0</v>
      </c>
      <c r="AB3843" s="82">
        <f t="shared" si="2122"/>
        <v>2160</v>
      </c>
      <c r="AD3843">
        <v>1</v>
      </c>
      <c r="AG3843" s="83">
        <f t="shared" si="2123"/>
        <v>1</v>
      </c>
      <c r="AH3843" s="87">
        <v>0</v>
      </c>
      <c r="AI3843" s="88">
        <v>1</v>
      </c>
    </row>
    <row r="3844" spans="1:35" x14ac:dyDescent="0.25">
      <c r="A3844" s="115">
        <v>3070007324</v>
      </c>
      <c r="B3844" t="s">
        <v>1</v>
      </c>
      <c r="C3844" s="81">
        <v>700</v>
      </c>
      <c r="D3844">
        <v>1.6</v>
      </c>
      <c r="E3844">
        <v>1.6</v>
      </c>
      <c r="F3844">
        <v>1.6</v>
      </c>
      <c r="G3844">
        <v>1.6</v>
      </c>
      <c r="H3844">
        <v>1.22</v>
      </c>
      <c r="I3844">
        <v>307</v>
      </c>
      <c r="J3844" t="s">
        <v>457</v>
      </c>
      <c r="K3844" t="s">
        <v>461</v>
      </c>
      <c r="L3844" t="s">
        <v>462</v>
      </c>
      <c r="M3844" t="s">
        <v>465</v>
      </c>
      <c r="N3844" t="s">
        <v>27</v>
      </c>
      <c r="O3844" t="s">
        <v>6</v>
      </c>
      <c r="P3844" t="s">
        <v>7</v>
      </c>
      <c r="Q3844" t="s">
        <v>16</v>
      </c>
      <c r="R3844" t="s">
        <v>28</v>
      </c>
      <c r="S3844" t="s">
        <v>9</v>
      </c>
      <c r="U3844" t="s">
        <v>179</v>
      </c>
      <c r="V3844" t="s">
        <v>29</v>
      </c>
      <c r="W3844" t="s">
        <v>30</v>
      </c>
      <c r="X3844" t="s">
        <v>104</v>
      </c>
      <c r="Y3844" t="s">
        <v>677</v>
      </c>
      <c r="Z3844" s="80">
        <v>0</v>
      </c>
      <c r="AA3844" s="68">
        <v>3300</v>
      </c>
      <c r="AB3844" s="82">
        <f t="shared" ref="AB3844:AB3907" si="2152">Z3844*AG3844+AA3844*AG3844*1.95583</f>
        <v>6454.2389999999996</v>
      </c>
      <c r="AD3844">
        <v>1</v>
      </c>
      <c r="AG3844" s="83">
        <f t="shared" si="2123"/>
        <v>1</v>
      </c>
      <c r="AH3844" s="87">
        <v>0</v>
      </c>
      <c r="AI3844" s="88">
        <v>0</v>
      </c>
    </row>
    <row r="3845" spans="1:35" x14ac:dyDescent="0.25">
      <c r="A3845" s="115">
        <v>3070007325</v>
      </c>
      <c r="B3845" t="s">
        <v>1</v>
      </c>
      <c r="C3845" s="81">
        <v>700</v>
      </c>
      <c r="D3845">
        <v>1.6</v>
      </c>
      <c r="E3845">
        <v>1.6</v>
      </c>
      <c r="F3845">
        <v>1.6</v>
      </c>
      <c r="G3845">
        <v>1.6</v>
      </c>
      <c r="H3845">
        <v>1.22</v>
      </c>
      <c r="I3845">
        <v>307</v>
      </c>
      <c r="J3845" t="s">
        <v>457</v>
      </c>
      <c r="K3845" t="s">
        <v>461</v>
      </c>
      <c r="L3845" t="s">
        <v>462</v>
      </c>
      <c r="M3845" t="s">
        <v>466</v>
      </c>
      <c r="N3845" t="s">
        <v>18</v>
      </c>
      <c r="O3845" t="s">
        <v>19</v>
      </c>
      <c r="P3845" t="s">
        <v>7</v>
      </c>
      <c r="Q3845" t="s">
        <v>16</v>
      </c>
      <c r="R3845" t="s">
        <v>20</v>
      </c>
      <c r="S3845" t="s">
        <v>22</v>
      </c>
      <c r="T3845" t="s">
        <v>22</v>
      </c>
      <c r="U3845" t="s">
        <v>179</v>
      </c>
      <c r="V3845" t="s">
        <v>135</v>
      </c>
      <c r="W3845" t="s">
        <v>136</v>
      </c>
      <c r="X3845" t="s">
        <v>104</v>
      </c>
      <c r="Y3845" t="s">
        <v>943</v>
      </c>
      <c r="Z3845" s="81">
        <v>0</v>
      </c>
      <c r="AA3845" s="68">
        <v>0</v>
      </c>
      <c r="AB3845" s="82">
        <f t="shared" si="2152"/>
        <v>0</v>
      </c>
      <c r="AF3845">
        <v>1</v>
      </c>
      <c r="AG3845" s="83">
        <f t="shared" ref="AG3845:AG3908" si="2153">SUM(AC3845:AF3845)</f>
        <v>1</v>
      </c>
      <c r="AH3845" s="87">
        <v>0</v>
      </c>
      <c r="AI3845" s="88">
        <v>0</v>
      </c>
    </row>
    <row r="3846" spans="1:35" x14ac:dyDescent="0.25">
      <c r="A3846" s="115">
        <v>3070007325</v>
      </c>
      <c r="B3846" t="s">
        <v>1</v>
      </c>
      <c r="C3846" s="81">
        <v>700</v>
      </c>
      <c r="D3846">
        <v>1.6</v>
      </c>
      <c r="E3846">
        <v>1.6</v>
      </c>
      <c r="F3846">
        <v>1.6</v>
      </c>
      <c r="G3846">
        <v>1.6</v>
      </c>
      <c r="H3846">
        <v>1.22</v>
      </c>
      <c r="I3846">
        <v>307</v>
      </c>
      <c r="J3846" t="s">
        <v>457</v>
      </c>
      <c r="K3846" t="s">
        <v>461</v>
      </c>
      <c r="L3846" t="s">
        <v>462</v>
      </c>
      <c r="M3846" t="s">
        <v>466</v>
      </c>
      <c r="N3846" t="s">
        <v>27</v>
      </c>
      <c r="O3846" t="s">
        <v>6</v>
      </c>
      <c r="P3846" t="s">
        <v>7</v>
      </c>
      <c r="Q3846" t="s">
        <v>16</v>
      </c>
      <c r="R3846" t="s">
        <v>28</v>
      </c>
      <c r="S3846" t="s">
        <v>9</v>
      </c>
      <c r="U3846" t="s">
        <v>179</v>
      </c>
      <c r="V3846" t="s">
        <v>10</v>
      </c>
      <c r="W3846" t="s">
        <v>11</v>
      </c>
      <c r="X3846" t="s">
        <v>12</v>
      </c>
      <c r="Y3846" t="s">
        <v>21</v>
      </c>
      <c r="Z3846" s="80">
        <v>2160</v>
      </c>
      <c r="AA3846" s="68">
        <v>0</v>
      </c>
      <c r="AB3846" s="82">
        <f t="shared" si="2152"/>
        <v>21600</v>
      </c>
      <c r="AD3846">
        <v>10</v>
      </c>
      <c r="AG3846" s="83">
        <f t="shared" si="2153"/>
        <v>10</v>
      </c>
      <c r="AH3846" s="87">
        <v>0</v>
      </c>
      <c r="AI3846" s="88">
        <v>0</v>
      </c>
    </row>
    <row r="3847" spans="1:35" x14ac:dyDescent="0.25">
      <c r="A3847" s="115">
        <v>3070007325</v>
      </c>
      <c r="B3847" t="s">
        <v>1</v>
      </c>
      <c r="C3847" s="81">
        <v>700</v>
      </c>
      <c r="D3847">
        <v>1.6</v>
      </c>
      <c r="E3847">
        <v>1.6</v>
      </c>
      <c r="F3847">
        <v>1.6</v>
      </c>
      <c r="G3847">
        <v>1.6</v>
      </c>
      <c r="H3847">
        <v>1.22</v>
      </c>
      <c r="I3847">
        <v>307</v>
      </c>
      <c r="J3847" t="s">
        <v>457</v>
      </c>
      <c r="K3847" t="s">
        <v>461</v>
      </c>
      <c r="L3847" t="s">
        <v>462</v>
      </c>
      <c r="M3847" t="s">
        <v>466</v>
      </c>
      <c r="N3847" t="s">
        <v>27</v>
      </c>
      <c r="O3847" t="s">
        <v>6</v>
      </c>
      <c r="P3847" t="s">
        <v>7</v>
      </c>
      <c r="Q3847" t="s">
        <v>16</v>
      </c>
      <c r="R3847" t="s">
        <v>28</v>
      </c>
      <c r="S3847" t="s">
        <v>9</v>
      </c>
      <c r="U3847" t="s">
        <v>179</v>
      </c>
      <c r="V3847" t="s">
        <v>10</v>
      </c>
      <c r="W3847" t="s">
        <v>11</v>
      </c>
      <c r="X3847" t="s">
        <v>12</v>
      </c>
      <c r="Y3847" t="s">
        <v>21</v>
      </c>
      <c r="Z3847" s="80">
        <v>2160</v>
      </c>
      <c r="AA3847" s="68">
        <v>0</v>
      </c>
      <c r="AB3847" s="82">
        <f t="shared" si="2152"/>
        <v>6480</v>
      </c>
      <c r="AD3847">
        <v>3</v>
      </c>
      <c r="AG3847" s="83">
        <f t="shared" si="2153"/>
        <v>3</v>
      </c>
      <c r="AH3847" s="87">
        <v>0</v>
      </c>
      <c r="AI3847" s="88">
        <v>1</v>
      </c>
    </row>
    <row r="3848" spans="1:35" x14ac:dyDescent="0.25">
      <c r="A3848" s="115">
        <v>3070007326</v>
      </c>
      <c r="B3848" t="s">
        <v>1</v>
      </c>
      <c r="C3848" s="81">
        <v>700</v>
      </c>
      <c r="D3848">
        <v>1.6</v>
      </c>
      <c r="E3848">
        <v>1.6</v>
      </c>
      <c r="F3848">
        <v>1.6</v>
      </c>
      <c r="G3848">
        <v>1.6</v>
      </c>
      <c r="H3848">
        <v>1.22</v>
      </c>
      <c r="I3848">
        <v>307</v>
      </c>
      <c r="J3848" t="s">
        <v>457</v>
      </c>
      <c r="K3848" t="s">
        <v>461</v>
      </c>
      <c r="L3848" t="s">
        <v>462</v>
      </c>
      <c r="M3848" t="s">
        <v>467</v>
      </c>
      <c r="N3848" t="s">
        <v>27</v>
      </c>
      <c r="O3848" t="s">
        <v>6</v>
      </c>
      <c r="P3848" t="s">
        <v>7</v>
      </c>
      <c r="Q3848" t="s">
        <v>16</v>
      </c>
      <c r="R3848" t="s">
        <v>28</v>
      </c>
      <c r="S3848" t="s">
        <v>9</v>
      </c>
      <c r="U3848" t="s">
        <v>179</v>
      </c>
      <c r="V3848" t="s">
        <v>10</v>
      </c>
      <c r="W3848" t="s">
        <v>11</v>
      </c>
      <c r="X3848" t="s">
        <v>12</v>
      </c>
      <c r="Y3848" t="s">
        <v>21</v>
      </c>
      <c r="Z3848" s="80">
        <v>2160</v>
      </c>
      <c r="AA3848" s="68">
        <v>0</v>
      </c>
      <c r="AB3848" s="82">
        <f t="shared" si="2152"/>
        <v>54000</v>
      </c>
      <c r="AD3848">
        <v>25</v>
      </c>
      <c r="AG3848" s="83">
        <f t="shared" si="2153"/>
        <v>25</v>
      </c>
      <c r="AH3848" s="87">
        <v>0</v>
      </c>
      <c r="AI3848" s="88">
        <v>0</v>
      </c>
    </row>
    <row r="3849" spans="1:35" x14ac:dyDescent="0.25">
      <c r="A3849" s="115">
        <v>3070007326</v>
      </c>
      <c r="B3849" t="s">
        <v>1</v>
      </c>
      <c r="C3849" s="81">
        <v>700</v>
      </c>
      <c r="D3849">
        <v>1.6</v>
      </c>
      <c r="E3849">
        <v>1.6</v>
      </c>
      <c r="F3849">
        <v>1.6</v>
      </c>
      <c r="G3849">
        <v>1.6</v>
      </c>
      <c r="H3849">
        <v>1.22</v>
      </c>
      <c r="I3849">
        <v>307</v>
      </c>
      <c r="J3849" t="s">
        <v>457</v>
      </c>
      <c r="K3849" t="s">
        <v>461</v>
      </c>
      <c r="L3849" t="s">
        <v>462</v>
      </c>
      <c r="M3849" t="s">
        <v>467</v>
      </c>
      <c r="N3849" t="s">
        <v>27</v>
      </c>
      <c r="O3849" t="s">
        <v>6</v>
      </c>
      <c r="P3849" t="s">
        <v>7</v>
      </c>
      <c r="Q3849" t="s">
        <v>16</v>
      </c>
      <c r="R3849" t="s">
        <v>28</v>
      </c>
      <c r="S3849" t="s">
        <v>9</v>
      </c>
      <c r="U3849" t="s">
        <v>179</v>
      </c>
      <c r="V3849" t="s">
        <v>10</v>
      </c>
      <c r="W3849" t="s">
        <v>11</v>
      </c>
      <c r="X3849" t="s">
        <v>12</v>
      </c>
      <c r="Y3849" t="s">
        <v>21</v>
      </c>
      <c r="Z3849" s="80">
        <v>2160</v>
      </c>
      <c r="AA3849" s="68">
        <v>0</v>
      </c>
      <c r="AB3849" s="82">
        <f t="shared" si="2152"/>
        <v>4320</v>
      </c>
      <c r="AD3849">
        <v>2</v>
      </c>
      <c r="AG3849" s="83">
        <f t="shared" si="2153"/>
        <v>2</v>
      </c>
      <c r="AH3849" s="87">
        <v>0</v>
      </c>
      <c r="AI3849" s="88">
        <v>1</v>
      </c>
    </row>
    <row r="3850" spans="1:35" x14ac:dyDescent="0.25">
      <c r="A3850" s="115">
        <v>3070007326</v>
      </c>
      <c r="B3850" t="s">
        <v>1</v>
      </c>
      <c r="C3850" s="81">
        <v>700</v>
      </c>
      <c r="D3850">
        <v>1.6</v>
      </c>
      <c r="E3850">
        <v>1.6</v>
      </c>
      <c r="F3850">
        <v>1.6</v>
      </c>
      <c r="G3850">
        <v>1.6</v>
      </c>
      <c r="H3850">
        <v>1.22</v>
      </c>
      <c r="I3850">
        <v>307</v>
      </c>
      <c r="J3850" t="s">
        <v>457</v>
      </c>
      <c r="K3850" t="s">
        <v>461</v>
      </c>
      <c r="L3850" t="s">
        <v>462</v>
      </c>
      <c r="M3850" t="s">
        <v>467</v>
      </c>
      <c r="N3850" t="s">
        <v>27</v>
      </c>
      <c r="O3850" t="s">
        <v>6</v>
      </c>
      <c r="P3850" t="s">
        <v>7</v>
      </c>
      <c r="Q3850" t="s">
        <v>16</v>
      </c>
      <c r="R3850" t="s">
        <v>28</v>
      </c>
      <c r="S3850" t="s">
        <v>9</v>
      </c>
      <c r="U3850" t="s">
        <v>179</v>
      </c>
      <c r="V3850" t="s">
        <v>10</v>
      </c>
      <c r="W3850" t="s">
        <v>11</v>
      </c>
      <c r="X3850" t="s">
        <v>52</v>
      </c>
      <c r="Y3850" t="s">
        <v>21</v>
      </c>
      <c r="Z3850" s="80">
        <v>2160</v>
      </c>
      <c r="AA3850" s="68">
        <v>0</v>
      </c>
      <c r="AB3850" s="82">
        <f t="shared" si="2152"/>
        <v>2160</v>
      </c>
      <c r="AD3850">
        <v>1</v>
      </c>
      <c r="AG3850" s="83">
        <f t="shared" si="2153"/>
        <v>1</v>
      </c>
      <c r="AH3850" s="87">
        <v>0</v>
      </c>
      <c r="AI3850" s="88">
        <v>0</v>
      </c>
    </row>
    <row r="3851" spans="1:35" x14ac:dyDescent="0.25">
      <c r="A3851" s="115">
        <v>3070007334</v>
      </c>
      <c r="B3851" t="s">
        <v>1</v>
      </c>
      <c r="C3851" s="81">
        <v>700</v>
      </c>
      <c r="D3851">
        <v>1.6</v>
      </c>
      <c r="E3851">
        <v>1.6</v>
      </c>
      <c r="F3851">
        <v>1.6</v>
      </c>
      <c r="G3851">
        <v>1.6</v>
      </c>
      <c r="H3851">
        <v>1.22</v>
      </c>
      <c r="I3851">
        <v>307</v>
      </c>
      <c r="J3851" t="s">
        <v>457</v>
      </c>
      <c r="K3851" t="s">
        <v>461</v>
      </c>
      <c r="L3851" t="s">
        <v>462</v>
      </c>
      <c r="M3851" t="s">
        <v>463</v>
      </c>
      <c r="N3851" t="s">
        <v>18</v>
      </c>
      <c r="O3851" t="s">
        <v>33</v>
      </c>
      <c r="P3851" t="s">
        <v>7</v>
      </c>
      <c r="Q3851" t="s">
        <v>16</v>
      </c>
      <c r="R3851" t="s">
        <v>28</v>
      </c>
      <c r="S3851" t="s">
        <v>9</v>
      </c>
      <c r="U3851" t="s">
        <v>179</v>
      </c>
      <c r="V3851" t="s">
        <v>10</v>
      </c>
      <c r="W3851" t="s">
        <v>11</v>
      </c>
      <c r="X3851" t="s">
        <v>12</v>
      </c>
      <c r="Y3851" t="s">
        <v>21</v>
      </c>
      <c r="Z3851" s="80">
        <v>2060</v>
      </c>
      <c r="AA3851" s="68">
        <v>0</v>
      </c>
      <c r="AB3851" s="82">
        <f t="shared" si="2152"/>
        <v>14420</v>
      </c>
      <c r="AD3851">
        <v>7</v>
      </c>
      <c r="AG3851" s="83">
        <f t="shared" si="2153"/>
        <v>7</v>
      </c>
      <c r="AH3851" s="87">
        <v>0</v>
      </c>
      <c r="AI3851" s="88">
        <v>0</v>
      </c>
    </row>
    <row r="3852" spans="1:35" x14ac:dyDescent="0.25">
      <c r="A3852" s="115">
        <v>3070007334</v>
      </c>
      <c r="B3852" t="s">
        <v>1</v>
      </c>
      <c r="C3852" s="81">
        <v>700</v>
      </c>
      <c r="D3852">
        <v>1.6</v>
      </c>
      <c r="E3852">
        <v>1.6</v>
      </c>
      <c r="F3852">
        <v>1.6</v>
      </c>
      <c r="G3852">
        <v>1.6</v>
      </c>
      <c r="H3852">
        <v>1.22</v>
      </c>
      <c r="I3852">
        <v>307</v>
      </c>
      <c r="J3852" t="s">
        <v>457</v>
      </c>
      <c r="K3852" t="s">
        <v>461</v>
      </c>
      <c r="L3852" t="s">
        <v>462</v>
      </c>
      <c r="M3852" t="s">
        <v>463</v>
      </c>
      <c r="N3852" t="s">
        <v>18</v>
      </c>
      <c r="O3852" t="s">
        <v>6</v>
      </c>
      <c r="P3852" t="s">
        <v>7</v>
      </c>
      <c r="Q3852" t="s">
        <v>16</v>
      </c>
      <c r="R3852" t="s">
        <v>91</v>
      </c>
      <c r="S3852" t="s">
        <v>9</v>
      </c>
      <c r="T3852" t="s">
        <v>944</v>
      </c>
      <c r="U3852" t="s">
        <v>179</v>
      </c>
      <c r="V3852" t="s">
        <v>10</v>
      </c>
      <c r="W3852" t="s">
        <v>11</v>
      </c>
      <c r="X3852" t="s">
        <v>12</v>
      </c>
      <c r="Y3852" t="s">
        <v>938</v>
      </c>
      <c r="Z3852" s="81">
        <v>0</v>
      </c>
      <c r="AA3852" s="68">
        <v>0</v>
      </c>
      <c r="AB3852" s="82">
        <f t="shared" si="2152"/>
        <v>0</v>
      </c>
      <c r="AE3852">
        <v>1</v>
      </c>
      <c r="AG3852" s="83">
        <f t="shared" si="2153"/>
        <v>1</v>
      </c>
      <c r="AH3852" s="87">
        <v>0</v>
      </c>
      <c r="AI3852" s="88">
        <v>0</v>
      </c>
    </row>
    <row r="3853" spans="1:35" x14ac:dyDescent="0.25">
      <c r="A3853" s="115">
        <v>3070007334</v>
      </c>
      <c r="B3853" t="s">
        <v>1</v>
      </c>
      <c r="C3853" s="81">
        <v>700</v>
      </c>
      <c r="D3853">
        <v>1.6</v>
      </c>
      <c r="E3853">
        <v>1.6</v>
      </c>
      <c r="F3853">
        <v>1.6</v>
      </c>
      <c r="G3853">
        <v>1.6</v>
      </c>
      <c r="H3853">
        <v>1.22</v>
      </c>
      <c r="I3853">
        <v>307</v>
      </c>
      <c r="J3853" t="s">
        <v>457</v>
      </c>
      <c r="K3853" t="s">
        <v>461</v>
      </c>
      <c r="L3853" t="s">
        <v>462</v>
      </c>
      <c r="M3853" t="s">
        <v>463</v>
      </c>
      <c r="N3853" t="s">
        <v>27</v>
      </c>
      <c r="O3853" t="s">
        <v>6</v>
      </c>
      <c r="P3853" t="s">
        <v>7</v>
      </c>
      <c r="Q3853" t="s">
        <v>16</v>
      </c>
      <c r="R3853" t="s">
        <v>28</v>
      </c>
      <c r="S3853" t="s">
        <v>9</v>
      </c>
      <c r="U3853" t="s">
        <v>179</v>
      </c>
      <c r="V3853" t="s">
        <v>10</v>
      </c>
      <c r="W3853" t="s">
        <v>11</v>
      </c>
      <c r="X3853" t="s">
        <v>12</v>
      </c>
      <c r="Y3853" t="s">
        <v>21</v>
      </c>
      <c r="Z3853" s="80">
        <v>2160</v>
      </c>
      <c r="AA3853" s="68">
        <v>0</v>
      </c>
      <c r="AB3853" s="82">
        <f t="shared" si="2152"/>
        <v>6480</v>
      </c>
      <c r="AD3853">
        <v>3</v>
      </c>
      <c r="AG3853" s="83">
        <f t="shared" si="2153"/>
        <v>3</v>
      </c>
      <c r="AH3853" s="87">
        <v>0</v>
      </c>
      <c r="AI3853" s="88">
        <v>0</v>
      </c>
    </row>
    <row r="3854" spans="1:35" x14ac:dyDescent="0.25">
      <c r="A3854" s="115">
        <v>3070007336</v>
      </c>
      <c r="B3854" t="s">
        <v>1</v>
      </c>
      <c r="C3854" s="81">
        <v>700</v>
      </c>
      <c r="D3854">
        <v>1.6</v>
      </c>
      <c r="E3854">
        <v>1.6</v>
      </c>
      <c r="F3854">
        <v>1.6</v>
      </c>
      <c r="G3854">
        <v>1.6</v>
      </c>
      <c r="H3854">
        <v>1.22</v>
      </c>
      <c r="I3854">
        <v>307</v>
      </c>
      <c r="J3854" t="s">
        <v>457</v>
      </c>
      <c r="K3854" t="s">
        <v>461</v>
      </c>
      <c r="L3854" t="s">
        <v>462</v>
      </c>
      <c r="M3854" t="s">
        <v>468</v>
      </c>
      <c r="N3854" t="s">
        <v>18</v>
      </c>
      <c r="O3854" t="s">
        <v>33</v>
      </c>
      <c r="P3854" t="s">
        <v>7</v>
      </c>
      <c r="Q3854" t="s">
        <v>16</v>
      </c>
      <c r="R3854" t="s">
        <v>28</v>
      </c>
      <c r="S3854" t="s">
        <v>9</v>
      </c>
      <c r="U3854" t="s">
        <v>179</v>
      </c>
      <c r="V3854" t="s">
        <v>10</v>
      </c>
      <c r="W3854" t="s">
        <v>11</v>
      </c>
      <c r="X3854" t="s">
        <v>12</v>
      </c>
      <c r="Y3854" t="s">
        <v>21</v>
      </c>
      <c r="Z3854" s="80">
        <v>2060</v>
      </c>
      <c r="AA3854" s="68">
        <v>0</v>
      </c>
      <c r="AB3854" s="82">
        <f t="shared" si="2152"/>
        <v>4120</v>
      </c>
      <c r="AD3854">
        <v>2</v>
      </c>
      <c r="AG3854" s="83">
        <f t="shared" si="2153"/>
        <v>2</v>
      </c>
      <c r="AH3854" s="87">
        <v>0</v>
      </c>
      <c r="AI3854" s="88">
        <v>0</v>
      </c>
    </row>
    <row r="3855" spans="1:35" x14ac:dyDescent="0.25">
      <c r="A3855" s="115">
        <v>3070007336</v>
      </c>
      <c r="B3855" t="s">
        <v>1</v>
      </c>
      <c r="C3855" s="81">
        <v>700</v>
      </c>
      <c r="D3855">
        <v>1.6</v>
      </c>
      <c r="E3855">
        <v>1.6</v>
      </c>
      <c r="F3855">
        <v>1.6</v>
      </c>
      <c r="G3855">
        <v>1.6</v>
      </c>
      <c r="H3855">
        <v>1.22</v>
      </c>
      <c r="I3855">
        <v>307</v>
      </c>
      <c r="J3855" t="s">
        <v>457</v>
      </c>
      <c r="K3855" t="s">
        <v>461</v>
      </c>
      <c r="L3855" t="s">
        <v>462</v>
      </c>
      <c r="M3855" t="s">
        <v>468</v>
      </c>
      <c r="N3855" t="s">
        <v>18</v>
      </c>
      <c r="O3855" t="s">
        <v>33</v>
      </c>
      <c r="P3855" t="s">
        <v>7</v>
      </c>
      <c r="Q3855" t="s">
        <v>16</v>
      </c>
      <c r="R3855" t="s">
        <v>28</v>
      </c>
      <c r="S3855" t="s">
        <v>9</v>
      </c>
      <c r="U3855" t="s">
        <v>179</v>
      </c>
      <c r="V3855" t="s">
        <v>10</v>
      </c>
      <c r="W3855" t="s">
        <v>11</v>
      </c>
      <c r="X3855" t="s">
        <v>12</v>
      </c>
      <c r="Y3855" t="s">
        <v>21</v>
      </c>
      <c r="Z3855" s="80">
        <v>2060</v>
      </c>
      <c r="AA3855" s="68">
        <v>0</v>
      </c>
      <c r="AB3855" s="82">
        <f t="shared" si="2152"/>
        <v>10300</v>
      </c>
      <c r="AD3855">
        <v>5</v>
      </c>
      <c r="AG3855" s="83">
        <f t="shared" si="2153"/>
        <v>5</v>
      </c>
      <c r="AH3855" s="87">
        <v>0</v>
      </c>
      <c r="AI3855" s="88">
        <v>1</v>
      </c>
    </row>
    <row r="3856" spans="1:35" x14ac:dyDescent="0.25">
      <c r="A3856" s="115">
        <v>3070007336</v>
      </c>
      <c r="B3856" t="s">
        <v>1</v>
      </c>
      <c r="C3856" s="81">
        <v>700</v>
      </c>
      <c r="D3856">
        <v>1.6</v>
      </c>
      <c r="E3856">
        <v>1.6</v>
      </c>
      <c r="F3856">
        <v>1.6</v>
      </c>
      <c r="G3856">
        <v>1.6</v>
      </c>
      <c r="H3856">
        <v>1.22</v>
      </c>
      <c r="I3856">
        <v>307</v>
      </c>
      <c r="J3856" t="s">
        <v>457</v>
      </c>
      <c r="K3856" t="s">
        <v>461</v>
      </c>
      <c r="L3856" t="s">
        <v>462</v>
      </c>
      <c r="M3856" t="s">
        <v>468</v>
      </c>
      <c r="N3856" t="s">
        <v>27</v>
      </c>
      <c r="O3856" t="s">
        <v>6</v>
      </c>
      <c r="P3856" t="s">
        <v>7</v>
      </c>
      <c r="Q3856" t="s">
        <v>16</v>
      </c>
      <c r="R3856" t="s">
        <v>28</v>
      </c>
      <c r="S3856" t="s">
        <v>9</v>
      </c>
      <c r="U3856" t="s">
        <v>179</v>
      </c>
      <c r="V3856" t="s">
        <v>10</v>
      </c>
      <c r="W3856" t="s">
        <v>11</v>
      </c>
      <c r="X3856" t="s">
        <v>12</v>
      </c>
      <c r="Y3856" t="s">
        <v>21</v>
      </c>
      <c r="Z3856" s="80">
        <v>2160</v>
      </c>
      <c r="AA3856" s="68">
        <v>0</v>
      </c>
      <c r="AB3856" s="82">
        <f t="shared" si="2152"/>
        <v>23760</v>
      </c>
      <c r="AD3856">
        <v>11</v>
      </c>
      <c r="AG3856" s="83">
        <f t="shared" si="2153"/>
        <v>11</v>
      </c>
      <c r="AH3856" s="87">
        <v>0</v>
      </c>
      <c r="AI3856" s="88">
        <v>0</v>
      </c>
    </row>
    <row r="3857" spans="1:39" x14ac:dyDescent="0.25">
      <c r="A3857" s="115">
        <v>3070007336</v>
      </c>
      <c r="B3857" t="s">
        <v>1</v>
      </c>
      <c r="C3857" s="81">
        <v>700</v>
      </c>
      <c r="D3857">
        <v>1.6</v>
      </c>
      <c r="E3857">
        <v>1.6</v>
      </c>
      <c r="F3857">
        <v>1.6</v>
      </c>
      <c r="G3857">
        <v>1.6</v>
      </c>
      <c r="H3857">
        <v>1.22</v>
      </c>
      <c r="I3857">
        <v>307</v>
      </c>
      <c r="J3857" t="s">
        <v>457</v>
      </c>
      <c r="K3857" t="s">
        <v>461</v>
      </c>
      <c r="L3857" t="s">
        <v>462</v>
      </c>
      <c r="M3857" t="s">
        <v>468</v>
      </c>
      <c r="N3857" t="s">
        <v>27</v>
      </c>
      <c r="O3857" t="s">
        <v>6</v>
      </c>
      <c r="P3857" t="s">
        <v>7</v>
      </c>
      <c r="Q3857" t="s">
        <v>16</v>
      </c>
      <c r="R3857" t="s">
        <v>28</v>
      </c>
      <c r="S3857" t="s">
        <v>9</v>
      </c>
      <c r="U3857" t="s">
        <v>179</v>
      </c>
      <c r="V3857" t="s">
        <v>10</v>
      </c>
      <c r="W3857" t="s">
        <v>11</v>
      </c>
      <c r="X3857" t="s">
        <v>12</v>
      </c>
      <c r="Y3857" t="s">
        <v>21</v>
      </c>
      <c r="Z3857" s="80">
        <v>2160</v>
      </c>
      <c r="AA3857" s="68">
        <v>0</v>
      </c>
      <c r="AB3857" s="82">
        <f t="shared" si="2152"/>
        <v>10800</v>
      </c>
      <c r="AD3857">
        <v>5</v>
      </c>
      <c r="AG3857" s="83">
        <f t="shared" si="2153"/>
        <v>5</v>
      </c>
      <c r="AH3857" s="87">
        <v>0</v>
      </c>
      <c r="AI3857" s="88">
        <v>1</v>
      </c>
    </row>
    <row r="3858" spans="1:39" x14ac:dyDescent="0.25">
      <c r="A3858" s="115">
        <v>30700074</v>
      </c>
      <c r="B3858" t="s">
        <v>1</v>
      </c>
      <c r="C3858" s="81">
        <v>700</v>
      </c>
      <c r="D3858">
        <v>1.6</v>
      </c>
      <c r="E3858">
        <v>1.6</v>
      </c>
      <c r="F3858">
        <v>1.6</v>
      </c>
      <c r="G3858">
        <v>1.6</v>
      </c>
      <c r="H3858">
        <v>1.22</v>
      </c>
      <c r="I3858">
        <v>307</v>
      </c>
      <c r="J3858" t="s">
        <v>457</v>
      </c>
      <c r="K3858" t="s">
        <v>461</v>
      </c>
      <c r="L3858" t="s">
        <v>462</v>
      </c>
      <c r="M3858" t="s">
        <v>462</v>
      </c>
      <c r="N3858" t="s">
        <v>48</v>
      </c>
      <c r="O3858" t="s">
        <v>693</v>
      </c>
      <c r="P3858" t="s">
        <v>689</v>
      </c>
      <c r="Q3858" t="s">
        <v>16</v>
      </c>
      <c r="R3858" t="s">
        <v>20</v>
      </c>
      <c r="S3858" t="s">
        <v>44</v>
      </c>
      <c r="T3858" s="70" t="s">
        <v>933</v>
      </c>
      <c r="U3858" t="s">
        <v>949</v>
      </c>
      <c r="V3858" t="s">
        <v>14</v>
      </c>
      <c r="W3858" t="s">
        <v>49</v>
      </c>
      <c r="X3858" t="s">
        <v>12</v>
      </c>
      <c r="Y3858" t="s">
        <v>938</v>
      </c>
      <c r="Z3858" s="80">
        <v>0</v>
      </c>
      <c r="AA3858" s="68">
        <v>0</v>
      </c>
      <c r="AB3858" s="82">
        <f t="shared" si="2152"/>
        <v>0</v>
      </c>
      <c r="AE3858">
        <v>3</v>
      </c>
      <c r="AG3858" s="83">
        <f t="shared" si="2153"/>
        <v>3</v>
      </c>
      <c r="AH3858" s="87">
        <v>0</v>
      </c>
      <c r="AI3858" s="88">
        <v>0</v>
      </c>
      <c r="AJ3858">
        <f>AG3858*2</f>
        <v>6</v>
      </c>
      <c r="AK3858" s="108">
        <f>AJ3858*C3858*E3858*H3858</f>
        <v>8198.4</v>
      </c>
      <c r="AL3858" s="108">
        <f>AJ3858*C3858*E3858</f>
        <v>6720</v>
      </c>
      <c r="AM3858" s="108">
        <f>AK3858-AL3858</f>
        <v>1478.3999999999996</v>
      </c>
    </row>
    <row r="3859" spans="1:39" x14ac:dyDescent="0.25">
      <c r="A3859" s="115">
        <v>30700074</v>
      </c>
      <c r="B3859" t="s">
        <v>1</v>
      </c>
      <c r="C3859" s="81">
        <v>700</v>
      </c>
      <c r="D3859">
        <v>1.6</v>
      </c>
      <c r="E3859">
        <v>1.6</v>
      </c>
      <c r="F3859">
        <v>1.6</v>
      </c>
      <c r="G3859">
        <v>1.6</v>
      </c>
      <c r="H3859">
        <v>1.22</v>
      </c>
      <c r="I3859">
        <v>307</v>
      </c>
      <c r="J3859" t="s">
        <v>457</v>
      </c>
      <c r="K3859" t="s">
        <v>461</v>
      </c>
      <c r="L3859" t="s">
        <v>462</v>
      </c>
      <c r="M3859" t="s">
        <v>462</v>
      </c>
      <c r="N3859" t="s">
        <v>48</v>
      </c>
      <c r="O3859" t="s">
        <v>688</v>
      </c>
      <c r="P3859" t="s">
        <v>689</v>
      </c>
      <c r="Q3859" t="s">
        <v>16</v>
      </c>
      <c r="R3859" t="s">
        <v>28</v>
      </c>
      <c r="S3859" t="s">
        <v>44</v>
      </c>
      <c r="U3859" t="s">
        <v>946</v>
      </c>
      <c r="V3859" t="s">
        <v>14</v>
      </c>
      <c r="W3859" t="s">
        <v>49</v>
      </c>
      <c r="X3859" t="s">
        <v>12</v>
      </c>
      <c r="Y3859" t="s">
        <v>21</v>
      </c>
      <c r="Z3859" s="80">
        <v>928</v>
      </c>
      <c r="AA3859" s="68">
        <v>0</v>
      </c>
      <c r="AB3859" s="82">
        <f t="shared" si="2152"/>
        <v>1856</v>
      </c>
      <c r="AC3859">
        <v>2</v>
      </c>
      <c r="AG3859" s="83">
        <f t="shared" si="2153"/>
        <v>2</v>
      </c>
      <c r="AH3859" s="87">
        <v>0</v>
      </c>
      <c r="AI3859" s="88">
        <v>0</v>
      </c>
      <c r="AJ3859">
        <f t="shared" ref="AJ3859:AJ3860" si="2154">AG3859*2</f>
        <v>4</v>
      </c>
      <c r="AK3859" s="108">
        <f t="shared" ref="AK3859:AK3861" si="2155">AJ3859*C3859*E3859*H3859</f>
        <v>5465.5999999999995</v>
      </c>
      <c r="AL3859" s="108">
        <f t="shared" ref="AL3859:AL3861" si="2156">AJ3859*C3859*E3859</f>
        <v>4480</v>
      </c>
      <c r="AM3859" s="108">
        <f t="shared" ref="AM3859:AM3861" si="2157">AK3859-AL3859</f>
        <v>985.59999999999945</v>
      </c>
    </row>
    <row r="3860" spans="1:39" x14ac:dyDescent="0.25">
      <c r="A3860" s="115">
        <v>30700074</v>
      </c>
      <c r="B3860" t="s">
        <v>1</v>
      </c>
      <c r="C3860" s="81">
        <v>700</v>
      </c>
      <c r="D3860">
        <v>1.6</v>
      </c>
      <c r="E3860">
        <v>1.6</v>
      </c>
      <c r="F3860">
        <v>1.6</v>
      </c>
      <c r="G3860">
        <v>1.6</v>
      </c>
      <c r="H3860">
        <v>1.22</v>
      </c>
      <c r="I3860">
        <v>307</v>
      </c>
      <c r="J3860" t="s">
        <v>457</v>
      </c>
      <c r="K3860" t="s">
        <v>461</v>
      </c>
      <c r="L3860" t="s">
        <v>462</v>
      </c>
      <c r="M3860" t="s">
        <v>462</v>
      </c>
      <c r="N3860" t="s">
        <v>5</v>
      </c>
      <c r="O3860" t="s">
        <v>688</v>
      </c>
      <c r="P3860" t="s">
        <v>689</v>
      </c>
      <c r="Q3860" t="s">
        <v>16</v>
      </c>
      <c r="R3860" t="s">
        <v>28</v>
      </c>
      <c r="S3860" t="s">
        <v>44</v>
      </c>
      <c r="U3860" t="s">
        <v>946</v>
      </c>
      <c r="V3860" t="s">
        <v>14</v>
      </c>
      <c r="W3860" t="s">
        <v>49</v>
      </c>
      <c r="X3860" t="s">
        <v>12</v>
      </c>
      <c r="Y3860" t="s">
        <v>21</v>
      </c>
      <c r="Z3860" s="80">
        <v>920</v>
      </c>
      <c r="AA3860" s="68">
        <v>0</v>
      </c>
      <c r="AB3860" s="82">
        <f t="shared" si="2152"/>
        <v>920</v>
      </c>
      <c r="AC3860">
        <v>1</v>
      </c>
      <c r="AG3860" s="83">
        <f t="shared" si="2153"/>
        <v>1</v>
      </c>
      <c r="AH3860" s="87">
        <v>0</v>
      </c>
      <c r="AI3860" s="88">
        <v>0</v>
      </c>
      <c r="AJ3860">
        <f t="shared" si="2154"/>
        <v>2</v>
      </c>
      <c r="AK3860" s="108">
        <f t="shared" si="2155"/>
        <v>2732.7999999999997</v>
      </c>
      <c r="AL3860" s="108">
        <f t="shared" si="2156"/>
        <v>2240</v>
      </c>
      <c r="AM3860" s="108">
        <f t="shared" si="2157"/>
        <v>492.79999999999973</v>
      </c>
    </row>
    <row r="3861" spans="1:39" x14ac:dyDescent="0.25">
      <c r="A3861" s="115">
        <v>30700074</v>
      </c>
      <c r="B3861" t="s">
        <v>1</v>
      </c>
      <c r="C3861" s="81">
        <v>700</v>
      </c>
      <c r="D3861">
        <v>1.6</v>
      </c>
      <c r="E3861">
        <v>1.6</v>
      </c>
      <c r="F3861">
        <v>1.6</v>
      </c>
      <c r="G3861">
        <v>1.6</v>
      </c>
      <c r="H3861">
        <v>1.22</v>
      </c>
      <c r="I3861">
        <v>307</v>
      </c>
      <c r="J3861" t="s">
        <v>457</v>
      </c>
      <c r="K3861" t="s">
        <v>461</v>
      </c>
      <c r="L3861" t="s">
        <v>462</v>
      </c>
      <c r="M3861" t="s">
        <v>462</v>
      </c>
      <c r="N3861" t="s">
        <v>5</v>
      </c>
      <c r="O3861" t="s">
        <v>688</v>
      </c>
      <c r="P3861" t="s">
        <v>689</v>
      </c>
      <c r="Q3861" t="s">
        <v>16</v>
      </c>
      <c r="R3861" t="s">
        <v>110</v>
      </c>
      <c r="S3861" t="s">
        <v>44</v>
      </c>
      <c r="T3861" t="s">
        <v>944</v>
      </c>
      <c r="U3861" t="s">
        <v>946</v>
      </c>
      <c r="V3861" t="s">
        <v>14</v>
      </c>
      <c r="W3861" t="s">
        <v>49</v>
      </c>
      <c r="X3861" t="s">
        <v>12</v>
      </c>
      <c r="Y3861" t="s">
        <v>938</v>
      </c>
      <c r="Z3861" s="81">
        <v>0</v>
      </c>
      <c r="AA3861" s="68">
        <v>0</v>
      </c>
      <c r="AB3861" s="82">
        <f t="shared" si="2152"/>
        <v>0</v>
      </c>
      <c r="AE3861">
        <v>1</v>
      </c>
      <c r="AG3861" s="83">
        <f t="shared" si="2153"/>
        <v>1</v>
      </c>
      <c r="AH3861" s="87">
        <v>0</v>
      </c>
      <c r="AI3861" s="88">
        <v>0</v>
      </c>
      <c r="AJ3861">
        <f>AG3861*2</f>
        <v>2</v>
      </c>
      <c r="AK3861" s="108">
        <f t="shared" si="2155"/>
        <v>2732.7999999999997</v>
      </c>
      <c r="AL3861" s="108">
        <f t="shared" si="2156"/>
        <v>2240</v>
      </c>
      <c r="AM3861" s="108">
        <f t="shared" si="2157"/>
        <v>492.79999999999973</v>
      </c>
    </row>
    <row r="3862" spans="1:39" x14ac:dyDescent="0.25">
      <c r="A3862" s="115">
        <v>30700074</v>
      </c>
      <c r="C3862" s="81">
        <v>700</v>
      </c>
      <c r="D3862">
        <v>1.6</v>
      </c>
      <c r="E3862">
        <v>1.6</v>
      </c>
      <c r="F3862">
        <v>1.6</v>
      </c>
      <c r="G3862">
        <v>1.6</v>
      </c>
      <c r="H3862">
        <v>1.22</v>
      </c>
      <c r="I3862">
        <v>307</v>
      </c>
      <c r="J3862" t="s">
        <v>457</v>
      </c>
      <c r="K3862" t="s">
        <v>461</v>
      </c>
      <c r="L3862" t="s">
        <v>462</v>
      </c>
      <c r="M3862" t="s">
        <v>462</v>
      </c>
      <c r="N3862" t="s">
        <v>5</v>
      </c>
      <c r="O3862" t="s">
        <v>688</v>
      </c>
      <c r="P3862" t="s">
        <v>689</v>
      </c>
      <c r="Q3862" t="s">
        <v>8</v>
      </c>
      <c r="R3862" t="s">
        <v>28</v>
      </c>
      <c r="S3862" t="s">
        <v>9</v>
      </c>
      <c r="U3862" t="s">
        <v>179</v>
      </c>
      <c r="V3862" t="s">
        <v>29</v>
      </c>
      <c r="W3862" t="s">
        <v>30</v>
      </c>
      <c r="X3862" t="s">
        <v>73</v>
      </c>
      <c r="Y3862" t="s">
        <v>677</v>
      </c>
      <c r="Z3862" s="80">
        <v>0</v>
      </c>
      <c r="AA3862" s="68">
        <v>2750</v>
      </c>
      <c r="AB3862" s="82">
        <f t="shared" si="2152"/>
        <v>5378.5325000000003</v>
      </c>
      <c r="AD3862">
        <v>1</v>
      </c>
      <c r="AG3862" s="83">
        <f t="shared" si="2153"/>
        <v>1</v>
      </c>
      <c r="AH3862" s="87">
        <v>0</v>
      </c>
      <c r="AI3862" s="88">
        <v>0</v>
      </c>
    </row>
    <row r="3863" spans="1:39" x14ac:dyDescent="0.25">
      <c r="A3863" s="115">
        <v>30700074</v>
      </c>
      <c r="C3863" s="81">
        <v>700</v>
      </c>
      <c r="D3863">
        <v>1.6</v>
      </c>
      <c r="E3863">
        <v>1.6</v>
      </c>
      <c r="F3863">
        <v>1.6</v>
      </c>
      <c r="G3863">
        <v>1.6</v>
      </c>
      <c r="H3863">
        <v>1.22</v>
      </c>
      <c r="I3863">
        <v>307</v>
      </c>
      <c r="J3863" t="s">
        <v>457</v>
      </c>
      <c r="K3863" t="s">
        <v>461</v>
      </c>
      <c r="L3863" t="s">
        <v>462</v>
      </c>
      <c r="M3863" t="s">
        <v>462</v>
      </c>
      <c r="N3863" t="s">
        <v>15</v>
      </c>
      <c r="O3863" t="s">
        <v>688</v>
      </c>
      <c r="P3863" t="s">
        <v>689</v>
      </c>
      <c r="Q3863" t="s">
        <v>16</v>
      </c>
      <c r="R3863" t="s">
        <v>28</v>
      </c>
      <c r="S3863" t="s">
        <v>22</v>
      </c>
      <c r="T3863" t="s">
        <v>22</v>
      </c>
      <c r="U3863" t="s">
        <v>939</v>
      </c>
      <c r="V3863" t="s">
        <v>135</v>
      </c>
      <c r="W3863" t="s">
        <v>136</v>
      </c>
      <c r="X3863" t="s">
        <v>104</v>
      </c>
      <c r="Y3863" t="s">
        <v>943</v>
      </c>
      <c r="Z3863" s="81">
        <v>0</v>
      </c>
      <c r="AA3863" s="68">
        <v>0</v>
      </c>
      <c r="AB3863" s="82">
        <f t="shared" si="2152"/>
        <v>0</v>
      </c>
      <c r="AF3863">
        <v>1</v>
      </c>
      <c r="AG3863" s="83">
        <f t="shared" si="2153"/>
        <v>1</v>
      </c>
      <c r="AH3863" s="87">
        <v>0</v>
      </c>
      <c r="AI3863" s="88">
        <v>0</v>
      </c>
      <c r="AJ3863">
        <f t="shared" ref="AJ3863:AJ3864" si="2158">AG3863*2</f>
        <v>2</v>
      </c>
      <c r="AK3863" s="108">
        <f t="shared" ref="AK3863:AK3865" si="2159">AJ3863*C3863*F3863*H3863</f>
        <v>2732.7999999999997</v>
      </c>
      <c r="AL3863" s="108">
        <f t="shared" ref="AL3863:AL3865" si="2160">AJ3863*C3863*F3863</f>
        <v>2240</v>
      </c>
      <c r="AM3863" s="108">
        <f t="shared" ref="AM3863:AM3865" si="2161">AK3863-AL3863</f>
        <v>492.79999999999973</v>
      </c>
    </row>
    <row r="3864" spans="1:39" x14ac:dyDescent="0.25">
      <c r="A3864" s="115">
        <v>30700074</v>
      </c>
      <c r="B3864" t="s">
        <v>1</v>
      </c>
      <c r="C3864" s="81">
        <v>700</v>
      </c>
      <c r="D3864">
        <v>1.6</v>
      </c>
      <c r="E3864">
        <v>1.6</v>
      </c>
      <c r="F3864">
        <v>1.6</v>
      </c>
      <c r="G3864">
        <v>1.6</v>
      </c>
      <c r="H3864">
        <v>1.22</v>
      </c>
      <c r="I3864">
        <v>307</v>
      </c>
      <c r="J3864" t="s">
        <v>457</v>
      </c>
      <c r="K3864" t="s">
        <v>461</v>
      </c>
      <c r="L3864" t="s">
        <v>462</v>
      </c>
      <c r="M3864" t="s">
        <v>462</v>
      </c>
      <c r="N3864" t="s">
        <v>15</v>
      </c>
      <c r="O3864" t="s">
        <v>688</v>
      </c>
      <c r="P3864" t="s">
        <v>689</v>
      </c>
      <c r="Q3864" t="s">
        <v>16</v>
      </c>
      <c r="R3864" t="s">
        <v>28</v>
      </c>
      <c r="S3864" t="s">
        <v>44</v>
      </c>
      <c r="U3864" t="s">
        <v>939</v>
      </c>
      <c r="V3864" t="s">
        <v>14</v>
      </c>
      <c r="W3864" t="s">
        <v>49</v>
      </c>
      <c r="X3864" t="s">
        <v>12</v>
      </c>
      <c r="Y3864" t="s">
        <v>21</v>
      </c>
      <c r="Z3864" s="80">
        <v>920</v>
      </c>
      <c r="AA3864" s="68">
        <v>0</v>
      </c>
      <c r="AB3864" s="82">
        <f t="shared" si="2152"/>
        <v>3680</v>
      </c>
      <c r="AC3864">
        <v>4</v>
      </c>
      <c r="AG3864" s="83">
        <f t="shared" si="2153"/>
        <v>4</v>
      </c>
      <c r="AH3864" s="87">
        <v>0</v>
      </c>
      <c r="AI3864" s="88">
        <v>0</v>
      </c>
      <c r="AJ3864">
        <f t="shared" si="2158"/>
        <v>8</v>
      </c>
      <c r="AK3864" s="108">
        <f t="shared" si="2159"/>
        <v>10931.199999999999</v>
      </c>
      <c r="AL3864" s="108">
        <f t="shared" si="2160"/>
        <v>8960</v>
      </c>
      <c r="AM3864" s="108">
        <f t="shared" si="2161"/>
        <v>1971.1999999999989</v>
      </c>
    </row>
    <row r="3865" spans="1:39" x14ac:dyDescent="0.25">
      <c r="A3865" s="115">
        <v>30700074</v>
      </c>
      <c r="B3865" t="s">
        <v>1</v>
      </c>
      <c r="C3865" s="81">
        <v>700</v>
      </c>
      <c r="D3865">
        <v>1.6</v>
      </c>
      <c r="E3865">
        <v>1.6</v>
      </c>
      <c r="F3865">
        <v>1.6</v>
      </c>
      <c r="G3865">
        <v>1.6</v>
      </c>
      <c r="H3865">
        <v>1.22</v>
      </c>
      <c r="I3865">
        <v>307</v>
      </c>
      <c r="J3865" t="s">
        <v>457</v>
      </c>
      <c r="K3865" t="s">
        <v>461</v>
      </c>
      <c r="L3865" t="s">
        <v>462</v>
      </c>
      <c r="M3865" t="s">
        <v>462</v>
      </c>
      <c r="N3865" t="s">
        <v>15</v>
      </c>
      <c r="O3865" t="s">
        <v>688</v>
      </c>
      <c r="P3865" t="s">
        <v>689</v>
      </c>
      <c r="Q3865" t="s">
        <v>8</v>
      </c>
      <c r="R3865" t="s">
        <v>28</v>
      </c>
      <c r="S3865" t="s">
        <v>44</v>
      </c>
      <c r="U3865" t="s">
        <v>939</v>
      </c>
      <c r="V3865" t="s">
        <v>14</v>
      </c>
      <c r="W3865" t="s">
        <v>49</v>
      </c>
      <c r="X3865" t="s">
        <v>12</v>
      </c>
      <c r="Y3865" t="s">
        <v>21</v>
      </c>
      <c r="Z3865" s="80">
        <v>300</v>
      </c>
      <c r="AA3865" s="68">
        <v>0</v>
      </c>
      <c r="AB3865" s="82">
        <f t="shared" si="2152"/>
        <v>600</v>
      </c>
      <c r="AC3865">
        <v>2</v>
      </c>
      <c r="AG3865" s="83">
        <f t="shared" si="2153"/>
        <v>2</v>
      </c>
      <c r="AH3865" s="87">
        <v>0</v>
      </c>
      <c r="AI3865" s="88">
        <v>0</v>
      </c>
      <c r="AJ3865" s="90">
        <f>AG3865*2/3</f>
        <v>1.3333333333333333</v>
      </c>
      <c r="AK3865" s="108">
        <f t="shared" si="2159"/>
        <v>1821.8666666666666</v>
      </c>
      <c r="AL3865" s="108">
        <f t="shared" si="2160"/>
        <v>1493.3333333333333</v>
      </c>
      <c r="AM3865" s="108">
        <f t="shared" si="2161"/>
        <v>328.5333333333333</v>
      </c>
    </row>
    <row r="3866" spans="1:39" x14ac:dyDescent="0.25">
      <c r="A3866" s="115">
        <v>30700074</v>
      </c>
      <c r="B3866" t="s">
        <v>1</v>
      </c>
      <c r="C3866" s="81">
        <v>700</v>
      </c>
      <c r="D3866">
        <v>1.6</v>
      </c>
      <c r="E3866">
        <v>1.6</v>
      </c>
      <c r="F3866">
        <v>1.6</v>
      </c>
      <c r="G3866">
        <v>1.6</v>
      </c>
      <c r="H3866">
        <v>1.22</v>
      </c>
      <c r="I3866">
        <v>307</v>
      </c>
      <c r="J3866" t="s">
        <v>457</v>
      </c>
      <c r="K3866" t="s">
        <v>461</v>
      </c>
      <c r="L3866" t="s">
        <v>462</v>
      </c>
      <c r="M3866" t="s">
        <v>462</v>
      </c>
      <c r="N3866" t="s">
        <v>15</v>
      </c>
      <c r="O3866" t="s">
        <v>688</v>
      </c>
      <c r="P3866" t="s">
        <v>689</v>
      </c>
      <c r="Q3866" t="s">
        <v>690</v>
      </c>
      <c r="R3866" t="s">
        <v>28</v>
      </c>
      <c r="S3866" t="s">
        <v>9</v>
      </c>
      <c r="T3866" t="s">
        <v>937</v>
      </c>
      <c r="U3866" t="s">
        <v>179</v>
      </c>
      <c r="V3866" t="s">
        <v>692</v>
      </c>
      <c r="W3866" t="s">
        <v>691</v>
      </c>
      <c r="X3866" t="s">
        <v>12</v>
      </c>
      <c r="Y3866" t="s">
        <v>21</v>
      </c>
      <c r="Z3866" s="80">
        <f>3*650</f>
        <v>1950</v>
      </c>
      <c r="AA3866" s="68">
        <v>0</v>
      </c>
      <c r="AB3866" s="82">
        <f t="shared" si="2152"/>
        <v>1950</v>
      </c>
      <c r="AD3866">
        <v>1</v>
      </c>
      <c r="AG3866" s="83">
        <f t="shared" si="2153"/>
        <v>1</v>
      </c>
      <c r="AH3866" s="87">
        <v>0</v>
      </c>
      <c r="AI3866" s="88">
        <v>0</v>
      </c>
    </row>
    <row r="3867" spans="1:39" x14ac:dyDescent="0.25">
      <c r="A3867" s="115">
        <v>30700074</v>
      </c>
      <c r="C3867" s="81">
        <v>700</v>
      </c>
      <c r="D3867">
        <v>1.6</v>
      </c>
      <c r="E3867">
        <v>1.6</v>
      </c>
      <c r="F3867">
        <v>1.6</v>
      </c>
      <c r="G3867">
        <v>1.6</v>
      </c>
      <c r="H3867">
        <v>1.22</v>
      </c>
      <c r="I3867">
        <v>307</v>
      </c>
      <c r="J3867" t="s">
        <v>457</v>
      </c>
      <c r="K3867" t="s">
        <v>461</v>
      </c>
      <c r="L3867" t="s">
        <v>462</v>
      </c>
      <c r="M3867" t="s">
        <v>462</v>
      </c>
      <c r="N3867" t="s">
        <v>18</v>
      </c>
      <c r="O3867" t="s">
        <v>688</v>
      </c>
      <c r="P3867" t="s">
        <v>689</v>
      </c>
      <c r="Q3867" t="s">
        <v>16</v>
      </c>
      <c r="R3867" t="s">
        <v>28</v>
      </c>
      <c r="S3867" t="s">
        <v>9</v>
      </c>
      <c r="U3867" t="s">
        <v>179</v>
      </c>
      <c r="V3867" t="s">
        <v>29</v>
      </c>
      <c r="W3867" t="s">
        <v>30</v>
      </c>
      <c r="X3867" t="s">
        <v>474</v>
      </c>
      <c r="Y3867" t="s">
        <v>677</v>
      </c>
      <c r="Z3867" s="80">
        <v>0</v>
      </c>
      <c r="AA3867" s="68">
        <v>3300</v>
      </c>
      <c r="AB3867" s="82">
        <f t="shared" si="2152"/>
        <v>6454.2389999999996</v>
      </c>
      <c r="AD3867">
        <v>1</v>
      </c>
      <c r="AG3867" s="83">
        <f t="shared" si="2153"/>
        <v>1</v>
      </c>
      <c r="AH3867" s="87">
        <v>0</v>
      </c>
      <c r="AI3867" s="88">
        <v>0</v>
      </c>
    </row>
    <row r="3868" spans="1:39" x14ac:dyDescent="0.25">
      <c r="A3868" s="115">
        <v>30700074</v>
      </c>
      <c r="B3868" t="s">
        <v>1</v>
      </c>
      <c r="C3868" s="81">
        <v>700</v>
      </c>
      <c r="D3868">
        <v>1.6</v>
      </c>
      <c r="E3868">
        <v>1.6</v>
      </c>
      <c r="F3868">
        <v>1.6</v>
      </c>
      <c r="G3868">
        <v>1.6</v>
      </c>
      <c r="H3868">
        <v>1.22</v>
      </c>
      <c r="I3868">
        <v>307</v>
      </c>
      <c r="J3868" t="s">
        <v>457</v>
      </c>
      <c r="K3868" t="s">
        <v>461</v>
      </c>
      <c r="L3868" t="s">
        <v>462</v>
      </c>
      <c r="M3868" t="s">
        <v>462</v>
      </c>
      <c r="N3868" t="s">
        <v>18</v>
      </c>
      <c r="O3868" t="s">
        <v>688</v>
      </c>
      <c r="P3868" t="s">
        <v>689</v>
      </c>
      <c r="Q3868" t="s">
        <v>16</v>
      </c>
      <c r="R3868" t="s">
        <v>28</v>
      </c>
      <c r="S3868" t="s">
        <v>44</v>
      </c>
      <c r="U3868" t="s">
        <v>939</v>
      </c>
      <c r="V3868" t="s">
        <v>14</v>
      </c>
      <c r="W3868" t="s">
        <v>49</v>
      </c>
      <c r="X3868" t="s">
        <v>12</v>
      </c>
      <c r="Y3868" t="s">
        <v>21</v>
      </c>
      <c r="Z3868" s="80">
        <v>1200</v>
      </c>
      <c r="AA3868" s="68">
        <v>0</v>
      </c>
      <c r="AB3868" s="82">
        <f t="shared" si="2152"/>
        <v>3600</v>
      </c>
      <c r="AC3868">
        <v>3</v>
      </c>
      <c r="AG3868" s="83">
        <f t="shared" si="2153"/>
        <v>3</v>
      </c>
      <c r="AH3868" s="87">
        <v>0</v>
      </c>
      <c r="AI3868" s="88">
        <v>0</v>
      </c>
      <c r="AJ3868">
        <f>AG3868*2</f>
        <v>6</v>
      </c>
      <c r="AK3868" s="108">
        <f>AJ3868*C3868*F3868*H3868</f>
        <v>8198.4</v>
      </c>
      <c r="AL3868" s="108">
        <f>AJ3868*C3868*F3868</f>
        <v>6720</v>
      </c>
      <c r="AM3868" s="108">
        <f>AK3868-AL3868</f>
        <v>1478.3999999999996</v>
      </c>
    </row>
    <row r="3869" spans="1:39" x14ac:dyDescent="0.25">
      <c r="A3869" s="115">
        <v>30700074</v>
      </c>
      <c r="C3869" s="81">
        <v>700</v>
      </c>
      <c r="D3869">
        <v>1.6</v>
      </c>
      <c r="E3869">
        <v>1.6</v>
      </c>
      <c r="F3869">
        <v>1.6</v>
      </c>
      <c r="G3869">
        <v>1.6</v>
      </c>
      <c r="H3869">
        <v>1.22</v>
      </c>
      <c r="I3869">
        <v>307</v>
      </c>
      <c r="J3869" t="s">
        <v>457</v>
      </c>
      <c r="K3869" t="s">
        <v>461</v>
      </c>
      <c r="L3869" t="s">
        <v>462</v>
      </c>
      <c r="M3869" t="s">
        <v>462</v>
      </c>
      <c r="N3869" t="s">
        <v>18</v>
      </c>
      <c r="O3869" t="s">
        <v>688</v>
      </c>
      <c r="P3869" t="s">
        <v>689</v>
      </c>
      <c r="Q3869" t="s">
        <v>8</v>
      </c>
      <c r="R3869" t="s">
        <v>28</v>
      </c>
      <c r="S3869" t="s">
        <v>9</v>
      </c>
      <c r="U3869" t="s">
        <v>179</v>
      </c>
      <c r="V3869" t="s">
        <v>29</v>
      </c>
      <c r="W3869" t="s">
        <v>30</v>
      </c>
      <c r="X3869" t="s">
        <v>454</v>
      </c>
      <c r="Y3869" t="s">
        <v>677</v>
      </c>
      <c r="Z3869" s="80">
        <v>0</v>
      </c>
      <c r="AA3869" s="68">
        <v>2750</v>
      </c>
      <c r="AB3869" s="82">
        <f t="shared" si="2152"/>
        <v>5378.5325000000003</v>
      </c>
      <c r="AD3869">
        <v>1</v>
      </c>
      <c r="AG3869" s="83">
        <f t="shared" si="2153"/>
        <v>1</v>
      </c>
      <c r="AH3869" s="87">
        <v>0</v>
      </c>
      <c r="AI3869" s="88">
        <v>0</v>
      </c>
    </row>
    <row r="3870" spans="1:39" x14ac:dyDescent="0.25">
      <c r="A3870" s="115">
        <v>30700232</v>
      </c>
      <c r="B3870" t="s">
        <v>1</v>
      </c>
      <c r="C3870" s="81">
        <v>700</v>
      </c>
      <c r="D3870">
        <v>1.6</v>
      </c>
      <c r="E3870">
        <v>1.6</v>
      </c>
      <c r="F3870">
        <v>1.6</v>
      </c>
      <c r="G3870">
        <v>1.6</v>
      </c>
      <c r="H3870">
        <v>1.22</v>
      </c>
      <c r="I3870">
        <v>307</v>
      </c>
      <c r="J3870" t="s">
        <v>457</v>
      </c>
      <c r="K3870" t="s">
        <v>219</v>
      </c>
      <c r="L3870" t="s">
        <v>469</v>
      </c>
      <c r="M3870" t="s">
        <v>469</v>
      </c>
      <c r="N3870" t="s">
        <v>100</v>
      </c>
      <c r="O3870" t="s">
        <v>47</v>
      </c>
      <c r="P3870" t="s">
        <v>42</v>
      </c>
      <c r="Q3870" t="s">
        <v>16</v>
      </c>
      <c r="R3870" t="s">
        <v>43</v>
      </c>
      <c r="S3870" t="s">
        <v>44</v>
      </c>
      <c r="U3870" t="s">
        <v>939</v>
      </c>
      <c r="V3870" t="s">
        <v>14</v>
      </c>
      <c r="W3870" t="s">
        <v>49</v>
      </c>
      <c r="X3870" t="s">
        <v>12</v>
      </c>
      <c r="Y3870" t="s">
        <v>21</v>
      </c>
      <c r="Z3870" s="80">
        <v>340</v>
      </c>
      <c r="AA3870" s="68">
        <v>0</v>
      </c>
      <c r="AB3870" s="82">
        <f t="shared" si="2152"/>
        <v>340</v>
      </c>
      <c r="AC3870">
        <v>1</v>
      </c>
      <c r="AG3870" s="83">
        <f t="shared" si="2153"/>
        <v>1</v>
      </c>
      <c r="AH3870" s="87">
        <v>0</v>
      </c>
      <c r="AI3870" s="88">
        <v>0</v>
      </c>
      <c r="AJ3870">
        <f t="shared" ref="AJ3870:AJ3873" si="2162">AG3870</f>
        <v>1</v>
      </c>
      <c r="AK3870" s="108">
        <f>AJ3870*C3870*D3870*H3870</f>
        <v>1366.3999999999999</v>
      </c>
      <c r="AL3870" s="108">
        <f>AJ3870*C3870*D3870</f>
        <v>1120</v>
      </c>
      <c r="AM3870" s="108">
        <f t="shared" ref="AM3870:AM3873" si="2163">AK3870-AL3870</f>
        <v>246.39999999999986</v>
      </c>
    </row>
    <row r="3871" spans="1:39" x14ac:dyDescent="0.25">
      <c r="A3871" s="115">
        <v>30700232</v>
      </c>
      <c r="B3871" t="s">
        <v>1</v>
      </c>
      <c r="C3871" s="81">
        <v>700</v>
      </c>
      <c r="D3871">
        <v>1.6</v>
      </c>
      <c r="E3871">
        <v>1.6</v>
      </c>
      <c r="F3871">
        <v>1.6</v>
      </c>
      <c r="G3871">
        <v>1.6</v>
      </c>
      <c r="H3871">
        <v>1.22</v>
      </c>
      <c r="I3871">
        <v>307</v>
      </c>
      <c r="J3871" t="s">
        <v>457</v>
      </c>
      <c r="K3871" t="s">
        <v>219</v>
      </c>
      <c r="L3871" t="s">
        <v>469</v>
      </c>
      <c r="M3871" t="s">
        <v>469</v>
      </c>
      <c r="N3871" t="s">
        <v>5</v>
      </c>
      <c r="O3871" t="s">
        <v>47</v>
      </c>
      <c r="P3871" t="s">
        <v>42</v>
      </c>
      <c r="Q3871" t="s">
        <v>16</v>
      </c>
      <c r="R3871" t="s">
        <v>28</v>
      </c>
      <c r="S3871" t="s">
        <v>44</v>
      </c>
      <c r="U3871" t="s">
        <v>939</v>
      </c>
      <c r="V3871" t="s">
        <v>14</v>
      </c>
      <c r="W3871" t="s">
        <v>49</v>
      </c>
      <c r="X3871" t="s">
        <v>12</v>
      </c>
      <c r="Y3871" t="s">
        <v>21</v>
      </c>
      <c r="Z3871" s="80">
        <v>460</v>
      </c>
      <c r="AA3871" s="68">
        <v>0</v>
      </c>
      <c r="AB3871" s="82">
        <f t="shared" si="2152"/>
        <v>6900</v>
      </c>
      <c r="AC3871">
        <v>15</v>
      </c>
      <c r="AG3871" s="83">
        <f t="shared" si="2153"/>
        <v>15</v>
      </c>
      <c r="AH3871" s="87">
        <v>0</v>
      </c>
      <c r="AI3871" s="88">
        <v>0</v>
      </c>
      <c r="AJ3871">
        <f t="shared" si="2162"/>
        <v>15</v>
      </c>
      <c r="AK3871" s="108">
        <f t="shared" ref="AK3871:AK3872" si="2164">AJ3871*C3871*E3871*H3871</f>
        <v>20496</v>
      </c>
      <c r="AL3871" s="108">
        <f t="shared" ref="AL3871:AL3872" si="2165">AJ3871*C3871*E3871</f>
        <v>16800</v>
      </c>
      <c r="AM3871" s="108">
        <f t="shared" si="2163"/>
        <v>3696</v>
      </c>
    </row>
    <row r="3872" spans="1:39" x14ac:dyDescent="0.25">
      <c r="A3872" s="115">
        <v>30700232</v>
      </c>
      <c r="B3872" t="s">
        <v>1</v>
      </c>
      <c r="C3872" s="81">
        <v>700</v>
      </c>
      <c r="D3872">
        <v>1.6</v>
      </c>
      <c r="E3872">
        <v>1.6</v>
      </c>
      <c r="F3872">
        <v>1.6</v>
      </c>
      <c r="G3872">
        <v>1.6</v>
      </c>
      <c r="H3872">
        <v>1.22</v>
      </c>
      <c r="I3872">
        <v>307</v>
      </c>
      <c r="J3872" t="s">
        <v>457</v>
      </c>
      <c r="K3872" t="s">
        <v>219</v>
      </c>
      <c r="L3872" t="s">
        <v>469</v>
      </c>
      <c r="M3872" t="s">
        <v>469</v>
      </c>
      <c r="N3872" t="s">
        <v>5</v>
      </c>
      <c r="O3872" t="s">
        <v>47</v>
      </c>
      <c r="P3872" t="s">
        <v>42</v>
      </c>
      <c r="Q3872" t="s">
        <v>16</v>
      </c>
      <c r="R3872" t="s">
        <v>28</v>
      </c>
      <c r="S3872" t="s">
        <v>44</v>
      </c>
      <c r="U3872" t="s">
        <v>939</v>
      </c>
      <c r="V3872" t="s">
        <v>45</v>
      </c>
      <c r="W3872" t="s">
        <v>46</v>
      </c>
      <c r="X3872" t="s">
        <v>12</v>
      </c>
      <c r="Y3872" t="s">
        <v>21</v>
      </c>
      <c r="Z3872" s="80">
        <v>460</v>
      </c>
      <c r="AA3872" s="68">
        <v>0</v>
      </c>
      <c r="AB3872" s="82">
        <f t="shared" si="2152"/>
        <v>3680</v>
      </c>
      <c r="AC3872">
        <v>8</v>
      </c>
      <c r="AG3872" s="83">
        <f t="shared" si="2153"/>
        <v>8</v>
      </c>
      <c r="AH3872" s="87">
        <v>0</v>
      </c>
      <c r="AI3872" s="88">
        <v>0</v>
      </c>
      <c r="AJ3872">
        <f t="shared" si="2162"/>
        <v>8</v>
      </c>
      <c r="AK3872" s="108">
        <f t="shared" si="2164"/>
        <v>10931.199999999999</v>
      </c>
      <c r="AL3872" s="108">
        <f t="shared" si="2165"/>
        <v>8960</v>
      </c>
      <c r="AM3872" s="108">
        <f t="shared" si="2163"/>
        <v>1971.1999999999989</v>
      </c>
    </row>
    <row r="3873" spans="1:39" x14ac:dyDescent="0.25">
      <c r="A3873" s="115">
        <v>30700232</v>
      </c>
      <c r="B3873" t="s">
        <v>1</v>
      </c>
      <c r="C3873" s="81">
        <v>700</v>
      </c>
      <c r="D3873">
        <v>1.6</v>
      </c>
      <c r="E3873">
        <v>1.6</v>
      </c>
      <c r="F3873">
        <v>1.6</v>
      </c>
      <c r="G3873">
        <v>1.6</v>
      </c>
      <c r="H3873">
        <v>1.22</v>
      </c>
      <c r="I3873">
        <v>307</v>
      </c>
      <c r="J3873" t="s">
        <v>457</v>
      </c>
      <c r="K3873" t="s">
        <v>219</v>
      </c>
      <c r="L3873" t="s">
        <v>469</v>
      </c>
      <c r="M3873" t="s">
        <v>469</v>
      </c>
      <c r="N3873" t="s">
        <v>15</v>
      </c>
      <c r="O3873" t="s">
        <v>41</v>
      </c>
      <c r="P3873" t="s">
        <v>42</v>
      </c>
      <c r="Q3873" t="s">
        <v>16</v>
      </c>
      <c r="R3873" t="s">
        <v>28</v>
      </c>
      <c r="S3873" t="s">
        <v>22</v>
      </c>
      <c r="T3873" t="s">
        <v>22</v>
      </c>
      <c r="U3873" t="s">
        <v>939</v>
      </c>
      <c r="V3873" t="s">
        <v>50</v>
      </c>
      <c r="W3873" t="s">
        <v>51</v>
      </c>
      <c r="X3873" t="s">
        <v>52</v>
      </c>
      <c r="Y3873" t="s">
        <v>943</v>
      </c>
      <c r="Z3873" s="81">
        <v>0</v>
      </c>
      <c r="AA3873" s="68">
        <v>0</v>
      </c>
      <c r="AB3873" s="82">
        <f t="shared" si="2152"/>
        <v>0</v>
      </c>
      <c r="AF3873">
        <v>1</v>
      </c>
      <c r="AG3873" s="83">
        <f t="shared" si="2153"/>
        <v>1</v>
      </c>
      <c r="AH3873" s="87">
        <v>0</v>
      </c>
      <c r="AI3873" s="88">
        <v>0</v>
      </c>
      <c r="AJ3873">
        <f t="shared" si="2162"/>
        <v>1</v>
      </c>
      <c r="AK3873" s="108">
        <f>AJ3873*C3873*F3873*H3873</f>
        <v>1366.3999999999999</v>
      </c>
      <c r="AL3873" s="108">
        <f>AJ3873*C3873*F3873</f>
        <v>1120</v>
      </c>
      <c r="AM3873" s="108">
        <f t="shared" si="2163"/>
        <v>246.39999999999986</v>
      </c>
    </row>
    <row r="3874" spans="1:39" x14ac:dyDescent="0.25">
      <c r="A3874" s="115">
        <v>30700232</v>
      </c>
      <c r="B3874" t="s">
        <v>1</v>
      </c>
      <c r="C3874" s="81">
        <v>700</v>
      </c>
      <c r="D3874">
        <v>1.6</v>
      </c>
      <c r="E3874">
        <v>1.6</v>
      </c>
      <c r="F3874">
        <v>1.6</v>
      </c>
      <c r="G3874">
        <v>1.6</v>
      </c>
      <c r="H3874">
        <v>1.22</v>
      </c>
      <c r="I3874">
        <v>307</v>
      </c>
      <c r="J3874" t="s">
        <v>457</v>
      </c>
      <c r="K3874" t="s">
        <v>219</v>
      </c>
      <c r="L3874" t="s">
        <v>469</v>
      </c>
      <c r="M3874" t="s">
        <v>469</v>
      </c>
      <c r="N3874" t="s">
        <v>15</v>
      </c>
      <c r="O3874" t="s">
        <v>41</v>
      </c>
      <c r="P3874" t="s">
        <v>42</v>
      </c>
      <c r="Q3874" t="s">
        <v>16</v>
      </c>
      <c r="R3874" t="s">
        <v>28</v>
      </c>
      <c r="S3874" t="s">
        <v>9</v>
      </c>
      <c r="U3874" t="s">
        <v>179</v>
      </c>
      <c r="V3874" t="s">
        <v>29</v>
      </c>
      <c r="W3874" t="s">
        <v>30</v>
      </c>
      <c r="X3874" t="s">
        <v>104</v>
      </c>
      <c r="Y3874" t="s">
        <v>677</v>
      </c>
      <c r="Z3874" s="80">
        <v>0</v>
      </c>
      <c r="AA3874" s="68">
        <v>3300</v>
      </c>
      <c r="AB3874" s="82">
        <f t="shared" si="2152"/>
        <v>6454.2389999999996</v>
      </c>
      <c r="AD3874">
        <v>1</v>
      </c>
      <c r="AG3874" s="83">
        <f t="shared" si="2153"/>
        <v>1</v>
      </c>
      <c r="AH3874" s="87">
        <v>0</v>
      </c>
      <c r="AI3874" s="88">
        <v>0</v>
      </c>
    </row>
    <row r="3875" spans="1:39" x14ac:dyDescent="0.25">
      <c r="A3875" s="115">
        <v>30700232</v>
      </c>
      <c r="B3875" t="s">
        <v>1</v>
      </c>
      <c r="C3875" s="81">
        <v>700</v>
      </c>
      <c r="D3875">
        <v>1.6</v>
      </c>
      <c r="E3875">
        <v>1.6</v>
      </c>
      <c r="F3875">
        <v>1.6</v>
      </c>
      <c r="G3875">
        <v>1.6</v>
      </c>
      <c r="H3875">
        <v>1.22</v>
      </c>
      <c r="I3875">
        <v>307</v>
      </c>
      <c r="J3875" t="s">
        <v>457</v>
      </c>
      <c r="K3875" t="s">
        <v>219</v>
      </c>
      <c r="L3875" t="s">
        <v>469</v>
      </c>
      <c r="M3875" t="s">
        <v>469</v>
      </c>
      <c r="N3875" t="s">
        <v>15</v>
      </c>
      <c r="O3875" t="s">
        <v>41</v>
      </c>
      <c r="P3875" t="s">
        <v>42</v>
      </c>
      <c r="Q3875" t="s">
        <v>16</v>
      </c>
      <c r="R3875" t="s">
        <v>28</v>
      </c>
      <c r="S3875" t="s">
        <v>44</v>
      </c>
      <c r="U3875" t="s">
        <v>939</v>
      </c>
      <c r="V3875" t="s">
        <v>14</v>
      </c>
      <c r="W3875" t="s">
        <v>49</v>
      </c>
      <c r="X3875" t="s">
        <v>12</v>
      </c>
      <c r="Y3875" t="s">
        <v>21</v>
      </c>
      <c r="Z3875" s="80">
        <v>460</v>
      </c>
      <c r="AA3875" s="68">
        <v>0</v>
      </c>
      <c r="AB3875" s="82">
        <f t="shared" si="2152"/>
        <v>3220</v>
      </c>
      <c r="AC3875">
        <v>7</v>
      </c>
      <c r="AG3875" s="83">
        <f t="shared" si="2153"/>
        <v>7</v>
      </c>
      <c r="AH3875" s="87">
        <v>0</v>
      </c>
      <c r="AI3875" s="88">
        <v>0</v>
      </c>
      <c r="AJ3875">
        <f t="shared" ref="AJ3875:AJ3876" si="2166">AG3875</f>
        <v>7</v>
      </c>
      <c r="AK3875" s="108">
        <f t="shared" ref="AK3875:AK3876" si="2167">AJ3875*C3875*F3875*H3875</f>
        <v>9564.7999999999993</v>
      </c>
      <c r="AL3875" s="108">
        <f t="shared" ref="AL3875:AL3876" si="2168">AJ3875*C3875*F3875</f>
        <v>7840</v>
      </c>
      <c r="AM3875" s="108">
        <f t="shared" ref="AM3875:AM3876" si="2169">AK3875-AL3875</f>
        <v>1724.7999999999993</v>
      </c>
    </row>
    <row r="3876" spans="1:39" x14ac:dyDescent="0.25">
      <c r="A3876" s="115">
        <v>30700232</v>
      </c>
      <c r="B3876" t="s">
        <v>1</v>
      </c>
      <c r="C3876" s="81">
        <v>700</v>
      </c>
      <c r="D3876">
        <v>1.6</v>
      </c>
      <c r="E3876">
        <v>1.6</v>
      </c>
      <c r="F3876">
        <v>1.6</v>
      </c>
      <c r="G3876">
        <v>1.6</v>
      </c>
      <c r="H3876">
        <v>1.22</v>
      </c>
      <c r="I3876">
        <v>307</v>
      </c>
      <c r="J3876" t="s">
        <v>457</v>
      </c>
      <c r="K3876" t="s">
        <v>219</v>
      </c>
      <c r="L3876" t="s">
        <v>469</v>
      </c>
      <c r="M3876" t="s">
        <v>469</v>
      </c>
      <c r="N3876" t="s">
        <v>15</v>
      </c>
      <c r="O3876" t="s">
        <v>41</v>
      </c>
      <c r="P3876" t="s">
        <v>42</v>
      </c>
      <c r="Q3876" t="s">
        <v>16</v>
      </c>
      <c r="R3876" t="s">
        <v>28</v>
      </c>
      <c r="S3876" t="s">
        <v>44</v>
      </c>
      <c r="U3876" t="s">
        <v>939</v>
      </c>
      <c r="V3876" t="s">
        <v>45</v>
      </c>
      <c r="W3876" t="s">
        <v>46</v>
      </c>
      <c r="X3876" t="s">
        <v>12</v>
      </c>
      <c r="Y3876" t="s">
        <v>21</v>
      </c>
      <c r="Z3876" s="80">
        <v>460</v>
      </c>
      <c r="AA3876" s="68">
        <v>0</v>
      </c>
      <c r="AB3876" s="82">
        <f t="shared" si="2152"/>
        <v>5520</v>
      </c>
      <c r="AC3876">
        <v>12</v>
      </c>
      <c r="AG3876" s="83">
        <f t="shared" si="2153"/>
        <v>12</v>
      </c>
      <c r="AH3876" s="87">
        <v>0</v>
      </c>
      <c r="AI3876" s="88">
        <v>0</v>
      </c>
      <c r="AJ3876">
        <f t="shared" si="2166"/>
        <v>12</v>
      </c>
      <c r="AK3876" s="108">
        <f t="shared" si="2167"/>
        <v>16396.8</v>
      </c>
      <c r="AL3876" s="108">
        <f t="shared" si="2168"/>
        <v>13440</v>
      </c>
      <c r="AM3876" s="108">
        <f t="shared" si="2169"/>
        <v>2956.7999999999993</v>
      </c>
    </row>
    <row r="3877" spans="1:39" x14ac:dyDescent="0.25">
      <c r="A3877" s="115">
        <v>30700232</v>
      </c>
      <c r="B3877" t="s">
        <v>1</v>
      </c>
      <c r="C3877" s="81">
        <v>700</v>
      </c>
      <c r="D3877">
        <v>1.6</v>
      </c>
      <c r="E3877">
        <v>1.6</v>
      </c>
      <c r="F3877">
        <v>1.6</v>
      </c>
      <c r="G3877">
        <v>1.6</v>
      </c>
      <c r="H3877">
        <v>1.22</v>
      </c>
      <c r="I3877">
        <v>307</v>
      </c>
      <c r="J3877" t="s">
        <v>457</v>
      </c>
      <c r="K3877" t="s">
        <v>219</v>
      </c>
      <c r="L3877" t="s">
        <v>469</v>
      </c>
      <c r="M3877" t="s">
        <v>469</v>
      </c>
      <c r="N3877" t="s">
        <v>18</v>
      </c>
      <c r="O3877" t="s">
        <v>74</v>
      </c>
      <c r="P3877" t="s">
        <v>42</v>
      </c>
      <c r="Q3877" t="s">
        <v>16</v>
      </c>
      <c r="R3877" t="s">
        <v>28</v>
      </c>
      <c r="S3877" t="s">
        <v>9</v>
      </c>
      <c r="U3877" t="s">
        <v>179</v>
      </c>
      <c r="V3877" t="s">
        <v>53</v>
      </c>
      <c r="W3877" t="s">
        <v>54</v>
      </c>
      <c r="X3877" t="s">
        <v>12</v>
      </c>
      <c r="Y3877" t="s">
        <v>21</v>
      </c>
      <c r="Z3877" s="80">
        <v>2064</v>
      </c>
      <c r="AA3877" s="68">
        <v>0</v>
      </c>
      <c r="AB3877" s="82">
        <f t="shared" si="2152"/>
        <v>12384</v>
      </c>
      <c r="AD3877">
        <v>6</v>
      </c>
      <c r="AG3877" s="83">
        <f t="shared" si="2153"/>
        <v>6</v>
      </c>
      <c r="AH3877" s="87">
        <v>0</v>
      </c>
      <c r="AI3877" s="88">
        <v>0</v>
      </c>
    </row>
    <row r="3878" spans="1:39" x14ac:dyDescent="0.25">
      <c r="A3878" s="115">
        <v>30700232</v>
      </c>
      <c r="B3878" t="s">
        <v>1</v>
      </c>
      <c r="C3878" s="81">
        <v>700</v>
      </c>
      <c r="D3878">
        <v>1.6</v>
      </c>
      <c r="E3878">
        <v>1.6</v>
      </c>
      <c r="F3878">
        <v>1.6</v>
      </c>
      <c r="G3878">
        <v>1.6</v>
      </c>
      <c r="H3878">
        <v>1.22</v>
      </c>
      <c r="I3878">
        <v>307</v>
      </c>
      <c r="J3878" t="s">
        <v>457</v>
      </c>
      <c r="K3878" t="s">
        <v>219</v>
      </c>
      <c r="L3878" t="s">
        <v>469</v>
      </c>
      <c r="M3878" t="s">
        <v>469</v>
      </c>
      <c r="N3878" t="s">
        <v>18</v>
      </c>
      <c r="O3878" t="s">
        <v>74</v>
      </c>
      <c r="P3878" t="s">
        <v>42</v>
      </c>
      <c r="Q3878" t="s">
        <v>16</v>
      </c>
      <c r="R3878" t="s">
        <v>28</v>
      </c>
      <c r="S3878" t="s">
        <v>44</v>
      </c>
      <c r="U3878" t="s">
        <v>939</v>
      </c>
      <c r="V3878" t="s">
        <v>14</v>
      </c>
      <c r="W3878" t="s">
        <v>49</v>
      </c>
      <c r="X3878" t="s">
        <v>12</v>
      </c>
      <c r="Y3878" t="s">
        <v>21</v>
      </c>
      <c r="Z3878" s="80">
        <v>600</v>
      </c>
      <c r="AA3878" s="68">
        <v>0</v>
      </c>
      <c r="AB3878" s="82">
        <f t="shared" si="2152"/>
        <v>600</v>
      </c>
      <c r="AC3878">
        <v>1</v>
      </c>
      <c r="AG3878" s="83">
        <f t="shared" si="2153"/>
        <v>1</v>
      </c>
      <c r="AH3878" s="87">
        <v>0</v>
      </c>
      <c r="AI3878" s="88">
        <v>0</v>
      </c>
      <c r="AJ3878">
        <f t="shared" ref="AJ3878:AJ3883" si="2170">AG3878</f>
        <v>1</v>
      </c>
      <c r="AK3878" s="108">
        <f t="shared" ref="AK3878:AK3883" si="2171">AJ3878*C3878*F3878*H3878</f>
        <v>1366.3999999999999</v>
      </c>
      <c r="AL3878" s="108">
        <f t="shared" ref="AL3878:AL3883" si="2172">AJ3878*C3878*F3878</f>
        <v>1120</v>
      </c>
      <c r="AM3878" s="108">
        <f t="shared" ref="AM3878:AM3883" si="2173">AK3878-AL3878</f>
        <v>246.39999999999986</v>
      </c>
    </row>
    <row r="3879" spans="1:39" x14ac:dyDescent="0.25">
      <c r="A3879" s="115">
        <v>30700232</v>
      </c>
      <c r="B3879" t="s">
        <v>1</v>
      </c>
      <c r="C3879" s="81">
        <v>700</v>
      </c>
      <c r="D3879">
        <v>1.6</v>
      </c>
      <c r="E3879">
        <v>1.6</v>
      </c>
      <c r="F3879">
        <v>1.6</v>
      </c>
      <c r="G3879">
        <v>1.6</v>
      </c>
      <c r="H3879">
        <v>1.22</v>
      </c>
      <c r="I3879">
        <v>307</v>
      </c>
      <c r="J3879" t="s">
        <v>457</v>
      </c>
      <c r="K3879" t="s">
        <v>219</v>
      </c>
      <c r="L3879" t="s">
        <v>469</v>
      </c>
      <c r="M3879" t="s">
        <v>469</v>
      </c>
      <c r="N3879" t="s">
        <v>18</v>
      </c>
      <c r="O3879" t="s">
        <v>74</v>
      </c>
      <c r="P3879" t="s">
        <v>42</v>
      </c>
      <c r="Q3879" t="s">
        <v>16</v>
      </c>
      <c r="R3879" t="s">
        <v>28</v>
      </c>
      <c r="S3879" t="s">
        <v>44</v>
      </c>
      <c r="U3879" t="s">
        <v>939</v>
      </c>
      <c r="V3879" t="s">
        <v>45</v>
      </c>
      <c r="W3879" t="s">
        <v>46</v>
      </c>
      <c r="X3879" t="s">
        <v>12</v>
      </c>
      <c r="Y3879" t="s">
        <v>21</v>
      </c>
      <c r="Z3879" s="80">
        <v>600</v>
      </c>
      <c r="AA3879" s="68">
        <v>0</v>
      </c>
      <c r="AB3879" s="82">
        <f t="shared" si="2152"/>
        <v>4800</v>
      </c>
      <c r="AC3879">
        <v>8</v>
      </c>
      <c r="AG3879" s="83">
        <f t="shared" si="2153"/>
        <v>8</v>
      </c>
      <c r="AH3879" s="87">
        <v>0</v>
      </c>
      <c r="AI3879" s="88">
        <v>0</v>
      </c>
      <c r="AJ3879">
        <f t="shared" si="2170"/>
        <v>8</v>
      </c>
      <c r="AK3879" s="108">
        <f t="shared" si="2171"/>
        <v>10931.199999999999</v>
      </c>
      <c r="AL3879" s="108">
        <f t="shared" si="2172"/>
        <v>8960</v>
      </c>
      <c r="AM3879" s="108">
        <f t="shared" si="2173"/>
        <v>1971.1999999999989</v>
      </c>
    </row>
    <row r="3880" spans="1:39" x14ac:dyDescent="0.25">
      <c r="A3880" s="115">
        <v>30700232</v>
      </c>
      <c r="B3880" t="s">
        <v>1</v>
      </c>
      <c r="C3880" s="81">
        <v>700</v>
      </c>
      <c r="D3880">
        <v>1.6</v>
      </c>
      <c r="E3880">
        <v>1.6</v>
      </c>
      <c r="F3880">
        <v>1.6</v>
      </c>
      <c r="G3880">
        <v>1.6</v>
      </c>
      <c r="H3880">
        <v>1.22</v>
      </c>
      <c r="I3880">
        <v>307</v>
      </c>
      <c r="J3880" t="s">
        <v>457</v>
      </c>
      <c r="K3880" t="s">
        <v>219</v>
      </c>
      <c r="L3880" t="s">
        <v>469</v>
      </c>
      <c r="M3880" t="s">
        <v>469</v>
      </c>
      <c r="N3880" t="s">
        <v>18</v>
      </c>
      <c r="O3880" t="s">
        <v>74</v>
      </c>
      <c r="P3880" t="s">
        <v>42</v>
      </c>
      <c r="Q3880" t="s">
        <v>16</v>
      </c>
      <c r="R3880" t="s">
        <v>28</v>
      </c>
      <c r="S3880" t="s">
        <v>44</v>
      </c>
      <c r="U3880" t="s">
        <v>939</v>
      </c>
      <c r="V3880" t="s">
        <v>56</v>
      </c>
      <c r="W3880" t="s">
        <v>57</v>
      </c>
      <c r="X3880" t="s">
        <v>12</v>
      </c>
      <c r="Y3880" t="s">
        <v>21</v>
      </c>
      <c r="Z3880" s="80">
        <v>600</v>
      </c>
      <c r="AA3880" s="68">
        <v>0</v>
      </c>
      <c r="AB3880" s="82">
        <f t="shared" si="2152"/>
        <v>1200</v>
      </c>
      <c r="AC3880">
        <v>2</v>
      </c>
      <c r="AG3880" s="83">
        <f t="shared" si="2153"/>
        <v>2</v>
      </c>
      <c r="AH3880" s="87">
        <v>0</v>
      </c>
      <c r="AI3880" s="88">
        <v>0</v>
      </c>
      <c r="AJ3880">
        <f t="shared" si="2170"/>
        <v>2</v>
      </c>
      <c r="AK3880" s="108">
        <f t="shared" si="2171"/>
        <v>2732.7999999999997</v>
      </c>
      <c r="AL3880" s="108">
        <f t="shared" si="2172"/>
        <v>2240</v>
      </c>
      <c r="AM3880" s="108">
        <f t="shared" si="2173"/>
        <v>492.79999999999973</v>
      </c>
    </row>
    <row r="3881" spans="1:39" x14ac:dyDescent="0.25">
      <c r="A3881" s="115">
        <v>30700232</v>
      </c>
      <c r="B3881" t="s">
        <v>1</v>
      </c>
      <c r="C3881" s="81">
        <v>700</v>
      </c>
      <c r="D3881">
        <v>1.6</v>
      </c>
      <c r="E3881">
        <v>1.6</v>
      </c>
      <c r="F3881">
        <v>1.6</v>
      </c>
      <c r="G3881">
        <v>1.6</v>
      </c>
      <c r="H3881">
        <v>1.22</v>
      </c>
      <c r="I3881">
        <v>307</v>
      </c>
      <c r="J3881" t="s">
        <v>457</v>
      </c>
      <c r="K3881" t="s">
        <v>219</v>
      </c>
      <c r="L3881" t="s">
        <v>469</v>
      </c>
      <c r="M3881" t="s">
        <v>469</v>
      </c>
      <c r="N3881" t="s">
        <v>18</v>
      </c>
      <c r="O3881" t="s">
        <v>74</v>
      </c>
      <c r="P3881" t="s">
        <v>42</v>
      </c>
      <c r="Q3881" t="s">
        <v>16</v>
      </c>
      <c r="R3881" t="s">
        <v>28</v>
      </c>
      <c r="S3881" t="s">
        <v>44</v>
      </c>
      <c r="U3881" t="s">
        <v>939</v>
      </c>
      <c r="V3881" t="s">
        <v>64</v>
      </c>
      <c r="W3881" t="s">
        <v>65</v>
      </c>
      <c r="X3881" t="s">
        <v>12</v>
      </c>
      <c r="Y3881" t="s">
        <v>21</v>
      </c>
      <c r="Z3881" s="80">
        <v>600</v>
      </c>
      <c r="AA3881" s="68">
        <v>0</v>
      </c>
      <c r="AB3881" s="82">
        <f t="shared" si="2152"/>
        <v>3000</v>
      </c>
      <c r="AC3881">
        <v>5</v>
      </c>
      <c r="AG3881" s="83">
        <f t="shared" si="2153"/>
        <v>5</v>
      </c>
      <c r="AH3881" s="87">
        <v>0</v>
      </c>
      <c r="AI3881" s="88">
        <v>0</v>
      </c>
      <c r="AJ3881">
        <f t="shared" si="2170"/>
        <v>5</v>
      </c>
      <c r="AK3881" s="108">
        <f t="shared" si="2171"/>
        <v>6832</v>
      </c>
      <c r="AL3881" s="108">
        <f t="shared" si="2172"/>
        <v>5600</v>
      </c>
      <c r="AM3881" s="108">
        <f t="shared" si="2173"/>
        <v>1232</v>
      </c>
    </row>
    <row r="3882" spans="1:39" x14ac:dyDescent="0.25">
      <c r="A3882" s="115">
        <v>30700232</v>
      </c>
      <c r="B3882" t="s">
        <v>1</v>
      </c>
      <c r="C3882" s="81">
        <v>700</v>
      </c>
      <c r="D3882">
        <v>1.6</v>
      </c>
      <c r="E3882">
        <v>1.6</v>
      </c>
      <c r="F3882">
        <v>1.6</v>
      </c>
      <c r="G3882">
        <v>1.6</v>
      </c>
      <c r="H3882">
        <v>1.22</v>
      </c>
      <c r="I3882">
        <v>307</v>
      </c>
      <c r="J3882" t="s">
        <v>457</v>
      </c>
      <c r="K3882" t="s">
        <v>219</v>
      </c>
      <c r="L3882" t="s">
        <v>469</v>
      </c>
      <c r="M3882" t="s">
        <v>469</v>
      </c>
      <c r="N3882" t="s">
        <v>18</v>
      </c>
      <c r="O3882" t="s">
        <v>74</v>
      </c>
      <c r="P3882" t="s">
        <v>42</v>
      </c>
      <c r="Q3882" t="s">
        <v>16</v>
      </c>
      <c r="R3882" t="s">
        <v>28</v>
      </c>
      <c r="S3882" t="s">
        <v>44</v>
      </c>
      <c r="U3882" t="s">
        <v>939</v>
      </c>
      <c r="V3882" t="s">
        <v>58</v>
      </c>
      <c r="W3882" t="s">
        <v>59</v>
      </c>
      <c r="X3882" t="s">
        <v>12</v>
      </c>
      <c r="Y3882" t="s">
        <v>21</v>
      </c>
      <c r="Z3882" s="80">
        <v>600</v>
      </c>
      <c r="AA3882" s="68">
        <v>0</v>
      </c>
      <c r="AB3882" s="82">
        <f t="shared" si="2152"/>
        <v>600</v>
      </c>
      <c r="AC3882">
        <v>1</v>
      </c>
      <c r="AG3882" s="83">
        <f t="shared" si="2153"/>
        <v>1</v>
      </c>
      <c r="AH3882" s="87">
        <v>0</v>
      </c>
      <c r="AI3882" s="88">
        <v>0</v>
      </c>
      <c r="AJ3882">
        <f t="shared" si="2170"/>
        <v>1</v>
      </c>
      <c r="AK3882" s="108">
        <f t="shared" si="2171"/>
        <v>1366.3999999999999</v>
      </c>
      <c r="AL3882" s="108">
        <f t="shared" si="2172"/>
        <v>1120</v>
      </c>
      <c r="AM3882" s="108">
        <f t="shared" si="2173"/>
        <v>246.39999999999986</v>
      </c>
    </row>
    <row r="3883" spans="1:39" x14ac:dyDescent="0.25">
      <c r="A3883" s="115">
        <v>30700232</v>
      </c>
      <c r="B3883" t="s">
        <v>1</v>
      </c>
      <c r="C3883" s="81">
        <v>700</v>
      </c>
      <c r="D3883">
        <v>1.6</v>
      </c>
      <c r="E3883">
        <v>1.6</v>
      </c>
      <c r="F3883">
        <v>1.6</v>
      </c>
      <c r="G3883">
        <v>1.6</v>
      </c>
      <c r="H3883">
        <v>1.22</v>
      </c>
      <c r="I3883">
        <v>307</v>
      </c>
      <c r="J3883" t="s">
        <v>457</v>
      </c>
      <c r="K3883" t="s">
        <v>219</v>
      </c>
      <c r="L3883" t="s">
        <v>469</v>
      </c>
      <c r="M3883" t="s">
        <v>469</v>
      </c>
      <c r="N3883" t="s">
        <v>18</v>
      </c>
      <c r="O3883" t="s">
        <v>74</v>
      </c>
      <c r="P3883" t="s">
        <v>42</v>
      </c>
      <c r="Q3883" t="s">
        <v>16</v>
      </c>
      <c r="R3883" t="s">
        <v>28</v>
      </c>
      <c r="S3883" t="s">
        <v>44</v>
      </c>
      <c r="U3883" t="s">
        <v>939</v>
      </c>
      <c r="V3883" t="s">
        <v>102</v>
      </c>
      <c r="W3883" t="s">
        <v>103</v>
      </c>
      <c r="X3883" t="s">
        <v>12</v>
      </c>
      <c r="Y3883" t="s">
        <v>21</v>
      </c>
      <c r="Z3883" s="80">
        <v>600</v>
      </c>
      <c r="AA3883" s="68">
        <v>0</v>
      </c>
      <c r="AB3883" s="82">
        <f t="shared" si="2152"/>
        <v>1800</v>
      </c>
      <c r="AC3883">
        <v>3</v>
      </c>
      <c r="AG3883" s="83">
        <f t="shared" si="2153"/>
        <v>3</v>
      </c>
      <c r="AH3883" s="87">
        <v>0</v>
      </c>
      <c r="AI3883" s="88">
        <v>0</v>
      </c>
      <c r="AJ3883">
        <f t="shared" si="2170"/>
        <v>3</v>
      </c>
      <c r="AK3883" s="108">
        <f t="shared" si="2171"/>
        <v>4099.2</v>
      </c>
      <c r="AL3883" s="108">
        <f t="shared" si="2172"/>
        <v>3360</v>
      </c>
      <c r="AM3883" s="108">
        <f t="shared" si="2173"/>
        <v>739.19999999999982</v>
      </c>
    </row>
    <row r="3884" spans="1:39" x14ac:dyDescent="0.25">
      <c r="A3884" s="115">
        <v>30700232</v>
      </c>
      <c r="B3884" t="s">
        <v>1</v>
      </c>
      <c r="C3884" s="81">
        <v>700</v>
      </c>
      <c r="D3884">
        <v>1.6</v>
      </c>
      <c r="E3884">
        <v>1.6</v>
      </c>
      <c r="F3884">
        <v>1.6</v>
      </c>
      <c r="G3884">
        <v>1.6</v>
      </c>
      <c r="H3884">
        <v>1.22</v>
      </c>
      <c r="I3884">
        <v>307</v>
      </c>
      <c r="J3884" t="s">
        <v>457</v>
      </c>
      <c r="K3884" t="s">
        <v>219</v>
      </c>
      <c r="L3884" t="s">
        <v>469</v>
      </c>
      <c r="M3884" t="s">
        <v>469</v>
      </c>
      <c r="N3884" t="s">
        <v>27</v>
      </c>
      <c r="O3884" t="s">
        <v>80</v>
      </c>
      <c r="P3884" t="s">
        <v>42</v>
      </c>
      <c r="Q3884" t="s">
        <v>16</v>
      </c>
      <c r="R3884" t="s">
        <v>28</v>
      </c>
      <c r="S3884" t="s">
        <v>9</v>
      </c>
      <c r="U3884" t="s">
        <v>179</v>
      </c>
      <c r="V3884" t="s">
        <v>45</v>
      </c>
      <c r="W3884" t="s">
        <v>46</v>
      </c>
      <c r="X3884" t="s">
        <v>12</v>
      </c>
      <c r="Y3884" t="s">
        <v>21</v>
      </c>
      <c r="Z3884" s="80">
        <v>2163</v>
      </c>
      <c r="AA3884" s="68">
        <v>0</v>
      </c>
      <c r="AB3884" s="82">
        <f t="shared" si="2152"/>
        <v>10815</v>
      </c>
      <c r="AD3884">
        <v>5</v>
      </c>
      <c r="AG3884" s="83">
        <f t="shared" si="2153"/>
        <v>5</v>
      </c>
      <c r="AH3884" s="87">
        <v>0</v>
      </c>
      <c r="AI3884" s="88">
        <v>0</v>
      </c>
    </row>
    <row r="3885" spans="1:39" x14ac:dyDescent="0.25">
      <c r="A3885" s="115">
        <v>30700232</v>
      </c>
      <c r="B3885" t="s">
        <v>1</v>
      </c>
      <c r="C3885" s="81">
        <v>700</v>
      </c>
      <c r="D3885">
        <v>1.6</v>
      </c>
      <c r="E3885">
        <v>1.6</v>
      </c>
      <c r="F3885">
        <v>1.6</v>
      </c>
      <c r="G3885">
        <v>1.6</v>
      </c>
      <c r="H3885">
        <v>1.22</v>
      </c>
      <c r="I3885">
        <v>307</v>
      </c>
      <c r="J3885" t="s">
        <v>457</v>
      </c>
      <c r="K3885" t="s">
        <v>219</v>
      </c>
      <c r="L3885" t="s">
        <v>469</v>
      </c>
      <c r="M3885" t="s">
        <v>469</v>
      </c>
      <c r="N3885" t="s">
        <v>27</v>
      </c>
      <c r="O3885" t="s">
        <v>80</v>
      </c>
      <c r="P3885" t="s">
        <v>42</v>
      </c>
      <c r="Q3885" t="s">
        <v>16</v>
      </c>
      <c r="R3885" t="s">
        <v>28</v>
      </c>
      <c r="S3885" t="s">
        <v>9</v>
      </c>
      <c r="U3885" t="s">
        <v>179</v>
      </c>
      <c r="V3885" t="s">
        <v>56</v>
      </c>
      <c r="W3885" t="s">
        <v>57</v>
      </c>
      <c r="X3885" t="s">
        <v>12</v>
      </c>
      <c r="Y3885" t="s">
        <v>21</v>
      </c>
      <c r="Z3885" s="80">
        <v>2163</v>
      </c>
      <c r="AA3885" s="68">
        <v>0</v>
      </c>
      <c r="AB3885" s="82">
        <f t="shared" si="2152"/>
        <v>4326</v>
      </c>
      <c r="AD3885">
        <v>2</v>
      </c>
      <c r="AG3885" s="83">
        <f t="shared" si="2153"/>
        <v>2</v>
      </c>
      <c r="AH3885" s="87">
        <v>0</v>
      </c>
      <c r="AI3885" s="88">
        <v>0</v>
      </c>
    </row>
    <row r="3886" spans="1:39" x14ac:dyDescent="0.25">
      <c r="A3886" s="115">
        <v>30700232</v>
      </c>
      <c r="B3886" t="s">
        <v>1</v>
      </c>
      <c r="C3886" s="81">
        <v>700</v>
      </c>
      <c r="D3886">
        <v>1.6</v>
      </c>
      <c r="E3886">
        <v>1.6</v>
      </c>
      <c r="F3886">
        <v>1.6</v>
      </c>
      <c r="G3886">
        <v>1.6</v>
      </c>
      <c r="H3886">
        <v>1.22</v>
      </c>
      <c r="I3886">
        <v>307</v>
      </c>
      <c r="J3886" t="s">
        <v>457</v>
      </c>
      <c r="K3886" t="s">
        <v>219</v>
      </c>
      <c r="L3886" t="s">
        <v>469</v>
      </c>
      <c r="M3886" t="s">
        <v>469</v>
      </c>
      <c r="N3886" t="s">
        <v>27</v>
      </c>
      <c r="O3886" t="s">
        <v>80</v>
      </c>
      <c r="P3886" t="s">
        <v>42</v>
      </c>
      <c r="Q3886" t="s">
        <v>16</v>
      </c>
      <c r="R3886" t="s">
        <v>28</v>
      </c>
      <c r="S3886" t="s">
        <v>9</v>
      </c>
      <c r="U3886" t="s">
        <v>179</v>
      </c>
      <c r="V3886" t="s">
        <v>173</v>
      </c>
      <c r="W3886" t="s">
        <v>174</v>
      </c>
      <c r="X3886" t="s">
        <v>12</v>
      </c>
      <c r="Y3886" t="s">
        <v>21</v>
      </c>
      <c r="Z3886" s="80">
        <v>2163</v>
      </c>
      <c r="AA3886" s="68">
        <v>0</v>
      </c>
      <c r="AB3886" s="82">
        <f t="shared" si="2152"/>
        <v>2163</v>
      </c>
      <c r="AD3886">
        <v>1</v>
      </c>
      <c r="AG3886" s="83">
        <f t="shared" si="2153"/>
        <v>1</v>
      </c>
      <c r="AH3886" s="87">
        <v>0</v>
      </c>
      <c r="AI3886" s="88">
        <v>0</v>
      </c>
    </row>
    <row r="3887" spans="1:39" x14ac:dyDescent="0.25">
      <c r="A3887" s="115">
        <v>30700232</v>
      </c>
      <c r="B3887" t="s">
        <v>1</v>
      </c>
      <c r="C3887" s="81">
        <v>700</v>
      </c>
      <c r="D3887">
        <v>1.6</v>
      </c>
      <c r="E3887">
        <v>1.6</v>
      </c>
      <c r="F3887">
        <v>1.6</v>
      </c>
      <c r="G3887">
        <v>1.6</v>
      </c>
      <c r="H3887">
        <v>1.22</v>
      </c>
      <c r="I3887">
        <v>307</v>
      </c>
      <c r="J3887" t="s">
        <v>457</v>
      </c>
      <c r="K3887" t="s">
        <v>219</v>
      </c>
      <c r="L3887" t="s">
        <v>469</v>
      </c>
      <c r="M3887" t="s">
        <v>469</v>
      </c>
      <c r="N3887" t="s">
        <v>27</v>
      </c>
      <c r="O3887" t="s">
        <v>80</v>
      </c>
      <c r="P3887" t="s">
        <v>42</v>
      </c>
      <c r="Q3887" t="s">
        <v>16</v>
      </c>
      <c r="R3887" t="s">
        <v>28</v>
      </c>
      <c r="S3887" t="s">
        <v>9</v>
      </c>
      <c r="U3887" t="s">
        <v>179</v>
      </c>
      <c r="V3887" t="s">
        <v>66</v>
      </c>
      <c r="W3887" t="s">
        <v>67</v>
      </c>
      <c r="X3887" t="s">
        <v>12</v>
      </c>
      <c r="Y3887" t="s">
        <v>21</v>
      </c>
      <c r="Z3887" s="80">
        <v>2163</v>
      </c>
      <c r="AA3887" s="68">
        <v>0</v>
      </c>
      <c r="AB3887" s="82">
        <f t="shared" si="2152"/>
        <v>2163</v>
      </c>
      <c r="AD3887">
        <v>1</v>
      </c>
      <c r="AG3887" s="83">
        <f t="shared" si="2153"/>
        <v>1</v>
      </c>
      <c r="AH3887" s="87">
        <v>0</v>
      </c>
      <c r="AI3887" s="88">
        <v>0</v>
      </c>
    </row>
    <row r="3888" spans="1:39" x14ac:dyDescent="0.25">
      <c r="A3888" s="115">
        <v>30700232</v>
      </c>
      <c r="B3888" t="s">
        <v>1</v>
      </c>
      <c r="C3888" s="81">
        <v>700</v>
      </c>
      <c r="D3888">
        <v>1.6</v>
      </c>
      <c r="E3888">
        <v>1.6</v>
      </c>
      <c r="F3888">
        <v>1.6</v>
      </c>
      <c r="G3888">
        <v>1.6</v>
      </c>
      <c r="H3888">
        <v>1.22</v>
      </c>
      <c r="I3888">
        <v>307</v>
      </c>
      <c r="J3888" t="s">
        <v>457</v>
      </c>
      <c r="K3888" t="s">
        <v>219</v>
      </c>
      <c r="L3888" t="s">
        <v>469</v>
      </c>
      <c r="M3888" t="s">
        <v>469</v>
      </c>
      <c r="N3888" t="s">
        <v>27</v>
      </c>
      <c r="O3888" t="s">
        <v>80</v>
      </c>
      <c r="P3888" t="s">
        <v>42</v>
      </c>
      <c r="Q3888" t="s">
        <v>16</v>
      </c>
      <c r="R3888" t="s">
        <v>28</v>
      </c>
      <c r="S3888" t="s">
        <v>44</v>
      </c>
      <c r="U3888" t="s">
        <v>939</v>
      </c>
      <c r="V3888" t="s">
        <v>45</v>
      </c>
      <c r="W3888" t="s">
        <v>46</v>
      </c>
      <c r="X3888" t="s">
        <v>12</v>
      </c>
      <c r="Y3888" t="s">
        <v>21</v>
      </c>
      <c r="Z3888" s="80">
        <v>600</v>
      </c>
      <c r="AA3888" s="68">
        <v>0</v>
      </c>
      <c r="AB3888" s="82">
        <f t="shared" si="2152"/>
        <v>2400</v>
      </c>
      <c r="AC3888">
        <v>4</v>
      </c>
      <c r="AG3888" s="83">
        <f t="shared" si="2153"/>
        <v>4</v>
      </c>
      <c r="AH3888" s="87">
        <v>0</v>
      </c>
      <c r="AI3888" s="88">
        <v>0</v>
      </c>
      <c r="AJ3888">
        <f t="shared" ref="AJ3888:AJ3891" si="2174">AG3888</f>
        <v>4</v>
      </c>
      <c r="AK3888" s="108">
        <f t="shared" ref="AK3888:AK3891" si="2175">AJ3888*C3888*F3888*H3888</f>
        <v>5465.5999999999995</v>
      </c>
      <c r="AL3888" s="108">
        <f t="shared" ref="AL3888:AL3891" si="2176">AJ3888*C3888*F3888</f>
        <v>4480</v>
      </c>
      <c r="AM3888" s="108">
        <f t="shared" ref="AM3888:AM3891" si="2177">AK3888-AL3888</f>
        <v>985.59999999999945</v>
      </c>
    </row>
    <row r="3889" spans="1:39" x14ac:dyDescent="0.25">
      <c r="A3889" s="115">
        <v>30700232</v>
      </c>
      <c r="B3889" t="s">
        <v>1</v>
      </c>
      <c r="C3889" s="81">
        <v>700</v>
      </c>
      <c r="D3889">
        <v>1.6</v>
      </c>
      <c r="E3889">
        <v>1.6</v>
      </c>
      <c r="F3889">
        <v>1.6</v>
      </c>
      <c r="G3889">
        <v>1.6</v>
      </c>
      <c r="H3889">
        <v>1.22</v>
      </c>
      <c r="I3889">
        <v>307</v>
      </c>
      <c r="J3889" t="s">
        <v>457</v>
      </c>
      <c r="K3889" t="s">
        <v>219</v>
      </c>
      <c r="L3889" t="s">
        <v>469</v>
      </c>
      <c r="M3889" t="s">
        <v>469</v>
      </c>
      <c r="N3889" t="s">
        <v>27</v>
      </c>
      <c r="O3889" t="s">
        <v>80</v>
      </c>
      <c r="P3889" t="s">
        <v>42</v>
      </c>
      <c r="Q3889" t="s">
        <v>16</v>
      </c>
      <c r="R3889" t="s">
        <v>28</v>
      </c>
      <c r="S3889" t="s">
        <v>44</v>
      </c>
      <c r="U3889" t="s">
        <v>939</v>
      </c>
      <c r="V3889" t="s">
        <v>56</v>
      </c>
      <c r="W3889" t="s">
        <v>57</v>
      </c>
      <c r="X3889" t="s">
        <v>12</v>
      </c>
      <c r="Y3889" t="s">
        <v>21</v>
      </c>
      <c r="Z3889" s="80">
        <v>600</v>
      </c>
      <c r="AA3889" s="68">
        <v>0</v>
      </c>
      <c r="AB3889" s="82">
        <f t="shared" si="2152"/>
        <v>3600</v>
      </c>
      <c r="AC3889">
        <v>6</v>
      </c>
      <c r="AG3889" s="83">
        <f t="shared" si="2153"/>
        <v>6</v>
      </c>
      <c r="AH3889" s="87">
        <v>0</v>
      </c>
      <c r="AI3889" s="88">
        <v>0</v>
      </c>
      <c r="AJ3889">
        <f t="shared" si="2174"/>
        <v>6</v>
      </c>
      <c r="AK3889" s="108">
        <f t="shared" si="2175"/>
        <v>8198.4</v>
      </c>
      <c r="AL3889" s="108">
        <f t="shared" si="2176"/>
        <v>6720</v>
      </c>
      <c r="AM3889" s="108">
        <f t="shared" si="2177"/>
        <v>1478.3999999999996</v>
      </c>
    </row>
    <row r="3890" spans="1:39" x14ac:dyDescent="0.25">
      <c r="A3890" s="115">
        <v>30700232</v>
      </c>
      <c r="B3890" t="s">
        <v>1</v>
      </c>
      <c r="C3890" s="81">
        <v>700</v>
      </c>
      <c r="D3890">
        <v>1.6</v>
      </c>
      <c r="E3890">
        <v>1.6</v>
      </c>
      <c r="F3890">
        <v>1.6</v>
      </c>
      <c r="G3890">
        <v>1.6</v>
      </c>
      <c r="H3890">
        <v>1.22</v>
      </c>
      <c r="I3890">
        <v>307</v>
      </c>
      <c r="J3890" t="s">
        <v>457</v>
      </c>
      <c r="K3890" t="s">
        <v>219</v>
      </c>
      <c r="L3890" t="s">
        <v>469</v>
      </c>
      <c r="M3890" t="s">
        <v>469</v>
      </c>
      <c r="N3890" t="s">
        <v>27</v>
      </c>
      <c r="O3890" t="s">
        <v>80</v>
      </c>
      <c r="P3890" t="s">
        <v>42</v>
      </c>
      <c r="Q3890" t="s">
        <v>16</v>
      </c>
      <c r="R3890" t="s">
        <v>28</v>
      </c>
      <c r="S3890" t="s">
        <v>44</v>
      </c>
      <c r="U3890" t="s">
        <v>939</v>
      </c>
      <c r="V3890" t="s">
        <v>64</v>
      </c>
      <c r="W3890" t="s">
        <v>65</v>
      </c>
      <c r="X3890" t="s">
        <v>12</v>
      </c>
      <c r="Y3890" t="s">
        <v>21</v>
      </c>
      <c r="Z3890" s="80">
        <v>600</v>
      </c>
      <c r="AA3890" s="68">
        <v>0</v>
      </c>
      <c r="AB3890" s="82">
        <f t="shared" si="2152"/>
        <v>4200</v>
      </c>
      <c r="AC3890">
        <v>7</v>
      </c>
      <c r="AG3890" s="83">
        <f t="shared" si="2153"/>
        <v>7</v>
      </c>
      <c r="AH3890" s="87">
        <v>0</v>
      </c>
      <c r="AI3890" s="88">
        <v>0</v>
      </c>
      <c r="AJ3890">
        <f t="shared" si="2174"/>
        <v>7</v>
      </c>
      <c r="AK3890" s="108">
        <f t="shared" si="2175"/>
        <v>9564.7999999999993</v>
      </c>
      <c r="AL3890" s="108">
        <f t="shared" si="2176"/>
        <v>7840</v>
      </c>
      <c r="AM3890" s="108">
        <f t="shared" si="2177"/>
        <v>1724.7999999999993</v>
      </c>
    </row>
    <row r="3891" spans="1:39" x14ac:dyDescent="0.25">
      <c r="A3891" s="115">
        <v>30700232</v>
      </c>
      <c r="B3891" t="s">
        <v>1</v>
      </c>
      <c r="C3891" s="81">
        <v>700</v>
      </c>
      <c r="D3891">
        <v>1.6</v>
      </c>
      <c r="E3891">
        <v>1.6</v>
      </c>
      <c r="F3891">
        <v>1.6</v>
      </c>
      <c r="G3891">
        <v>1.6</v>
      </c>
      <c r="H3891">
        <v>1.22</v>
      </c>
      <c r="I3891">
        <v>307</v>
      </c>
      <c r="J3891" t="s">
        <v>457</v>
      </c>
      <c r="K3891" t="s">
        <v>219</v>
      </c>
      <c r="L3891" t="s">
        <v>469</v>
      </c>
      <c r="M3891" t="s">
        <v>469</v>
      </c>
      <c r="N3891" t="s">
        <v>27</v>
      </c>
      <c r="O3891" t="s">
        <v>80</v>
      </c>
      <c r="P3891" t="s">
        <v>42</v>
      </c>
      <c r="Q3891" t="s">
        <v>16</v>
      </c>
      <c r="R3891" t="s">
        <v>28</v>
      </c>
      <c r="S3891" t="s">
        <v>44</v>
      </c>
      <c r="U3891" t="s">
        <v>939</v>
      </c>
      <c r="V3891" t="s">
        <v>58</v>
      </c>
      <c r="W3891" t="s">
        <v>59</v>
      </c>
      <c r="X3891" t="s">
        <v>12</v>
      </c>
      <c r="Y3891" t="s">
        <v>21</v>
      </c>
      <c r="Z3891" s="80">
        <v>600</v>
      </c>
      <c r="AA3891" s="68">
        <v>0</v>
      </c>
      <c r="AB3891" s="82">
        <f t="shared" si="2152"/>
        <v>600</v>
      </c>
      <c r="AC3891">
        <v>1</v>
      </c>
      <c r="AG3891" s="83">
        <f t="shared" si="2153"/>
        <v>1</v>
      </c>
      <c r="AH3891" s="87">
        <v>0</v>
      </c>
      <c r="AI3891" s="88">
        <v>0</v>
      </c>
      <c r="AJ3891">
        <f t="shared" si="2174"/>
        <v>1</v>
      </c>
      <c r="AK3891" s="108">
        <f t="shared" si="2175"/>
        <v>1366.3999999999999</v>
      </c>
      <c r="AL3891" s="108">
        <f t="shared" si="2176"/>
        <v>1120</v>
      </c>
      <c r="AM3891" s="108">
        <f t="shared" si="2177"/>
        <v>246.39999999999986</v>
      </c>
    </row>
    <row r="3892" spans="1:39" x14ac:dyDescent="0.25">
      <c r="A3892" s="115">
        <v>3070023301</v>
      </c>
      <c r="B3892" t="s">
        <v>1</v>
      </c>
      <c r="C3892" s="81">
        <v>700</v>
      </c>
      <c r="D3892">
        <v>1.6</v>
      </c>
      <c r="E3892">
        <v>1.6</v>
      </c>
      <c r="F3892">
        <v>1.6</v>
      </c>
      <c r="G3892">
        <v>1.6</v>
      </c>
      <c r="H3892">
        <v>1.22</v>
      </c>
      <c r="I3892">
        <v>307</v>
      </c>
      <c r="J3892" t="s">
        <v>457</v>
      </c>
      <c r="K3892" t="s">
        <v>219</v>
      </c>
      <c r="L3892" t="s">
        <v>469</v>
      </c>
      <c r="M3892" t="s">
        <v>470</v>
      </c>
      <c r="N3892" t="s">
        <v>27</v>
      </c>
      <c r="O3892" t="s">
        <v>6</v>
      </c>
      <c r="P3892" t="s">
        <v>7</v>
      </c>
      <c r="Q3892" t="s">
        <v>16</v>
      </c>
      <c r="R3892" t="s">
        <v>28</v>
      </c>
      <c r="S3892" t="s">
        <v>9</v>
      </c>
      <c r="U3892" t="s">
        <v>179</v>
      </c>
      <c r="V3892" t="s">
        <v>10</v>
      </c>
      <c r="W3892" t="s">
        <v>11</v>
      </c>
      <c r="X3892" t="s">
        <v>12</v>
      </c>
      <c r="Y3892" t="s">
        <v>21</v>
      </c>
      <c r="Z3892" s="80">
        <v>1300</v>
      </c>
      <c r="AA3892" s="68">
        <v>0</v>
      </c>
      <c r="AB3892" s="82">
        <f t="shared" si="2152"/>
        <v>2600</v>
      </c>
      <c r="AD3892">
        <v>2</v>
      </c>
      <c r="AG3892" s="83">
        <f t="shared" si="2153"/>
        <v>2</v>
      </c>
      <c r="AH3892" s="87">
        <v>0</v>
      </c>
      <c r="AI3892" s="88">
        <v>0</v>
      </c>
    </row>
    <row r="3893" spans="1:39" x14ac:dyDescent="0.25">
      <c r="A3893" s="115">
        <v>3070023301</v>
      </c>
      <c r="B3893" t="s">
        <v>1</v>
      </c>
      <c r="C3893" s="81">
        <v>700</v>
      </c>
      <c r="D3893">
        <v>1.6</v>
      </c>
      <c r="E3893">
        <v>1.6</v>
      </c>
      <c r="F3893">
        <v>1.6</v>
      </c>
      <c r="G3893">
        <v>1.6</v>
      </c>
      <c r="H3893">
        <v>1.22</v>
      </c>
      <c r="I3893">
        <v>307</v>
      </c>
      <c r="J3893" t="s">
        <v>457</v>
      </c>
      <c r="K3893" t="s">
        <v>219</v>
      </c>
      <c r="L3893" t="s">
        <v>469</v>
      </c>
      <c r="M3893" t="s">
        <v>470</v>
      </c>
      <c r="N3893" t="s">
        <v>27</v>
      </c>
      <c r="O3893" t="s">
        <v>6</v>
      </c>
      <c r="P3893" t="s">
        <v>7</v>
      </c>
      <c r="Q3893" t="s">
        <v>16</v>
      </c>
      <c r="R3893" t="s">
        <v>28</v>
      </c>
      <c r="S3893" t="s">
        <v>9</v>
      </c>
      <c r="U3893" t="s">
        <v>179</v>
      </c>
      <c r="V3893" t="s">
        <v>10</v>
      </c>
      <c r="W3893" t="s">
        <v>11</v>
      </c>
      <c r="X3893" t="s">
        <v>12</v>
      </c>
      <c r="Y3893" t="s">
        <v>21</v>
      </c>
      <c r="Z3893" s="80">
        <v>1300</v>
      </c>
      <c r="AA3893" s="68">
        <v>0</v>
      </c>
      <c r="AB3893" s="82">
        <f t="shared" si="2152"/>
        <v>1300</v>
      </c>
      <c r="AD3893">
        <v>1</v>
      </c>
      <c r="AG3893" s="83">
        <f t="shared" si="2153"/>
        <v>1</v>
      </c>
      <c r="AH3893" s="87">
        <v>0</v>
      </c>
      <c r="AI3893" s="88">
        <v>1</v>
      </c>
    </row>
    <row r="3894" spans="1:39" x14ac:dyDescent="0.25">
      <c r="A3894" s="115">
        <v>3070023311</v>
      </c>
      <c r="B3894" t="s">
        <v>1</v>
      </c>
      <c r="C3894" s="81">
        <v>700</v>
      </c>
      <c r="D3894">
        <v>1.6</v>
      </c>
      <c r="E3894">
        <v>1.6</v>
      </c>
      <c r="F3894">
        <v>1.6</v>
      </c>
      <c r="G3894">
        <v>1.6</v>
      </c>
      <c r="H3894">
        <v>1.22</v>
      </c>
      <c r="I3894">
        <v>307</v>
      </c>
      <c r="J3894" t="s">
        <v>457</v>
      </c>
      <c r="K3894" t="s">
        <v>219</v>
      </c>
      <c r="L3894" t="s">
        <v>469</v>
      </c>
      <c r="M3894" t="s">
        <v>471</v>
      </c>
      <c r="N3894" t="s">
        <v>27</v>
      </c>
      <c r="O3894" t="s">
        <v>6</v>
      </c>
      <c r="P3894" t="s">
        <v>7</v>
      </c>
      <c r="Q3894" t="s">
        <v>16</v>
      </c>
      <c r="R3894" t="s">
        <v>28</v>
      </c>
      <c r="S3894" t="s">
        <v>9</v>
      </c>
      <c r="U3894" t="s">
        <v>179</v>
      </c>
      <c r="V3894" t="s">
        <v>10</v>
      </c>
      <c r="W3894" t="s">
        <v>11</v>
      </c>
      <c r="X3894" t="s">
        <v>12</v>
      </c>
      <c r="Y3894" t="s">
        <v>21</v>
      </c>
      <c r="Z3894" s="80">
        <v>1400</v>
      </c>
      <c r="AA3894" s="68">
        <v>0</v>
      </c>
      <c r="AB3894" s="82">
        <f t="shared" si="2152"/>
        <v>23800</v>
      </c>
      <c r="AD3894">
        <v>17</v>
      </c>
      <c r="AG3894" s="83">
        <f t="shared" si="2153"/>
        <v>17</v>
      </c>
      <c r="AH3894" s="87">
        <v>0</v>
      </c>
      <c r="AI3894" s="88">
        <v>0</v>
      </c>
    </row>
    <row r="3895" spans="1:39" x14ac:dyDescent="0.25">
      <c r="A3895" s="115">
        <v>3070023311</v>
      </c>
      <c r="B3895" t="s">
        <v>1</v>
      </c>
      <c r="C3895" s="81">
        <v>700</v>
      </c>
      <c r="D3895">
        <v>1.6</v>
      </c>
      <c r="E3895">
        <v>1.6</v>
      </c>
      <c r="F3895">
        <v>1.6</v>
      </c>
      <c r="G3895">
        <v>1.6</v>
      </c>
      <c r="H3895">
        <v>1.22</v>
      </c>
      <c r="I3895">
        <v>307</v>
      </c>
      <c r="J3895" t="s">
        <v>457</v>
      </c>
      <c r="K3895" t="s">
        <v>219</v>
      </c>
      <c r="L3895" t="s">
        <v>469</v>
      </c>
      <c r="M3895" t="s">
        <v>471</v>
      </c>
      <c r="N3895" t="s">
        <v>27</v>
      </c>
      <c r="O3895" t="s">
        <v>6</v>
      </c>
      <c r="P3895" t="s">
        <v>7</v>
      </c>
      <c r="Q3895" t="s">
        <v>16</v>
      </c>
      <c r="R3895" t="s">
        <v>28</v>
      </c>
      <c r="S3895" t="s">
        <v>9</v>
      </c>
      <c r="U3895" t="s">
        <v>179</v>
      </c>
      <c r="V3895" t="s">
        <v>10</v>
      </c>
      <c r="W3895" t="s">
        <v>11</v>
      </c>
      <c r="X3895" t="s">
        <v>12</v>
      </c>
      <c r="Y3895" t="s">
        <v>21</v>
      </c>
      <c r="Z3895" s="80">
        <v>1400</v>
      </c>
      <c r="AA3895" s="68">
        <v>0</v>
      </c>
      <c r="AB3895" s="82">
        <f t="shared" si="2152"/>
        <v>1400</v>
      </c>
      <c r="AD3895">
        <v>1</v>
      </c>
      <c r="AG3895" s="83">
        <f t="shared" si="2153"/>
        <v>1</v>
      </c>
      <c r="AH3895" s="87">
        <v>0</v>
      </c>
      <c r="AI3895" s="88">
        <v>1</v>
      </c>
    </row>
    <row r="3896" spans="1:39" x14ac:dyDescent="0.25">
      <c r="A3896" s="115">
        <v>3070023311</v>
      </c>
      <c r="B3896" t="s">
        <v>1</v>
      </c>
      <c r="C3896" s="81">
        <v>700</v>
      </c>
      <c r="D3896">
        <v>1.6</v>
      </c>
      <c r="E3896">
        <v>1.6</v>
      </c>
      <c r="F3896">
        <v>1.6</v>
      </c>
      <c r="G3896">
        <v>1.6</v>
      </c>
      <c r="H3896">
        <v>1.22</v>
      </c>
      <c r="I3896">
        <v>307</v>
      </c>
      <c r="J3896" t="s">
        <v>457</v>
      </c>
      <c r="K3896" t="s">
        <v>219</v>
      </c>
      <c r="L3896" t="s">
        <v>469</v>
      </c>
      <c r="M3896" t="s">
        <v>471</v>
      </c>
      <c r="N3896" t="s">
        <v>27</v>
      </c>
      <c r="O3896" t="s">
        <v>6</v>
      </c>
      <c r="P3896" t="s">
        <v>7</v>
      </c>
      <c r="Q3896" t="s">
        <v>16</v>
      </c>
      <c r="R3896" t="s">
        <v>28</v>
      </c>
      <c r="S3896" t="s">
        <v>44</v>
      </c>
      <c r="U3896" t="s">
        <v>939</v>
      </c>
      <c r="V3896" t="s">
        <v>14</v>
      </c>
      <c r="W3896" t="s">
        <v>49</v>
      </c>
      <c r="X3896" t="s">
        <v>12</v>
      </c>
      <c r="Y3896" t="s">
        <v>21</v>
      </c>
      <c r="Z3896" s="80">
        <v>600</v>
      </c>
      <c r="AA3896" s="68">
        <v>0</v>
      </c>
      <c r="AB3896" s="82">
        <f t="shared" si="2152"/>
        <v>600</v>
      </c>
      <c r="AC3896">
        <v>1</v>
      </c>
      <c r="AG3896" s="83">
        <f t="shared" si="2153"/>
        <v>1</v>
      </c>
      <c r="AH3896" s="87">
        <v>0</v>
      </c>
      <c r="AI3896" s="88">
        <v>0</v>
      </c>
      <c r="AJ3896">
        <f>AG3896</f>
        <v>1</v>
      </c>
      <c r="AK3896" s="108">
        <f>AJ3896*C3896*F3896*H3896</f>
        <v>1366.3999999999999</v>
      </c>
      <c r="AL3896" s="108">
        <f>AJ3896*C3896*F3896</f>
        <v>1120</v>
      </c>
      <c r="AM3896" s="108">
        <f>AK3896-AL3896</f>
        <v>246.39999999999986</v>
      </c>
    </row>
    <row r="3897" spans="1:39" x14ac:dyDescent="0.25">
      <c r="A3897" s="115">
        <v>3070023312</v>
      </c>
      <c r="B3897" t="s">
        <v>1</v>
      </c>
      <c r="C3897" s="81">
        <v>700</v>
      </c>
      <c r="D3897">
        <v>1.6</v>
      </c>
      <c r="E3897">
        <v>1.6</v>
      </c>
      <c r="F3897">
        <v>1.6</v>
      </c>
      <c r="G3897">
        <v>1.6</v>
      </c>
      <c r="H3897">
        <v>1.22</v>
      </c>
      <c r="I3897">
        <v>307</v>
      </c>
      <c r="J3897" t="s">
        <v>457</v>
      </c>
      <c r="K3897" t="s">
        <v>219</v>
      </c>
      <c r="L3897" t="s">
        <v>469</v>
      </c>
      <c r="M3897" t="s">
        <v>471</v>
      </c>
      <c r="N3897" t="s">
        <v>18</v>
      </c>
      <c r="O3897" t="s">
        <v>33</v>
      </c>
      <c r="P3897" t="s">
        <v>7</v>
      </c>
      <c r="Q3897" t="s">
        <v>8</v>
      </c>
      <c r="R3897" t="s">
        <v>28</v>
      </c>
      <c r="S3897" t="s">
        <v>9</v>
      </c>
      <c r="U3897" t="s">
        <v>179</v>
      </c>
      <c r="V3897" t="s">
        <v>10</v>
      </c>
      <c r="W3897" t="s">
        <v>11</v>
      </c>
      <c r="X3897" t="s">
        <v>12</v>
      </c>
      <c r="Y3897" t="s">
        <v>21</v>
      </c>
      <c r="Z3897" s="80">
        <v>1100</v>
      </c>
      <c r="AA3897" s="68">
        <v>0</v>
      </c>
      <c r="AB3897" s="82">
        <f t="shared" si="2152"/>
        <v>8800</v>
      </c>
      <c r="AD3897">
        <v>8</v>
      </c>
      <c r="AG3897" s="83">
        <f t="shared" si="2153"/>
        <v>8</v>
      </c>
      <c r="AH3897" s="87">
        <v>0</v>
      </c>
      <c r="AI3897" s="88">
        <v>0</v>
      </c>
    </row>
    <row r="3898" spans="1:39" x14ac:dyDescent="0.25">
      <c r="A3898" s="115">
        <v>3070023312</v>
      </c>
      <c r="B3898" t="s">
        <v>1</v>
      </c>
      <c r="C3898" s="81">
        <v>700</v>
      </c>
      <c r="D3898">
        <v>1.6</v>
      </c>
      <c r="E3898">
        <v>1.6</v>
      </c>
      <c r="F3898">
        <v>1.6</v>
      </c>
      <c r="G3898">
        <v>1.6</v>
      </c>
      <c r="H3898">
        <v>1.22</v>
      </c>
      <c r="I3898">
        <v>307</v>
      </c>
      <c r="J3898" t="s">
        <v>457</v>
      </c>
      <c r="K3898" t="s">
        <v>219</v>
      </c>
      <c r="L3898" t="s">
        <v>469</v>
      </c>
      <c r="M3898" t="s">
        <v>471</v>
      </c>
      <c r="N3898" t="s">
        <v>27</v>
      </c>
      <c r="O3898" t="s">
        <v>6</v>
      </c>
      <c r="P3898" t="s">
        <v>7</v>
      </c>
      <c r="Q3898" t="s">
        <v>8</v>
      </c>
      <c r="R3898" t="s">
        <v>28</v>
      </c>
      <c r="S3898" t="s">
        <v>9</v>
      </c>
      <c r="U3898" t="s">
        <v>179</v>
      </c>
      <c r="V3898" t="s">
        <v>10</v>
      </c>
      <c r="W3898" t="s">
        <v>11</v>
      </c>
      <c r="X3898" t="s">
        <v>12</v>
      </c>
      <c r="Y3898" t="s">
        <v>21</v>
      </c>
      <c r="Z3898" s="80">
        <v>1100</v>
      </c>
      <c r="AA3898" s="68">
        <v>0</v>
      </c>
      <c r="AB3898" s="82">
        <f t="shared" si="2152"/>
        <v>2200</v>
      </c>
      <c r="AD3898">
        <v>2</v>
      </c>
      <c r="AG3898" s="83">
        <f t="shared" si="2153"/>
        <v>2</v>
      </c>
      <c r="AH3898" s="87">
        <v>0</v>
      </c>
      <c r="AI3898" s="88">
        <v>0</v>
      </c>
    </row>
    <row r="3899" spans="1:39" x14ac:dyDescent="0.25">
      <c r="A3899" s="115">
        <v>30700404</v>
      </c>
      <c r="B3899" t="s">
        <v>1</v>
      </c>
      <c r="C3899" s="81">
        <v>700</v>
      </c>
      <c r="D3899">
        <v>1.6</v>
      </c>
      <c r="E3899">
        <v>1.6</v>
      </c>
      <c r="F3899">
        <v>1.6</v>
      </c>
      <c r="G3899">
        <v>1.6</v>
      </c>
      <c r="H3899">
        <v>1.22</v>
      </c>
      <c r="I3899">
        <v>307</v>
      </c>
      <c r="J3899" t="s">
        <v>457</v>
      </c>
      <c r="K3899" t="s">
        <v>219</v>
      </c>
      <c r="L3899" t="s">
        <v>469</v>
      </c>
      <c r="M3899" t="s">
        <v>768</v>
      </c>
      <c r="N3899" t="s">
        <v>48</v>
      </c>
      <c r="O3899" t="s">
        <v>693</v>
      </c>
      <c r="P3899" t="s">
        <v>689</v>
      </c>
      <c r="Q3899" t="s">
        <v>16</v>
      </c>
      <c r="R3899" t="s">
        <v>20</v>
      </c>
      <c r="S3899" t="s">
        <v>44</v>
      </c>
      <c r="T3899" s="70" t="s">
        <v>933</v>
      </c>
      <c r="U3899" t="s">
        <v>949</v>
      </c>
      <c r="V3899" t="s">
        <v>14</v>
      </c>
      <c r="W3899" t="s">
        <v>49</v>
      </c>
      <c r="X3899" t="s">
        <v>12</v>
      </c>
      <c r="Y3899" t="s">
        <v>938</v>
      </c>
      <c r="Z3899" s="80">
        <v>0</v>
      </c>
      <c r="AA3899" s="68">
        <v>0</v>
      </c>
      <c r="AB3899" s="82">
        <f t="shared" si="2152"/>
        <v>0</v>
      </c>
      <c r="AE3899">
        <v>3</v>
      </c>
      <c r="AG3899" s="83">
        <f t="shared" si="2153"/>
        <v>3</v>
      </c>
      <c r="AH3899" s="87">
        <v>0</v>
      </c>
      <c r="AI3899" s="88">
        <v>0</v>
      </c>
      <c r="AJ3899">
        <f>AG3899*2</f>
        <v>6</v>
      </c>
      <c r="AK3899" s="108">
        <f t="shared" ref="AK3899:AK3900" si="2178">AJ3899*C3899*E3899*H3899</f>
        <v>8198.4</v>
      </c>
      <c r="AL3899" s="108">
        <f t="shared" ref="AL3899:AL3900" si="2179">AJ3899*C3899*E3899</f>
        <v>6720</v>
      </c>
      <c r="AM3899" s="108">
        <f t="shared" ref="AM3899:AM3900" si="2180">AK3899-AL3899</f>
        <v>1478.3999999999996</v>
      </c>
    </row>
    <row r="3900" spans="1:39" x14ac:dyDescent="0.25">
      <c r="A3900" s="115">
        <v>30700404</v>
      </c>
      <c r="B3900" t="s">
        <v>1</v>
      </c>
      <c r="C3900" s="81">
        <v>700</v>
      </c>
      <c r="D3900">
        <v>1.6</v>
      </c>
      <c r="E3900">
        <v>1.6</v>
      </c>
      <c r="F3900">
        <v>1.6</v>
      </c>
      <c r="G3900">
        <v>1.6</v>
      </c>
      <c r="H3900">
        <v>1.22</v>
      </c>
      <c r="I3900">
        <v>307</v>
      </c>
      <c r="J3900" t="s">
        <v>457</v>
      </c>
      <c r="K3900" t="s">
        <v>219</v>
      </c>
      <c r="L3900" t="s">
        <v>469</v>
      </c>
      <c r="M3900" t="s">
        <v>768</v>
      </c>
      <c r="N3900" t="s">
        <v>48</v>
      </c>
      <c r="O3900" t="s">
        <v>693</v>
      </c>
      <c r="P3900" t="s">
        <v>689</v>
      </c>
      <c r="Q3900" t="s">
        <v>8</v>
      </c>
      <c r="R3900" t="s">
        <v>20</v>
      </c>
      <c r="S3900" t="s">
        <v>44</v>
      </c>
      <c r="T3900" s="70" t="s">
        <v>933</v>
      </c>
      <c r="U3900" t="s">
        <v>949</v>
      </c>
      <c r="V3900" t="s">
        <v>14</v>
      </c>
      <c r="W3900" t="s">
        <v>49</v>
      </c>
      <c r="X3900" t="s">
        <v>12</v>
      </c>
      <c r="Y3900" t="s">
        <v>938</v>
      </c>
      <c r="Z3900" s="80">
        <v>0</v>
      </c>
      <c r="AA3900" s="68">
        <v>0</v>
      </c>
      <c r="AB3900" s="82">
        <f t="shared" si="2152"/>
        <v>0</v>
      </c>
      <c r="AE3900">
        <v>1</v>
      </c>
      <c r="AG3900" s="83">
        <f t="shared" si="2153"/>
        <v>1</v>
      </c>
      <c r="AH3900" s="87">
        <v>0</v>
      </c>
      <c r="AI3900" s="88">
        <v>0</v>
      </c>
      <c r="AJ3900">
        <f>AG3900*2/3</f>
        <v>0.66666666666666663</v>
      </c>
      <c r="AK3900" s="108">
        <f t="shared" si="2178"/>
        <v>910.93333333333328</v>
      </c>
      <c r="AL3900" s="108">
        <f t="shared" si="2179"/>
        <v>746.66666666666663</v>
      </c>
      <c r="AM3900" s="108">
        <f t="shared" si="2180"/>
        <v>164.26666666666665</v>
      </c>
    </row>
    <row r="3901" spans="1:39" x14ac:dyDescent="0.25">
      <c r="A3901" s="115">
        <v>30700404</v>
      </c>
      <c r="B3901" t="s">
        <v>1</v>
      </c>
      <c r="C3901" s="81">
        <v>700</v>
      </c>
      <c r="D3901">
        <v>1.6</v>
      </c>
      <c r="E3901">
        <v>1.6</v>
      </c>
      <c r="F3901">
        <v>1.6</v>
      </c>
      <c r="G3901">
        <v>1.6</v>
      </c>
      <c r="H3901">
        <v>1.22</v>
      </c>
      <c r="I3901">
        <v>307</v>
      </c>
      <c r="J3901" t="s">
        <v>457</v>
      </c>
      <c r="K3901" t="s">
        <v>219</v>
      </c>
      <c r="L3901" t="s">
        <v>469</v>
      </c>
      <c r="M3901" t="s">
        <v>768</v>
      </c>
      <c r="N3901" t="s">
        <v>5</v>
      </c>
      <c r="O3901" t="s">
        <v>688</v>
      </c>
      <c r="P3901" t="s">
        <v>689</v>
      </c>
      <c r="Q3901" t="s">
        <v>16</v>
      </c>
      <c r="R3901" t="s">
        <v>28</v>
      </c>
      <c r="S3901" t="s">
        <v>44</v>
      </c>
      <c r="U3901" t="s">
        <v>946</v>
      </c>
      <c r="V3901" t="s">
        <v>14</v>
      </c>
      <c r="W3901" t="s">
        <v>49</v>
      </c>
      <c r="X3901" t="s">
        <v>12</v>
      </c>
      <c r="Y3901" t="s">
        <v>21</v>
      </c>
      <c r="Z3901" s="80">
        <v>920</v>
      </c>
      <c r="AA3901" s="68">
        <v>0</v>
      </c>
      <c r="AB3901" s="82">
        <f t="shared" si="2152"/>
        <v>2760</v>
      </c>
      <c r="AC3901">
        <v>3</v>
      </c>
      <c r="AG3901" s="83">
        <f t="shared" si="2153"/>
        <v>3</v>
      </c>
      <c r="AH3901" s="87">
        <v>0</v>
      </c>
      <c r="AI3901" s="88">
        <v>0</v>
      </c>
      <c r="AJ3901">
        <f>AG3901*2</f>
        <v>6</v>
      </c>
      <c r="AK3901" s="108">
        <f>AJ3901*C3901*E3901*H3901</f>
        <v>8198.4</v>
      </c>
      <c r="AL3901" s="108">
        <f>AJ3901*C3901*E3901</f>
        <v>6720</v>
      </c>
      <c r="AM3901" s="108">
        <f t="shared" ref="AM3901:AM3904" si="2181">AK3901-AL3901</f>
        <v>1478.3999999999996</v>
      </c>
    </row>
    <row r="3902" spans="1:39" x14ac:dyDescent="0.25">
      <c r="A3902" s="115">
        <v>30700404</v>
      </c>
      <c r="B3902" t="s">
        <v>1</v>
      </c>
      <c r="C3902" s="81">
        <v>700</v>
      </c>
      <c r="D3902">
        <v>1.6</v>
      </c>
      <c r="E3902">
        <v>1.6</v>
      </c>
      <c r="F3902">
        <v>1.6</v>
      </c>
      <c r="G3902">
        <v>1.6</v>
      </c>
      <c r="H3902">
        <v>1.22</v>
      </c>
      <c r="I3902">
        <v>307</v>
      </c>
      <c r="J3902" t="s">
        <v>457</v>
      </c>
      <c r="K3902" t="s">
        <v>219</v>
      </c>
      <c r="L3902" t="s">
        <v>469</v>
      </c>
      <c r="M3902" t="s">
        <v>768</v>
      </c>
      <c r="N3902" t="s">
        <v>15</v>
      </c>
      <c r="O3902" t="s">
        <v>688</v>
      </c>
      <c r="P3902" t="s">
        <v>689</v>
      </c>
      <c r="Q3902" t="s">
        <v>16</v>
      </c>
      <c r="R3902" t="s">
        <v>28</v>
      </c>
      <c r="S3902" t="s">
        <v>44</v>
      </c>
      <c r="U3902" t="s">
        <v>939</v>
      </c>
      <c r="V3902" t="s">
        <v>14</v>
      </c>
      <c r="W3902" t="s">
        <v>49</v>
      </c>
      <c r="X3902" t="s">
        <v>12</v>
      </c>
      <c r="Y3902" t="s">
        <v>21</v>
      </c>
      <c r="Z3902" s="80">
        <v>920</v>
      </c>
      <c r="AA3902" s="68">
        <v>0</v>
      </c>
      <c r="AB3902" s="82">
        <f t="shared" si="2152"/>
        <v>1840</v>
      </c>
      <c r="AC3902">
        <v>2</v>
      </c>
      <c r="AG3902" s="83">
        <f t="shared" si="2153"/>
        <v>2</v>
      </c>
      <c r="AH3902" s="87">
        <v>0</v>
      </c>
      <c r="AI3902" s="88">
        <v>0</v>
      </c>
      <c r="AJ3902">
        <f t="shared" ref="AJ3902:AJ3903" si="2182">AG3902*2</f>
        <v>4</v>
      </c>
      <c r="AK3902" s="108">
        <f t="shared" ref="AK3902:AK3904" si="2183">AJ3902*C3902*F3902*H3902</f>
        <v>5465.5999999999995</v>
      </c>
      <c r="AL3902" s="108">
        <f t="shared" ref="AL3902:AL3904" si="2184">AJ3902*C3902*F3902</f>
        <v>4480</v>
      </c>
      <c r="AM3902" s="108">
        <f t="shared" si="2181"/>
        <v>985.59999999999945</v>
      </c>
    </row>
    <row r="3903" spans="1:39" x14ac:dyDescent="0.25">
      <c r="A3903" s="115">
        <v>30700404</v>
      </c>
      <c r="B3903" t="s">
        <v>1</v>
      </c>
      <c r="C3903" s="81">
        <v>700</v>
      </c>
      <c r="D3903">
        <v>1.6</v>
      </c>
      <c r="E3903">
        <v>1.6</v>
      </c>
      <c r="F3903">
        <v>1.6</v>
      </c>
      <c r="G3903">
        <v>1.6</v>
      </c>
      <c r="H3903">
        <v>1.22</v>
      </c>
      <c r="I3903">
        <v>307</v>
      </c>
      <c r="J3903" t="s">
        <v>457</v>
      </c>
      <c r="K3903" t="s">
        <v>219</v>
      </c>
      <c r="L3903" t="s">
        <v>469</v>
      </c>
      <c r="M3903" t="s">
        <v>768</v>
      </c>
      <c r="N3903" t="s">
        <v>18</v>
      </c>
      <c r="O3903" t="s">
        <v>688</v>
      </c>
      <c r="P3903" t="s">
        <v>689</v>
      </c>
      <c r="Q3903" t="s">
        <v>16</v>
      </c>
      <c r="R3903" t="s">
        <v>28</v>
      </c>
      <c r="S3903" t="s">
        <v>44</v>
      </c>
      <c r="U3903" t="s">
        <v>939</v>
      </c>
      <c r="V3903" t="s">
        <v>14</v>
      </c>
      <c r="W3903" t="s">
        <v>49</v>
      </c>
      <c r="X3903" t="s">
        <v>12</v>
      </c>
      <c r="Y3903" t="s">
        <v>21</v>
      </c>
      <c r="Z3903" s="80">
        <v>1200</v>
      </c>
      <c r="AA3903" s="68">
        <v>0</v>
      </c>
      <c r="AB3903" s="82">
        <f t="shared" si="2152"/>
        <v>2400</v>
      </c>
      <c r="AC3903">
        <v>2</v>
      </c>
      <c r="AG3903" s="83">
        <f t="shared" si="2153"/>
        <v>2</v>
      </c>
      <c r="AH3903" s="87">
        <v>0</v>
      </c>
      <c r="AI3903" s="88">
        <v>0</v>
      </c>
      <c r="AJ3903">
        <f t="shared" si="2182"/>
        <v>4</v>
      </c>
      <c r="AK3903" s="108">
        <f t="shared" si="2183"/>
        <v>5465.5999999999995</v>
      </c>
      <c r="AL3903" s="108">
        <f t="shared" si="2184"/>
        <v>4480</v>
      </c>
      <c r="AM3903" s="108">
        <f t="shared" si="2181"/>
        <v>985.59999999999945</v>
      </c>
    </row>
    <row r="3904" spans="1:39" x14ac:dyDescent="0.25">
      <c r="A3904" s="115">
        <v>30700404</v>
      </c>
      <c r="B3904" t="s">
        <v>1</v>
      </c>
      <c r="C3904" s="81">
        <v>700</v>
      </c>
      <c r="D3904">
        <v>1.6</v>
      </c>
      <c r="E3904">
        <v>1.6</v>
      </c>
      <c r="F3904">
        <v>1.6</v>
      </c>
      <c r="G3904">
        <v>1.6</v>
      </c>
      <c r="H3904">
        <v>1.22</v>
      </c>
      <c r="I3904">
        <v>307</v>
      </c>
      <c r="J3904" t="s">
        <v>457</v>
      </c>
      <c r="K3904" t="s">
        <v>219</v>
      </c>
      <c r="L3904" t="s">
        <v>469</v>
      </c>
      <c r="M3904" t="s">
        <v>768</v>
      </c>
      <c r="N3904" t="s">
        <v>18</v>
      </c>
      <c r="O3904" t="s">
        <v>688</v>
      </c>
      <c r="P3904" t="s">
        <v>689</v>
      </c>
      <c r="Q3904" t="s">
        <v>8</v>
      </c>
      <c r="R3904" t="s">
        <v>28</v>
      </c>
      <c r="S3904" t="s">
        <v>44</v>
      </c>
      <c r="U3904" t="s">
        <v>939</v>
      </c>
      <c r="V3904" t="s">
        <v>14</v>
      </c>
      <c r="W3904" t="s">
        <v>49</v>
      </c>
      <c r="X3904" t="s">
        <v>12</v>
      </c>
      <c r="Y3904" t="s">
        <v>21</v>
      </c>
      <c r="Z3904" s="80">
        <v>800</v>
      </c>
      <c r="AA3904" s="68">
        <v>0</v>
      </c>
      <c r="AB3904" s="82">
        <f t="shared" si="2152"/>
        <v>1600</v>
      </c>
      <c r="AC3904">
        <v>2</v>
      </c>
      <c r="AG3904" s="83">
        <f t="shared" si="2153"/>
        <v>2</v>
      </c>
      <c r="AH3904" s="87">
        <v>0</v>
      </c>
      <c r="AI3904" s="88">
        <v>0</v>
      </c>
      <c r="AJ3904" s="90">
        <f>AG3904*2/3</f>
        <v>1.3333333333333333</v>
      </c>
      <c r="AK3904" s="108">
        <f t="shared" si="2183"/>
        <v>1821.8666666666666</v>
      </c>
      <c r="AL3904" s="108">
        <f t="shared" si="2184"/>
        <v>1493.3333333333333</v>
      </c>
      <c r="AM3904" s="108">
        <f t="shared" si="2181"/>
        <v>328.5333333333333</v>
      </c>
    </row>
    <row r="3905" spans="1:35" x14ac:dyDescent="0.25">
      <c r="A3905" s="115">
        <v>30700404</v>
      </c>
      <c r="B3905" t="s">
        <v>1</v>
      </c>
      <c r="C3905" s="81">
        <v>700</v>
      </c>
      <c r="D3905">
        <v>1.6</v>
      </c>
      <c r="E3905">
        <v>1.6</v>
      </c>
      <c r="F3905">
        <v>1.6</v>
      </c>
      <c r="G3905">
        <v>1.6</v>
      </c>
      <c r="H3905">
        <v>1.22</v>
      </c>
      <c r="I3905">
        <v>307</v>
      </c>
      <c r="J3905" t="s">
        <v>457</v>
      </c>
      <c r="K3905" t="s">
        <v>219</v>
      </c>
      <c r="L3905" t="s">
        <v>469</v>
      </c>
      <c r="M3905" t="s">
        <v>768</v>
      </c>
      <c r="N3905" t="s">
        <v>18</v>
      </c>
      <c r="O3905" t="s">
        <v>688</v>
      </c>
      <c r="P3905" t="s">
        <v>689</v>
      </c>
      <c r="Q3905" t="s">
        <v>690</v>
      </c>
      <c r="R3905" t="s">
        <v>28</v>
      </c>
      <c r="S3905" t="s">
        <v>22</v>
      </c>
      <c r="T3905" t="s">
        <v>22</v>
      </c>
      <c r="U3905" t="s">
        <v>948</v>
      </c>
      <c r="V3905" t="s">
        <v>692</v>
      </c>
      <c r="W3905" t="s">
        <v>691</v>
      </c>
      <c r="X3905" t="s">
        <v>12</v>
      </c>
      <c r="Y3905" t="s">
        <v>943</v>
      </c>
      <c r="Z3905" s="81">
        <v>0</v>
      </c>
      <c r="AA3905" s="68">
        <v>0</v>
      </c>
      <c r="AB3905" s="82">
        <f t="shared" si="2152"/>
        <v>0</v>
      </c>
      <c r="AF3905">
        <v>1</v>
      </c>
      <c r="AG3905" s="83">
        <f t="shared" si="2153"/>
        <v>1</v>
      </c>
      <c r="AH3905" s="87">
        <v>0</v>
      </c>
      <c r="AI3905" s="88">
        <v>0</v>
      </c>
    </row>
    <row r="3906" spans="1:35" x14ac:dyDescent="0.25">
      <c r="A3906" s="115">
        <v>30702163</v>
      </c>
      <c r="B3906" t="s">
        <v>34</v>
      </c>
      <c r="C3906" s="81">
        <v>700</v>
      </c>
      <c r="D3906">
        <v>1.6</v>
      </c>
      <c r="E3906">
        <v>1.6</v>
      </c>
      <c r="F3906">
        <v>1.6</v>
      </c>
      <c r="G3906">
        <v>1.6</v>
      </c>
      <c r="H3906">
        <v>1.22</v>
      </c>
      <c r="I3906">
        <v>307</v>
      </c>
      <c r="J3906" t="s">
        <v>457</v>
      </c>
      <c r="K3906" t="s">
        <v>461</v>
      </c>
      <c r="L3906" t="s">
        <v>462</v>
      </c>
      <c r="M3906" t="s">
        <v>472</v>
      </c>
      <c r="N3906" t="s">
        <v>18</v>
      </c>
      <c r="O3906" t="s">
        <v>19</v>
      </c>
      <c r="P3906" t="s">
        <v>7</v>
      </c>
      <c r="Q3906" t="s">
        <v>16</v>
      </c>
      <c r="R3906" t="s">
        <v>20</v>
      </c>
      <c r="S3906" t="s">
        <v>9</v>
      </c>
      <c r="T3906" s="70" t="s">
        <v>933</v>
      </c>
      <c r="U3906" t="s">
        <v>179</v>
      </c>
      <c r="V3906" t="s">
        <v>29</v>
      </c>
      <c r="W3906" t="s">
        <v>30</v>
      </c>
      <c r="X3906" t="s">
        <v>36</v>
      </c>
      <c r="Y3906" t="s">
        <v>938</v>
      </c>
      <c r="Z3906" s="80">
        <v>0</v>
      </c>
      <c r="AA3906" s="68">
        <v>0</v>
      </c>
      <c r="AB3906" s="82">
        <f t="shared" si="2152"/>
        <v>0</v>
      </c>
      <c r="AE3906">
        <v>1</v>
      </c>
      <c r="AG3906" s="83">
        <f t="shared" si="2153"/>
        <v>1</v>
      </c>
      <c r="AH3906" s="87">
        <v>0</v>
      </c>
      <c r="AI3906" s="88">
        <v>0</v>
      </c>
    </row>
    <row r="3907" spans="1:35" x14ac:dyDescent="0.25">
      <c r="A3907" s="115">
        <v>30702163</v>
      </c>
      <c r="B3907" t="s">
        <v>34</v>
      </c>
      <c r="C3907" s="81">
        <v>700</v>
      </c>
      <c r="D3907">
        <v>1.6</v>
      </c>
      <c r="E3907">
        <v>1.6</v>
      </c>
      <c r="F3907">
        <v>1.6</v>
      </c>
      <c r="G3907">
        <v>1.6</v>
      </c>
      <c r="H3907">
        <v>1.22</v>
      </c>
      <c r="I3907">
        <v>307</v>
      </c>
      <c r="J3907" t="s">
        <v>457</v>
      </c>
      <c r="K3907" t="s">
        <v>461</v>
      </c>
      <c r="L3907" t="s">
        <v>462</v>
      </c>
      <c r="M3907" t="s">
        <v>472</v>
      </c>
      <c r="N3907" t="s">
        <v>18</v>
      </c>
      <c r="O3907" t="s">
        <v>33</v>
      </c>
      <c r="P3907" t="s">
        <v>7</v>
      </c>
      <c r="Q3907" t="s">
        <v>16</v>
      </c>
      <c r="R3907" t="s">
        <v>28</v>
      </c>
      <c r="S3907" t="s">
        <v>9</v>
      </c>
      <c r="U3907" t="s">
        <v>179</v>
      </c>
      <c r="V3907" t="s">
        <v>10</v>
      </c>
      <c r="W3907" t="s">
        <v>11</v>
      </c>
      <c r="X3907" t="s">
        <v>12</v>
      </c>
      <c r="Y3907" t="s">
        <v>21</v>
      </c>
      <c r="Z3907" s="80">
        <v>2060</v>
      </c>
      <c r="AA3907" s="68">
        <v>0</v>
      </c>
      <c r="AB3907" s="82">
        <f t="shared" si="2152"/>
        <v>2060</v>
      </c>
      <c r="AD3907">
        <v>1</v>
      </c>
      <c r="AG3907" s="83">
        <f t="shared" si="2153"/>
        <v>1</v>
      </c>
      <c r="AH3907" s="87">
        <v>0</v>
      </c>
      <c r="AI3907" s="88">
        <v>0</v>
      </c>
    </row>
    <row r="3908" spans="1:35" x14ac:dyDescent="0.25">
      <c r="A3908" s="115">
        <v>30702163</v>
      </c>
      <c r="B3908" t="s">
        <v>34</v>
      </c>
      <c r="C3908" s="81">
        <v>700</v>
      </c>
      <c r="D3908">
        <v>1.6</v>
      </c>
      <c r="E3908">
        <v>1.6</v>
      </c>
      <c r="F3908">
        <v>1.6</v>
      </c>
      <c r="G3908">
        <v>1.6</v>
      </c>
      <c r="H3908">
        <v>1.22</v>
      </c>
      <c r="I3908">
        <v>307</v>
      </c>
      <c r="J3908" t="s">
        <v>457</v>
      </c>
      <c r="K3908" t="s">
        <v>461</v>
      </c>
      <c r="L3908" t="s">
        <v>462</v>
      </c>
      <c r="M3908" t="s">
        <v>472</v>
      </c>
      <c r="N3908" t="s">
        <v>27</v>
      </c>
      <c r="O3908" t="s">
        <v>6</v>
      </c>
      <c r="P3908" t="s">
        <v>7</v>
      </c>
      <c r="Q3908" t="s">
        <v>16</v>
      </c>
      <c r="R3908" t="s">
        <v>28</v>
      </c>
      <c r="S3908" t="s">
        <v>9</v>
      </c>
      <c r="U3908" t="s">
        <v>179</v>
      </c>
      <c r="V3908" t="s">
        <v>10</v>
      </c>
      <c r="W3908" t="s">
        <v>11</v>
      </c>
      <c r="X3908" t="s">
        <v>12</v>
      </c>
      <c r="Y3908" t="s">
        <v>21</v>
      </c>
      <c r="Z3908" s="80">
        <v>3500</v>
      </c>
      <c r="AA3908" s="68">
        <v>0</v>
      </c>
      <c r="AB3908" s="82">
        <f t="shared" ref="AB3908:AB3971" si="2185">Z3908*AG3908+AA3908*AG3908*1.95583</f>
        <v>35000</v>
      </c>
      <c r="AD3908">
        <v>10</v>
      </c>
      <c r="AG3908" s="83">
        <f t="shared" si="2153"/>
        <v>10</v>
      </c>
      <c r="AH3908" s="87">
        <v>0</v>
      </c>
      <c r="AI3908" s="88">
        <v>0</v>
      </c>
    </row>
    <row r="3909" spans="1:35" x14ac:dyDescent="0.25">
      <c r="A3909" s="115">
        <v>30702163</v>
      </c>
      <c r="B3909" t="s">
        <v>34</v>
      </c>
      <c r="C3909" s="81">
        <v>700</v>
      </c>
      <c r="D3909">
        <v>1.6</v>
      </c>
      <c r="E3909">
        <v>1.6</v>
      </c>
      <c r="F3909">
        <v>1.6</v>
      </c>
      <c r="G3909">
        <v>1.6</v>
      </c>
      <c r="H3909">
        <v>1.22</v>
      </c>
      <c r="I3909">
        <v>307</v>
      </c>
      <c r="J3909" t="s">
        <v>457</v>
      </c>
      <c r="K3909" t="s">
        <v>461</v>
      </c>
      <c r="L3909" t="s">
        <v>462</v>
      </c>
      <c r="M3909" t="s">
        <v>472</v>
      </c>
      <c r="N3909" t="s">
        <v>27</v>
      </c>
      <c r="O3909" t="s">
        <v>6</v>
      </c>
      <c r="P3909" t="s">
        <v>7</v>
      </c>
      <c r="Q3909" t="s">
        <v>16</v>
      </c>
      <c r="R3909" t="s">
        <v>28</v>
      </c>
      <c r="S3909" t="s">
        <v>9</v>
      </c>
      <c r="U3909" t="s">
        <v>179</v>
      </c>
      <c r="V3909" t="s">
        <v>10</v>
      </c>
      <c r="W3909" t="s">
        <v>11</v>
      </c>
      <c r="X3909" t="s">
        <v>12</v>
      </c>
      <c r="Y3909" t="s">
        <v>21</v>
      </c>
      <c r="Z3909" s="80">
        <v>3500</v>
      </c>
      <c r="AA3909" s="68">
        <v>0</v>
      </c>
      <c r="AB3909" s="82">
        <f t="shared" si="2185"/>
        <v>10500</v>
      </c>
      <c r="AD3909">
        <v>3</v>
      </c>
      <c r="AG3909" s="83">
        <f t="shared" ref="AG3909:AG3972" si="2186">SUM(AC3909:AF3909)</f>
        <v>3</v>
      </c>
      <c r="AH3909" s="87">
        <v>0</v>
      </c>
      <c r="AI3909" s="88">
        <v>1</v>
      </c>
    </row>
    <row r="3910" spans="1:35" x14ac:dyDescent="0.25">
      <c r="A3910" s="115">
        <v>30702163</v>
      </c>
      <c r="B3910" t="s">
        <v>34</v>
      </c>
      <c r="C3910" s="81">
        <v>700</v>
      </c>
      <c r="D3910">
        <v>1.6</v>
      </c>
      <c r="E3910">
        <v>1.6</v>
      </c>
      <c r="F3910">
        <v>1.6</v>
      </c>
      <c r="G3910">
        <v>1.6</v>
      </c>
      <c r="H3910">
        <v>1.22</v>
      </c>
      <c r="I3910">
        <v>307</v>
      </c>
      <c r="J3910" t="s">
        <v>457</v>
      </c>
      <c r="K3910" t="s">
        <v>461</v>
      </c>
      <c r="L3910" t="s">
        <v>462</v>
      </c>
      <c r="M3910" t="s">
        <v>472</v>
      </c>
      <c r="N3910" t="s">
        <v>27</v>
      </c>
      <c r="O3910" t="s">
        <v>6</v>
      </c>
      <c r="P3910" t="s">
        <v>7</v>
      </c>
      <c r="Q3910" t="s">
        <v>16</v>
      </c>
      <c r="R3910" t="s">
        <v>28</v>
      </c>
      <c r="S3910" t="s">
        <v>9</v>
      </c>
      <c r="U3910" t="s">
        <v>179</v>
      </c>
      <c r="V3910" t="s">
        <v>29</v>
      </c>
      <c r="W3910" t="s">
        <v>30</v>
      </c>
      <c r="X3910" t="s">
        <v>73</v>
      </c>
      <c r="Y3910" t="s">
        <v>677</v>
      </c>
      <c r="Z3910" s="80">
        <v>0</v>
      </c>
      <c r="AA3910" s="68">
        <v>2200</v>
      </c>
      <c r="AB3910" s="82">
        <f t="shared" si="2185"/>
        <v>4302.826</v>
      </c>
      <c r="AD3910">
        <v>1</v>
      </c>
      <c r="AG3910" s="83">
        <f t="shared" si="2186"/>
        <v>1</v>
      </c>
      <c r="AH3910" s="87">
        <v>0</v>
      </c>
      <c r="AI3910" s="88">
        <v>0</v>
      </c>
    </row>
    <row r="3911" spans="1:35" x14ac:dyDescent="0.25">
      <c r="A3911" s="115">
        <v>30702163</v>
      </c>
      <c r="B3911" t="s">
        <v>34</v>
      </c>
      <c r="C3911" s="81">
        <v>700</v>
      </c>
      <c r="D3911">
        <v>1.6</v>
      </c>
      <c r="E3911">
        <v>1.6</v>
      </c>
      <c r="F3911">
        <v>1.6</v>
      </c>
      <c r="G3911">
        <v>1.6</v>
      </c>
      <c r="H3911">
        <v>1.22</v>
      </c>
      <c r="I3911">
        <v>307</v>
      </c>
      <c r="J3911" t="s">
        <v>457</v>
      </c>
      <c r="K3911" t="s">
        <v>461</v>
      </c>
      <c r="L3911" t="s">
        <v>462</v>
      </c>
      <c r="M3911" t="s">
        <v>472</v>
      </c>
      <c r="N3911" t="s">
        <v>27</v>
      </c>
      <c r="O3911" t="s">
        <v>6</v>
      </c>
      <c r="P3911" t="s">
        <v>7</v>
      </c>
      <c r="Q3911" t="s">
        <v>16</v>
      </c>
      <c r="R3911" t="s">
        <v>112</v>
      </c>
      <c r="S3911" t="s">
        <v>22</v>
      </c>
      <c r="T3911" t="s">
        <v>22</v>
      </c>
      <c r="U3911" t="s">
        <v>179</v>
      </c>
      <c r="V3911" t="s">
        <v>107</v>
      </c>
      <c r="W3911" t="s">
        <v>108</v>
      </c>
      <c r="X3911" t="s">
        <v>26</v>
      </c>
      <c r="Y3911" t="s">
        <v>943</v>
      </c>
      <c r="Z3911" s="81">
        <v>0</v>
      </c>
      <c r="AA3911" s="68">
        <v>0</v>
      </c>
      <c r="AB3911" s="82">
        <f t="shared" si="2185"/>
        <v>0</v>
      </c>
      <c r="AF3911">
        <v>2</v>
      </c>
      <c r="AG3911" s="83">
        <f t="shared" si="2186"/>
        <v>2</v>
      </c>
      <c r="AH3911" s="87">
        <v>0</v>
      </c>
      <c r="AI3911" s="88">
        <v>0</v>
      </c>
    </row>
    <row r="3912" spans="1:35" x14ac:dyDescent="0.25">
      <c r="A3912" s="115">
        <v>30702173</v>
      </c>
      <c r="B3912" t="s">
        <v>34</v>
      </c>
      <c r="C3912" s="81">
        <v>700</v>
      </c>
      <c r="D3912">
        <v>1.6</v>
      </c>
      <c r="E3912">
        <v>1.6</v>
      </c>
      <c r="F3912">
        <v>1.6</v>
      </c>
      <c r="G3912">
        <v>1.6</v>
      </c>
      <c r="H3912">
        <v>1.22</v>
      </c>
      <c r="I3912">
        <v>307</v>
      </c>
      <c r="J3912" t="s">
        <v>457</v>
      </c>
      <c r="K3912" t="s">
        <v>461</v>
      </c>
      <c r="L3912" t="s">
        <v>462</v>
      </c>
      <c r="M3912" t="s">
        <v>472</v>
      </c>
      <c r="N3912" t="s">
        <v>18</v>
      </c>
      <c r="O3912" t="s">
        <v>33</v>
      </c>
      <c r="P3912" t="s">
        <v>7</v>
      </c>
      <c r="Q3912" t="s">
        <v>16</v>
      </c>
      <c r="R3912" t="s">
        <v>28</v>
      </c>
      <c r="S3912" t="s">
        <v>9</v>
      </c>
      <c r="U3912" t="s">
        <v>179</v>
      </c>
      <c r="V3912" t="s">
        <v>10</v>
      </c>
      <c r="W3912" t="s">
        <v>11</v>
      </c>
      <c r="X3912" t="s">
        <v>12</v>
      </c>
      <c r="Y3912" t="s">
        <v>21</v>
      </c>
      <c r="Z3912" s="80">
        <v>2060</v>
      </c>
      <c r="AA3912" s="68">
        <v>0</v>
      </c>
      <c r="AB3912" s="82">
        <f t="shared" si="2185"/>
        <v>8240</v>
      </c>
      <c r="AD3912">
        <v>4</v>
      </c>
      <c r="AG3912" s="83">
        <f t="shared" si="2186"/>
        <v>4</v>
      </c>
      <c r="AH3912" s="87">
        <v>0</v>
      </c>
      <c r="AI3912" s="88">
        <v>0</v>
      </c>
    </row>
    <row r="3913" spans="1:35" x14ac:dyDescent="0.25">
      <c r="A3913" s="115">
        <v>30702173</v>
      </c>
      <c r="B3913" t="s">
        <v>34</v>
      </c>
      <c r="C3913" s="81">
        <v>700</v>
      </c>
      <c r="D3913">
        <v>1.6</v>
      </c>
      <c r="E3913">
        <v>1.6</v>
      </c>
      <c r="F3913">
        <v>1.6</v>
      </c>
      <c r="G3913">
        <v>1.6</v>
      </c>
      <c r="H3913">
        <v>1.22</v>
      </c>
      <c r="I3913">
        <v>307</v>
      </c>
      <c r="J3913" t="s">
        <v>457</v>
      </c>
      <c r="K3913" t="s">
        <v>461</v>
      </c>
      <c r="L3913" t="s">
        <v>462</v>
      </c>
      <c r="M3913" t="s">
        <v>472</v>
      </c>
      <c r="N3913" t="s">
        <v>18</v>
      </c>
      <c r="O3913" t="s">
        <v>33</v>
      </c>
      <c r="P3913" t="s">
        <v>7</v>
      </c>
      <c r="Q3913" t="s">
        <v>16</v>
      </c>
      <c r="R3913" t="s">
        <v>28</v>
      </c>
      <c r="S3913" t="s">
        <v>9</v>
      </c>
      <c r="U3913" t="s">
        <v>179</v>
      </c>
      <c r="V3913" t="s">
        <v>10</v>
      </c>
      <c r="W3913" t="s">
        <v>11</v>
      </c>
      <c r="X3913" t="s">
        <v>12</v>
      </c>
      <c r="Y3913" t="s">
        <v>21</v>
      </c>
      <c r="Z3913" s="80">
        <v>2060</v>
      </c>
      <c r="AA3913" s="68">
        <v>0</v>
      </c>
      <c r="AB3913" s="82">
        <f t="shared" si="2185"/>
        <v>4120</v>
      </c>
      <c r="AD3913">
        <v>2</v>
      </c>
      <c r="AG3913" s="83">
        <f t="shared" si="2186"/>
        <v>2</v>
      </c>
      <c r="AH3913" s="87">
        <v>0</v>
      </c>
      <c r="AI3913" s="88">
        <v>1</v>
      </c>
    </row>
    <row r="3914" spans="1:35" x14ac:dyDescent="0.25">
      <c r="A3914" s="115">
        <v>30702173</v>
      </c>
      <c r="B3914" t="s">
        <v>34</v>
      </c>
      <c r="C3914" s="81">
        <v>700</v>
      </c>
      <c r="D3914">
        <v>1.6</v>
      </c>
      <c r="E3914">
        <v>1.6</v>
      </c>
      <c r="F3914">
        <v>1.6</v>
      </c>
      <c r="G3914">
        <v>1.6</v>
      </c>
      <c r="H3914">
        <v>1.22</v>
      </c>
      <c r="I3914">
        <v>307</v>
      </c>
      <c r="J3914" t="s">
        <v>457</v>
      </c>
      <c r="K3914" t="s">
        <v>461</v>
      </c>
      <c r="L3914" t="s">
        <v>462</v>
      </c>
      <c r="M3914" t="s">
        <v>472</v>
      </c>
      <c r="N3914" t="s">
        <v>18</v>
      </c>
      <c r="O3914" t="s">
        <v>33</v>
      </c>
      <c r="P3914" t="s">
        <v>7</v>
      </c>
      <c r="Q3914" t="s">
        <v>16</v>
      </c>
      <c r="R3914" t="s">
        <v>28</v>
      </c>
      <c r="S3914" t="s">
        <v>9</v>
      </c>
      <c r="U3914" t="s">
        <v>179</v>
      </c>
      <c r="V3914" t="s">
        <v>29</v>
      </c>
      <c r="W3914" t="s">
        <v>30</v>
      </c>
      <c r="X3914" t="s">
        <v>410</v>
      </c>
      <c r="Y3914" t="s">
        <v>677</v>
      </c>
      <c r="Z3914" s="80">
        <v>0</v>
      </c>
      <c r="AA3914" s="68">
        <v>1900</v>
      </c>
      <c r="AB3914" s="82">
        <f t="shared" si="2185"/>
        <v>3716.0769999999998</v>
      </c>
      <c r="AD3914">
        <v>1</v>
      </c>
      <c r="AG3914" s="83">
        <f t="shared" si="2186"/>
        <v>1</v>
      </c>
      <c r="AH3914" s="87">
        <v>0</v>
      </c>
      <c r="AI3914" s="88">
        <v>0</v>
      </c>
    </row>
    <row r="3915" spans="1:35" x14ac:dyDescent="0.25">
      <c r="A3915" s="115">
        <v>30702173</v>
      </c>
      <c r="B3915" t="s">
        <v>34</v>
      </c>
      <c r="C3915" s="81">
        <v>700</v>
      </c>
      <c r="D3915">
        <v>1.6</v>
      </c>
      <c r="E3915">
        <v>1.6</v>
      </c>
      <c r="F3915">
        <v>1.6</v>
      </c>
      <c r="G3915">
        <v>1.6</v>
      </c>
      <c r="H3915">
        <v>1.22</v>
      </c>
      <c r="I3915">
        <v>307</v>
      </c>
      <c r="J3915" t="s">
        <v>457</v>
      </c>
      <c r="K3915" t="s">
        <v>461</v>
      </c>
      <c r="L3915" t="s">
        <v>462</v>
      </c>
      <c r="M3915" t="s">
        <v>472</v>
      </c>
      <c r="N3915" t="s">
        <v>18</v>
      </c>
      <c r="O3915" t="s">
        <v>33</v>
      </c>
      <c r="P3915" t="s">
        <v>7</v>
      </c>
      <c r="Q3915" t="s">
        <v>16</v>
      </c>
      <c r="R3915" t="s">
        <v>28</v>
      </c>
      <c r="S3915" t="s">
        <v>9</v>
      </c>
      <c r="U3915" t="s">
        <v>179</v>
      </c>
      <c r="V3915" t="s">
        <v>29</v>
      </c>
      <c r="W3915" t="s">
        <v>30</v>
      </c>
      <c r="X3915" t="s">
        <v>473</v>
      </c>
      <c r="Y3915" t="s">
        <v>677</v>
      </c>
      <c r="Z3915" s="80">
        <v>0</v>
      </c>
      <c r="AA3915" s="68">
        <v>1900</v>
      </c>
      <c r="AB3915" s="82">
        <f t="shared" si="2185"/>
        <v>3716.0769999999998</v>
      </c>
      <c r="AD3915">
        <v>1</v>
      </c>
      <c r="AG3915" s="83">
        <f t="shared" si="2186"/>
        <v>1</v>
      </c>
      <c r="AH3915" s="87">
        <v>0</v>
      </c>
      <c r="AI3915" s="88">
        <v>0</v>
      </c>
    </row>
    <row r="3916" spans="1:35" x14ac:dyDescent="0.25">
      <c r="A3916" s="115">
        <v>30702173</v>
      </c>
      <c r="B3916" t="s">
        <v>34</v>
      </c>
      <c r="C3916" s="81">
        <v>700</v>
      </c>
      <c r="D3916">
        <v>1.6</v>
      </c>
      <c r="E3916">
        <v>1.6</v>
      </c>
      <c r="F3916">
        <v>1.6</v>
      </c>
      <c r="G3916">
        <v>1.6</v>
      </c>
      <c r="H3916">
        <v>1.22</v>
      </c>
      <c r="I3916">
        <v>307</v>
      </c>
      <c r="J3916" t="s">
        <v>457</v>
      </c>
      <c r="K3916" t="s">
        <v>461</v>
      </c>
      <c r="L3916" t="s">
        <v>462</v>
      </c>
      <c r="M3916" t="s">
        <v>472</v>
      </c>
      <c r="N3916" t="s">
        <v>18</v>
      </c>
      <c r="O3916" t="s">
        <v>33</v>
      </c>
      <c r="P3916" t="s">
        <v>7</v>
      </c>
      <c r="Q3916" t="s">
        <v>16</v>
      </c>
      <c r="R3916" t="s">
        <v>28</v>
      </c>
      <c r="S3916" t="s">
        <v>9</v>
      </c>
      <c r="U3916" t="s">
        <v>179</v>
      </c>
      <c r="V3916" t="s">
        <v>29</v>
      </c>
      <c r="W3916" t="s">
        <v>30</v>
      </c>
      <c r="X3916" t="s">
        <v>474</v>
      </c>
      <c r="Y3916" t="s">
        <v>677</v>
      </c>
      <c r="Z3916" s="80">
        <v>0</v>
      </c>
      <c r="AA3916" s="68">
        <v>1900</v>
      </c>
      <c r="AB3916" s="82">
        <f t="shared" si="2185"/>
        <v>3716.0769999999998</v>
      </c>
      <c r="AD3916">
        <v>1</v>
      </c>
      <c r="AG3916" s="83">
        <f t="shared" si="2186"/>
        <v>1</v>
      </c>
      <c r="AH3916" s="87">
        <v>0</v>
      </c>
      <c r="AI3916" s="88">
        <v>0</v>
      </c>
    </row>
    <row r="3917" spans="1:35" x14ac:dyDescent="0.25">
      <c r="A3917" s="115">
        <v>30702173</v>
      </c>
      <c r="B3917" t="s">
        <v>34</v>
      </c>
      <c r="C3917" s="81">
        <v>700</v>
      </c>
      <c r="D3917">
        <v>1.6</v>
      </c>
      <c r="E3917">
        <v>1.6</v>
      </c>
      <c r="F3917">
        <v>1.6</v>
      </c>
      <c r="G3917">
        <v>1.6</v>
      </c>
      <c r="H3917">
        <v>1.22</v>
      </c>
      <c r="I3917">
        <v>307</v>
      </c>
      <c r="J3917" t="s">
        <v>457</v>
      </c>
      <c r="K3917" t="s">
        <v>461</v>
      </c>
      <c r="L3917" t="s">
        <v>462</v>
      </c>
      <c r="M3917" t="s">
        <v>472</v>
      </c>
      <c r="N3917" t="s">
        <v>18</v>
      </c>
      <c r="O3917" t="s">
        <v>33</v>
      </c>
      <c r="P3917" t="s">
        <v>7</v>
      </c>
      <c r="Q3917" t="s">
        <v>16</v>
      </c>
      <c r="R3917" t="s">
        <v>28</v>
      </c>
      <c r="S3917" t="s">
        <v>9</v>
      </c>
      <c r="U3917" t="s">
        <v>179</v>
      </c>
      <c r="V3917" t="s">
        <v>29</v>
      </c>
      <c r="W3917" t="s">
        <v>30</v>
      </c>
      <c r="X3917" t="s">
        <v>418</v>
      </c>
      <c r="Y3917" t="s">
        <v>677</v>
      </c>
      <c r="Z3917" s="80">
        <v>0</v>
      </c>
      <c r="AA3917" s="68">
        <v>1900</v>
      </c>
      <c r="AB3917" s="82">
        <f t="shared" si="2185"/>
        <v>3716.0769999999998</v>
      </c>
      <c r="AD3917">
        <v>1</v>
      </c>
      <c r="AG3917" s="83">
        <f t="shared" si="2186"/>
        <v>1</v>
      </c>
      <c r="AH3917" s="87">
        <v>0</v>
      </c>
      <c r="AI3917" s="88">
        <v>0</v>
      </c>
    </row>
    <row r="3918" spans="1:35" x14ac:dyDescent="0.25">
      <c r="A3918" s="115">
        <v>30702173</v>
      </c>
      <c r="B3918" t="s">
        <v>34</v>
      </c>
      <c r="C3918" s="81">
        <v>700</v>
      </c>
      <c r="D3918">
        <v>1.6</v>
      </c>
      <c r="E3918">
        <v>1.6</v>
      </c>
      <c r="F3918">
        <v>1.6</v>
      </c>
      <c r="G3918">
        <v>1.6</v>
      </c>
      <c r="H3918">
        <v>1.22</v>
      </c>
      <c r="I3918">
        <v>307</v>
      </c>
      <c r="J3918" t="s">
        <v>457</v>
      </c>
      <c r="K3918" t="s">
        <v>461</v>
      </c>
      <c r="L3918" t="s">
        <v>462</v>
      </c>
      <c r="M3918" t="s">
        <v>472</v>
      </c>
      <c r="N3918" t="s">
        <v>18</v>
      </c>
      <c r="O3918" t="s">
        <v>33</v>
      </c>
      <c r="P3918" t="s">
        <v>7</v>
      </c>
      <c r="Q3918" t="s">
        <v>16</v>
      </c>
      <c r="R3918" t="s">
        <v>28</v>
      </c>
      <c r="S3918" t="s">
        <v>9</v>
      </c>
      <c r="U3918" t="s">
        <v>179</v>
      </c>
      <c r="V3918" t="s">
        <v>29</v>
      </c>
      <c r="W3918" t="s">
        <v>30</v>
      </c>
      <c r="X3918" t="s">
        <v>475</v>
      </c>
      <c r="Y3918" t="s">
        <v>677</v>
      </c>
      <c r="Z3918" s="80">
        <v>0</v>
      </c>
      <c r="AA3918" s="68">
        <v>1900</v>
      </c>
      <c r="AB3918" s="82">
        <f t="shared" si="2185"/>
        <v>3716.0769999999998</v>
      </c>
      <c r="AD3918">
        <v>1</v>
      </c>
      <c r="AG3918" s="83">
        <f t="shared" si="2186"/>
        <v>1</v>
      </c>
      <c r="AH3918" s="87">
        <v>0</v>
      </c>
      <c r="AI3918" s="88">
        <v>0</v>
      </c>
    </row>
    <row r="3919" spans="1:35" x14ac:dyDescent="0.25">
      <c r="A3919" s="115">
        <v>30702173</v>
      </c>
      <c r="B3919" t="s">
        <v>34</v>
      </c>
      <c r="C3919" s="81">
        <v>700</v>
      </c>
      <c r="D3919">
        <v>1.6</v>
      </c>
      <c r="E3919">
        <v>1.6</v>
      </c>
      <c r="F3919">
        <v>1.6</v>
      </c>
      <c r="G3919">
        <v>1.6</v>
      </c>
      <c r="H3919">
        <v>1.22</v>
      </c>
      <c r="I3919">
        <v>307</v>
      </c>
      <c r="J3919" t="s">
        <v>457</v>
      </c>
      <c r="K3919" t="s">
        <v>461</v>
      </c>
      <c r="L3919" t="s">
        <v>462</v>
      </c>
      <c r="M3919" t="s">
        <v>472</v>
      </c>
      <c r="N3919" t="s">
        <v>18</v>
      </c>
      <c r="O3919" t="s">
        <v>33</v>
      </c>
      <c r="P3919" t="s">
        <v>7</v>
      </c>
      <c r="Q3919" t="s">
        <v>16</v>
      </c>
      <c r="R3919" t="s">
        <v>28</v>
      </c>
      <c r="S3919" t="s">
        <v>9</v>
      </c>
      <c r="U3919" t="s">
        <v>179</v>
      </c>
      <c r="V3919" t="s">
        <v>29</v>
      </c>
      <c r="W3919" t="s">
        <v>30</v>
      </c>
      <c r="X3919" t="s">
        <v>36</v>
      </c>
      <c r="Y3919" t="s">
        <v>677</v>
      </c>
      <c r="Z3919" s="80">
        <v>0</v>
      </c>
      <c r="AA3919" s="68">
        <v>1900</v>
      </c>
      <c r="AB3919" s="82">
        <f t="shared" si="2185"/>
        <v>11148.231</v>
      </c>
      <c r="AD3919">
        <v>3</v>
      </c>
      <c r="AG3919" s="83">
        <f t="shared" si="2186"/>
        <v>3</v>
      </c>
      <c r="AH3919" s="87">
        <v>0</v>
      </c>
      <c r="AI3919" s="88">
        <v>0</v>
      </c>
    </row>
    <row r="3920" spans="1:35" x14ac:dyDescent="0.25">
      <c r="A3920" s="115">
        <v>30702173</v>
      </c>
      <c r="B3920" t="s">
        <v>34</v>
      </c>
      <c r="C3920" s="81">
        <v>700</v>
      </c>
      <c r="D3920">
        <v>1.6</v>
      </c>
      <c r="E3920">
        <v>1.6</v>
      </c>
      <c r="F3920">
        <v>1.6</v>
      </c>
      <c r="G3920">
        <v>1.6</v>
      </c>
      <c r="H3920">
        <v>1.22</v>
      </c>
      <c r="I3920">
        <v>307</v>
      </c>
      <c r="J3920" t="s">
        <v>457</v>
      </c>
      <c r="K3920" t="s">
        <v>461</v>
      </c>
      <c r="L3920" t="s">
        <v>462</v>
      </c>
      <c r="M3920" t="s">
        <v>472</v>
      </c>
      <c r="N3920" t="s">
        <v>18</v>
      </c>
      <c r="O3920" t="s">
        <v>33</v>
      </c>
      <c r="P3920" t="s">
        <v>7</v>
      </c>
      <c r="Q3920" t="s">
        <v>16</v>
      </c>
      <c r="R3920" t="s">
        <v>43</v>
      </c>
      <c r="S3920" t="s">
        <v>9</v>
      </c>
      <c r="U3920" t="s">
        <v>179</v>
      </c>
      <c r="V3920" t="s">
        <v>10</v>
      </c>
      <c r="W3920" t="s">
        <v>11</v>
      </c>
      <c r="X3920" t="s">
        <v>12</v>
      </c>
      <c r="Y3920" t="s">
        <v>21</v>
      </c>
      <c r="Z3920" s="80">
        <v>2060</v>
      </c>
      <c r="AA3920" s="68">
        <v>0</v>
      </c>
      <c r="AB3920" s="82">
        <f t="shared" si="2185"/>
        <v>2060</v>
      </c>
      <c r="AD3920">
        <v>1</v>
      </c>
      <c r="AG3920" s="83">
        <f t="shared" si="2186"/>
        <v>1</v>
      </c>
      <c r="AH3920" s="87">
        <v>0</v>
      </c>
      <c r="AI3920" s="88">
        <v>0</v>
      </c>
    </row>
    <row r="3921" spans="1:35" x14ac:dyDescent="0.25">
      <c r="A3921" s="115">
        <v>30702173</v>
      </c>
      <c r="B3921" t="s">
        <v>34</v>
      </c>
      <c r="C3921" s="81">
        <v>700</v>
      </c>
      <c r="D3921">
        <v>1.6</v>
      </c>
      <c r="E3921">
        <v>1.6</v>
      </c>
      <c r="F3921">
        <v>1.6</v>
      </c>
      <c r="G3921">
        <v>1.6</v>
      </c>
      <c r="H3921">
        <v>1.22</v>
      </c>
      <c r="I3921">
        <v>307</v>
      </c>
      <c r="J3921" t="s">
        <v>457</v>
      </c>
      <c r="K3921" t="s">
        <v>461</v>
      </c>
      <c r="L3921" t="s">
        <v>462</v>
      </c>
      <c r="M3921" t="s">
        <v>472</v>
      </c>
      <c r="N3921" t="s">
        <v>27</v>
      </c>
      <c r="O3921" t="s">
        <v>6</v>
      </c>
      <c r="P3921" t="s">
        <v>7</v>
      </c>
      <c r="Q3921" t="s">
        <v>16</v>
      </c>
      <c r="R3921" t="s">
        <v>28</v>
      </c>
      <c r="S3921" t="s">
        <v>9</v>
      </c>
      <c r="U3921" t="s">
        <v>179</v>
      </c>
      <c r="V3921" t="s">
        <v>10</v>
      </c>
      <c r="W3921" t="s">
        <v>11</v>
      </c>
      <c r="X3921" t="s">
        <v>12</v>
      </c>
      <c r="Y3921" t="s">
        <v>21</v>
      </c>
      <c r="Z3921" s="80">
        <v>3500</v>
      </c>
      <c r="AA3921" s="68">
        <v>0</v>
      </c>
      <c r="AB3921" s="82">
        <f t="shared" si="2185"/>
        <v>21000</v>
      </c>
      <c r="AD3921">
        <v>6</v>
      </c>
      <c r="AG3921" s="83">
        <f t="shared" si="2186"/>
        <v>6</v>
      </c>
      <c r="AH3921" s="87">
        <v>0</v>
      </c>
      <c r="AI3921" s="88">
        <v>0</v>
      </c>
    </row>
    <row r="3922" spans="1:35" x14ac:dyDescent="0.25">
      <c r="A3922" s="115">
        <v>30702173</v>
      </c>
      <c r="B3922" t="s">
        <v>34</v>
      </c>
      <c r="C3922" s="81">
        <v>700</v>
      </c>
      <c r="D3922">
        <v>1.6</v>
      </c>
      <c r="E3922">
        <v>1.6</v>
      </c>
      <c r="F3922">
        <v>1.6</v>
      </c>
      <c r="G3922">
        <v>1.6</v>
      </c>
      <c r="H3922">
        <v>1.22</v>
      </c>
      <c r="I3922">
        <v>307</v>
      </c>
      <c r="J3922" t="s">
        <v>457</v>
      </c>
      <c r="K3922" t="s">
        <v>461</v>
      </c>
      <c r="L3922" t="s">
        <v>462</v>
      </c>
      <c r="M3922" t="s">
        <v>472</v>
      </c>
      <c r="N3922" t="s">
        <v>27</v>
      </c>
      <c r="O3922" t="s">
        <v>6</v>
      </c>
      <c r="P3922" t="s">
        <v>7</v>
      </c>
      <c r="Q3922" t="s">
        <v>16</v>
      </c>
      <c r="R3922" t="s">
        <v>28</v>
      </c>
      <c r="S3922" t="s">
        <v>9</v>
      </c>
      <c r="U3922" t="s">
        <v>179</v>
      </c>
      <c r="V3922" t="s">
        <v>10</v>
      </c>
      <c r="W3922" t="s">
        <v>11</v>
      </c>
      <c r="X3922" t="s">
        <v>12</v>
      </c>
      <c r="Y3922" t="s">
        <v>21</v>
      </c>
      <c r="Z3922" s="80">
        <v>3500</v>
      </c>
      <c r="AA3922" s="68">
        <v>0</v>
      </c>
      <c r="AB3922" s="82">
        <f t="shared" si="2185"/>
        <v>3500</v>
      </c>
      <c r="AD3922">
        <v>1</v>
      </c>
      <c r="AG3922" s="83">
        <f t="shared" si="2186"/>
        <v>1</v>
      </c>
      <c r="AH3922" s="87">
        <v>0</v>
      </c>
      <c r="AI3922" s="88">
        <v>1</v>
      </c>
    </row>
    <row r="3923" spans="1:35" x14ac:dyDescent="0.25">
      <c r="A3923" s="115">
        <v>30702173</v>
      </c>
      <c r="B3923" t="s">
        <v>34</v>
      </c>
      <c r="C3923" s="81">
        <v>700</v>
      </c>
      <c r="D3923">
        <v>1.6</v>
      </c>
      <c r="E3923">
        <v>1.6</v>
      </c>
      <c r="F3923">
        <v>1.6</v>
      </c>
      <c r="G3923">
        <v>1.6</v>
      </c>
      <c r="H3923">
        <v>1.22</v>
      </c>
      <c r="I3923">
        <v>307</v>
      </c>
      <c r="J3923" t="s">
        <v>457</v>
      </c>
      <c r="K3923" t="s">
        <v>461</v>
      </c>
      <c r="L3923" t="s">
        <v>462</v>
      </c>
      <c r="M3923" t="s">
        <v>472</v>
      </c>
      <c r="N3923" t="s">
        <v>27</v>
      </c>
      <c r="O3923" t="s">
        <v>6</v>
      </c>
      <c r="P3923" t="s">
        <v>7</v>
      </c>
      <c r="Q3923" t="s">
        <v>16</v>
      </c>
      <c r="R3923" t="s">
        <v>28</v>
      </c>
      <c r="S3923" t="s">
        <v>9</v>
      </c>
      <c r="U3923" t="s">
        <v>179</v>
      </c>
      <c r="V3923" t="s">
        <v>10</v>
      </c>
      <c r="W3923" t="s">
        <v>11</v>
      </c>
      <c r="X3923" t="s">
        <v>161</v>
      </c>
      <c r="Y3923" t="s">
        <v>21</v>
      </c>
      <c r="Z3923" s="80">
        <v>3500</v>
      </c>
      <c r="AA3923" s="68">
        <v>0</v>
      </c>
      <c r="AB3923" s="82">
        <f t="shared" si="2185"/>
        <v>3500</v>
      </c>
      <c r="AD3923">
        <v>1</v>
      </c>
      <c r="AG3923" s="83">
        <f t="shared" si="2186"/>
        <v>1</v>
      </c>
      <c r="AH3923" s="87">
        <v>0</v>
      </c>
      <c r="AI3923" s="88">
        <v>0</v>
      </c>
    </row>
    <row r="3924" spans="1:35" x14ac:dyDescent="0.25">
      <c r="A3924" s="115">
        <v>30702173</v>
      </c>
      <c r="B3924" t="s">
        <v>34</v>
      </c>
      <c r="C3924" s="81">
        <v>700</v>
      </c>
      <c r="D3924">
        <v>1.6</v>
      </c>
      <c r="E3924">
        <v>1.6</v>
      </c>
      <c r="F3924">
        <v>1.6</v>
      </c>
      <c r="G3924">
        <v>1.6</v>
      </c>
      <c r="H3924">
        <v>1.22</v>
      </c>
      <c r="I3924">
        <v>307</v>
      </c>
      <c r="J3924" t="s">
        <v>457</v>
      </c>
      <c r="K3924" t="s">
        <v>461</v>
      </c>
      <c r="L3924" t="s">
        <v>462</v>
      </c>
      <c r="M3924" t="s">
        <v>472</v>
      </c>
      <c r="N3924" t="s">
        <v>27</v>
      </c>
      <c r="O3924" t="s">
        <v>6</v>
      </c>
      <c r="P3924" t="s">
        <v>7</v>
      </c>
      <c r="Q3924" t="s">
        <v>16</v>
      </c>
      <c r="R3924" t="s">
        <v>28</v>
      </c>
      <c r="S3924" t="s">
        <v>9</v>
      </c>
      <c r="U3924" t="s">
        <v>179</v>
      </c>
      <c r="V3924" t="s">
        <v>29</v>
      </c>
      <c r="W3924" t="s">
        <v>30</v>
      </c>
      <c r="X3924" t="s">
        <v>36</v>
      </c>
      <c r="Y3924" t="s">
        <v>677</v>
      </c>
      <c r="Z3924" s="80">
        <v>0</v>
      </c>
      <c r="AA3924" s="68">
        <v>2200</v>
      </c>
      <c r="AB3924" s="82">
        <f t="shared" si="2185"/>
        <v>4302.826</v>
      </c>
      <c r="AD3924">
        <v>1</v>
      </c>
      <c r="AG3924" s="83">
        <f t="shared" si="2186"/>
        <v>1</v>
      </c>
      <c r="AH3924" s="87">
        <v>0</v>
      </c>
      <c r="AI3924" s="88">
        <v>0</v>
      </c>
    </row>
    <row r="3925" spans="1:35" x14ac:dyDescent="0.25">
      <c r="A3925" s="115">
        <v>30702173</v>
      </c>
      <c r="B3925" t="s">
        <v>34</v>
      </c>
      <c r="C3925" s="81">
        <v>700</v>
      </c>
      <c r="D3925">
        <v>1.6</v>
      </c>
      <c r="E3925">
        <v>1.6</v>
      </c>
      <c r="F3925">
        <v>1.6</v>
      </c>
      <c r="G3925">
        <v>1.6</v>
      </c>
      <c r="H3925">
        <v>1.22</v>
      </c>
      <c r="I3925">
        <v>307</v>
      </c>
      <c r="J3925" t="s">
        <v>457</v>
      </c>
      <c r="K3925" t="s">
        <v>461</v>
      </c>
      <c r="L3925" t="s">
        <v>462</v>
      </c>
      <c r="M3925" t="s">
        <v>472</v>
      </c>
      <c r="N3925" t="s">
        <v>27</v>
      </c>
      <c r="O3925" t="s">
        <v>6</v>
      </c>
      <c r="P3925" t="s">
        <v>7</v>
      </c>
      <c r="Q3925" t="s">
        <v>16</v>
      </c>
      <c r="R3925" t="s">
        <v>28</v>
      </c>
      <c r="S3925" t="s">
        <v>9</v>
      </c>
      <c r="U3925" t="s">
        <v>179</v>
      </c>
      <c r="V3925" t="s">
        <v>29</v>
      </c>
      <c r="W3925" t="s">
        <v>30</v>
      </c>
      <c r="X3925" t="s">
        <v>73</v>
      </c>
      <c r="Y3925" t="s">
        <v>677</v>
      </c>
      <c r="Z3925" s="80">
        <v>0</v>
      </c>
      <c r="AA3925" s="68">
        <v>2200</v>
      </c>
      <c r="AB3925" s="82">
        <f t="shared" si="2185"/>
        <v>4302.826</v>
      </c>
      <c r="AD3925">
        <v>1</v>
      </c>
      <c r="AG3925" s="83">
        <f t="shared" si="2186"/>
        <v>1</v>
      </c>
      <c r="AH3925" s="87">
        <v>0</v>
      </c>
      <c r="AI3925" s="88">
        <v>0</v>
      </c>
    </row>
    <row r="3926" spans="1:35" x14ac:dyDescent="0.25">
      <c r="A3926" s="115">
        <v>30702183</v>
      </c>
      <c r="B3926" t="s">
        <v>1</v>
      </c>
      <c r="C3926" s="81">
        <v>700</v>
      </c>
      <c r="D3926">
        <v>1.6</v>
      </c>
      <c r="E3926">
        <v>1.6</v>
      </c>
      <c r="F3926">
        <v>1.6</v>
      </c>
      <c r="G3926">
        <v>1.6</v>
      </c>
      <c r="H3926">
        <v>1.22</v>
      </c>
      <c r="I3926">
        <v>307</v>
      </c>
      <c r="J3926" t="s">
        <v>457</v>
      </c>
      <c r="K3926" t="s">
        <v>219</v>
      </c>
      <c r="L3926" t="s">
        <v>469</v>
      </c>
      <c r="M3926" t="s">
        <v>476</v>
      </c>
      <c r="N3926" t="s">
        <v>27</v>
      </c>
      <c r="O3926" t="s">
        <v>6</v>
      </c>
      <c r="P3926" t="s">
        <v>7</v>
      </c>
      <c r="Q3926" t="s">
        <v>16</v>
      </c>
      <c r="R3926" t="s">
        <v>28</v>
      </c>
      <c r="S3926" t="s">
        <v>9</v>
      </c>
      <c r="U3926" t="s">
        <v>179</v>
      </c>
      <c r="V3926" t="s">
        <v>10</v>
      </c>
      <c r="W3926" t="s">
        <v>11</v>
      </c>
      <c r="X3926" t="s">
        <v>12</v>
      </c>
      <c r="Y3926" t="s">
        <v>21</v>
      </c>
      <c r="Z3926" s="80">
        <v>1400</v>
      </c>
      <c r="AA3926" s="68">
        <v>0</v>
      </c>
      <c r="AB3926" s="82">
        <f t="shared" si="2185"/>
        <v>7000</v>
      </c>
      <c r="AD3926">
        <v>5</v>
      </c>
      <c r="AG3926" s="83">
        <f t="shared" si="2186"/>
        <v>5</v>
      </c>
      <c r="AH3926" s="87">
        <v>0</v>
      </c>
      <c r="AI3926" s="88">
        <v>0</v>
      </c>
    </row>
    <row r="3927" spans="1:35" x14ac:dyDescent="0.25">
      <c r="A3927" s="115">
        <v>30702213</v>
      </c>
      <c r="B3927" t="s">
        <v>34</v>
      </c>
      <c r="C3927" s="81">
        <v>700</v>
      </c>
      <c r="D3927">
        <v>1.6</v>
      </c>
      <c r="E3927">
        <v>1.6</v>
      </c>
      <c r="F3927">
        <v>1.6</v>
      </c>
      <c r="G3927">
        <v>1.6</v>
      </c>
      <c r="H3927">
        <v>1.22</v>
      </c>
      <c r="I3927">
        <v>307</v>
      </c>
      <c r="J3927" t="s">
        <v>457</v>
      </c>
      <c r="K3927" t="s">
        <v>461</v>
      </c>
      <c r="L3927" t="s">
        <v>462</v>
      </c>
      <c r="M3927" t="s">
        <v>464</v>
      </c>
      <c r="N3927" t="s">
        <v>15</v>
      </c>
      <c r="O3927" t="s">
        <v>19</v>
      </c>
      <c r="P3927" t="s">
        <v>7</v>
      </c>
      <c r="Q3927" t="s">
        <v>16</v>
      </c>
      <c r="R3927" t="s">
        <v>20</v>
      </c>
      <c r="S3927" t="s">
        <v>9</v>
      </c>
      <c r="T3927" s="70" t="s">
        <v>933</v>
      </c>
      <c r="U3927" t="s">
        <v>179</v>
      </c>
      <c r="V3927" t="s">
        <v>10</v>
      </c>
      <c r="W3927" t="s">
        <v>11</v>
      </c>
      <c r="X3927" t="s">
        <v>121</v>
      </c>
      <c r="Y3927" t="s">
        <v>938</v>
      </c>
      <c r="Z3927" s="80">
        <v>0</v>
      </c>
      <c r="AA3927" s="68">
        <v>0</v>
      </c>
      <c r="AB3927" s="82">
        <f t="shared" si="2185"/>
        <v>0</v>
      </c>
      <c r="AE3927">
        <v>1</v>
      </c>
      <c r="AG3927" s="83">
        <f t="shared" si="2186"/>
        <v>1</v>
      </c>
      <c r="AH3927" s="87">
        <v>0</v>
      </c>
      <c r="AI3927" s="88">
        <v>0</v>
      </c>
    </row>
    <row r="3928" spans="1:35" x14ac:dyDescent="0.25">
      <c r="A3928" s="115">
        <v>30702213</v>
      </c>
      <c r="B3928" t="s">
        <v>34</v>
      </c>
      <c r="C3928" s="81">
        <v>700</v>
      </c>
      <c r="D3928">
        <v>1.6</v>
      </c>
      <c r="E3928">
        <v>1.6</v>
      </c>
      <c r="F3928">
        <v>1.6</v>
      </c>
      <c r="G3928">
        <v>1.6</v>
      </c>
      <c r="H3928">
        <v>1.22</v>
      </c>
      <c r="I3928">
        <v>307</v>
      </c>
      <c r="J3928" t="s">
        <v>457</v>
      </c>
      <c r="K3928" t="s">
        <v>461</v>
      </c>
      <c r="L3928" t="s">
        <v>462</v>
      </c>
      <c r="M3928" t="s">
        <v>464</v>
      </c>
      <c r="N3928" t="s">
        <v>18</v>
      </c>
      <c r="O3928" t="s">
        <v>33</v>
      </c>
      <c r="P3928" t="s">
        <v>7</v>
      </c>
      <c r="Q3928" t="s">
        <v>16</v>
      </c>
      <c r="R3928" t="s">
        <v>28</v>
      </c>
      <c r="S3928" t="s">
        <v>9</v>
      </c>
      <c r="U3928" t="s">
        <v>179</v>
      </c>
      <c r="V3928" t="s">
        <v>10</v>
      </c>
      <c r="W3928" t="s">
        <v>11</v>
      </c>
      <c r="X3928" t="s">
        <v>55</v>
      </c>
      <c r="Y3928" t="s">
        <v>21</v>
      </c>
      <c r="Z3928" s="80">
        <v>2060</v>
      </c>
      <c r="AA3928" s="68">
        <v>0</v>
      </c>
      <c r="AB3928" s="82">
        <f t="shared" si="2185"/>
        <v>2060</v>
      </c>
      <c r="AD3928">
        <v>1</v>
      </c>
      <c r="AG3928" s="83">
        <f t="shared" si="2186"/>
        <v>1</v>
      </c>
      <c r="AH3928" s="87">
        <v>0</v>
      </c>
      <c r="AI3928" s="88">
        <v>0</v>
      </c>
    </row>
    <row r="3929" spans="1:35" x14ac:dyDescent="0.25">
      <c r="A3929" s="115">
        <v>30702213</v>
      </c>
      <c r="B3929" t="s">
        <v>34</v>
      </c>
      <c r="C3929" s="81">
        <v>700</v>
      </c>
      <c r="D3929">
        <v>1.6</v>
      </c>
      <c r="E3929">
        <v>1.6</v>
      </c>
      <c r="F3929">
        <v>1.6</v>
      </c>
      <c r="G3929">
        <v>1.6</v>
      </c>
      <c r="H3929">
        <v>1.22</v>
      </c>
      <c r="I3929">
        <v>307</v>
      </c>
      <c r="J3929" t="s">
        <v>457</v>
      </c>
      <c r="K3929" t="s">
        <v>461</v>
      </c>
      <c r="L3929" t="s">
        <v>462</v>
      </c>
      <c r="M3929" t="s">
        <v>464</v>
      </c>
      <c r="N3929" t="s">
        <v>18</v>
      </c>
      <c r="O3929" t="s">
        <v>33</v>
      </c>
      <c r="P3929" t="s">
        <v>7</v>
      </c>
      <c r="Q3929" t="s">
        <v>16</v>
      </c>
      <c r="R3929" t="s">
        <v>28</v>
      </c>
      <c r="S3929" t="s">
        <v>9</v>
      </c>
      <c r="U3929" t="s">
        <v>179</v>
      </c>
      <c r="V3929" t="s">
        <v>29</v>
      </c>
      <c r="W3929" t="s">
        <v>30</v>
      </c>
      <c r="X3929" t="s">
        <v>397</v>
      </c>
      <c r="Y3929" t="s">
        <v>677</v>
      </c>
      <c r="Z3929" s="80">
        <v>0</v>
      </c>
      <c r="AA3929" s="68">
        <v>1900</v>
      </c>
      <c r="AB3929" s="82">
        <f t="shared" si="2185"/>
        <v>3716.0769999999998</v>
      </c>
      <c r="AD3929">
        <v>1</v>
      </c>
      <c r="AG3929" s="83">
        <f t="shared" si="2186"/>
        <v>1</v>
      </c>
      <c r="AH3929" s="87">
        <v>0</v>
      </c>
      <c r="AI3929" s="88">
        <v>0</v>
      </c>
    </row>
    <row r="3930" spans="1:35" x14ac:dyDescent="0.25">
      <c r="A3930" s="115">
        <v>30702213</v>
      </c>
      <c r="B3930" t="s">
        <v>34</v>
      </c>
      <c r="C3930" s="81">
        <v>700</v>
      </c>
      <c r="D3930">
        <v>1.6</v>
      </c>
      <c r="E3930">
        <v>1.6</v>
      </c>
      <c r="F3930">
        <v>1.6</v>
      </c>
      <c r="G3930">
        <v>1.6</v>
      </c>
      <c r="H3930">
        <v>1.22</v>
      </c>
      <c r="I3930">
        <v>307</v>
      </c>
      <c r="J3930" t="s">
        <v>457</v>
      </c>
      <c r="K3930" t="s">
        <v>461</v>
      </c>
      <c r="L3930" t="s">
        <v>462</v>
      </c>
      <c r="M3930" t="s">
        <v>464</v>
      </c>
      <c r="N3930" t="s">
        <v>18</v>
      </c>
      <c r="O3930" t="s">
        <v>33</v>
      </c>
      <c r="P3930" t="s">
        <v>7</v>
      </c>
      <c r="Q3930" t="s">
        <v>16</v>
      </c>
      <c r="R3930" t="s">
        <v>28</v>
      </c>
      <c r="S3930" t="s">
        <v>9</v>
      </c>
      <c r="U3930" t="s">
        <v>179</v>
      </c>
      <c r="V3930" t="s">
        <v>29</v>
      </c>
      <c r="W3930" t="s">
        <v>30</v>
      </c>
      <c r="X3930" t="s">
        <v>104</v>
      </c>
      <c r="Y3930" t="s">
        <v>677</v>
      </c>
      <c r="Z3930" s="80">
        <v>0</v>
      </c>
      <c r="AA3930" s="68">
        <v>1900</v>
      </c>
      <c r="AB3930" s="82">
        <f t="shared" si="2185"/>
        <v>7432.1539999999995</v>
      </c>
      <c r="AD3930">
        <v>2</v>
      </c>
      <c r="AG3930" s="83">
        <f t="shared" si="2186"/>
        <v>2</v>
      </c>
      <c r="AH3930" s="87">
        <v>0</v>
      </c>
      <c r="AI3930" s="88">
        <v>0</v>
      </c>
    </row>
    <row r="3931" spans="1:35" x14ac:dyDescent="0.25">
      <c r="A3931" s="115">
        <v>30702213</v>
      </c>
      <c r="B3931" t="s">
        <v>34</v>
      </c>
      <c r="C3931" s="81">
        <v>700</v>
      </c>
      <c r="D3931">
        <v>1.6</v>
      </c>
      <c r="E3931">
        <v>1.6</v>
      </c>
      <c r="F3931">
        <v>1.6</v>
      </c>
      <c r="G3931">
        <v>1.6</v>
      </c>
      <c r="H3931">
        <v>1.22</v>
      </c>
      <c r="I3931">
        <v>307</v>
      </c>
      <c r="J3931" t="s">
        <v>457</v>
      </c>
      <c r="K3931" t="s">
        <v>461</v>
      </c>
      <c r="L3931" t="s">
        <v>462</v>
      </c>
      <c r="M3931" t="s">
        <v>464</v>
      </c>
      <c r="N3931" t="s">
        <v>18</v>
      </c>
      <c r="O3931" t="s">
        <v>33</v>
      </c>
      <c r="P3931" t="s">
        <v>7</v>
      </c>
      <c r="Q3931" t="s">
        <v>16</v>
      </c>
      <c r="R3931" t="s">
        <v>28</v>
      </c>
      <c r="S3931" t="s">
        <v>9</v>
      </c>
      <c r="U3931" t="s">
        <v>179</v>
      </c>
      <c r="V3931" t="s">
        <v>29</v>
      </c>
      <c r="W3931" t="s">
        <v>30</v>
      </c>
      <c r="X3931" t="s">
        <v>475</v>
      </c>
      <c r="Y3931" t="s">
        <v>677</v>
      </c>
      <c r="Z3931" s="80">
        <v>0</v>
      </c>
      <c r="AA3931" s="68">
        <v>1900</v>
      </c>
      <c r="AB3931" s="82">
        <f t="shared" si="2185"/>
        <v>3716.0769999999998</v>
      </c>
      <c r="AD3931">
        <v>1</v>
      </c>
      <c r="AG3931" s="83">
        <f t="shared" si="2186"/>
        <v>1</v>
      </c>
      <c r="AH3931" s="87">
        <v>0</v>
      </c>
      <c r="AI3931" s="88">
        <v>0</v>
      </c>
    </row>
    <row r="3932" spans="1:35" x14ac:dyDescent="0.25">
      <c r="A3932" s="115">
        <v>30702213</v>
      </c>
      <c r="B3932" t="s">
        <v>34</v>
      </c>
      <c r="C3932" s="81">
        <v>700</v>
      </c>
      <c r="D3932">
        <v>1.6</v>
      </c>
      <c r="E3932">
        <v>1.6</v>
      </c>
      <c r="F3932">
        <v>1.6</v>
      </c>
      <c r="G3932">
        <v>1.6</v>
      </c>
      <c r="H3932">
        <v>1.22</v>
      </c>
      <c r="I3932">
        <v>307</v>
      </c>
      <c r="J3932" t="s">
        <v>457</v>
      </c>
      <c r="K3932" t="s">
        <v>461</v>
      </c>
      <c r="L3932" t="s">
        <v>462</v>
      </c>
      <c r="M3932" t="s">
        <v>464</v>
      </c>
      <c r="N3932" t="s">
        <v>18</v>
      </c>
      <c r="O3932" t="s">
        <v>33</v>
      </c>
      <c r="P3932" t="s">
        <v>7</v>
      </c>
      <c r="Q3932" t="s">
        <v>16</v>
      </c>
      <c r="R3932" t="s">
        <v>28</v>
      </c>
      <c r="S3932" t="s">
        <v>9</v>
      </c>
      <c r="U3932" t="s">
        <v>179</v>
      </c>
      <c r="V3932" t="s">
        <v>29</v>
      </c>
      <c r="W3932" t="s">
        <v>30</v>
      </c>
      <c r="X3932" t="s">
        <v>85</v>
      </c>
      <c r="Y3932" t="s">
        <v>677</v>
      </c>
      <c r="Z3932" s="80">
        <v>0</v>
      </c>
      <c r="AA3932" s="68">
        <v>1900</v>
      </c>
      <c r="AB3932" s="82">
        <f t="shared" si="2185"/>
        <v>3716.0769999999998</v>
      </c>
      <c r="AD3932">
        <v>1</v>
      </c>
      <c r="AG3932" s="83">
        <f t="shared" si="2186"/>
        <v>1</v>
      </c>
      <c r="AH3932" s="87">
        <v>0</v>
      </c>
      <c r="AI3932" s="88">
        <v>0</v>
      </c>
    </row>
    <row r="3933" spans="1:35" x14ac:dyDescent="0.25">
      <c r="A3933" s="115">
        <v>30702213</v>
      </c>
      <c r="B3933" t="s">
        <v>34</v>
      </c>
      <c r="C3933" s="81">
        <v>700</v>
      </c>
      <c r="D3933">
        <v>1.6</v>
      </c>
      <c r="E3933">
        <v>1.6</v>
      </c>
      <c r="F3933">
        <v>1.6</v>
      </c>
      <c r="G3933">
        <v>1.6</v>
      </c>
      <c r="H3933">
        <v>1.22</v>
      </c>
      <c r="I3933">
        <v>307</v>
      </c>
      <c r="J3933" t="s">
        <v>457</v>
      </c>
      <c r="K3933" t="s">
        <v>461</v>
      </c>
      <c r="L3933" t="s">
        <v>462</v>
      </c>
      <c r="M3933" t="s">
        <v>464</v>
      </c>
      <c r="N3933" t="s">
        <v>27</v>
      </c>
      <c r="O3933" t="s">
        <v>6</v>
      </c>
      <c r="P3933" t="s">
        <v>7</v>
      </c>
      <c r="Q3933" t="s">
        <v>16</v>
      </c>
      <c r="R3933" t="s">
        <v>28</v>
      </c>
      <c r="S3933" t="s">
        <v>9</v>
      </c>
      <c r="U3933" t="s">
        <v>179</v>
      </c>
      <c r="V3933" t="s">
        <v>29</v>
      </c>
      <c r="W3933" t="s">
        <v>30</v>
      </c>
      <c r="X3933" t="s">
        <v>85</v>
      </c>
      <c r="Y3933" t="s">
        <v>677</v>
      </c>
      <c r="Z3933" s="80">
        <v>0</v>
      </c>
      <c r="AA3933" s="68">
        <v>2200</v>
      </c>
      <c r="AB3933" s="82">
        <f t="shared" si="2185"/>
        <v>4302.826</v>
      </c>
      <c r="AD3933">
        <v>1</v>
      </c>
      <c r="AG3933" s="83">
        <f t="shared" si="2186"/>
        <v>1</v>
      </c>
      <c r="AH3933" s="87">
        <v>0</v>
      </c>
      <c r="AI3933" s="88">
        <v>0</v>
      </c>
    </row>
    <row r="3934" spans="1:35" x14ac:dyDescent="0.25">
      <c r="A3934" s="115">
        <v>30702213</v>
      </c>
      <c r="B3934" t="s">
        <v>34</v>
      </c>
      <c r="C3934" s="81">
        <v>700</v>
      </c>
      <c r="D3934">
        <v>1.6</v>
      </c>
      <c r="E3934">
        <v>1.6</v>
      </c>
      <c r="F3934">
        <v>1.6</v>
      </c>
      <c r="G3934">
        <v>1.6</v>
      </c>
      <c r="H3934">
        <v>1.22</v>
      </c>
      <c r="I3934">
        <v>307</v>
      </c>
      <c r="J3934" t="s">
        <v>457</v>
      </c>
      <c r="K3934" t="s">
        <v>461</v>
      </c>
      <c r="L3934" t="s">
        <v>462</v>
      </c>
      <c r="M3934" t="s">
        <v>464</v>
      </c>
      <c r="N3934" t="s">
        <v>27</v>
      </c>
      <c r="O3934" t="s">
        <v>6</v>
      </c>
      <c r="P3934" t="s">
        <v>7</v>
      </c>
      <c r="Q3934" t="s">
        <v>16</v>
      </c>
      <c r="R3934" t="s">
        <v>28</v>
      </c>
      <c r="S3934" t="s">
        <v>9</v>
      </c>
      <c r="U3934" t="s">
        <v>179</v>
      </c>
      <c r="V3934" t="s">
        <v>29</v>
      </c>
      <c r="W3934" t="s">
        <v>30</v>
      </c>
      <c r="X3934" t="s">
        <v>73</v>
      </c>
      <c r="Y3934" t="s">
        <v>677</v>
      </c>
      <c r="Z3934" s="80">
        <v>0</v>
      </c>
      <c r="AA3934" s="68">
        <v>2200</v>
      </c>
      <c r="AB3934" s="82">
        <f t="shared" si="2185"/>
        <v>4302.826</v>
      </c>
      <c r="AD3934">
        <v>1</v>
      </c>
      <c r="AG3934" s="83">
        <f t="shared" si="2186"/>
        <v>1</v>
      </c>
      <c r="AH3934" s="87">
        <v>0</v>
      </c>
      <c r="AI3934" s="88">
        <v>0</v>
      </c>
    </row>
    <row r="3935" spans="1:35" x14ac:dyDescent="0.25">
      <c r="A3935" s="115">
        <v>30702233</v>
      </c>
      <c r="B3935" t="s">
        <v>1</v>
      </c>
      <c r="C3935" s="81">
        <v>700</v>
      </c>
      <c r="D3935">
        <v>1.6</v>
      </c>
      <c r="E3935">
        <v>1.6</v>
      </c>
      <c r="F3935">
        <v>1.6</v>
      </c>
      <c r="G3935">
        <v>1.6</v>
      </c>
      <c r="H3935">
        <v>1.22</v>
      </c>
      <c r="I3935">
        <v>307</v>
      </c>
      <c r="J3935" t="s">
        <v>457</v>
      </c>
      <c r="K3935" t="s">
        <v>219</v>
      </c>
      <c r="L3935" t="s">
        <v>469</v>
      </c>
      <c r="M3935" t="s">
        <v>476</v>
      </c>
      <c r="N3935" t="s">
        <v>18</v>
      </c>
      <c r="O3935" t="s">
        <v>33</v>
      </c>
      <c r="P3935" t="s">
        <v>7</v>
      </c>
      <c r="Q3935" t="s">
        <v>16</v>
      </c>
      <c r="R3935" t="s">
        <v>28</v>
      </c>
      <c r="S3935" t="s">
        <v>9</v>
      </c>
      <c r="U3935" t="s">
        <v>179</v>
      </c>
      <c r="V3935" t="s">
        <v>304</v>
      </c>
      <c r="W3935" t="s">
        <v>305</v>
      </c>
      <c r="X3935" t="s">
        <v>12</v>
      </c>
      <c r="Y3935" t="s">
        <v>21</v>
      </c>
      <c r="Z3935" s="80">
        <v>2060</v>
      </c>
      <c r="AA3935" s="68">
        <v>0</v>
      </c>
      <c r="AB3935" s="82">
        <f t="shared" si="2185"/>
        <v>4120</v>
      </c>
      <c r="AD3935">
        <v>2</v>
      </c>
      <c r="AG3935" s="83">
        <f t="shared" si="2186"/>
        <v>2</v>
      </c>
      <c r="AH3935" s="87">
        <v>0</v>
      </c>
      <c r="AI3935" s="88">
        <v>0</v>
      </c>
    </row>
    <row r="3936" spans="1:35" x14ac:dyDescent="0.25">
      <c r="A3936" s="115">
        <v>30710833</v>
      </c>
      <c r="B3936" t="s">
        <v>1</v>
      </c>
      <c r="C3936" s="81">
        <v>700</v>
      </c>
      <c r="D3936">
        <v>1.6</v>
      </c>
      <c r="E3936">
        <v>1.6</v>
      </c>
      <c r="F3936">
        <v>1.6</v>
      </c>
      <c r="G3936">
        <v>1.6</v>
      </c>
      <c r="H3936">
        <v>1.22</v>
      </c>
      <c r="I3936">
        <v>307</v>
      </c>
      <c r="J3936" t="s">
        <v>457</v>
      </c>
      <c r="K3936" t="s">
        <v>461</v>
      </c>
      <c r="L3936" t="s">
        <v>462</v>
      </c>
      <c r="M3936" t="s">
        <v>477</v>
      </c>
      <c r="N3936" t="s">
        <v>27</v>
      </c>
      <c r="O3936" t="s">
        <v>6</v>
      </c>
      <c r="P3936" t="s">
        <v>7</v>
      </c>
      <c r="Q3936" t="s">
        <v>8</v>
      </c>
      <c r="R3936" t="s">
        <v>28</v>
      </c>
      <c r="S3936" t="s">
        <v>9</v>
      </c>
      <c r="U3936" t="s">
        <v>179</v>
      </c>
      <c r="V3936" t="s">
        <v>10</v>
      </c>
      <c r="W3936" t="s">
        <v>11</v>
      </c>
      <c r="X3936" t="s">
        <v>12</v>
      </c>
      <c r="Y3936" t="s">
        <v>21</v>
      </c>
      <c r="Z3936" s="80">
        <v>1860</v>
      </c>
      <c r="AA3936" s="68">
        <v>0</v>
      </c>
      <c r="AB3936" s="82">
        <f t="shared" si="2185"/>
        <v>46500</v>
      </c>
      <c r="AD3936">
        <v>25</v>
      </c>
      <c r="AG3936" s="83">
        <f t="shared" si="2186"/>
        <v>25</v>
      </c>
      <c r="AH3936" s="87">
        <v>0</v>
      </c>
      <c r="AI3936" s="88">
        <v>0</v>
      </c>
    </row>
    <row r="3937" spans="1:39" x14ac:dyDescent="0.25">
      <c r="A3937" s="115">
        <v>30710833</v>
      </c>
      <c r="B3937" t="s">
        <v>1</v>
      </c>
      <c r="C3937" s="81">
        <v>700</v>
      </c>
      <c r="D3937">
        <v>1.6</v>
      </c>
      <c r="E3937">
        <v>1.6</v>
      </c>
      <c r="F3937">
        <v>1.6</v>
      </c>
      <c r="G3937">
        <v>1.6</v>
      </c>
      <c r="H3937">
        <v>1.22</v>
      </c>
      <c r="I3937">
        <v>307</v>
      </c>
      <c r="J3937" t="s">
        <v>457</v>
      </c>
      <c r="K3937" t="s">
        <v>461</v>
      </c>
      <c r="L3937" t="s">
        <v>462</v>
      </c>
      <c r="M3937" t="s">
        <v>477</v>
      </c>
      <c r="N3937" t="s">
        <v>27</v>
      </c>
      <c r="O3937" t="s">
        <v>6</v>
      </c>
      <c r="P3937" t="s">
        <v>7</v>
      </c>
      <c r="Q3937" t="s">
        <v>8</v>
      </c>
      <c r="R3937" t="s">
        <v>28</v>
      </c>
      <c r="S3937" t="s">
        <v>9</v>
      </c>
      <c r="U3937" t="s">
        <v>179</v>
      </c>
      <c r="V3937" t="s">
        <v>10</v>
      </c>
      <c r="W3937" t="s">
        <v>11</v>
      </c>
      <c r="X3937" t="s">
        <v>12</v>
      </c>
      <c r="Y3937" t="s">
        <v>21</v>
      </c>
      <c r="Z3937" s="80">
        <v>1860</v>
      </c>
      <c r="AA3937" s="68">
        <v>0</v>
      </c>
      <c r="AB3937" s="82">
        <f t="shared" si="2185"/>
        <v>14880</v>
      </c>
      <c r="AD3937">
        <v>8</v>
      </c>
      <c r="AG3937" s="83">
        <f t="shared" si="2186"/>
        <v>8</v>
      </c>
      <c r="AH3937" s="87">
        <v>0</v>
      </c>
      <c r="AI3937" s="88">
        <v>1</v>
      </c>
    </row>
    <row r="3938" spans="1:39" x14ac:dyDescent="0.25">
      <c r="A3938" s="115">
        <v>30710833</v>
      </c>
      <c r="B3938" t="s">
        <v>1</v>
      </c>
      <c r="C3938" s="81">
        <v>700</v>
      </c>
      <c r="D3938">
        <v>1.6</v>
      </c>
      <c r="E3938">
        <v>1.6</v>
      </c>
      <c r="F3938">
        <v>1.6</v>
      </c>
      <c r="G3938">
        <v>1.6</v>
      </c>
      <c r="H3938">
        <v>1.22</v>
      </c>
      <c r="I3938">
        <v>307</v>
      </c>
      <c r="J3938" t="s">
        <v>457</v>
      </c>
      <c r="K3938" t="s">
        <v>461</v>
      </c>
      <c r="L3938" t="s">
        <v>462</v>
      </c>
      <c r="M3938" t="s">
        <v>477</v>
      </c>
      <c r="N3938" t="s">
        <v>27</v>
      </c>
      <c r="O3938" t="s">
        <v>6</v>
      </c>
      <c r="P3938" t="s">
        <v>7</v>
      </c>
      <c r="Q3938" t="s">
        <v>8</v>
      </c>
      <c r="R3938" t="s">
        <v>28</v>
      </c>
      <c r="S3938" t="s">
        <v>9</v>
      </c>
      <c r="U3938" t="s">
        <v>179</v>
      </c>
      <c r="V3938" t="s">
        <v>10</v>
      </c>
      <c r="W3938" t="s">
        <v>11</v>
      </c>
      <c r="X3938" t="s">
        <v>12</v>
      </c>
      <c r="Y3938" t="s">
        <v>21</v>
      </c>
      <c r="Z3938" s="81">
        <v>1860</v>
      </c>
      <c r="AA3938" s="68">
        <v>0</v>
      </c>
      <c r="AB3938" s="82">
        <f t="shared" si="2185"/>
        <v>1860</v>
      </c>
      <c r="AD3938">
        <v>1</v>
      </c>
      <c r="AG3938" s="83">
        <f t="shared" si="2186"/>
        <v>1</v>
      </c>
      <c r="AH3938" s="89">
        <v>1</v>
      </c>
      <c r="AI3938" s="88">
        <v>0</v>
      </c>
    </row>
    <row r="3939" spans="1:39" x14ac:dyDescent="0.25">
      <c r="A3939" s="115">
        <v>30711103</v>
      </c>
      <c r="B3939" t="s">
        <v>1</v>
      </c>
      <c r="C3939" s="81">
        <v>700</v>
      </c>
      <c r="D3939">
        <v>1.6</v>
      </c>
      <c r="E3939">
        <v>1.6</v>
      </c>
      <c r="F3939">
        <v>1.6</v>
      </c>
      <c r="G3939">
        <v>1.6</v>
      </c>
      <c r="H3939">
        <v>1.22</v>
      </c>
      <c r="I3939">
        <v>307</v>
      </c>
      <c r="J3939" t="s">
        <v>457</v>
      </c>
      <c r="K3939" t="s">
        <v>461</v>
      </c>
      <c r="L3939" t="s">
        <v>462</v>
      </c>
      <c r="M3939" t="s">
        <v>478</v>
      </c>
      <c r="N3939" t="s">
        <v>27</v>
      </c>
      <c r="O3939" t="s">
        <v>6</v>
      </c>
      <c r="P3939" t="s">
        <v>7</v>
      </c>
      <c r="Q3939" t="s">
        <v>16</v>
      </c>
      <c r="R3939" t="s">
        <v>28</v>
      </c>
      <c r="S3939" t="s">
        <v>9</v>
      </c>
      <c r="U3939" t="s">
        <v>179</v>
      </c>
      <c r="V3939" t="s">
        <v>10</v>
      </c>
      <c r="W3939" t="s">
        <v>11</v>
      </c>
      <c r="X3939" t="s">
        <v>12</v>
      </c>
      <c r="Y3939" t="s">
        <v>21</v>
      </c>
      <c r="Z3939" s="80">
        <v>2160</v>
      </c>
      <c r="AA3939" s="68">
        <v>0</v>
      </c>
      <c r="AB3939" s="82">
        <f t="shared" si="2185"/>
        <v>6480</v>
      </c>
      <c r="AD3939">
        <v>3</v>
      </c>
      <c r="AG3939" s="83">
        <f t="shared" si="2186"/>
        <v>3</v>
      </c>
      <c r="AH3939" s="87">
        <v>0</v>
      </c>
      <c r="AI3939" s="88">
        <v>0</v>
      </c>
    </row>
    <row r="3940" spans="1:39" x14ac:dyDescent="0.25">
      <c r="A3940" s="115">
        <v>30711103</v>
      </c>
      <c r="B3940" t="s">
        <v>1</v>
      </c>
      <c r="C3940" s="81">
        <v>700</v>
      </c>
      <c r="D3940">
        <v>1.6</v>
      </c>
      <c r="E3940">
        <v>1.6</v>
      </c>
      <c r="F3940">
        <v>1.6</v>
      </c>
      <c r="G3940">
        <v>1.6</v>
      </c>
      <c r="H3940">
        <v>1.22</v>
      </c>
      <c r="I3940">
        <v>307</v>
      </c>
      <c r="J3940" t="s">
        <v>457</v>
      </c>
      <c r="K3940" t="s">
        <v>461</v>
      </c>
      <c r="L3940" t="s">
        <v>462</v>
      </c>
      <c r="M3940" t="s">
        <v>478</v>
      </c>
      <c r="N3940" t="s">
        <v>27</v>
      </c>
      <c r="O3940" t="s">
        <v>6</v>
      </c>
      <c r="P3940" t="s">
        <v>7</v>
      </c>
      <c r="Q3940" t="s">
        <v>16</v>
      </c>
      <c r="R3940" t="s">
        <v>28</v>
      </c>
      <c r="S3940" t="s">
        <v>9</v>
      </c>
      <c r="U3940" t="s">
        <v>179</v>
      </c>
      <c r="V3940" t="s">
        <v>10</v>
      </c>
      <c r="W3940" t="s">
        <v>11</v>
      </c>
      <c r="X3940" t="s">
        <v>12</v>
      </c>
      <c r="Y3940" t="s">
        <v>21</v>
      </c>
      <c r="Z3940" s="80">
        <v>2160</v>
      </c>
      <c r="AA3940" s="68">
        <v>0</v>
      </c>
      <c r="AB3940" s="82">
        <f t="shared" si="2185"/>
        <v>2160</v>
      </c>
      <c r="AD3940">
        <v>1</v>
      </c>
      <c r="AG3940" s="83">
        <f t="shared" si="2186"/>
        <v>1</v>
      </c>
      <c r="AH3940" s="87">
        <v>0</v>
      </c>
      <c r="AI3940" s="88">
        <v>1</v>
      </c>
    </row>
    <row r="3941" spans="1:39" x14ac:dyDescent="0.25">
      <c r="A3941" s="115">
        <v>30711103</v>
      </c>
      <c r="B3941" t="s">
        <v>1</v>
      </c>
      <c r="C3941" s="81">
        <v>700</v>
      </c>
      <c r="D3941">
        <v>1.6</v>
      </c>
      <c r="E3941">
        <v>1.6</v>
      </c>
      <c r="F3941">
        <v>1.6</v>
      </c>
      <c r="G3941">
        <v>1.6</v>
      </c>
      <c r="H3941">
        <v>1.22</v>
      </c>
      <c r="I3941">
        <v>307</v>
      </c>
      <c r="J3941" t="s">
        <v>457</v>
      </c>
      <c r="K3941" t="s">
        <v>461</v>
      </c>
      <c r="L3941" t="s">
        <v>462</v>
      </c>
      <c r="M3941" t="s">
        <v>478</v>
      </c>
      <c r="N3941" t="s">
        <v>27</v>
      </c>
      <c r="O3941" t="s">
        <v>6</v>
      </c>
      <c r="P3941" t="s">
        <v>7</v>
      </c>
      <c r="Q3941" t="s">
        <v>16</v>
      </c>
      <c r="R3941" t="s">
        <v>28</v>
      </c>
      <c r="S3941" t="s">
        <v>9</v>
      </c>
      <c r="U3941" t="s">
        <v>179</v>
      </c>
      <c r="V3941" t="s">
        <v>10</v>
      </c>
      <c r="W3941" t="s">
        <v>11</v>
      </c>
      <c r="X3941" t="s">
        <v>12</v>
      </c>
      <c r="Y3941" t="s">
        <v>21</v>
      </c>
      <c r="Z3941" s="81">
        <v>2160</v>
      </c>
      <c r="AA3941" s="68">
        <v>0</v>
      </c>
      <c r="AB3941" s="82">
        <f t="shared" si="2185"/>
        <v>2160</v>
      </c>
      <c r="AD3941">
        <v>1</v>
      </c>
      <c r="AG3941" s="83">
        <f t="shared" si="2186"/>
        <v>1</v>
      </c>
      <c r="AH3941" s="89">
        <v>1</v>
      </c>
      <c r="AI3941" s="88">
        <v>0</v>
      </c>
    </row>
    <row r="3942" spans="1:39" x14ac:dyDescent="0.25">
      <c r="A3942" s="115">
        <v>30711113</v>
      </c>
      <c r="B3942" t="s">
        <v>1</v>
      </c>
      <c r="C3942" s="81">
        <v>700</v>
      </c>
      <c r="D3942">
        <v>1.6</v>
      </c>
      <c r="E3942">
        <v>1.6</v>
      </c>
      <c r="F3942">
        <v>1.6</v>
      </c>
      <c r="G3942">
        <v>1.6</v>
      </c>
      <c r="H3942">
        <v>1.22</v>
      </c>
      <c r="I3942">
        <v>307</v>
      </c>
      <c r="J3942" t="s">
        <v>457</v>
      </c>
      <c r="K3942" t="s">
        <v>461</v>
      </c>
      <c r="L3942" t="s">
        <v>462</v>
      </c>
      <c r="M3942" t="s">
        <v>479</v>
      </c>
      <c r="N3942" t="s">
        <v>27</v>
      </c>
      <c r="O3942" t="s">
        <v>6</v>
      </c>
      <c r="P3942" t="s">
        <v>7</v>
      </c>
      <c r="Q3942" t="s">
        <v>8</v>
      </c>
      <c r="R3942" t="s">
        <v>28</v>
      </c>
      <c r="S3942" t="s">
        <v>9</v>
      </c>
      <c r="U3942" t="s">
        <v>179</v>
      </c>
      <c r="V3942" t="s">
        <v>10</v>
      </c>
      <c r="W3942" t="s">
        <v>11</v>
      </c>
      <c r="X3942" t="s">
        <v>12</v>
      </c>
      <c r="Y3942" t="s">
        <v>21</v>
      </c>
      <c r="Z3942" s="80">
        <v>1860</v>
      </c>
      <c r="AA3942" s="68">
        <v>0</v>
      </c>
      <c r="AB3942" s="82">
        <f t="shared" si="2185"/>
        <v>74400</v>
      </c>
      <c r="AD3942">
        <v>40</v>
      </c>
      <c r="AG3942" s="83">
        <f t="shared" si="2186"/>
        <v>40</v>
      </c>
      <c r="AH3942" s="87">
        <v>0</v>
      </c>
      <c r="AI3942" s="88">
        <v>0</v>
      </c>
    </row>
    <row r="3943" spans="1:39" x14ac:dyDescent="0.25">
      <c r="A3943" s="115">
        <v>30711113</v>
      </c>
      <c r="B3943" t="s">
        <v>1</v>
      </c>
      <c r="C3943" s="81">
        <v>700</v>
      </c>
      <c r="D3943">
        <v>1.6</v>
      </c>
      <c r="E3943">
        <v>1.6</v>
      </c>
      <c r="F3943">
        <v>1.6</v>
      </c>
      <c r="G3943">
        <v>1.6</v>
      </c>
      <c r="H3943">
        <v>1.22</v>
      </c>
      <c r="I3943">
        <v>307</v>
      </c>
      <c r="J3943" t="s">
        <v>457</v>
      </c>
      <c r="K3943" t="s">
        <v>461</v>
      </c>
      <c r="L3943" t="s">
        <v>462</v>
      </c>
      <c r="M3943" t="s">
        <v>479</v>
      </c>
      <c r="N3943" t="s">
        <v>27</v>
      </c>
      <c r="O3943" t="s">
        <v>6</v>
      </c>
      <c r="P3943" t="s">
        <v>7</v>
      </c>
      <c r="Q3943" t="s">
        <v>8</v>
      </c>
      <c r="R3943" t="s">
        <v>28</v>
      </c>
      <c r="S3943" t="s">
        <v>9</v>
      </c>
      <c r="U3943" t="s">
        <v>179</v>
      </c>
      <c r="V3943" t="s">
        <v>10</v>
      </c>
      <c r="W3943" t="s">
        <v>11</v>
      </c>
      <c r="X3943" t="s">
        <v>12</v>
      </c>
      <c r="Y3943" t="s">
        <v>21</v>
      </c>
      <c r="Z3943" s="80">
        <v>1860</v>
      </c>
      <c r="AA3943" s="68">
        <v>0</v>
      </c>
      <c r="AB3943" s="82">
        <f t="shared" si="2185"/>
        <v>55800</v>
      </c>
      <c r="AD3943">
        <v>30</v>
      </c>
      <c r="AG3943" s="83">
        <f t="shared" si="2186"/>
        <v>30</v>
      </c>
      <c r="AH3943" s="87">
        <v>0</v>
      </c>
      <c r="AI3943" s="88">
        <v>1</v>
      </c>
    </row>
    <row r="3944" spans="1:39" x14ac:dyDescent="0.25">
      <c r="A3944" s="115">
        <v>30802264</v>
      </c>
      <c r="B3944" t="s">
        <v>1</v>
      </c>
      <c r="C3944" s="81">
        <v>700</v>
      </c>
      <c r="D3944">
        <v>1.6</v>
      </c>
      <c r="E3944">
        <v>1.6</v>
      </c>
      <c r="F3944">
        <v>1.6</v>
      </c>
      <c r="G3944">
        <v>1.6</v>
      </c>
      <c r="H3944">
        <v>1.55</v>
      </c>
      <c r="I3944">
        <v>308</v>
      </c>
      <c r="J3944" t="s">
        <v>480</v>
      </c>
      <c r="K3944" t="s">
        <v>461</v>
      </c>
      <c r="L3944" t="s">
        <v>481</v>
      </c>
      <c r="M3944" t="s">
        <v>769</v>
      </c>
      <c r="N3944" t="s">
        <v>100</v>
      </c>
      <c r="O3944" t="s">
        <v>693</v>
      </c>
      <c r="P3944" t="s">
        <v>689</v>
      </c>
      <c r="Q3944" t="s">
        <v>8</v>
      </c>
      <c r="R3944" t="s">
        <v>20</v>
      </c>
      <c r="S3944" t="s">
        <v>44</v>
      </c>
      <c r="T3944" s="70" t="s">
        <v>933</v>
      </c>
      <c r="U3944" t="s">
        <v>949</v>
      </c>
      <c r="V3944" t="s">
        <v>14</v>
      </c>
      <c r="W3944" t="s">
        <v>49</v>
      </c>
      <c r="X3944" t="s">
        <v>12</v>
      </c>
      <c r="Y3944" t="s">
        <v>938</v>
      </c>
      <c r="Z3944" s="80">
        <v>0</v>
      </c>
      <c r="AA3944" s="68">
        <v>0</v>
      </c>
      <c r="AB3944" s="82">
        <f t="shared" si="2185"/>
        <v>0</v>
      </c>
      <c r="AE3944">
        <v>1</v>
      </c>
      <c r="AG3944" s="83">
        <f t="shared" si="2186"/>
        <v>1</v>
      </c>
      <c r="AH3944" s="87">
        <v>0</v>
      </c>
      <c r="AI3944" s="88">
        <v>0</v>
      </c>
      <c r="AJ3944">
        <f>AG3944*2/3</f>
        <v>0.66666666666666663</v>
      </c>
      <c r="AK3944" s="108">
        <f>AJ3944*C3944*D3944*H3944</f>
        <v>1157.3333333333333</v>
      </c>
      <c r="AL3944" s="108">
        <f>AJ3944*C3944*D3944</f>
        <v>746.66666666666663</v>
      </c>
      <c r="AM3944" s="108">
        <f>AK3944-AL3944</f>
        <v>410.66666666666663</v>
      </c>
    </row>
    <row r="3945" spans="1:39" x14ac:dyDescent="0.25">
      <c r="A3945" s="115">
        <v>30802264</v>
      </c>
      <c r="B3945" t="s">
        <v>1</v>
      </c>
      <c r="C3945" s="81">
        <v>700</v>
      </c>
      <c r="D3945">
        <v>1.6</v>
      </c>
      <c r="E3945">
        <v>1.6</v>
      </c>
      <c r="F3945">
        <v>1.6</v>
      </c>
      <c r="G3945">
        <v>1.6</v>
      </c>
      <c r="H3945">
        <v>1.55</v>
      </c>
      <c r="I3945">
        <v>308</v>
      </c>
      <c r="J3945" t="s">
        <v>480</v>
      </c>
      <c r="K3945" t="s">
        <v>461</v>
      </c>
      <c r="L3945" t="s">
        <v>481</v>
      </c>
      <c r="M3945" t="s">
        <v>769</v>
      </c>
      <c r="N3945" t="s">
        <v>40</v>
      </c>
      <c r="O3945" t="s">
        <v>688</v>
      </c>
      <c r="P3945" t="s">
        <v>689</v>
      </c>
      <c r="Q3945" t="s">
        <v>8</v>
      </c>
      <c r="R3945" t="s">
        <v>28</v>
      </c>
      <c r="S3945" t="s">
        <v>44</v>
      </c>
      <c r="U3945" t="s">
        <v>946</v>
      </c>
      <c r="V3945" t="s">
        <v>111</v>
      </c>
      <c r="W3945" t="s">
        <v>435</v>
      </c>
      <c r="X3945" t="s">
        <v>12</v>
      </c>
      <c r="Y3945" t="s">
        <v>21</v>
      </c>
      <c r="Z3945" s="80">
        <v>231</v>
      </c>
      <c r="AA3945" s="68">
        <v>0</v>
      </c>
      <c r="AB3945" s="82">
        <f t="shared" si="2185"/>
        <v>231</v>
      </c>
      <c r="AC3945">
        <v>1</v>
      </c>
      <c r="AG3945" s="83">
        <f t="shared" si="2186"/>
        <v>1</v>
      </c>
      <c r="AH3945" s="87">
        <v>0</v>
      </c>
      <c r="AI3945" s="88">
        <v>0</v>
      </c>
      <c r="AJ3945">
        <f t="shared" ref="AJ3945:AJ3946" si="2187">(AG3945*2)/3</f>
        <v>0.66666666666666663</v>
      </c>
      <c r="AK3945" s="108">
        <f t="shared" ref="AK3945:AK3946" si="2188">AJ3945*C3945*E3945*H3945</f>
        <v>1157.3333333333333</v>
      </c>
      <c r="AL3945" s="108">
        <f t="shared" ref="AL3945:AL3946" si="2189">AJ3945*C3945*E3945</f>
        <v>746.66666666666663</v>
      </c>
      <c r="AM3945" s="108">
        <f t="shared" ref="AM3945:AM3946" si="2190">AK3945-AL3945</f>
        <v>410.66666666666663</v>
      </c>
    </row>
    <row r="3946" spans="1:39" x14ac:dyDescent="0.25">
      <c r="A3946" s="115">
        <v>30802264</v>
      </c>
      <c r="B3946" t="s">
        <v>1</v>
      </c>
      <c r="C3946" s="81">
        <v>700</v>
      </c>
      <c r="D3946">
        <v>1.6</v>
      </c>
      <c r="E3946">
        <v>1.6</v>
      </c>
      <c r="F3946">
        <v>1.6</v>
      </c>
      <c r="G3946">
        <v>1.6</v>
      </c>
      <c r="H3946">
        <v>1.55</v>
      </c>
      <c r="I3946">
        <v>308</v>
      </c>
      <c r="J3946" t="s">
        <v>480</v>
      </c>
      <c r="K3946" t="s">
        <v>461</v>
      </c>
      <c r="L3946" t="s">
        <v>481</v>
      </c>
      <c r="M3946" t="s">
        <v>769</v>
      </c>
      <c r="N3946" t="s">
        <v>40</v>
      </c>
      <c r="O3946" t="s">
        <v>688</v>
      </c>
      <c r="P3946" t="s">
        <v>689</v>
      </c>
      <c r="Q3946" t="s">
        <v>8</v>
      </c>
      <c r="R3946" t="s">
        <v>28</v>
      </c>
      <c r="S3946" t="s">
        <v>44</v>
      </c>
      <c r="U3946" t="s">
        <v>946</v>
      </c>
      <c r="V3946" t="s">
        <v>14</v>
      </c>
      <c r="W3946" t="s">
        <v>49</v>
      </c>
      <c r="X3946" t="s">
        <v>12</v>
      </c>
      <c r="Y3946" t="s">
        <v>21</v>
      </c>
      <c r="Z3946" s="80">
        <v>231</v>
      </c>
      <c r="AA3946" s="68">
        <v>0</v>
      </c>
      <c r="AB3946" s="82">
        <f t="shared" si="2185"/>
        <v>231</v>
      </c>
      <c r="AC3946">
        <v>1</v>
      </c>
      <c r="AG3946" s="83">
        <f t="shared" si="2186"/>
        <v>1</v>
      </c>
      <c r="AH3946" s="87">
        <v>0</v>
      </c>
      <c r="AI3946" s="88">
        <v>0</v>
      </c>
      <c r="AJ3946">
        <f t="shared" si="2187"/>
        <v>0.66666666666666663</v>
      </c>
      <c r="AK3946" s="108">
        <f t="shared" si="2188"/>
        <v>1157.3333333333333</v>
      </c>
      <c r="AL3946" s="108">
        <f t="shared" si="2189"/>
        <v>746.66666666666663</v>
      </c>
      <c r="AM3946" s="108">
        <f t="shared" si="2190"/>
        <v>410.66666666666663</v>
      </c>
    </row>
    <row r="3947" spans="1:39" x14ac:dyDescent="0.25">
      <c r="A3947" s="115">
        <v>30802264</v>
      </c>
      <c r="C3947" s="81">
        <v>700</v>
      </c>
      <c r="D3947">
        <v>1.6</v>
      </c>
      <c r="E3947">
        <v>1.6</v>
      </c>
      <c r="F3947">
        <v>1.6</v>
      </c>
      <c r="G3947">
        <v>1.6</v>
      </c>
      <c r="H3947">
        <v>1.55</v>
      </c>
      <c r="I3947">
        <v>308</v>
      </c>
      <c r="J3947" t="s">
        <v>480</v>
      </c>
      <c r="K3947" t="s">
        <v>461</v>
      </c>
      <c r="L3947" t="s">
        <v>481</v>
      </c>
      <c r="M3947" t="s">
        <v>769</v>
      </c>
      <c r="N3947" t="s">
        <v>48</v>
      </c>
      <c r="O3947" t="s">
        <v>688</v>
      </c>
      <c r="P3947" t="s">
        <v>689</v>
      </c>
      <c r="Q3947" t="s">
        <v>16</v>
      </c>
      <c r="R3947" t="s">
        <v>28</v>
      </c>
      <c r="S3947" t="s">
        <v>22</v>
      </c>
      <c r="T3947" t="s">
        <v>22</v>
      </c>
      <c r="U3947" t="s">
        <v>948</v>
      </c>
      <c r="V3947" t="s">
        <v>135</v>
      </c>
      <c r="W3947" t="s">
        <v>136</v>
      </c>
      <c r="X3947" t="s">
        <v>411</v>
      </c>
      <c r="Y3947" t="s">
        <v>943</v>
      </c>
      <c r="Z3947" s="81">
        <v>0</v>
      </c>
      <c r="AA3947" s="68">
        <v>0</v>
      </c>
      <c r="AB3947" s="82">
        <f t="shared" si="2185"/>
        <v>0</v>
      </c>
      <c r="AF3947">
        <v>1</v>
      </c>
      <c r="AG3947" s="83">
        <f t="shared" si="2186"/>
        <v>1</v>
      </c>
      <c r="AH3947" s="87">
        <v>0</v>
      </c>
      <c r="AI3947" s="88">
        <v>0</v>
      </c>
    </row>
    <row r="3948" spans="1:39" x14ac:dyDescent="0.25">
      <c r="A3948" s="115">
        <v>30802264</v>
      </c>
      <c r="B3948" t="s">
        <v>1</v>
      </c>
      <c r="C3948" s="81">
        <v>700</v>
      </c>
      <c r="D3948">
        <v>1.6</v>
      </c>
      <c r="E3948">
        <v>1.6</v>
      </c>
      <c r="F3948">
        <v>1.6</v>
      </c>
      <c r="G3948">
        <v>1.6</v>
      </c>
      <c r="H3948">
        <v>1.55</v>
      </c>
      <c r="I3948">
        <v>308</v>
      </c>
      <c r="J3948" t="s">
        <v>480</v>
      </c>
      <c r="K3948" t="s">
        <v>461</v>
      </c>
      <c r="L3948" t="s">
        <v>481</v>
      </c>
      <c r="M3948" t="s">
        <v>769</v>
      </c>
      <c r="N3948" t="s">
        <v>48</v>
      </c>
      <c r="O3948" t="s">
        <v>688</v>
      </c>
      <c r="P3948" t="s">
        <v>689</v>
      </c>
      <c r="Q3948" t="s">
        <v>8</v>
      </c>
      <c r="R3948" t="s">
        <v>28</v>
      </c>
      <c r="S3948" t="s">
        <v>44</v>
      </c>
      <c r="U3948" t="s">
        <v>946</v>
      </c>
      <c r="V3948" t="s">
        <v>14</v>
      </c>
      <c r="W3948" t="s">
        <v>49</v>
      </c>
      <c r="X3948" t="s">
        <v>12</v>
      </c>
      <c r="Y3948" t="s">
        <v>21</v>
      </c>
      <c r="Z3948" s="80">
        <v>231</v>
      </c>
      <c r="AA3948" s="68">
        <v>0</v>
      </c>
      <c r="AB3948" s="82">
        <f t="shared" si="2185"/>
        <v>462</v>
      </c>
      <c r="AC3948">
        <v>2</v>
      </c>
      <c r="AG3948" s="83">
        <f t="shared" si="2186"/>
        <v>2</v>
      </c>
      <c r="AH3948" s="87">
        <v>0</v>
      </c>
      <c r="AI3948" s="88">
        <v>0</v>
      </c>
      <c r="AJ3948">
        <f>(AG3948*2)/3</f>
        <v>1.3333333333333333</v>
      </c>
      <c r="AK3948" s="108">
        <f t="shared" ref="AK3948:AK3951" si="2191">AJ3948*C3948*E3948*H3948</f>
        <v>2314.6666666666665</v>
      </c>
      <c r="AL3948" s="108">
        <f t="shared" ref="AL3948:AL3951" si="2192">AJ3948*C3948*E3948</f>
        <v>1493.3333333333333</v>
      </c>
      <c r="AM3948" s="108">
        <f t="shared" ref="AM3948:AM3955" si="2193">AK3948-AL3948</f>
        <v>821.33333333333326</v>
      </c>
    </row>
    <row r="3949" spans="1:39" x14ac:dyDescent="0.25">
      <c r="A3949" s="115">
        <v>30802264</v>
      </c>
      <c r="B3949" t="s">
        <v>1</v>
      </c>
      <c r="C3949" s="81">
        <v>700</v>
      </c>
      <c r="D3949">
        <v>1.6</v>
      </c>
      <c r="E3949">
        <v>1.6</v>
      </c>
      <c r="F3949">
        <v>1.6</v>
      </c>
      <c r="G3949">
        <v>1.6</v>
      </c>
      <c r="H3949">
        <v>1.55</v>
      </c>
      <c r="I3949">
        <v>308</v>
      </c>
      <c r="J3949" t="s">
        <v>480</v>
      </c>
      <c r="K3949" t="s">
        <v>461</v>
      </c>
      <c r="L3949" t="s">
        <v>481</v>
      </c>
      <c r="M3949" t="s">
        <v>769</v>
      </c>
      <c r="N3949" t="s">
        <v>5</v>
      </c>
      <c r="O3949" t="s">
        <v>688</v>
      </c>
      <c r="P3949" t="s">
        <v>689</v>
      </c>
      <c r="Q3949" t="s">
        <v>16</v>
      </c>
      <c r="R3949" t="s">
        <v>28</v>
      </c>
      <c r="S3949" t="s">
        <v>44</v>
      </c>
      <c r="U3949" t="s">
        <v>946</v>
      </c>
      <c r="V3949" t="s">
        <v>68</v>
      </c>
      <c r="W3949" t="s">
        <v>69</v>
      </c>
      <c r="X3949" t="s">
        <v>77</v>
      </c>
      <c r="Y3949" t="s">
        <v>21</v>
      </c>
      <c r="Z3949" s="80">
        <v>690</v>
      </c>
      <c r="AA3949" s="68">
        <v>0</v>
      </c>
      <c r="AB3949" s="82">
        <f t="shared" si="2185"/>
        <v>690</v>
      </c>
      <c r="AC3949">
        <v>1</v>
      </c>
      <c r="AG3949" s="83">
        <f t="shared" si="2186"/>
        <v>1</v>
      </c>
      <c r="AH3949" s="87">
        <v>0</v>
      </c>
      <c r="AI3949" s="88">
        <v>0</v>
      </c>
      <c r="AJ3949">
        <f t="shared" ref="AJ3949:AJ3950" si="2194">AG3949*2</f>
        <v>2</v>
      </c>
      <c r="AK3949" s="108">
        <f t="shared" si="2191"/>
        <v>3472</v>
      </c>
      <c r="AL3949" s="108">
        <f t="shared" si="2192"/>
        <v>2240</v>
      </c>
      <c r="AM3949" s="108">
        <f t="shared" si="2193"/>
        <v>1232</v>
      </c>
    </row>
    <row r="3950" spans="1:39" x14ac:dyDescent="0.25">
      <c r="A3950" s="115">
        <v>30802264</v>
      </c>
      <c r="B3950" t="s">
        <v>1</v>
      </c>
      <c r="C3950" s="81">
        <v>700</v>
      </c>
      <c r="D3950">
        <v>1.6</v>
      </c>
      <c r="E3950">
        <v>1.6</v>
      </c>
      <c r="F3950">
        <v>1.6</v>
      </c>
      <c r="G3950">
        <v>1.6</v>
      </c>
      <c r="H3950">
        <v>1.55</v>
      </c>
      <c r="I3950">
        <v>308</v>
      </c>
      <c r="J3950" t="s">
        <v>480</v>
      </c>
      <c r="K3950" t="s">
        <v>461</v>
      </c>
      <c r="L3950" t="s">
        <v>481</v>
      </c>
      <c r="M3950" t="s">
        <v>769</v>
      </c>
      <c r="N3950" t="s">
        <v>5</v>
      </c>
      <c r="O3950" t="s">
        <v>688</v>
      </c>
      <c r="P3950" t="s">
        <v>689</v>
      </c>
      <c r="Q3950" t="s">
        <v>16</v>
      </c>
      <c r="R3950" t="s">
        <v>28</v>
      </c>
      <c r="S3950" t="s">
        <v>44</v>
      </c>
      <c r="U3950" t="s">
        <v>946</v>
      </c>
      <c r="V3950" t="s">
        <v>14</v>
      </c>
      <c r="W3950" t="s">
        <v>49</v>
      </c>
      <c r="X3950" t="s">
        <v>12</v>
      </c>
      <c r="Y3950" t="s">
        <v>21</v>
      </c>
      <c r="Z3950" s="80">
        <v>690</v>
      </c>
      <c r="AA3950" s="68">
        <v>0</v>
      </c>
      <c r="AB3950" s="82">
        <f t="shared" si="2185"/>
        <v>690</v>
      </c>
      <c r="AC3950">
        <v>1</v>
      </c>
      <c r="AG3950" s="83">
        <f t="shared" si="2186"/>
        <v>1</v>
      </c>
      <c r="AH3950" s="87">
        <v>0</v>
      </c>
      <c r="AI3950" s="88">
        <v>0</v>
      </c>
      <c r="AJ3950">
        <f t="shared" si="2194"/>
        <v>2</v>
      </c>
      <c r="AK3950" s="108">
        <f t="shared" si="2191"/>
        <v>3472</v>
      </c>
      <c r="AL3950" s="108">
        <f t="shared" si="2192"/>
        <v>2240</v>
      </c>
      <c r="AM3950" s="108">
        <f t="shared" si="2193"/>
        <v>1232</v>
      </c>
    </row>
    <row r="3951" spans="1:39" x14ac:dyDescent="0.25">
      <c r="A3951" s="115">
        <v>30802264</v>
      </c>
      <c r="B3951" t="s">
        <v>1</v>
      </c>
      <c r="C3951" s="81">
        <v>700</v>
      </c>
      <c r="D3951">
        <v>1.6</v>
      </c>
      <c r="E3951">
        <v>1.6</v>
      </c>
      <c r="F3951">
        <v>1.6</v>
      </c>
      <c r="G3951">
        <v>1.6</v>
      </c>
      <c r="H3951">
        <v>1.55</v>
      </c>
      <c r="I3951">
        <v>308</v>
      </c>
      <c r="J3951" t="s">
        <v>480</v>
      </c>
      <c r="K3951" t="s">
        <v>461</v>
      </c>
      <c r="L3951" t="s">
        <v>481</v>
      </c>
      <c r="M3951" t="s">
        <v>769</v>
      </c>
      <c r="N3951" t="s">
        <v>5</v>
      </c>
      <c r="O3951" t="s">
        <v>688</v>
      </c>
      <c r="P3951" t="s">
        <v>689</v>
      </c>
      <c r="Q3951" t="s">
        <v>8</v>
      </c>
      <c r="R3951" t="s">
        <v>28</v>
      </c>
      <c r="S3951" t="s">
        <v>44</v>
      </c>
      <c r="U3951" t="s">
        <v>939</v>
      </c>
      <c r="V3951" t="s">
        <v>14</v>
      </c>
      <c r="W3951" t="s">
        <v>49</v>
      </c>
      <c r="X3951" t="s">
        <v>12</v>
      </c>
      <c r="Y3951" t="s">
        <v>21</v>
      </c>
      <c r="Z3951" s="80">
        <v>690</v>
      </c>
      <c r="AA3951" s="68">
        <v>0</v>
      </c>
      <c r="AB3951" s="82">
        <f t="shared" si="2185"/>
        <v>690</v>
      </c>
      <c r="AC3951">
        <v>1</v>
      </c>
      <c r="AG3951" s="83">
        <f t="shared" si="2186"/>
        <v>1</v>
      </c>
      <c r="AH3951" s="87">
        <v>0</v>
      </c>
      <c r="AI3951" s="88">
        <v>0</v>
      </c>
      <c r="AJ3951" s="90">
        <f>AG3951*2/3</f>
        <v>0.66666666666666663</v>
      </c>
      <c r="AK3951" s="108">
        <f t="shared" si="2191"/>
        <v>1157.3333333333333</v>
      </c>
      <c r="AL3951" s="108">
        <f t="shared" si="2192"/>
        <v>746.66666666666663</v>
      </c>
      <c r="AM3951" s="108">
        <f t="shared" si="2193"/>
        <v>410.66666666666663</v>
      </c>
    </row>
    <row r="3952" spans="1:39" x14ac:dyDescent="0.25">
      <c r="A3952" s="115">
        <v>30802264</v>
      </c>
      <c r="B3952" t="s">
        <v>1</v>
      </c>
      <c r="C3952" s="81">
        <v>700</v>
      </c>
      <c r="D3952">
        <v>1.6</v>
      </c>
      <c r="E3952">
        <v>1.6</v>
      </c>
      <c r="F3952">
        <v>1.6</v>
      </c>
      <c r="G3952">
        <v>1.6</v>
      </c>
      <c r="H3952">
        <v>1.55</v>
      </c>
      <c r="I3952">
        <v>308</v>
      </c>
      <c r="J3952" t="s">
        <v>480</v>
      </c>
      <c r="K3952" t="s">
        <v>461</v>
      </c>
      <c r="L3952" t="s">
        <v>481</v>
      </c>
      <c r="M3952" t="s">
        <v>769</v>
      </c>
      <c r="N3952" t="s">
        <v>15</v>
      </c>
      <c r="O3952" t="s">
        <v>688</v>
      </c>
      <c r="P3952" t="s">
        <v>689</v>
      </c>
      <c r="Q3952" t="s">
        <v>16</v>
      </c>
      <c r="R3952" t="s">
        <v>28</v>
      </c>
      <c r="S3952" t="s">
        <v>44</v>
      </c>
      <c r="U3952" t="s">
        <v>939</v>
      </c>
      <c r="V3952" t="s">
        <v>14</v>
      </c>
      <c r="W3952" t="s">
        <v>49</v>
      </c>
      <c r="X3952" t="s">
        <v>12</v>
      </c>
      <c r="Y3952" t="s">
        <v>21</v>
      </c>
      <c r="Z3952" s="80">
        <v>690</v>
      </c>
      <c r="AA3952" s="68">
        <v>0</v>
      </c>
      <c r="AB3952" s="82">
        <f t="shared" si="2185"/>
        <v>690</v>
      </c>
      <c r="AC3952">
        <v>1</v>
      </c>
      <c r="AG3952" s="83">
        <f t="shared" si="2186"/>
        <v>1</v>
      </c>
      <c r="AH3952" s="87">
        <v>0</v>
      </c>
      <c r="AI3952" s="88">
        <v>0</v>
      </c>
      <c r="AJ3952">
        <f t="shared" ref="AJ3952:AJ3953" si="2195">AG3952*2</f>
        <v>2</v>
      </c>
      <c r="AK3952" s="108">
        <f t="shared" ref="AK3952:AK3953" si="2196">AJ3952*C3952*F3952*H3952</f>
        <v>3472</v>
      </c>
      <c r="AL3952" s="108">
        <f t="shared" ref="AL3952:AL3953" si="2197">AJ3952*C3952*F3952</f>
        <v>2240</v>
      </c>
      <c r="AM3952" s="108">
        <f t="shared" si="2193"/>
        <v>1232</v>
      </c>
    </row>
    <row r="3953" spans="1:39" x14ac:dyDescent="0.25">
      <c r="A3953" s="115">
        <v>30802264</v>
      </c>
      <c r="B3953" t="s">
        <v>1</v>
      </c>
      <c r="C3953" s="81">
        <v>700</v>
      </c>
      <c r="D3953">
        <v>1.6</v>
      </c>
      <c r="E3953">
        <v>1.6</v>
      </c>
      <c r="F3953">
        <v>1.6</v>
      </c>
      <c r="G3953">
        <v>1.6</v>
      </c>
      <c r="H3953">
        <v>1.55</v>
      </c>
      <c r="I3953">
        <v>308</v>
      </c>
      <c r="J3953" t="s">
        <v>480</v>
      </c>
      <c r="K3953" t="s">
        <v>461</v>
      </c>
      <c r="L3953" t="s">
        <v>481</v>
      </c>
      <c r="M3953" t="s">
        <v>769</v>
      </c>
      <c r="N3953" t="s">
        <v>18</v>
      </c>
      <c r="O3953" t="s">
        <v>688</v>
      </c>
      <c r="P3953" t="s">
        <v>689</v>
      </c>
      <c r="Q3953" t="s">
        <v>16</v>
      </c>
      <c r="R3953" t="s">
        <v>28</v>
      </c>
      <c r="S3953" t="s">
        <v>44</v>
      </c>
      <c r="U3953" t="s">
        <v>939</v>
      </c>
      <c r="V3953" t="s">
        <v>14</v>
      </c>
      <c r="W3953" t="s">
        <v>49</v>
      </c>
      <c r="X3953" t="s">
        <v>12</v>
      </c>
      <c r="Y3953" t="s">
        <v>21</v>
      </c>
      <c r="Z3953" s="80">
        <v>1200</v>
      </c>
      <c r="AA3953" s="68">
        <v>0</v>
      </c>
      <c r="AB3953" s="82">
        <f t="shared" si="2185"/>
        <v>3600</v>
      </c>
      <c r="AC3953">
        <v>3</v>
      </c>
      <c r="AG3953" s="83">
        <f t="shared" si="2186"/>
        <v>3</v>
      </c>
      <c r="AH3953" s="87">
        <v>0</v>
      </c>
      <c r="AI3953" s="88">
        <v>0</v>
      </c>
      <c r="AJ3953">
        <f t="shared" si="2195"/>
        <v>6</v>
      </c>
      <c r="AK3953" s="108">
        <f t="shared" si="2196"/>
        <v>10416</v>
      </c>
      <c r="AL3953" s="108">
        <f t="shared" si="2197"/>
        <v>6720</v>
      </c>
      <c r="AM3953" s="108">
        <f t="shared" si="2193"/>
        <v>3696</v>
      </c>
    </row>
    <row r="3954" spans="1:39" x14ac:dyDescent="0.25">
      <c r="A3954" s="115">
        <v>30803614</v>
      </c>
      <c r="B3954" t="s">
        <v>1</v>
      </c>
      <c r="C3954" s="81">
        <v>700</v>
      </c>
      <c r="D3954">
        <v>1.6</v>
      </c>
      <c r="E3954">
        <v>1.6</v>
      </c>
      <c r="F3954">
        <v>1.6</v>
      </c>
      <c r="G3954">
        <v>1.6</v>
      </c>
      <c r="H3954">
        <v>1.55</v>
      </c>
      <c r="I3954">
        <v>308</v>
      </c>
      <c r="J3954" t="s">
        <v>480</v>
      </c>
      <c r="K3954" t="s">
        <v>461</v>
      </c>
      <c r="L3954" t="s">
        <v>481</v>
      </c>
      <c r="M3954" t="s">
        <v>770</v>
      </c>
      <c r="N3954" t="s">
        <v>40</v>
      </c>
      <c r="O3954" t="s">
        <v>693</v>
      </c>
      <c r="P3954" t="s">
        <v>689</v>
      </c>
      <c r="Q3954" t="s">
        <v>8</v>
      </c>
      <c r="R3954" t="s">
        <v>20</v>
      </c>
      <c r="S3954" t="s">
        <v>44</v>
      </c>
      <c r="T3954" s="70" t="s">
        <v>933</v>
      </c>
      <c r="U3954" t="s">
        <v>949</v>
      </c>
      <c r="V3954" t="s">
        <v>14</v>
      </c>
      <c r="W3954" t="s">
        <v>49</v>
      </c>
      <c r="X3954" t="s">
        <v>12</v>
      </c>
      <c r="Y3954" t="s">
        <v>938</v>
      </c>
      <c r="Z3954" s="80">
        <v>0</v>
      </c>
      <c r="AA3954" s="68">
        <v>0</v>
      </c>
      <c r="AB3954" s="82">
        <f t="shared" si="2185"/>
        <v>0</v>
      </c>
      <c r="AE3954">
        <v>1</v>
      </c>
      <c r="AG3954" s="83">
        <f t="shared" si="2186"/>
        <v>1</v>
      </c>
      <c r="AH3954" s="87">
        <v>0</v>
      </c>
      <c r="AI3954" s="88">
        <v>0</v>
      </c>
      <c r="AJ3954">
        <f t="shared" ref="AJ3954:AJ3955" si="2198">AG3954*2/3</f>
        <v>0.66666666666666663</v>
      </c>
      <c r="AK3954" s="108">
        <f t="shared" ref="AK3954:AK3955" si="2199">AJ3954*C3954*E3954*H3954</f>
        <v>1157.3333333333333</v>
      </c>
      <c r="AL3954" s="108">
        <f t="shared" ref="AL3954:AL3955" si="2200">AJ3954*C3954*E3954</f>
        <v>746.66666666666663</v>
      </c>
      <c r="AM3954" s="108">
        <f t="shared" si="2193"/>
        <v>410.66666666666663</v>
      </c>
    </row>
    <row r="3955" spans="1:39" x14ac:dyDescent="0.25">
      <c r="A3955" s="115">
        <v>30803624</v>
      </c>
      <c r="B3955" t="s">
        <v>1</v>
      </c>
      <c r="C3955" s="81">
        <v>700</v>
      </c>
      <c r="D3955">
        <v>1.6</v>
      </c>
      <c r="E3955">
        <v>1.6</v>
      </c>
      <c r="F3955">
        <v>1.6</v>
      </c>
      <c r="G3955">
        <v>1.6</v>
      </c>
      <c r="H3955">
        <v>1.55</v>
      </c>
      <c r="I3955">
        <v>308</v>
      </c>
      <c r="J3955" t="s">
        <v>480</v>
      </c>
      <c r="K3955" t="s">
        <v>461</v>
      </c>
      <c r="L3955" t="s">
        <v>481</v>
      </c>
      <c r="M3955" t="s">
        <v>771</v>
      </c>
      <c r="N3955" t="s">
        <v>48</v>
      </c>
      <c r="O3955" t="s">
        <v>693</v>
      </c>
      <c r="P3955" t="s">
        <v>689</v>
      </c>
      <c r="Q3955" t="s">
        <v>8</v>
      </c>
      <c r="R3955" t="s">
        <v>20</v>
      </c>
      <c r="S3955" t="s">
        <v>44</v>
      </c>
      <c r="T3955" s="70" t="s">
        <v>933</v>
      </c>
      <c r="U3955" t="s">
        <v>949</v>
      </c>
      <c r="V3955" t="s">
        <v>14</v>
      </c>
      <c r="W3955" t="s">
        <v>49</v>
      </c>
      <c r="X3955" t="s">
        <v>12</v>
      </c>
      <c r="Y3955" t="s">
        <v>938</v>
      </c>
      <c r="Z3955" s="80">
        <v>0</v>
      </c>
      <c r="AA3955" s="68">
        <v>0</v>
      </c>
      <c r="AB3955" s="82">
        <f t="shared" si="2185"/>
        <v>0</v>
      </c>
      <c r="AE3955">
        <v>1</v>
      </c>
      <c r="AG3955" s="83">
        <f t="shared" si="2186"/>
        <v>1</v>
      </c>
      <c r="AH3955" s="87">
        <v>0</v>
      </c>
      <c r="AI3955" s="88">
        <v>0</v>
      </c>
      <c r="AJ3955">
        <f t="shared" si="2198"/>
        <v>0.66666666666666663</v>
      </c>
      <c r="AK3955" s="108">
        <f t="shared" si="2199"/>
        <v>1157.3333333333333</v>
      </c>
      <c r="AL3955" s="108">
        <f t="shared" si="2200"/>
        <v>746.66666666666663</v>
      </c>
      <c r="AM3955" s="108">
        <f t="shared" si="2193"/>
        <v>410.66666666666663</v>
      </c>
    </row>
    <row r="3956" spans="1:39" x14ac:dyDescent="0.25">
      <c r="A3956" s="115">
        <v>30803624</v>
      </c>
      <c r="B3956" t="s">
        <v>1</v>
      </c>
      <c r="C3956" s="81">
        <v>700</v>
      </c>
      <c r="D3956">
        <v>1.6</v>
      </c>
      <c r="E3956">
        <v>1.6</v>
      </c>
      <c r="F3956">
        <v>1.6</v>
      </c>
      <c r="G3956">
        <v>1.6</v>
      </c>
      <c r="H3956">
        <v>1.55</v>
      </c>
      <c r="I3956">
        <v>308</v>
      </c>
      <c r="J3956" t="s">
        <v>480</v>
      </c>
      <c r="K3956" t="s">
        <v>461</v>
      </c>
      <c r="L3956" t="s">
        <v>481</v>
      </c>
      <c r="M3956" t="s">
        <v>771</v>
      </c>
      <c r="N3956" t="s">
        <v>48</v>
      </c>
      <c r="O3956" t="s">
        <v>688</v>
      </c>
      <c r="P3956" t="s">
        <v>689</v>
      </c>
      <c r="Q3956" t="s">
        <v>8</v>
      </c>
      <c r="R3956" t="s">
        <v>28</v>
      </c>
      <c r="S3956" t="s">
        <v>44</v>
      </c>
      <c r="U3956" t="s">
        <v>946</v>
      </c>
      <c r="V3956" t="s">
        <v>14</v>
      </c>
      <c r="W3956" t="s">
        <v>49</v>
      </c>
      <c r="X3956" t="s">
        <v>12</v>
      </c>
      <c r="Y3956" t="s">
        <v>21</v>
      </c>
      <c r="Z3956" s="80">
        <v>231</v>
      </c>
      <c r="AA3956" s="68">
        <v>0</v>
      </c>
      <c r="AB3956" s="82">
        <f t="shared" si="2185"/>
        <v>231</v>
      </c>
      <c r="AC3956">
        <v>1</v>
      </c>
      <c r="AG3956" s="83">
        <f t="shared" si="2186"/>
        <v>1</v>
      </c>
      <c r="AH3956" s="87">
        <v>0</v>
      </c>
      <c r="AI3956" s="88">
        <v>0</v>
      </c>
      <c r="AJ3956">
        <f>(AG3956*2)/3</f>
        <v>0.66666666666666663</v>
      </c>
      <c r="AK3956" s="108">
        <f>AJ3956*C3956*E3956*H3956</f>
        <v>1157.3333333333333</v>
      </c>
      <c r="AL3956" s="108">
        <f>AJ3956*C3956*E3956</f>
        <v>746.66666666666663</v>
      </c>
      <c r="AM3956" s="108">
        <f>AK3956-AL3956</f>
        <v>410.66666666666663</v>
      </c>
    </row>
    <row r="3957" spans="1:39" x14ac:dyDescent="0.25">
      <c r="A3957" s="115">
        <v>30803624</v>
      </c>
      <c r="C3957" s="81">
        <v>700</v>
      </c>
      <c r="D3957">
        <v>1.6</v>
      </c>
      <c r="E3957">
        <v>1.6</v>
      </c>
      <c r="F3957">
        <v>1.6</v>
      </c>
      <c r="G3957">
        <v>1.6</v>
      </c>
      <c r="H3957">
        <v>1.55</v>
      </c>
      <c r="I3957">
        <v>308</v>
      </c>
      <c r="J3957" t="s">
        <v>480</v>
      </c>
      <c r="K3957" t="s">
        <v>461</v>
      </c>
      <c r="L3957" t="s">
        <v>481</v>
      </c>
      <c r="M3957" t="s">
        <v>771</v>
      </c>
      <c r="N3957" t="s">
        <v>15</v>
      </c>
      <c r="O3957" t="s">
        <v>688</v>
      </c>
      <c r="P3957" t="s">
        <v>689</v>
      </c>
      <c r="Q3957" t="s">
        <v>16</v>
      </c>
      <c r="R3957" t="s">
        <v>28</v>
      </c>
      <c r="S3957" t="s">
        <v>9</v>
      </c>
      <c r="U3957" t="s">
        <v>179</v>
      </c>
      <c r="V3957" t="s">
        <v>29</v>
      </c>
      <c r="W3957" t="s">
        <v>30</v>
      </c>
      <c r="X3957" t="s">
        <v>494</v>
      </c>
      <c r="Y3957" t="s">
        <v>677</v>
      </c>
      <c r="Z3957" s="80">
        <v>0</v>
      </c>
      <c r="AA3957" s="68">
        <v>3300</v>
      </c>
      <c r="AB3957" s="82">
        <f t="shared" si="2185"/>
        <v>6454.2389999999996</v>
      </c>
      <c r="AD3957">
        <v>1</v>
      </c>
      <c r="AG3957" s="83">
        <f t="shared" si="2186"/>
        <v>1</v>
      </c>
      <c r="AH3957" s="87">
        <v>0</v>
      </c>
      <c r="AI3957" s="88">
        <v>0</v>
      </c>
    </row>
    <row r="3958" spans="1:39" x14ac:dyDescent="0.25">
      <c r="A3958" s="115">
        <v>30803624</v>
      </c>
      <c r="C3958" s="81">
        <v>700</v>
      </c>
      <c r="D3958">
        <v>1.6</v>
      </c>
      <c r="E3958">
        <v>1.6</v>
      </c>
      <c r="F3958">
        <v>1.6</v>
      </c>
      <c r="G3958">
        <v>1.6</v>
      </c>
      <c r="H3958">
        <v>1.55</v>
      </c>
      <c r="I3958">
        <v>308</v>
      </c>
      <c r="J3958" t="s">
        <v>480</v>
      </c>
      <c r="K3958" t="s">
        <v>461</v>
      </c>
      <c r="L3958" t="s">
        <v>481</v>
      </c>
      <c r="M3958" t="s">
        <v>771</v>
      </c>
      <c r="N3958" t="s">
        <v>18</v>
      </c>
      <c r="O3958" t="s">
        <v>688</v>
      </c>
      <c r="P3958" t="s">
        <v>689</v>
      </c>
      <c r="Q3958" t="s">
        <v>690</v>
      </c>
      <c r="R3958" t="s">
        <v>28</v>
      </c>
      <c r="S3958" t="s">
        <v>9</v>
      </c>
      <c r="T3958" t="s">
        <v>937</v>
      </c>
      <c r="U3958" t="s">
        <v>179</v>
      </c>
      <c r="V3958" t="s">
        <v>29</v>
      </c>
      <c r="W3958" t="s">
        <v>30</v>
      </c>
      <c r="X3958" t="s">
        <v>211</v>
      </c>
      <c r="Y3958" t="s">
        <v>21</v>
      </c>
      <c r="Z3958" s="80">
        <f t="shared" ref="Z3958:Z3959" si="2201">3*650</f>
        <v>1950</v>
      </c>
      <c r="AA3958" s="68">
        <v>0</v>
      </c>
      <c r="AB3958" s="82">
        <f t="shared" si="2185"/>
        <v>1950</v>
      </c>
      <c r="AD3958">
        <v>1</v>
      </c>
      <c r="AG3958" s="83">
        <f t="shared" si="2186"/>
        <v>1</v>
      </c>
      <c r="AH3958" s="87">
        <v>0</v>
      </c>
      <c r="AI3958" s="88">
        <v>0</v>
      </c>
    </row>
    <row r="3959" spans="1:39" x14ac:dyDescent="0.25">
      <c r="A3959" s="115">
        <v>30803624</v>
      </c>
      <c r="C3959" s="81">
        <v>700</v>
      </c>
      <c r="D3959">
        <v>1.6</v>
      </c>
      <c r="E3959">
        <v>1.6</v>
      </c>
      <c r="F3959">
        <v>1.6</v>
      </c>
      <c r="G3959">
        <v>1.6</v>
      </c>
      <c r="H3959">
        <v>1.55</v>
      </c>
      <c r="I3959">
        <v>308</v>
      </c>
      <c r="J3959" t="s">
        <v>480</v>
      </c>
      <c r="K3959" t="s">
        <v>461</v>
      </c>
      <c r="L3959" t="s">
        <v>481</v>
      </c>
      <c r="M3959" t="s">
        <v>771</v>
      </c>
      <c r="N3959" t="s">
        <v>27</v>
      </c>
      <c r="O3959" t="s">
        <v>688</v>
      </c>
      <c r="P3959" t="s">
        <v>689</v>
      </c>
      <c r="Q3959" t="s">
        <v>690</v>
      </c>
      <c r="R3959" t="s">
        <v>28</v>
      </c>
      <c r="S3959" t="s">
        <v>9</v>
      </c>
      <c r="T3959" t="s">
        <v>937</v>
      </c>
      <c r="U3959" t="s">
        <v>179</v>
      </c>
      <c r="V3959" t="s">
        <v>29</v>
      </c>
      <c r="W3959" t="s">
        <v>30</v>
      </c>
      <c r="X3959" t="s">
        <v>76</v>
      </c>
      <c r="Y3959" t="s">
        <v>21</v>
      </c>
      <c r="Z3959" s="80">
        <f t="shared" si="2201"/>
        <v>1950</v>
      </c>
      <c r="AA3959" s="68">
        <v>0</v>
      </c>
      <c r="AB3959" s="82">
        <f t="shared" si="2185"/>
        <v>1950</v>
      </c>
      <c r="AD3959">
        <v>1</v>
      </c>
      <c r="AG3959" s="83">
        <f t="shared" si="2186"/>
        <v>1</v>
      </c>
      <c r="AH3959" s="87">
        <v>0</v>
      </c>
      <c r="AI3959" s="88">
        <v>0</v>
      </c>
    </row>
    <row r="3960" spans="1:39" x14ac:dyDescent="0.25">
      <c r="A3960" s="115">
        <v>30803932</v>
      </c>
      <c r="B3960" t="s">
        <v>1</v>
      </c>
      <c r="C3960" s="81">
        <v>700</v>
      </c>
      <c r="D3960">
        <v>1.6</v>
      </c>
      <c r="E3960">
        <v>1.6</v>
      </c>
      <c r="F3960">
        <v>1.6</v>
      </c>
      <c r="G3960">
        <v>1.6</v>
      </c>
      <c r="H3960">
        <v>1.55</v>
      </c>
      <c r="I3960">
        <v>308</v>
      </c>
      <c r="J3960" t="s">
        <v>480</v>
      </c>
      <c r="K3960" t="s">
        <v>461</v>
      </c>
      <c r="L3960" t="s">
        <v>481</v>
      </c>
      <c r="M3960" t="s">
        <v>481</v>
      </c>
      <c r="N3960" t="s">
        <v>48</v>
      </c>
      <c r="O3960" t="s">
        <v>19</v>
      </c>
      <c r="P3960" t="s">
        <v>42</v>
      </c>
      <c r="Q3960" t="s">
        <v>16</v>
      </c>
      <c r="R3960" t="s">
        <v>20</v>
      </c>
      <c r="S3960" t="s">
        <v>22</v>
      </c>
      <c r="T3960" t="s">
        <v>22</v>
      </c>
      <c r="U3960" t="s">
        <v>179</v>
      </c>
      <c r="V3960" t="s">
        <v>135</v>
      </c>
      <c r="W3960" t="s">
        <v>136</v>
      </c>
      <c r="X3960" t="s">
        <v>104</v>
      </c>
      <c r="Y3960" t="s">
        <v>943</v>
      </c>
      <c r="Z3960" s="81">
        <v>0</v>
      </c>
      <c r="AA3960" s="68">
        <v>0</v>
      </c>
      <c r="AB3960" s="82">
        <f t="shared" si="2185"/>
        <v>0</v>
      </c>
      <c r="AF3960">
        <v>2</v>
      </c>
      <c r="AG3960" s="83">
        <f t="shared" si="2186"/>
        <v>2</v>
      </c>
      <c r="AH3960" s="87">
        <v>0</v>
      </c>
      <c r="AI3960" s="88">
        <v>0</v>
      </c>
    </row>
    <row r="3961" spans="1:39" x14ac:dyDescent="0.25">
      <c r="A3961" s="115">
        <v>30803932</v>
      </c>
      <c r="B3961" t="s">
        <v>1</v>
      </c>
      <c r="C3961" s="81">
        <v>700</v>
      </c>
      <c r="D3961">
        <v>1.6</v>
      </c>
      <c r="E3961">
        <v>1.6</v>
      </c>
      <c r="F3961">
        <v>1.6</v>
      </c>
      <c r="G3961">
        <v>1.6</v>
      </c>
      <c r="H3961">
        <v>1.55</v>
      </c>
      <c r="I3961">
        <v>308</v>
      </c>
      <c r="J3961" t="s">
        <v>480</v>
      </c>
      <c r="K3961" t="s">
        <v>461</v>
      </c>
      <c r="L3961" t="s">
        <v>481</v>
      </c>
      <c r="M3961" t="s">
        <v>481</v>
      </c>
      <c r="N3961" t="s">
        <v>48</v>
      </c>
      <c r="O3961" t="s">
        <v>19</v>
      </c>
      <c r="P3961" t="s">
        <v>42</v>
      </c>
      <c r="Q3961" t="s">
        <v>16</v>
      </c>
      <c r="R3961" t="s">
        <v>20</v>
      </c>
      <c r="S3961" t="s">
        <v>22</v>
      </c>
      <c r="T3961" t="s">
        <v>22</v>
      </c>
      <c r="U3961" t="s">
        <v>949</v>
      </c>
      <c r="V3961" t="s">
        <v>50</v>
      </c>
      <c r="W3961" t="s">
        <v>51</v>
      </c>
      <c r="X3961" t="s">
        <v>52</v>
      </c>
      <c r="Y3961" t="s">
        <v>943</v>
      </c>
      <c r="Z3961" s="81">
        <v>0</v>
      </c>
      <c r="AA3961" s="68">
        <v>0</v>
      </c>
      <c r="AB3961" s="82">
        <f t="shared" si="2185"/>
        <v>0</v>
      </c>
      <c r="AF3961">
        <v>2</v>
      </c>
      <c r="AG3961" s="83">
        <f t="shared" si="2186"/>
        <v>2</v>
      </c>
      <c r="AH3961" s="87">
        <v>0</v>
      </c>
      <c r="AI3961" s="88">
        <v>0</v>
      </c>
      <c r="AJ3961">
        <f t="shared" ref="AJ3961:AJ3962" si="2202">AG3961</f>
        <v>2</v>
      </c>
      <c r="AK3961" s="108">
        <f t="shared" ref="AK3961:AK3962" si="2203">AJ3961*C3961*E3961*H3961</f>
        <v>3472</v>
      </c>
      <c r="AL3961" s="108">
        <f t="shared" ref="AL3961:AL3962" si="2204">AJ3961*C3961*E3961</f>
        <v>2240</v>
      </c>
      <c r="AM3961" s="108">
        <f t="shared" ref="AM3961:AM3962" si="2205">AK3961-AL3961</f>
        <v>1232</v>
      </c>
    </row>
    <row r="3962" spans="1:39" x14ac:dyDescent="0.25">
      <c r="A3962" s="115">
        <v>30803932</v>
      </c>
      <c r="B3962" t="s">
        <v>1</v>
      </c>
      <c r="C3962" s="81">
        <v>700</v>
      </c>
      <c r="D3962">
        <v>1.6</v>
      </c>
      <c r="E3962">
        <v>1.6</v>
      </c>
      <c r="F3962">
        <v>1.6</v>
      </c>
      <c r="G3962">
        <v>1.6</v>
      </c>
      <c r="H3962">
        <v>1.55</v>
      </c>
      <c r="I3962">
        <v>308</v>
      </c>
      <c r="J3962" t="s">
        <v>480</v>
      </c>
      <c r="K3962" t="s">
        <v>461</v>
      </c>
      <c r="L3962" t="s">
        <v>481</v>
      </c>
      <c r="M3962" t="s">
        <v>481</v>
      </c>
      <c r="N3962" t="s">
        <v>48</v>
      </c>
      <c r="O3962" t="s">
        <v>19</v>
      </c>
      <c r="P3962" t="s">
        <v>42</v>
      </c>
      <c r="Q3962" t="s">
        <v>16</v>
      </c>
      <c r="R3962" t="s">
        <v>20</v>
      </c>
      <c r="S3962" t="s">
        <v>44</v>
      </c>
      <c r="T3962" s="70" t="s">
        <v>933</v>
      </c>
      <c r="U3962" t="s">
        <v>949</v>
      </c>
      <c r="V3962" t="s">
        <v>60</v>
      </c>
      <c r="W3962" t="s">
        <v>61</v>
      </c>
      <c r="X3962" t="s">
        <v>31</v>
      </c>
      <c r="Y3962" t="s">
        <v>938</v>
      </c>
      <c r="Z3962" s="80">
        <v>0</v>
      </c>
      <c r="AA3962" s="68">
        <v>0</v>
      </c>
      <c r="AB3962" s="82">
        <f t="shared" si="2185"/>
        <v>0</v>
      </c>
      <c r="AE3962">
        <v>1</v>
      </c>
      <c r="AG3962" s="83">
        <f t="shared" si="2186"/>
        <v>1</v>
      </c>
      <c r="AH3962" s="87">
        <v>0</v>
      </c>
      <c r="AI3962" s="88">
        <v>0</v>
      </c>
      <c r="AJ3962">
        <f t="shared" si="2202"/>
        <v>1</v>
      </c>
      <c r="AK3962" s="108">
        <f t="shared" si="2203"/>
        <v>1736</v>
      </c>
      <c r="AL3962" s="108">
        <f t="shared" si="2204"/>
        <v>1120</v>
      </c>
      <c r="AM3962" s="108">
        <f t="shared" si="2205"/>
        <v>616</v>
      </c>
    </row>
    <row r="3963" spans="1:39" x14ac:dyDescent="0.25">
      <c r="A3963" s="115">
        <v>30803932</v>
      </c>
      <c r="B3963" t="s">
        <v>1</v>
      </c>
      <c r="C3963" s="81">
        <v>700</v>
      </c>
      <c r="D3963">
        <v>1.6</v>
      </c>
      <c r="E3963">
        <v>1.6</v>
      </c>
      <c r="F3963">
        <v>1.6</v>
      </c>
      <c r="G3963">
        <v>1.6</v>
      </c>
      <c r="H3963">
        <v>1.55</v>
      </c>
      <c r="I3963">
        <v>308</v>
      </c>
      <c r="J3963" t="s">
        <v>480</v>
      </c>
      <c r="K3963" t="s">
        <v>461</v>
      </c>
      <c r="L3963" t="s">
        <v>481</v>
      </c>
      <c r="M3963" t="s">
        <v>481</v>
      </c>
      <c r="N3963" t="s">
        <v>48</v>
      </c>
      <c r="O3963" t="s">
        <v>41</v>
      </c>
      <c r="P3963" t="s">
        <v>42</v>
      </c>
      <c r="Q3963" t="s">
        <v>16</v>
      </c>
      <c r="R3963" t="s">
        <v>91</v>
      </c>
      <c r="S3963" t="s">
        <v>44</v>
      </c>
      <c r="T3963" t="s">
        <v>944</v>
      </c>
      <c r="U3963" t="s">
        <v>939</v>
      </c>
      <c r="V3963" t="s">
        <v>14</v>
      </c>
      <c r="W3963" t="s">
        <v>49</v>
      </c>
      <c r="X3963" t="s">
        <v>12</v>
      </c>
      <c r="Y3963" t="s">
        <v>938</v>
      </c>
      <c r="Z3963" s="81">
        <v>0</v>
      </c>
      <c r="AA3963" s="68">
        <v>0</v>
      </c>
      <c r="AB3963" s="82">
        <f t="shared" si="2185"/>
        <v>0</v>
      </c>
      <c r="AE3963">
        <v>1</v>
      </c>
      <c r="AG3963" s="83">
        <f t="shared" si="2186"/>
        <v>1</v>
      </c>
      <c r="AH3963" s="87">
        <v>0</v>
      </c>
      <c r="AI3963" s="88">
        <v>0</v>
      </c>
      <c r="AJ3963">
        <f t="shared" ref="AJ3963:AJ3967" si="2206">AG3963</f>
        <v>1</v>
      </c>
      <c r="AK3963" s="108">
        <f t="shared" ref="AK3963:AK3967" si="2207">AJ3963*C3963*E3963*H3963</f>
        <v>1736</v>
      </c>
      <c r="AL3963" s="108">
        <f t="shared" ref="AL3963:AL3967" si="2208">AJ3963*C3963*E3963</f>
        <v>1120</v>
      </c>
      <c r="AM3963" s="108">
        <f t="shared" ref="AM3963:AM3967" si="2209">AK3963-AL3963</f>
        <v>616</v>
      </c>
    </row>
    <row r="3964" spans="1:39" x14ac:dyDescent="0.25">
      <c r="A3964" s="115">
        <v>30803932</v>
      </c>
      <c r="B3964" t="s">
        <v>1</v>
      </c>
      <c r="C3964" s="81">
        <v>700</v>
      </c>
      <c r="D3964">
        <v>1.6</v>
      </c>
      <c r="E3964">
        <v>1.6</v>
      </c>
      <c r="F3964">
        <v>1.6</v>
      </c>
      <c r="G3964">
        <v>1.6</v>
      </c>
      <c r="H3964">
        <v>1.55</v>
      </c>
      <c r="I3964">
        <v>308</v>
      </c>
      <c r="J3964" t="s">
        <v>480</v>
      </c>
      <c r="K3964" t="s">
        <v>461</v>
      </c>
      <c r="L3964" t="s">
        <v>481</v>
      </c>
      <c r="M3964" t="s">
        <v>481</v>
      </c>
      <c r="N3964" t="s">
        <v>5</v>
      </c>
      <c r="O3964" t="s">
        <v>74</v>
      </c>
      <c r="P3964" t="s">
        <v>42</v>
      </c>
      <c r="Q3964" t="s">
        <v>16</v>
      </c>
      <c r="R3964" t="s">
        <v>43</v>
      </c>
      <c r="S3964" t="s">
        <v>44</v>
      </c>
      <c r="U3964" t="s">
        <v>939</v>
      </c>
      <c r="V3964" t="s">
        <v>14</v>
      </c>
      <c r="W3964" t="s">
        <v>49</v>
      </c>
      <c r="X3964" t="s">
        <v>12</v>
      </c>
      <c r="Y3964" t="s">
        <v>21</v>
      </c>
      <c r="Z3964" s="80">
        <v>460</v>
      </c>
      <c r="AA3964" s="68">
        <v>0</v>
      </c>
      <c r="AB3964" s="82">
        <f t="shared" si="2185"/>
        <v>460</v>
      </c>
      <c r="AC3964">
        <v>1</v>
      </c>
      <c r="AG3964" s="83">
        <f t="shared" si="2186"/>
        <v>1</v>
      </c>
      <c r="AH3964" s="87">
        <v>0</v>
      </c>
      <c r="AI3964" s="88">
        <v>0</v>
      </c>
      <c r="AJ3964">
        <f t="shared" si="2206"/>
        <v>1</v>
      </c>
      <c r="AK3964" s="108">
        <f t="shared" si="2207"/>
        <v>1736</v>
      </c>
      <c r="AL3964" s="108">
        <f t="shared" si="2208"/>
        <v>1120</v>
      </c>
      <c r="AM3964" s="108">
        <f t="shared" si="2209"/>
        <v>616</v>
      </c>
    </row>
    <row r="3965" spans="1:39" x14ac:dyDescent="0.25">
      <c r="A3965" s="115">
        <v>30803932</v>
      </c>
      <c r="B3965" t="s">
        <v>1</v>
      </c>
      <c r="C3965" s="81">
        <v>700</v>
      </c>
      <c r="D3965">
        <v>1.6</v>
      </c>
      <c r="E3965">
        <v>1.6</v>
      </c>
      <c r="F3965">
        <v>1.6</v>
      </c>
      <c r="G3965">
        <v>1.6</v>
      </c>
      <c r="H3965">
        <v>1.55</v>
      </c>
      <c r="I3965">
        <v>308</v>
      </c>
      <c r="J3965" t="s">
        <v>480</v>
      </c>
      <c r="K3965" t="s">
        <v>461</v>
      </c>
      <c r="L3965" t="s">
        <v>481</v>
      </c>
      <c r="M3965" t="s">
        <v>481</v>
      </c>
      <c r="N3965" t="s">
        <v>5</v>
      </c>
      <c r="O3965" t="s">
        <v>41</v>
      </c>
      <c r="P3965" t="s">
        <v>42</v>
      </c>
      <c r="Q3965" t="s">
        <v>16</v>
      </c>
      <c r="R3965" t="s">
        <v>43</v>
      </c>
      <c r="S3965" t="s">
        <v>44</v>
      </c>
      <c r="U3965" t="s">
        <v>939</v>
      </c>
      <c r="V3965" t="s">
        <v>14</v>
      </c>
      <c r="W3965" t="s">
        <v>49</v>
      </c>
      <c r="X3965" t="s">
        <v>12</v>
      </c>
      <c r="Y3965" t="s">
        <v>21</v>
      </c>
      <c r="Z3965" s="80">
        <v>460</v>
      </c>
      <c r="AA3965" s="68">
        <v>0</v>
      </c>
      <c r="AB3965" s="82">
        <f t="shared" si="2185"/>
        <v>920</v>
      </c>
      <c r="AC3965">
        <v>2</v>
      </c>
      <c r="AG3965" s="83">
        <f t="shared" si="2186"/>
        <v>2</v>
      </c>
      <c r="AH3965" s="87">
        <v>0</v>
      </c>
      <c r="AI3965" s="88">
        <v>0</v>
      </c>
      <c r="AJ3965">
        <f t="shared" si="2206"/>
        <v>2</v>
      </c>
      <c r="AK3965" s="108">
        <f t="shared" si="2207"/>
        <v>3472</v>
      </c>
      <c r="AL3965" s="108">
        <f t="shared" si="2208"/>
        <v>2240</v>
      </c>
      <c r="AM3965" s="108">
        <f t="shared" si="2209"/>
        <v>1232</v>
      </c>
    </row>
    <row r="3966" spans="1:39" x14ac:dyDescent="0.25">
      <c r="A3966" s="115">
        <v>30803932</v>
      </c>
      <c r="B3966" t="s">
        <v>1</v>
      </c>
      <c r="C3966" s="81">
        <v>700</v>
      </c>
      <c r="D3966">
        <v>1.6</v>
      </c>
      <c r="E3966">
        <v>1.6</v>
      </c>
      <c r="F3966">
        <v>1.6</v>
      </c>
      <c r="G3966">
        <v>1.6</v>
      </c>
      <c r="H3966">
        <v>1.55</v>
      </c>
      <c r="I3966">
        <v>308</v>
      </c>
      <c r="J3966" t="s">
        <v>480</v>
      </c>
      <c r="K3966" t="s">
        <v>461</v>
      </c>
      <c r="L3966" t="s">
        <v>481</v>
      </c>
      <c r="M3966" t="s">
        <v>481</v>
      </c>
      <c r="N3966" t="s">
        <v>5</v>
      </c>
      <c r="O3966" t="s">
        <v>41</v>
      </c>
      <c r="P3966" t="s">
        <v>42</v>
      </c>
      <c r="Q3966" t="s">
        <v>16</v>
      </c>
      <c r="R3966" t="s">
        <v>75</v>
      </c>
      <c r="S3966" t="s">
        <v>44</v>
      </c>
      <c r="T3966" t="s">
        <v>944</v>
      </c>
      <c r="U3966" t="s">
        <v>939</v>
      </c>
      <c r="V3966" t="s">
        <v>14</v>
      </c>
      <c r="W3966" t="s">
        <v>49</v>
      </c>
      <c r="X3966" t="s">
        <v>12</v>
      </c>
      <c r="Y3966" t="s">
        <v>938</v>
      </c>
      <c r="Z3966" s="81">
        <v>0</v>
      </c>
      <c r="AA3966" s="68">
        <v>0</v>
      </c>
      <c r="AB3966" s="82">
        <f t="shared" si="2185"/>
        <v>0</v>
      </c>
      <c r="AE3966">
        <v>1</v>
      </c>
      <c r="AG3966" s="83">
        <f t="shared" si="2186"/>
        <v>1</v>
      </c>
      <c r="AH3966" s="87">
        <v>0</v>
      </c>
      <c r="AI3966" s="88">
        <v>0</v>
      </c>
      <c r="AJ3966">
        <f t="shared" si="2206"/>
        <v>1</v>
      </c>
      <c r="AK3966" s="108">
        <f t="shared" si="2207"/>
        <v>1736</v>
      </c>
      <c r="AL3966" s="108">
        <f t="shared" si="2208"/>
        <v>1120</v>
      </c>
      <c r="AM3966" s="108">
        <f t="shared" si="2209"/>
        <v>616</v>
      </c>
    </row>
    <row r="3967" spans="1:39" x14ac:dyDescent="0.25">
      <c r="A3967" s="115">
        <v>30803932</v>
      </c>
      <c r="B3967" t="s">
        <v>1</v>
      </c>
      <c r="C3967" s="81">
        <v>700</v>
      </c>
      <c r="D3967">
        <v>1.6</v>
      </c>
      <c r="E3967">
        <v>1.6</v>
      </c>
      <c r="F3967">
        <v>1.6</v>
      </c>
      <c r="G3967">
        <v>1.6</v>
      </c>
      <c r="H3967">
        <v>1.55</v>
      </c>
      <c r="I3967">
        <v>308</v>
      </c>
      <c r="J3967" t="s">
        <v>480</v>
      </c>
      <c r="K3967" t="s">
        <v>461</v>
      </c>
      <c r="L3967" t="s">
        <v>481</v>
      </c>
      <c r="M3967" t="s">
        <v>481</v>
      </c>
      <c r="N3967" t="s">
        <v>5</v>
      </c>
      <c r="O3967" t="s">
        <v>47</v>
      </c>
      <c r="P3967" t="s">
        <v>42</v>
      </c>
      <c r="Q3967" t="s">
        <v>16</v>
      </c>
      <c r="R3967" t="s">
        <v>28</v>
      </c>
      <c r="S3967" t="s">
        <v>22</v>
      </c>
      <c r="T3967" t="s">
        <v>22</v>
      </c>
      <c r="U3967" t="s">
        <v>939</v>
      </c>
      <c r="V3967" t="s">
        <v>135</v>
      </c>
      <c r="W3967" t="s">
        <v>136</v>
      </c>
      <c r="X3967" t="s">
        <v>104</v>
      </c>
      <c r="Y3967" t="s">
        <v>943</v>
      </c>
      <c r="Z3967" s="81">
        <v>0</v>
      </c>
      <c r="AA3967" s="68">
        <v>0</v>
      </c>
      <c r="AB3967" s="82">
        <f t="shared" si="2185"/>
        <v>0</v>
      </c>
      <c r="AF3967">
        <v>3</v>
      </c>
      <c r="AG3967" s="83">
        <f t="shared" si="2186"/>
        <v>3</v>
      </c>
      <c r="AH3967" s="87">
        <v>0</v>
      </c>
      <c r="AI3967" s="88">
        <v>0</v>
      </c>
      <c r="AJ3967">
        <f t="shared" si="2206"/>
        <v>3</v>
      </c>
      <c r="AK3967" s="108">
        <f t="shared" si="2207"/>
        <v>5208</v>
      </c>
      <c r="AL3967" s="108">
        <f t="shared" si="2208"/>
        <v>3360</v>
      </c>
      <c r="AM3967" s="108">
        <f t="shared" si="2209"/>
        <v>1848</v>
      </c>
    </row>
    <row r="3968" spans="1:39" x14ac:dyDescent="0.25">
      <c r="A3968" s="115">
        <v>30803932</v>
      </c>
      <c r="B3968" t="s">
        <v>1</v>
      </c>
      <c r="C3968" s="81">
        <v>700</v>
      </c>
      <c r="D3968">
        <v>1.6</v>
      </c>
      <c r="E3968">
        <v>1.6</v>
      </c>
      <c r="F3968">
        <v>1.6</v>
      </c>
      <c r="G3968">
        <v>1.6</v>
      </c>
      <c r="H3968">
        <v>1.55</v>
      </c>
      <c r="I3968">
        <v>308</v>
      </c>
      <c r="J3968" t="s">
        <v>480</v>
      </c>
      <c r="K3968" t="s">
        <v>461</v>
      </c>
      <c r="L3968" t="s">
        <v>481</v>
      </c>
      <c r="M3968" t="s">
        <v>481</v>
      </c>
      <c r="N3968" t="s">
        <v>5</v>
      </c>
      <c r="O3968" t="s">
        <v>47</v>
      </c>
      <c r="P3968" t="s">
        <v>42</v>
      </c>
      <c r="Q3968" t="s">
        <v>16</v>
      </c>
      <c r="R3968" t="s">
        <v>28</v>
      </c>
      <c r="S3968" t="s">
        <v>9</v>
      </c>
      <c r="U3968" t="s">
        <v>179</v>
      </c>
      <c r="V3968" t="s">
        <v>53</v>
      </c>
      <c r="W3968" t="s">
        <v>54</v>
      </c>
      <c r="X3968" t="s">
        <v>12</v>
      </c>
      <c r="Y3968" t="s">
        <v>21</v>
      </c>
      <c r="Z3968" s="80">
        <v>1153</v>
      </c>
      <c r="AA3968" s="68">
        <v>0</v>
      </c>
      <c r="AB3968" s="82">
        <f t="shared" si="2185"/>
        <v>3459</v>
      </c>
      <c r="AD3968">
        <v>3</v>
      </c>
      <c r="AG3968" s="83">
        <f t="shared" si="2186"/>
        <v>3</v>
      </c>
      <c r="AH3968" s="87">
        <v>0</v>
      </c>
      <c r="AI3968" s="88">
        <v>0</v>
      </c>
    </row>
    <row r="3969" spans="1:39" x14ac:dyDescent="0.25">
      <c r="A3969" s="115">
        <v>30803932</v>
      </c>
      <c r="B3969" t="s">
        <v>1</v>
      </c>
      <c r="C3969" s="81">
        <v>700</v>
      </c>
      <c r="D3969">
        <v>1.6</v>
      </c>
      <c r="E3969">
        <v>1.6</v>
      </c>
      <c r="F3969">
        <v>1.6</v>
      </c>
      <c r="G3969">
        <v>1.6</v>
      </c>
      <c r="H3969">
        <v>1.55</v>
      </c>
      <c r="I3969">
        <v>308</v>
      </c>
      <c r="J3969" t="s">
        <v>480</v>
      </c>
      <c r="K3969" t="s">
        <v>461</v>
      </c>
      <c r="L3969" t="s">
        <v>481</v>
      </c>
      <c r="M3969" t="s">
        <v>481</v>
      </c>
      <c r="N3969" t="s">
        <v>5</v>
      </c>
      <c r="O3969" t="s">
        <v>47</v>
      </c>
      <c r="P3969" t="s">
        <v>42</v>
      </c>
      <c r="Q3969" t="s">
        <v>16</v>
      </c>
      <c r="R3969" t="s">
        <v>28</v>
      </c>
      <c r="S3969" t="s">
        <v>9</v>
      </c>
      <c r="U3969" t="s">
        <v>179</v>
      </c>
      <c r="V3969" t="s">
        <v>29</v>
      </c>
      <c r="W3969" t="s">
        <v>30</v>
      </c>
      <c r="X3969" t="s">
        <v>451</v>
      </c>
      <c r="Y3969" t="s">
        <v>677</v>
      </c>
      <c r="Z3969" s="80">
        <v>0</v>
      </c>
      <c r="AA3969" s="68">
        <v>3300</v>
      </c>
      <c r="AB3969" s="82">
        <f t="shared" si="2185"/>
        <v>6454.2389999999996</v>
      </c>
      <c r="AD3969">
        <v>1</v>
      </c>
      <c r="AG3969" s="83">
        <f t="shared" si="2186"/>
        <v>1</v>
      </c>
      <c r="AH3969" s="87">
        <v>0</v>
      </c>
      <c r="AI3969" s="88">
        <v>0</v>
      </c>
    </row>
    <row r="3970" spans="1:39" x14ac:dyDescent="0.25">
      <c r="A3970" s="115">
        <v>30803932</v>
      </c>
      <c r="B3970" t="s">
        <v>1</v>
      </c>
      <c r="C3970" s="81">
        <v>700</v>
      </c>
      <c r="D3970">
        <v>1.6</v>
      </c>
      <c r="E3970">
        <v>1.6</v>
      </c>
      <c r="F3970">
        <v>1.6</v>
      </c>
      <c r="G3970">
        <v>1.6</v>
      </c>
      <c r="H3970">
        <v>1.55</v>
      </c>
      <c r="I3970">
        <v>308</v>
      </c>
      <c r="J3970" t="s">
        <v>480</v>
      </c>
      <c r="K3970" t="s">
        <v>461</v>
      </c>
      <c r="L3970" t="s">
        <v>481</v>
      </c>
      <c r="M3970" t="s">
        <v>481</v>
      </c>
      <c r="N3970" t="s">
        <v>5</v>
      </c>
      <c r="O3970" t="s">
        <v>47</v>
      </c>
      <c r="P3970" t="s">
        <v>42</v>
      </c>
      <c r="Q3970" t="s">
        <v>16</v>
      </c>
      <c r="R3970" t="s">
        <v>28</v>
      </c>
      <c r="S3970" t="s">
        <v>9</v>
      </c>
      <c r="U3970" t="s">
        <v>179</v>
      </c>
      <c r="V3970" t="s">
        <v>29</v>
      </c>
      <c r="W3970" t="s">
        <v>30</v>
      </c>
      <c r="X3970" t="s">
        <v>104</v>
      </c>
      <c r="Y3970" t="s">
        <v>677</v>
      </c>
      <c r="Z3970" s="80">
        <v>0</v>
      </c>
      <c r="AA3970" s="68">
        <v>3300</v>
      </c>
      <c r="AB3970" s="82">
        <f t="shared" si="2185"/>
        <v>6454.2389999999996</v>
      </c>
      <c r="AD3970">
        <v>1</v>
      </c>
      <c r="AG3970" s="83">
        <f t="shared" si="2186"/>
        <v>1</v>
      </c>
      <c r="AH3970" s="87">
        <v>0</v>
      </c>
      <c r="AI3970" s="88">
        <v>0</v>
      </c>
    </row>
    <row r="3971" spans="1:39" x14ac:dyDescent="0.25">
      <c r="A3971" s="115">
        <v>30803932</v>
      </c>
      <c r="B3971" t="s">
        <v>1</v>
      </c>
      <c r="C3971" s="81">
        <v>700</v>
      </c>
      <c r="D3971">
        <v>1.6</v>
      </c>
      <c r="E3971">
        <v>1.6</v>
      </c>
      <c r="F3971">
        <v>1.6</v>
      </c>
      <c r="G3971">
        <v>1.6</v>
      </c>
      <c r="H3971">
        <v>1.55</v>
      </c>
      <c r="I3971">
        <v>308</v>
      </c>
      <c r="J3971" t="s">
        <v>480</v>
      </c>
      <c r="K3971" t="s">
        <v>461</v>
      </c>
      <c r="L3971" t="s">
        <v>481</v>
      </c>
      <c r="M3971" t="s">
        <v>481</v>
      </c>
      <c r="N3971" t="s">
        <v>5</v>
      </c>
      <c r="O3971" t="s">
        <v>47</v>
      </c>
      <c r="P3971" t="s">
        <v>42</v>
      </c>
      <c r="Q3971" t="s">
        <v>16</v>
      </c>
      <c r="R3971" t="s">
        <v>28</v>
      </c>
      <c r="S3971" t="s">
        <v>44</v>
      </c>
      <c r="U3971" t="s">
        <v>939</v>
      </c>
      <c r="V3971" t="s">
        <v>14</v>
      </c>
      <c r="W3971" t="s">
        <v>49</v>
      </c>
      <c r="X3971" t="s">
        <v>12</v>
      </c>
      <c r="Y3971" t="s">
        <v>21</v>
      </c>
      <c r="Z3971" s="80">
        <v>460</v>
      </c>
      <c r="AA3971" s="68">
        <v>0</v>
      </c>
      <c r="AB3971" s="82">
        <f t="shared" si="2185"/>
        <v>19780</v>
      </c>
      <c r="AC3971">
        <v>43</v>
      </c>
      <c r="AG3971" s="83">
        <f t="shared" si="2186"/>
        <v>43</v>
      </c>
      <c r="AH3971" s="87">
        <v>0</v>
      </c>
      <c r="AI3971" s="88">
        <v>0</v>
      </c>
      <c r="AJ3971">
        <f t="shared" ref="AJ3971:AJ3974" si="2210">AG3971</f>
        <v>43</v>
      </c>
      <c r="AK3971" s="108">
        <f t="shared" ref="AK3971:AK3974" si="2211">AJ3971*C3971*E3971*H3971</f>
        <v>74648</v>
      </c>
      <c r="AL3971" s="108">
        <f t="shared" ref="AL3971:AL3974" si="2212">AJ3971*C3971*E3971</f>
        <v>48160</v>
      </c>
      <c r="AM3971" s="108">
        <f t="shared" ref="AM3971:AM3974" si="2213">AK3971-AL3971</f>
        <v>26488</v>
      </c>
    </row>
    <row r="3972" spans="1:39" x14ac:dyDescent="0.25">
      <c r="A3972" s="115">
        <v>30803932</v>
      </c>
      <c r="B3972" t="s">
        <v>1</v>
      </c>
      <c r="C3972" s="81">
        <v>700</v>
      </c>
      <c r="D3972">
        <v>1.6</v>
      </c>
      <c r="E3972">
        <v>1.6</v>
      </c>
      <c r="F3972">
        <v>1.6</v>
      </c>
      <c r="G3972">
        <v>1.6</v>
      </c>
      <c r="H3972">
        <v>1.55</v>
      </c>
      <c r="I3972">
        <v>308</v>
      </c>
      <c r="J3972" t="s">
        <v>480</v>
      </c>
      <c r="K3972" t="s">
        <v>461</v>
      </c>
      <c r="L3972" t="s">
        <v>481</v>
      </c>
      <c r="M3972" t="s">
        <v>481</v>
      </c>
      <c r="N3972" t="s">
        <v>5</v>
      </c>
      <c r="O3972" t="s">
        <v>47</v>
      </c>
      <c r="P3972" t="s">
        <v>42</v>
      </c>
      <c r="Q3972" t="s">
        <v>16</v>
      </c>
      <c r="R3972" t="s">
        <v>28</v>
      </c>
      <c r="S3972" t="s">
        <v>44</v>
      </c>
      <c r="U3972" t="s">
        <v>939</v>
      </c>
      <c r="V3972" t="s">
        <v>14</v>
      </c>
      <c r="W3972" t="s">
        <v>49</v>
      </c>
      <c r="X3972" t="s">
        <v>104</v>
      </c>
      <c r="Y3972" t="s">
        <v>21</v>
      </c>
      <c r="Z3972" s="80">
        <v>460</v>
      </c>
      <c r="AA3972" s="68">
        <v>0</v>
      </c>
      <c r="AB3972" s="82">
        <f t="shared" ref="AB3972:AB4035" si="2214">Z3972*AG3972+AA3972*AG3972*1.95583</f>
        <v>460</v>
      </c>
      <c r="AC3972">
        <v>1</v>
      </c>
      <c r="AG3972" s="83">
        <f t="shared" si="2186"/>
        <v>1</v>
      </c>
      <c r="AH3972" s="87">
        <v>0</v>
      </c>
      <c r="AI3972" s="88">
        <v>0</v>
      </c>
      <c r="AJ3972">
        <f t="shared" si="2210"/>
        <v>1</v>
      </c>
      <c r="AK3972" s="108">
        <f t="shared" si="2211"/>
        <v>1736</v>
      </c>
      <c r="AL3972" s="108">
        <f t="shared" si="2212"/>
        <v>1120</v>
      </c>
      <c r="AM3972" s="108">
        <f t="shared" si="2213"/>
        <v>616</v>
      </c>
    </row>
    <row r="3973" spans="1:39" x14ac:dyDescent="0.25">
      <c r="A3973" s="115">
        <v>30803932</v>
      </c>
      <c r="B3973" t="s">
        <v>1</v>
      </c>
      <c r="C3973" s="81">
        <v>700</v>
      </c>
      <c r="D3973">
        <v>1.6</v>
      </c>
      <c r="E3973">
        <v>1.6</v>
      </c>
      <c r="F3973">
        <v>1.6</v>
      </c>
      <c r="G3973">
        <v>1.6</v>
      </c>
      <c r="H3973">
        <v>1.55</v>
      </c>
      <c r="I3973">
        <v>308</v>
      </c>
      <c r="J3973" t="s">
        <v>480</v>
      </c>
      <c r="K3973" t="s">
        <v>461</v>
      </c>
      <c r="L3973" t="s">
        <v>481</v>
      </c>
      <c r="M3973" t="s">
        <v>481</v>
      </c>
      <c r="N3973" t="s">
        <v>5</v>
      </c>
      <c r="O3973" t="s">
        <v>47</v>
      </c>
      <c r="P3973" t="s">
        <v>42</v>
      </c>
      <c r="Q3973" t="s">
        <v>16</v>
      </c>
      <c r="R3973" t="s">
        <v>28</v>
      </c>
      <c r="S3973" t="s">
        <v>44</v>
      </c>
      <c r="U3973" t="s">
        <v>939</v>
      </c>
      <c r="V3973" t="s">
        <v>189</v>
      </c>
      <c r="W3973" t="s">
        <v>190</v>
      </c>
      <c r="X3973" t="s">
        <v>12</v>
      </c>
      <c r="Y3973" t="s">
        <v>21</v>
      </c>
      <c r="Z3973" s="80">
        <v>460</v>
      </c>
      <c r="AA3973" s="68">
        <v>0</v>
      </c>
      <c r="AB3973" s="82">
        <f t="shared" si="2214"/>
        <v>8280</v>
      </c>
      <c r="AC3973">
        <v>18</v>
      </c>
      <c r="AG3973" s="83">
        <f t="shared" ref="AG3973:AG4036" si="2215">SUM(AC3973:AF3973)</f>
        <v>18</v>
      </c>
      <c r="AH3973" s="87">
        <v>0</v>
      </c>
      <c r="AI3973" s="88">
        <v>0</v>
      </c>
      <c r="AJ3973">
        <f t="shared" si="2210"/>
        <v>18</v>
      </c>
      <c r="AK3973" s="108">
        <f t="shared" si="2211"/>
        <v>31248</v>
      </c>
      <c r="AL3973" s="108">
        <f t="shared" si="2212"/>
        <v>20160</v>
      </c>
      <c r="AM3973" s="108">
        <f t="shared" si="2213"/>
        <v>11088</v>
      </c>
    </row>
    <row r="3974" spans="1:39" x14ac:dyDescent="0.25">
      <c r="A3974" s="115">
        <v>30803932</v>
      </c>
      <c r="B3974" t="s">
        <v>1</v>
      </c>
      <c r="C3974" s="81">
        <v>700</v>
      </c>
      <c r="D3974">
        <v>1.6</v>
      </c>
      <c r="E3974">
        <v>1.6</v>
      </c>
      <c r="F3974">
        <v>1.6</v>
      </c>
      <c r="G3974">
        <v>1.6</v>
      </c>
      <c r="H3974">
        <v>1.55</v>
      </c>
      <c r="I3974">
        <v>308</v>
      </c>
      <c r="J3974" t="s">
        <v>480</v>
      </c>
      <c r="K3974" t="s">
        <v>461</v>
      </c>
      <c r="L3974" t="s">
        <v>481</v>
      </c>
      <c r="M3974" t="s">
        <v>481</v>
      </c>
      <c r="N3974" t="s">
        <v>5</v>
      </c>
      <c r="O3974" t="s">
        <v>47</v>
      </c>
      <c r="P3974" t="s">
        <v>42</v>
      </c>
      <c r="Q3974" t="s">
        <v>16</v>
      </c>
      <c r="R3974" t="s">
        <v>28</v>
      </c>
      <c r="S3974" t="s">
        <v>44</v>
      </c>
      <c r="U3974" t="s">
        <v>939</v>
      </c>
      <c r="V3974" t="s">
        <v>92</v>
      </c>
      <c r="W3974" t="s">
        <v>93</v>
      </c>
      <c r="X3974" t="s">
        <v>12</v>
      </c>
      <c r="Y3974" t="s">
        <v>21</v>
      </c>
      <c r="Z3974" s="80">
        <v>460</v>
      </c>
      <c r="AA3974" s="68">
        <v>0</v>
      </c>
      <c r="AB3974" s="82">
        <f t="shared" si="2214"/>
        <v>460</v>
      </c>
      <c r="AC3974">
        <v>1</v>
      </c>
      <c r="AG3974" s="83">
        <f t="shared" si="2215"/>
        <v>1</v>
      </c>
      <c r="AH3974" s="87">
        <v>0</v>
      </c>
      <c r="AI3974" s="88">
        <v>0</v>
      </c>
      <c r="AJ3974">
        <f t="shared" si="2210"/>
        <v>1</v>
      </c>
      <c r="AK3974" s="108">
        <f t="shared" si="2211"/>
        <v>1736</v>
      </c>
      <c r="AL3974" s="108">
        <f t="shared" si="2212"/>
        <v>1120</v>
      </c>
      <c r="AM3974" s="108">
        <f t="shared" si="2213"/>
        <v>616</v>
      </c>
    </row>
    <row r="3975" spans="1:39" x14ac:dyDescent="0.25">
      <c r="A3975" s="115">
        <v>30803932</v>
      </c>
      <c r="B3975" t="s">
        <v>1</v>
      </c>
      <c r="C3975" s="81">
        <v>700</v>
      </c>
      <c r="D3975">
        <v>1.6</v>
      </c>
      <c r="E3975">
        <v>1.6</v>
      </c>
      <c r="F3975">
        <v>1.6</v>
      </c>
      <c r="G3975">
        <v>1.6</v>
      </c>
      <c r="H3975">
        <v>1.55</v>
      </c>
      <c r="I3975">
        <v>308</v>
      </c>
      <c r="J3975" t="s">
        <v>480</v>
      </c>
      <c r="K3975" t="s">
        <v>461</v>
      </c>
      <c r="L3975" t="s">
        <v>481</v>
      </c>
      <c r="M3975" t="s">
        <v>481</v>
      </c>
      <c r="N3975" t="s">
        <v>15</v>
      </c>
      <c r="O3975" t="s">
        <v>74</v>
      </c>
      <c r="P3975" t="s">
        <v>42</v>
      </c>
      <c r="Q3975" t="s">
        <v>16</v>
      </c>
      <c r="R3975" t="s">
        <v>91</v>
      </c>
      <c r="S3975" t="s">
        <v>9</v>
      </c>
      <c r="T3975" t="s">
        <v>944</v>
      </c>
      <c r="U3975" t="s">
        <v>179</v>
      </c>
      <c r="V3975" t="s">
        <v>29</v>
      </c>
      <c r="W3975" t="s">
        <v>30</v>
      </c>
      <c r="X3975" t="s">
        <v>104</v>
      </c>
      <c r="Y3975" t="s">
        <v>938</v>
      </c>
      <c r="Z3975" s="81">
        <v>0</v>
      </c>
      <c r="AA3975" s="68">
        <v>0</v>
      </c>
      <c r="AB3975" s="82">
        <f t="shared" si="2214"/>
        <v>0</v>
      </c>
      <c r="AE3975">
        <v>1</v>
      </c>
      <c r="AG3975" s="83">
        <f t="shared" si="2215"/>
        <v>1</v>
      </c>
      <c r="AH3975" s="87">
        <v>0</v>
      </c>
      <c r="AI3975" s="88">
        <v>0</v>
      </c>
    </row>
    <row r="3976" spans="1:39" x14ac:dyDescent="0.25">
      <c r="A3976" s="115">
        <v>30803932</v>
      </c>
      <c r="B3976" t="s">
        <v>1</v>
      </c>
      <c r="C3976" s="81">
        <v>700</v>
      </c>
      <c r="D3976">
        <v>1.6</v>
      </c>
      <c r="E3976">
        <v>1.6</v>
      </c>
      <c r="F3976">
        <v>1.6</v>
      </c>
      <c r="G3976">
        <v>1.6</v>
      </c>
      <c r="H3976">
        <v>1.55</v>
      </c>
      <c r="I3976">
        <v>308</v>
      </c>
      <c r="J3976" t="s">
        <v>480</v>
      </c>
      <c r="K3976" t="s">
        <v>461</v>
      </c>
      <c r="L3976" t="s">
        <v>481</v>
      </c>
      <c r="M3976" t="s">
        <v>481</v>
      </c>
      <c r="N3976" t="s">
        <v>15</v>
      </c>
      <c r="O3976" t="s">
        <v>41</v>
      </c>
      <c r="P3976" t="s">
        <v>42</v>
      </c>
      <c r="Q3976" t="s">
        <v>16</v>
      </c>
      <c r="R3976" t="s">
        <v>28</v>
      </c>
      <c r="S3976" t="s">
        <v>22</v>
      </c>
      <c r="T3976" t="s">
        <v>22</v>
      </c>
      <c r="U3976" t="s">
        <v>939</v>
      </c>
      <c r="V3976" t="s">
        <v>135</v>
      </c>
      <c r="W3976" t="s">
        <v>136</v>
      </c>
      <c r="X3976" t="s">
        <v>78</v>
      </c>
      <c r="Y3976" t="s">
        <v>943</v>
      </c>
      <c r="Z3976" s="81">
        <v>0</v>
      </c>
      <c r="AA3976" s="68">
        <v>0</v>
      </c>
      <c r="AB3976" s="82">
        <f t="shared" si="2214"/>
        <v>0</v>
      </c>
      <c r="AF3976">
        <v>1</v>
      </c>
      <c r="AG3976" s="83">
        <f t="shared" si="2215"/>
        <v>1</v>
      </c>
      <c r="AH3976" s="87">
        <v>0</v>
      </c>
      <c r="AI3976" s="88">
        <v>0</v>
      </c>
      <c r="AJ3976">
        <f>AG3976</f>
        <v>1</v>
      </c>
      <c r="AK3976" s="108">
        <f>AJ3976*C3976*F3976*H3976</f>
        <v>1736</v>
      </c>
      <c r="AL3976" s="108">
        <f>AJ3976*C3976*F3976</f>
        <v>1120</v>
      </c>
      <c r="AM3976" s="108">
        <f>AK3976-AL3976</f>
        <v>616</v>
      </c>
    </row>
    <row r="3977" spans="1:39" x14ac:dyDescent="0.25">
      <c r="A3977" s="115">
        <v>30803932</v>
      </c>
      <c r="B3977" t="s">
        <v>1</v>
      </c>
      <c r="C3977" s="81">
        <v>700</v>
      </c>
      <c r="D3977">
        <v>1.6</v>
      </c>
      <c r="E3977">
        <v>1.6</v>
      </c>
      <c r="F3977">
        <v>1.6</v>
      </c>
      <c r="G3977">
        <v>1.6</v>
      </c>
      <c r="H3977">
        <v>1.55</v>
      </c>
      <c r="I3977">
        <v>308</v>
      </c>
      <c r="J3977" t="s">
        <v>480</v>
      </c>
      <c r="K3977" t="s">
        <v>461</v>
      </c>
      <c r="L3977" t="s">
        <v>481</v>
      </c>
      <c r="M3977" t="s">
        <v>481</v>
      </c>
      <c r="N3977" t="s">
        <v>15</v>
      </c>
      <c r="O3977" t="s">
        <v>41</v>
      </c>
      <c r="P3977" t="s">
        <v>42</v>
      </c>
      <c r="Q3977" t="s">
        <v>16</v>
      </c>
      <c r="R3977" t="s">
        <v>28</v>
      </c>
      <c r="S3977" t="s">
        <v>9</v>
      </c>
      <c r="U3977" t="s">
        <v>179</v>
      </c>
      <c r="V3977" t="s">
        <v>53</v>
      </c>
      <c r="W3977" t="s">
        <v>54</v>
      </c>
      <c r="X3977" t="s">
        <v>12</v>
      </c>
      <c r="Y3977" t="s">
        <v>21</v>
      </c>
      <c r="Z3977" s="80">
        <v>1257</v>
      </c>
      <c r="AA3977" s="68">
        <v>0</v>
      </c>
      <c r="AB3977" s="82">
        <f t="shared" si="2214"/>
        <v>6285</v>
      </c>
      <c r="AD3977">
        <v>5</v>
      </c>
      <c r="AG3977" s="83">
        <f t="shared" si="2215"/>
        <v>5</v>
      </c>
      <c r="AH3977" s="87">
        <v>0</v>
      </c>
      <c r="AI3977" s="88">
        <v>0</v>
      </c>
    </row>
    <row r="3978" spans="1:39" x14ac:dyDescent="0.25">
      <c r="A3978" s="115">
        <v>30803932</v>
      </c>
      <c r="B3978" t="s">
        <v>1</v>
      </c>
      <c r="C3978" s="81">
        <v>700</v>
      </c>
      <c r="D3978">
        <v>1.6</v>
      </c>
      <c r="E3978">
        <v>1.6</v>
      </c>
      <c r="F3978">
        <v>1.6</v>
      </c>
      <c r="G3978">
        <v>1.6</v>
      </c>
      <c r="H3978">
        <v>1.55</v>
      </c>
      <c r="I3978">
        <v>308</v>
      </c>
      <c r="J3978" t="s">
        <v>480</v>
      </c>
      <c r="K3978" t="s">
        <v>461</v>
      </c>
      <c r="L3978" t="s">
        <v>481</v>
      </c>
      <c r="M3978" t="s">
        <v>481</v>
      </c>
      <c r="N3978" t="s">
        <v>15</v>
      </c>
      <c r="O3978" t="s">
        <v>41</v>
      </c>
      <c r="P3978" t="s">
        <v>42</v>
      </c>
      <c r="Q3978" t="s">
        <v>16</v>
      </c>
      <c r="R3978" t="s">
        <v>28</v>
      </c>
      <c r="S3978" t="s">
        <v>44</v>
      </c>
      <c r="U3978" t="s">
        <v>939</v>
      </c>
      <c r="V3978" t="s">
        <v>14</v>
      </c>
      <c r="W3978" t="s">
        <v>49</v>
      </c>
      <c r="X3978" t="s">
        <v>12</v>
      </c>
      <c r="Y3978" t="s">
        <v>21</v>
      </c>
      <c r="Z3978" s="80">
        <v>460</v>
      </c>
      <c r="AA3978" s="68">
        <v>0</v>
      </c>
      <c r="AB3978" s="82">
        <f t="shared" si="2214"/>
        <v>15180</v>
      </c>
      <c r="AC3978">
        <v>33</v>
      </c>
      <c r="AG3978" s="83">
        <f t="shared" si="2215"/>
        <v>33</v>
      </c>
      <c r="AH3978" s="87">
        <v>0</v>
      </c>
      <c r="AI3978" s="88">
        <v>0</v>
      </c>
      <c r="AJ3978">
        <f t="shared" ref="AJ3978:AJ3983" si="2216">AG3978</f>
        <v>33</v>
      </c>
      <c r="AK3978" s="108">
        <f t="shared" ref="AK3978:AK3983" si="2217">AJ3978*C3978*F3978*H3978</f>
        <v>57288</v>
      </c>
      <c r="AL3978" s="108">
        <f t="shared" ref="AL3978:AL3983" si="2218">AJ3978*C3978*F3978</f>
        <v>36960</v>
      </c>
      <c r="AM3978" s="108">
        <f t="shared" ref="AM3978:AM3983" si="2219">AK3978-AL3978</f>
        <v>20328</v>
      </c>
    </row>
    <row r="3979" spans="1:39" x14ac:dyDescent="0.25">
      <c r="A3979" s="115">
        <v>30803932</v>
      </c>
      <c r="B3979" t="s">
        <v>1</v>
      </c>
      <c r="C3979" s="81">
        <v>700</v>
      </c>
      <c r="D3979">
        <v>1.6</v>
      </c>
      <c r="E3979">
        <v>1.6</v>
      </c>
      <c r="F3979">
        <v>1.6</v>
      </c>
      <c r="G3979">
        <v>1.6</v>
      </c>
      <c r="H3979">
        <v>1.55</v>
      </c>
      <c r="I3979">
        <v>308</v>
      </c>
      <c r="J3979" t="s">
        <v>480</v>
      </c>
      <c r="K3979" t="s">
        <v>461</v>
      </c>
      <c r="L3979" t="s">
        <v>481</v>
      </c>
      <c r="M3979" t="s">
        <v>481</v>
      </c>
      <c r="N3979" t="s">
        <v>15</v>
      </c>
      <c r="O3979" t="s">
        <v>41</v>
      </c>
      <c r="P3979" t="s">
        <v>42</v>
      </c>
      <c r="Q3979" t="s">
        <v>16</v>
      </c>
      <c r="R3979" t="s">
        <v>28</v>
      </c>
      <c r="S3979" t="s">
        <v>44</v>
      </c>
      <c r="U3979" t="s">
        <v>939</v>
      </c>
      <c r="V3979" t="s">
        <v>14</v>
      </c>
      <c r="W3979" t="s">
        <v>49</v>
      </c>
      <c r="X3979" t="s">
        <v>104</v>
      </c>
      <c r="Y3979" t="s">
        <v>21</v>
      </c>
      <c r="Z3979" s="80">
        <v>460</v>
      </c>
      <c r="AA3979" s="68">
        <v>0</v>
      </c>
      <c r="AB3979" s="82">
        <f t="shared" si="2214"/>
        <v>920</v>
      </c>
      <c r="AC3979">
        <v>2</v>
      </c>
      <c r="AG3979" s="83">
        <f t="shared" si="2215"/>
        <v>2</v>
      </c>
      <c r="AH3979" s="87">
        <v>0</v>
      </c>
      <c r="AI3979" s="88">
        <v>0</v>
      </c>
      <c r="AJ3979">
        <f t="shared" si="2216"/>
        <v>2</v>
      </c>
      <c r="AK3979" s="108">
        <f t="shared" si="2217"/>
        <v>3472</v>
      </c>
      <c r="AL3979" s="108">
        <f t="shared" si="2218"/>
        <v>2240</v>
      </c>
      <c r="AM3979" s="108">
        <f t="shared" si="2219"/>
        <v>1232</v>
      </c>
    </row>
    <row r="3980" spans="1:39" x14ac:dyDescent="0.25">
      <c r="A3980" s="115">
        <v>30803932</v>
      </c>
      <c r="B3980" t="s">
        <v>1</v>
      </c>
      <c r="C3980" s="81">
        <v>700</v>
      </c>
      <c r="D3980">
        <v>1.6</v>
      </c>
      <c r="E3980">
        <v>1.6</v>
      </c>
      <c r="F3980">
        <v>1.6</v>
      </c>
      <c r="G3980">
        <v>1.6</v>
      </c>
      <c r="H3980">
        <v>1.55</v>
      </c>
      <c r="I3980">
        <v>308</v>
      </c>
      <c r="J3980" t="s">
        <v>480</v>
      </c>
      <c r="K3980" t="s">
        <v>461</v>
      </c>
      <c r="L3980" t="s">
        <v>481</v>
      </c>
      <c r="M3980" t="s">
        <v>481</v>
      </c>
      <c r="N3980" t="s">
        <v>15</v>
      </c>
      <c r="O3980" t="s">
        <v>41</v>
      </c>
      <c r="P3980" t="s">
        <v>42</v>
      </c>
      <c r="Q3980" t="s">
        <v>16</v>
      </c>
      <c r="R3980" t="s">
        <v>28</v>
      </c>
      <c r="S3980" t="s">
        <v>44</v>
      </c>
      <c r="U3980" t="s">
        <v>939</v>
      </c>
      <c r="V3980" t="s">
        <v>189</v>
      </c>
      <c r="W3980" t="s">
        <v>190</v>
      </c>
      <c r="X3980" t="s">
        <v>12</v>
      </c>
      <c r="Y3980" t="s">
        <v>21</v>
      </c>
      <c r="Z3980" s="80">
        <v>460</v>
      </c>
      <c r="AA3980" s="68">
        <v>0</v>
      </c>
      <c r="AB3980" s="82">
        <f t="shared" si="2214"/>
        <v>3680</v>
      </c>
      <c r="AC3980">
        <v>8</v>
      </c>
      <c r="AG3980" s="83">
        <f t="shared" si="2215"/>
        <v>8</v>
      </c>
      <c r="AH3980" s="87">
        <v>0</v>
      </c>
      <c r="AI3980" s="88">
        <v>0</v>
      </c>
      <c r="AJ3980">
        <f t="shared" si="2216"/>
        <v>8</v>
      </c>
      <c r="AK3980" s="108">
        <f t="shared" si="2217"/>
        <v>13888</v>
      </c>
      <c r="AL3980" s="108">
        <f t="shared" si="2218"/>
        <v>8960</v>
      </c>
      <c r="AM3980" s="108">
        <f t="shared" si="2219"/>
        <v>4928</v>
      </c>
    </row>
    <row r="3981" spans="1:39" x14ac:dyDescent="0.25">
      <c r="A3981" s="115">
        <v>30803932</v>
      </c>
      <c r="B3981" t="s">
        <v>1</v>
      </c>
      <c r="C3981" s="81">
        <v>700</v>
      </c>
      <c r="D3981">
        <v>1.6</v>
      </c>
      <c r="E3981">
        <v>1.6</v>
      </c>
      <c r="F3981">
        <v>1.6</v>
      </c>
      <c r="G3981">
        <v>1.6</v>
      </c>
      <c r="H3981">
        <v>1.55</v>
      </c>
      <c r="I3981">
        <v>308</v>
      </c>
      <c r="J3981" t="s">
        <v>480</v>
      </c>
      <c r="K3981" t="s">
        <v>461</v>
      </c>
      <c r="L3981" t="s">
        <v>481</v>
      </c>
      <c r="M3981" t="s">
        <v>481</v>
      </c>
      <c r="N3981" t="s">
        <v>15</v>
      </c>
      <c r="O3981" t="s">
        <v>41</v>
      </c>
      <c r="P3981" t="s">
        <v>42</v>
      </c>
      <c r="Q3981" t="s">
        <v>16</v>
      </c>
      <c r="R3981" t="s">
        <v>28</v>
      </c>
      <c r="S3981" t="s">
        <v>44</v>
      </c>
      <c r="U3981" t="s">
        <v>939</v>
      </c>
      <c r="V3981" t="s">
        <v>92</v>
      </c>
      <c r="W3981" t="s">
        <v>93</v>
      </c>
      <c r="X3981" t="s">
        <v>12</v>
      </c>
      <c r="Y3981" t="s">
        <v>21</v>
      </c>
      <c r="Z3981" s="80">
        <v>460</v>
      </c>
      <c r="AA3981" s="68">
        <v>0</v>
      </c>
      <c r="AB3981" s="82">
        <f t="shared" si="2214"/>
        <v>460</v>
      </c>
      <c r="AC3981">
        <v>1</v>
      </c>
      <c r="AG3981" s="83">
        <f t="shared" si="2215"/>
        <v>1</v>
      </c>
      <c r="AH3981" s="87">
        <v>0</v>
      </c>
      <c r="AI3981" s="88">
        <v>0</v>
      </c>
      <c r="AJ3981">
        <f t="shared" si="2216"/>
        <v>1</v>
      </c>
      <c r="AK3981" s="108">
        <f t="shared" si="2217"/>
        <v>1736</v>
      </c>
      <c r="AL3981" s="108">
        <f t="shared" si="2218"/>
        <v>1120</v>
      </c>
      <c r="AM3981" s="108">
        <f t="shared" si="2219"/>
        <v>616</v>
      </c>
    </row>
    <row r="3982" spans="1:39" x14ac:dyDescent="0.25">
      <c r="A3982" s="115">
        <v>30803932</v>
      </c>
      <c r="B3982" t="s">
        <v>1</v>
      </c>
      <c r="C3982" s="81">
        <v>700</v>
      </c>
      <c r="D3982">
        <v>1.6</v>
      </c>
      <c r="E3982">
        <v>1.6</v>
      </c>
      <c r="F3982">
        <v>1.6</v>
      </c>
      <c r="G3982">
        <v>1.6</v>
      </c>
      <c r="H3982">
        <v>1.55</v>
      </c>
      <c r="I3982">
        <v>308</v>
      </c>
      <c r="J3982" t="s">
        <v>480</v>
      </c>
      <c r="K3982" t="s">
        <v>461</v>
      </c>
      <c r="L3982" t="s">
        <v>481</v>
      </c>
      <c r="M3982" t="s">
        <v>481</v>
      </c>
      <c r="N3982" t="s">
        <v>15</v>
      </c>
      <c r="O3982" t="s">
        <v>41</v>
      </c>
      <c r="P3982" t="s">
        <v>42</v>
      </c>
      <c r="Q3982" t="s">
        <v>16</v>
      </c>
      <c r="R3982" t="s">
        <v>28</v>
      </c>
      <c r="S3982" t="s">
        <v>44</v>
      </c>
      <c r="U3982" t="s">
        <v>939</v>
      </c>
      <c r="V3982" t="s">
        <v>126</v>
      </c>
      <c r="W3982" t="s">
        <v>127</v>
      </c>
      <c r="X3982" t="s">
        <v>12</v>
      </c>
      <c r="Y3982" t="s">
        <v>21</v>
      </c>
      <c r="Z3982" s="80">
        <v>460</v>
      </c>
      <c r="AA3982" s="68">
        <v>0</v>
      </c>
      <c r="AB3982" s="82">
        <f t="shared" si="2214"/>
        <v>920</v>
      </c>
      <c r="AC3982">
        <v>2</v>
      </c>
      <c r="AG3982" s="83">
        <f t="shared" si="2215"/>
        <v>2</v>
      </c>
      <c r="AH3982" s="87">
        <v>0</v>
      </c>
      <c r="AI3982" s="88">
        <v>0</v>
      </c>
      <c r="AJ3982">
        <f t="shared" si="2216"/>
        <v>2</v>
      </c>
      <c r="AK3982" s="108">
        <f t="shared" si="2217"/>
        <v>3472</v>
      </c>
      <c r="AL3982" s="108">
        <f t="shared" si="2218"/>
        <v>2240</v>
      </c>
      <c r="AM3982" s="108">
        <f t="shared" si="2219"/>
        <v>1232</v>
      </c>
    </row>
    <row r="3983" spans="1:39" x14ac:dyDescent="0.25">
      <c r="A3983" s="115">
        <v>30803932</v>
      </c>
      <c r="B3983" t="s">
        <v>1</v>
      </c>
      <c r="C3983" s="81">
        <v>700</v>
      </c>
      <c r="D3983">
        <v>1.6</v>
      </c>
      <c r="E3983">
        <v>1.6</v>
      </c>
      <c r="F3983">
        <v>1.6</v>
      </c>
      <c r="G3983">
        <v>1.6</v>
      </c>
      <c r="H3983">
        <v>1.55</v>
      </c>
      <c r="I3983">
        <v>308</v>
      </c>
      <c r="J3983" t="s">
        <v>480</v>
      </c>
      <c r="K3983" t="s">
        <v>461</v>
      </c>
      <c r="L3983" t="s">
        <v>481</v>
      </c>
      <c r="M3983" t="s">
        <v>481</v>
      </c>
      <c r="N3983" t="s">
        <v>15</v>
      </c>
      <c r="O3983" t="s">
        <v>41</v>
      </c>
      <c r="P3983" t="s">
        <v>42</v>
      </c>
      <c r="Q3983" t="s">
        <v>16</v>
      </c>
      <c r="R3983" t="s">
        <v>28</v>
      </c>
      <c r="S3983" t="s">
        <v>44</v>
      </c>
      <c r="U3983" t="s">
        <v>939</v>
      </c>
      <c r="V3983" t="s">
        <v>102</v>
      </c>
      <c r="W3983" t="s">
        <v>103</v>
      </c>
      <c r="X3983" t="s">
        <v>12</v>
      </c>
      <c r="Y3983" t="s">
        <v>21</v>
      </c>
      <c r="Z3983" s="80">
        <v>460</v>
      </c>
      <c r="AA3983" s="68">
        <v>0</v>
      </c>
      <c r="AB3983" s="82">
        <f t="shared" si="2214"/>
        <v>1380</v>
      </c>
      <c r="AC3983">
        <v>3</v>
      </c>
      <c r="AG3983" s="83">
        <f t="shared" si="2215"/>
        <v>3</v>
      </c>
      <c r="AH3983" s="87">
        <v>0</v>
      </c>
      <c r="AI3983" s="88">
        <v>0</v>
      </c>
      <c r="AJ3983">
        <f t="shared" si="2216"/>
        <v>3</v>
      </c>
      <c r="AK3983" s="108">
        <f t="shared" si="2217"/>
        <v>5208</v>
      </c>
      <c r="AL3983" s="108">
        <f t="shared" si="2218"/>
        <v>3360</v>
      </c>
      <c r="AM3983" s="108">
        <f t="shared" si="2219"/>
        <v>1848</v>
      </c>
    </row>
    <row r="3984" spans="1:39" x14ac:dyDescent="0.25">
      <c r="A3984" s="115">
        <v>30803932</v>
      </c>
      <c r="B3984" t="s">
        <v>1</v>
      </c>
      <c r="C3984" s="81">
        <v>700</v>
      </c>
      <c r="D3984">
        <v>1.6</v>
      </c>
      <c r="E3984">
        <v>1.6</v>
      </c>
      <c r="F3984">
        <v>1.6</v>
      </c>
      <c r="G3984">
        <v>1.6</v>
      </c>
      <c r="H3984">
        <v>1.55</v>
      </c>
      <c r="I3984">
        <v>308</v>
      </c>
      <c r="J3984" t="s">
        <v>480</v>
      </c>
      <c r="K3984" t="s">
        <v>461</v>
      </c>
      <c r="L3984" t="s">
        <v>481</v>
      </c>
      <c r="M3984" t="s">
        <v>481</v>
      </c>
      <c r="N3984" t="s">
        <v>18</v>
      </c>
      <c r="O3984" t="s">
        <v>74</v>
      </c>
      <c r="P3984" t="s">
        <v>42</v>
      </c>
      <c r="Q3984" t="s">
        <v>16</v>
      </c>
      <c r="R3984" t="s">
        <v>28</v>
      </c>
      <c r="S3984" t="s">
        <v>9</v>
      </c>
      <c r="U3984" t="s">
        <v>179</v>
      </c>
      <c r="V3984" t="s">
        <v>53</v>
      </c>
      <c r="W3984" t="s">
        <v>54</v>
      </c>
      <c r="X3984" t="s">
        <v>12</v>
      </c>
      <c r="Y3984" t="s">
        <v>21</v>
      </c>
      <c r="Z3984" s="80">
        <v>2141</v>
      </c>
      <c r="AA3984" s="68">
        <v>0</v>
      </c>
      <c r="AB3984" s="82">
        <f t="shared" si="2214"/>
        <v>34256</v>
      </c>
      <c r="AD3984">
        <v>16</v>
      </c>
      <c r="AG3984" s="83">
        <f t="shared" si="2215"/>
        <v>16</v>
      </c>
      <c r="AH3984" s="87">
        <v>0</v>
      </c>
      <c r="AI3984" s="88">
        <v>0</v>
      </c>
    </row>
    <row r="3985" spans="1:39" x14ac:dyDescent="0.25">
      <c r="A3985" s="115">
        <v>30803932</v>
      </c>
      <c r="B3985" t="s">
        <v>1</v>
      </c>
      <c r="C3985" s="81">
        <v>700</v>
      </c>
      <c r="D3985">
        <v>1.6</v>
      </c>
      <c r="E3985">
        <v>1.6</v>
      </c>
      <c r="F3985">
        <v>1.6</v>
      </c>
      <c r="G3985">
        <v>1.6</v>
      </c>
      <c r="H3985">
        <v>1.55</v>
      </c>
      <c r="I3985">
        <v>308</v>
      </c>
      <c r="J3985" t="s">
        <v>480</v>
      </c>
      <c r="K3985" t="s">
        <v>461</v>
      </c>
      <c r="L3985" t="s">
        <v>481</v>
      </c>
      <c r="M3985" t="s">
        <v>481</v>
      </c>
      <c r="N3985" t="s">
        <v>18</v>
      </c>
      <c r="O3985" t="s">
        <v>74</v>
      </c>
      <c r="P3985" t="s">
        <v>42</v>
      </c>
      <c r="Q3985" t="s">
        <v>16</v>
      </c>
      <c r="R3985" t="s">
        <v>28</v>
      </c>
      <c r="S3985" t="s">
        <v>9</v>
      </c>
      <c r="U3985" t="s">
        <v>179</v>
      </c>
      <c r="V3985" t="s">
        <v>62</v>
      </c>
      <c r="W3985" t="s">
        <v>177</v>
      </c>
      <c r="X3985" t="s">
        <v>12</v>
      </c>
      <c r="Y3985" t="s">
        <v>21</v>
      </c>
      <c r="Z3985" s="81">
        <v>2141</v>
      </c>
      <c r="AA3985" s="68">
        <v>0</v>
      </c>
      <c r="AB3985" s="82">
        <f t="shared" si="2214"/>
        <v>2141</v>
      </c>
      <c r="AD3985">
        <v>1</v>
      </c>
      <c r="AG3985" s="83">
        <f t="shared" si="2215"/>
        <v>1</v>
      </c>
      <c r="AH3985" s="89">
        <v>1</v>
      </c>
      <c r="AI3985" s="88">
        <v>0</v>
      </c>
    </row>
    <row r="3986" spans="1:39" x14ac:dyDescent="0.25">
      <c r="A3986" s="115">
        <v>30803932</v>
      </c>
      <c r="B3986" t="s">
        <v>1</v>
      </c>
      <c r="C3986" s="81">
        <v>700</v>
      </c>
      <c r="D3986">
        <v>1.6</v>
      </c>
      <c r="E3986">
        <v>1.6</v>
      </c>
      <c r="F3986">
        <v>1.6</v>
      </c>
      <c r="G3986">
        <v>1.6</v>
      </c>
      <c r="H3986">
        <v>1.55</v>
      </c>
      <c r="I3986">
        <v>308</v>
      </c>
      <c r="J3986" t="s">
        <v>480</v>
      </c>
      <c r="K3986" t="s">
        <v>461</v>
      </c>
      <c r="L3986" t="s">
        <v>481</v>
      </c>
      <c r="M3986" t="s">
        <v>481</v>
      </c>
      <c r="N3986" t="s">
        <v>18</v>
      </c>
      <c r="O3986" t="s">
        <v>74</v>
      </c>
      <c r="P3986" t="s">
        <v>42</v>
      </c>
      <c r="Q3986" t="s">
        <v>16</v>
      </c>
      <c r="R3986" t="s">
        <v>28</v>
      </c>
      <c r="S3986" t="s">
        <v>44</v>
      </c>
      <c r="U3986" t="s">
        <v>939</v>
      </c>
      <c r="V3986" t="s">
        <v>83</v>
      </c>
      <c r="W3986" t="s">
        <v>290</v>
      </c>
      <c r="X3986" t="s">
        <v>12</v>
      </c>
      <c r="Y3986" t="s">
        <v>21</v>
      </c>
      <c r="Z3986" s="80">
        <v>600</v>
      </c>
      <c r="AA3986" s="68">
        <v>0</v>
      </c>
      <c r="AB3986" s="82">
        <f t="shared" si="2214"/>
        <v>600</v>
      </c>
      <c r="AC3986">
        <v>1</v>
      </c>
      <c r="AG3986" s="83">
        <f t="shared" si="2215"/>
        <v>1</v>
      </c>
      <c r="AH3986" s="87">
        <v>0</v>
      </c>
      <c r="AI3986" s="88">
        <v>0</v>
      </c>
      <c r="AJ3986">
        <f t="shared" ref="AJ3986:AJ3990" si="2220">AG3986</f>
        <v>1</v>
      </c>
      <c r="AK3986" s="108">
        <f t="shared" ref="AK3986:AK3990" si="2221">AJ3986*C3986*F3986*H3986</f>
        <v>1736</v>
      </c>
      <c r="AL3986" s="108">
        <f t="shared" ref="AL3986:AL3990" si="2222">AJ3986*C3986*F3986</f>
        <v>1120</v>
      </c>
      <c r="AM3986" s="108">
        <f t="shared" ref="AM3986:AM3990" si="2223">AK3986-AL3986</f>
        <v>616</v>
      </c>
    </row>
    <row r="3987" spans="1:39" x14ac:dyDescent="0.25">
      <c r="A3987" s="115">
        <v>30803932</v>
      </c>
      <c r="B3987" t="s">
        <v>1</v>
      </c>
      <c r="C3987" s="81">
        <v>700</v>
      </c>
      <c r="D3987">
        <v>1.6</v>
      </c>
      <c r="E3987">
        <v>1.6</v>
      </c>
      <c r="F3987">
        <v>1.6</v>
      </c>
      <c r="G3987">
        <v>1.6</v>
      </c>
      <c r="H3987">
        <v>1.55</v>
      </c>
      <c r="I3987">
        <v>308</v>
      </c>
      <c r="J3987" t="s">
        <v>480</v>
      </c>
      <c r="K3987" t="s">
        <v>461</v>
      </c>
      <c r="L3987" t="s">
        <v>481</v>
      </c>
      <c r="M3987" t="s">
        <v>481</v>
      </c>
      <c r="N3987" t="s">
        <v>18</v>
      </c>
      <c r="O3987" t="s">
        <v>74</v>
      </c>
      <c r="P3987" t="s">
        <v>42</v>
      </c>
      <c r="Q3987" t="s">
        <v>16</v>
      </c>
      <c r="R3987" t="s">
        <v>28</v>
      </c>
      <c r="S3987" t="s">
        <v>44</v>
      </c>
      <c r="U3987" t="s">
        <v>939</v>
      </c>
      <c r="V3987" t="s">
        <v>45</v>
      </c>
      <c r="W3987" t="s">
        <v>46</v>
      </c>
      <c r="X3987" t="s">
        <v>12</v>
      </c>
      <c r="Y3987" t="s">
        <v>21</v>
      </c>
      <c r="Z3987" s="80">
        <v>600</v>
      </c>
      <c r="AA3987" s="68">
        <v>0</v>
      </c>
      <c r="AB3987" s="82">
        <f t="shared" si="2214"/>
        <v>3600</v>
      </c>
      <c r="AC3987">
        <v>6</v>
      </c>
      <c r="AG3987" s="83">
        <f t="shared" si="2215"/>
        <v>6</v>
      </c>
      <c r="AH3987" s="87">
        <v>0</v>
      </c>
      <c r="AI3987" s="88">
        <v>0</v>
      </c>
      <c r="AJ3987">
        <f t="shared" si="2220"/>
        <v>6</v>
      </c>
      <c r="AK3987" s="108">
        <f t="shared" si="2221"/>
        <v>10416</v>
      </c>
      <c r="AL3987" s="108">
        <f t="shared" si="2222"/>
        <v>6720</v>
      </c>
      <c r="AM3987" s="108">
        <f t="shared" si="2223"/>
        <v>3696</v>
      </c>
    </row>
    <row r="3988" spans="1:39" x14ac:dyDescent="0.25">
      <c r="A3988" s="115">
        <v>30803932</v>
      </c>
      <c r="B3988" t="s">
        <v>1</v>
      </c>
      <c r="C3988" s="81">
        <v>700</v>
      </c>
      <c r="D3988">
        <v>1.6</v>
      </c>
      <c r="E3988">
        <v>1.6</v>
      </c>
      <c r="F3988">
        <v>1.6</v>
      </c>
      <c r="G3988">
        <v>1.6</v>
      </c>
      <c r="H3988">
        <v>1.55</v>
      </c>
      <c r="I3988">
        <v>308</v>
      </c>
      <c r="J3988" t="s">
        <v>480</v>
      </c>
      <c r="K3988" t="s">
        <v>461</v>
      </c>
      <c r="L3988" t="s">
        <v>481</v>
      </c>
      <c r="M3988" t="s">
        <v>481</v>
      </c>
      <c r="N3988" t="s">
        <v>18</v>
      </c>
      <c r="O3988" t="s">
        <v>74</v>
      </c>
      <c r="P3988" t="s">
        <v>42</v>
      </c>
      <c r="Q3988" t="s">
        <v>16</v>
      </c>
      <c r="R3988" t="s">
        <v>28</v>
      </c>
      <c r="S3988" t="s">
        <v>44</v>
      </c>
      <c r="U3988" t="s">
        <v>939</v>
      </c>
      <c r="V3988" t="s">
        <v>56</v>
      </c>
      <c r="W3988" t="s">
        <v>57</v>
      </c>
      <c r="X3988" t="s">
        <v>12</v>
      </c>
      <c r="Y3988" t="s">
        <v>21</v>
      </c>
      <c r="Z3988" s="80">
        <v>600</v>
      </c>
      <c r="AA3988" s="68">
        <v>0</v>
      </c>
      <c r="AB3988" s="82">
        <f t="shared" si="2214"/>
        <v>1800</v>
      </c>
      <c r="AC3988">
        <v>3</v>
      </c>
      <c r="AG3988" s="83">
        <f t="shared" si="2215"/>
        <v>3</v>
      </c>
      <c r="AH3988" s="87">
        <v>0</v>
      </c>
      <c r="AI3988" s="88">
        <v>0</v>
      </c>
      <c r="AJ3988">
        <f t="shared" si="2220"/>
        <v>3</v>
      </c>
      <c r="AK3988" s="108">
        <f t="shared" si="2221"/>
        <v>5208</v>
      </c>
      <c r="AL3988" s="108">
        <f t="shared" si="2222"/>
        <v>3360</v>
      </c>
      <c r="AM3988" s="108">
        <f t="shared" si="2223"/>
        <v>1848</v>
      </c>
    </row>
    <row r="3989" spans="1:39" x14ac:dyDescent="0.25">
      <c r="A3989" s="115">
        <v>30803932</v>
      </c>
      <c r="B3989" t="s">
        <v>1</v>
      </c>
      <c r="C3989" s="81">
        <v>700</v>
      </c>
      <c r="D3989">
        <v>1.6</v>
      </c>
      <c r="E3989">
        <v>1.6</v>
      </c>
      <c r="F3989">
        <v>1.6</v>
      </c>
      <c r="G3989">
        <v>1.6</v>
      </c>
      <c r="H3989">
        <v>1.55</v>
      </c>
      <c r="I3989">
        <v>308</v>
      </c>
      <c r="J3989" t="s">
        <v>480</v>
      </c>
      <c r="K3989" t="s">
        <v>461</v>
      </c>
      <c r="L3989" t="s">
        <v>481</v>
      </c>
      <c r="M3989" t="s">
        <v>481</v>
      </c>
      <c r="N3989" t="s">
        <v>18</v>
      </c>
      <c r="O3989" t="s">
        <v>74</v>
      </c>
      <c r="P3989" t="s">
        <v>42</v>
      </c>
      <c r="Q3989" t="s">
        <v>16</v>
      </c>
      <c r="R3989" t="s">
        <v>28</v>
      </c>
      <c r="S3989" t="s">
        <v>44</v>
      </c>
      <c r="U3989" t="s">
        <v>939</v>
      </c>
      <c r="V3989" t="s">
        <v>189</v>
      </c>
      <c r="W3989" t="s">
        <v>190</v>
      </c>
      <c r="X3989" t="s">
        <v>12</v>
      </c>
      <c r="Y3989" t="s">
        <v>21</v>
      </c>
      <c r="Z3989" s="80">
        <v>600</v>
      </c>
      <c r="AA3989" s="68">
        <v>0</v>
      </c>
      <c r="AB3989" s="82">
        <f t="shared" si="2214"/>
        <v>7800</v>
      </c>
      <c r="AC3989">
        <v>13</v>
      </c>
      <c r="AG3989" s="83">
        <f t="shared" si="2215"/>
        <v>13</v>
      </c>
      <c r="AH3989" s="87">
        <v>0</v>
      </c>
      <c r="AI3989" s="88">
        <v>0</v>
      </c>
      <c r="AJ3989">
        <f t="shared" si="2220"/>
        <v>13</v>
      </c>
      <c r="AK3989" s="108">
        <f t="shared" si="2221"/>
        <v>22568</v>
      </c>
      <c r="AL3989" s="108">
        <f t="shared" si="2222"/>
        <v>14560</v>
      </c>
      <c r="AM3989" s="108">
        <f t="shared" si="2223"/>
        <v>8008</v>
      </c>
    </row>
    <row r="3990" spans="1:39" x14ac:dyDescent="0.25">
      <c r="A3990" s="115">
        <v>30803932</v>
      </c>
      <c r="B3990" t="s">
        <v>1</v>
      </c>
      <c r="C3990" s="81">
        <v>700</v>
      </c>
      <c r="D3990">
        <v>1.6</v>
      </c>
      <c r="E3990">
        <v>1.6</v>
      </c>
      <c r="F3990">
        <v>1.6</v>
      </c>
      <c r="G3990">
        <v>1.6</v>
      </c>
      <c r="H3990">
        <v>1.55</v>
      </c>
      <c r="I3990">
        <v>308</v>
      </c>
      <c r="J3990" t="s">
        <v>480</v>
      </c>
      <c r="K3990" t="s">
        <v>461</v>
      </c>
      <c r="L3990" t="s">
        <v>481</v>
      </c>
      <c r="M3990" t="s">
        <v>481</v>
      </c>
      <c r="N3990" t="s">
        <v>18</v>
      </c>
      <c r="O3990" t="s">
        <v>74</v>
      </c>
      <c r="P3990" t="s">
        <v>42</v>
      </c>
      <c r="Q3990" t="s">
        <v>16</v>
      </c>
      <c r="R3990" t="s">
        <v>28</v>
      </c>
      <c r="S3990" t="s">
        <v>44</v>
      </c>
      <c r="U3990" t="s">
        <v>939</v>
      </c>
      <c r="V3990" t="s">
        <v>102</v>
      </c>
      <c r="W3990" t="s">
        <v>103</v>
      </c>
      <c r="X3990" t="s">
        <v>12</v>
      </c>
      <c r="Y3990" t="s">
        <v>21</v>
      </c>
      <c r="Z3990" s="80">
        <v>600</v>
      </c>
      <c r="AA3990" s="68">
        <v>0</v>
      </c>
      <c r="AB3990" s="82">
        <f t="shared" si="2214"/>
        <v>600</v>
      </c>
      <c r="AC3990">
        <v>1</v>
      </c>
      <c r="AG3990" s="83">
        <f t="shared" si="2215"/>
        <v>1</v>
      </c>
      <c r="AH3990" s="87">
        <v>0</v>
      </c>
      <c r="AI3990" s="88">
        <v>0</v>
      </c>
      <c r="AJ3990">
        <f t="shared" si="2220"/>
        <v>1</v>
      </c>
      <c r="AK3990" s="108">
        <f t="shared" si="2221"/>
        <v>1736</v>
      </c>
      <c r="AL3990" s="108">
        <f t="shared" si="2222"/>
        <v>1120</v>
      </c>
      <c r="AM3990" s="108">
        <f t="shared" si="2223"/>
        <v>616</v>
      </c>
    </row>
    <row r="3991" spans="1:39" x14ac:dyDescent="0.25">
      <c r="A3991" s="115">
        <v>30803932</v>
      </c>
      <c r="B3991" t="s">
        <v>1</v>
      </c>
      <c r="C3991" s="81">
        <v>700</v>
      </c>
      <c r="D3991">
        <v>1.6</v>
      </c>
      <c r="E3991">
        <v>1.6</v>
      </c>
      <c r="F3991">
        <v>1.6</v>
      </c>
      <c r="G3991">
        <v>1.6</v>
      </c>
      <c r="H3991">
        <v>1.55</v>
      </c>
      <c r="I3991">
        <v>308</v>
      </c>
      <c r="J3991" t="s">
        <v>480</v>
      </c>
      <c r="K3991" t="s">
        <v>461</v>
      </c>
      <c r="L3991" t="s">
        <v>481</v>
      </c>
      <c r="M3991" t="s">
        <v>481</v>
      </c>
      <c r="N3991" t="s">
        <v>18</v>
      </c>
      <c r="O3991" t="s">
        <v>80</v>
      </c>
      <c r="P3991" t="s">
        <v>42</v>
      </c>
      <c r="Q3991" t="s">
        <v>16</v>
      </c>
      <c r="R3991" t="s">
        <v>91</v>
      </c>
      <c r="S3991" t="s">
        <v>9</v>
      </c>
      <c r="T3991" t="s">
        <v>944</v>
      </c>
      <c r="U3991" t="s">
        <v>179</v>
      </c>
      <c r="V3991" t="s">
        <v>53</v>
      </c>
      <c r="W3991" t="s">
        <v>54</v>
      </c>
      <c r="X3991" t="s">
        <v>12</v>
      </c>
      <c r="Y3991" t="s">
        <v>938</v>
      </c>
      <c r="Z3991" s="81">
        <v>0</v>
      </c>
      <c r="AA3991" s="68">
        <v>0</v>
      </c>
      <c r="AB3991" s="82">
        <f t="shared" si="2214"/>
        <v>0</v>
      </c>
      <c r="AE3991">
        <v>1</v>
      </c>
      <c r="AG3991" s="83">
        <f t="shared" si="2215"/>
        <v>1</v>
      </c>
      <c r="AH3991" s="87">
        <v>0</v>
      </c>
      <c r="AI3991" s="88">
        <v>0</v>
      </c>
    </row>
    <row r="3992" spans="1:39" x14ac:dyDescent="0.25">
      <c r="A3992" s="115">
        <v>30803932</v>
      </c>
      <c r="B3992" t="s">
        <v>1</v>
      </c>
      <c r="C3992" s="81">
        <v>700</v>
      </c>
      <c r="D3992">
        <v>1.6</v>
      </c>
      <c r="E3992">
        <v>1.6</v>
      </c>
      <c r="F3992">
        <v>1.6</v>
      </c>
      <c r="G3992">
        <v>1.6</v>
      </c>
      <c r="H3992">
        <v>1.55</v>
      </c>
      <c r="I3992">
        <v>308</v>
      </c>
      <c r="J3992" t="s">
        <v>480</v>
      </c>
      <c r="K3992" t="s">
        <v>461</v>
      </c>
      <c r="L3992" t="s">
        <v>481</v>
      </c>
      <c r="M3992" t="s">
        <v>481</v>
      </c>
      <c r="N3992" t="s">
        <v>27</v>
      </c>
      <c r="O3992" t="s">
        <v>80</v>
      </c>
      <c r="P3992" t="s">
        <v>42</v>
      </c>
      <c r="Q3992" t="s">
        <v>16</v>
      </c>
      <c r="R3992" t="s">
        <v>28</v>
      </c>
      <c r="S3992" t="s">
        <v>22</v>
      </c>
      <c r="T3992" t="s">
        <v>22</v>
      </c>
      <c r="U3992" t="s">
        <v>939</v>
      </c>
      <c r="V3992" t="s">
        <v>107</v>
      </c>
      <c r="W3992" t="s">
        <v>108</v>
      </c>
      <c r="X3992" t="s">
        <v>85</v>
      </c>
      <c r="Y3992" t="s">
        <v>943</v>
      </c>
      <c r="Z3992" s="81">
        <v>0</v>
      </c>
      <c r="AA3992" s="68">
        <v>0</v>
      </c>
      <c r="AB3992" s="82">
        <f t="shared" si="2214"/>
        <v>0</v>
      </c>
      <c r="AF3992">
        <v>2</v>
      </c>
      <c r="AG3992" s="83">
        <f t="shared" si="2215"/>
        <v>2</v>
      </c>
      <c r="AH3992" s="87">
        <v>0</v>
      </c>
      <c r="AI3992" s="88">
        <v>0</v>
      </c>
      <c r="AJ3992">
        <f>AG3992</f>
        <v>2</v>
      </c>
      <c r="AK3992" s="108">
        <f>AJ3992*C3992*F3992*H3992</f>
        <v>3472</v>
      </c>
      <c r="AL3992" s="108">
        <f>AJ3992*C3992*F3992</f>
        <v>2240</v>
      </c>
      <c r="AM3992" s="108">
        <f>AK3992-AL3992</f>
        <v>1232</v>
      </c>
    </row>
    <row r="3993" spans="1:39" x14ac:dyDescent="0.25">
      <c r="A3993" s="115">
        <v>30803932</v>
      </c>
      <c r="B3993" t="s">
        <v>1</v>
      </c>
      <c r="C3993" s="81">
        <v>700</v>
      </c>
      <c r="D3993">
        <v>1.6</v>
      </c>
      <c r="E3993">
        <v>1.6</v>
      </c>
      <c r="F3993">
        <v>1.6</v>
      </c>
      <c r="G3993">
        <v>1.6</v>
      </c>
      <c r="H3993">
        <v>1.55</v>
      </c>
      <c r="I3993">
        <v>308</v>
      </c>
      <c r="J3993" t="s">
        <v>480</v>
      </c>
      <c r="K3993" t="s">
        <v>461</v>
      </c>
      <c r="L3993" t="s">
        <v>481</v>
      </c>
      <c r="M3993" t="s">
        <v>481</v>
      </c>
      <c r="N3993" t="s">
        <v>27</v>
      </c>
      <c r="O3993" t="s">
        <v>80</v>
      </c>
      <c r="P3993" t="s">
        <v>42</v>
      </c>
      <c r="Q3993" t="s">
        <v>16</v>
      </c>
      <c r="R3993" t="s">
        <v>28</v>
      </c>
      <c r="S3993" t="s">
        <v>9</v>
      </c>
      <c r="U3993" t="s">
        <v>179</v>
      </c>
      <c r="V3993" t="s">
        <v>62</v>
      </c>
      <c r="W3993" t="s">
        <v>177</v>
      </c>
      <c r="X3993" t="s">
        <v>12</v>
      </c>
      <c r="Y3993" t="s">
        <v>21</v>
      </c>
      <c r="Z3993" s="80">
        <v>2263</v>
      </c>
      <c r="AA3993" s="68">
        <v>0</v>
      </c>
      <c r="AB3993" s="82">
        <f t="shared" si="2214"/>
        <v>9052</v>
      </c>
      <c r="AD3993">
        <v>4</v>
      </c>
      <c r="AG3993" s="83">
        <f t="shared" si="2215"/>
        <v>4</v>
      </c>
      <c r="AH3993" s="87">
        <v>0</v>
      </c>
      <c r="AI3993" s="88">
        <v>0</v>
      </c>
    </row>
    <row r="3994" spans="1:39" x14ac:dyDescent="0.25">
      <c r="A3994" s="115">
        <v>30803932</v>
      </c>
      <c r="B3994" t="s">
        <v>1</v>
      </c>
      <c r="C3994" s="81">
        <v>700</v>
      </c>
      <c r="D3994">
        <v>1.6</v>
      </c>
      <c r="E3994">
        <v>1.6</v>
      </c>
      <c r="F3994">
        <v>1.6</v>
      </c>
      <c r="G3994">
        <v>1.6</v>
      </c>
      <c r="H3994">
        <v>1.55</v>
      </c>
      <c r="I3994">
        <v>308</v>
      </c>
      <c r="J3994" t="s">
        <v>480</v>
      </c>
      <c r="K3994" t="s">
        <v>461</v>
      </c>
      <c r="L3994" t="s">
        <v>481</v>
      </c>
      <c r="M3994" t="s">
        <v>481</v>
      </c>
      <c r="N3994" t="s">
        <v>27</v>
      </c>
      <c r="O3994" t="s">
        <v>80</v>
      </c>
      <c r="P3994" t="s">
        <v>42</v>
      </c>
      <c r="Q3994" t="s">
        <v>16</v>
      </c>
      <c r="R3994" t="s">
        <v>28</v>
      </c>
      <c r="S3994" t="s">
        <v>9</v>
      </c>
      <c r="U3994" t="s">
        <v>179</v>
      </c>
      <c r="V3994" t="s">
        <v>45</v>
      </c>
      <c r="W3994" t="s">
        <v>46</v>
      </c>
      <c r="X3994" t="s">
        <v>12</v>
      </c>
      <c r="Y3994" t="s">
        <v>21</v>
      </c>
      <c r="Z3994" s="80">
        <v>2263</v>
      </c>
      <c r="AA3994" s="68">
        <v>0</v>
      </c>
      <c r="AB3994" s="82">
        <f t="shared" si="2214"/>
        <v>11315</v>
      </c>
      <c r="AD3994">
        <v>5</v>
      </c>
      <c r="AG3994" s="83">
        <f t="shared" si="2215"/>
        <v>5</v>
      </c>
      <c r="AH3994" s="87">
        <v>0</v>
      </c>
      <c r="AI3994" s="88">
        <v>0</v>
      </c>
    </row>
    <row r="3995" spans="1:39" x14ac:dyDescent="0.25">
      <c r="A3995" s="115">
        <v>30803932</v>
      </c>
      <c r="B3995" t="s">
        <v>1</v>
      </c>
      <c r="C3995" s="81">
        <v>700</v>
      </c>
      <c r="D3995">
        <v>1.6</v>
      </c>
      <c r="E3995">
        <v>1.6</v>
      </c>
      <c r="F3995">
        <v>1.6</v>
      </c>
      <c r="G3995">
        <v>1.6</v>
      </c>
      <c r="H3995">
        <v>1.55</v>
      </c>
      <c r="I3995">
        <v>308</v>
      </c>
      <c r="J3995" t="s">
        <v>480</v>
      </c>
      <c r="K3995" t="s">
        <v>461</v>
      </c>
      <c r="L3995" t="s">
        <v>481</v>
      </c>
      <c r="M3995" t="s">
        <v>481</v>
      </c>
      <c r="N3995" t="s">
        <v>27</v>
      </c>
      <c r="O3995" t="s">
        <v>80</v>
      </c>
      <c r="P3995" t="s">
        <v>42</v>
      </c>
      <c r="Q3995" t="s">
        <v>16</v>
      </c>
      <c r="R3995" t="s">
        <v>28</v>
      </c>
      <c r="S3995" t="s">
        <v>9</v>
      </c>
      <c r="U3995" t="s">
        <v>179</v>
      </c>
      <c r="V3995" t="s">
        <v>56</v>
      </c>
      <c r="W3995" t="s">
        <v>57</v>
      </c>
      <c r="X3995" t="s">
        <v>12</v>
      </c>
      <c r="Y3995" t="s">
        <v>21</v>
      </c>
      <c r="Z3995" s="80">
        <v>2263</v>
      </c>
      <c r="AA3995" s="68">
        <v>0</v>
      </c>
      <c r="AB3995" s="82">
        <f t="shared" si="2214"/>
        <v>40734</v>
      </c>
      <c r="AD3995">
        <v>18</v>
      </c>
      <c r="AG3995" s="83">
        <f t="shared" si="2215"/>
        <v>18</v>
      </c>
      <c r="AH3995" s="87">
        <v>0</v>
      </c>
      <c r="AI3995" s="88">
        <v>0</v>
      </c>
    </row>
    <row r="3996" spans="1:39" x14ac:dyDescent="0.25">
      <c r="A3996" s="115">
        <v>30803932</v>
      </c>
      <c r="B3996" t="s">
        <v>1</v>
      </c>
      <c r="C3996" s="81">
        <v>700</v>
      </c>
      <c r="D3996">
        <v>1.6</v>
      </c>
      <c r="E3996">
        <v>1.6</v>
      </c>
      <c r="F3996">
        <v>1.6</v>
      </c>
      <c r="G3996">
        <v>1.6</v>
      </c>
      <c r="H3996">
        <v>1.55</v>
      </c>
      <c r="I3996">
        <v>308</v>
      </c>
      <c r="J3996" t="s">
        <v>480</v>
      </c>
      <c r="K3996" t="s">
        <v>461</v>
      </c>
      <c r="L3996" t="s">
        <v>481</v>
      </c>
      <c r="M3996" t="s">
        <v>481</v>
      </c>
      <c r="N3996" t="s">
        <v>27</v>
      </c>
      <c r="O3996" t="s">
        <v>80</v>
      </c>
      <c r="P3996" t="s">
        <v>42</v>
      </c>
      <c r="Q3996" t="s">
        <v>16</v>
      </c>
      <c r="R3996" t="s">
        <v>28</v>
      </c>
      <c r="S3996" t="s">
        <v>9</v>
      </c>
      <c r="U3996" t="s">
        <v>179</v>
      </c>
      <c r="V3996" t="s">
        <v>189</v>
      </c>
      <c r="W3996" t="s">
        <v>190</v>
      </c>
      <c r="X3996" t="s">
        <v>12</v>
      </c>
      <c r="Y3996" t="s">
        <v>21</v>
      </c>
      <c r="Z3996" s="80">
        <v>2263</v>
      </c>
      <c r="AA3996" s="68">
        <v>0</v>
      </c>
      <c r="AB3996" s="82">
        <f t="shared" si="2214"/>
        <v>13578</v>
      </c>
      <c r="AD3996">
        <v>6</v>
      </c>
      <c r="AG3996" s="83">
        <f t="shared" si="2215"/>
        <v>6</v>
      </c>
      <c r="AH3996" s="87">
        <v>0</v>
      </c>
      <c r="AI3996" s="88">
        <v>0</v>
      </c>
    </row>
    <row r="3997" spans="1:39" x14ac:dyDescent="0.25">
      <c r="A3997" s="115">
        <v>30803932</v>
      </c>
      <c r="B3997" t="s">
        <v>1</v>
      </c>
      <c r="C3997" s="81">
        <v>700</v>
      </c>
      <c r="D3997">
        <v>1.6</v>
      </c>
      <c r="E3997">
        <v>1.6</v>
      </c>
      <c r="F3997">
        <v>1.6</v>
      </c>
      <c r="G3997">
        <v>1.6</v>
      </c>
      <c r="H3997">
        <v>1.55</v>
      </c>
      <c r="I3997">
        <v>308</v>
      </c>
      <c r="J3997" t="s">
        <v>480</v>
      </c>
      <c r="K3997" t="s">
        <v>461</v>
      </c>
      <c r="L3997" t="s">
        <v>481</v>
      </c>
      <c r="M3997" t="s">
        <v>481</v>
      </c>
      <c r="N3997" t="s">
        <v>27</v>
      </c>
      <c r="O3997" t="s">
        <v>80</v>
      </c>
      <c r="P3997" t="s">
        <v>42</v>
      </c>
      <c r="Q3997" t="s">
        <v>16</v>
      </c>
      <c r="R3997" t="s">
        <v>28</v>
      </c>
      <c r="S3997" t="s">
        <v>44</v>
      </c>
      <c r="U3997" t="s">
        <v>939</v>
      </c>
      <c r="V3997" t="s">
        <v>14</v>
      </c>
      <c r="W3997" t="s">
        <v>49</v>
      </c>
      <c r="X3997" t="s">
        <v>12</v>
      </c>
      <c r="Y3997" t="s">
        <v>21</v>
      </c>
      <c r="Z3997" s="80">
        <v>600</v>
      </c>
      <c r="AA3997" s="68">
        <v>0</v>
      </c>
      <c r="AB3997" s="82">
        <f t="shared" si="2214"/>
        <v>2400</v>
      </c>
      <c r="AC3997">
        <v>4</v>
      </c>
      <c r="AG3997" s="83">
        <f t="shared" si="2215"/>
        <v>4</v>
      </c>
      <c r="AH3997" s="87">
        <v>0</v>
      </c>
      <c r="AI3997" s="88">
        <v>0</v>
      </c>
      <c r="AJ3997">
        <f t="shared" ref="AJ3997:AJ4003" si="2224">AG3997</f>
        <v>4</v>
      </c>
      <c r="AK3997" s="108">
        <f t="shared" ref="AK3997:AK4003" si="2225">AJ3997*C3997*F3997*H3997</f>
        <v>6944</v>
      </c>
      <c r="AL3997" s="108">
        <f t="shared" ref="AL3997:AL4003" si="2226">AJ3997*C3997*F3997</f>
        <v>4480</v>
      </c>
      <c r="AM3997" s="108">
        <f t="shared" ref="AM3997:AM4003" si="2227">AK3997-AL3997</f>
        <v>2464</v>
      </c>
    </row>
    <row r="3998" spans="1:39" x14ac:dyDescent="0.25">
      <c r="A3998" s="115">
        <v>30803932</v>
      </c>
      <c r="B3998" t="s">
        <v>1</v>
      </c>
      <c r="C3998" s="81">
        <v>700</v>
      </c>
      <c r="D3998">
        <v>1.6</v>
      </c>
      <c r="E3998">
        <v>1.6</v>
      </c>
      <c r="F3998">
        <v>1.6</v>
      </c>
      <c r="G3998">
        <v>1.6</v>
      </c>
      <c r="H3998">
        <v>1.55</v>
      </c>
      <c r="I3998">
        <v>308</v>
      </c>
      <c r="J3998" t="s">
        <v>480</v>
      </c>
      <c r="K3998" t="s">
        <v>461</v>
      </c>
      <c r="L3998" t="s">
        <v>481</v>
      </c>
      <c r="M3998" t="s">
        <v>481</v>
      </c>
      <c r="N3998" t="s">
        <v>27</v>
      </c>
      <c r="O3998" t="s">
        <v>80</v>
      </c>
      <c r="P3998" t="s">
        <v>42</v>
      </c>
      <c r="Q3998" t="s">
        <v>16</v>
      </c>
      <c r="R3998" t="s">
        <v>28</v>
      </c>
      <c r="S3998" t="s">
        <v>44</v>
      </c>
      <c r="U3998" t="s">
        <v>939</v>
      </c>
      <c r="V3998" t="s">
        <v>45</v>
      </c>
      <c r="W3998" t="s">
        <v>46</v>
      </c>
      <c r="X3998" t="s">
        <v>12</v>
      </c>
      <c r="Y3998" t="s">
        <v>21</v>
      </c>
      <c r="Z3998" s="80">
        <v>600</v>
      </c>
      <c r="AA3998" s="68">
        <v>0</v>
      </c>
      <c r="AB3998" s="82">
        <f t="shared" si="2214"/>
        <v>2400</v>
      </c>
      <c r="AC3998">
        <v>4</v>
      </c>
      <c r="AG3998" s="83">
        <f t="shared" si="2215"/>
        <v>4</v>
      </c>
      <c r="AH3998" s="87">
        <v>0</v>
      </c>
      <c r="AI3998" s="88">
        <v>0</v>
      </c>
      <c r="AJ3998">
        <f t="shared" si="2224"/>
        <v>4</v>
      </c>
      <c r="AK3998" s="108">
        <f t="shared" si="2225"/>
        <v>6944</v>
      </c>
      <c r="AL3998" s="108">
        <f t="shared" si="2226"/>
        <v>4480</v>
      </c>
      <c r="AM3998" s="108">
        <f t="shared" si="2227"/>
        <v>2464</v>
      </c>
    </row>
    <row r="3999" spans="1:39" x14ac:dyDescent="0.25">
      <c r="A3999" s="115">
        <v>30803932</v>
      </c>
      <c r="B3999" t="s">
        <v>1</v>
      </c>
      <c r="C3999" s="81">
        <v>700</v>
      </c>
      <c r="D3999">
        <v>1.6</v>
      </c>
      <c r="E3999">
        <v>1.6</v>
      </c>
      <c r="F3999">
        <v>1.6</v>
      </c>
      <c r="G3999">
        <v>1.6</v>
      </c>
      <c r="H3999">
        <v>1.55</v>
      </c>
      <c r="I3999">
        <v>308</v>
      </c>
      <c r="J3999" t="s">
        <v>480</v>
      </c>
      <c r="K3999" t="s">
        <v>461</v>
      </c>
      <c r="L3999" t="s">
        <v>481</v>
      </c>
      <c r="M3999" t="s">
        <v>481</v>
      </c>
      <c r="N3999" t="s">
        <v>27</v>
      </c>
      <c r="O3999" t="s">
        <v>80</v>
      </c>
      <c r="P3999" t="s">
        <v>42</v>
      </c>
      <c r="Q3999" t="s">
        <v>16</v>
      </c>
      <c r="R3999" t="s">
        <v>28</v>
      </c>
      <c r="S3999" t="s">
        <v>44</v>
      </c>
      <c r="U3999" t="s">
        <v>939</v>
      </c>
      <c r="V3999" t="s">
        <v>56</v>
      </c>
      <c r="W3999" t="s">
        <v>57</v>
      </c>
      <c r="X3999" t="s">
        <v>12</v>
      </c>
      <c r="Y3999" t="s">
        <v>21</v>
      </c>
      <c r="Z3999" s="80">
        <v>600</v>
      </c>
      <c r="AA3999" s="68">
        <v>0</v>
      </c>
      <c r="AB3999" s="82">
        <f t="shared" si="2214"/>
        <v>600</v>
      </c>
      <c r="AC3999">
        <v>1</v>
      </c>
      <c r="AG3999" s="83">
        <f t="shared" si="2215"/>
        <v>1</v>
      </c>
      <c r="AH3999" s="87">
        <v>0</v>
      </c>
      <c r="AI3999" s="88">
        <v>0</v>
      </c>
      <c r="AJ3999">
        <f t="shared" si="2224"/>
        <v>1</v>
      </c>
      <c r="AK3999" s="108">
        <f t="shared" si="2225"/>
        <v>1736</v>
      </c>
      <c r="AL3999" s="108">
        <f t="shared" si="2226"/>
        <v>1120</v>
      </c>
      <c r="AM3999" s="108">
        <f t="shared" si="2227"/>
        <v>616</v>
      </c>
    </row>
    <row r="4000" spans="1:39" x14ac:dyDescent="0.25">
      <c r="A4000" s="115">
        <v>30803932</v>
      </c>
      <c r="B4000" t="s">
        <v>1</v>
      </c>
      <c r="C4000" s="81">
        <v>700</v>
      </c>
      <c r="D4000">
        <v>1.6</v>
      </c>
      <c r="E4000">
        <v>1.6</v>
      </c>
      <c r="F4000">
        <v>1.6</v>
      </c>
      <c r="G4000">
        <v>1.6</v>
      </c>
      <c r="H4000">
        <v>1.55</v>
      </c>
      <c r="I4000">
        <v>308</v>
      </c>
      <c r="J4000" t="s">
        <v>480</v>
      </c>
      <c r="K4000" t="s">
        <v>461</v>
      </c>
      <c r="L4000" t="s">
        <v>481</v>
      </c>
      <c r="M4000" t="s">
        <v>481</v>
      </c>
      <c r="N4000" t="s">
        <v>27</v>
      </c>
      <c r="O4000" t="s">
        <v>80</v>
      </c>
      <c r="P4000" t="s">
        <v>42</v>
      </c>
      <c r="Q4000" t="s">
        <v>16</v>
      </c>
      <c r="R4000" t="s">
        <v>28</v>
      </c>
      <c r="S4000" t="s">
        <v>44</v>
      </c>
      <c r="U4000" t="s">
        <v>939</v>
      </c>
      <c r="V4000" t="s">
        <v>189</v>
      </c>
      <c r="W4000" t="s">
        <v>190</v>
      </c>
      <c r="X4000" t="s">
        <v>12</v>
      </c>
      <c r="Y4000" t="s">
        <v>21</v>
      </c>
      <c r="Z4000" s="80">
        <v>600</v>
      </c>
      <c r="AA4000" s="68">
        <v>0</v>
      </c>
      <c r="AB4000" s="82">
        <f t="shared" si="2214"/>
        <v>6000</v>
      </c>
      <c r="AC4000">
        <v>10</v>
      </c>
      <c r="AG4000" s="83">
        <f t="shared" si="2215"/>
        <v>10</v>
      </c>
      <c r="AH4000" s="87">
        <v>0</v>
      </c>
      <c r="AI4000" s="88">
        <v>0</v>
      </c>
      <c r="AJ4000">
        <f t="shared" si="2224"/>
        <v>10</v>
      </c>
      <c r="AK4000" s="108">
        <f t="shared" si="2225"/>
        <v>17360</v>
      </c>
      <c r="AL4000" s="108">
        <f t="shared" si="2226"/>
        <v>11200</v>
      </c>
      <c r="AM4000" s="108">
        <f t="shared" si="2227"/>
        <v>6160</v>
      </c>
    </row>
    <row r="4001" spans="1:39" x14ac:dyDescent="0.25">
      <c r="A4001" s="115">
        <v>30803932</v>
      </c>
      <c r="B4001" t="s">
        <v>1</v>
      </c>
      <c r="C4001" s="81">
        <v>700</v>
      </c>
      <c r="D4001">
        <v>1.6</v>
      </c>
      <c r="E4001">
        <v>1.6</v>
      </c>
      <c r="F4001">
        <v>1.6</v>
      </c>
      <c r="G4001">
        <v>1.6</v>
      </c>
      <c r="H4001">
        <v>1.55</v>
      </c>
      <c r="I4001">
        <v>308</v>
      </c>
      <c r="J4001" t="s">
        <v>480</v>
      </c>
      <c r="K4001" t="s">
        <v>461</v>
      </c>
      <c r="L4001" t="s">
        <v>481</v>
      </c>
      <c r="M4001" t="s">
        <v>481</v>
      </c>
      <c r="N4001" t="s">
        <v>27</v>
      </c>
      <c r="O4001" t="s">
        <v>80</v>
      </c>
      <c r="P4001" t="s">
        <v>42</v>
      </c>
      <c r="Q4001" t="s">
        <v>16</v>
      </c>
      <c r="R4001" t="s">
        <v>28</v>
      </c>
      <c r="S4001" t="s">
        <v>44</v>
      </c>
      <c r="U4001" t="s">
        <v>939</v>
      </c>
      <c r="V4001" t="s">
        <v>189</v>
      </c>
      <c r="W4001" t="s">
        <v>190</v>
      </c>
      <c r="X4001" t="s">
        <v>85</v>
      </c>
      <c r="Y4001" t="s">
        <v>21</v>
      </c>
      <c r="Z4001" s="80">
        <v>600</v>
      </c>
      <c r="AA4001" s="68">
        <v>0</v>
      </c>
      <c r="AB4001" s="82">
        <f t="shared" si="2214"/>
        <v>1200</v>
      </c>
      <c r="AC4001">
        <v>2</v>
      </c>
      <c r="AG4001" s="83">
        <f t="shared" si="2215"/>
        <v>2</v>
      </c>
      <c r="AH4001" s="87">
        <v>0</v>
      </c>
      <c r="AI4001" s="88">
        <v>0</v>
      </c>
      <c r="AJ4001">
        <f t="shared" si="2224"/>
        <v>2</v>
      </c>
      <c r="AK4001" s="108">
        <f t="shared" si="2225"/>
        <v>3472</v>
      </c>
      <c r="AL4001" s="108">
        <f t="shared" si="2226"/>
        <v>2240</v>
      </c>
      <c r="AM4001" s="108">
        <f t="shared" si="2227"/>
        <v>1232</v>
      </c>
    </row>
    <row r="4002" spans="1:39" x14ac:dyDescent="0.25">
      <c r="A4002" s="115">
        <v>30803932</v>
      </c>
      <c r="B4002" t="s">
        <v>1</v>
      </c>
      <c r="C4002" s="81">
        <v>700</v>
      </c>
      <c r="D4002">
        <v>1.6</v>
      </c>
      <c r="E4002">
        <v>1.6</v>
      </c>
      <c r="F4002">
        <v>1.6</v>
      </c>
      <c r="G4002">
        <v>1.6</v>
      </c>
      <c r="H4002">
        <v>1.55</v>
      </c>
      <c r="I4002">
        <v>308</v>
      </c>
      <c r="J4002" t="s">
        <v>480</v>
      </c>
      <c r="K4002" t="s">
        <v>461</v>
      </c>
      <c r="L4002" t="s">
        <v>481</v>
      </c>
      <c r="M4002" t="s">
        <v>481</v>
      </c>
      <c r="N4002" t="s">
        <v>27</v>
      </c>
      <c r="O4002" t="s">
        <v>80</v>
      </c>
      <c r="P4002" t="s">
        <v>42</v>
      </c>
      <c r="Q4002" t="s">
        <v>16</v>
      </c>
      <c r="R4002" t="s">
        <v>28</v>
      </c>
      <c r="S4002" t="s">
        <v>44</v>
      </c>
      <c r="U4002" t="s">
        <v>939</v>
      </c>
      <c r="V4002" t="s">
        <v>64</v>
      </c>
      <c r="W4002" t="s">
        <v>65</v>
      </c>
      <c r="X4002" t="s">
        <v>12</v>
      </c>
      <c r="Y4002" t="s">
        <v>21</v>
      </c>
      <c r="Z4002" s="80">
        <v>600</v>
      </c>
      <c r="AA4002" s="68">
        <v>0</v>
      </c>
      <c r="AB4002" s="82">
        <f t="shared" si="2214"/>
        <v>1200</v>
      </c>
      <c r="AC4002">
        <v>2</v>
      </c>
      <c r="AG4002" s="83">
        <f t="shared" si="2215"/>
        <v>2</v>
      </c>
      <c r="AH4002" s="87">
        <v>0</v>
      </c>
      <c r="AI4002" s="88">
        <v>0</v>
      </c>
      <c r="AJ4002">
        <f t="shared" si="2224"/>
        <v>2</v>
      </c>
      <c r="AK4002" s="108">
        <f t="shared" si="2225"/>
        <v>3472</v>
      </c>
      <c r="AL4002" s="108">
        <f t="shared" si="2226"/>
        <v>2240</v>
      </c>
      <c r="AM4002" s="108">
        <f t="shared" si="2227"/>
        <v>1232</v>
      </c>
    </row>
    <row r="4003" spans="1:39" x14ac:dyDescent="0.25">
      <c r="A4003" s="115">
        <v>30803932</v>
      </c>
      <c r="B4003" t="s">
        <v>1</v>
      </c>
      <c r="C4003" s="81">
        <v>700</v>
      </c>
      <c r="D4003">
        <v>1.6</v>
      </c>
      <c r="E4003">
        <v>1.6</v>
      </c>
      <c r="F4003">
        <v>1.6</v>
      </c>
      <c r="G4003">
        <v>1.6</v>
      </c>
      <c r="H4003">
        <v>1.55</v>
      </c>
      <c r="I4003">
        <v>308</v>
      </c>
      <c r="J4003" t="s">
        <v>480</v>
      </c>
      <c r="K4003" t="s">
        <v>461</v>
      </c>
      <c r="L4003" t="s">
        <v>481</v>
      </c>
      <c r="M4003" t="s">
        <v>481</v>
      </c>
      <c r="N4003" t="s">
        <v>27</v>
      </c>
      <c r="O4003" t="s">
        <v>80</v>
      </c>
      <c r="P4003" t="s">
        <v>42</v>
      </c>
      <c r="Q4003" t="s">
        <v>16</v>
      </c>
      <c r="R4003" t="s">
        <v>28</v>
      </c>
      <c r="S4003" t="s">
        <v>44</v>
      </c>
      <c r="U4003" t="s">
        <v>939</v>
      </c>
      <c r="V4003" t="s">
        <v>196</v>
      </c>
      <c r="W4003" t="s">
        <v>197</v>
      </c>
      <c r="X4003" t="s">
        <v>12</v>
      </c>
      <c r="Y4003" t="s">
        <v>21</v>
      </c>
      <c r="Z4003" s="80">
        <v>600</v>
      </c>
      <c r="AA4003" s="68">
        <v>0</v>
      </c>
      <c r="AB4003" s="82">
        <f t="shared" si="2214"/>
        <v>600</v>
      </c>
      <c r="AC4003">
        <v>1</v>
      </c>
      <c r="AG4003" s="83">
        <f t="shared" si="2215"/>
        <v>1</v>
      </c>
      <c r="AH4003" s="87">
        <v>0</v>
      </c>
      <c r="AI4003" s="88">
        <v>0</v>
      </c>
      <c r="AJ4003">
        <f t="shared" si="2224"/>
        <v>1</v>
      </c>
      <c r="AK4003" s="108">
        <f t="shared" si="2225"/>
        <v>1736</v>
      </c>
      <c r="AL4003" s="108">
        <f t="shared" si="2226"/>
        <v>1120</v>
      </c>
      <c r="AM4003" s="108">
        <f t="shared" si="2227"/>
        <v>616</v>
      </c>
    </row>
    <row r="4004" spans="1:39" x14ac:dyDescent="0.25">
      <c r="A4004" s="115">
        <v>30803932</v>
      </c>
      <c r="B4004" t="s">
        <v>1</v>
      </c>
      <c r="C4004" s="81">
        <v>700</v>
      </c>
      <c r="D4004">
        <v>1.6</v>
      </c>
      <c r="E4004">
        <v>1.6</v>
      </c>
      <c r="F4004">
        <v>1.6</v>
      </c>
      <c r="G4004">
        <v>1.6</v>
      </c>
      <c r="H4004">
        <v>1.55</v>
      </c>
      <c r="I4004">
        <v>308</v>
      </c>
      <c r="J4004" t="s">
        <v>480</v>
      </c>
      <c r="K4004" t="s">
        <v>461</v>
      </c>
      <c r="L4004" t="s">
        <v>481</v>
      </c>
      <c r="M4004" t="s">
        <v>481</v>
      </c>
      <c r="N4004" t="s">
        <v>27</v>
      </c>
      <c r="O4004" t="s">
        <v>80</v>
      </c>
      <c r="P4004" t="s">
        <v>42</v>
      </c>
      <c r="Q4004" t="s">
        <v>16</v>
      </c>
      <c r="R4004" t="s">
        <v>112</v>
      </c>
      <c r="S4004" t="s">
        <v>22</v>
      </c>
      <c r="T4004" t="s">
        <v>22</v>
      </c>
      <c r="U4004" t="s">
        <v>179</v>
      </c>
      <c r="V4004" t="s">
        <v>107</v>
      </c>
      <c r="W4004" t="s">
        <v>108</v>
      </c>
      <c r="X4004" t="s">
        <v>395</v>
      </c>
      <c r="Y4004" t="s">
        <v>943</v>
      </c>
      <c r="Z4004" s="81">
        <v>0</v>
      </c>
      <c r="AA4004" s="68">
        <v>0</v>
      </c>
      <c r="AB4004" s="82">
        <f t="shared" si="2214"/>
        <v>0</v>
      </c>
      <c r="AF4004">
        <v>4</v>
      </c>
      <c r="AG4004" s="83">
        <f t="shared" si="2215"/>
        <v>4</v>
      </c>
      <c r="AH4004" s="87">
        <v>0</v>
      </c>
      <c r="AI4004" s="88">
        <v>0</v>
      </c>
    </row>
    <row r="4005" spans="1:39" x14ac:dyDescent="0.25">
      <c r="A4005" s="115">
        <v>30803932</v>
      </c>
      <c r="B4005" t="s">
        <v>1</v>
      </c>
      <c r="C4005" s="81">
        <v>700</v>
      </c>
      <c r="D4005">
        <v>1.6</v>
      </c>
      <c r="E4005">
        <v>1.6</v>
      </c>
      <c r="F4005">
        <v>1.6</v>
      </c>
      <c r="G4005">
        <v>1.6</v>
      </c>
      <c r="H4005">
        <v>1.55</v>
      </c>
      <c r="I4005">
        <v>308</v>
      </c>
      <c r="J4005" t="s">
        <v>480</v>
      </c>
      <c r="K4005" t="s">
        <v>461</v>
      </c>
      <c r="L4005" t="s">
        <v>481</v>
      </c>
      <c r="M4005" t="s">
        <v>481</v>
      </c>
      <c r="N4005" t="s">
        <v>27</v>
      </c>
      <c r="O4005" t="s">
        <v>80</v>
      </c>
      <c r="P4005" t="s">
        <v>42</v>
      </c>
      <c r="Q4005" t="s">
        <v>16</v>
      </c>
      <c r="R4005" t="s">
        <v>112</v>
      </c>
      <c r="S4005" t="s">
        <v>22</v>
      </c>
      <c r="T4005" t="s">
        <v>22</v>
      </c>
      <c r="U4005" t="s">
        <v>179</v>
      </c>
      <c r="V4005" t="s">
        <v>107</v>
      </c>
      <c r="W4005" t="s">
        <v>108</v>
      </c>
      <c r="X4005" t="s">
        <v>232</v>
      </c>
      <c r="Y4005" t="s">
        <v>943</v>
      </c>
      <c r="Z4005" s="81">
        <v>0</v>
      </c>
      <c r="AA4005" s="68">
        <v>0</v>
      </c>
      <c r="AB4005" s="82">
        <f t="shared" si="2214"/>
        <v>0</v>
      </c>
      <c r="AF4005">
        <v>3</v>
      </c>
      <c r="AG4005" s="83">
        <f t="shared" si="2215"/>
        <v>3</v>
      </c>
      <c r="AH4005" s="87">
        <v>0</v>
      </c>
      <c r="AI4005" s="88">
        <v>0</v>
      </c>
    </row>
    <row r="4006" spans="1:39" x14ac:dyDescent="0.25">
      <c r="A4006" s="115">
        <v>3080393301</v>
      </c>
      <c r="B4006" t="s">
        <v>1</v>
      </c>
      <c r="C4006" s="81">
        <v>700</v>
      </c>
      <c r="D4006">
        <v>1.6</v>
      </c>
      <c r="E4006">
        <v>1.6</v>
      </c>
      <c r="F4006">
        <v>1.6</v>
      </c>
      <c r="G4006">
        <v>1.6</v>
      </c>
      <c r="H4006">
        <v>1.55</v>
      </c>
      <c r="I4006">
        <v>308</v>
      </c>
      <c r="J4006" t="s">
        <v>480</v>
      </c>
      <c r="K4006" t="s">
        <v>461</v>
      </c>
      <c r="L4006" t="s">
        <v>481</v>
      </c>
      <c r="M4006" t="s">
        <v>482</v>
      </c>
      <c r="N4006" t="s">
        <v>18</v>
      </c>
      <c r="O4006" t="s">
        <v>33</v>
      </c>
      <c r="P4006" t="s">
        <v>7</v>
      </c>
      <c r="Q4006" t="s">
        <v>16</v>
      </c>
      <c r="R4006" t="s">
        <v>28</v>
      </c>
      <c r="S4006" t="s">
        <v>9</v>
      </c>
      <c r="U4006" t="s">
        <v>179</v>
      </c>
      <c r="V4006" t="s">
        <v>10</v>
      </c>
      <c r="W4006" t="s">
        <v>11</v>
      </c>
      <c r="X4006" t="s">
        <v>12</v>
      </c>
      <c r="Y4006" t="s">
        <v>21</v>
      </c>
      <c r="Z4006" s="80">
        <v>2140</v>
      </c>
      <c r="AA4006" s="68">
        <v>0</v>
      </c>
      <c r="AB4006" s="82">
        <f t="shared" si="2214"/>
        <v>4280</v>
      </c>
      <c r="AD4006">
        <v>2</v>
      </c>
      <c r="AG4006" s="83">
        <f t="shared" si="2215"/>
        <v>2</v>
      </c>
      <c r="AH4006" s="87">
        <v>0</v>
      </c>
      <c r="AI4006" s="88">
        <v>0</v>
      </c>
    </row>
    <row r="4007" spans="1:39" x14ac:dyDescent="0.25">
      <c r="A4007" s="115">
        <v>3080393301</v>
      </c>
      <c r="B4007" t="s">
        <v>1</v>
      </c>
      <c r="C4007" s="81">
        <v>700</v>
      </c>
      <c r="D4007">
        <v>1.6</v>
      </c>
      <c r="E4007">
        <v>1.6</v>
      </c>
      <c r="F4007">
        <v>1.6</v>
      </c>
      <c r="G4007">
        <v>1.6</v>
      </c>
      <c r="H4007">
        <v>1.55</v>
      </c>
      <c r="I4007">
        <v>308</v>
      </c>
      <c r="J4007" t="s">
        <v>480</v>
      </c>
      <c r="K4007" t="s">
        <v>461</v>
      </c>
      <c r="L4007" t="s">
        <v>481</v>
      </c>
      <c r="M4007" t="s">
        <v>482</v>
      </c>
      <c r="N4007" t="s">
        <v>18</v>
      </c>
      <c r="O4007" t="s">
        <v>33</v>
      </c>
      <c r="P4007" t="s">
        <v>7</v>
      </c>
      <c r="Q4007" t="s">
        <v>16</v>
      </c>
      <c r="R4007" t="s">
        <v>28</v>
      </c>
      <c r="S4007" t="s">
        <v>9</v>
      </c>
      <c r="U4007" t="s">
        <v>179</v>
      </c>
      <c r="V4007" t="s">
        <v>10</v>
      </c>
      <c r="W4007" t="s">
        <v>11</v>
      </c>
      <c r="X4007" t="s">
        <v>12</v>
      </c>
      <c r="Y4007" t="s">
        <v>21</v>
      </c>
      <c r="Z4007" s="80">
        <v>2140</v>
      </c>
      <c r="AA4007" s="68">
        <v>0</v>
      </c>
      <c r="AB4007" s="82">
        <f t="shared" si="2214"/>
        <v>2140</v>
      </c>
      <c r="AD4007">
        <v>1</v>
      </c>
      <c r="AG4007" s="83">
        <f t="shared" si="2215"/>
        <v>1</v>
      </c>
      <c r="AH4007" s="87">
        <v>0</v>
      </c>
      <c r="AI4007" s="88">
        <v>1</v>
      </c>
    </row>
    <row r="4008" spans="1:39" x14ac:dyDescent="0.25">
      <c r="A4008" s="115">
        <v>3080393301</v>
      </c>
      <c r="B4008" t="s">
        <v>1</v>
      </c>
      <c r="C4008" s="81">
        <v>700</v>
      </c>
      <c r="D4008">
        <v>1.6</v>
      </c>
      <c r="E4008">
        <v>1.6</v>
      </c>
      <c r="F4008">
        <v>1.6</v>
      </c>
      <c r="G4008">
        <v>1.6</v>
      </c>
      <c r="H4008">
        <v>1.55</v>
      </c>
      <c r="I4008">
        <v>308</v>
      </c>
      <c r="J4008" t="s">
        <v>480</v>
      </c>
      <c r="K4008" t="s">
        <v>461</v>
      </c>
      <c r="L4008" t="s">
        <v>481</v>
      </c>
      <c r="M4008" t="s">
        <v>482</v>
      </c>
      <c r="N4008" t="s">
        <v>27</v>
      </c>
      <c r="O4008" t="s">
        <v>6</v>
      </c>
      <c r="P4008" t="s">
        <v>7</v>
      </c>
      <c r="Q4008" t="s">
        <v>16</v>
      </c>
      <c r="R4008" t="s">
        <v>28</v>
      </c>
      <c r="S4008" t="s">
        <v>9</v>
      </c>
      <c r="U4008" t="s">
        <v>179</v>
      </c>
      <c r="V4008" t="s">
        <v>10</v>
      </c>
      <c r="W4008" t="s">
        <v>11</v>
      </c>
      <c r="X4008" t="s">
        <v>12</v>
      </c>
      <c r="Y4008" t="s">
        <v>21</v>
      </c>
      <c r="Z4008" s="80">
        <v>2260</v>
      </c>
      <c r="AA4008" s="68">
        <v>0</v>
      </c>
      <c r="AB4008" s="82">
        <f t="shared" si="2214"/>
        <v>20340</v>
      </c>
      <c r="AD4008">
        <v>9</v>
      </c>
      <c r="AG4008" s="83">
        <f t="shared" si="2215"/>
        <v>9</v>
      </c>
      <c r="AH4008" s="87">
        <v>0</v>
      </c>
      <c r="AI4008" s="88">
        <v>0</v>
      </c>
    </row>
    <row r="4009" spans="1:39" x14ac:dyDescent="0.25">
      <c r="A4009" s="115">
        <v>3080393301</v>
      </c>
      <c r="B4009" t="s">
        <v>1</v>
      </c>
      <c r="C4009" s="81">
        <v>700</v>
      </c>
      <c r="D4009">
        <v>1.6</v>
      </c>
      <c r="E4009">
        <v>1.6</v>
      </c>
      <c r="F4009">
        <v>1.6</v>
      </c>
      <c r="G4009">
        <v>1.6</v>
      </c>
      <c r="H4009">
        <v>1.55</v>
      </c>
      <c r="I4009">
        <v>308</v>
      </c>
      <c r="J4009" t="s">
        <v>480</v>
      </c>
      <c r="K4009" t="s">
        <v>461</v>
      </c>
      <c r="L4009" t="s">
        <v>481</v>
      </c>
      <c r="M4009" t="s">
        <v>482</v>
      </c>
      <c r="N4009" t="s">
        <v>27</v>
      </c>
      <c r="O4009" t="s">
        <v>6</v>
      </c>
      <c r="P4009" t="s">
        <v>7</v>
      </c>
      <c r="Q4009" t="s">
        <v>16</v>
      </c>
      <c r="R4009" t="s">
        <v>28</v>
      </c>
      <c r="S4009" t="s">
        <v>9</v>
      </c>
      <c r="U4009" t="s">
        <v>179</v>
      </c>
      <c r="V4009" t="s">
        <v>10</v>
      </c>
      <c r="W4009" t="s">
        <v>11</v>
      </c>
      <c r="X4009" t="s">
        <v>12</v>
      </c>
      <c r="Y4009" t="s">
        <v>21</v>
      </c>
      <c r="Z4009" s="80">
        <v>2260</v>
      </c>
      <c r="AA4009" s="68">
        <v>0</v>
      </c>
      <c r="AB4009" s="82">
        <f t="shared" si="2214"/>
        <v>6780</v>
      </c>
      <c r="AD4009">
        <v>3</v>
      </c>
      <c r="AG4009" s="83">
        <f t="shared" si="2215"/>
        <v>3</v>
      </c>
      <c r="AH4009" s="87">
        <v>0</v>
      </c>
      <c r="AI4009" s="88">
        <v>1</v>
      </c>
    </row>
    <row r="4010" spans="1:39" x14ac:dyDescent="0.25">
      <c r="A4010" s="115">
        <v>3080393303</v>
      </c>
      <c r="B4010" t="s">
        <v>1</v>
      </c>
      <c r="C4010" s="81">
        <v>700</v>
      </c>
      <c r="D4010">
        <v>1.6</v>
      </c>
      <c r="E4010">
        <v>1.6</v>
      </c>
      <c r="F4010">
        <v>1.6</v>
      </c>
      <c r="G4010">
        <v>1.6</v>
      </c>
      <c r="H4010">
        <v>1.55</v>
      </c>
      <c r="I4010">
        <v>308</v>
      </c>
      <c r="J4010" t="s">
        <v>480</v>
      </c>
      <c r="K4010" t="s">
        <v>461</v>
      </c>
      <c r="L4010" t="s">
        <v>481</v>
      </c>
      <c r="M4010" t="s">
        <v>483</v>
      </c>
      <c r="N4010" t="s">
        <v>18</v>
      </c>
      <c r="O4010" t="s">
        <v>19</v>
      </c>
      <c r="P4010" t="s">
        <v>7</v>
      </c>
      <c r="Q4010" t="s">
        <v>16</v>
      </c>
      <c r="R4010" t="s">
        <v>20</v>
      </c>
      <c r="S4010" t="s">
        <v>9</v>
      </c>
      <c r="T4010" s="70" t="s">
        <v>933</v>
      </c>
      <c r="U4010" t="s">
        <v>179</v>
      </c>
      <c r="V4010" t="s">
        <v>10</v>
      </c>
      <c r="W4010" t="s">
        <v>11</v>
      </c>
      <c r="X4010" t="s">
        <v>12</v>
      </c>
      <c r="Y4010" t="s">
        <v>938</v>
      </c>
      <c r="Z4010" s="80">
        <v>0</v>
      </c>
      <c r="AA4010" s="68">
        <v>0</v>
      </c>
      <c r="AB4010" s="82">
        <f t="shared" si="2214"/>
        <v>0</v>
      </c>
      <c r="AE4010">
        <v>5</v>
      </c>
      <c r="AG4010" s="83">
        <f t="shared" si="2215"/>
        <v>5</v>
      </c>
      <c r="AH4010" s="87">
        <v>0</v>
      </c>
      <c r="AI4010" s="88">
        <v>0</v>
      </c>
    </row>
    <row r="4011" spans="1:39" x14ac:dyDescent="0.25">
      <c r="A4011" s="115">
        <v>3080393303</v>
      </c>
      <c r="B4011" t="s">
        <v>1</v>
      </c>
      <c r="C4011" s="81">
        <v>700</v>
      </c>
      <c r="D4011">
        <v>1.6</v>
      </c>
      <c r="E4011">
        <v>1.6</v>
      </c>
      <c r="F4011">
        <v>1.6</v>
      </c>
      <c r="G4011">
        <v>1.6</v>
      </c>
      <c r="H4011">
        <v>1.55</v>
      </c>
      <c r="I4011">
        <v>308</v>
      </c>
      <c r="J4011" t="s">
        <v>480</v>
      </c>
      <c r="K4011" t="s">
        <v>461</v>
      </c>
      <c r="L4011" t="s">
        <v>481</v>
      </c>
      <c r="M4011" t="s">
        <v>483</v>
      </c>
      <c r="N4011" t="s">
        <v>18</v>
      </c>
      <c r="O4011" t="s">
        <v>19</v>
      </c>
      <c r="P4011" t="s">
        <v>7</v>
      </c>
      <c r="Q4011" t="s">
        <v>16</v>
      </c>
      <c r="R4011" t="s">
        <v>20</v>
      </c>
      <c r="S4011" t="s">
        <v>9</v>
      </c>
      <c r="T4011" s="70" t="s">
        <v>933</v>
      </c>
      <c r="U4011" t="s">
        <v>179</v>
      </c>
      <c r="V4011" t="s">
        <v>10</v>
      </c>
      <c r="W4011" t="s">
        <v>11</v>
      </c>
      <c r="X4011" t="s">
        <v>12</v>
      </c>
      <c r="Y4011" t="s">
        <v>938</v>
      </c>
      <c r="Z4011" s="80">
        <v>0</v>
      </c>
      <c r="AA4011" s="68">
        <v>0</v>
      </c>
      <c r="AB4011" s="82">
        <f t="shared" si="2214"/>
        <v>0</v>
      </c>
      <c r="AE4011">
        <v>2</v>
      </c>
      <c r="AG4011" s="83">
        <f t="shared" si="2215"/>
        <v>2</v>
      </c>
      <c r="AH4011" s="87">
        <v>0</v>
      </c>
      <c r="AI4011" s="88">
        <v>1</v>
      </c>
    </row>
    <row r="4012" spans="1:39" x14ac:dyDescent="0.25">
      <c r="A4012" s="115">
        <v>3080393304</v>
      </c>
      <c r="B4012" t="s">
        <v>34</v>
      </c>
      <c r="C4012" s="81">
        <v>700</v>
      </c>
      <c r="D4012">
        <v>1.6</v>
      </c>
      <c r="E4012">
        <v>1.6</v>
      </c>
      <c r="F4012">
        <v>1.6</v>
      </c>
      <c r="G4012">
        <v>1.6</v>
      </c>
      <c r="H4012">
        <v>1.55</v>
      </c>
      <c r="I4012">
        <v>308</v>
      </c>
      <c r="J4012" t="s">
        <v>480</v>
      </c>
      <c r="K4012" t="s">
        <v>461</v>
      </c>
      <c r="L4012" t="s">
        <v>481</v>
      </c>
      <c r="M4012" t="s">
        <v>484</v>
      </c>
      <c r="N4012" t="s">
        <v>18</v>
      </c>
      <c r="O4012" t="s">
        <v>33</v>
      </c>
      <c r="P4012" t="s">
        <v>7</v>
      </c>
      <c r="Q4012" t="s">
        <v>16</v>
      </c>
      <c r="R4012" t="s">
        <v>28</v>
      </c>
      <c r="S4012" t="s">
        <v>9</v>
      </c>
      <c r="U4012" t="s">
        <v>179</v>
      </c>
      <c r="V4012" t="s">
        <v>10</v>
      </c>
      <c r="W4012" t="s">
        <v>11</v>
      </c>
      <c r="X4012" t="s">
        <v>12</v>
      </c>
      <c r="Y4012" t="s">
        <v>21</v>
      </c>
      <c r="Z4012" s="80">
        <v>1900</v>
      </c>
      <c r="AA4012" s="68">
        <v>0</v>
      </c>
      <c r="AB4012" s="82">
        <f t="shared" si="2214"/>
        <v>7600</v>
      </c>
      <c r="AD4012">
        <v>4</v>
      </c>
      <c r="AG4012" s="83">
        <f t="shared" si="2215"/>
        <v>4</v>
      </c>
      <c r="AH4012" s="87">
        <v>0</v>
      </c>
      <c r="AI4012" s="88">
        <v>0</v>
      </c>
    </row>
    <row r="4013" spans="1:39" x14ac:dyDescent="0.25">
      <c r="A4013" s="115">
        <v>3080393304</v>
      </c>
      <c r="B4013" t="s">
        <v>34</v>
      </c>
      <c r="C4013" s="81">
        <v>700</v>
      </c>
      <c r="D4013">
        <v>1.6</v>
      </c>
      <c r="E4013">
        <v>1.6</v>
      </c>
      <c r="F4013">
        <v>1.6</v>
      </c>
      <c r="G4013">
        <v>1.6</v>
      </c>
      <c r="H4013">
        <v>1.55</v>
      </c>
      <c r="I4013">
        <v>308</v>
      </c>
      <c r="J4013" t="s">
        <v>480</v>
      </c>
      <c r="K4013" t="s">
        <v>461</v>
      </c>
      <c r="L4013" t="s">
        <v>481</v>
      </c>
      <c r="M4013" t="s">
        <v>484</v>
      </c>
      <c r="N4013" t="s">
        <v>27</v>
      </c>
      <c r="O4013" t="s">
        <v>6</v>
      </c>
      <c r="P4013" t="s">
        <v>7</v>
      </c>
      <c r="Q4013" t="s">
        <v>16</v>
      </c>
      <c r="R4013" t="s">
        <v>28</v>
      </c>
      <c r="S4013" t="s">
        <v>9</v>
      </c>
      <c r="U4013" t="s">
        <v>179</v>
      </c>
      <c r="V4013" t="s">
        <v>10</v>
      </c>
      <c r="W4013" t="s">
        <v>11</v>
      </c>
      <c r="X4013" t="s">
        <v>12</v>
      </c>
      <c r="Y4013" t="s">
        <v>21</v>
      </c>
      <c r="Z4013" s="80">
        <v>4000</v>
      </c>
      <c r="AA4013" s="68">
        <v>0</v>
      </c>
      <c r="AB4013" s="82">
        <f t="shared" si="2214"/>
        <v>28000</v>
      </c>
      <c r="AD4013">
        <v>7</v>
      </c>
      <c r="AG4013" s="83">
        <f t="shared" si="2215"/>
        <v>7</v>
      </c>
      <c r="AH4013" s="87">
        <v>0</v>
      </c>
      <c r="AI4013" s="88">
        <v>0</v>
      </c>
    </row>
    <row r="4014" spans="1:39" x14ac:dyDescent="0.25">
      <c r="A4014" s="115">
        <v>3080393304</v>
      </c>
      <c r="B4014" t="s">
        <v>34</v>
      </c>
      <c r="C4014" s="81">
        <v>700</v>
      </c>
      <c r="D4014">
        <v>1.6</v>
      </c>
      <c r="E4014">
        <v>1.6</v>
      </c>
      <c r="F4014">
        <v>1.6</v>
      </c>
      <c r="G4014">
        <v>1.6</v>
      </c>
      <c r="H4014">
        <v>1.55</v>
      </c>
      <c r="I4014">
        <v>308</v>
      </c>
      <c r="J4014" t="s">
        <v>480</v>
      </c>
      <c r="K4014" t="s">
        <v>461</v>
      </c>
      <c r="L4014" t="s">
        <v>481</v>
      </c>
      <c r="M4014" t="s">
        <v>484</v>
      </c>
      <c r="N4014" t="s">
        <v>27</v>
      </c>
      <c r="O4014" t="s">
        <v>6</v>
      </c>
      <c r="P4014" t="s">
        <v>7</v>
      </c>
      <c r="Q4014" t="s">
        <v>16</v>
      </c>
      <c r="R4014" t="s">
        <v>112</v>
      </c>
      <c r="S4014" t="s">
        <v>22</v>
      </c>
      <c r="T4014" t="s">
        <v>22</v>
      </c>
      <c r="U4014" t="s">
        <v>179</v>
      </c>
      <c r="V4014" t="s">
        <v>107</v>
      </c>
      <c r="W4014" t="s">
        <v>108</v>
      </c>
      <c r="X4014" t="s">
        <v>26</v>
      </c>
      <c r="Y4014" t="s">
        <v>943</v>
      </c>
      <c r="Z4014" s="81">
        <v>0</v>
      </c>
      <c r="AA4014" s="68">
        <v>0</v>
      </c>
      <c r="AB4014" s="82">
        <f t="shared" si="2214"/>
        <v>0</v>
      </c>
      <c r="AF4014">
        <v>3</v>
      </c>
      <c r="AG4014" s="83">
        <f t="shared" si="2215"/>
        <v>3</v>
      </c>
      <c r="AH4014" s="87">
        <v>0</v>
      </c>
      <c r="AI4014" s="88">
        <v>0</v>
      </c>
    </row>
    <row r="4015" spans="1:39" x14ac:dyDescent="0.25">
      <c r="A4015" s="115">
        <v>3080393305</v>
      </c>
      <c r="B4015" t="s">
        <v>1</v>
      </c>
      <c r="C4015" s="81">
        <v>700</v>
      </c>
      <c r="D4015">
        <v>1.6</v>
      </c>
      <c r="E4015">
        <v>1.6</v>
      </c>
      <c r="F4015">
        <v>1.6</v>
      </c>
      <c r="G4015">
        <v>1.6</v>
      </c>
      <c r="H4015">
        <v>1.55</v>
      </c>
      <c r="I4015">
        <v>308</v>
      </c>
      <c r="J4015" t="s">
        <v>480</v>
      </c>
      <c r="K4015" t="s">
        <v>461</v>
      </c>
      <c r="L4015" t="s">
        <v>481</v>
      </c>
      <c r="M4015" t="s">
        <v>485</v>
      </c>
      <c r="N4015" t="s">
        <v>15</v>
      </c>
      <c r="O4015" t="s">
        <v>19</v>
      </c>
      <c r="P4015" t="s">
        <v>7</v>
      </c>
      <c r="Q4015" t="s">
        <v>16</v>
      </c>
      <c r="R4015" t="s">
        <v>20</v>
      </c>
      <c r="S4015" t="s">
        <v>9</v>
      </c>
      <c r="T4015" s="70" t="s">
        <v>933</v>
      </c>
      <c r="U4015" t="s">
        <v>179</v>
      </c>
      <c r="V4015" t="s">
        <v>10</v>
      </c>
      <c r="W4015" t="s">
        <v>11</v>
      </c>
      <c r="X4015" t="s">
        <v>12</v>
      </c>
      <c r="Y4015" t="s">
        <v>938</v>
      </c>
      <c r="Z4015" s="80">
        <v>0</v>
      </c>
      <c r="AA4015" s="68">
        <v>0</v>
      </c>
      <c r="AB4015" s="82">
        <f t="shared" si="2214"/>
        <v>0</v>
      </c>
      <c r="AE4015">
        <v>16</v>
      </c>
      <c r="AG4015" s="83">
        <f t="shared" si="2215"/>
        <v>16</v>
      </c>
      <c r="AH4015" s="87">
        <v>0</v>
      </c>
      <c r="AI4015" s="88">
        <v>0</v>
      </c>
    </row>
    <row r="4016" spans="1:39" x14ac:dyDescent="0.25">
      <c r="A4016" s="115">
        <v>3080393305</v>
      </c>
      <c r="B4016" t="s">
        <v>1</v>
      </c>
      <c r="C4016" s="81">
        <v>700</v>
      </c>
      <c r="D4016">
        <v>1.6</v>
      </c>
      <c r="E4016">
        <v>1.6</v>
      </c>
      <c r="F4016">
        <v>1.6</v>
      </c>
      <c r="G4016">
        <v>1.6</v>
      </c>
      <c r="H4016">
        <v>1.55</v>
      </c>
      <c r="I4016">
        <v>308</v>
      </c>
      <c r="J4016" t="s">
        <v>480</v>
      </c>
      <c r="K4016" t="s">
        <v>461</v>
      </c>
      <c r="L4016" t="s">
        <v>481</v>
      </c>
      <c r="M4016" t="s">
        <v>485</v>
      </c>
      <c r="N4016" t="s">
        <v>15</v>
      </c>
      <c r="O4016" t="s">
        <v>19</v>
      </c>
      <c r="P4016" t="s">
        <v>7</v>
      </c>
      <c r="Q4016" t="s">
        <v>16</v>
      </c>
      <c r="R4016" t="s">
        <v>20</v>
      </c>
      <c r="S4016" t="s">
        <v>9</v>
      </c>
      <c r="T4016" s="70" t="s">
        <v>933</v>
      </c>
      <c r="U4016" t="s">
        <v>179</v>
      </c>
      <c r="V4016" t="s">
        <v>10</v>
      </c>
      <c r="W4016" t="s">
        <v>11</v>
      </c>
      <c r="X4016" t="s">
        <v>12</v>
      </c>
      <c r="Y4016" t="s">
        <v>938</v>
      </c>
      <c r="Z4016" s="80">
        <v>0</v>
      </c>
      <c r="AA4016" s="68">
        <v>0</v>
      </c>
      <c r="AB4016" s="82">
        <f t="shared" si="2214"/>
        <v>0</v>
      </c>
      <c r="AE4016">
        <v>8</v>
      </c>
      <c r="AG4016" s="83">
        <f t="shared" si="2215"/>
        <v>8</v>
      </c>
      <c r="AH4016" s="87">
        <v>0</v>
      </c>
      <c r="AI4016" s="88">
        <v>1</v>
      </c>
    </row>
    <row r="4017" spans="1:35" x14ac:dyDescent="0.25">
      <c r="A4017" s="115">
        <v>3080393305</v>
      </c>
      <c r="B4017" t="s">
        <v>1</v>
      </c>
      <c r="C4017" s="81">
        <v>700</v>
      </c>
      <c r="D4017">
        <v>1.6</v>
      </c>
      <c r="E4017">
        <v>1.6</v>
      </c>
      <c r="F4017">
        <v>1.6</v>
      </c>
      <c r="G4017">
        <v>1.6</v>
      </c>
      <c r="H4017">
        <v>1.55</v>
      </c>
      <c r="I4017">
        <v>308</v>
      </c>
      <c r="J4017" t="s">
        <v>480</v>
      </c>
      <c r="K4017" t="s">
        <v>461</v>
      </c>
      <c r="L4017" t="s">
        <v>481</v>
      </c>
      <c r="M4017" t="s">
        <v>485</v>
      </c>
      <c r="N4017" t="s">
        <v>15</v>
      </c>
      <c r="O4017" t="s">
        <v>33</v>
      </c>
      <c r="P4017" t="s">
        <v>7</v>
      </c>
      <c r="Q4017" t="s">
        <v>16</v>
      </c>
      <c r="R4017" t="s">
        <v>28</v>
      </c>
      <c r="S4017" t="s">
        <v>9</v>
      </c>
      <c r="U4017" t="s">
        <v>179</v>
      </c>
      <c r="V4017" t="s">
        <v>10</v>
      </c>
      <c r="W4017" t="s">
        <v>11</v>
      </c>
      <c r="X4017" t="s">
        <v>12</v>
      </c>
      <c r="Y4017" t="s">
        <v>21</v>
      </c>
      <c r="Z4017" s="80">
        <v>2500</v>
      </c>
      <c r="AA4017" s="68">
        <v>0</v>
      </c>
      <c r="AB4017" s="82">
        <f t="shared" si="2214"/>
        <v>2500</v>
      </c>
      <c r="AD4017">
        <v>1</v>
      </c>
      <c r="AG4017" s="83">
        <f t="shared" si="2215"/>
        <v>1</v>
      </c>
      <c r="AH4017" s="87">
        <v>0</v>
      </c>
      <c r="AI4017" s="88">
        <v>1</v>
      </c>
    </row>
    <row r="4018" spans="1:35" x14ac:dyDescent="0.25">
      <c r="A4018" s="115">
        <v>3080393305</v>
      </c>
      <c r="B4018" t="s">
        <v>1</v>
      </c>
      <c r="C4018" s="81">
        <v>700</v>
      </c>
      <c r="D4018">
        <v>1.6</v>
      </c>
      <c r="E4018">
        <v>1.6</v>
      </c>
      <c r="F4018">
        <v>1.6</v>
      </c>
      <c r="G4018">
        <v>1.6</v>
      </c>
      <c r="H4018">
        <v>1.55</v>
      </c>
      <c r="I4018">
        <v>308</v>
      </c>
      <c r="J4018" t="s">
        <v>480</v>
      </c>
      <c r="K4018" t="s">
        <v>461</v>
      </c>
      <c r="L4018" t="s">
        <v>481</v>
      </c>
      <c r="M4018" t="s">
        <v>485</v>
      </c>
      <c r="N4018" t="s">
        <v>18</v>
      </c>
      <c r="O4018" t="s">
        <v>33</v>
      </c>
      <c r="P4018" t="s">
        <v>7</v>
      </c>
      <c r="Q4018" t="s">
        <v>16</v>
      </c>
      <c r="R4018" t="s">
        <v>28</v>
      </c>
      <c r="S4018" t="s">
        <v>9</v>
      </c>
      <c r="U4018" t="s">
        <v>179</v>
      </c>
      <c r="V4018" t="s">
        <v>10</v>
      </c>
      <c r="W4018" t="s">
        <v>11</v>
      </c>
      <c r="X4018" t="s">
        <v>12</v>
      </c>
      <c r="Y4018" t="s">
        <v>21</v>
      </c>
      <c r="Z4018" s="80">
        <v>2140</v>
      </c>
      <c r="AA4018" s="68">
        <v>0</v>
      </c>
      <c r="AB4018" s="82">
        <f t="shared" si="2214"/>
        <v>55640</v>
      </c>
      <c r="AD4018">
        <v>26</v>
      </c>
      <c r="AG4018" s="83">
        <f t="shared" si="2215"/>
        <v>26</v>
      </c>
      <c r="AH4018" s="87">
        <v>0</v>
      </c>
      <c r="AI4018" s="88">
        <v>0</v>
      </c>
    </row>
    <row r="4019" spans="1:35" x14ac:dyDescent="0.25">
      <c r="A4019" s="115">
        <v>3080393305</v>
      </c>
      <c r="B4019" t="s">
        <v>1</v>
      </c>
      <c r="C4019" s="81">
        <v>700</v>
      </c>
      <c r="D4019">
        <v>1.6</v>
      </c>
      <c r="E4019">
        <v>1.6</v>
      </c>
      <c r="F4019">
        <v>1.6</v>
      </c>
      <c r="G4019">
        <v>1.6</v>
      </c>
      <c r="H4019">
        <v>1.55</v>
      </c>
      <c r="I4019">
        <v>308</v>
      </c>
      <c r="J4019" t="s">
        <v>480</v>
      </c>
      <c r="K4019" t="s">
        <v>461</v>
      </c>
      <c r="L4019" t="s">
        <v>481</v>
      </c>
      <c r="M4019" t="s">
        <v>485</v>
      </c>
      <c r="N4019" t="s">
        <v>18</v>
      </c>
      <c r="O4019" t="s">
        <v>33</v>
      </c>
      <c r="P4019" t="s">
        <v>7</v>
      </c>
      <c r="Q4019" t="s">
        <v>16</v>
      </c>
      <c r="R4019" t="s">
        <v>28</v>
      </c>
      <c r="S4019" t="s">
        <v>9</v>
      </c>
      <c r="U4019" t="s">
        <v>179</v>
      </c>
      <c r="V4019" t="s">
        <v>10</v>
      </c>
      <c r="W4019" t="s">
        <v>11</v>
      </c>
      <c r="X4019" t="s">
        <v>12</v>
      </c>
      <c r="Y4019" t="s">
        <v>21</v>
      </c>
      <c r="Z4019" s="80">
        <v>2140</v>
      </c>
      <c r="AA4019" s="68">
        <v>0</v>
      </c>
      <c r="AB4019" s="82">
        <f t="shared" si="2214"/>
        <v>12840</v>
      </c>
      <c r="AD4019">
        <v>6</v>
      </c>
      <c r="AG4019" s="83">
        <f t="shared" si="2215"/>
        <v>6</v>
      </c>
      <c r="AH4019" s="87">
        <v>0</v>
      </c>
      <c r="AI4019" s="88">
        <v>1</v>
      </c>
    </row>
    <row r="4020" spans="1:35" x14ac:dyDescent="0.25">
      <c r="A4020" s="115">
        <v>3080393305</v>
      </c>
      <c r="B4020" t="s">
        <v>1</v>
      </c>
      <c r="C4020" s="81">
        <v>700</v>
      </c>
      <c r="D4020">
        <v>1.6</v>
      </c>
      <c r="E4020">
        <v>1.6</v>
      </c>
      <c r="F4020">
        <v>1.6</v>
      </c>
      <c r="G4020">
        <v>1.6</v>
      </c>
      <c r="H4020">
        <v>1.55</v>
      </c>
      <c r="I4020">
        <v>308</v>
      </c>
      <c r="J4020" t="s">
        <v>480</v>
      </c>
      <c r="K4020" t="s">
        <v>461</v>
      </c>
      <c r="L4020" t="s">
        <v>481</v>
      </c>
      <c r="M4020" t="s">
        <v>485</v>
      </c>
      <c r="N4020" t="s">
        <v>18</v>
      </c>
      <c r="O4020" t="s">
        <v>33</v>
      </c>
      <c r="P4020" t="s">
        <v>7</v>
      </c>
      <c r="Q4020" t="s">
        <v>16</v>
      </c>
      <c r="R4020" t="s">
        <v>91</v>
      </c>
      <c r="S4020" t="s">
        <v>9</v>
      </c>
      <c r="T4020" t="s">
        <v>944</v>
      </c>
      <c r="U4020" t="s">
        <v>179</v>
      </c>
      <c r="V4020" t="s">
        <v>10</v>
      </c>
      <c r="W4020" t="s">
        <v>11</v>
      </c>
      <c r="X4020" t="s">
        <v>12</v>
      </c>
      <c r="Y4020" t="s">
        <v>938</v>
      </c>
      <c r="Z4020" s="81">
        <v>0</v>
      </c>
      <c r="AA4020" s="68">
        <v>0</v>
      </c>
      <c r="AB4020" s="82">
        <f t="shared" si="2214"/>
        <v>0</v>
      </c>
      <c r="AE4020">
        <v>1</v>
      </c>
      <c r="AG4020" s="83">
        <f t="shared" si="2215"/>
        <v>1</v>
      </c>
      <c r="AH4020" s="87">
        <v>0</v>
      </c>
      <c r="AI4020" s="88">
        <v>0</v>
      </c>
    </row>
    <row r="4021" spans="1:35" x14ac:dyDescent="0.25">
      <c r="A4021" s="115">
        <v>3080393305</v>
      </c>
      <c r="B4021" t="s">
        <v>1</v>
      </c>
      <c r="C4021" s="81">
        <v>700</v>
      </c>
      <c r="D4021">
        <v>1.6</v>
      </c>
      <c r="E4021">
        <v>1.6</v>
      </c>
      <c r="F4021">
        <v>1.6</v>
      </c>
      <c r="G4021">
        <v>1.6</v>
      </c>
      <c r="H4021">
        <v>1.55</v>
      </c>
      <c r="I4021">
        <v>308</v>
      </c>
      <c r="J4021" t="s">
        <v>480</v>
      </c>
      <c r="K4021" t="s">
        <v>461</v>
      </c>
      <c r="L4021" t="s">
        <v>481</v>
      </c>
      <c r="M4021" t="s">
        <v>485</v>
      </c>
      <c r="N4021" t="s">
        <v>18</v>
      </c>
      <c r="O4021" t="s">
        <v>33</v>
      </c>
      <c r="P4021" t="s">
        <v>7</v>
      </c>
      <c r="Q4021" t="s">
        <v>16</v>
      </c>
      <c r="R4021" t="s">
        <v>75</v>
      </c>
      <c r="S4021" t="s">
        <v>9</v>
      </c>
      <c r="T4021" t="s">
        <v>944</v>
      </c>
      <c r="U4021" t="s">
        <v>179</v>
      </c>
      <c r="V4021" t="s">
        <v>10</v>
      </c>
      <c r="W4021" t="s">
        <v>11</v>
      </c>
      <c r="X4021" t="s">
        <v>12</v>
      </c>
      <c r="Y4021" t="s">
        <v>938</v>
      </c>
      <c r="Z4021" s="81">
        <v>0</v>
      </c>
      <c r="AA4021" s="68">
        <v>0</v>
      </c>
      <c r="AB4021" s="82">
        <f t="shared" si="2214"/>
        <v>0</v>
      </c>
      <c r="AE4021">
        <v>1</v>
      </c>
      <c r="AG4021" s="83">
        <f t="shared" si="2215"/>
        <v>1</v>
      </c>
      <c r="AH4021" s="87">
        <v>0</v>
      </c>
      <c r="AI4021" s="88">
        <v>0</v>
      </c>
    </row>
    <row r="4022" spans="1:35" x14ac:dyDescent="0.25">
      <c r="A4022" s="115">
        <v>3080393305</v>
      </c>
      <c r="B4022" t="s">
        <v>1</v>
      </c>
      <c r="C4022" s="81">
        <v>700</v>
      </c>
      <c r="D4022">
        <v>1.6</v>
      </c>
      <c r="E4022">
        <v>1.6</v>
      </c>
      <c r="F4022">
        <v>1.6</v>
      </c>
      <c r="G4022">
        <v>1.6</v>
      </c>
      <c r="H4022">
        <v>1.55</v>
      </c>
      <c r="I4022">
        <v>308</v>
      </c>
      <c r="J4022" t="s">
        <v>480</v>
      </c>
      <c r="K4022" t="s">
        <v>461</v>
      </c>
      <c r="L4022" t="s">
        <v>481</v>
      </c>
      <c r="M4022" t="s">
        <v>485</v>
      </c>
      <c r="N4022" t="s">
        <v>27</v>
      </c>
      <c r="O4022" t="s">
        <v>6</v>
      </c>
      <c r="P4022" t="s">
        <v>7</v>
      </c>
      <c r="Q4022" t="s">
        <v>16</v>
      </c>
      <c r="R4022" t="s">
        <v>28</v>
      </c>
      <c r="S4022" t="s">
        <v>9</v>
      </c>
      <c r="U4022" t="s">
        <v>179</v>
      </c>
      <c r="V4022" t="s">
        <v>10</v>
      </c>
      <c r="W4022" t="s">
        <v>11</v>
      </c>
      <c r="X4022" t="s">
        <v>12</v>
      </c>
      <c r="Y4022" t="s">
        <v>21</v>
      </c>
      <c r="Z4022" s="80">
        <v>2260</v>
      </c>
      <c r="AA4022" s="68">
        <v>0</v>
      </c>
      <c r="AB4022" s="82">
        <f t="shared" si="2214"/>
        <v>51980</v>
      </c>
      <c r="AD4022">
        <v>23</v>
      </c>
      <c r="AG4022" s="83">
        <f t="shared" si="2215"/>
        <v>23</v>
      </c>
      <c r="AH4022" s="87">
        <v>0</v>
      </c>
      <c r="AI4022" s="88">
        <v>0</v>
      </c>
    </row>
    <row r="4023" spans="1:35" x14ac:dyDescent="0.25">
      <c r="A4023" s="115">
        <v>3080393305</v>
      </c>
      <c r="B4023" t="s">
        <v>1</v>
      </c>
      <c r="C4023" s="81">
        <v>700</v>
      </c>
      <c r="D4023">
        <v>1.6</v>
      </c>
      <c r="E4023">
        <v>1.6</v>
      </c>
      <c r="F4023">
        <v>1.6</v>
      </c>
      <c r="G4023">
        <v>1.6</v>
      </c>
      <c r="H4023">
        <v>1.55</v>
      </c>
      <c r="I4023">
        <v>308</v>
      </c>
      <c r="J4023" t="s">
        <v>480</v>
      </c>
      <c r="K4023" t="s">
        <v>461</v>
      </c>
      <c r="L4023" t="s">
        <v>481</v>
      </c>
      <c r="M4023" t="s">
        <v>485</v>
      </c>
      <c r="N4023" t="s">
        <v>27</v>
      </c>
      <c r="O4023" t="s">
        <v>6</v>
      </c>
      <c r="P4023" t="s">
        <v>7</v>
      </c>
      <c r="Q4023" t="s">
        <v>16</v>
      </c>
      <c r="R4023" t="s">
        <v>28</v>
      </c>
      <c r="S4023" t="s">
        <v>9</v>
      </c>
      <c r="U4023" t="s">
        <v>179</v>
      </c>
      <c r="V4023" t="s">
        <v>10</v>
      </c>
      <c r="W4023" t="s">
        <v>11</v>
      </c>
      <c r="X4023" t="s">
        <v>12</v>
      </c>
      <c r="Y4023" t="s">
        <v>21</v>
      </c>
      <c r="Z4023" s="80">
        <v>2260</v>
      </c>
      <c r="AA4023" s="68">
        <v>0</v>
      </c>
      <c r="AB4023" s="82">
        <f t="shared" si="2214"/>
        <v>22600</v>
      </c>
      <c r="AD4023">
        <v>10</v>
      </c>
      <c r="AG4023" s="83">
        <f t="shared" si="2215"/>
        <v>10</v>
      </c>
      <c r="AH4023" s="87">
        <v>0</v>
      </c>
      <c r="AI4023" s="88">
        <v>1</v>
      </c>
    </row>
    <row r="4024" spans="1:35" x14ac:dyDescent="0.25">
      <c r="A4024" s="115">
        <v>3080393306</v>
      </c>
      <c r="B4024" t="s">
        <v>1</v>
      </c>
      <c r="C4024" s="81">
        <v>700</v>
      </c>
      <c r="D4024">
        <v>1.6</v>
      </c>
      <c r="E4024">
        <v>1.6</v>
      </c>
      <c r="F4024">
        <v>1.6</v>
      </c>
      <c r="G4024">
        <v>1.6</v>
      </c>
      <c r="H4024">
        <v>1.55</v>
      </c>
      <c r="I4024">
        <v>308</v>
      </c>
      <c r="J4024" t="s">
        <v>480</v>
      </c>
      <c r="K4024" t="s">
        <v>461</v>
      </c>
      <c r="L4024" t="s">
        <v>481</v>
      </c>
      <c r="M4024" t="s">
        <v>485</v>
      </c>
      <c r="N4024" t="s">
        <v>5</v>
      </c>
      <c r="O4024" t="s">
        <v>19</v>
      </c>
      <c r="P4024" t="s">
        <v>7</v>
      </c>
      <c r="Q4024" t="s">
        <v>16</v>
      </c>
      <c r="R4024" t="s">
        <v>20</v>
      </c>
      <c r="S4024" t="s">
        <v>9</v>
      </c>
      <c r="T4024" s="70" t="s">
        <v>933</v>
      </c>
      <c r="U4024" t="s">
        <v>179</v>
      </c>
      <c r="V4024" t="s">
        <v>10</v>
      </c>
      <c r="W4024" t="s">
        <v>11</v>
      </c>
      <c r="X4024" t="s">
        <v>12</v>
      </c>
      <c r="Y4024" t="s">
        <v>938</v>
      </c>
      <c r="Z4024" s="80">
        <v>0</v>
      </c>
      <c r="AA4024" s="68">
        <v>0</v>
      </c>
      <c r="AB4024" s="82">
        <f t="shared" si="2214"/>
        <v>0</v>
      </c>
      <c r="AE4024">
        <v>1</v>
      </c>
      <c r="AG4024" s="83">
        <f t="shared" si="2215"/>
        <v>1</v>
      </c>
      <c r="AH4024" s="87">
        <v>0</v>
      </c>
      <c r="AI4024" s="88">
        <v>0</v>
      </c>
    </row>
    <row r="4025" spans="1:35" x14ac:dyDescent="0.25">
      <c r="A4025" s="115">
        <v>3080393306</v>
      </c>
      <c r="B4025" t="s">
        <v>1</v>
      </c>
      <c r="C4025" s="81">
        <v>700</v>
      </c>
      <c r="D4025">
        <v>1.6</v>
      </c>
      <c r="E4025">
        <v>1.6</v>
      </c>
      <c r="F4025">
        <v>1.6</v>
      </c>
      <c r="G4025">
        <v>1.6</v>
      </c>
      <c r="H4025">
        <v>1.55</v>
      </c>
      <c r="I4025">
        <v>308</v>
      </c>
      <c r="J4025" t="s">
        <v>480</v>
      </c>
      <c r="K4025" t="s">
        <v>461</v>
      </c>
      <c r="L4025" t="s">
        <v>481</v>
      </c>
      <c r="M4025" t="s">
        <v>485</v>
      </c>
      <c r="N4025" t="s">
        <v>5</v>
      </c>
      <c r="O4025" t="s">
        <v>19</v>
      </c>
      <c r="P4025" t="s">
        <v>7</v>
      </c>
      <c r="Q4025" t="s">
        <v>16</v>
      </c>
      <c r="R4025" t="s">
        <v>20</v>
      </c>
      <c r="S4025" t="s">
        <v>9</v>
      </c>
      <c r="T4025" s="70" t="s">
        <v>933</v>
      </c>
      <c r="U4025" t="s">
        <v>179</v>
      </c>
      <c r="V4025" t="s">
        <v>10</v>
      </c>
      <c r="W4025" t="s">
        <v>11</v>
      </c>
      <c r="X4025" t="s">
        <v>12</v>
      </c>
      <c r="Y4025" t="s">
        <v>938</v>
      </c>
      <c r="Z4025" s="80">
        <v>0</v>
      </c>
      <c r="AA4025" s="68">
        <v>0</v>
      </c>
      <c r="AB4025" s="82">
        <f t="shared" si="2214"/>
        <v>0</v>
      </c>
      <c r="AE4025">
        <v>2</v>
      </c>
      <c r="AG4025" s="83">
        <f t="shared" si="2215"/>
        <v>2</v>
      </c>
      <c r="AH4025" s="87">
        <v>0</v>
      </c>
      <c r="AI4025" s="88">
        <v>1</v>
      </c>
    </row>
    <row r="4026" spans="1:35" x14ac:dyDescent="0.25">
      <c r="A4026" s="115">
        <v>3080393309</v>
      </c>
      <c r="B4026" t="s">
        <v>1</v>
      </c>
      <c r="C4026" s="81">
        <v>700</v>
      </c>
      <c r="D4026">
        <v>1.6</v>
      </c>
      <c r="E4026">
        <v>1.6</v>
      </c>
      <c r="F4026">
        <v>1.6</v>
      </c>
      <c r="G4026">
        <v>1.6</v>
      </c>
      <c r="H4026">
        <v>1.55</v>
      </c>
      <c r="I4026">
        <v>308</v>
      </c>
      <c r="J4026" t="s">
        <v>480</v>
      </c>
      <c r="K4026" t="s">
        <v>461</v>
      </c>
      <c r="L4026" t="s">
        <v>481</v>
      </c>
      <c r="M4026" t="s">
        <v>483</v>
      </c>
      <c r="N4026" t="s">
        <v>15</v>
      </c>
      <c r="O4026" t="s">
        <v>19</v>
      </c>
      <c r="P4026" t="s">
        <v>7</v>
      </c>
      <c r="Q4026" t="s">
        <v>16</v>
      </c>
      <c r="R4026" t="s">
        <v>20</v>
      </c>
      <c r="S4026" t="s">
        <v>9</v>
      </c>
      <c r="T4026" s="70" t="s">
        <v>933</v>
      </c>
      <c r="U4026" t="s">
        <v>179</v>
      </c>
      <c r="V4026" t="s">
        <v>10</v>
      </c>
      <c r="W4026" t="s">
        <v>11</v>
      </c>
      <c r="X4026" t="s">
        <v>12</v>
      </c>
      <c r="Y4026" t="s">
        <v>938</v>
      </c>
      <c r="Z4026" s="80">
        <v>0</v>
      </c>
      <c r="AA4026" s="68">
        <v>0</v>
      </c>
      <c r="AB4026" s="82">
        <f t="shared" si="2214"/>
        <v>0</v>
      </c>
      <c r="AE4026">
        <v>1</v>
      </c>
      <c r="AG4026" s="83">
        <f t="shared" si="2215"/>
        <v>1</v>
      </c>
      <c r="AH4026" s="87">
        <v>0</v>
      </c>
      <c r="AI4026" s="88">
        <v>0</v>
      </c>
    </row>
    <row r="4027" spans="1:35" x14ac:dyDescent="0.25">
      <c r="A4027" s="115">
        <v>3080393309</v>
      </c>
      <c r="B4027" t="s">
        <v>1</v>
      </c>
      <c r="C4027" s="81">
        <v>700</v>
      </c>
      <c r="D4027">
        <v>1.6</v>
      </c>
      <c r="E4027">
        <v>1.6</v>
      </c>
      <c r="F4027">
        <v>1.6</v>
      </c>
      <c r="G4027">
        <v>1.6</v>
      </c>
      <c r="H4027">
        <v>1.55</v>
      </c>
      <c r="I4027">
        <v>308</v>
      </c>
      <c r="J4027" t="s">
        <v>480</v>
      </c>
      <c r="K4027" t="s">
        <v>461</v>
      </c>
      <c r="L4027" t="s">
        <v>481</v>
      </c>
      <c r="M4027" t="s">
        <v>483</v>
      </c>
      <c r="N4027" t="s">
        <v>18</v>
      </c>
      <c r="O4027" t="s">
        <v>33</v>
      </c>
      <c r="P4027" t="s">
        <v>7</v>
      </c>
      <c r="Q4027" t="s">
        <v>16</v>
      </c>
      <c r="R4027" t="s">
        <v>28</v>
      </c>
      <c r="S4027" t="s">
        <v>9</v>
      </c>
      <c r="U4027" t="s">
        <v>179</v>
      </c>
      <c r="V4027" t="s">
        <v>10</v>
      </c>
      <c r="W4027" t="s">
        <v>11</v>
      </c>
      <c r="X4027" t="s">
        <v>12</v>
      </c>
      <c r="Y4027" t="s">
        <v>21</v>
      </c>
      <c r="Z4027" s="80">
        <v>1900</v>
      </c>
      <c r="AA4027" s="68">
        <v>0</v>
      </c>
      <c r="AB4027" s="82">
        <f t="shared" si="2214"/>
        <v>9500</v>
      </c>
      <c r="AD4027">
        <v>5</v>
      </c>
      <c r="AG4027" s="83">
        <f t="shared" si="2215"/>
        <v>5</v>
      </c>
      <c r="AH4027" s="87">
        <v>0</v>
      </c>
      <c r="AI4027" s="88">
        <v>0</v>
      </c>
    </row>
    <row r="4028" spans="1:35" x14ac:dyDescent="0.25">
      <c r="A4028" s="115">
        <v>3080393319</v>
      </c>
      <c r="B4028" t="s">
        <v>1</v>
      </c>
      <c r="C4028" s="81">
        <v>700</v>
      </c>
      <c r="D4028">
        <v>1.6</v>
      </c>
      <c r="E4028">
        <v>1.6</v>
      </c>
      <c r="F4028">
        <v>1.6</v>
      </c>
      <c r="G4028">
        <v>1.6</v>
      </c>
      <c r="H4028">
        <v>1.55</v>
      </c>
      <c r="I4028">
        <v>308</v>
      </c>
      <c r="J4028" t="s">
        <v>480</v>
      </c>
      <c r="K4028" t="s">
        <v>461</v>
      </c>
      <c r="L4028" t="s">
        <v>481</v>
      </c>
      <c r="M4028" t="s">
        <v>486</v>
      </c>
      <c r="N4028" t="s">
        <v>18</v>
      </c>
      <c r="O4028" t="s">
        <v>33</v>
      </c>
      <c r="P4028" t="s">
        <v>7</v>
      </c>
      <c r="Q4028" t="s">
        <v>16</v>
      </c>
      <c r="R4028" t="s">
        <v>28</v>
      </c>
      <c r="S4028" t="s">
        <v>9</v>
      </c>
      <c r="U4028" t="s">
        <v>179</v>
      </c>
      <c r="V4028" t="s">
        <v>10</v>
      </c>
      <c r="W4028" t="s">
        <v>11</v>
      </c>
      <c r="X4028" t="s">
        <v>12</v>
      </c>
      <c r="Y4028" t="s">
        <v>21</v>
      </c>
      <c r="Z4028" s="80">
        <v>1700</v>
      </c>
      <c r="AA4028" s="68">
        <v>0</v>
      </c>
      <c r="AB4028" s="82">
        <f t="shared" si="2214"/>
        <v>5100</v>
      </c>
      <c r="AD4028">
        <v>3</v>
      </c>
      <c r="AG4028" s="83">
        <f t="shared" si="2215"/>
        <v>3</v>
      </c>
      <c r="AH4028" s="87">
        <v>0</v>
      </c>
      <c r="AI4028" s="88">
        <v>0</v>
      </c>
    </row>
    <row r="4029" spans="1:35" x14ac:dyDescent="0.25">
      <c r="A4029" s="115">
        <v>3080393319</v>
      </c>
      <c r="B4029" t="s">
        <v>1</v>
      </c>
      <c r="C4029" s="81">
        <v>700</v>
      </c>
      <c r="D4029">
        <v>1.6</v>
      </c>
      <c r="E4029">
        <v>1.6</v>
      </c>
      <c r="F4029">
        <v>1.6</v>
      </c>
      <c r="G4029">
        <v>1.6</v>
      </c>
      <c r="H4029">
        <v>1.55</v>
      </c>
      <c r="I4029">
        <v>308</v>
      </c>
      <c r="J4029" t="s">
        <v>480</v>
      </c>
      <c r="K4029" t="s">
        <v>461</v>
      </c>
      <c r="L4029" t="s">
        <v>481</v>
      </c>
      <c r="M4029" t="s">
        <v>486</v>
      </c>
      <c r="N4029" t="s">
        <v>18</v>
      </c>
      <c r="O4029" t="s">
        <v>33</v>
      </c>
      <c r="P4029" t="s">
        <v>7</v>
      </c>
      <c r="Q4029" t="s">
        <v>16</v>
      </c>
      <c r="R4029" t="s">
        <v>28</v>
      </c>
      <c r="S4029" t="s">
        <v>9</v>
      </c>
      <c r="U4029" t="s">
        <v>179</v>
      </c>
      <c r="V4029" t="s">
        <v>10</v>
      </c>
      <c r="W4029" t="s">
        <v>11</v>
      </c>
      <c r="X4029" t="s">
        <v>12</v>
      </c>
      <c r="Y4029" t="s">
        <v>21</v>
      </c>
      <c r="Z4029" s="80">
        <v>1700</v>
      </c>
      <c r="AA4029" s="68">
        <v>0</v>
      </c>
      <c r="AB4029" s="82">
        <f t="shared" si="2214"/>
        <v>6800</v>
      </c>
      <c r="AD4029">
        <v>4</v>
      </c>
      <c r="AG4029" s="83">
        <f t="shared" si="2215"/>
        <v>4</v>
      </c>
      <c r="AH4029" s="87">
        <v>0</v>
      </c>
      <c r="AI4029" s="88">
        <v>1</v>
      </c>
    </row>
    <row r="4030" spans="1:35" x14ac:dyDescent="0.25">
      <c r="A4030" s="115">
        <v>3080393319</v>
      </c>
      <c r="B4030" t="s">
        <v>1</v>
      </c>
      <c r="C4030" s="81">
        <v>700</v>
      </c>
      <c r="D4030">
        <v>1.6</v>
      </c>
      <c r="E4030">
        <v>1.6</v>
      </c>
      <c r="F4030">
        <v>1.6</v>
      </c>
      <c r="G4030">
        <v>1.6</v>
      </c>
      <c r="H4030">
        <v>1.55</v>
      </c>
      <c r="I4030">
        <v>308</v>
      </c>
      <c r="J4030" t="s">
        <v>480</v>
      </c>
      <c r="K4030" t="s">
        <v>461</v>
      </c>
      <c r="L4030" t="s">
        <v>481</v>
      </c>
      <c r="M4030" t="s">
        <v>486</v>
      </c>
      <c r="N4030" t="s">
        <v>27</v>
      </c>
      <c r="O4030" t="s">
        <v>6</v>
      </c>
      <c r="P4030" t="s">
        <v>7</v>
      </c>
      <c r="Q4030" t="s">
        <v>16</v>
      </c>
      <c r="R4030" t="s">
        <v>28</v>
      </c>
      <c r="S4030" t="s">
        <v>9</v>
      </c>
      <c r="U4030" t="s">
        <v>179</v>
      </c>
      <c r="V4030" t="s">
        <v>10</v>
      </c>
      <c r="W4030" t="s">
        <v>11</v>
      </c>
      <c r="X4030" t="s">
        <v>12</v>
      </c>
      <c r="Y4030" t="s">
        <v>21</v>
      </c>
      <c r="Z4030" s="80">
        <v>2260</v>
      </c>
      <c r="AA4030" s="68">
        <v>0</v>
      </c>
      <c r="AB4030" s="82">
        <f t="shared" si="2214"/>
        <v>6780</v>
      </c>
      <c r="AD4030">
        <v>3</v>
      </c>
      <c r="AG4030" s="83">
        <f t="shared" si="2215"/>
        <v>3</v>
      </c>
      <c r="AH4030" s="87">
        <v>0</v>
      </c>
      <c r="AI4030" s="88">
        <v>0</v>
      </c>
    </row>
    <row r="4031" spans="1:35" x14ac:dyDescent="0.25">
      <c r="A4031" s="115">
        <v>3080393319</v>
      </c>
      <c r="B4031" t="s">
        <v>1</v>
      </c>
      <c r="C4031" s="81">
        <v>700</v>
      </c>
      <c r="D4031">
        <v>1.6</v>
      </c>
      <c r="E4031">
        <v>1.6</v>
      </c>
      <c r="F4031">
        <v>1.6</v>
      </c>
      <c r="G4031">
        <v>1.6</v>
      </c>
      <c r="H4031">
        <v>1.55</v>
      </c>
      <c r="I4031">
        <v>308</v>
      </c>
      <c r="J4031" t="s">
        <v>480</v>
      </c>
      <c r="K4031" t="s">
        <v>461</v>
      </c>
      <c r="L4031" t="s">
        <v>481</v>
      </c>
      <c r="M4031" t="s">
        <v>486</v>
      </c>
      <c r="N4031" t="s">
        <v>27</v>
      </c>
      <c r="O4031" t="s">
        <v>6</v>
      </c>
      <c r="P4031" t="s">
        <v>7</v>
      </c>
      <c r="Q4031" t="s">
        <v>16</v>
      </c>
      <c r="R4031" t="s">
        <v>28</v>
      </c>
      <c r="S4031" t="s">
        <v>9</v>
      </c>
      <c r="U4031" t="s">
        <v>179</v>
      </c>
      <c r="V4031" t="s">
        <v>10</v>
      </c>
      <c r="W4031" t="s">
        <v>11</v>
      </c>
      <c r="X4031" t="s">
        <v>12</v>
      </c>
      <c r="Y4031" t="s">
        <v>21</v>
      </c>
      <c r="Z4031" s="80">
        <v>2260</v>
      </c>
      <c r="AA4031" s="68">
        <v>0</v>
      </c>
      <c r="AB4031" s="82">
        <f t="shared" si="2214"/>
        <v>9040</v>
      </c>
      <c r="AD4031">
        <v>4</v>
      </c>
      <c r="AG4031" s="83">
        <f t="shared" si="2215"/>
        <v>4</v>
      </c>
      <c r="AH4031" s="87">
        <v>0</v>
      </c>
      <c r="AI4031" s="88">
        <v>1</v>
      </c>
    </row>
    <row r="4032" spans="1:35" x14ac:dyDescent="0.25">
      <c r="A4032" s="115">
        <v>3080393321</v>
      </c>
      <c r="B4032" t="s">
        <v>1</v>
      </c>
      <c r="C4032" s="81">
        <v>700</v>
      </c>
      <c r="D4032">
        <v>1.6</v>
      </c>
      <c r="E4032">
        <v>1.6</v>
      </c>
      <c r="F4032">
        <v>1.6</v>
      </c>
      <c r="G4032">
        <v>1.6</v>
      </c>
      <c r="H4032">
        <v>1.55</v>
      </c>
      <c r="I4032">
        <v>308</v>
      </c>
      <c r="J4032" t="s">
        <v>480</v>
      </c>
      <c r="K4032" t="s">
        <v>461</v>
      </c>
      <c r="L4032" t="s">
        <v>481</v>
      </c>
      <c r="M4032" t="s">
        <v>483</v>
      </c>
      <c r="N4032" t="s">
        <v>18</v>
      </c>
      <c r="O4032" t="s">
        <v>33</v>
      </c>
      <c r="P4032" t="s">
        <v>7</v>
      </c>
      <c r="Q4032" t="s">
        <v>16</v>
      </c>
      <c r="R4032" t="s">
        <v>28</v>
      </c>
      <c r="S4032" t="s">
        <v>9</v>
      </c>
      <c r="U4032" t="s">
        <v>179</v>
      </c>
      <c r="V4032" t="s">
        <v>10</v>
      </c>
      <c r="W4032" t="s">
        <v>11</v>
      </c>
      <c r="X4032" t="s">
        <v>12</v>
      </c>
      <c r="Y4032" t="s">
        <v>21</v>
      </c>
      <c r="Z4032" s="80">
        <v>1900</v>
      </c>
      <c r="AA4032" s="68">
        <v>0</v>
      </c>
      <c r="AB4032" s="82">
        <f t="shared" si="2214"/>
        <v>3800</v>
      </c>
      <c r="AD4032">
        <v>2</v>
      </c>
      <c r="AG4032" s="83">
        <f t="shared" si="2215"/>
        <v>2</v>
      </c>
      <c r="AH4032" s="87">
        <v>0</v>
      </c>
      <c r="AI4032" s="88">
        <v>0</v>
      </c>
    </row>
    <row r="4033" spans="1:35" x14ac:dyDescent="0.25">
      <c r="A4033" s="115">
        <v>3080393325</v>
      </c>
      <c r="B4033" t="s">
        <v>1</v>
      </c>
      <c r="C4033" s="81">
        <v>700</v>
      </c>
      <c r="D4033">
        <v>1.6</v>
      </c>
      <c r="E4033">
        <v>1.6</v>
      </c>
      <c r="F4033">
        <v>1.6</v>
      </c>
      <c r="G4033">
        <v>1.6</v>
      </c>
      <c r="H4033">
        <v>1.55</v>
      </c>
      <c r="I4033">
        <v>308</v>
      </c>
      <c r="J4033" t="s">
        <v>480</v>
      </c>
      <c r="K4033" t="s">
        <v>461</v>
      </c>
      <c r="L4033" t="s">
        <v>481</v>
      </c>
      <c r="M4033" t="s">
        <v>487</v>
      </c>
      <c r="N4033" t="s">
        <v>18</v>
      </c>
      <c r="O4033" t="s">
        <v>33</v>
      </c>
      <c r="P4033" t="s">
        <v>7</v>
      </c>
      <c r="Q4033" t="s">
        <v>16</v>
      </c>
      <c r="R4033" t="s">
        <v>28</v>
      </c>
      <c r="S4033" t="s">
        <v>9</v>
      </c>
      <c r="U4033" t="s">
        <v>179</v>
      </c>
      <c r="V4033" t="s">
        <v>10</v>
      </c>
      <c r="W4033" t="s">
        <v>11</v>
      </c>
      <c r="X4033" t="s">
        <v>12</v>
      </c>
      <c r="Y4033" t="s">
        <v>21</v>
      </c>
      <c r="Z4033" s="80">
        <v>1900</v>
      </c>
      <c r="AA4033" s="68">
        <v>0</v>
      </c>
      <c r="AB4033" s="82">
        <f t="shared" si="2214"/>
        <v>3800</v>
      </c>
      <c r="AD4033">
        <v>2</v>
      </c>
      <c r="AG4033" s="83">
        <f t="shared" si="2215"/>
        <v>2</v>
      </c>
      <c r="AH4033" s="87">
        <v>0</v>
      </c>
      <c r="AI4033" s="88">
        <v>0</v>
      </c>
    </row>
    <row r="4034" spans="1:35" x14ac:dyDescent="0.25">
      <c r="A4034" s="115">
        <v>3080393326</v>
      </c>
      <c r="B4034" t="s">
        <v>1</v>
      </c>
      <c r="C4034" s="81">
        <v>700</v>
      </c>
      <c r="D4034">
        <v>1.6</v>
      </c>
      <c r="E4034">
        <v>1.6</v>
      </c>
      <c r="F4034">
        <v>1.6</v>
      </c>
      <c r="G4034">
        <v>1.6</v>
      </c>
      <c r="H4034">
        <v>1.55</v>
      </c>
      <c r="I4034">
        <v>308</v>
      </c>
      <c r="J4034" t="s">
        <v>480</v>
      </c>
      <c r="K4034" t="s">
        <v>461</v>
      </c>
      <c r="L4034" t="s">
        <v>481</v>
      </c>
      <c r="M4034" t="s">
        <v>481</v>
      </c>
      <c r="N4034" t="s">
        <v>18</v>
      </c>
      <c r="O4034" t="s">
        <v>33</v>
      </c>
      <c r="P4034" t="s">
        <v>7</v>
      </c>
      <c r="Q4034" t="s">
        <v>8</v>
      </c>
      <c r="R4034" t="s">
        <v>28</v>
      </c>
      <c r="S4034" t="s">
        <v>9</v>
      </c>
      <c r="U4034" t="s">
        <v>179</v>
      </c>
      <c r="V4034" t="s">
        <v>10</v>
      </c>
      <c r="W4034" t="s">
        <v>11</v>
      </c>
      <c r="X4034" t="s">
        <v>12</v>
      </c>
      <c r="Y4034" t="s">
        <v>21</v>
      </c>
      <c r="Z4034" s="80">
        <v>1840</v>
      </c>
      <c r="AA4034" s="68">
        <v>0</v>
      </c>
      <c r="AB4034" s="82">
        <f t="shared" si="2214"/>
        <v>12880</v>
      </c>
      <c r="AD4034">
        <v>7</v>
      </c>
      <c r="AG4034" s="83">
        <f t="shared" si="2215"/>
        <v>7</v>
      </c>
      <c r="AH4034" s="87">
        <v>0</v>
      </c>
      <c r="AI4034" s="88">
        <v>0</v>
      </c>
    </row>
    <row r="4035" spans="1:35" x14ac:dyDescent="0.25">
      <c r="A4035" s="115">
        <v>3080393326</v>
      </c>
      <c r="B4035" t="s">
        <v>1</v>
      </c>
      <c r="C4035" s="81">
        <v>700</v>
      </c>
      <c r="D4035">
        <v>1.6</v>
      </c>
      <c r="E4035">
        <v>1.6</v>
      </c>
      <c r="F4035">
        <v>1.6</v>
      </c>
      <c r="G4035">
        <v>1.6</v>
      </c>
      <c r="H4035">
        <v>1.55</v>
      </c>
      <c r="I4035">
        <v>308</v>
      </c>
      <c r="J4035" t="s">
        <v>480</v>
      </c>
      <c r="K4035" t="s">
        <v>461</v>
      </c>
      <c r="L4035" t="s">
        <v>481</v>
      </c>
      <c r="M4035" t="s">
        <v>481</v>
      </c>
      <c r="N4035" t="s">
        <v>18</v>
      </c>
      <c r="O4035" t="s">
        <v>33</v>
      </c>
      <c r="P4035" t="s">
        <v>7</v>
      </c>
      <c r="Q4035" t="s">
        <v>8</v>
      </c>
      <c r="R4035" t="s">
        <v>28</v>
      </c>
      <c r="S4035" t="s">
        <v>9</v>
      </c>
      <c r="U4035" t="s">
        <v>179</v>
      </c>
      <c r="V4035" t="s">
        <v>10</v>
      </c>
      <c r="W4035" t="s">
        <v>11</v>
      </c>
      <c r="X4035" t="s">
        <v>12</v>
      </c>
      <c r="Y4035" t="s">
        <v>21</v>
      </c>
      <c r="Z4035" s="80">
        <v>1840</v>
      </c>
      <c r="AA4035" s="68">
        <v>0</v>
      </c>
      <c r="AB4035" s="82">
        <f t="shared" si="2214"/>
        <v>11040</v>
      </c>
      <c r="AD4035">
        <v>6</v>
      </c>
      <c r="AG4035" s="83">
        <f t="shared" si="2215"/>
        <v>6</v>
      </c>
      <c r="AH4035" s="87">
        <v>0</v>
      </c>
      <c r="AI4035" s="88">
        <v>1</v>
      </c>
    </row>
    <row r="4036" spans="1:35" x14ac:dyDescent="0.25">
      <c r="A4036" s="115">
        <v>3080393326</v>
      </c>
      <c r="B4036" t="s">
        <v>1</v>
      </c>
      <c r="C4036" s="81">
        <v>700</v>
      </c>
      <c r="D4036">
        <v>1.6</v>
      </c>
      <c r="E4036">
        <v>1.6</v>
      </c>
      <c r="F4036">
        <v>1.6</v>
      </c>
      <c r="G4036">
        <v>1.6</v>
      </c>
      <c r="H4036">
        <v>1.55</v>
      </c>
      <c r="I4036">
        <v>308</v>
      </c>
      <c r="J4036" t="s">
        <v>480</v>
      </c>
      <c r="K4036" t="s">
        <v>461</v>
      </c>
      <c r="L4036" t="s">
        <v>481</v>
      </c>
      <c r="M4036" t="s">
        <v>481</v>
      </c>
      <c r="N4036" t="s">
        <v>27</v>
      </c>
      <c r="O4036" t="s">
        <v>6</v>
      </c>
      <c r="P4036" t="s">
        <v>7</v>
      </c>
      <c r="Q4036" t="s">
        <v>8</v>
      </c>
      <c r="R4036" t="s">
        <v>28</v>
      </c>
      <c r="S4036" t="s">
        <v>9</v>
      </c>
      <c r="U4036" t="s">
        <v>179</v>
      </c>
      <c r="V4036" t="s">
        <v>10</v>
      </c>
      <c r="W4036" t="s">
        <v>11</v>
      </c>
      <c r="X4036" t="s">
        <v>12</v>
      </c>
      <c r="Y4036" t="s">
        <v>21</v>
      </c>
      <c r="Z4036" s="80">
        <v>1960</v>
      </c>
      <c r="AA4036" s="68">
        <v>0</v>
      </c>
      <c r="AB4036" s="82">
        <f t="shared" ref="AB4036:AB4099" si="2228">Z4036*AG4036+AA4036*AG4036*1.95583</f>
        <v>45080</v>
      </c>
      <c r="AD4036">
        <v>23</v>
      </c>
      <c r="AG4036" s="83">
        <f t="shared" si="2215"/>
        <v>23</v>
      </c>
      <c r="AH4036" s="87">
        <v>0</v>
      </c>
      <c r="AI4036" s="88">
        <v>0</v>
      </c>
    </row>
    <row r="4037" spans="1:35" x14ac:dyDescent="0.25">
      <c r="A4037" s="115">
        <v>3080393326</v>
      </c>
      <c r="B4037" t="s">
        <v>1</v>
      </c>
      <c r="C4037" s="81">
        <v>700</v>
      </c>
      <c r="D4037">
        <v>1.6</v>
      </c>
      <c r="E4037">
        <v>1.6</v>
      </c>
      <c r="F4037">
        <v>1.6</v>
      </c>
      <c r="G4037">
        <v>1.6</v>
      </c>
      <c r="H4037">
        <v>1.55</v>
      </c>
      <c r="I4037">
        <v>308</v>
      </c>
      <c r="J4037" t="s">
        <v>480</v>
      </c>
      <c r="K4037" t="s">
        <v>461</v>
      </c>
      <c r="L4037" t="s">
        <v>481</v>
      </c>
      <c r="M4037" t="s">
        <v>481</v>
      </c>
      <c r="N4037" t="s">
        <v>27</v>
      </c>
      <c r="O4037" t="s">
        <v>6</v>
      </c>
      <c r="P4037" t="s">
        <v>7</v>
      </c>
      <c r="Q4037" t="s">
        <v>8</v>
      </c>
      <c r="R4037" t="s">
        <v>28</v>
      </c>
      <c r="S4037" t="s">
        <v>9</v>
      </c>
      <c r="U4037" t="s">
        <v>179</v>
      </c>
      <c r="V4037" t="s">
        <v>10</v>
      </c>
      <c r="W4037" t="s">
        <v>11</v>
      </c>
      <c r="X4037" t="s">
        <v>12</v>
      </c>
      <c r="Y4037" t="s">
        <v>21</v>
      </c>
      <c r="Z4037" s="80">
        <v>1960</v>
      </c>
      <c r="AA4037" s="68">
        <v>0</v>
      </c>
      <c r="AB4037" s="82">
        <f t="shared" si="2228"/>
        <v>23520</v>
      </c>
      <c r="AD4037">
        <v>12</v>
      </c>
      <c r="AG4037" s="83">
        <f t="shared" ref="AG4037:AG4100" si="2229">SUM(AC4037:AF4037)</f>
        <v>12</v>
      </c>
      <c r="AH4037" s="87">
        <v>0</v>
      </c>
      <c r="AI4037" s="88">
        <v>1</v>
      </c>
    </row>
    <row r="4038" spans="1:35" x14ac:dyDescent="0.25">
      <c r="A4038" s="115">
        <v>3080393328</v>
      </c>
      <c r="B4038" t="s">
        <v>1</v>
      </c>
      <c r="C4038" s="81">
        <v>700</v>
      </c>
      <c r="D4038">
        <v>1.6</v>
      </c>
      <c r="E4038">
        <v>1.6</v>
      </c>
      <c r="F4038">
        <v>1.6</v>
      </c>
      <c r="G4038">
        <v>1.6</v>
      </c>
      <c r="H4038">
        <v>1.55</v>
      </c>
      <c r="I4038">
        <v>308</v>
      </c>
      <c r="J4038" t="s">
        <v>480</v>
      </c>
      <c r="K4038" t="s">
        <v>461</v>
      </c>
      <c r="L4038" t="s">
        <v>481</v>
      </c>
      <c r="M4038" t="s">
        <v>488</v>
      </c>
      <c r="N4038" t="s">
        <v>18</v>
      </c>
      <c r="O4038" t="s">
        <v>33</v>
      </c>
      <c r="P4038" t="s">
        <v>7</v>
      </c>
      <c r="Q4038" t="s">
        <v>8</v>
      </c>
      <c r="R4038" t="s">
        <v>28</v>
      </c>
      <c r="S4038" t="s">
        <v>9</v>
      </c>
      <c r="U4038" t="s">
        <v>179</v>
      </c>
      <c r="V4038" t="s">
        <v>10</v>
      </c>
      <c r="W4038" t="s">
        <v>11</v>
      </c>
      <c r="X4038" t="s">
        <v>12</v>
      </c>
      <c r="Y4038" t="s">
        <v>21</v>
      </c>
      <c r="Z4038" s="80">
        <v>1840</v>
      </c>
      <c r="AA4038" s="68">
        <v>0</v>
      </c>
      <c r="AB4038" s="82">
        <f t="shared" si="2228"/>
        <v>3680</v>
      </c>
      <c r="AD4038">
        <v>2</v>
      </c>
      <c r="AG4038" s="83">
        <f t="shared" si="2229"/>
        <v>2</v>
      </c>
      <c r="AH4038" s="87">
        <v>0</v>
      </c>
      <c r="AI4038" s="88">
        <v>0</v>
      </c>
    </row>
    <row r="4039" spans="1:35" x14ac:dyDescent="0.25">
      <c r="A4039" s="115">
        <v>3080393328</v>
      </c>
      <c r="B4039" t="s">
        <v>1</v>
      </c>
      <c r="C4039" s="81">
        <v>700</v>
      </c>
      <c r="D4039">
        <v>1.6</v>
      </c>
      <c r="E4039">
        <v>1.6</v>
      </c>
      <c r="F4039">
        <v>1.6</v>
      </c>
      <c r="G4039">
        <v>1.6</v>
      </c>
      <c r="H4039">
        <v>1.55</v>
      </c>
      <c r="I4039">
        <v>308</v>
      </c>
      <c r="J4039" t="s">
        <v>480</v>
      </c>
      <c r="K4039" t="s">
        <v>461</v>
      </c>
      <c r="L4039" t="s">
        <v>481</v>
      </c>
      <c r="M4039" t="s">
        <v>488</v>
      </c>
      <c r="N4039" t="s">
        <v>27</v>
      </c>
      <c r="O4039" t="s">
        <v>6</v>
      </c>
      <c r="P4039" t="s">
        <v>7</v>
      </c>
      <c r="Q4039" t="s">
        <v>8</v>
      </c>
      <c r="R4039" t="s">
        <v>28</v>
      </c>
      <c r="S4039" t="s">
        <v>9</v>
      </c>
      <c r="U4039" t="s">
        <v>179</v>
      </c>
      <c r="V4039" t="s">
        <v>10</v>
      </c>
      <c r="W4039" t="s">
        <v>11</v>
      </c>
      <c r="X4039" t="s">
        <v>12</v>
      </c>
      <c r="Y4039" t="s">
        <v>21</v>
      </c>
      <c r="Z4039" s="80">
        <v>1960</v>
      </c>
      <c r="AA4039" s="68">
        <v>0</v>
      </c>
      <c r="AB4039" s="82">
        <f t="shared" si="2228"/>
        <v>39200</v>
      </c>
      <c r="AD4039">
        <v>20</v>
      </c>
      <c r="AG4039" s="83">
        <f t="shared" si="2229"/>
        <v>20</v>
      </c>
      <c r="AH4039" s="87">
        <v>0</v>
      </c>
      <c r="AI4039" s="88">
        <v>0</v>
      </c>
    </row>
    <row r="4040" spans="1:35" x14ac:dyDescent="0.25">
      <c r="A4040" s="115">
        <v>3080393328</v>
      </c>
      <c r="B4040" t="s">
        <v>1</v>
      </c>
      <c r="C4040" s="81">
        <v>700</v>
      </c>
      <c r="D4040">
        <v>1.6</v>
      </c>
      <c r="E4040">
        <v>1.6</v>
      </c>
      <c r="F4040">
        <v>1.6</v>
      </c>
      <c r="G4040">
        <v>1.6</v>
      </c>
      <c r="H4040">
        <v>1.55</v>
      </c>
      <c r="I4040">
        <v>308</v>
      </c>
      <c r="J4040" t="s">
        <v>480</v>
      </c>
      <c r="K4040" t="s">
        <v>461</v>
      </c>
      <c r="L4040" t="s">
        <v>481</v>
      </c>
      <c r="M4040" t="s">
        <v>488</v>
      </c>
      <c r="N4040" t="s">
        <v>27</v>
      </c>
      <c r="O4040" t="s">
        <v>6</v>
      </c>
      <c r="P4040" t="s">
        <v>7</v>
      </c>
      <c r="Q4040" t="s">
        <v>8</v>
      </c>
      <c r="R4040" t="s">
        <v>28</v>
      </c>
      <c r="S4040" t="s">
        <v>9</v>
      </c>
      <c r="U4040" t="s">
        <v>179</v>
      </c>
      <c r="V4040" t="s">
        <v>10</v>
      </c>
      <c r="W4040" t="s">
        <v>11</v>
      </c>
      <c r="X4040" t="s">
        <v>12</v>
      </c>
      <c r="Y4040" t="s">
        <v>21</v>
      </c>
      <c r="Z4040" s="80">
        <v>1960</v>
      </c>
      <c r="AA4040" s="68">
        <v>0</v>
      </c>
      <c r="AB4040" s="82">
        <f t="shared" si="2228"/>
        <v>13720</v>
      </c>
      <c r="AD4040">
        <v>7</v>
      </c>
      <c r="AG4040" s="83">
        <f t="shared" si="2229"/>
        <v>7</v>
      </c>
      <c r="AH4040" s="87">
        <v>0</v>
      </c>
      <c r="AI4040" s="88">
        <v>1</v>
      </c>
    </row>
    <row r="4041" spans="1:35" x14ac:dyDescent="0.25">
      <c r="A4041" s="115">
        <v>3080393328</v>
      </c>
      <c r="B4041" t="s">
        <v>1</v>
      </c>
      <c r="C4041" s="81">
        <v>700</v>
      </c>
      <c r="D4041">
        <v>1.6</v>
      </c>
      <c r="E4041">
        <v>1.6</v>
      </c>
      <c r="F4041">
        <v>1.6</v>
      </c>
      <c r="G4041">
        <v>1.6</v>
      </c>
      <c r="H4041">
        <v>1.55</v>
      </c>
      <c r="I4041">
        <v>308</v>
      </c>
      <c r="J4041" t="s">
        <v>480</v>
      </c>
      <c r="K4041" t="s">
        <v>461</v>
      </c>
      <c r="L4041" t="s">
        <v>481</v>
      </c>
      <c r="M4041" t="s">
        <v>488</v>
      </c>
      <c r="N4041" t="s">
        <v>27</v>
      </c>
      <c r="O4041" t="s">
        <v>6</v>
      </c>
      <c r="P4041" t="s">
        <v>7</v>
      </c>
      <c r="Q4041" t="s">
        <v>8</v>
      </c>
      <c r="R4041" t="s">
        <v>28</v>
      </c>
      <c r="S4041" t="s">
        <v>9</v>
      </c>
      <c r="U4041" t="s">
        <v>179</v>
      </c>
      <c r="V4041" t="s">
        <v>10</v>
      </c>
      <c r="W4041" t="s">
        <v>11</v>
      </c>
      <c r="X4041" t="s">
        <v>309</v>
      </c>
      <c r="Y4041" t="s">
        <v>21</v>
      </c>
      <c r="Z4041" s="80">
        <v>1960</v>
      </c>
      <c r="AA4041" s="68">
        <v>0</v>
      </c>
      <c r="AB4041" s="82">
        <f t="shared" si="2228"/>
        <v>1960</v>
      </c>
      <c r="AD4041">
        <v>1</v>
      </c>
      <c r="AG4041" s="83">
        <f t="shared" si="2229"/>
        <v>1</v>
      </c>
      <c r="AH4041" s="87">
        <v>0</v>
      </c>
      <c r="AI4041" s="88">
        <v>0</v>
      </c>
    </row>
    <row r="4042" spans="1:35" x14ac:dyDescent="0.25">
      <c r="A4042" s="115">
        <v>3080393329</v>
      </c>
      <c r="B4042" t="s">
        <v>1</v>
      </c>
      <c r="C4042" s="81">
        <v>700</v>
      </c>
      <c r="D4042">
        <v>1.6</v>
      </c>
      <c r="E4042">
        <v>1.6</v>
      </c>
      <c r="F4042">
        <v>1.6</v>
      </c>
      <c r="G4042">
        <v>1.6</v>
      </c>
      <c r="H4042">
        <v>1.55</v>
      </c>
      <c r="I4042">
        <v>308</v>
      </c>
      <c r="J4042" t="s">
        <v>480</v>
      </c>
      <c r="K4042" t="s">
        <v>461</v>
      </c>
      <c r="L4042" t="s">
        <v>481</v>
      </c>
      <c r="M4042" t="s">
        <v>489</v>
      </c>
      <c r="N4042" t="s">
        <v>27</v>
      </c>
      <c r="O4042" t="s">
        <v>6</v>
      </c>
      <c r="P4042" t="s">
        <v>7</v>
      </c>
      <c r="Q4042" t="s">
        <v>8</v>
      </c>
      <c r="R4042" t="s">
        <v>28</v>
      </c>
      <c r="S4042" t="s">
        <v>9</v>
      </c>
      <c r="U4042" t="s">
        <v>179</v>
      </c>
      <c r="V4042" t="s">
        <v>10</v>
      </c>
      <c r="W4042" t="s">
        <v>11</v>
      </c>
      <c r="X4042" t="s">
        <v>12</v>
      </c>
      <c r="Y4042" t="s">
        <v>21</v>
      </c>
      <c r="Z4042" s="80">
        <v>1960</v>
      </c>
      <c r="AA4042" s="68">
        <v>0</v>
      </c>
      <c r="AB4042" s="82">
        <f t="shared" si="2228"/>
        <v>17640</v>
      </c>
      <c r="AD4042">
        <v>9</v>
      </c>
      <c r="AG4042" s="83">
        <f t="shared" si="2229"/>
        <v>9</v>
      </c>
      <c r="AH4042" s="87">
        <v>0</v>
      </c>
      <c r="AI4042" s="88">
        <v>0</v>
      </c>
    </row>
    <row r="4043" spans="1:35" x14ac:dyDescent="0.25">
      <c r="A4043" s="115">
        <v>3080393329</v>
      </c>
      <c r="B4043" t="s">
        <v>1</v>
      </c>
      <c r="C4043" s="81">
        <v>700</v>
      </c>
      <c r="D4043">
        <v>1.6</v>
      </c>
      <c r="E4043">
        <v>1.6</v>
      </c>
      <c r="F4043">
        <v>1.6</v>
      </c>
      <c r="G4043">
        <v>1.6</v>
      </c>
      <c r="H4043">
        <v>1.55</v>
      </c>
      <c r="I4043">
        <v>308</v>
      </c>
      <c r="J4043" t="s">
        <v>480</v>
      </c>
      <c r="K4043" t="s">
        <v>461</v>
      </c>
      <c r="L4043" t="s">
        <v>481</v>
      </c>
      <c r="M4043" t="s">
        <v>489</v>
      </c>
      <c r="N4043" t="s">
        <v>27</v>
      </c>
      <c r="O4043" t="s">
        <v>6</v>
      </c>
      <c r="P4043" t="s">
        <v>7</v>
      </c>
      <c r="Q4043" t="s">
        <v>8</v>
      </c>
      <c r="R4043" t="s">
        <v>28</v>
      </c>
      <c r="S4043" t="s">
        <v>9</v>
      </c>
      <c r="U4043" t="s">
        <v>179</v>
      </c>
      <c r="V4043" t="s">
        <v>10</v>
      </c>
      <c r="W4043" t="s">
        <v>11</v>
      </c>
      <c r="X4043" t="s">
        <v>12</v>
      </c>
      <c r="Y4043" t="s">
        <v>21</v>
      </c>
      <c r="Z4043" s="80">
        <v>1960</v>
      </c>
      <c r="AA4043" s="68">
        <v>0</v>
      </c>
      <c r="AB4043" s="82">
        <f t="shared" si="2228"/>
        <v>37240</v>
      </c>
      <c r="AD4043">
        <v>19</v>
      </c>
      <c r="AG4043" s="83">
        <f t="shared" si="2229"/>
        <v>19</v>
      </c>
      <c r="AH4043" s="87">
        <v>0</v>
      </c>
      <c r="AI4043" s="88">
        <v>1</v>
      </c>
    </row>
    <row r="4044" spans="1:35" x14ac:dyDescent="0.25">
      <c r="A4044" s="115">
        <v>3080393330</v>
      </c>
      <c r="B4044" t="s">
        <v>1</v>
      </c>
      <c r="C4044" s="81">
        <v>700</v>
      </c>
      <c r="D4044">
        <v>1.6</v>
      </c>
      <c r="E4044">
        <v>1.6</v>
      </c>
      <c r="F4044">
        <v>1.6</v>
      </c>
      <c r="G4044">
        <v>1.6</v>
      </c>
      <c r="H4044">
        <v>1.55</v>
      </c>
      <c r="I4044">
        <v>308</v>
      </c>
      <c r="J4044" t="s">
        <v>480</v>
      </c>
      <c r="K4044" t="s">
        <v>461</v>
      </c>
      <c r="L4044" t="s">
        <v>481</v>
      </c>
      <c r="M4044" t="s">
        <v>490</v>
      </c>
      <c r="N4044" t="s">
        <v>27</v>
      </c>
      <c r="O4044" t="s">
        <v>6</v>
      </c>
      <c r="P4044" t="s">
        <v>7</v>
      </c>
      <c r="Q4044" t="s">
        <v>16</v>
      </c>
      <c r="R4044" t="s">
        <v>28</v>
      </c>
      <c r="S4044" t="s">
        <v>9</v>
      </c>
      <c r="U4044" t="s">
        <v>179</v>
      </c>
      <c r="V4044" t="s">
        <v>10</v>
      </c>
      <c r="W4044" t="s">
        <v>11</v>
      </c>
      <c r="X4044" t="s">
        <v>12</v>
      </c>
      <c r="Y4044" t="s">
        <v>21</v>
      </c>
      <c r="Z4044" s="80">
        <v>2260</v>
      </c>
      <c r="AA4044" s="68">
        <v>0</v>
      </c>
      <c r="AB4044" s="82">
        <f t="shared" si="2228"/>
        <v>29380</v>
      </c>
      <c r="AD4044">
        <v>13</v>
      </c>
      <c r="AG4044" s="83">
        <f t="shared" si="2229"/>
        <v>13</v>
      </c>
      <c r="AH4044" s="87">
        <v>0</v>
      </c>
      <c r="AI4044" s="88">
        <v>0</v>
      </c>
    </row>
    <row r="4045" spans="1:35" x14ac:dyDescent="0.25">
      <c r="A4045" s="115">
        <v>3080393330</v>
      </c>
      <c r="B4045" t="s">
        <v>1</v>
      </c>
      <c r="C4045" s="81">
        <v>700</v>
      </c>
      <c r="D4045">
        <v>1.6</v>
      </c>
      <c r="E4045">
        <v>1.6</v>
      </c>
      <c r="F4045">
        <v>1.6</v>
      </c>
      <c r="G4045">
        <v>1.6</v>
      </c>
      <c r="H4045">
        <v>1.55</v>
      </c>
      <c r="I4045">
        <v>308</v>
      </c>
      <c r="J4045" t="s">
        <v>480</v>
      </c>
      <c r="K4045" t="s">
        <v>461</v>
      </c>
      <c r="L4045" t="s">
        <v>481</v>
      </c>
      <c r="M4045" t="s">
        <v>490</v>
      </c>
      <c r="N4045" t="s">
        <v>27</v>
      </c>
      <c r="O4045" t="s">
        <v>6</v>
      </c>
      <c r="P4045" t="s">
        <v>7</v>
      </c>
      <c r="Q4045" t="s">
        <v>16</v>
      </c>
      <c r="R4045" t="s">
        <v>28</v>
      </c>
      <c r="S4045" t="s">
        <v>9</v>
      </c>
      <c r="U4045" t="s">
        <v>179</v>
      </c>
      <c r="V4045" t="s">
        <v>10</v>
      </c>
      <c r="W4045" t="s">
        <v>11</v>
      </c>
      <c r="X4045" t="s">
        <v>12</v>
      </c>
      <c r="Y4045" t="s">
        <v>21</v>
      </c>
      <c r="Z4045" s="80">
        <v>2260</v>
      </c>
      <c r="AA4045" s="68">
        <v>0</v>
      </c>
      <c r="AB4045" s="82">
        <f t="shared" si="2228"/>
        <v>4520</v>
      </c>
      <c r="AD4045">
        <v>2</v>
      </c>
      <c r="AG4045" s="83">
        <f t="shared" si="2229"/>
        <v>2</v>
      </c>
      <c r="AH4045" s="87">
        <v>0</v>
      </c>
      <c r="AI4045" s="88">
        <v>1</v>
      </c>
    </row>
    <row r="4046" spans="1:35" x14ac:dyDescent="0.25">
      <c r="A4046" s="115">
        <v>3080393331</v>
      </c>
      <c r="B4046" t="s">
        <v>34</v>
      </c>
      <c r="C4046" s="81">
        <v>700</v>
      </c>
      <c r="D4046">
        <v>1.6</v>
      </c>
      <c r="E4046">
        <v>1.6</v>
      </c>
      <c r="F4046">
        <v>1.6</v>
      </c>
      <c r="G4046">
        <v>1.6</v>
      </c>
      <c r="H4046">
        <v>1.55</v>
      </c>
      <c r="I4046">
        <v>308</v>
      </c>
      <c r="J4046" t="s">
        <v>480</v>
      </c>
      <c r="K4046" t="s">
        <v>461</v>
      </c>
      <c r="L4046" t="s">
        <v>481</v>
      </c>
      <c r="M4046" t="s">
        <v>484</v>
      </c>
      <c r="N4046" t="s">
        <v>15</v>
      </c>
      <c r="O4046" t="s">
        <v>193</v>
      </c>
      <c r="P4046" t="s">
        <v>7</v>
      </c>
      <c r="Q4046" t="s">
        <v>16</v>
      </c>
      <c r="R4046" t="s">
        <v>28</v>
      </c>
      <c r="S4046" t="s">
        <v>9</v>
      </c>
      <c r="U4046" t="s">
        <v>179</v>
      </c>
      <c r="V4046" t="s">
        <v>10</v>
      </c>
      <c r="W4046" t="s">
        <v>11</v>
      </c>
      <c r="X4046" t="s">
        <v>12</v>
      </c>
      <c r="Y4046" t="s">
        <v>21</v>
      </c>
      <c r="Z4046" s="80">
        <v>2000</v>
      </c>
      <c r="AA4046" s="68">
        <v>0</v>
      </c>
      <c r="AB4046" s="82">
        <f t="shared" si="2228"/>
        <v>2000</v>
      </c>
      <c r="AD4046">
        <v>1</v>
      </c>
      <c r="AG4046" s="83">
        <f t="shared" si="2229"/>
        <v>1</v>
      </c>
      <c r="AH4046" s="87">
        <v>0</v>
      </c>
      <c r="AI4046" s="88">
        <v>0</v>
      </c>
    </row>
    <row r="4047" spans="1:35" x14ac:dyDescent="0.25">
      <c r="A4047" s="115">
        <v>3080393331</v>
      </c>
      <c r="B4047" t="s">
        <v>34</v>
      </c>
      <c r="C4047" s="81">
        <v>700</v>
      </c>
      <c r="D4047">
        <v>1.6</v>
      </c>
      <c r="E4047">
        <v>1.6</v>
      </c>
      <c r="F4047">
        <v>1.6</v>
      </c>
      <c r="G4047">
        <v>1.6</v>
      </c>
      <c r="H4047">
        <v>1.55</v>
      </c>
      <c r="I4047">
        <v>308</v>
      </c>
      <c r="J4047" t="s">
        <v>480</v>
      </c>
      <c r="K4047" t="s">
        <v>461</v>
      </c>
      <c r="L4047" t="s">
        <v>481</v>
      </c>
      <c r="M4047" t="s">
        <v>484</v>
      </c>
      <c r="N4047" t="s">
        <v>15</v>
      </c>
      <c r="O4047" t="s">
        <v>193</v>
      </c>
      <c r="P4047" t="s">
        <v>7</v>
      </c>
      <c r="Q4047" t="s">
        <v>16</v>
      </c>
      <c r="R4047" t="s">
        <v>28</v>
      </c>
      <c r="S4047" t="s">
        <v>9</v>
      </c>
      <c r="U4047" t="s">
        <v>179</v>
      </c>
      <c r="V4047" t="s">
        <v>10</v>
      </c>
      <c r="W4047" t="s">
        <v>11</v>
      </c>
      <c r="X4047" t="s">
        <v>12</v>
      </c>
      <c r="Y4047" t="s">
        <v>21</v>
      </c>
      <c r="Z4047" s="80">
        <v>2000</v>
      </c>
      <c r="AA4047" s="68">
        <v>0</v>
      </c>
      <c r="AB4047" s="82">
        <f t="shared" si="2228"/>
        <v>2000</v>
      </c>
      <c r="AD4047">
        <v>1</v>
      </c>
      <c r="AG4047" s="83">
        <f t="shared" si="2229"/>
        <v>1</v>
      </c>
      <c r="AH4047" s="87">
        <v>0</v>
      </c>
      <c r="AI4047" s="88">
        <v>1</v>
      </c>
    </row>
    <row r="4048" spans="1:35" x14ac:dyDescent="0.25">
      <c r="A4048" s="115">
        <v>3080393331</v>
      </c>
      <c r="B4048" t="s">
        <v>34</v>
      </c>
      <c r="C4048" s="81">
        <v>700</v>
      </c>
      <c r="D4048">
        <v>1.6</v>
      </c>
      <c r="E4048">
        <v>1.6</v>
      </c>
      <c r="F4048">
        <v>1.6</v>
      </c>
      <c r="G4048">
        <v>1.6</v>
      </c>
      <c r="H4048">
        <v>1.55</v>
      </c>
      <c r="I4048">
        <v>308</v>
      </c>
      <c r="J4048" t="s">
        <v>480</v>
      </c>
      <c r="K4048" t="s">
        <v>461</v>
      </c>
      <c r="L4048" t="s">
        <v>481</v>
      </c>
      <c r="M4048" t="s">
        <v>484</v>
      </c>
      <c r="N4048" t="s">
        <v>18</v>
      </c>
      <c r="O4048" t="s">
        <v>33</v>
      </c>
      <c r="P4048" t="s">
        <v>7</v>
      </c>
      <c r="Q4048" t="s">
        <v>16</v>
      </c>
      <c r="R4048" t="s">
        <v>28</v>
      </c>
      <c r="S4048" t="s">
        <v>9</v>
      </c>
      <c r="U4048" t="s">
        <v>179</v>
      </c>
      <c r="V4048" t="s">
        <v>10</v>
      </c>
      <c r="W4048" t="s">
        <v>11</v>
      </c>
      <c r="X4048" t="s">
        <v>12</v>
      </c>
      <c r="Y4048" t="s">
        <v>21</v>
      </c>
      <c r="Z4048" s="80">
        <v>1900</v>
      </c>
      <c r="AA4048" s="68">
        <v>0</v>
      </c>
      <c r="AB4048" s="82">
        <f t="shared" si="2228"/>
        <v>9500</v>
      </c>
      <c r="AD4048">
        <v>5</v>
      </c>
      <c r="AG4048" s="83">
        <f t="shared" si="2229"/>
        <v>5</v>
      </c>
      <c r="AH4048" s="87">
        <v>0</v>
      </c>
      <c r="AI4048" s="88">
        <v>0</v>
      </c>
    </row>
    <row r="4049" spans="1:39" x14ac:dyDescent="0.25">
      <c r="A4049" s="115">
        <v>3080393331</v>
      </c>
      <c r="B4049" t="s">
        <v>34</v>
      </c>
      <c r="C4049" s="81">
        <v>700</v>
      </c>
      <c r="D4049">
        <v>1.6</v>
      </c>
      <c r="E4049">
        <v>1.6</v>
      </c>
      <c r="F4049">
        <v>1.6</v>
      </c>
      <c r="G4049">
        <v>1.6</v>
      </c>
      <c r="H4049">
        <v>1.55</v>
      </c>
      <c r="I4049">
        <v>308</v>
      </c>
      <c r="J4049" t="s">
        <v>480</v>
      </c>
      <c r="K4049" t="s">
        <v>461</v>
      </c>
      <c r="L4049" t="s">
        <v>481</v>
      </c>
      <c r="M4049" t="s">
        <v>484</v>
      </c>
      <c r="N4049" t="s">
        <v>18</v>
      </c>
      <c r="O4049" t="s">
        <v>33</v>
      </c>
      <c r="P4049" t="s">
        <v>7</v>
      </c>
      <c r="Q4049" t="s">
        <v>16</v>
      </c>
      <c r="R4049" t="s">
        <v>28</v>
      </c>
      <c r="S4049" t="s">
        <v>9</v>
      </c>
      <c r="U4049" t="s">
        <v>179</v>
      </c>
      <c r="V4049" t="s">
        <v>10</v>
      </c>
      <c r="W4049" t="s">
        <v>11</v>
      </c>
      <c r="X4049" t="s">
        <v>12</v>
      </c>
      <c r="Y4049" t="s">
        <v>21</v>
      </c>
      <c r="Z4049" s="80">
        <v>1900</v>
      </c>
      <c r="AA4049" s="68">
        <v>0</v>
      </c>
      <c r="AB4049" s="82">
        <f t="shared" si="2228"/>
        <v>3800</v>
      </c>
      <c r="AD4049">
        <v>2</v>
      </c>
      <c r="AG4049" s="83">
        <f t="shared" si="2229"/>
        <v>2</v>
      </c>
      <c r="AH4049" s="87">
        <v>0</v>
      </c>
      <c r="AI4049" s="88">
        <v>1</v>
      </c>
    </row>
    <row r="4050" spans="1:39" x14ac:dyDescent="0.25">
      <c r="A4050" s="115">
        <v>30805524</v>
      </c>
      <c r="B4050" t="s">
        <v>1</v>
      </c>
      <c r="C4050" s="81">
        <v>700</v>
      </c>
      <c r="D4050">
        <v>1.6</v>
      </c>
      <c r="E4050">
        <v>1.6</v>
      </c>
      <c r="F4050">
        <v>1.6</v>
      </c>
      <c r="G4050">
        <v>1.6</v>
      </c>
      <c r="H4050">
        <v>1.55</v>
      </c>
      <c r="I4050">
        <v>308</v>
      </c>
      <c r="J4050" t="s">
        <v>480</v>
      </c>
      <c r="K4050" t="s">
        <v>461</v>
      </c>
      <c r="L4050" t="s">
        <v>481</v>
      </c>
      <c r="M4050" t="s">
        <v>772</v>
      </c>
      <c r="N4050" t="s">
        <v>40</v>
      </c>
      <c r="O4050" t="s">
        <v>693</v>
      </c>
      <c r="P4050" t="s">
        <v>689</v>
      </c>
      <c r="Q4050" t="s">
        <v>8</v>
      </c>
      <c r="R4050" t="s">
        <v>20</v>
      </c>
      <c r="S4050" t="s">
        <v>44</v>
      </c>
      <c r="T4050" s="70" t="s">
        <v>933</v>
      </c>
      <c r="U4050" t="s">
        <v>949</v>
      </c>
      <c r="V4050" t="s">
        <v>14</v>
      </c>
      <c r="W4050" t="s">
        <v>49</v>
      </c>
      <c r="X4050" t="s">
        <v>12</v>
      </c>
      <c r="Y4050" t="s">
        <v>938</v>
      </c>
      <c r="Z4050" s="80">
        <v>0</v>
      </c>
      <c r="AA4050" s="68">
        <v>0</v>
      </c>
      <c r="AB4050" s="82">
        <f t="shared" si="2228"/>
        <v>0</v>
      </c>
      <c r="AE4050">
        <v>1</v>
      </c>
      <c r="AG4050" s="83">
        <f t="shared" si="2229"/>
        <v>1</v>
      </c>
      <c r="AH4050" s="87">
        <v>0</v>
      </c>
      <c r="AI4050" s="88">
        <v>0</v>
      </c>
      <c r="AJ4050">
        <f>AG4050*2/3</f>
        <v>0.66666666666666663</v>
      </c>
      <c r="AK4050" s="108">
        <f>AJ4050*C4050*E4050*H4050</f>
        <v>1157.3333333333333</v>
      </c>
      <c r="AL4050" s="108">
        <f>AJ4050*C4050*E4050</f>
        <v>746.66666666666663</v>
      </c>
      <c r="AM4050" s="108">
        <f>AK4050-AL4050</f>
        <v>410.66666666666663</v>
      </c>
    </row>
    <row r="4051" spans="1:39" x14ac:dyDescent="0.25">
      <c r="A4051" s="115">
        <v>30805524</v>
      </c>
      <c r="B4051" t="s">
        <v>1</v>
      </c>
      <c r="C4051" s="81">
        <v>700</v>
      </c>
      <c r="D4051">
        <v>1.6</v>
      </c>
      <c r="E4051">
        <v>1.6</v>
      </c>
      <c r="F4051">
        <v>1.6</v>
      </c>
      <c r="G4051">
        <v>1.6</v>
      </c>
      <c r="H4051">
        <v>1.55</v>
      </c>
      <c r="I4051">
        <v>308</v>
      </c>
      <c r="J4051" t="s">
        <v>480</v>
      </c>
      <c r="K4051" t="s">
        <v>461</v>
      </c>
      <c r="L4051" t="s">
        <v>481</v>
      </c>
      <c r="M4051" t="s">
        <v>772</v>
      </c>
      <c r="N4051" t="s">
        <v>48</v>
      </c>
      <c r="O4051" t="s">
        <v>688</v>
      </c>
      <c r="P4051" t="s">
        <v>689</v>
      </c>
      <c r="Q4051" t="s">
        <v>8</v>
      </c>
      <c r="R4051" t="s">
        <v>28</v>
      </c>
      <c r="S4051" t="s">
        <v>44</v>
      </c>
      <c r="U4051" t="s">
        <v>946</v>
      </c>
      <c r="V4051" t="s">
        <v>14</v>
      </c>
      <c r="W4051" t="s">
        <v>49</v>
      </c>
      <c r="X4051" t="s">
        <v>12</v>
      </c>
      <c r="Y4051" t="s">
        <v>21</v>
      </c>
      <c r="Z4051" s="80">
        <v>231</v>
      </c>
      <c r="AA4051" s="68">
        <v>0</v>
      </c>
      <c r="AB4051" s="82">
        <f t="shared" si="2228"/>
        <v>231</v>
      </c>
      <c r="AC4051">
        <v>1</v>
      </c>
      <c r="AG4051" s="83">
        <f t="shared" si="2229"/>
        <v>1</v>
      </c>
      <c r="AH4051" s="87">
        <v>0</v>
      </c>
      <c r="AI4051" s="88">
        <v>0</v>
      </c>
      <c r="AJ4051">
        <f>(AG4051*2)/3</f>
        <v>0.66666666666666663</v>
      </c>
      <c r="AK4051" s="108">
        <f t="shared" ref="AK4051:AK4053" si="2230">AJ4051*C4051*E4051*H4051</f>
        <v>1157.3333333333333</v>
      </c>
      <c r="AL4051" s="108">
        <f t="shared" ref="AL4051:AL4053" si="2231">AJ4051*C4051*E4051</f>
        <v>746.66666666666663</v>
      </c>
      <c r="AM4051" s="108">
        <f t="shared" ref="AM4051:AM4053" si="2232">AK4051-AL4051</f>
        <v>410.66666666666663</v>
      </c>
    </row>
    <row r="4052" spans="1:39" x14ac:dyDescent="0.25">
      <c r="A4052" s="115">
        <v>30805524</v>
      </c>
      <c r="B4052" t="s">
        <v>1</v>
      </c>
      <c r="C4052" s="81">
        <v>700</v>
      </c>
      <c r="D4052">
        <v>1.6</v>
      </c>
      <c r="E4052">
        <v>1.6</v>
      </c>
      <c r="F4052">
        <v>1.6</v>
      </c>
      <c r="G4052">
        <v>1.6</v>
      </c>
      <c r="H4052">
        <v>1.55</v>
      </c>
      <c r="I4052">
        <v>308</v>
      </c>
      <c r="J4052" t="s">
        <v>480</v>
      </c>
      <c r="K4052" t="s">
        <v>461</v>
      </c>
      <c r="L4052" t="s">
        <v>481</v>
      </c>
      <c r="M4052" t="s">
        <v>772</v>
      </c>
      <c r="N4052" t="s">
        <v>5</v>
      </c>
      <c r="O4052" t="s">
        <v>688</v>
      </c>
      <c r="P4052" t="s">
        <v>689</v>
      </c>
      <c r="Q4052" t="s">
        <v>16</v>
      </c>
      <c r="R4052" t="s">
        <v>28</v>
      </c>
      <c r="S4052" t="s">
        <v>44</v>
      </c>
      <c r="U4052" t="s">
        <v>946</v>
      </c>
      <c r="V4052" t="s">
        <v>14</v>
      </c>
      <c r="W4052" t="s">
        <v>49</v>
      </c>
      <c r="X4052" t="s">
        <v>12</v>
      </c>
      <c r="Y4052" t="s">
        <v>21</v>
      </c>
      <c r="Z4052" s="80">
        <v>690</v>
      </c>
      <c r="AA4052" s="68">
        <v>0</v>
      </c>
      <c r="AB4052" s="82">
        <f t="shared" si="2228"/>
        <v>1380</v>
      </c>
      <c r="AC4052">
        <v>2</v>
      </c>
      <c r="AG4052" s="83">
        <f t="shared" si="2229"/>
        <v>2</v>
      </c>
      <c r="AH4052" s="87">
        <v>0</v>
      </c>
      <c r="AI4052" s="88">
        <v>0</v>
      </c>
      <c r="AJ4052">
        <f>AG4052*2</f>
        <v>4</v>
      </c>
      <c r="AK4052" s="108">
        <f t="shared" si="2230"/>
        <v>6944</v>
      </c>
      <c r="AL4052" s="108">
        <f t="shared" si="2231"/>
        <v>4480</v>
      </c>
      <c r="AM4052" s="108">
        <f t="shared" si="2232"/>
        <v>2464</v>
      </c>
    </row>
    <row r="4053" spans="1:39" x14ac:dyDescent="0.25">
      <c r="A4053" s="115">
        <v>30805524</v>
      </c>
      <c r="B4053" t="s">
        <v>1</v>
      </c>
      <c r="C4053" s="81">
        <v>700</v>
      </c>
      <c r="D4053">
        <v>1.6</v>
      </c>
      <c r="E4053">
        <v>1.6</v>
      </c>
      <c r="F4053">
        <v>1.6</v>
      </c>
      <c r="G4053">
        <v>1.6</v>
      </c>
      <c r="H4053">
        <v>1.55</v>
      </c>
      <c r="I4053">
        <v>308</v>
      </c>
      <c r="J4053" t="s">
        <v>480</v>
      </c>
      <c r="K4053" t="s">
        <v>461</v>
      </c>
      <c r="L4053" t="s">
        <v>481</v>
      </c>
      <c r="M4053" t="s">
        <v>772</v>
      </c>
      <c r="N4053" t="s">
        <v>5</v>
      </c>
      <c r="O4053" t="s">
        <v>688</v>
      </c>
      <c r="P4053" t="s">
        <v>689</v>
      </c>
      <c r="Q4053" t="s">
        <v>8</v>
      </c>
      <c r="R4053" t="s">
        <v>28</v>
      </c>
      <c r="S4053" t="s">
        <v>44</v>
      </c>
      <c r="U4053" t="s">
        <v>939</v>
      </c>
      <c r="V4053" t="s">
        <v>14</v>
      </c>
      <c r="W4053" t="s">
        <v>49</v>
      </c>
      <c r="X4053" t="s">
        <v>12</v>
      </c>
      <c r="Y4053" t="s">
        <v>21</v>
      </c>
      <c r="Z4053" s="80">
        <v>690</v>
      </c>
      <c r="AA4053" s="68">
        <v>0</v>
      </c>
      <c r="AB4053" s="82">
        <f t="shared" si="2228"/>
        <v>690</v>
      </c>
      <c r="AC4053">
        <v>1</v>
      </c>
      <c r="AG4053" s="83">
        <f t="shared" si="2229"/>
        <v>1</v>
      </c>
      <c r="AH4053" s="87">
        <v>0</v>
      </c>
      <c r="AI4053" s="88">
        <v>0</v>
      </c>
      <c r="AJ4053" s="90">
        <f>AG4053*2/3</f>
        <v>0.66666666666666663</v>
      </c>
      <c r="AK4053" s="108">
        <f t="shared" si="2230"/>
        <v>1157.3333333333333</v>
      </c>
      <c r="AL4053" s="108">
        <f t="shared" si="2231"/>
        <v>746.66666666666663</v>
      </c>
      <c r="AM4053" s="108">
        <f t="shared" si="2232"/>
        <v>410.66666666666663</v>
      </c>
    </row>
    <row r="4054" spans="1:39" x14ac:dyDescent="0.25">
      <c r="A4054" s="115">
        <v>30805524</v>
      </c>
      <c r="B4054" t="s">
        <v>1</v>
      </c>
      <c r="C4054" s="81">
        <v>700</v>
      </c>
      <c r="D4054">
        <v>1.6</v>
      </c>
      <c r="E4054">
        <v>1.6</v>
      </c>
      <c r="F4054">
        <v>1.6</v>
      </c>
      <c r="G4054">
        <v>1.6</v>
      </c>
      <c r="H4054">
        <v>1.55</v>
      </c>
      <c r="I4054">
        <v>308</v>
      </c>
      <c r="J4054" t="s">
        <v>480</v>
      </c>
      <c r="K4054" t="s">
        <v>461</v>
      </c>
      <c r="L4054" t="s">
        <v>481</v>
      </c>
      <c r="M4054" t="s">
        <v>772</v>
      </c>
      <c r="N4054" t="s">
        <v>5</v>
      </c>
      <c r="O4054" t="s">
        <v>688</v>
      </c>
      <c r="P4054" t="s">
        <v>689</v>
      </c>
      <c r="Q4054" t="s">
        <v>690</v>
      </c>
      <c r="R4054" t="s">
        <v>28</v>
      </c>
      <c r="S4054" t="s">
        <v>9</v>
      </c>
      <c r="T4054" t="s">
        <v>937</v>
      </c>
      <c r="U4054" t="s">
        <v>179</v>
      </c>
      <c r="V4054" t="s">
        <v>692</v>
      </c>
      <c r="W4054" t="s">
        <v>691</v>
      </c>
      <c r="X4054" t="s">
        <v>12</v>
      </c>
      <c r="Y4054" t="s">
        <v>21</v>
      </c>
      <c r="Z4054" s="80">
        <f>3*650</f>
        <v>1950</v>
      </c>
      <c r="AA4054" s="68">
        <v>0</v>
      </c>
      <c r="AB4054" s="82">
        <f t="shared" si="2228"/>
        <v>1950</v>
      </c>
      <c r="AD4054">
        <v>1</v>
      </c>
      <c r="AG4054" s="83">
        <f t="shared" si="2229"/>
        <v>1</v>
      </c>
      <c r="AH4054" s="87">
        <v>0</v>
      </c>
      <c r="AI4054" s="88">
        <v>0</v>
      </c>
    </row>
    <row r="4055" spans="1:39" x14ac:dyDescent="0.25">
      <c r="A4055" s="115">
        <v>30805524</v>
      </c>
      <c r="B4055" t="s">
        <v>1</v>
      </c>
      <c r="C4055" s="81">
        <v>700</v>
      </c>
      <c r="D4055">
        <v>1.6</v>
      </c>
      <c r="E4055">
        <v>1.6</v>
      </c>
      <c r="F4055">
        <v>1.6</v>
      </c>
      <c r="G4055">
        <v>1.6</v>
      </c>
      <c r="H4055">
        <v>1.55</v>
      </c>
      <c r="I4055">
        <v>308</v>
      </c>
      <c r="J4055" t="s">
        <v>480</v>
      </c>
      <c r="K4055" t="s">
        <v>461</v>
      </c>
      <c r="L4055" t="s">
        <v>481</v>
      </c>
      <c r="M4055" t="s">
        <v>772</v>
      </c>
      <c r="N4055" t="s">
        <v>15</v>
      </c>
      <c r="O4055" t="s">
        <v>688</v>
      </c>
      <c r="P4055" t="s">
        <v>689</v>
      </c>
      <c r="Q4055" t="s">
        <v>8</v>
      </c>
      <c r="R4055" t="s">
        <v>28</v>
      </c>
      <c r="S4055" t="s">
        <v>44</v>
      </c>
      <c r="U4055" t="s">
        <v>939</v>
      </c>
      <c r="V4055" t="s">
        <v>14</v>
      </c>
      <c r="W4055" t="s">
        <v>49</v>
      </c>
      <c r="X4055" t="s">
        <v>12</v>
      </c>
      <c r="Y4055" t="s">
        <v>21</v>
      </c>
      <c r="Z4055" s="80">
        <v>690</v>
      </c>
      <c r="AA4055" s="68">
        <v>0</v>
      </c>
      <c r="AB4055" s="82">
        <f t="shared" si="2228"/>
        <v>1380</v>
      </c>
      <c r="AC4055">
        <v>2</v>
      </c>
      <c r="AG4055" s="83">
        <f t="shared" si="2229"/>
        <v>2</v>
      </c>
      <c r="AH4055" s="87">
        <v>0</v>
      </c>
      <c r="AI4055" s="88">
        <v>0</v>
      </c>
      <c r="AJ4055" s="90">
        <f>AG4055*2/3</f>
        <v>1.3333333333333333</v>
      </c>
      <c r="AK4055" s="108">
        <f t="shared" ref="AK4055:AK4058" si="2233">AJ4055*C4055*F4055*H4055</f>
        <v>2314.6666666666665</v>
      </c>
      <c r="AL4055" s="108">
        <f t="shared" ref="AL4055:AL4058" si="2234">AJ4055*C4055*F4055</f>
        <v>1493.3333333333333</v>
      </c>
      <c r="AM4055" s="108">
        <f t="shared" ref="AM4055:AM4058" si="2235">AK4055-AL4055</f>
        <v>821.33333333333326</v>
      </c>
    </row>
    <row r="4056" spans="1:39" x14ac:dyDescent="0.25">
      <c r="A4056" s="115">
        <v>30805524</v>
      </c>
      <c r="B4056" t="s">
        <v>1</v>
      </c>
      <c r="C4056" s="81">
        <v>700</v>
      </c>
      <c r="D4056">
        <v>1.6</v>
      </c>
      <c r="E4056">
        <v>1.6</v>
      </c>
      <c r="F4056">
        <v>1.6</v>
      </c>
      <c r="G4056">
        <v>1.6</v>
      </c>
      <c r="H4056">
        <v>1.55</v>
      </c>
      <c r="I4056">
        <v>308</v>
      </c>
      <c r="J4056" t="s">
        <v>480</v>
      </c>
      <c r="K4056" t="s">
        <v>461</v>
      </c>
      <c r="L4056" t="s">
        <v>481</v>
      </c>
      <c r="M4056" t="s">
        <v>772</v>
      </c>
      <c r="N4056" t="s">
        <v>18</v>
      </c>
      <c r="O4056" t="s">
        <v>688</v>
      </c>
      <c r="P4056" t="s">
        <v>689</v>
      </c>
      <c r="Q4056" t="s">
        <v>16</v>
      </c>
      <c r="R4056" t="s">
        <v>28</v>
      </c>
      <c r="S4056" t="s">
        <v>44</v>
      </c>
      <c r="U4056" t="s">
        <v>939</v>
      </c>
      <c r="V4056" t="s">
        <v>14</v>
      </c>
      <c r="W4056" t="s">
        <v>49</v>
      </c>
      <c r="X4056" t="s">
        <v>12</v>
      </c>
      <c r="Y4056" t="s">
        <v>21</v>
      </c>
      <c r="Z4056" s="80">
        <v>1200</v>
      </c>
      <c r="AA4056" s="68">
        <v>0</v>
      </c>
      <c r="AB4056" s="82">
        <f t="shared" si="2228"/>
        <v>2400</v>
      </c>
      <c r="AC4056">
        <v>2</v>
      </c>
      <c r="AG4056" s="83">
        <f t="shared" si="2229"/>
        <v>2</v>
      </c>
      <c r="AH4056" s="87">
        <v>0</v>
      </c>
      <c r="AI4056" s="88">
        <v>0</v>
      </c>
      <c r="AJ4056">
        <f>AG4056*2</f>
        <v>4</v>
      </c>
      <c r="AK4056" s="108">
        <f t="shared" si="2233"/>
        <v>6944</v>
      </c>
      <c r="AL4056" s="108">
        <f t="shared" si="2234"/>
        <v>4480</v>
      </c>
      <c r="AM4056" s="108">
        <f t="shared" si="2235"/>
        <v>2464</v>
      </c>
    </row>
    <row r="4057" spans="1:39" x14ac:dyDescent="0.25">
      <c r="A4057" s="115">
        <v>30805524</v>
      </c>
      <c r="B4057" t="s">
        <v>1</v>
      </c>
      <c r="C4057" s="81">
        <v>700</v>
      </c>
      <c r="D4057">
        <v>1.6</v>
      </c>
      <c r="E4057">
        <v>1.6</v>
      </c>
      <c r="F4057">
        <v>1.6</v>
      </c>
      <c r="G4057">
        <v>1.6</v>
      </c>
      <c r="H4057">
        <v>1.55</v>
      </c>
      <c r="I4057">
        <v>308</v>
      </c>
      <c r="J4057" t="s">
        <v>480</v>
      </c>
      <c r="K4057" t="s">
        <v>461</v>
      </c>
      <c r="L4057" t="s">
        <v>481</v>
      </c>
      <c r="M4057" t="s">
        <v>772</v>
      </c>
      <c r="N4057" t="s">
        <v>18</v>
      </c>
      <c r="O4057" t="s">
        <v>688</v>
      </c>
      <c r="P4057" t="s">
        <v>689</v>
      </c>
      <c r="Q4057" t="s">
        <v>8</v>
      </c>
      <c r="R4057" t="s">
        <v>28</v>
      </c>
      <c r="S4057" t="s">
        <v>44</v>
      </c>
      <c r="U4057" t="s">
        <v>939</v>
      </c>
      <c r="V4057" t="s">
        <v>14</v>
      </c>
      <c r="W4057" t="s">
        <v>49</v>
      </c>
      <c r="X4057" t="s">
        <v>12</v>
      </c>
      <c r="Y4057" t="s">
        <v>21</v>
      </c>
      <c r="Z4057" s="80">
        <v>800</v>
      </c>
      <c r="AA4057" s="68">
        <v>0</v>
      </c>
      <c r="AB4057" s="82">
        <f t="shared" si="2228"/>
        <v>800</v>
      </c>
      <c r="AC4057">
        <v>1</v>
      </c>
      <c r="AG4057" s="83">
        <f t="shared" si="2229"/>
        <v>1</v>
      </c>
      <c r="AH4057" s="87">
        <v>0</v>
      </c>
      <c r="AI4057" s="88">
        <v>0</v>
      </c>
      <c r="AJ4057" s="90">
        <f>AG4057*2/3</f>
        <v>0.66666666666666663</v>
      </c>
      <c r="AK4057" s="108">
        <f t="shared" si="2233"/>
        <v>1157.3333333333333</v>
      </c>
      <c r="AL4057" s="108">
        <f t="shared" si="2234"/>
        <v>746.66666666666663</v>
      </c>
      <c r="AM4057" s="108">
        <f t="shared" si="2235"/>
        <v>410.66666666666663</v>
      </c>
    </row>
    <row r="4058" spans="1:39" x14ac:dyDescent="0.25">
      <c r="A4058" s="115">
        <v>30806512</v>
      </c>
      <c r="B4058" t="s">
        <v>34</v>
      </c>
      <c r="C4058" s="81">
        <v>700</v>
      </c>
      <c r="D4058">
        <v>1.6</v>
      </c>
      <c r="E4058">
        <v>1.6</v>
      </c>
      <c r="F4058">
        <v>1.6</v>
      </c>
      <c r="G4058">
        <v>1.6</v>
      </c>
      <c r="H4058">
        <v>1.55</v>
      </c>
      <c r="I4058">
        <v>308</v>
      </c>
      <c r="J4058" t="s">
        <v>480</v>
      </c>
      <c r="K4058" t="s">
        <v>461</v>
      </c>
      <c r="L4058" t="s">
        <v>491</v>
      </c>
      <c r="M4058" t="s">
        <v>492</v>
      </c>
      <c r="N4058" t="s">
        <v>15</v>
      </c>
      <c r="O4058" t="s">
        <v>74</v>
      </c>
      <c r="P4058" t="s">
        <v>42</v>
      </c>
      <c r="Q4058" t="s">
        <v>16</v>
      </c>
      <c r="R4058" t="s">
        <v>75</v>
      </c>
      <c r="S4058" t="s">
        <v>44</v>
      </c>
      <c r="T4058" t="s">
        <v>944</v>
      </c>
      <c r="U4058" t="s">
        <v>939</v>
      </c>
      <c r="V4058" t="s">
        <v>189</v>
      </c>
      <c r="W4058" t="s">
        <v>190</v>
      </c>
      <c r="X4058" t="s">
        <v>12</v>
      </c>
      <c r="Y4058" t="s">
        <v>938</v>
      </c>
      <c r="Z4058" s="81">
        <v>0</v>
      </c>
      <c r="AA4058" s="68">
        <v>0</v>
      </c>
      <c r="AB4058" s="82">
        <f t="shared" si="2228"/>
        <v>0</v>
      </c>
      <c r="AE4058">
        <v>1</v>
      </c>
      <c r="AG4058" s="83">
        <f t="shared" si="2229"/>
        <v>1</v>
      </c>
      <c r="AH4058" s="87">
        <v>0</v>
      </c>
      <c r="AI4058" s="88">
        <v>0</v>
      </c>
      <c r="AJ4058">
        <f>AG4058</f>
        <v>1</v>
      </c>
      <c r="AK4058" s="108">
        <f t="shared" si="2233"/>
        <v>1736</v>
      </c>
      <c r="AL4058" s="108">
        <f t="shared" si="2234"/>
        <v>1120</v>
      </c>
      <c r="AM4058" s="108">
        <f t="shared" si="2235"/>
        <v>616</v>
      </c>
    </row>
    <row r="4059" spans="1:39" x14ac:dyDescent="0.25">
      <c r="A4059" s="115">
        <v>30806512</v>
      </c>
      <c r="B4059" t="s">
        <v>34</v>
      </c>
      <c r="C4059" s="81">
        <v>700</v>
      </c>
      <c r="D4059">
        <v>1.6</v>
      </c>
      <c r="E4059">
        <v>1.6</v>
      </c>
      <c r="F4059">
        <v>1.6</v>
      </c>
      <c r="G4059">
        <v>1.6</v>
      </c>
      <c r="H4059">
        <v>1.55</v>
      </c>
      <c r="I4059">
        <v>308</v>
      </c>
      <c r="J4059" t="s">
        <v>480</v>
      </c>
      <c r="K4059" t="s">
        <v>461</v>
      </c>
      <c r="L4059" t="s">
        <v>491</v>
      </c>
      <c r="M4059" t="s">
        <v>492</v>
      </c>
      <c r="N4059" t="s">
        <v>15</v>
      </c>
      <c r="O4059" t="s">
        <v>41</v>
      </c>
      <c r="P4059" t="s">
        <v>42</v>
      </c>
      <c r="Q4059" t="s">
        <v>16</v>
      </c>
      <c r="R4059" t="s">
        <v>28</v>
      </c>
      <c r="S4059" t="s">
        <v>9</v>
      </c>
      <c r="U4059" t="s">
        <v>179</v>
      </c>
      <c r="V4059" t="s">
        <v>53</v>
      </c>
      <c r="W4059" t="s">
        <v>54</v>
      </c>
      <c r="X4059" t="s">
        <v>12</v>
      </c>
      <c r="Y4059" t="s">
        <v>21</v>
      </c>
      <c r="Z4059" s="80">
        <v>1257</v>
      </c>
      <c r="AA4059" s="68">
        <v>0</v>
      </c>
      <c r="AB4059" s="82">
        <f t="shared" si="2228"/>
        <v>2514</v>
      </c>
      <c r="AD4059">
        <v>2</v>
      </c>
      <c r="AG4059" s="83">
        <f t="shared" si="2229"/>
        <v>2</v>
      </c>
      <c r="AH4059" s="87">
        <v>0</v>
      </c>
      <c r="AI4059" s="88">
        <v>0</v>
      </c>
    </row>
    <row r="4060" spans="1:39" x14ac:dyDescent="0.25">
      <c r="A4060" s="115">
        <v>30806512</v>
      </c>
      <c r="B4060" t="s">
        <v>34</v>
      </c>
      <c r="C4060" s="81">
        <v>700</v>
      </c>
      <c r="D4060">
        <v>1.6</v>
      </c>
      <c r="E4060">
        <v>1.6</v>
      </c>
      <c r="F4060">
        <v>1.6</v>
      </c>
      <c r="G4060">
        <v>1.6</v>
      </c>
      <c r="H4060">
        <v>1.55</v>
      </c>
      <c r="I4060">
        <v>308</v>
      </c>
      <c r="J4060" t="s">
        <v>480</v>
      </c>
      <c r="K4060" t="s">
        <v>461</v>
      </c>
      <c r="L4060" t="s">
        <v>491</v>
      </c>
      <c r="M4060" t="s">
        <v>492</v>
      </c>
      <c r="N4060" t="s">
        <v>15</v>
      </c>
      <c r="O4060" t="s">
        <v>41</v>
      </c>
      <c r="P4060" t="s">
        <v>42</v>
      </c>
      <c r="Q4060" t="s">
        <v>16</v>
      </c>
      <c r="R4060" t="s">
        <v>28</v>
      </c>
      <c r="S4060" t="s">
        <v>9</v>
      </c>
      <c r="U4060" t="s">
        <v>179</v>
      </c>
      <c r="V4060" t="s">
        <v>29</v>
      </c>
      <c r="W4060" t="s">
        <v>30</v>
      </c>
      <c r="X4060" t="s">
        <v>493</v>
      </c>
      <c r="Y4060" t="s">
        <v>677</v>
      </c>
      <c r="Z4060" s="80">
        <v>0</v>
      </c>
      <c r="AA4060" s="68">
        <v>1900</v>
      </c>
      <c r="AB4060" s="82">
        <f t="shared" si="2228"/>
        <v>3716.0769999999998</v>
      </c>
      <c r="AD4060">
        <v>1</v>
      </c>
      <c r="AG4060" s="83">
        <f t="shared" si="2229"/>
        <v>1</v>
      </c>
      <c r="AH4060" s="87">
        <v>0</v>
      </c>
      <c r="AI4060" s="88">
        <v>0</v>
      </c>
    </row>
    <row r="4061" spans="1:39" x14ac:dyDescent="0.25">
      <c r="A4061" s="115">
        <v>30806512</v>
      </c>
      <c r="B4061" t="s">
        <v>34</v>
      </c>
      <c r="C4061" s="81">
        <v>700</v>
      </c>
      <c r="D4061">
        <v>1.6</v>
      </c>
      <c r="E4061">
        <v>1.6</v>
      </c>
      <c r="F4061">
        <v>1.6</v>
      </c>
      <c r="G4061">
        <v>1.6</v>
      </c>
      <c r="H4061">
        <v>1.55</v>
      </c>
      <c r="I4061">
        <v>308</v>
      </c>
      <c r="J4061" t="s">
        <v>480</v>
      </c>
      <c r="K4061" t="s">
        <v>461</v>
      </c>
      <c r="L4061" t="s">
        <v>491</v>
      </c>
      <c r="M4061" t="s">
        <v>492</v>
      </c>
      <c r="N4061" t="s">
        <v>15</v>
      </c>
      <c r="O4061" t="s">
        <v>41</v>
      </c>
      <c r="P4061" t="s">
        <v>42</v>
      </c>
      <c r="Q4061" t="s">
        <v>16</v>
      </c>
      <c r="R4061" t="s">
        <v>28</v>
      </c>
      <c r="S4061" t="s">
        <v>44</v>
      </c>
      <c r="U4061" t="s">
        <v>939</v>
      </c>
      <c r="V4061" t="s">
        <v>14</v>
      </c>
      <c r="W4061" t="s">
        <v>49</v>
      </c>
      <c r="X4061" t="s">
        <v>12</v>
      </c>
      <c r="Y4061" t="s">
        <v>21</v>
      </c>
      <c r="Z4061" s="80">
        <v>460</v>
      </c>
      <c r="AA4061" s="68">
        <v>0</v>
      </c>
      <c r="AB4061" s="82">
        <f t="shared" si="2228"/>
        <v>5980</v>
      </c>
      <c r="AC4061">
        <v>13</v>
      </c>
      <c r="AG4061" s="83">
        <f t="shared" si="2229"/>
        <v>13</v>
      </c>
      <c r="AH4061" s="87">
        <v>0</v>
      </c>
      <c r="AI4061" s="88">
        <v>0</v>
      </c>
      <c r="AJ4061">
        <f t="shared" ref="AJ4061:AJ4062" si="2236">AG4061</f>
        <v>13</v>
      </c>
      <c r="AK4061" s="108">
        <f t="shared" ref="AK4061:AK4062" si="2237">AJ4061*C4061*F4061*H4061</f>
        <v>22568</v>
      </c>
      <c r="AL4061" s="108">
        <f t="shared" ref="AL4061:AL4062" si="2238">AJ4061*C4061*F4061</f>
        <v>14560</v>
      </c>
      <c r="AM4061" s="108">
        <f t="shared" ref="AM4061:AM4062" si="2239">AK4061-AL4061</f>
        <v>8008</v>
      </c>
    </row>
    <row r="4062" spans="1:39" x14ac:dyDescent="0.25">
      <c r="A4062" s="115">
        <v>30806512</v>
      </c>
      <c r="B4062" t="s">
        <v>34</v>
      </c>
      <c r="C4062" s="81">
        <v>700</v>
      </c>
      <c r="D4062">
        <v>1.6</v>
      </c>
      <c r="E4062">
        <v>1.6</v>
      </c>
      <c r="F4062">
        <v>1.6</v>
      </c>
      <c r="G4062">
        <v>1.6</v>
      </c>
      <c r="H4062">
        <v>1.55</v>
      </c>
      <c r="I4062">
        <v>308</v>
      </c>
      <c r="J4062" t="s">
        <v>480</v>
      </c>
      <c r="K4062" t="s">
        <v>461</v>
      </c>
      <c r="L4062" t="s">
        <v>491</v>
      </c>
      <c r="M4062" t="s">
        <v>492</v>
      </c>
      <c r="N4062" t="s">
        <v>15</v>
      </c>
      <c r="O4062" t="s">
        <v>41</v>
      </c>
      <c r="P4062" t="s">
        <v>42</v>
      </c>
      <c r="Q4062" t="s">
        <v>16</v>
      </c>
      <c r="R4062" t="s">
        <v>28</v>
      </c>
      <c r="S4062" t="s">
        <v>44</v>
      </c>
      <c r="U4062" t="s">
        <v>939</v>
      </c>
      <c r="V4062" t="s">
        <v>189</v>
      </c>
      <c r="W4062" t="s">
        <v>190</v>
      </c>
      <c r="X4062" t="s">
        <v>12</v>
      </c>
      <c r="Y4062" t="s">
        <v>21</v>
      </c>
      <c r="Z4062" s="80">
        <v>460</v>
      </c>
      <c r="AA4062" s="68">
        <v>0</v>
      </c>
      <c r="AB4062" s="82">
        <f t="shared" si="2228"/>
        <v>3220</v>
      </c>
      <c r="AC4062">
        <v>7</v>
      </c>
      <c r="AG4062" s="83">
        <f t="shared" si="2229"/>
        <v>7</v>
      </c>
      <c r="AH4062" s="87">
        <v>0</v>
      </c>
      <c r="AI4062" s="88">
        <v>0</v>
      </c>
      <c r="AJ4062">
        <f t="shared" si="2236"/>
        <v>7</v>
      </c>
      <c r="AK4062" s="108">
        <f t="shared" si="2237"/>
        <v>12152</v>
      </c>
      <c r="AL4062" s="108">
        <f t="shared" si="2238"/>
        <v>7840</v>
      </c>
      <c r="AM4062" s="108">
        <f t="shared" si="2239"/>
        <v>4312</v>
      </c>
    </row>
    <row r="4063" spans="1:39" x14ac:dyDescent="0.25">
      <c r="A4063" s="115">
        <v>30806512</v>
      </c>
      <c r="B4063" t="s">
        <v>34</v>
      </c>
      <c r="C4063" s="81">
        <v>700</v>
      </c>
      <c r="D4063">
        <v>1.6</v>
      </c>
      <c r="E4063">
        <v>1.6</v>
      </c>
      <c r="F4063">
        <v>1.6</v>
      </c>
      <c r="G4063">
        <v>1.6</v>
      </c>
      <c r="H4063">
        <v>1.55</v>
      </c>
      <c r="I4063">
        <v>308</v>
      </c>
      <c r="J4063" t="s">
        <v>480</v>
      </c>
      <c r="K4063" t="s">
        <v>461</v>
      </c>
      <c r="L4063" t="s">
        <v>491</v>
      </c>
      <c r="M4063" t="s">
        <v>492</v>
      </c>
      <c r="N4063" t="s">
        <v>15</v>
      </c>
      <c r="O4063" t="s">
        <v>41</v>
      </c>
      <c r="P4063" t="s">
        <v>42</v>
      </c>
      <c r="Q4063" t="s">
        <v>16</v>
      </c>
      <c r="R4063" t="s">
        <v>195</v>
      </c>
      <c r="S4063" t="s">
        <v>9</v>
      </c>
      <c r="T4063" t="s">
        <v>944</v>
      </c>
      <c r="U4063" t="s">
        <v>179</v>
      </c>
      <c r="V4063" t="s">
        <v>29</v>
      </c>
      <c r="W4063" t="s">
        <v>30</v>
      </c>
      <c r="X4063" t="s">
        <v>419</v>
      </c>
      <c r="Y4063" t="s">
        <v>938</v>
      </c>
      <c r="Z4063" s="81">
        <v>0</v>
      </c>
      <c r="AA4063" s="68">
        <v>0</v>
      </c>
      <c r="AB4063" s="82">
        <f t="shared" si="2228"/>
        <v>0</v>
      </c>
      <c r="AE4063">
        <v>1</v>
      </c>
      <c r="AG4063" s="83">
        <f t="shared" si="2229"/>
        <v>1</v>
      </c>
      <c r="AH4063" s="87">
        <v>0</v>
      </c>
      <c r="AI4063" s="88">
        <v>0</v>
      </c>
    </row>
    <row r="4064" spans="1:39" x14ac:dyDescent="0.25">
      <c r="A4064" s="115">
        <v>30806512</v>
      </c>
      <c r="B4064" t="s">
        <v>34</v>
      </c>
      <c r="C4064" s="81">
        <v>700</v>
      </c>
      <c r="D4064">
        <v>1.6</v>
      </c>
      <c r="E4064">
        <v>1.6</v>
      </c>
      <c r="F4064">
        <v>1.6</v>
      </c>
      <c r="G4064">
        <v>1.6</v>
      </c>
      <c r="H4064">
        <v>1.55</v>
      </c>
      <c r="I4064">
        <v>308</v>
      </c>
      <c r="J4064" t="s">
        <v>480</v>
      </c>
      <c r="K4064" t="s">
        <v>461</v>
      </c>
      <c r="L4064" t="s">
        <v>491</v>
      </c>
      <c r="M4064" t="s">
        <v>492</v>
      </c>
      <c r="N4064" t="s">
        <v>18</v>
      </c>
      <c r="O4064" t="s">
        <v>74</v>
      </c>
      <c r="P4064" t="s">
        <v>42</v>
      </c>
      <c r="Q4064" t="s">
        <v>16</v>
      </c>
      <c r="R4064" t="s">
        <v>28</v>
      </c>
      <c r="S4064" t="s">
        <v>9</v>
      </c>
      <c r="U4064" t="s">
        <v>179</v>
      </c>
      <c r="V4064" t="s">
        <v>53</v>
      </c>
      <c r="W4064" t="s">
        <v>54</v>
      </c>
      <c r="X4064" t="s">
        <v>12</v>
      </c>
      <c r="Y4064" t="s">
        <v>21</v>
      </c>
      <c r="Z4064" s="80">
        <v>2141</v>
      </c>
      <c r="AA4064" s="68">
        <v>0</v>
      </c>
      <c r="AB4064" s="82">
        <f t="shared" si="2228"/>
        <v>36397</v>
      </c>
      <c r="AD4064">
        <v>17</v>
      </c>
      <c r="AG4064" s="83">
        <f t="shared" si="2229"/>
        <v>17</v>
      </c>
      <c r="AH4064" s="87">
        <v>0</v>
      </c>
      <c r="AI4064" s="88">
        <v>0</v>
      </c>
    </row>
    <row r="4065" spans="1:39" x14ac:dyDescent="0.25">
      <c r="A4065" s="115">
        <v>30806512</v>
      </c>
      <c r="B4065" t="s">
        <v>34</v>
      </c>
      <c r="C4065" s="81">
        <v>700</v>
      </c>
      <c r="D4065">
        <v>1.6</v>
      </c>
      <c r="E4065">
        <v>1.6</v>
      </c>
      <c r="F4065">
        <v>1.6</v>
      </c>
      <c r="G4065">
        <v>1.6</v>
      </c>
      <c r="H4065">
        <v>1.55</v>
      </c>
      <c r="I4065">
        <v>308</v>
      </c>
      <c r="J4065" t="s">
        <v>480</v>
      </c>
      <c r="K4065" t="s">
        <v>461</v>
      </c>
      <c r="L4065" t="s">
        <v>491</v>
      </c>
      <c r="M4065" t="s">
        <v>492</v>
      </c>
      <c r="N4065" t="s">
        <v>18</v>
      </c>
      <c r="O4065" t="s">
        <v>74</v>
      </c>
      <c r="P4065" t="s">
        <v>42</v>
      </c>
      <c r="Q4065" t="s">
        <v>16</v>
      </c>
      <c r="R4065" t="s">
        <v>28</v>
      </c>
      <c r="S4065" t="s">
        <v>44</v>
      </c>
      <c r="U4065" t="s">
        <v>939</v>
      </c>
      <c r="V4065" t="s">
        <v>45</v>
      </c>
      <c r="W4065" t="s">
        <v>46</v>
      </c>
      <c r="X4065" t="s">
        <v>12</v>
      </c>
      <c r="Y4065" t="s">
        <v>21</v>
      </c>
      <c r="Z4065" s="80">
        <v>600</v>
      </c>
      <c r="AA4065" s="68">
        <v>0</v>
      </c>
      <c r="AB4065" s="82">
        <f t="shared" si="2228"/>
        <v>600</v>
      </c>
      <c r="AC4065">
        <v>1</v>
      </c>
      <c r="AG4065" s="83">
        <f t="shared" si="2229"/>
        <v>1</v>
      </c>
      <c r="AH4065" s="87">
        <v>0</v>
      </c>
      <c r="AI4065" s="88">
        <v>0</v>
      </c>
      <c r="AJ4065">
        <f t="shared" ref="AJ4065:AJ4068" si="2240">AG4065</f>
        <v>1</v>
      </c>
      <c r="AK4065" s="108">
        <f t="shared" ref="AK4065:AK4068" si="2241">AJ4065*C4065*F4065*H4065</f>
        <v>1736</v>
      </c>
      <c r="AL4065" s="108">
        <f t="shared" ref="AL4065:AL4068" si="2242">AJ4065*C4065*F4065</f>
        <v>1120</v>
      </c>
      <c r="AM4065" s="108">
        <f t="shared" ref="AM4065:AM4068" si="2243">AK4065-AL4065</f>
        <v>616</v>
      </c>
    </row>
    <row r="4066" spans="1:39" x14ac:dyDescent="0.25">
      <c r="A4066" s="115">
        <v>30806512</v>
      </c>
      <c r="B4066" t="s">
        <v>34</v>
      </c>
      <c r="C4066" s="81">
        <v>700</v>
      </c>
      <c r="D4066">
        <v>1.6</v>
      </c>
      <c r="E4066">
        <v>1.6</v>
      </c>
      <c r="F4066">
        <v>1.6</v>
      </c>
      <c r="G4066">
        <v>1.6</v>
      </c>
      <c r="H4066">
        <v>1.55</v>
      </c>
      <c r="I4066">
        <v>308</v>
      </c>
      <c r="J4066" t="s">
        <v>480</v>
      </c>
      <c r="K4066" t="s">
        <v>461</v>
      </c>
      <c r="L4066" t="s">
        <v>491</v>
      </c>
      <c r="M4066" t="s">
        <v>492</v>
      </c>
      <c r="N4066" t="s">
        <v>18</v>
      </c>
      <c r="O4066" t="s">
        <v>74</v>
      </c>
      <c r="P4066" t="s">
        <v>42</v>
      </c>
      <c r="Q4066" t="s">
        <v>16</v>
      </c>
      <c r="R4066" t="s">
        <v>28</v>
      </c>
      <c r="S4066" t="s">
        <v>44</v>
      </c>
      <c r="U4066" t="s">
        <v>939</v>
      </c>
      <c r="V4066" t="s">
        <v>189</v>
      </c>
      <c r="W4066" t="s">
        <v>190</v>
      </c>
      <c r="X4066" t="s">
        <v>12</v>
      </c>
      <c r="Y4066" t="s">
        <v>21</v>
      </c>
      <c r="Z4066" s="80">
        <v>600</v>
      </c>
      <c r="AA4066" s="68">
        <v>0</v>
      </c>
      <c r="AB4066" s="82">
        <f t="shared" si="2228"/>
        <v>9600</v>
      </c>
      <c r="AC4066">
        <v>16</v>
      </c>
      <c r="AG4066" s="83">
        <f t="shared" si="2229"/>
        <v>16</v>
      </c>
      <c r="AH4066" s="87">
        <v>0</v>
      </c>
      <c r="AI4066" s="88">
        <v>0</v>
      </c>
      <c r="AJ4066">
        <f t="shared" si="2240"/>
        <v>16</v>
      </c>
      <c r="AK4066" s="108">
        <f t="shared" si="2241"/>
        <v>27776</v>
      </c>
      <c r="AL4066" s="108">
        <f t="shared" si="2242"/>
        <v>17920</v>
      </c>
      <c r="AM4066" s="108">
        <f t="shared" si="2243"/>
        <v>9856</v>
      </c>
    </row>
    <row r="4067" spans="1:39" x14ac:dyDescent="0.25">
      <c r="A4067" s="115">
        <v>30806512</v>
      </c>
      <c r="B4067" t="s">
        <v>34</v>
      </c>
      <c r="C4067" s="81">
        <v>700</v>
      </c>
      <c r="D4067">
        <v>1.6</v>
      </c>
      <c r="E4067">
        <v>1.6</v>
      </c>
      <c r="F4067">
        <v>1.6</v>
      </c>
      <c r="G4067">
        <v>1.6</v>
      </c>
      <c r="H4067">
        <v>1.55</v>
      </c>
      <c r="I4067">
        <v>308</v>
      </c>
      <c r="J4067" t="s">
        <v>480</v>
      </c>
      <c r="K4067" t="s">
        <v>461</v>
      </c>
      <c r="L4067" t="s">
        <v>491</v>
      </c>
      <c r="M4067" t="s">
        <v>492</v>
      </c>
      <c r="N4067" t="s">
        <v>18</v>
      </c>
      <c r="O4067" t="s">
        <v>74</v>
      </c>
      <c r="P4067" t="s">
        <v>42</v>
      </c>
      <c r="Q4067" t="s">
        <v>16</v>
      </c>
      <c r="R4067" t="s">
        <v>28</v>
      </c>
      <c r="S4067" t="s">
        <v>44</v>
      </c>
      <c r="U4067" t="s">
        <v>939</v>
      </c>
      <c r="V4067" t="s">
        <v>102</v>
      </c>
      <c r="W4067" t="s">
        <v>103</v>
      </c>
      <c r="X4067" t="s">
        <v>12</v>
      </c>
      <c r="Y4067" t="s">
        <v>21</v>
      </c>
      <c r="Z4067" s="80">
        <v>600</v>
      </c>
      <c r="AA4067" s="68">
        <v>0</v>
      </c>
      <c r="AB4067" s="82">
        <f t="shared" si="2228"/>
        <v>600</v>
      </c>
      <c r="AC4067">
        <v>1</v>
      </c>
      <c r="AG4067" s="83">
        <f t="shared" si="2229"/>
        <v>1</v>
      </c>
      <c r="AH4067" s="87">
        <v>0</v>
      </c>
      <c r="AI4067" s="88">
        <v>0</v>
      </c>
      <c r="AJ4067">
        <f t="shared" si="2240"/>
        <v>1</v>
      </c>
      <c r="AK4067" s="108">
        <f t="shared" si="2241"/>
        <v>1736</v>
      </c>
      <c r="AL4067" s="108">
        <f t="shared" si="2242"/>
        <v>1120</v>
      </c>
      <c r="AM4067" s="108">
        <f t="shared" si="2243"/>
        <v>616</v>
      </c>
    </row>
    <row r="4068" spans="1:39" x14ac:dyDescent="0.25">
      <c r="A4068" s="115">
        <v>30806512</v>
      </c>
      <c r="B4068" t="s">
        <v>34</v>
      </c>
      <c r="C4068" s="81">
        <v>700</v>
      </c>
      <c r="D4068">
        <v>1.6</v>
      </c>
      <c r="E4068">
        <v>1.6</v>
      </c>
      <c r="F4068">
        <v>1.6</v>
      </c>
      <c r="G4068">
        <v>1.6</v>
      </c>
      <c r="H4068">
        <v>1.55</v>
      </c>
      <c r="I4068">
        <v>308</v>
      </c>
      <c r="J4068" t="s">
        <v>480</v>
      </c>
      <c r="K4068" t="s">
        <v>461</v>
      </c>
      <c r="L4068" t="s">
        <v>491</v>
      </c>
      <c r="M4068" t="s">
        <v>492</v>
      </c>
      <c r="N4068" t="s">
        <v>27</v>
      </c>
      <c r="O4068" t="s">
        <v>80</v>
      </c>
      <c r="P4068" t="s">
        <v>42</v>
      </c>
      <c r="Q4068" t="s">
        <v>16</v>
      </c>
      <c r="R4068" t="s">
        <v>28</v>
      </c>
      <c r="S4068" t="s">
        <v>22</v>
      </c>
      <c r="T4068" t="s">
        <v>22</v>
      </c>
      <c r="U4068" t="s">
        <v>939</v>
      </c>
      <c r="V4068" t="s">
        <v>107</v>
      </c>
      <c r="W4068" t="s">
        <v>108</v>
      </c>
      <c r="X4068" t="s">
        <v>85</v>
      </c>
      <c r="Y4068" t="s">
        <v>943</v>
      </c>
      <c r="Z4068" s="81">
        <v>0</v>
      </c>
      <c r="AA4068" s="68">
        <v>0</v>
      </c>
      <c r="AB4068" s="82">
        <f t="shared" si="2228"/>
        <v>0</v>
      </c>
      <c r="AF4068">
        <v>1</v>
      </c>
      <c r="AG4068" s="83">
        <f t="shared" si="2229"/>
        <v>1</v>
      </c>
      <c r="AH4068" s="87">
        <v>0</v>
      </c>
      <c r="AI4068" s="88">
        <v>0</v>
      </c>
      <c r="AJ4068">
        <f t="shared" si="2240"/>
        <v>1</v>
      </c>
      <c r="AK4068" s="108">
        <f t="shared" si="2241"/>
        <v>1736</v>
      </c>
      <c r="AL4068" s="108">
        <f t="shared" si="2242"/>
        <v>1120</v>
      </c>
      <c r="AM4068" s="108">
        <f t="shared" si="2243"/>
        <v>616</v>
      </c>
    </row>
    <row r="4069" spans="1:39" x14ac:dyDescent="0.25">
      <c r="A4069" s="115">
        <v>30806512</v>
      </c>
      <c r="B4069" t="s">
        <v>34</v>
      </c>
      <c r="C4069" s="81">
        <v>700</v>
      </c>
      <c r="D4069">
        <v>1.6</v>
      </c>
      <c r="E4069">
        <v>1.6</v>
      </c>
      <c r="F4069">
        <v>1.6</v>
      </c>
      <c r="G4069">
        <v>1.6</v>
      </c>
      <c r="H4069">
        <v>1.55</v>
      </c>
      <c r="I4069">
        <v>308</v>
      </c>
      <c r="J4069" t="s">
        <v>480</v>
      </c>
      <c r="K4069" t="s">
        <v>461</v>
      </c>
      <c r="L4069" t="s">
        <v>491</v>
      </c>
      <c r="M4069" t="s">
        <v>492</v>
      </c>
      <c r="N4069" t="s">
        <v>27</v>
      </c>
      <c r="O4069" t="s">
        <v>80</v>
      </c>
      <c r="P4069" t="s">
        <v>42</v>
      </c>
      <c r="Q4069" t="s">
        <v>16</v>
      </c>
      <c r="R4069" t="s">
        <v>28</v>
      </c>
      <c r="S4069" t="s">
        <v>9</v>
      </c>
      <c r="U4069" t="s">
        <v>179</v>
      </c>
      <c r="V4069" t="s">
        <v>62</v>
      </c>
      <c r="W4069" t="s">
        <v>177</v>
      </c>
      <c r="X4069" t="s">
        <v>12</v>
      </c>
      <c r="Y4069" t="s">
        <v>21</v>
      </c>
      <c r="Z4069" s="80">
        <v>2263</v>
      </c>
      <c r="AA4069" s="68">
        <v>0</v>
      </c>
      <c r="AB4069" s="82">
        <f t="shared" si="2228"/>
        <v>2263</v>
      </c>
      <c r="AD4069">
        <v>1</v>
      </c>
      <c r="AG4069" s="83">
        <f t="shared" si="2229"/>
        <v>1</v>
      </c>
      <c r="AH4069" s="87">
        <v>0</v>
      </c>
      <c r="AI4069" s="88">
        <v>0</v>
      </c>
    </row>
    <row r="4070" spans="1:39" x14ac:dyDescent="0.25">
      <c r="A4070" s="115">
        <v>30806512</v>
      </c>
      <c r="B4070" t="s">
        <v>34</v>
      </c>
      <c r="C4070" s="81">
        <v>700</v>
      </c>
      <c r="D4070">
        <v>1.6</v>
      </c>
      <c r="E4070">
        <v>1.6</v>
      </c>
      <c r="F4070">
        <v>1.6</v>
      </c>
      <c r="G4070">
        <v>1.6</v>
      </c>
      <c r="H4070">
        <v>1.55</v>
      </c>
      <c r="I4070">
        <v>308</v>
      </c>
      <c r="J4070" t="s">
        <v>480</v>
      </c>
      <c r="K4070" t="s">
        <v>461</v>
      </c>
      <c r="L4070" t="s">
        <v>491</v>
      </c>
      <c r="M4070" t="s">
        <v>492</v>
      </c>
      <c r="N4070" t="s">
        <v>27</v>
      </c>
      <c r="O4070" t="s">
        <v>80</v>
      </c>
      <c r="P4070" t="s">
        <v>42</v>
      </c>
      <c r="Q4070" t="s">
        <v>16</v>
      </c>
      <c r="R4070" t="s">
        <v>28</v>
      </c>
      <c r="S4070" t="s">
        <v>9</v>
      </c>
      <c r="U4070" t="s">
        <v>179</v>
      </c>
      <c r="V4070" t="s">
        <v>45</v>
      </c>
      <c r="W4070" t="s">
        <v>46</v>
      </c>
      <c r="X4070" t="s">
        <v>12</v>
      </c>
      <c r="Y4070" t="s">
        <v>21</v>
      </c>
      <c r="Z4070" s="80">
        <v>2263</v>
      </c>
      <c r="AA4070" s="68">
        <v>0</v>
      </c>
      <c r="AB4070" s="82">
        <f t="shared" si="2228"/>
        <v>9052</v>
      </c>
      <c r="AD4070">
        <v>4</v>
      </c>
      <c r="AG4070" s="83">
        <f t="shared" si="2229"/>
        <v>4</v>
      </c>
      <c r="AH4070" s="87">
        <v>0</v>
      </c>
      <c r="AI4070" s="88">
        <v>0</v>
      </c>
    </row>
    <row r="4071" spans="1:39" x14ac:dyDescent="0.25">
      <c r="A4071" s="115">
        <v>30806512</v>
      </c>
      <c r="B4071" t="s">
        <v>34</v>
      </c>
      <c r="C4071" s="81">
        <v>700</v>
      </c>
      <c r="D4071">
        <v>1.6</v>
      </c>
      <c r="E4071">
        <v>1.6</v>
      </c>
      <c r="F4071">
        <v>1.6</v>
      </c>
      <c r="G4071">
        <v>1.6</v>
      </c>
      <c r="H4071">
        <v>1.55</v>
      </c>
      <c r="I4071">
        <v>308</v>
      </c>
      <c r="J4071" t="s">
        <v>480</v>
      </c>
      <c r="K4071" t="s">
        <v>461</v>
      </c>
      <c r="L4071" t="s">
        <v>491</v>
      </c>
      <c r="M4071" t="s">
        <v>492</v>
      </c>
      <c r="N4071" t="s">
        <v>27</v>
      </c>
      <c r="O4071" t="s">
        <v>80</v>
      </c>
      <c r="P4071" t="s">
        <v>42</v>
      </c>
      <c r="Q4071" t="s">
        <v>16</v>
      </c>
      <c r="R4071" t="s">
        <v>28</v>
      </c>
      <c r="S4071" t="s">
        <v>9</v>
      </c>
      <c r="U4071" t="s">
        <v>179</v>
      </c>
      <c r="V4071" t="s">
        <v>56</v>
      </c>
      <c r="W4071" t="s">
        <v>57</v>
      </c>
      <c r="X4071" t="s">
        <v>12</v>
      </c>
      <c r="Y4071" t="s">
        <v>21</v>
      </c>
      <c r="Z4071" s="80">
        <v>2263</v>
      </c>
      <c r="AA4071" s="68">
        <v>0</v>
      </c>
      <c r="AB4071" s="82">
        <f t="shared" si="2228"/>
        <v>27156</v>
      </c>
      <c r="AD4071">
        <v>12</v>
      </c>
      <c r="AG4071" s="83">
        <f t="shared" si="2229"/>
        <v>12</v>
      </c>
      <c r="AH4071" s="87">
        <v>0</v>
      </c>
      <c r="AI4071" s="88">
        <v>0</v>
      </c>
    </row>
    <row r="4072" spans="1:39" x14ac:dyDescent="0.25">
      <c r="A4072" s="115">
        <v>30806512</v>
      </c>
      <c r="B4072" t="s">
        <v>34</v>
      </c>
      <c r="C4072" s="81">
        <v>700</v>
      </c>
      <c r="D4072">
        <v>1.6</v>
      </c>
      <c r="E4072">
        <v>1.6</v>
      </c>
      <c r="F4072">
        <v>1.6</v>
      </c>
      <c r="G4072">
        <v>1.6</v>
      </c>
      <c r="H4072">
        <v>1.55</v>
      </c>
      <c r="I4072">
        <v>308</v>
      </c>
      <c r="J4072" t="s">
        <v>480</v>
      </c>
      <c r="K4072" t="s">
        <v>461</v>
      </c>
      <c r="L4072" t="s">
        <v>491</v>
      </c>
      <c r="M4072" t="s">
        <v>492</v>
      </c>
      <c r="N4072" t="s">
        <v>27</v>
      </c>
      <c r="O4072" t="s">
        <v>80</v>
      </c>
      <c r="P4072" t="s">
        <v>42</v>
      </c>
      <c r="Q4072" t="s">
        <v>16</v>
      </c>
      <c r="R4072" t="s">
        <v>28</v>
      </c>
      <c r="S4072" t="s">
        <v>9</v>
      </c>
      <c r="U4072" t="s">
        <v>179</v>
      </c>
      <c r="V4072" t="s">
        <v>189</v>
      </c>
      <c r="W4072" t="s">
        <v>190</v>
      </c>
      <c r="X4072" t="s">
        <v>12</v>
      </c>
      <c r="Y4072" t="s">
        <v>21</v>
      </c>
      <c r="Z4072" s="80">
        <v>2263</v>
      </c>
      <c r="AA4072" s="68">
        <v>0</v>
      </c>
      <c r="AB4072" s="82">
        <f t="shared" si="2228"/>
        <v>4526</v>
      </c>
      <c r="AD4072">
        <v>2</v>
      </c>
      <c r="AG4072" s="83">
        <f t="shared" si="2229"/>
        <v>2</v>
      </c>
      <c r="AH4072" s="87">
        <v>0</v>
      </c>
      <c r="AI4072" s="88">
        <v>0</v>
      </c>
    </row>
    <row r="4073" spans="1:39" x14ac:dyDescent="0.25">
      <c r="A4073" s="115">
        <v>30806512</v>
      </c>
      <c r="B4073" t="s">
        <v>34</v>
      </c>
      <c r="C4073" s="81">
        <v>700</v>
      </c>
      <c r="D4073">
        <v>1.6</v>
      </c>
      <c r="E4073">
        <v>1.6</v>
      </c>
      <c r="F4073">
        <v>1.6</v>
      </c>
      <c r="G4073">
        <v>1.6</v>
      </c>
      <c r="H4073">
        <v>1.55</v>
      </c>
      <c r="I4073">
        <v>308</v>
      </c>
      <c r="J4073" t="s">
        <v>480</v>
      </c>
      <c r="K4073" t="s">
        <v>461</v>
      </c>
      <c r="L4073" t="s">
        <v>491</v>
      </c>
      <c r="M4073" t="s">
        <v>492</v>
      </c>
      <c r="N4073" t="s">
        <v>27</v>
      </c>
      <c r="O4073" t="s">
        <v>80</v>
      </c>
      <c r="P4073" t="s">
        <v>42</v>
      </c>
      <c r="Q4073" t="s">
        <v>16</v>
      </c>
      <c r="R4073" t="s">
        <v>28</v>
      </c>
      <c r="S4073" t="s">
        <v>9</v>
      </c>
      <c r="U4073" t="s">
        <v>179</v>
      </c>
      <c r="V4073" t="s">
        <v>29</v>
      </c>
      <c r="W4073" t="s">
        <v>30</v>
      </c>
      <c r="X4073" t="s">
        <v>158</v>
      </c>
      <c r="Y4073" t="s">
        <v>677</v>
      </c>
      <c r="Z4073" s="80">
        <v>0</v>
      </c>
      <c r="AA4073" s="68">
        <v>1900</v>
      </c>
      <c r="AB4073" s="82">
        <f t="shared" si="2228"/>
        <v>3716.0769999999998</v>
      </c>
      <c r="AD4073">
        <v>1</v>
      </c>
      <c r="AG4073" s="83">
        <f t="shared" si="2229"/>
        <v>1</v>
      </c>
      <c r="AH4073" s="87">
        <v>0</v>
      </c>
      <c r="AI4073" s="88">
        <v>0</v>
      </c>
    </row>
    <row r="4074" spans="1:39" x14ac:dyDescent="0.25">
      <c r="A4074" s="115">
        <v>30806512</v>
      </c>
      <c r="B4074" t="s">
        <v>34</v>
      </c>
      <c r="C4074" s="81">
        <v>700</v>
      </c>
      <c r="D4074">
        <v>1.6</v>
      </c>
      <c r="E4074">
        <v>1.6</v>
      </c>
      <c r="F4074">
        <v>1.6</v>
      </c>
      <c r="G4074">
        <v>1.6</v>
      </c>
      <c r="H4074">
        <v>1.55</v>
      </c>
      <c r="I4074">
        <v>308</v>
      </c>
      <c r="J4074" t="s">
        <v>480</v>
      </c>
      <c r="K4074" t="s">
        <v>461</v>
      </c>
      <c r="L4074" t="s">
        <v>491</v>
      </c>
      <c r="M4074" t="s">
        <v>492</v>
      </c>
      <c r="N4074" t="s">
        <v>27</v>
      </c>
      <c r="O4074" t="s">
        <v>80</v>
      </c>
      <c r="P4074" t="s">
        <v>42</v>
      </c>
      <c r="Q4074" t="s">
        <v>16</v>
      </c>
      <c r="R4074" t="s">
        <v>28</v>
      </c>
      <c r="S4074" t="s">
        <v>9</v>
      </c>
      <c r="U4074" t="s">
        <v>179</v>
      </c>
      <c r="V4074" t="s">
        <v>29</v>
      </c>
      <c r="W4074" t="s">
        <v>30</v>
      </c>
      <c r="X4074" t="s">
        <v>494</v>
      </c>
      <c r="Y4074" t="s">
        <v>677</v>
      </c>
      <c r="Z4074" s="80">
        <v>0</v>
      </c>
      <c r="AA4074" s="68">
        <v>1900</v>
      </c>
      <c r="AB4074" s="82">
        <f t="shared" si="2228"/>
        <v>3716.0769999999998</v>
      </c>
      <c r="AD4074">
        <v>1</v>
      </c>
      <c r="AG4074" s="83">
        <f t="shared" si="2229"/>
        <v>1</v>
      </c>
      <c r="AH4074" s="87">
        <v>0</v>
      </c>
      <c r="AI4074" s="88">
        <v>0</v>
      </c>
    </row>
    <row r="4075" spans="1:39" x14ac:dyDescent="0.25">
      <c r="A4075" s="115">
        <v>30806512</v>
      </c>
      <c r="B4075" t="s">
        <v>34</v>
      </c>
      <c r="C4075" s="81">
        <v>700</v>
      </c>
      <c r="D4075">
        <v>1.6</v>
      </c>
      <c r="E4075">
        <v>1.6</v>
      </c>
      <c r="F4075">
        <v>1.6</v>
      </c>
      <c r="G4075">
        <v>1.6</v>
      </c>
      <c r="H4075">
        <v>1.55</v>
      </c>
      <c r="I4075">
        <v>308</v>
      </c>
      <c r="J4075" t="s">
        <v>480</v>
      </c>
      <c r="K4075" t="s">
        <v>461</v>
      </c>
      <c r="L4075" t="s">
        <v>491</v>
      </c>
      <c r="M4075" t="s">
        <v>492</v>
      </c>
      <c r="N4075" t="s">
        <v>27</v>
      </c>
      <c r="O4075" t="s">
        <v>80</v>
      </c>
      <c r="P4075" t="s">
        <v>42</v>
      </c>
      <c r="Q4075" t="s">
        <v>16</v>
      </c>
      <c r="R4075" t="s">
        <v>28</v>
      </c>
      <c r="S4075" t="s">
        <v>9</v>
      </c>
      <c r="U4075" t="s">
        <v>179</v>
      </c>
      <c r="V4075" t="s">
        <v>29</v>
      </c>
      <c r="W4075" t="s">
        <v>30</v>
      </c>
      <c r="X4075" t="s">
        <v>31</v>
      </c>
      <c r="Y4075" t="s">
        <v>677</v>
      </c>
      <c r="Z4075" s="80">
        <v>0</v>
      </c>
      <c r="AA4075" s="68">
        <v>1900</v>
      </c>
      <c r="AB4075" s="82">
        <f t="shared" si="2228"/>
        <v>3716.0769999999998</v>
      </c>
      <c r="AD4075">
        <v>1</v>
      </c>
      <c r="AG4075" s="83">
        <f t="shared" si="2229"/>
        <v>1</v>
      </c>
      <c r="AH4075" s="87">
        <v>0</v>
      </c>
      <c r="AI4075" s="88">
        <v>0</v>
      </c>
    </row>
    <row r="4076" spans="1:39" x14ac:dyDescent="0.25">
      <c r="A4076" s="115">
        <v>30806512</v>
      </c>
      <c r="B4076" t="s">
        <v>34</v>
      </c>
      <c r="C4076" s="81">
        <v>700</v>
      </c>
      <c r="D4076">
        <v>1.6</v>
      </c>
      <c r="E4076">
        <v>1.6</v>
      </c>
      <c r="F4076">
        <v>1.6</v>
      </c>
      <c r="G4076">
        <v>1.6</v>
      </c>
      <c r="H4076">
        <v>1.55</v>
      </c>
      <c r="I4076">
        <v>308</v>
      </c>
      <c r="J4076" t="s">
        <v>480</v>
      </c>
      <c r="K4076" t="s">
        <v>461</v>
      </c>
      <c r="L4076" t="s">
        <v>491</v>
      </c>
      <c r="M4076" t="s">
        <v>492</v>
      </c>
      <c r="N4076" t="s">
        <v>27</v>
      </c>
      <c r="O4076" t="s">
        <v>80</v>
      </c>
      <c r="P4076" t="s">
        <v>42</v>
      </c>
      <c r="Q4076" t="s">
        <v>16</v>
      </c>
      <c r="R4076" t="s">
        <v>28</v>
      </c>
      <c r="S4076" t="s">
        <v>139</v>
      </c>
      <c r="U4076" t="s">
        <v>179</v>
      </c>
      <c r="V4076" t="s">
        <v>140</v>
      </c>
      <c r="W4076" t="s">
        <v>141</v>
      </c>
      <c r="X4076" t="s">
        <v>142</v>
      </c>
      <c r="Y4076" t="s">
        <v>938</v>
      </c>
      <c r="Z4076" s="80">
        <v>0</v>
      </c>
      <c r="AA4076" s="68">
        <v>0</v>
      </c>
      <c r="AB4076" s="82">
        <f t="shared" si="2228"/>
        <v>0</v>
      </c>
      <c r="AE4076">
        <v>1</v>
      </c>
      <c r="AG4076" s="83">
        <f t="shared" si="2229"/>
        <v>1</v>
      </c>
      <c r="AH4076" s="87">
        <v>0</v>
      </c>
      <c r="AI4076" s="88">
        <v>0</v>
      </c>
    </row>
    <row r="4077" spans="1:39" x14ac:dyDescent="0.25">
      <c r="A4077" s="115">
        <v>30806512</v>
      </c>
      <c r="B4077" t="s">
        <v>34</v>
      </c>
      <c r="C4077" s="81">
        <v>700</v>
      </c>
      <c r="D4077">
        <v>1.6</v>
      </c>
      <c r="E4077">
        <v>1.6</v>
      </c>
      <c r="F4077">
        <v>1.6</v>
      </c>
      <c r="G4077">
        <v>1.6</v>
      </c>
      <c r="H4077">
        <v>1.55</v>
      </c>
      <c r="I4077">
        <v>308</v>
      </c>
      <c r="J4077" t="s">
        <v>480</v>
      </c>
      <c r="K4077" t="s">
        <v>461</v>
      </c>
      <c r="L4077" t="s">
        <v>491</v>
      </c>
      <c r="M4077" t="s">
        <v>492</v>
      </c>
      <c r="N4077" t="s">
        <v>27</v>
      </c>
      <c r="O4077" t="s">
        <v>80</v>
      </c>
      <c r="P4077" t="s">
        <v>42</v>
      </c>
      <c r="Q4077" t="s">
        <v>16</v>
      </c>
      <c r="R4077" t="s">
        <v>28</v>
      </c>
      <c r="S4077" t="s">
        <v>44</v>
      </c>
      <c r="U4077" t="s">
        <v>939</v>
      </c>
      <c r="V4077" t="s">
        <v>14</v>
      </c>
      <c r="W4077" t="s">
        <v>49</v>
      </c>
      <c r="X4077" t="s">
        <v>12</v>
      </c>
      <c r="Y4077" t="s">
        <v>21</v>
      </c>
      <c r="Z4077" s="80">
        <v>600</v>
      </c>
      <c r="AA4077" s="68">
        <v>0</v>
      </c>
      <c r="AB4077" s="82">
        <f t="shared" si="2228"/>
        <v>1800</v>
      </c>
      <c r="AC4077">
        <v>3</v>
      </c>
      <c r="AG4077" s="83">
        <f t="shared" si="2229"/>
        <v>3</v>
      </c>
      <c r="AH4077" s="87">
        <v>0</v>
      </c>
      <c r="AI4077" s="88">
        <v>0</v>
      </c>
      <c r="AJ4077">
        <f t="shared" ref="AJ4077:AJ4079" si="2244">AG4077</f>
        <v>3</v>
      </c>
      <c r="AK4077" s="108">
        <f t="shared" ref="AK4077:AK4079" si="2245">AJ4077*C4077*F4077*H4077</f>
        <v>5208</v>
      </c>
      <c r="AL4077" s="108">
        <f t="shared" ref="AL4077:AL4079" si="2246">AJ4077*C4077*F4077</f>
        <v>3360</v>
      </c>
      <c r="AM4077" s="108">
        <f t="shared" ref="AM4077:AM4079" si="2247">AK4077-AL4077</f>
        <v>1848</v>
      </c>
    </row>
    <row r="4078" spans="1:39" x14ac:dyDescent="0.25">
      <c r="A4078" s="115">
        <v>30806512</v>
      </c>
      <c r="B4078" t="s">
        <v>34</v>
      </c>
      <c r="C4078" s="81">
        <v>700</v>
      </c>
      <c r="D4078">
        <v>1.6</v>
      </c>
      <c r="E4078">
        <v>1.6</v>
      </c>
      <c r="F4078">
        <v>1.6</v>
      </c>
      <c r="G4078">
        <v>1.6</v>
      </c>
      <c r="H4078">
        <v>1.55</v>
      </c>
      <c r="I4078">
        <v>308</v>
      </c>
      <c r="J4078" t="s">
        <v>480</v>
      </c>
      <c r="K4078" t="s">
        <v>461</v>
      </c>
      <c r="L4078" t="s">
        <v>491</v>
      </c>
      <c r="M4078" t="s">
        <v>492</v>
      </c>
      <c r="N4078" t="s">
        <v>27</v>
      </c>
      <c r="O4078" t="s">
        <v>80</v>
      </c>
      <c r="P4078" t="s">
        <v>42</v>
      </c>
      <c r="Q4078" t="s">
        <v>16</v>
      </c>
      <c r="R4078" t="s">
        <v>28</v>
      </c>
      <c r="S4078" t="s">
        <v>44</v>
      </c>
      <c r="U4078" t="s">
        <v>939</v>
      </c>
      <c r="V4078" t="s">
        <v>189</v>
      </c>
      <c r="W4078" t="s">
        <v>190</v>
      </c>
      <c r="X4078" t="s">
        <v>12</v>
      </c>
      <c r="Y4078" t="s">
        <v>21</v>
      </c>
      <c r="Z4078" s="80">
        <v>600</v>
      </c>
      <c r="AA4078" s="68">
        <v>0</v>
      </c>
      <c r="AB4078" s="82">
        <f t="shared" si="2228"/>
        <v>7800</v>
      </c>
      <c r="AC4078">
        <v>13</v>
      </c>
      <c r="AG4078" s="83">
        <f t="shared" si="2229"/>
        <v>13</v>
      </c>
      <c r="AH4078" s="87">
        <v>0</v>
      </c>
      <c r="AI4078" s="88">
        <v>0</v>
      </c>
      <c r="AJ4078">
        <f t="shared" si="2244"/>
        <v>13</v>
      </c>
      <c r="AK4078" s="108">
        <f t="shared" si="2245"/>
        <v>22568</v>
      </c>
      <c r="AL4078" s="108">
        <f t="shared" si="2246"/>
        <v>14560</v>
      </c>
      <c r="AM4078" s="108">
        <f t="shared" si="2247"/>
        <v>8008</v>
      </c>
    </row>
    <row r="4079" spans="1:39" x14ac:dyDescent="0.25">
      <c r="A4079" s="115">
        <v>30806512</v>
      </c>
      <c r="B4079" t="s">
        <v>34</v>
      </c>
      <c r="C4079" s="81">
        <v>700</v>
      </c>
      <c r="D4079">
        <v>1.6</v>
      </c>
      <c r="E4079">
        <v>1.6</v>
      </c>
      <c r="F4079">
        <v>1.6</v>
      </c>
      <c r="G4079">
        <v>1.6</v>
      </c>
      <c r="H4079">
        <v>1.55</v>
      </c>
      <c r="I4079">
        <v>308</v>
      </c>
      <c r="J4079" t="s">
        <v>480</v>
      </c>
      <c r="K4079" t="s">
        <v>461</v>
      </c>
      <c r="L4079" t="s">
        <v>491</v>
      </c>
      <c r="M4079" t="s">
        <v>492</v>
      </c>
      <c r="N4079" t="s">
        <v>27</v>
      </c>
      <c r="O4079" t="s">
        <v>80</v>
      </c>
      <c r="P4079" t="s">
        <v>42</v>
      </c>
      <c r="Q4079" t="s">
        <v>16</v>
      </c>
      <c r="R4079" t="s">
        <v>28</v>
      </c>
      <c r="S4079" t="s">
        <v>44</v>
      </c>
      <c r="U4079" t="s">
        <v>939</v>
      </c>
      <c r="V4079" t="s">
        <v>64</v>
      </c>
      <c r="W4079" t="s">
        <v>65</v>
      </c>
      <c r="X4079" t="s">
        <v>12</v>
      </c>
      <c r="Y4079" t="s">
        <v>21</v>
      </c>
      <c r="Z4079" s="80">
        <v>600</v>
      </c>
      <c r="AA4079" s="68">
        <v>0</v>
      </c>
      <c r="AB4079" s="82">
        <f t="shared" si="2228"/>
        <v>2400</v>
      </c>
      <c r="AC4079">
        <v>4</v>
      </c>
      <c r="AG4079" s="83">
        <f t="shared" si="2229"/>
        <v>4</v>
      </c>
      <c r="AH4079" s="87">
        <v>0</v>
      </c>
      <c r="AI4079" s="88">
        <v>0</v>
      </c>
      <c r="AJ4079">
        <f t="shared" si="2244"/>
        <v>4</v>
      </c>
      <c r="AK4079" s="108">
        <f t="shared" si="2245"/>
        <v>6944</v>
      </c>
      <c r="AL4079" s="108">
        <f t="shared" si="2246"/>
        <v>4480</v>
      </c>
      <c r="AM4079" s="108">
        <f t="shared" si="2247"/>
        <v>2464</v>
      </c>
    </row>
    <row r="4080" spans="1:39" x14ac:dyDescent="0.25">
      <c r="A4080" s="115">
        <v>30806512</v>
      </c>
      <c r="B4080" t="s">
        <v>34</v>
      </c>
      <c r="C4080" s="81">
        <v>700</v>
      </c>
      <c r="D4080">
        <v>1.6</v>
      </c>
      <c r="E4080">
        <v>1.6</v>
      </c>
      <c r="F4080">
        <v>1.6</v>
      </c>
      <c r="G4080">
        <v>1.6</v>
      </c>
      <c r="H4080">
        <v>1.55</v>
      </c>
      <c r="I4080">
        <v>308</v>
      </c>
      <c r="J4080" t="s">
        <v>480</v>
      </c>
      <c r="K4080" t="s">
        <v>461</v>
      </c>
      <c r="L4080" t="s">
        <v>491</v>
      </c>
      <c r="M4080" t="s">
        <v>492</v>
      </c>
      <c r="N4080" t="s">
        <v>27</v>
      </c>
      <c r="O4080" t="s">
        <v>80</v>
      </c>
      <c r="P4080" t="s">
        <v>42</v>
      </c>
      <c r="Q4080" t="s">
        <v>16</v>
      </c>
      <c r="R4080" t="s">
        <v>112</v>
      </c>
      <c r="S4080" t="s">
        <v>22</v>
      </c>
      <c r="T4080" t="s">
        <v>22</v>
      </c>
      <c r="U4080" t="s">
        <v>179</v>
      </c>
      <c r="V4080" t="s">
        <v>107</v>
      </c>
      <c r="W4080" t="s">
        <v>108</v>
      </c>
      <c r="X4080" t="s">
        <v>26</v>
      </c>
      <c r="Y4080" t="s">
        <v>943</v>
      </c>
      <c r="Z4080" s="81">
        <v>0</v>
      </c>
      <c r="AA4080" s="68">
        <v>0</v>
      </c>
      <c r="AB4080" s="82">
        <f t="shared" si="2228"/>
        <v>0</v>
      </c>
      <c r="AF4080">
        <v>4</v>
      </c>
      <c r="AG4080" s="83">
        <f t="shared" si="2229"/>
        <v>4</v>
      </c>
      <c r="AH4080" s="87">
        <v>0</v>
      </c>
      <c r="AI4080" s="88">
        <v>0</v>
      </c>
    </row>
    <row r="4081" spans="1:39" x14ac:dyDescent="0.25">
      <c r="A4081" s="115">
        <v>30806512</v>
      </c>
      <c r="B4081" t="s">
        <v>34</v>
      </c>
      <c r="C4081" s="81">
        <v>700</v>
      </c>
      <c r="D4081">
        <v>1.6</v>
      </c>
      <c r="E4081">
        <v>1.6</v>
      </c>
      <c r="F4081">
        <v>1.6</v>
      </c>
      <c r="G4081">
        <v>1.6</v>
      </c>
      <c r="H4081">
        <v>1.55</v>
      </c>
      <c r="I4081">
        <v>308</v>
      </c>
      <c r="J4081" t="s">
        <v>480</v>
      </c>
      <c r="K4081" t="s">
        <v>461</v>
      </c>
      <c r="L4081" t="s">
        <v>491</v>
      </c>
      <c r="M4081" t="s">
        <v>492</v>
      </c>
      <c r="N4081" t="s">
        <v>27</v>
      </c>
      <c r="O4081" t="s">
        <v>80</v>
      </c>
      <c r="P4081" t="s">
        <v>42</v>
      </c>
      <c r="Q4081" t="s">
        <v>16</v>
      </c>
      <c r="R4081" t="s">
        <v>112</v>
      </c>
      <c r="S4081" t="s">
        <v>22</v>
      </c>
      <c r="T4081" t="s">
        <v>22</v>
      </c>
      <c r="U4081" t="s">
        <v>179</v>
      </c>
      <c r="V4081" t="s">
        <v>107</v>
      </c>
      <c r="W4081" t="s">
        <v>108</v>
      </c>
      <c r="X4081" t="s">
        <v>109</v>
      </c>
      <c r="Y4081" t="s">
        <v>943</v>
      </c>
      <c r="Z4081" s="81">
        <v>0</v>
      </c>
      <c r="AA4081" s="68">
        <v>0</v>
      </c>
      <c r="AB4081" s="82">
        <f t="shared" si="2228"/>
        <v>0</v>
      </c>
      <c r="AF4081">
        <v>3</v>
      </c>
      <c r="AG4081" s="83">
        <f t="shared" si="2229"/>
        <v>3</v>
      </c>
      <c r="AH4081" s="87">
        <v>0</v>
      </c>
      <c r="AI4081" s="88">
        <v>0</v>
      </c>
    </row>
    <row r="4082" spans="1:39" x14ac:dyDescent="0.25">
      <c r="A4082" s="115">
        <v>30806512</v>
      </c>
      <c r="B4082" t="s">
        <v>34</v>
      </c>
      <c r="C4082" s="81">
        <v>700</v>
      </c>
      <c r="D4082">
        <v>1.6</v>
      </c>
      <c r="E4082">
        <v>1.6</v>
      </c>
      <c r="F4082">
        <v>1.6</v>
      </c>
      <c r="G4082">
        <v>1.6</v>
      </c>
      <c r="H4082">
        <v>1.55</v>
      </c>
      <c r="I4082">
        <v>308</v>
      </c>
      <c r="J4082" t="s">
        <v>480</v>
      </c>
      <c r="K4082" t="s">
        <v>461</v>
      </c>
      <c r="L4082" t="s">
        <v>491</v>
      </c>
      <c r="M4082" t="s">
        <v>492</v>
      </c>
      <c r="N4082" t="s">
        <v>27</v>
      </c>
      <c r="O4082" t="s">
        <v>80</v>
      </c>
      <c r="P4082" t="s">
        <v>42</v>
      </c>
      <c r="Q4082" t="s">
        <v>16</v>
      </c>
      <c r="R4082" t="s">
        <v>112</v>
      </c>
      <c r="S4082" t="s">
        <v>22</v>
      </c>
      <c r="T4082" t="s">
        <v>22</v>
      </c>
      <c r="U4082" t="s">
        <v>179</v>
      </c>
      <c r="V4082" t="s">
        <v>107</v>
      </c>
      <c r="W4082" t="s">
        <v>108</v>
      </c>
      <c r="X4082" t="s">
        <v>395</v>
      </c>
      <c r="Y4082" t="s">
        <v>943</v>
      </c>
      <c r="Z4082" s="81">
        <v>0</v>
      </c>
      <c r="AA4082" s="68">
        <v>0</v>
      </c>
      <c r="AB4082" s="82">
        <f t="shared" si="2228"/>
        <v>0</v>
      </c>
      <c r="AF4082">
        <v>1</v>
      </c>
      <c r="AG4082" s="83">
        <f t="shared" si="2229"/>
        <v>1</v>
      </c>
      <c r="AH4082" s="87">
        <v>0</v>
      </c>
      <c r="AI4082" s="88">
        <v>0</v>
      </c>
    </row>
    <row r="4083" spans="1:39" x14ac:dyDescent="0.25">
      <c r="A4083" s="115">
        <v>30807033</v>
      </c>
      <c r="B4083" t="s">
        <v>1</v>
      </c>
      <c r="C4083" s="81">
        <v>700</v>
      </c>
      <c r="D4083">
        <v>1.6</v>
      </c>
      <c r="E4083">
        <v>1.6</v>
      </c>
      <c r="F4083">
        <v>1.6</v>
      </c>
      <c r="G4083">
        <v>1.6</v>
      </c>
      <c r="H4083">
        <v>1.55</v>
      </c>
      <c r="I4083">
        <v>308</v>
      </c>
      <c r="J4083" t="s">
        <v>480</v>
      </c>
      <c r="K4083" t="s">
        <v>461</v>
      </c>
      <c r="L4083" t="s">
        <v>481</v>
      </c>
      <c r="M4083" t="s">
        <v>495</v>
      </c>
      <c r="N4083" t="s">
        <v>27</v>
      </c>
      <c r="O4083" t="s">
        <v>6</v>
      </c>
      <c r="P4083" t="s">
        <v>7</v>
      </c>
      <c r="Q4083" t="s">
        <v>8</v>
      </c>
      <c r="R4083" t="s">
        <v>28</v>
      </c>
      <c r="S4083" t="s">
        <v>9</v>
      </c>
      <c r="U4083" t="s">
        <v>179</v>
      </c>
      <c r="V4083" t="s">
        <v>10</v>
      </c>
      <c r="W4083" t="s">
        <v>11</v>
      </c>
      <c r="X4083" t="s">
        <v>12</v>
      </c>
      <c r="Y4083" t="s">
        <v>21</v>
      </c>
      <c r="Z4083" s="80">
        <v>1960</v>
      </c>
      <c r="AA4083" s="68">
        <v>0</v>
      </c>
      <c r="AB4083" s="82">
        <f t="shared" si="2228"/>
        <v>5880</v>
      </c>
      <c r="AD4083">
        <v>3</v>
      </c>
      <c r="AG4083" s="83">
        <f t="shared" si="2229"/>
        <v>3</v>
      </c>
      <c r="AH4083" s="87">
        <v>0</v>
      </c>
      <c r="AI4083" s="88">
        <v>0</v>
      </c>
    </row>
    <row r="4084" spans="1:39" x14ac:dyDescent="0.25">
      <c r="A4084" s="115">
        <v>30807033</v>
      </c>
      <c r="B4084" t="s">
        <v>1</v>
      </c>
      <c r="C4084" s="81">
        <v>700</v>
      </c>
      <c r="D4084">
        <v>1.6</v>
      </c>
      <c r="E4084">
        <v>1.6</v>
      </c>
      <c r="F4084">
        <v>1.6</v>
      </c>
      <c r="G4084">
        <v>1.6</v>
      </c>
      <c r="H4084">
        <v>1.55</v>
      </c>
      <c r="I4084">
        <v>308</v>
      </c>
      <c r="J4084" t="s">
        <v>480</v>
      </c>
      <c r="K4084" t="s">
        <v>461</v>
      </c>
      <c r="L4084" t="s">
        <v>481</v>
      </c>
      <c r="M4084" t="s">
        <v>495</v>
      </c>
      <c r="N4084" t="s">
        <v>27</v>
      </c>
      <c r="O4084" t="s">
        <v>6</v>
      </c>
      <c r="P4084" t="s">
        <v>7</v>
      </c>
      <c r="Q4084" t="s">
        <v>8</v>
      </c>
      <c r="R4084" t="s">
        <v>28</v>
      </c>
      <c r="S4084" t="s">
        <v>9</v>
      </c>
      <c r="U4084" t="s">
        <v>179</v>
      </c>
      <c r="V4084" t="s">
        <v>10</v>
      </c>
      <c r="W4084" t="s">
        <v>11</v>
      </c>
      <c r="X4084" t="s">
        <v>12</v>
      </c>
      <c r="Y4084" t="s">
        <v>21</v>
      </c>
      <c r="Z4084" s="80">
        <v>1960</v>
      </c>
      <c r="AA4084" s="68">
        <v>0</v>
      </c>
      <c r="AB4084" s="82">
        <f t="shared" si="2228"/>
        <v>13720</v>
      </c>
      <c r="AD4084">
        <v>7</v>
      </c>
      <c r="AG4084" s="83">
        <f t="shared" si="2229"/>
        <v>7</v>
      </c>
      <c r="AH4084" s="87">
        <v>0</v>
      </c>
      <c r="AI4084" s="88">
        <v>1</v>
      </c>
    </row>
    <row r="4085" spans="1:39" x14ac:dyDescent="0.25">
      <c r="A4085" s="115">
        <v>30807233</v>
      </c>
      <c r="B4085" t="s">
        <v>1</v>
      </c>
      <c r="C4085" s="81">
        <v>700</v>
      </c>
      <c r="D4085">
        <v>1.6</v>
      </c>
      <c r="E4085">
        <v>1.6</v>
      </c>
      <c r="F4085">
        <v>1.6</v>
      </c>
      <c r="G4085">
        <v>1.6</v>
      </c>
      <c r="H4085">
        <v>1.55</v>
      </c>
      <c r="I4085">
        <v>308</v>
      </c>
      <c r="J4085" t="s">
        <v>480</v>
      </c>
      <c r="K4085" t="s">
        <v>461</v>
      </c>
      <c r="L4085" t="s">
        <v>481</v>
      </c>
      <c r="M4085" t="s">
        <v>496</v>
      </c>
      <c r="N4085" t="s">
        <v>18</v>
      </c>
      <c r="O4085" t="s">
        <v>33</v>
      </c>
      <c r="P4085" t="s">
        <v>7</v>
      </c>
      <c r="Q4085" t="s">
        <v>16</v>
      </c>
      <c r="R4085" t="s">
        <v>28</v>
      </c>
      <c r="S4085" t="s">
        <v>9</v>
      </c>
      <c r="U4085" t="s">
        <v>179</v>
      </c>
      <c r="V4085" t="s">
        <v>10</v>
      </c>
      <c r="W4085" t="s">
        <v>11</v>
      </c>
      <c r="X4085" t="s">
        <v>12</v>
      </c>
      <c r="Y4085" t="s">
        <v>21</v>
      </c>
      <c r="Z4085" s="80">
        <v>1900</v>
      </c>
      <c r="AA4085" s="68">
        <v>0</v>
      </c>
      <c r="AB4085" s="82">
        <f t="shared" si="2228"/>
        <v>7600</v>
      </c>
      <c r="AD4085">
        <v>4</v>
      </c>
      <c r="AG4085" s="83">
        <f t="shared" si="2229"/>
        <v>4</v>
      </c>
      <c r="AH4085" s="87">
        <v>0</v>
      </c>
      <c r="AI4085" s="88">
        <v>0</v>
      </c>
    </row>
    <row r="4086" spans="1:39" x14ac:dyDescent="0.25">
      <c r="A4086" s="115">
        <v>30807233</v>
      </c>
      <c r="B4086" t="s">
        <v>1</v>
      </c>
      <c r="C4086" s="81">
        <v>700</v>
      </c>
      <c r="D4086">
        <v>1.6</v>
      </c>
      <c r="E4086">
        <v>1.6</v>
      </c>
      <c r="F4086">
        <v>1.6</v>
      </c>
      <c r="G4086">
        <v>1.6</v>
      </c>
      <c r="H4086">
        <v>1.55</v>
      </c>
      <c r="I4086">
        <v>308</v>
      </c>
      <c r="J4086" t="s">
        <v>480</v>
      </c>
      <c r="K4086" t="s">
        <v>461</v>
      </c>
      <c r="L4086" t="s">
        <v>481</v>
      </c>
      <c r="M4086" t="s">
        <v>496</v>
      </c>
      <c r="N4086" t="s">
        <v>27</v>
      </c>
      <c r="O4086" t="s">
        <v>6</v>
      </c>
      <c r="P4086" t="s">
        <v>7</v>
      </c>
      <c r="Q4086" t="s">
        <v>16</v>
      </c>
      <c r="R4086" t="s">
        <v>28</v>
      </c>
      <c r="S4086" t="s">
        <v>9</v>
      </c>
      <c r="U4086" t="s">
        <v>179</v>
      </c>
      <c r="V4086" t="s">
        <v>10</v>
      </c>
      <c r="W4086" t="s">
        <v>11</v>
      </c>
      <c r="X4086" t="s">
        <v>12</v>
      </c>
      <c r="Y4086" t="s">
        <v>21</v>
      </c>
      <c r="Z4086" s="80">
        <v>2260</v>
      </c>
      <c r="AA4086" s="68">
        <v>0</v>
      </c>
      <c r="AB4086" s="82">
        <f t="shared" si="2228"/>
        <v>9040</v>
      </c>
      <c r="AD4086">
        <v>4</v>
      </c>
      <c r="AG4086" s="83">
        <f t="shared" si="2229"/>
        <v>4</v>
      </c>
      <c r="AH4086" s="87">
        <v>0</v>
      </c>
      <c r="AI4086" s="88">
        <v>0</v>
      </c>
    </row>
    <row r="4087" spans="1:39" x14ac:dyDescent="0.25">
      <c r="A4087" s="115">
        <v>30807233</v>
      </c>
      <c r="B4087" t="s">
        <v>1</v>
      </c>
      <c r="C4087" s="81">
        <v>700</v>
      </c>
      <c r="D4087">
        <v>1.6</v>
      </c>
      <c r="E4087">
        <v>1.6</v>
      </c>
      <c r="F4087">
        <v>1.6</v>
      </c>
      <c r="G4087">
        <v>1.6</v>
      </c>
      <c r="H4087">
        <v>1.55</v>
      </c>
      <c r="I4087">
        <v>308</v>
      </c>
      <c r="J4087" t="s">
        <v>480</v>
      </c>
      <c r="K4087" t="s">
        <v>461</v>
      </c>
      <c r="L4087" t="s">
        <v>481</v>
      </c>
      <c r="M4087" t="s">
        <v>496</v>
      </c>
      <c r="N4087" t="s">
        <v>27</v>
      </c>
      <c r="O4087" t="s">
        <v>6</v>
      </c>
      <c r="P4087" t="s">
        <v>7</v>
      </c>
      <c r="Q4087" t="s">
        <v>16</v>
      </c>
      <c r="R4087" t="s">
        <v>28</v>
      </c>
      <c r="S4087" t="s">
        <v>9</v>
      </c>
      <c r="U4087" t="s">
        <v>179</v>
      </c>
      <c r="V4087" t="s">
        <v>10</v>
      </c>
      <c r="W4087" t="s">
        <v>11</v>
      </c>
      <c r="X4087" t="s">
        <v>12</v>
      </c>
      <c r="Y4087" t="s">
        <v>21</v>
      </c>
      <c r="Z4087" s="80">
        <v>2260</v>
      </c>
      <c r="AA4087" s="68">
        <v>0</v>
      </c>
      <c r="AB4087" s="82">
        <f t="shared" si="2228"/>
        <v>2260</v>
      </c>
      <c r="AD4087">
        <v>1</v>
      </c>
      <c r="AG4087" s="83">
        <f t="shared" si="2229"/>
        <v>1</v>
      </c>
      <c r="AH4087" s="87">
        <v>0</v>
      </c>
      <c r="AI4087" s="88">
        <v>1</v>
      </c>
    </row>
    <row r="4088" spans="1:39" x14ac:dyDescent="0.25">
      <c r="A4088" s="115">
        <v>30807243</v>
      </c>
      <c r="B4088" t="s">
        <v>1</v>
      </c>
      <c r="C4088" s="81">
        <v>700</v>
      </c>
      <c r="D4088">
        <v>1.6</v>
      </c>
      <c r="E4088">
        <v>1.6</v>
      </c>
      <c r="F4088">
        <v>1.6</v>
      </c>
      <c r="G4088">
        <v>1.6</v>
      </c>
      <c r="H4088">
        <v>1.55</v>
      </c>
      <c r="I4088">
        <v>308</v>
      </c>
      <c r="J4088" t="s">
        <v>480</v>
      </c>
      <c r="K4088" t="s">
        <v>461</v>
      </c>
      <c r="L4088" t="s">
        <v>481</v>
      </c>
      <c r="M4088" t="s">
        <v>497</v>
      </c>
      <c r="N4088" t="s">
        <v>18</v>
      </c>
      <c r="O4088" t="s">
        <v>33</v>
      </c>
      <c r="P4088" t="s">
        <v>7</v>
      </c>
      <c r="Q4088" t="s">
        <v>16</v>
      </c>
      <c r="R4088" t="s">
        <v>28</v>
      </c>
      <c r="S4088" t="s">
        <v>9</v>
      </c>
      <c r="U4088" t="s">
        <v>179</v>
      </c>
      <c r="V4088" t="s">
        <v>10</v>
      </c>
      <c r="W4088" t="s">
        <v>11</v>
      </c>
      <c r="X4088" t="s">
        <v>12</v>
      </c>
      <c r="Y4088" t="s">
        <v>21</v>
      </c>
      <c r="Z4088" s="80">
        <v>1900</v>
      </c>
      <c r="AA4088" s="68">
        <v>0</v>
      </c>
      <c r="AB4088" s="82">
        <f t="shared" si="2228"/>
        <v>5700</v>
      </c>
      <c r="AD4088">
        <v>3</v>
      </c>
      <c r="AG4088" s="83">
        <f t="shared" si="2229"/>
        <v>3</v>
      </c>
      <c r="AH4088" s="87">
        <v>0</v>
      </c>
      <c r="AI4088" s="88">
        <v>0</v>
      </c>
    </row>
    <row r="4089" spans="1:39" x14ac:dyDescent="0.25">
      <c r="A4089" s="115">
        <v>30807243</v>
      </c>
      <c r="B4089" t="s">
        <v>1</v>
      </c>
      <c r="C4089" s="81">
        <v>700</v>
      </c>
      <c r="D4089">
        <v>1.6</v>
      </c>
      <c r="E4089">
        <v>1.6</v>
      </c>
      <c r="F4089">
        <v>1.6</v>
      </c>
      <c r="G4089">
        <v>1.6</v>
      </c>
      <c r="H4089">
        <v>1.55</v>
      </c>
      <c r="I4089">
        <v>308</v>
      </c>
      <c r="J4089" t="s">
        <v>480</v>
      </c>
      <c r="K4089" t="s">
        <v>461</v>
      </c>
      <c r="L4089" t="s">
        <v>481</v>
      </c>
      <c r="M4089" t="s">
        <v>497</v>
      </c>
      <c r="N4089" t="s">
        <v>18</v>
      </c>
      <c r="O4089" t="s">
        <v>33</v>
      </c>
      <c r="P4089" t="s">
        <v>7</v>
      </c>
      <c r="Q4089" t="s">
        <v>16</v>
      </c>
      <c r="R4089" t="s">
        <v>28</v>
      </c>
      <c r="S4089" t="s">
        <v>9</v>
      </c>
      <c r="U4089" t="s">
        <v>179</v>
      </c>
      <c r="V4089" t="s">
        <v>10</v>
      </c>
      <c r="W4089" t="s">
        <v>11</v>
      </c>
      <c r="X4089" t="s">
        <v>12</v>
      </c>
      <c r="Y4089" t="s">
        <v>21</v>
      </c>
      <c r="Z4089" s="80">
        <v>1900</v>
      </c>
      <c r="AA4089" s="68">
        <v>0</v>
      </c>
      <c r="AB4089" s="82">
        <f t="shared" si="2228"/>
        <v>1900</v>
      </c>
      <c r="AD4089">
        <v>1</v>
      </c>
      <c r="AG4089" s="83">
        <f t="shared" si="2229"/>
        <v>1</v>
      </c>
      <c r="AH4089" s="87">
        <v>0</v>
      </c>
      <c r="AI4089" s="88">
        <v>1</v>
      </c>
    </row>
    <row r="4090" spans="1:39" x14ac:dyDescent="0.25">
      <c r="A4090" s="115">
        <v>30807364</v>
      </c>
      <c r="B4090" t="s">
        <v>1</v>
      </c>
      <c r="C4090" s="81">
        <v>700</v>
      </c>
      <c r="D4090">
        <v>1.6</v>
      </c>
      <c r="E4090">
        <v>1.6</v>
      </c>
      <c r="F4090">
        <v>1.6</v>
      </c>
      <c r="G4090">
        <v>1.6</v>
      </c>
      <c r="H4090">
        <v>1.55</v>
      </c>
      <c r="I4090">
        <v>308</v>
      </c>
      <c r="J4090" t="s">
        <v>480</v>
      </c>
      <c r="K4090" t="s">
        <v>461</v>
      </c>
      <c r="L4090" t="s">
        <v>481</v>
      </c>
      <c r="M4090" t="s">
        <v>773</v>
      </c>
      <c r="N4090" t="s">
        <v>5</v>
      </c>
      <c r="O4090" t="s">
        <v>688</v>
      </c>
      <c r="P4090" t="s">
        <v>689</v>
      </c>
      <c r="Q4090" t="s">
        <v>16</v>
      </c>
      <c r="R4090" t="s">
        <v>91</v>
      </c>
      <c r="S4090" t="s">
        <v>44</v>
      </c>
      <c r="T4090" t="s">
        <v>944</v>
      </c>
      <c r="U4090" t="s">
        <v>946</v>
      </c>
      <c r="V4090" t="s">
        <v>14</v>
      </c>
      <c r="W4090" t="s">
        <v>49</v>
      </c>
      <c r="X4090" t="s">
        <v>12</v>
      </c>
      <c r="Y4090" t="s">
        <v>938</v>
      </c>
      <c r="Z4090" s="81">
        <v>0</v>
      </c>
      <c r="AA4090" s="68">
        <v>0</v>
      </c>
      <c r="AB4090" s="82">
        <f t="shared" si="2228"/>
        <v>0</v>
      </c>
      <c r="AE4090">
        <v>1</v>
      </c>
      <c r="AG4090" s="83">
        <f t="shared" si="2229"/>
        <v>1</v>
      </c>
      <c r="AH4090" s="87">
        <v>0</v>
      </c>
      <c r="AI4090" s="88">
        <v>0</v>
      </c>
      <c r="AJ4090">
        <f>AG4090*2</f>
        <v>2</v>
      </c>
      <c r="AK4090" s="108">
        <f t="shared" ref="AK4090:AK4091" si="2248">AJ4090*C4090*E4090*H4090</f>
        <v>3472</v>
      </c>
      <c r="AL4090" s="108">
        <f t="shared" ref="AL4090:AL4091" si="2249">AJ4090*C4090*E4090</f>
        <v>2240</v>
      </c>
      <c r="AM4090" s="108">
        <f t="shared" ref="AM4090:AM4094" si="2250">AK4090-AL4090</f>
        <v>1232</v>
      </c>
    </row>
    <row r="4091" spans="1:39" x14ac:dyDescent="0.25">
      <c r="A4091" s="115">
        <v>30807364</v>
      </c>
      <c r="B4091" t="s">
        <v>1</v>
      </c>
      <c r="C4091" s="81">
        <v>700</v>
      </c>
      <c r="D4091">
        <v>1.6</v>
      </c>
      <c r="E4091">
        <v>1.6</v>
      </c>
      <c r="F4091">
        <v>1.6</v>
      </c>
      <c r="G4091">
        <v>1.6</v>
      </c>
      <c r="H4091">
        <v>1.55</v>
      </c>
      <c r="I4091">
        <v>308</v>
      </c>
      <c r="J4091" t="s">
        <v>480</v>
      </c>
      <c r="K4091" t="s">
        <v>461</v>
      </c>
      <c r="L4091" t="s">
        <v>481</v>
      </c>
      <c r="M4091" t="s">
        <v>773</v>
      </c>
      <c r="N4091" t="s">
        <v>5</v>
      </c>
      <c r="O4091" t="s">
        <v>688</v>
      </c>
      <c r="P4091" t="s">
        <v>689</v>
      </c>
      <c r="Q4091" t="s">
        <v>8</v>
      </c>
      <c r="R4091" t="s">
        <v>28</v>
      </c>
      <c r="S4091" t="s">
        <v>44</v>
      </c>
      <c r="U4091" t="s">
        <v>939</v>
      </c>
      <c r="V4091" t="s">
        <v>14</v>
      </c>
      <c r="W4091" t="s">
        <v>49</v>
      </c>
      <c r="X4091" t="s">
        <v>12</v>
      </c>
      <c r="Y4091" t="s">
        <v>21</v>
      </c>
      <c r="Z4091" s="80">
        <v>690</v>
      </c>
      <c r="AA4091" s="68">
        <v>0</v>
      </c>
      <c r="AB4091" s="82">
        <f t="shared" si="2228"/>
        <v>690</v>
      </c>
      <c r="AC4091">
        <v>1</v>
      </c>
      <c r="AG4091" s="83">
        <f t="shared" si="2229"/>
        <v>1</v>
      </c>
      <c r="AH4091" s="87">
        <v>0</v>
      </c>
      <c r="AI4091" s="88">
        <v>0</v>
      </c>
      <c r="AJ4091" s="90">
        <f>AG4091*2/3</f>
        <v>0.66666666666666663</v>
      </c>
      <c r="AK4091" s="108">
        <f t="shared" si="2248"/>
        <v>1157.3333333333333</v>
      </c>
      <c r="AL4091" s="108">
        <f t="shared" si="2249"/>
        <v>746.66666666666663</v>
      </c>
      <c r="AM4091" s="108">
        <f t="shared" si="2250"/>
        <v>410.66666666666663</v>
      </c>
    </row>
    <row r="4092" spans="1:39" x14ac:dyDescent="0.25">
      <c r="A4092" s="115">
        <v>30807364</v>
      </c>
      <c r="B4092" t="s">
        <v>1</v>
      </c>
      <c r="C4092" s="81">
        <v>700</v>
      </c>
      <c r="D4092">
        <v>1.6</v>
      </c>
      <c r="E4092">
        <v>1.6</v>
      </c>
      <c r="F4092">
        <v>1.6</v>
      </c>
      <c r="G4092">
        <v>1.6</v>
      </c>
      <c r="H4092">
        <v>1.55</v>
      </c>
      <c r="I4092">
        <v>308</v>
      </c>
      <c r="J4092" t="s">
        <v>480</v>
      </c>
      <c r="K4092" t="s">
        <v>461</v>
      </c>
      <c r="L4092" t="s">
        <v>481</v>
      </c>
      <c r="M4092" t="s">
        <v>773</v>
      </c>
      <c r="N4092" t="s">
        <v>15</v>
      </c>
      <c r="O4092" t="s">
        <v>688</v>
      </c>
      <c r="P4092" t="s">
        <v>689</v>
      </c>
      <c r="Q4092" t="s">
        <v>16</v>
      </c>
      <c r="R4092" t="s">
        <v>28</v>
      </c>
      <c r="S4092" t="s">
        <v>44</v>
      </c>
      <c r="U4092" t="s">
        <v>939</v>
      </c>
      <c r="V4092" t="s">
        <v>14</v>
      </c>
      <c r="W4092" t="s">
        <v>49</v>
      </c>
      <c r="X4092" t="s">
        <v>12</v>
      </c>
      <c r="Y4092" t="s">
        <v>21</v>
      </c>
      <c r="Z4092" s="80">
        <v>690</v>
      </c>
      <c r="AA4092" s="68">
        <v>0</v>
      </c>
      <c r="AB4092" s="82">
        <f t="shared" si="2228"/>
        <v>1380</v>
      </c>
      <c r="AC4092">
        <v>2</v>
      </c>
      <c r="AG4092" s="83">
        <f t="shared" si="2229"/>
        <v>2</v>
      </c>
      <c r="AH4092" s="87">
        <v>0</v>
      </c>
      <c r="AI4092" s="88">
        <v>0</v>
      </c>
      <c r="AJ4092">
        <f>AG4092*2</f>
        <v>4</v>
      </c>
      <c r="AK4092" s="108">
        <f t="shared" ref="AK4092:AK4094" si="2251">AJ4092*C4092*F4092*H4092</f>
        <v>6944</v>
      </c>
      <c r="AL4092" s="108">
        <f t="shared" ref="AL4092:AL4094" si="2252">AJ4092*C4092*F4092</f>
        <v>4480</v>
      </c>
      <c r="AM4092" s="108">
        <f t="shared" si="2250"/>
        <v>2464</v>
      </c>
    </row>
    <row r="4093" spans="1:39" x14ac:dyDescent="0.25">
      <c r="A4093" s="115">
        <v>30807364</v>
      </c>
      <c r="B4093" t="s">
        <v>1</v>
      </c>
      <c r="C4093" s="81">
        <v>700</v>
      </c>
      <c r="D4093">
        <v>1.6</v>
      </c>
      <c r="E4093">
        <v>1.6</v>
      </c>
      <c r="F4093">
        <v>1.6</v>
      </c>
      <c r="G4093">
        <v>1.6</v>
      </c>
      <c r="H4093">
        <v>1.55</v>
      </c>
      <c r="I4093">
        <v>308</v>
      </c>
      <c r="J4093" t="s">
        <v>480</v>
      </c>
      <c r="K4093" t="s">
        <v>461</v>
      </c>
      <c r="L4093" t="s">
        <v>481</v>
      </c>
      <c r="M4093" t="s">
        <v>773</v>
      </c>
      <c r="N4093" t="s">
        <v>15</v>
      </c>
      <c r="O4093" t="s">
        <v>688</v>
      </c>
      <c r="P4093" t="s">
        <v>689</v>
      </c>
      <c r="Q4093" t="s">
        <v>8</v>
      </c>
      <c r="R4093" t="s">
        <v>28</v>
      </c>
      <c r="S4093" t="s">
        <v>44</v>
      </c>
      <c r="U4093" t="s">
        <v>939</v>
      </c>
      <c r="V4093" t="s">
        <v>14</v>
      </c>
      <c r="W4093" t="s">
        <v>49</v>
      </c>
      <c r="X4093" t="s">
        <v>12</v>
      </c>
      <c r="Y4093" t="s">
        <v>21</v>
      </c>
      <c r="Z4093" s="80">
        <v>690</v>
      </c>
      <c r="AA4093" s="68">
        <v>0</v>
      </c>
      <c r="AB4093" s="82">
        <f t="shared" si="2228"/>
        <v>690</v>
      </c>
      <c r="AC4093">
        <v>1</v>
      </c>
      <c r="AG4093" s="83">
        <f t="shared" si="2229"/>
        <v>1</v>
      </c>
      <c r="AH4093" s="87">
        <v>0</v>
      </c>
      <c r="AI4093" s="88">
        <v>0</v>
      </c>
      <c r="AJ4093" s="90">
        <f>AG4093*2/3</f>
        <v>0.66666666666666663</v>
      </c>
      <c r="AK4093" s="108">
        <f t="shared" si="2251"/>
        <v>1157.3333333333333</v>
      </c>
      <c r="AL4093" s="108">
        <f t="shared" si="2252"/>
        <v>746.66666666666663</v>
      </c>
      <c r="AM4093" s="108">
        <f t="shared" si="2250"/>
        <v>410.66666666666663</v>
      </c>
    </row>
    <row r="4094" spans="1:39" x14ac:dyDescent="0.25">
      <c r="A4094" s="115">
        <v>30807364</v>
      </c>
      <c r="B4094" t="s">
        <v>1</v>
      </c>
      <c r="C4094" s="81">
        <v>700</v>
      </c>
      <c r="D4094">
        <v>1.6</v>
      </c>
      <c r="E4094">
        <v>1.6</v>
      </c>
      <c r="F4094">
        <v>1.6</v>
      </c>
      <c r="G4094">
        <v>1.6</v>
      </c>
      <c r="H4094">
        <v>1.55</v>
      </c>
      <c r="I4094">
        <v>308</v>
      </c>
      <c r="J4094" t="s">
        <v>480</v>
      </c>
      <c r="K4094" t="s">
        <v>461</v>
      </c>
      <c r="L4094" t="s">
        <v>481</v>
      </c>
      <c r="M4094" t="s">
        <v>773</v>
      </c>
      <c r="N4094" t="s">
        <v>18</v>
      </c>
      <c r="O4094" t="s">
        <v>688</v>
      </c>
      <c r="P4094" t="s">
        <v>689</v>
      </c>
      <c r="Q4094" t="s">
        <v>16</v>
      </c>
      <c r="R4094" t="s">
        <v>28</v>
      </c>
      <c r="S4094" t="s">
        <v>44</v>
      </c>
      <c r="U4094" t="s">
        <v>939</v>
      </c>
      <c r="V4094" t="s">
        <v>14</v>
      </c>
      <c r="W4094" t="s">
        <v>49</v>
      </c>
      <c r="X4094" t="s">
        <v>12</v>
      </c>
      <c r="Y4094" t="s">
        <v>21</v>
      </c>
      <c r="Z4094" s="80">
        <v>1200</v>
      </c>
      <c r="AA4094" s="68">
        <v>0</v>
      </c>
      <c r="AB4094" s="82">
        <f t="shared" si="2228"/>
        <v>1200</v>
      </c>
      <c r="AC4094">
        <v>1</v>
      </c>
      <c r="AG4094" s="83">
        <f t="shared" si="2229"/>
        <v>1</v>
      </c>
      <c r="AH4094" s="87">
        <v>0</v>
      </c>
      <c r="AI4094" s="88">
        <v>0</v>
      </c>
      <c r="AJ4094">
        <f>AG4094*2</f>
        <v>2</v>
      </c>
      <c r="AK4094" s="108">
        <f t="shared" si="2251"/>
        <v>3472</v>
      </c>
      <c r="AL4094" s="108">
        <f t="shared" si="2252"/>
        <v>2240</v>
      </c>
      <c r="AM4094" s="108">
        <f t="shared" si="2250"/>
        <v>1232</v>
      </c>
    </row>
    <row r="4095" spans="1:39" x14ac:dyDescent="0.25">
      <c r="A4095" s="115">
        <v>30807374</v>
      </c>
      <c r="B4095" t="s">
        <v>1</v>
      </c>
      <c r="C4095" s="81">
        <v>700</v>
      </c>
      <c r="D4095">
        <v>1.6</v>
      </c>
      <c r="E4095">
        <v>1.6</v>
      </c>
      <c r="F4095">
        <v>1.6</v>
      </c>
      <c r="G4095">
        <v>1.6</v>
      </c>
      <c r="H4095">
        <v>1.55</v>
      </c>
      <c r="I4095">
        <v>308</v>
      </c>
      <c r="J4095" t="s">
        <v>480</v>
      </c>
      <c r="K4095" t="s">
        <v>461</v>
      </c>
      <c r="L4095" t="s">
        <v>481</v>
      </c>
      <c r="M4095" t="s">
        <v>774</v>
      </c>
      <c r="N4095" t="s">
        <v>48</v>
      </c>
      <c r="O4095" t="s">
        <v>693</v>
      </c>
      <c r="P4095" t="s">
        <v>689</v>
      </c>
      <c r="Q4095" t="s">
        <v>690</v>
      </c>
      <c r="R4095" t="s">
        <v>20</v>
      </c>
      <c r="S4095" t="s">
        <v>9</v>
      </c>
      <c r="T4095" s="70" t="s">
        <v>933</v>
      </c>
      <c r="U4095" t="s">
        <v>179</v>
      </c>
      <c r="V4095" t="s">
        <v>692</v>
      </c>
      <c r="W4095" t="s">
        <v>691</v>
      </c>
      <c r="X4095" t="s">
        <v>12</v>
      </c>
      <c r="Y4095" t="s">
        <v>938</v>
      </c>
      <c r="Z4095" s="80">
        <v>0</v>
      </c>
      <c r="AA4095" s="68">
        <v>0</v>
      </c>
      <c r="AB4095" s="82">
        <f t="shared" si="2228"/>
        <v>0</v>
      </c>
      <c r="AE4095">
        <v>1</v>
      </c>
      <c r="AG4095" s="83">
        <f t="shared" si="2229"/>
        <v>1</v>
      </c>
      <c r="AH4095" s="87">
        <v>0</v>
      </c>
      <c r="AI4095" s="88">
        <v>0</v>
      </c>
    </row>
    <row r="4096" spans="1:39" x14ac:dyDescent="0.25">
      <c r="A4096" s="115">
        <v>30807374</v>
      </c>
      <c r="B4096" t="s">
        <v>1</v>
      </c>
      <c r="C4096" s="81">
        <v>700</v>
      </c>
      <c r="D4096">
        <v>1.6</v>
      </c>
      <c r="E4096">
        <v>1.6</v>
      </c>
      <c r="F4096">
        <v>1.6</v>
      </c>
      <c r="G4096">
        <v>1.6</v>
      </c>
      <c r="H4096">
        <v>1.55</v>
      </c>
      <c r="I4096">
        <v>308</v>
      </c>
      <c r="J4096" t="s">
        <v>480</v>
      </c>
      <c r="K4096" t="s">
        <v>461</v>
      </c>
      <c r="L4096" t="s">
        <v>481</v>
      </c>
      <c r="M4096" t="s">
        <v>774</v>
      </c>
      <c r="N4096" t="s">
        <v>48</v>
      </c>
      <c r="O4096" t="s">
        <v>688</v>
      </c>
      <c r="P4096" t="s">
        <v>689</v>
      </c>
      <c r="Q4096" t="s">
        <v>16</v>
      </c>
      <c r="R4096" t="s">
        <v>110</v>
      </c>
      <c r="S4096" t="s">
        <v>44</v>
      </c>
      <c r="T4096" t="s">
        <v>944</v>
      </c>
      <c r="U4096" t="s">
        <v>946</v>
      </c>
      <c r="V4096" t="s">
        <v>14</v>
      </c>
      <c r="W4096" t="s">
        <v>49</v>
      </c>
      <c r="X4096" t="s">
        <v>12</v>
      </c>
      <c r="Y4096" t="s">
        <v>938</v>
      </c>
      <c r="Z4096" s="81">
        <v>0</v>
      </c>
      <c r="AA4096" s="68">
        <v>0</v>
      </c>
      <c r="AB4096" s="82">
        <f t="shared" si="2228"/>
        <v>0</v>
      </c>
      <c r="AE4096">
        <v>1</v>
      </c>
      <c r="AG4096" s="83">
        <f t="shared" si="2229"/>
        <v>1</v>
      </c>
      <c r="AH4096" s="87">
        <v>0</v>
      </c>
      <c r="AI4096" s="88">
        <v>0</v>
      </c>
      <c r="AJ4096">
        <f>AG4096*2</f>
        <v>2</v>
      </c>
      <c r="AK4096" s="108">
        <f>AJ4096*C4096*E4096*H4096</f>
        <v>3472</v>
      </c>
      <c r="AL4096" s="108">
        <f>AJ4096*C4096*E4096</f>
        <v>2240</v>
      </c>
      <c r="AM4096" s="108">
        <f>AK4096-AL4096</f>
        <v>1232</v>
      </c>
    </row>
    <row r="4097" spans="1:39" x14ac:dyDescent="0.25">
      <c r="A4097" s="115">
        <v>30807503</v>
      </c>
      <c r="B4097" t="s">
        <v>1</v>
      </c>
      <c r="C4097" s="81">
        <v>700</v>
      </c>
      <c r="D4097">
        <v>1.6</v>
      </c>
      <c r="E4097">
        <v>1.6</v>
      </c>
      <c r="F4097">
        <v>1.6</v>
      </c>
      <c r="G4097">
        <v>1.6</v>
      </c>
      <c r="H4097">
        <v>1.55</v>
      </c>
      <c r="I4097">
        <v>308</v>
      </c>
      <c r="J4097" t="s">
        <v>480</v>
      </c>
      <c r="K4097" t="s">
        <v>461</v>
      </c>
      <c r="L4097" t="s">
        <v>481</v>
      </c>
      <c r="M4097" t="s">
        <v>498</v>
      </c>
      <c r="N4097" t="s">
        <v>27</v>
      </c>
      <c r="O4097" t="s">
        <v>6</v>
      </c>
      <c r="P4097" t="s">
        <v>7</v>
      </c>
      <c r="Q4097" t="s">
        <v>8</v>
      </c>
      <c r="R4097" t="s">
        <v>28</v>
      </c>
      <c r="S4097" t="s">
        <v>9</v>
      </c>
      <c r="U4097" t="s">
        <v>179</v>
      </c>
      <c r="V4097" t="s">
        <v>10</v>
      </c>
      <c r="W4097" t="s">
        <v>11</v>
      </c>
      <c r="X4097" t="s">
        <v>12</v>
      </c>
      <c r="Y4097" t="s">
        <v>21</v>
      </c>
      <c r="Z4097" s="80">
        <v>1960</v>
      </c>
      <c r="AA4097" s="68">
        <v>0</v>
      </c>
      <c r="AB4097" s="82">
        <f t="shared" si="2228"/>
        <v>19600</v>
      </c>
      <c r="AD4097">
        <v>10</v>
      </c>
      <c r="AG4097" s="83">
        <f t="shared" si="2229"/>
        <v>10</v>
      </c>
      <c r="AH4097" s="87">
        <v>0</v>
      </c>
      <c r="AI4097" s="88">
        <v>0</v>
      </c>
    </row>
    <row r="4098" spans="1:39" x14ac:dyDescent="0.25">
      <c r="A4098" s="115">
        <v>30807503</v>
      </c>
      <c r="B4098" t="s">
        <v>1</v>
      </c>
      <c r="C4098" s="81">
        <v>700</v>
      </c>
      <c r="D4098">
        <v>1.6</v>
      </c>
      <c r="E4098">
        <v>1.6</v>
      </c>
      <c r="F4098">
        <v>1.6</v>
      </c>
      <c r="G4098">
        <v>1.6</v>
      </c>
      <c r="H4098">
        <v>1.55</v>
      </c>
      <c r="I4098">
        <v>308</v>
      </c>
      <c r="J4098" t="s">
        <v>480</v>
      </c>
      <c r="K4098" t="s">
        <v>461</v>
      </c>
      <c r="L4098" t="s">
        <v>481</v>
      </c>
      <c r="M4098" t="s">
        <v>498</v>
      </c>
      <c r="N4098" t="s">
        <v>27</v>
      </c>
      <c r="O4098" t="s">
        <v>6</v>
      </c>
      <c r="P4098" t="s">
        <v>7</v>
      </c>
      <c r="Q4098" t="s">
        <v>8</v>
      </c>
      <c r="R4098" t="s">
        <v>28</v>
      </c>
      <c r="S4098" t="s">
        <v>9</v>
      </c>
      <c r="U4098" t="s">
        <v>179</v>
      </c>
      <c r="V4098" t="s">
        <v>10</v>
      </c>
      <c r="W4098" t="s">
        <v>11</v>
      </c>
      <c r="X4098" t="s">
        <v>12</v>
      </c>
      <c r="Y4098" t="s">
        <v>21</v>
      </c>
      <c r="Z4098" s="80">
        <v>1960</v>
      </c>
      <c r="AA4098" s="68">
        <v>0</v>
      </c>
      <c r="AB4098" s="82">
        <f t="shared" si="2228"/>
        <v>7840</v>
      </c>
      <c r="AD4098">
        <v>4</v>
      </c>
      <c r="AG4098" s="83">
        <f t="shared" si="2229"/>
        <v>4</v>
      </c>
      <c r="AH4098" s="87">
        <v>0</v>
      </c>
      <c r="AI4098" s="88">
        <v>1</v>
      </c>
    </row>
    <row r="4099" spans="1:39" x14ac:dyDescent="0.25">
      <c r="A4099" s="115">
        <v>30807523</v>
      </c>
      <c r="B4099" t="s">
        <v>1</v>
      </c>
      <c r="C4099" s="81">
        <v>700</v>
      </c>
      <c r="D4099">
        <v>1.6</v>
      </c>
      <c r="E4099">
        <v>1.6</v>
      </c>
      <c r="F4099">
        <v>1.6</v>
      </c>
      <c r="G4099">
        <v>1.6</v>
      </c>
      <c r="H4099">
        <v>1.55</v>
      </c>
      <c r="I4099">
        <v>308</v>
      </c>
      <c r="J4099" t="s">
        <v>480</v>
      </c>
      <c r="K4099" t="s">
        <v>461</v>
      </c>
      <c r="L4099" t="s">
        <v>481</v>
      </c>
      <c r="M4099" t="s">
        <v>499</v>
      </c>
      <c r="N4099" t="s">
        <v>27</v>
      </c>
      <c r="O4099" t="s">
        <v>6</v>
      </c>
      <c r="P4099" t="s">
        <v>7</v>
      </c>
      <c r="Q4099" t="s">
        <v>16</v>
      </c>
      <c r="R4099" t="s">
        <v>28</v>
      </c>
      <c r="S4099" t="s">
        <v>9</v>
      </c>
      <c r="U4099" t="s">
        <v>179</v>
      </c>
      <c r="V4099" t="s">
        <v>10</v>
      </c>
      <c r="W4099" t="s">
        <v>11</v>
      </c>
      <c r="X4099" t="s">
        <v>12</v>
      </c>
      <c r="Y4099" t="s">
        <v>21</v>
      </c>
      <c r="Z4099" s="80">
        <v>2260</v>
      </c>
      <c r="AA4099" s="68">
        <v>0</v>
      </c>
      <c r="AB4099" s="82">
        <f t="shared" si="2228"/>
        <v>40680</v>
      </c>
      <c r="AD4099">
        <v>18</v>
      </c>
      <c r="AG4099" s="83">
        <f t="shared" si="2229"/>
        <v>18</v>
      </c>
      <c r="AH4099" s="87">
        <v>0</v>
      </c>
      <c r="AI4099" s="88">
        <v>0</v>
      </c>
    </row>
    <row r="4100" spans="1:39" x14ac:dyDescent="0.25">
      <c r="A4100" s="115">
        <v>30807523</v>
      </c>
      <c r="B4100" t="s">
        <v>1</v>
      </c>
      <c r="C4100" s="81">
        <v>700</v>
      </c>
      <c r="D4100">
        <v>1.6</v>
      </c>
      <c r="E4100">
        <v>1.6</v>
      </c>
      <c r="F4100">
        <v>1.6</v>
      </c>
      <c r="G4100">
        <v>1.6</v>
      </c>
      <c r="H4100">
        <v>1.55</v>
      </c>
      <c r="I4100">
        <v>308</v>
      </c>
      <c r="J4100" t="s">
        <v>480</v>
      </c>
      <c r="K4100" t="s">
        <v>461</v>
      </c>
      <c r="L4100" t="s">
        <v>481</v>
      </c>
      <c r="M4100" t="s">
        <v>499</v>
      </c>
      <c r="N4100" t="s">
        <v>27</v>
      </c>
      <c r="O4100" t="s">
        <v>6</v>
      </c>
      <c r="P4100" t="s">
        <v>7</v>
      </c>
      <c r="Q4100" t="s">
        <v>16</v>
      </c>
      <c r="R4100" t="s">
        <v>28</v>
      </c>
      <c r="S4100" t="s">
        <v>9</v>
      </c>
      <c r="U4100" t="s">
        <v>179</v>
      </c>
      <c r="V4100" t="s">
        <v>10</v>
      </c>
      <c r="W4100" t="s">
        <v>11</v>
      </c>
      <c r="X4100" t="s">
        <v>12</v>
      </c>
      <c r="Y4100" t="s">
        <v>21</v>
      </c>
      <c r="Z4100" s="80">
        <v>2260</v>
      </c>
      <c r="AA4100" s="68">
        <v>0</v>
      </c>
      <c r="AB4100" s="82">
        <f t="shared" ref="AB4100:AB4163" si="2253">Z4100*AG4100+AA4100*AG4100*1.95583</f>
        <v>9040</v>
      </c>
      <c r="AD4100">
        <v>4</v>
      </c>
      <c r="AG4100" s="83">
        <f t="shared" si="2229"/>
        <v>4</v>
      </c>
      <c r="AH4100" s="87">
        <v>0</v>
      </c>
      <c r="AI4100" s="88">
        <v>1</v>
      </c>
    </row>
    <row r="4101" spans="1:39" x14ac:dyDescent="0.25">
      <c r="A4101" s="115">
        <v>30807523</v>
      </c>
      <c r="B4101" t="s">
        <v>1</v>
      </c>
      <c r="C4101" s="81">
        <v>700</v>
      </c>
      <c r="D4101">
        <v>1.6</v>
      </c>
      <c r="E4101">
        <v>1.6</v>
      </c>
      <c r="F4101">
        <v>1.6</v>
      </c>
      <c r="G4101">
        <v>1.6</v>
      </c>
      <c r="H4101">
        <v>1.55</v>
      </c>
      <c r="I4101">
        <v>308</v>
      </c>
      <c r="J4101" t="s">
        <v>480</v>
      </c>
      <c r="K4101" t="s">
        <v>461</v>
      </c>
      <c r="L4101" t="s">
        <v>481</v>
      </c>
      <c r="M4101" t="s">
        <v>499</v>
      </c>
      <c r="N4101" t="s">
        <v>27</v>
      </c>
      <c r="O4101" t="s">
        <v>6</v>
      </c>
      <c r="P4101" t="s">
        <v>7</v>
      </c>
      <c r="Q4101" t="s">
        <v>16</v>
      </c>
      <c r="R4101" t="s">
        <v>28</v>
      </c>
      <c r="S4101" t="s">
        <v>9</v>
      </c>
      <c r="U4101" t="s">
        <v>179</v>
      </c>
      <c r="V4101" t="s">
        <v>10</v>
      </c>
      <c r="W4101" t="s">
        <v>11</v>
      </c>
      <c r="X4101" t="s">
        <v>280</v>
      </c>
      <c r="Y4101" t="s">
        <v>21</v>
      </c>
      <c r="Z4101" s="80">
        <v>2260</v>
      </c>
      <c r="AA4101" s="68">
        <v>0</v>
      </c>
      <c r="AB4101" s="82">
        <f t="shared" si="2253"/>
        <v>2260</v>
      </c>
      <c r="AD4101">
        <v>1</v>
      </c>
      <c r="AG4101" s="83">
        <f t="shared" ref="AG4101:AG4164" si="2254">SUM(AC4101:AF4101)</f>
        <v>1</v>
      </c>
      <c r="AH4101" s="87">
        <v>0</v>
      </c>
      <c r="AI4101" s="88">
        <v>0</v>
      </c>
    </row>
    <row r="4102" spans="1:39" x14ac:dyDescent="0.25">
      <c r="A4102" s="115">
        <v>30807533</v>
      </c>
      <c r="B4102" t="s">
        <v>1</v>
      </c>
      <c r="C4102" s="81">
        <v>700</v>
      </c>
      <c r="D4102">
        <v>1.6</v>
      </c>
      <c r="E4102">
        <v>1.6</v>
      </c>
      <c r="F4102">
        <v>1.6</v>
      </c>
      <c r="G4102">
        <v>1.6</v>
      </c>
      <c r="H4102">
        <v>1.55</v>
      </c>
      <c r="I4102">
        <v>308</v>
      </c>
      <c r="J4102" t="s">
        <v>480</v>
      </c>
      <c r="K4102" t="s">
        <v>461</v>
      </c>
      <c r="L4102" t="s">
        <v>481</v>
      </c>
      <c r="M4102" t="s">
        <v>500</v>
      </c>
      <c r="N4102" t="s">
        <v>27</v>
      </c>
      <c r="O4102" t="s">
        <v>6</v>
      </c>
      <c r="P4102" t="s">
        <v>7</v>
      </c>
      <c r="Q4102" t="s">
        <v>8</v>
      </c>
      <c r="R4102" t="s">
        <v>28</v>
      </c>
      <c r="S4102" t="s">
        <v>9</v>
      </c>
      <c r="U4102" t="s">
        <v>179</v>
      </c>
      <c r="V4102" t="s">
        <v>10</v>
      </c>
      <c r="W4102" t="s">
        <v>11</v>
      </c>
      <c r="X4102" t="s">
        <v>12</v>
      </c>
      <c r="Y4102" t="s">
        <v>21</v>
      </c>
      <c r="Z4102" s="80">
        <v>1960</v>
      </c>
      <c r="AA4102" s="68">
        <v>0</v>
      </c>
      <c r="AB4102" s="82">
        <f t="shared" si="2253"/>
        <v>11760</v>
      </c>
      <c r="AD4102">
        <v>6</v>
      </c>
      <c r="AG4102" s="83">
        <f t="shared" si="2254"/>
        <v>6</v>
      </c>
      <c r="AH4102" s="87">
        <v>0</v>
      </c>
      <c r="AI4102" s="88">
        <v>0</v>
      </c>
    </row>
    <row r="4103" spans="1:39" x14ac:dyDescent="0.25">
      <c r="A4103" s="115">
        <v>30807533</v>
      </c>
      <c r="B4103" t="s">
        <v>1</v>
      </c>
      <c r="C4103" s="81">
        <v>700</v>
      </c>
      <c r="D4103">
        <v>1.6</v>
      </c>
      <c r="E4103">
        <v>1.6</v>
      </c>
      <c r="F4103">
        <v>1.6</v>
      </c>
      <c r="G4103">
        <v>1.6</v>
      </c>
      <c r="H4103">
        <v>1.55</v>
      </c>
      <c r="I4103">
        <v>308</v>
      </c>
      <c r="J4103" t="s">
        <v>480</v>
      </c>
      <c r="K4103" t="s">
        <v>461</v>
      </c>
      <c r="L4103" t="s">
        <v>481</v>
      </c>
      <c r="M4103" t="s">
        <v>500</v>
      </c>
      <c r="N4103" t="s">
        <v>27</v>
      </c>
      <c r="O4103" t="s">
        <v>6</v>
      </c>
      <c r="P4103" t="s">
        <v>7</v>
      </c>
      <c r="Q4103" t="s">
        <v>8</v>
      </c>
      <c r="R4103" t="s">
        <v>28</v>
      </c>
      <c r="S4103" t="s">
        <v>9</v>
      </c>
      <c r="U4103" t="s">
        <v>179</v>
      </c>
      <c r="V4103" t="s">
        <v>10</v>
      </c>
      <c r="W4103" t="s">
        <v>11</v>
      </c>
      <c r="X4103" t="s">
        <v>12</v>
      </c>
      <c r="Y4103" t="s">
        <v>21</v>
      </c>
      <c r="Z4103" s="80">
        <v>1960</v>
      </c>
      <c r="AA4103" s="68">
        <v>0</v>
      </c>
      <c r="AB4103" s="82">
        <f t="shared" si="2253"/>
        <v>13720</v>
      </c>
      <c r="AD4103">
        <v>7</v>
      </c>
      <c r="AG4103" s="83">
        <f t="shared" si="2254"/>
        <v>7</v>
      </c>
      <c r="AH4103" s="87">
        <v>0</v>
      </c>
      <c r="AI4103" s="88">
        <v>1</v>
      </c>
    </row>
    <row r="4104" spans="1:39" x14ac:dyDescent="0.25">
      <c r="A4104" s="115">
        <v>30807543</v>
      </c>
      <c r="B4104" t="s">
        <v>1</v>
      </c>
      <c r="C4104" s="81">
        <v>700</v>
      </c>
      <c r="D4104">
        <v>1.6</v>
      </c>
      <c r="E4104">
        <v>1.6</v>
      </c>
      <c r="F4104">
        <v>1.6</v>
      </c>
      <c r="G4104">
        <v>1.6</v>
      </c>
      <c r="H4104">
        <v>1.55</v>
      </c>
      <c r="I4104">
        <v>308</v>
      </c>
      <c r="J4104" t="s">
        <v>480</v>
      </c>
      <c r="K4104" t="s">
        <v>461</v>
      </c>
      <c r="L4104" t="s">
        <v>481</v>
      </c>
      <c r="M4104" t="s">
        <v>501</v>
      </c>
      <c r="N4104" t="s">
        <v>27</v>
      </c>
      <c r="O4104" t="s">
        <v>6</v>
      </c>
      <c r="P4104" t="s">
        <v>7</v>
      </c>
      <c r="Q4104" t="s">
        <v>16</v>
      </c>
      <c r="R4104" t="s">
        <v>28</v>
      </c>
      <c r="S4104" t="s">
        <v>9</v>
      </c>
      <c r="U4104" t="s">
        <v>179</v>
      </c>
      <c r="V4104" t="s">
        <v>10</v>
      </c>
      <c r="W4104" t="s">
        <v>11</v>
      </c>
      <c r="X4104" t="s">
        <v>12</v>
      </c>
      <c r="Y4104" t="s">
        <v>21</v>
      </c>
      <c r="Z4104" s="80">
        <v>2260</v>
      </c>
      <c r="AA4104" s="68">
        <v>0</v>
      </c>
      <c r="AB4104" s="82">
        <f t="shared" si="2253"/>
        <v>61020</v>
      </c>
      <c r="AD4104">
        <v>27</v>
      </c>
      <c r="AG4104" s="83">
        <f t="shared" si="2254"/>
        <v>27</v>
      </c>
      <c r="AH4104" s="87">
        <v>0</v>
      </c>
      <c r="AI4104" s="88">
        <v>0</v>
      </c>
    </row>
    <row r="4105" spans="1:39" x14ac:dyDescent="0.25">
      <c r="A4105" s="115">
        <v>30807543</v>
      </c>
      <c r="B4105" t="s">
        <v>1</v>
      </c>
      <c r="C4105" s="81">
        <v>700</v>
      </c>
      <c r="D4105">
        <v>1.6</v>
      </c>
      <c r="E4105">
        <v>1.6</v>
      </c>
      <c r="F4105">
        <v>1.6</v>
      </c>
      <c r="G4105">
        <v>1.6</v>
      </c>
      <c r="H4105">
        <v>1.55</v>
      </c>
      <c r="I4105">
        <v>308</v>
      </c>
      <c r="J4105" t="s">
        <v>480</v>
      </c>
      <c r="K4105" t="s">
        <v>461</v>
      </c>
      <c r="L4105" t="s">
        <v>481</v>
      </c>
      <c r="M4105" t="s">
        <v>501</v>
      </c>
      <c r="N4105" t="s">
        <v>27</v>
      </c>
      <c r="O4105" t="s">
        <v>6</v>
      </c>
      <c r="P4105" t="s">
        <v>7</v>
      </c>
      <c r="Q4105" t="s">
        <v>16</v>
      </c>
      <c r="R4105" t="s">
        <v>28</v>
      </c>
      <c r="S4105" t="s">
        <v>9</v>
      </c>
      <c r="U4105" t="s">
        <v>179</v>
      </c>
      <c r="V4105" t="s">
        <v>10</v>
      </c>
      <c r="W4105" t="s">
        <v>11</v>
      </c>
      <c r="X4105" t="s">
        <v>12</v>
      </c>
      <c r="Y4105" t="s">
        <v>21</v>
      </c>
      <c r="Z4105" s="80">
        <v>2260</v>
      </c>
      <c r="AA4105" s="68">
        <v>0</v>
      </c>
      <c r="AB4105" s="82">
        <f t="shared" si="2253"/>
        <v>22600</v>
      </c>
      <c r="AD4105">
        <v>10</v>
      </c>
      <c r="AG4105" s="83">
        <f t="shared" si="2254"/>
        <v>10</v>
      </c>
      <c r="AH4105" s="87">
        <v>0</v>
      </c>
      <c r="AI4105" s="88">
        <v>1</v>
      </c>
    </row>
    <row r="4106" spans="1:39" x14ac:dyDescent="0.25">
      <c r="A4106" s="115">
        <v>30807553</v>
      </c>
      <c r="B4106" t="s">
        <v>1</v>
      </c>
      <c r="C4106" s="81">
        <v>700</v>
      </c>
      <c r="D4106">
        <v>1.6</v>
      </c>
      <c r="E4106">
        <v>1.6</v>
      </c>
      <c r="F4106">
        <v>1.6</v>
      </c>
      <c r="G4106">
        <v>1.6</v>
      </c>
      <c r="H4106">
        <v>1.55</v>
      </c>
      <c r="I4106">
        <v>308</v>
      </c>
      <c r="J4106" t="s">
        <v>480</v>
      </c>
      <c r="K4106" t="s">
        <v>461</v>
      </c>
      <c r="L4106" t="s">
        <v>481</v>
      </c>
      <c r="M4106" t="s">
        <v>502</v>
      </c>
      <c r="N4106" t="s">
        <v>27</v>
      </c>
      <c r="O4106" t="s">
        <v>6</v>
      </c>
      <c r="P4106" t="s">
        <v>7</v>
      </c>
      <c r="Q4106" t="s">
        <v>16</v>
      </c>
      <c r="R4106" t="s">
        <v>28</v>
      </c>
      <c r="S4106" t="s">
        <v>9</v>
      </c>
      <c r="U4106" t="s">
        <v>179</v>
      </c>
      <c r="V4106" t="s">
        <v>10</v>
      </c>
      <c r="W4106" t="s">
        <v>11</v>
      </c>
      <c r="X4106" t="s">
        <v>12</v>
      </c>
      <c r="Y4106" t="s">
        <v>21</v>
      </c>
      <c r="Z4106" s="80">
        <v>2260</v>
      </c>
      <c r="AA4106" s="68">
        <v>0</v>
      </c>
      <c r="AB4106" s="82">
        <f t="shared" si="2253"/>
        <v>9040</v>
      </c>
      <c r="AD4106">
        <v>4</v>
      </c>
      <c r="AG4106" s="83">
        <f t="shared" si="2254"/>
        <v>4</v>
      </c>
      <c r="AH4106" s="87">
        <v>0</v>
      </c>
      <c r="AI4106" s="88">
        <v>0</v>
      </c>
    </row>
    <row r="4107" spans="1:39" x14ac:dyDescent="0.25">
      <c r="A4107" s="115">
        <v>30807553</v>
      </c>
      <c r="B4107" t="s">
        <v>1</v>
      </c>
      <c r="C4107" s="81">
        <v>700</v>
      </c>
      <c r="D4107">
        <v>1.6</v>
      </c>
      <c r="E4107">
        <v>1.6</v>
      </c>
      <c r="F4107">
        <v>1.6</v>
      </c>
      <c r="G4107">
        <v>1.6</v>
      </c>
      <c r="H4107">
        <v>1.55</v>
      </c>
      <c r="I4107">
        <v>308</v>
      </c>
      <c r="J4107" t="s">
        <v>480</v>
      </c>
      <c r="K4107" t="s">
        <v>461</v>
      </c>
      <c r="L4107" t="s">
        <v>481</v>
      </c>
      <c r="M4107" t="s">
        <v>502</v>
      </c>
      <c r="N4107" t="s">
        <v>27</v>
      </c>
      <c r="O4107" t="s">
        <v>6</v>
      </c>
      <c r="P4107" t="s">
        <v>7</v>
      </c>
      <c r="Q4107" t="s">
        <v>16</v>
      </c>
      <c r="R4107" t="s">
        <v>28</v>
      </c>
      <c r="S4107" t="s">
        <v>9</v>
      </c>
      <c r="U4107" t="s">
        <v>179</v>
      </c>
      <c r="V4107" t="s">
        <v>10</v>
      </c>
      <c r="W4107" t="s">
        <v>11</v>
      </c>
      <c r="X4107" t="s">
        <v>12</v>
      </c>
      <c r="Y4107" t="s">
        <v>21</v>
      </c>
      <c r="Z4107" s="80">
        <v>2260</v>
      </c>
      <c r="AA4107" s="68">
        <v>0</v>
      </c>
      <c r="AB4107" s="82">
        <f t="shared" si="2253"/>
        <v>2260</v>
      </c>
      <c r="AD4107">
        <v>1</v>
      </c>
      <c r="AG4107" s="83">
        <f t="shared" si="2254"/>
        <v>1</v>
      </c>
      <c r="AH4107" s="87">
        <v>0</v>
      </c>
      <c r="AI4107" s="88">
        <v>1</v>
      </c>
    </row>
    <row r="4108" spans="1:39" x14ac:dyDescent="0.25">
      <c r="A4108" s="115">
        <v>30807563</v>
      </c>
      <c r="B4108" t="s">
        <v>1</v>
      </c>
      <c r="C4108" s="81">
        <v>700</v>
      </c>
      <c r="D4108">
        <v>1.6</v>
      </c>
      <c r="E4108">
        <v>1.6</v>
      </c>
      <c r="F4108">
        <v>1.6</v>
      </c>
      <c r="G4108">
        <v>1.6</v>
      </c>
      <c r="H4108">
        <v>1.55</v>
      </c>
      <c r="I4108">
        <v>308</v>
      </c>
      <c r="J4108" t="s">
        <v>480</v>
      </c>
      <c r="K4108" t="s">
        <v>461</v>
      </c>
      <c r="L4108" t="s">
        <v>481</v>
      </c>
      <c r="M4108" t="s">
        <v>503</v>
      </c>
      <c r="N4108" t="s">
        <v>27</v>
      </c>
      <c r="O4108" t="s">
        <v>6</v>
      </c>
      <c r="P4108" t="s">
        <v>7</v>
      </c>
      <c r="Q4108" t="s">
        <v>16</v>
      </c>
      <c r="R4108" t="s">
        <v>28</v>
      </c>
      <c r="S4108" t="s">
        <v>9</v>
      </c>
      <c r="U4108" t="s">
        <v>179</v>
      </c>
      <c r="V4108" t="s">
        <v>10</v>
      </c>
      <c r="W4108" t="s">
        <v>11</v>
      </c>
      <c r="X4108" t="s">
        <v>12</v>
      </c>
      <c r="Y4108" t="s">
        <v>21</v>
      </c>
      <c r="Z4108" s="80">
        <v>2260</v>
      </c>
      <c r="AA4108" s="68">
        <v>0</v>
      </c>
      <c r="AB4108" s="82">
        <f t="shared" si="2253"/>
        <v>13560</v>
      </c>
      <c r="AD4108">
        <v>6</v>
      </c>
      <c r="AG4108" s="83">
        <f t="shared" si="2254"/>
        <v>6</v>
      </c>
      <c r="AH4108" s="87">
        <v>0</v>
      </c>
      <c r="AI4108" s="88">
        <v>0</v>
      </c>
    </row>
    <row r="4109" spans="1:39" x14ac:dyDescent="0.25">
      <c r="A4109" s="115">
        <v>30807563</v>
      </c>
      <c r="B4109" t="s">
        <v>1</v>
      </c>
      <c r="C4109" s="81">
        <v>700</v>
      </c>
      <c r="D4109">
        <v>1.6</v>
      </c>
      <c r="E4109">
        <v>1.6</v>
      </c>
      <c r="F4109">
        <v>1.6</v>
      </c>
      <c r="G4109">
        <v>1.6</v>
      </c>
      <c r="H4109">
        <v>1.55</v>
      </c>
      <c r="I4109">
        <v>308</v>
      </c>
      <c r="J4109" t="s">
        <v>480</v>
      </c>
      <c r="K4109" t="s">
        <v>461</v>
      </c>
      <c r="L4109" t="s">
        <v>481</v>
      </c>
      <c r="M4109" t="s">
        <v>503</v>
      </c>
      <c r="N4109" t="s">
        <v>27</v>
      </c>
      <c r="O4109" t="s">
        <v>6</v>
      </c>
      <c r="P4109" t="s">
        <v>7</v>
      </c>
      <c r="Q4109" t="s">
        <v>16</v>
      </c>
      <c r="R4109" t="s">
        <v>28</v>
      </c>
      <c r="S4109" t="s">
        <v>9</v>
      </c>
      <c r="U4109" t="s">
        <v>179</v>
      </c>
      <c r="V4109" t="s">
        <v>10</v>
      </c>
      <c r="W4109" t="s">
        <v>11</v>
      </c>
      <c r="X4109" t="s">
        <v>12</v>
      </c>
      <c r="Y4109" t="s">
        <v>21</v>
      </c>
      <c r="Z4109" s="80">
        <v>2260</v>
      </c>
      <c r="AA4109" s="68">
        <v>0</v>
      </c>
      <c r="AB4109" s="82">
        <f t="shared" si="2253"/>
        <v>4520</v>
      </c>
      <c r="AD4109">
        <v>2</v>
      </c>
      <c r="AG4109" s="83">
        <f t="shared" si="2254"/>
        <v>2</v>
      </c>
      <c r="AH4109" s="87">
        <v>0</v>
      </c>
      <c r="AI4109" s="88">
        <v>1</v>
      </c>
    </row>
    <row r="4110" spans="1:39" x14ac:dyDescent="0.25">
      <c r="A4110" s="115">
        <v>30900012</v>
      </c>
      <c r="B4110" t="s">
        <v>1</v>
      </c>
      <c r="C4110" s="81">
        <v>700</v>
      </c>
      <c r="D4110">
        <v>1.6</v>
      </c>
      <c r="E4110">
        <v>1.6</v>
      </c>
      <c r="F4110">
        <v>1.6</v>
      </c>
      <c r="G4110">
        <v>1.6</v>
      </c>
      <c r="H4110">
        <v>1.3</v>
      </c>
      <c r="I4110">
        <v>309</v>
      </c>
      <c r="J4110" t="s">
        <v>504</v>
      </c>
      <c r="K4110" t="s">
        <v>219</v>
      </c>
      <c r="L4110" t="s">
        <v>504</v>
      </c>
      <c r="M4110" t="s">
        <v>504</v>
      </c>
      <c r="N4110" t="s">
        <v>5</v>
      </c>
      <c r="O4110" t="s">
        <v>47</v>
      </c>
      <c r="P4110" t="s">
        <v>42</v>
      </c>
      <c r="Q4110" t="s">
        <v>16</v>
      </c>
      <c r="R4110" t="s">
        <v>28</v>
      </c>
      <c r="S4110" t="s">
        <v>22</v>
      </c>
      <c r="T4110" t="s">
        <v>22</v>
      </c>
      <c r="U4110" t="s">
        <v>939</v>
      </c>
      <c r="V4110" t="s">
        <v>50</v>
      </c>
      <c r="W4110" t="s">
        <v>51</v>
      </c>
      <c r="X4110" t="s">
        <v>81</v>
      </c>
      <c r="Y4110" t="s">
        <v>943</v>
      </c>
      <c r="Z4110" s="81">
        <v>0</v>
      </c>
      <c r="AA4110" s="68">
        <v>0</v>
      </c>
      <c r="AB4110" s="82">
        <f t="shared" si="2253"/>
        <v>0</v>
      </c>
      <c r="AF4110">
        <v>1</v>
      </c>
      <c r="AG4110" s="83">
        <f t="shared" si="2254"/>
        <v>1</v>
      </c>
      <c r="AH4110" s="87">
        <v>0</v>
      </c>
      <c r="AI4110" s="88">
        <v>0</v>
      </c>
      <c r="AJ4110">
        <f t="shared" ref="AJ4110:AJ4111" si="2255">AG4110</f>
        <v>1</v>
      </c>
      <c r="AK4110" s="108">
        <f t="shared" ref="AK4110:AK4111" si="2256">AJ4110*C4110*E4110*H4110</f>
        <v>1456</v>
      </c>
      <c r="AL4110" s="108">
        <f t="shared" ref="AL4110:AL4111" si="2257">AJ4110*C4110*E4110</f>
        <v>1120</v>
      </c>
      <c r="AM4110" s="108">
        <f t="shared" ref="AM4110:AM4111" si="2258">AK4110-AL4110</f>
        <v>336</v>
      </c>
    </row>
    <row r="4111" spans="1:39" x14ac:dyDescent="0.25">
      <c r="A4111" s="115">
        <v>30900012</v>
      </c>
      <c r="B4111" t="s">
        <v>1</v>
      </c>
      <c r="C4111" s="81">
        <v>700</v>
      </c>
      <c r="D4111">
        <v>1.6</v>
      </c>
      <c r="E4111">
        <v>1.6</v>
      </c>
      <c r="F4111">
        <v>1.6</v>
      </c>
      <c r="G4111">
        <v>1.6</v>
      </c>
      <c r="H4111">
        <v>1.3</v>
      </c>
      <c r="I4111">
        <v>309</v>
      </c>
      <c r="J4111" t="s">
        <v>504</v>
      </c>
      <c r="K4111" t="s">
        <v>219</v>
      </c>
      <c r="L4111" t="s">
        <v>504</v>
      </c>
      <c r="M4111" t="s">
        <v>504</v>
      </c>
      <c r="N4111" t="s">
        <v>5</v>
      </c>
      <c r="O4111" t="s">
        <v>47</v>
      </c>
      <c r="P4111" t="s">
        <v>42</v>
      </c>
      <c r="Q4111" t="s">
        <v>16</v>
      </c>
      <c r="R4111" t="s">
        <v>28</v>
      </c>
      <c r="S4111" t="s">
        <v>22</v>
      </c>
      <c r="T4111" t="s">
        <v>22</v>
      </c>
      <c r="U4111" t="s">
        <v>939</v>
      </c>
      <c r="V4111" t="s">
        <v>50</v>
      </c>
      <c r="W4111" t="s">
        <v>51</v>
      </c>
      <c r="X4111" t="s">
        <v>52</v>
      </c>
      <c r="Y4111" t="s">
        <v>943</v>
      </c>
      <c r="Z4111" s="81">
        <v>0</v>
      </c>
      <c r="AA4111" s="68">
        <v>0</v>
      </c>
      <c r="AB4111" s="82">
        <f t="shared" si="2253"/>
        <v>0</v>
      </c>
      <c r="AF4111">
        <v>5</v>
      </c>
      <c r="AG4111" s="83">
        <f t="shared" si="2254"/>
        <v>5</v>
      </c>
      <c r="AH4111" s="87">
        <v>0</v>
      </c>
      <c r="AI4111" s="88">
        <v>0</v>
      </c>
      <c r="AJ4111">
        <f t="shared" si="2255"/>
        <v>5</v>
      </c>
      <c r="AK4111" s="108">
        <f t="shared" si="2256"/>
        <v>7280</v>
      </c>
      <c r="AL4111" s="108">
        <f t="shared" si="2257"/>
        <v>5600</v>
      </c>
      <c r="AM4111" s="108">
        <f t="shared" si="2258"/>
        <v>1680</v>
      </c>
    </row>
    <row r="4112" spans="1:39" x14ac:dyDescent="0.25">
      <c r="A4112" s="115">
        <v>30900012</v>
      </c>
      <c r="B4112" t="s">
        <v>1</v>
      </c>
      <c r="C4112" s="81">
        <v>700</v>
      </c>
      <c r="D4112">
        <v>1.6</v>
      </c>
      <c r="E4112">
        <v>1.6</v>
      </c>
      <c r="F4112">
        <v>1.6</v>
      </c>
      <c r="G4112">
        <v>1.6</v>
      </c>
      <c r="H4112">
        <v>1.3</v>
      </c>
      <c r="I4112">
        <v>309</v>
      </c>
      <c r="J4112" t="s">
        <v>504</v>
      </c>
      <c r="K4112" t="s">
        <v>219</v>
      </c>
      <c r="L4112" t="s">
        <v>504</v>
      </c>
      <c r="M4112" t="s">
        <v>504</v>
      </c>
      <c r="N4112" t="s">
        <v>5</v>
      </c>
      <c r="O4112" t="s">
        <v>47</v>
      </c>
      <c r="P4112" t="s">
        <v>42</v>
      </c>
      <c r="Q4112" t="s">
        <v>16</v>
      </c>
      <c r="R4112" t="s">
        <v>28</v>
      </c>
      <c r="S4112" t="s">
        <v>9</v>
      </c>
      <c r="U4112" t="s">
        <v>179</v>
      </c>
      <c r="V4112" t="s">
        <v>53</v>
      </c>
      <c r="W4112" t="s">
        <v>54</v>
      </c>
      <c r="X4112" t="s">
        <v>12</v>
      </c>
      <c r="Y4112" t="s">
        <v>21</v>
      </c>
      <c r="Z4112" s="80">
        <v>1113</v>
      </c>
      <c r="AA4112" s="68">
        <v>0</v>
      </c>
      <c r="AB4112" s="82">
        <f t="shared" si="2253"/>
        <v>4452</v>
      </c>
      <c r="AD4112">
        <v>4</v>
      </c>
      <c r="AG4112" s="83">
        <f t="shared" si="2254"/>
        <v>4</v>
      </c>
      <c r="AH4112" s="87">
        <v>0</v>
      </c>
      <c r="AI4112" s="88">
        <v>0</v>
      </c>
    </row>
    <row r="4113" spans="1:39" x14ac:dyDescent="0.25">
      <c r="A4113" s="115">
        <v>30900012</v>
      </c>
      <c r="B4113" t="s">
        <v>1</v>
      </c>
      <c r="C4113" s="81">
        <v>700</v>
      </c>
      <c r="D4113">
        <v>1.6</v>
      </c>
      <c r="E4113">
        <v>1.6</v>
      </c>
      <c r="F4113">
        <v>1.6</v>
      </c>
      <c r="G4113">
        <v>1.6</v>
      </c>
      <c r="H4113">
        <v>1.3</v>
      </c>
      <c r="I4113">
        <v>309</v>
      </c>
      <c r="J4113" t="s">
        <v>504</v>
      </c>
      <c r="K4113" t="s">
        <v>219</v>
      </c>
      <c r="L4113" t="s">
        <v>504</v>
      </c>
      <c r="M4113" t="s">
        <v>504</v>
      </c>
      <c r="N4113" t="s">
        <v>5</v>
      </c>
      <c r="O4113" t="s">
        <v>47</v>
      </c>
      <c r="P4113" t="s">
        <v>42</v>
      </c>
      <c r="Q4113" t="s">
        <v>16</v>
      </c>
      <c r="R4113" t="s">
        <v>28</v>
      </c>
      <c r="S4113" t="s">
        <v>44</v>
      </c>
      <c r="U4113" t="s">
        <v>939</v>
      </c>
      <c r="V4113" t="s">
        <v>14</v>
      </c>
      <c r="W4113" t="s">
        <v>49</v>
      </c>
      <c r="X4113" t="s">
        <v>12</v>
      </c>
      <c r="Y4113" t="s">
        <v>21</v>
      </c>
      <c r="Z4113" s="80">
        <v>420</v>
      </c>
      <c r="AA4113" s="68">
        <v>0</v>
      </c>
      <c r="AB4113" s="82">
        <f t="shared" si="2253"/>
        <v>15120</v>
      </c>
      <c r="AC4113">
        <v>36</v>
      </c>
      <c r="AG4113" s="83">
        <f t="shared" si="2254"/>
        <v>36</v>
      </c>
      <c r="AH4113" s="87">
        <v>0</v>
      </c>
      <c r="AI4113" s="88">
        <v>0</v>
      </c>
      <c r="AJ4113">
        <f t="shared" ref="AJ4113:AJ4116" si="2259">AG4113</f>
        <v>36</v>
      </c>
      <c r="AK4113" s="108">
        <f t="shared" ref="AK4113:AK4116" si="2260">AJ4113*C4113*E4113*H4113</f>
        <v>52416</v>
      </c>
      <c r="AL4113" s="108">
        <f t="shared" ref="AL4113:AL4116" si="2261">AJ4113*C4113*E4113</f>
        <v>40320</v>
      </c>
      <c r="AM4113" s="108">
        <f t="shared" ref="AM4113:AM4116" si="2262">AK4113-AL4113</f>
        <v>12096</v>
      </c>
    </row>
    <row r="4114" spans="1:39" x14ac:dyDescent="0.25">
      <c r="A4114" s="115">
        <v>30900012</v>
      </c>
      <c r="B4114" t="s">
        <v>1</v>
      </c>
      <c r="C4114" s="81">
        <v>700</v>
      </c>
      <c r="D4114">
        <v>1.6</v>
      </c>
      <c r="E4114">
        <v>1.6</v>
      </c>
      <c r="F4114">
        <v>1.6</v>
      </c>
      <c r="G4114">
        <v>1.6</v>
      </c>
      <c r="H4114">
        <v>1.3</v>
      </c>
      <c r="I4114">
        <v>309</v>
      </c>
      <c r="J4114" t="s">
        <v>504</v>
      </c>
      <c r="K4114" t="s">
        <v>219</v>
      </c>
      <c r="L4114" t="s">
        <v>504</v>
      </c>
      <c r="M4114" t="s">
        <v>504</v>
      </c>
      <c r="N4114" t="s">
        <v>5</v>
      </c>
      <c r="O4114" t="s">
        <v>47</v>
      </c>
      <c r="P4114" t="s">
        <v>42</v>
      </c>
      <c r="Q4114" t="s">
        <v>16</v>
      </c>
      <c r="R4114" t="s">
        <v>28</v>
      </c>
      <c r="S4114" t="s">
        <v>44</v>
      </c>
      <c r="U4114" t="s">
        <v>939</v>
      </c>
      <c r="V4114" t="s">
        <v>68</v>
      </c>
      <c r="W4114" t="s">
        <v>69</v>
      </c>
      <c r="X4114" t="s">
        <v>211</v>
      </c>
      <c r="Y4114" t="s">
        <v>21</v>
      </c>
      <c r="Z4114" s="80">
        <v>420</v>
      </c>
      <c r="AA4114" s="68">
        <v>0</v>
      </c>
      <c r="AB4114" s="82">
        <f t="shared" si="2253"/>
        <v>420</v>
      </c>
      <c r="AC4114">
        <v>1</v>
      </c>
      <c r="AG4114" s="83">
        <f t="shared" si="2254"/>
        <v>1</v>
      </c>
      <c r="AH4114" s="87">
        <v>0</v>
      </c>
      <c r="AI4114" s="88">
        <v>0</v>
      </c>
      <c r="AJ4114">
        <f t="shared" si="2259"/>
        <v>1</v>
      </c>
      <c r="AK4114" s="108">
        <f t="shared" si="2260"/>
        <v>1456</v>
      </c>
      <c r="AL4114" s="108">
        <f t="shared" si="2261"/>
        <v>1120</v>
      </c>
      <c r="AM4114" s="108">
        <f t="shared" si="2262"/>
        <v>336</v>
      </c>
    </row>
    <row r="4115" spans="1:39" x14ac:dyDescent="0.25">
      <c r="A4115" s="115">
        <v>30900012</v>
      </c>
      <c r="B4115" t="s">
        <v>1</v>
      </c>
      <c r="C4115" s="81">
        <v>700</v>
      </c>
      <c r="D4115">
        <v>1.6</v>
      </c>
      <c r="E4115">
        <v>1.6</v>
      </c>
      <c r="F4115">
        <v>1.6</v>
      </c>
      <c r="G4115">
        <v>1.6</v>
      </c>
      <c r="H4115">
        <v>1.3</v>
      </c>
      <c r="I4115">
        <v>309</v>
      </c>
      <c r="J4115" t="s">
        <v>504</v>
      </c>
      <c r="K4115" t="s">
        <v>219</v>
      </c>
      <c r="L4115" t="s">
        <v>504</v>
      </c>
      <c r="M4115" t="s">
        <v>504</v>
      </c>
      <c r="N4115" t="s">
        <v>5</v>
      </c>
      <c r="O4115" t="s">
        <v>47</v>
      </c>
      <c r="P4115" t="s">
        <v>42</v>
      </c>
      <c r="Q4115" t="s">
        <v>16</v>
      </c>
      <c r="R4115" t="s">
        <v>28</v>
      </c>
      <c r="S4115" t="s">
        <v>44</v>
      </c>
      <c r="U4115" t="s">
        <v>939</v>
      </c>
      <c r="V4115" t="s">
        <v>68</v>
      </c>
      <c r="W4115" t="s">
        <v>69</v>
      </c>
      <c r="X4115" t="s">
        <v>77</v>
      </c>
      <c r="Y4115" t="s">
        <v>21</v>
      </c>
      <c r="Z4115" s="80">
        <v>420</v>
      </c>
      <c r="AA4115" s="68">
        <v>0</v>
      </c>
      <c r="AB4115" s="82">
        <f t="shared" si="2253"/>
        <v>840</v>
      </c>
      <c r="AC4115">
        <v>2</v>
      </c>
      <c r="AG4115" s="83">
        <f t="shared" si="2254"/>
        <v>2</v>
      </c>
      <c r="AH4115" s="87">
        <v>0</v>
      </c>
      <c r="AI4115" s="88">
        <v>0</v>
      </c>
      <c r="AJ4115">
        <f t="shared" si="2259"/>
        <v>2</v>
      </c>
      <c r="AK4115" s="108">
        <f t="shared" si="2260"/>
        <v>2912</v>
      </c>
      <c r="AL4115" s="108">
        <f t="shared" si="2261"/>
        <v>2240</v>
      </c>
      <c r="AM4115" s="108">
        <f t="shared" si="2262"/>
        <v>672</v>
      </c>
    </row>
    <row r="4116" spans="1:39" x14ac:dyDescent="0.25">
      <c r="A4116" s="115">
        <v>30900012</v>
      </c>
      <c r="B4116" t="s">
        <v>1</v>
      </c>
      <c r="C4116" s="81">
        <v>700</v>
      </c>
      <c r="D4116">
        <v>1.6</v>
      </c>
      <c r="E4116">
        <v>1.6</v>
      </c>
      <c r="F4116">
        <v>1.6</v>
      </c>
      <c r="G4116">
        <v>1.6</v>
      </c>
      <c r="H4116">
        <v>1.3</v>
      </c>
      <c r="I4116">
        <v>309</v>
      </c>
      <c r="J4116" t="s">
        <v>504</v>
      </c>
      <c r="K4116" t="s">
        <v>219</v>
      </c>
      <c r="L4116" t="s">
        <v>504</v>
      </c>
      <c r="M4116" t="s">
        <v>504</v>
      </c>
      <c r="N4116" t="s">
        <v>5</v>
      </c>
      <c r="O4116" t="s">
        <v>47</v>
      </c>
      <c r="P4116" t="s">
        <v>42</v>
      </c>
      <c r="Q4116" t="s">
        <v>16</v>
      </c>
      <c r="R4116" t="s">
        <v>28</v>
      </c>
      <c r="S4116" t="s">
        <v>44</v>
      </c>
      <c r="U4116" t="s">
        <v>939</v>
      </c>
      <c r="V4116" t="s">
        <v>92</v>
      </c>
      <c r="W4116" t="s">
        <v>93</v>
      </c>
      <c r="X4116" t="s">
        <v>12</v>
      </c>
      <c r="Y4116" t="s">
        <v>21</v>
      </c>
      <c r="Z4116" s="80">
        <v>420</v>
      </c>
      <c r="AA4116" s="68">
        <v>0</v>
      </c>
      <c r="AB4116" s="82">
        <f t="shared" si="2253"/>
        <v>420</v>
      </c>
      <c r="AC4116">
        <v>1</v>
      </c>
      <c r="AG4116" s="83">
        <f t="shared" si="2254"/>
        <v>1</v>
      </c>
      <c r="AH4116" s="87">
        <v>0</v>
      </c>
      <c r="AI4116" s="88">
        <v>0</v>
      </c>
      <c r="AJ4116">
        <f t="shared" si="2259"/>
        <v>1</v>
      </c>
      <c r="AK4116" s="108">
        <f t="shared" si="2260"/>
        <v>1456</v>
      </c>
      <c r="AL4116" s="108">
        <f t="shared" si="2261"/>
        <v>1120</v>
      </c>
      <c r="AM4116" s="108">
        <f t="shared" si="2262"/>
        <v>336</v>
      </c>
    </row>
    <row r="4117" spans="1:39" x14ac:dyDescent="0.25">
      <c r="A4117" s="115">
        <v>30900012</v>
      </c>
      <c r="B4117" t="s">
        <v>1</v>
      </c>
      <c r="C4117" s="81">
        <v>700</v>
      </c>
      <c r="D4117">
        <v>1.6</v>
      </c>
      <c r="E4117">
        <v>1.6</v>
      </c>
      <c r="F4117">
        <v>1.6</v>
      </c>
      <c r="G4117">
        <v>1.6</v>
      </c>
      <c r="H4117">
        <v>1.3</v>
      </c>
      <c r="I4117">
        <v>309</v>
      </c>
      <c r="J4117" t="s">
        <v>504</v>
      </c>
      <c r="K4117" t="s">
        <v>219</v>
      </c>
      <c r="L4117" t="s">
        <v>504</v>
      </c>
      <c r="M4117" t="s">
        <v>504</v>
      </c>
      <c r="N4117" t="s">
        <v>15</v>
      </c>
      <c r="O4117" t="s">
        <v>80</v>
      </c>
      <c r="P4117" t="s">
        <v>42</v>
      </c>
      <c r="Q4117" t="s">
        <v>16</v>
      </c>
      <c r="R4117" t="s">
        <v>91</v>
      </c>
      <c r="S4117" t="s">
        <v>9</v>
      </c>
      <c r="T4117" t="s">
        <v>944</v>
      </c>
      <c r="U4117" t="s">
        <v>179</v>
      </c>
      <c r="V4117" t="s">
        <v>29</v>
      </c>
      <c r="W4117" t="s">
        <v>30</v>
      </c>
      <c r="X4117" t="s">
        <v>104</v>
      </c>
      <c r="Y4117" t="s">
        <v>938</v>
      </c>
      <c r="Z4117" s="81">
        <v>0</v>
      </c>
      <c r="AA4117" s="68">
        <v>0</v>
      </c>
      <c r="AB4117" s="82">
        <f t="shared" si="2253"/>
        <v>0</v>
      </c>
      <c r="AE4117">
        <v>1</v>
      </c>
      <c r="AG4117" s="83">
        <f t="shared" si="2254"/>
        <v>1</v>
      </c>
      <c r="AH4117" s="87">
        <v>0</v>
      </c>
      <c r="AI4117" s="88">
        <v>0</v>
      </c>
    </row>
    <row r="4118" spans="1:39" x14ac:dyDescent="0.25">
      <c r="A4118" s="115">
        <v>30900012</v>
      </c>
      <c r="B4118" t="s">
        <v>1</v>
      </c>
      <c r="C4118" s="81">
        <v>700</v>
      </c>
      <c r="D4118">
        <v>1.6</v>
      </c>
      <c r="E4118">
        <v>1.6</v>
      </c>
      <c r="F4118">
        <v>1.6</v>
      </c>
      <c r="G4118">
        <v>1.6</v>
      </c>
      <c r="H4118">
        <v>1.3</v>
      </c>
      <c r="I4118">
        <v>309</v>
      </c>
      <c r="J4118" t="s">
        <v>504</v>
      </c>
      <c r="K4118" t="s">
        <v>219</v>
      </c>
      <c r="L4118" t="s">
        <v>504</v>
      </c>
      <c r="M4118" t="s">
        <v>504</v>
      </c>
      <c r="N4118" t="s">
        <v>15</v>
      </c>
      <c r="O4118" t="s">
        <v>41</v>
      </c>
      <c r="P4118" t="s">
        <v>42</v>
      </c>
      <c r="Q4118" t="s">
        <v>16</v>
      </c>
      <c r="R4118" t="s">
        <v>28</v>
      </c>
      <c r="S4118" t="s">
        <v>22</v>
      </c>
      <c r="T4118" t="s">
        <v>22</v>
      </c>
      <c r="U4118" t="s">
        <v>939</v>
      </c>
      <c r="V4118" t="s">
        <v>50</v>
      </c>
      <c r="W4118" t="s">
        <v>51</v>
      </c>
      <c r="X4118" t="s">
        <v>52</v>
      </c>
      <c r="Y4118" t="s">
        <v>943</v>
      </c>
      <c r="Z4118" s="81">
        <v>0</v>
      </c>
      <c r="AA4118" s="68">
        <v>0</v>
      </c>
      <c r="AB4118" s="82">
        <f t="shared" si="2253"/>
        <v>0</v>
      </c>
      <c r="AF4118">
        <v>2</v>
      </c>
      <c r="AG4118" s="83">
        <f t="shared" si="2254"/>
        <v>2</v>
      </c>
      <c r="AH4118" s="87">
        <v>0</v>
      </c>
      <c r="AI4118" s="88">
        <v>0</v>
      </c>
      <c r="AJ4118">
        <f>AG4118</f>
        <v>2</v>
      </c>
      <c r="AK4118" s="108">
        <f>AJ4118*C4118*F4118*H4118</f>
        <v>2912</v>
      </c>
      <c r="AL4118" s="108">
        <f>AJ4118*C4118*F4118</f>
        <v>2240</v>
      </c>
      <c r="AM4118" s="108">
        <f>AK4118-AL4118</f>
        <v>672</v>
      </c>
    </row>
    <row r="4119" spans="1:39" x14ac:dyDescent="0.25">
      <c r="A4119" s="115">
        <v>30900012</v>
      </c>
      <c r="B4119" t="s">
        <v>1</v>
      </c>
      <c r="C4119" s="81">
        <v>700</v>
      </c>
      <c r="D4119">
        <v>1.6</v>
      </c>
      <c r="E4119">
        <v>1.6</v>
      </c>
      <c r="F4119">
        <v>1.6</v>
      </c>
      <c r="G4119">
        <v>1.6</v>
      </c>
      <c r="H4119">
        <v>1.3</v>
      </c>
      <c r="I4119">
        <v>309</v>
      </c>
      <c r="J4119" t="s">
        <v>504</v>
      </c>
      <c r="K4119" t="s">
        <v>219</v>
      </c>
      <c r="L4119" t="s">
        <v>504</v>
      </c>
      <c r="M4119" t="s">
        <v>504</v>
      </c>
      <c r="N4119" t="s">
        <v>15</v>
      </c>
      <c r="O4119" t="s">
        <v>41</v>
      </c>
      <c r="P4119" t="s">
        <v>42</v>
      </c>
      <c r="Q4119" t="s">
        <v>16</v>
      </c>
      <c r="R4119" t="s">
        <v>28</v>
      </c>
      <c r="S4119" t="s">
        <v>9</v>
      </c>
      <c r="U4119" t="s">
        <v>179</v>
      </c>
      <c r="V4119" t="s">
        <v>53</v>
      </c>
      <c r="W4119" t="s">
        <v>54</v>
      </c>
      <c r="X4119" t="s">
        <v>12</v>
      </c>
      <c r="Y4119" t="s">
        <v>21</v>
      </c>
      <c r="Z4119" s="80">
        <v>1257</v>
      </c>
      <c r="AA4119" s="68">
        <v>0</v>
      </c>
      <c r="AB4119" s="82">
        <f t="shared" si="2253"/>
        <v>7542</v>
      </c>
      <c r="AD4119">
        <v>6</v>
      </c>
      <c r="AG4119" s="83">
        <f t="shared" si="2254"/>
        <v>6</v>
      </c>
      <c r="AH4119" s="87">
        <v>0</v>
      </c>
      <c r="AI4119" s="88">
        <v>0</v>
      </c>
    </row>
    <row r="4120" spans="1:39" x14ac:dyDescent="0.25">
      <c r="A4120" s="115">
        <v>30900012</v>
      </c>
      <c r="B4120" t="s">
        <v>1</v>
      </c>
      <c r="C4120" s="81">
        <v>700</v>
      </c>
      <c r="D4120">
        <v>1.6</v>
      </c>
      <c r="E4120">
        <v>1.6</v>
      </c>
      <c r="F4120">
        <v>1.6</v>
      </c>
      <c r="G4120">
        <v>1.6</v>
      </c>
      <c r="H4120">
        <v>1.3</v>
      </c>
      <c r="I4120">
        <v>309</v>
      </c>
      <c r="J4120" t="s">
        <v>504</v>
      </c>
      <c r="K4120" t="s">
        <v>219</v>
      </c>
      <c r="L4120" t="s">
        <v>504</v>
      </c>
      <c r="M4120" t="s">
        <v>504</v>
      </c>
      <c r="N4120" t="s">
        <v>15</v>
      </c>
      <c r="O4120" t="s">
        <v>41</v>
      </c>
      <c r="P4120" t="s">
        <v>42</v>
      </c>
      <c r="Q4120" t="s">
        <v>16</v>
      </c>
      <c r="R4120" t="s">
        <v>28</v>
      </c>
      <c r="S4120" t="s">
        <v>44</v>
      </c>
      <c r="U4120" t="s">
        <v>939</v>
      </c>
      <c r="V4120" t="s">
        <v>14</v>
      </c>
      <c r="W4120" t="s">
        <v>49</v>
      </c>
      <c r="X4120" t="s">
        <v>12</v>
      </c>
      <c r="Y4120" t="s">
        <v>21</v>
      </c>
      <c r="Z4120" s="80">
        <v>460</v>
      </c>
      <c r="AA4120" s="68">
        <v>0</v>
      </c>
      <c r="AB4120" s="82">
        <f t="shared" si="2253"/>
        <v>13800</v>
      </c>
      <c r="AC4120">
        <v>30</v>
      </c>
      <c r="AG4120" s="83">
        <f t="shared" si="2254"/>
        <v>30</v>
      </c>
      <c r="AH4120" s="87">
        <v>0</v>
      </c>
      <c r="AI4120" s="88">
        <v>0</v>
      </c>
      <c r="AJ4120">
        <f t="shared" ref="AJ4120:AJ4126" si="2263">AG4120</f>
        <v>30</v>
      </c>
      <c r="AK4120" s="108">
        <f t="shared" ref="AK4120:AK4126" si="2264">AJ4120*C4120*F4120*H4120</f>
        <v>43680</v>
      </c>
      <c r="AL4120" s="108">
        <f t="shared" ref="AL4120:AL4126" si="2265">AJ4120*C4120*F4120</f>
        <v>33600</v>
      </c>
      <c r="AM4120" s="108">
        <f t="shared" ref="AM4120:AM4126" si="2266">AK4120-AL4120</f>
        <v>10080</v>
      </c>
    </row>
    <row r="4121" spans="1:39" x14ac:dyDescent="0.25">
      <c r="A4121" s="115">
        <v>30900012</v>
      </c>
      <c r="B4121" t="s">
        <v>1</v>
      </c>
      <c r="C4121" s="81">
        <v>700</v>
      </c>
      <c r="D4121">
        <v>1.6</v>
      </c>
      <c r="E4121">
        <v>1.6</v>
      </c>
      <c r="F4121">
        <v>1.6</v>
      </c>
      <c r="G4121">
        <v>1.6</v>
      </c>
      <c r="H4121">
        <v>1.3</v>
      </c>
      <c r="I4121">
        <v>309</v>
      </c>
      <c r="J4121" t="s">
        <v>504</v>
      </c>
      <c r="K4121" t="s">
        <v>219</v>
      </c>
      <c r="L4121" t="s">
        <v>504</v>
      </c>
      <c r="M4121" t="s">
        <v>504</v>
      </c>
      <c r="N4121" t="s">
        <v>15</v>
      </c>
      <c r="O4121" t="s">
        <v>41</v>
      </c>
      <c r="P4121" t="s">
        <v>42</v>
      </c>
      <c r="Q4121" t="s">
        <v>16</v>
      </c>
      <c r="R4121" t="s">
        <v>28</v>
      </c>
      <c r="S4121" t="s">
        <v>44</v>
      </c>
      <c r="U4121" t="s">
        <v>939</v>
      </c>
      <c r="V4121" t="s">
        <v>14</v>
      </c>
      <c r="W4121" t="s">
        <v>49</v>
      </c>
      <c r="X4121" t="s">
        <v>85</v>
      </c>
      <c r="Y4121" t="s">
        <v>21</v>
      </c>
      <c r="Z4121" s="80">
        <v>460</v>
      </c>
      <c r="AA4121" s="68">
        <v>0</v>
      </c>
      <c r="AB4121" s="82">
        <f t="shared" si="2253"/>
        <v>460</v>
      </c>
      <c r="AC4121">
        <v>1</v>
      </c>
      <c r="AG4121" s="83">
        <f t="shared" si="2254"/>
        <v>1</v>
      </c>
      <c r="AH4121" s="87">
        <v>0</v>
      </c>
      <c r="AI4121" s="88">
        <v>0</v>
      </c>
      <c r="AJ4121">
        <f t="shared" si="2263"/>
        <v>1</v>
      </c>
      <c r="AK4121" s="108">
        <f t="shared" si="2264"/>
        <v>1456</v>
      </c>
      <c r="AL4121" s="108">
        <f t="shared" si="2265"/>
        <v>1120</v>
      </c>
      <c r="AM4121" s="108">
        <f t="shared" si="2266"/>
        <v>336</v>
      </c>
    </row>
    <row r="4122" spans="1:39" x14ac:dyDescent="0.25">
      <c r="A4122" s="115">
        <v>30900012</v>
      </c>
      <c r="B4122" t="s">
        <v>1</v>
      </c>
      <c r="C4122" s="81">
        <v>700</v>
      </c>
      <c r="D4122">
        <v>1.6</v>
      </c>
      <c r="E4122">
        <v>1.6</v>
      </c>
      <c r="F4122">
        <v>1.6</v>
      </c>
      <c r="G4122">
        <v>1.6</v>
      </c>
      <c r="H4122">
        <v>1.3</v>
      </c>
      <c r="I4122">
        <v>309</v>
      </c>
      <c r="J4122" t="s">
        <v>504</v>
      </c>
      <c r="K4122" t="s">
        <v>219</v>
      </c>
      <c r="L4122" t="s">
        <v>504</v>
      </c>
      <c r="M4122" t="s">
        <v>504</v>
      </c>
      <c r="N4122" t="s">
        <v>15</v>
      </c>
      <c r="O4122" t="s">
        <v>41</v>
      </c>
      <c r="P4122" t="s">
        <v>42</v>
      </c>
      <c r="Q4122" t="s">
        <v>16</v>
      </c>
      <c r="R4122" t="s">
        <v>28</v>
      </c>
      <c r="S4122" t="s">
        <v>44</v>
      </c>
      <c r="U4122" t="s">
        <v>939</v>
      </c>
      <c r="V4122" t="s">
        <v>68</v>
      </c>
      <c r="W4122" t="s">
        <v>69</v>
      </c>
      <c r="X4122" t="s">
        <v>211</v>
      </c>
      <c r="Y4122" t="s">
        <v>21</v>
      </c>
      <c r="Z4122" s="80">
        <v>460</v>
      </c>
      <c r="AA4122" s="68">
        <v>0</v>
      </c>
      <c r="AB4122" s="82">
        <f t="shared" si="2253"/>
        <v>460</v>
      </c>
      <c r="AC4122">
        <v>1</v>
      </c>
      <c r="AG4122" s="83">
        <f t="shared" si="2254"/>
        <v>1</v>
      </c>
      <c r="AH4122" s="87">
        <v>0</v>
      </c>
      <c r="AI4122" s="88">
        <v>0</v>
      </c>
      <c r="AJ4122">
        <f t="shared" si="2263"/>
        <v>1</v>
      </c>
      <c r="AK4122" s="108">
        <f t="shared" si="2264"/>
        <v>1456</v>
      </c>
      <c r="AL4122" s="108">
        <f t="shared" si="2265"/>
        <v>1120</v>
      </c>
      <c r="AM4122" s="108">
        <f t="shared" si="2266"/>
        <v>336</v>
      </c>
    </row>
    <row r="4123" spans="1:39" x14ac:dyDescent="0.25">
      <c r="A4123" s="115">
        <v>30900012</v>
      </c>
      <c r="B4123" t="s">
        <v>1</v>
      </c>
      <c r="C4123" s="81">
        <v>700</v>
      </c>
      <c r="D4123">
        <v>1.6</v>
      </c>
      <c r="E4123">
        <v>1.6</v>
      </c>
      <c r="F4123">
        <v>1.6</v>
      </c>
      <c r="G4123">
        <v>1.6</v>
      </c>
      <c r="H4123">
        <v>1.3</v>
      </c>
      <c r="I4123">
        <v>309</v>
      </c>
      <c r="J4123" t="s">
        <v>504</v>
      </c>
      <c r="K4123" t="s">
        <v>219</v>
      </c>
      <c r="L4123" t="s">
        <v>504</v>
      </c>
      <c r="M4123" t="s">
        <v>504</v>
      </c>
      <c r="N4123" t="s">
        <v>15</v>
      </c>
      <c r="O4123" t="s">
        <v>41</v>
      </c>
      <c r="P4123" t="s">
        <v>42</v>
      </c>
      <c r="Q4123" t="s">
        <v>16</v>
      </c>
      <c r="R4123" t="s">
        <v>28</v>
      </c>
      <c r="S4123" t="s">
        <v>44</v>
      </c>
      <c r="U4123" t="s">
        <v>939</v>
      </c>
      <c r="V4123" t="s">
        <v>68</v>
      </c>
      <c r="W4123" t="s">
        <v>69</v>
      </c>
      <c r="X4123" t="s">
        <v>76</v>
      </c>
      <c r="Y4123" t="s">
        <v>21</v>
      </c>
      <c r="Z4123" s="80">
        <v>460</v>
      </c>
      <c r="AA4123" s="68">
        <v>0</v>
      </c>
      <c r="AB4123" s="82">
        <f t="shared" si="2253"/>
        <v>460</v>
      </c>
      <c r="AC4123">
        <v>1</v>
      </c>
      <c r="AG4123" s="83">
        <f t="shared" si="2254"/>
        <v>1</v>
      </c>
      <c r="AH4123" s="87">
        <v>0</v>
      </c>
      <c r="AI4123" s="88">
        <v>0</v>
      </c>
      <c r="AJ4123">
        <f t="shared" si="2263"/>
        <v>1</v>
      </c>
      <c r="AK4123" s="108">
        <f t="shared" si="2264"/>
        <v>1456</v>
      </c>
      <c r="AL4123" s="108">
        <f t="shared" si="2265"/>
        <v>1120</v>
      </c>
      <c r="AM4123" s="108">
        <f t="shared" si="2266"/>
        <v>336</v>
      </c>
    </row>
    <row r="4124" spans="1:39" x14ac:dyDescent="0.25">
      <c r="A4124" s="115">
        <v>30900012</v>
      </c>
      <c r="B4124" t="s">
        <v>1</v>
      </c>
      <c r="C4124" s="81">
        <v>700</v>
      </c>
      <c r="D4124">
        <v>1.6</v>
      </c>
      <c r="E4124">
        <v>1.6</v>
      </c>
      <c r="F4124">
        <v>1.6</v>
      </c>
      <c r="G4124">
        <v>1.6</v>
      </c>
      <c r="H4124">
        <v>1.3</v>
      </c>
      <c r="I4124">
        <v>309</v>
      </c>
      <c r="J4124" t="s">
        <v>504</v>
      </c>
      <c r="K4124" t="s">
        <v>219</v>
      </c>
      <c r="L4124" t="s">
        <v>504</v>
      </c>
      <c r="M4124" t="s">
        <v>504</v>
      </c>
      <c r="N4124" t="s">
        <v>15</v>
      </c>
      <c r="O4124" t="s">
        <v>41</v>
      </c>
      <c r="P4124" t="s">
        <v>42</v>
      </c>
      <c r="Q4124" t="s">
        <v>16</v>
      </c>
      <c r="R4124" t="s">
        <v>28</v>
      </c>
      <c r="S4124" t="s">
        <v>44</v>
      </c>
      <c r="U4124" t="s">
        <v>939</v>
      </c>
      <c r="V4124" t="s">
        <v>68</v>
      </c>
      <c r="W4124" t="s">
        <v>69</v>
      </c>
      <c r="X4124" t="s">
        <v>77</v>
      </c>
      <c r="Y4124" t="s">
        <v>21</v>
      </c>
      <c r="Z4124" s="80">
        <v>460</v>
      </c>
      <c r="AA4124" s="68">
        <v>0</v>
      </c>
      <c r="AB4124" s="82">
        <f t="shared" si="2253"/>
        <v>920</v>
      </c>
      <c r="AC4124">
        <v>2</v>
      </c>
      <c r="AG4124" s="83">
        <f t="shared" si="2254"/>
        <v>2</v>
      </c>
      <c r="AH4124" s="87">
        <v>0</v>
      </c>
      <c r="AI4124" s="88">
        <v>0</v>
      </c>
      <c r="AJ4124">
        <f t="shared" si="2263"/>
        <v>2</v>
      </c>
      <c r="AK4124" s="108">
        <f t="shared" si="2264"/>
        <v>2912</v>
      </c>
      <c r="AL4124" s="108">
        <f t="shared" si="2265"/>
        <v>2240</v>
      </c>
      <c r="AM4124" s="108">
        <f t="shared" si="2266"/>
        <v>672</v>
      </c>
    </row>
    <row r="4125" spans="1:39" x14ac:dyDescent="0.25">
      <c r="A4125" s="115">
        <v>30900012</v>
      </c>
      <c r="B4125" t="s">
        <v>1</v>
      </c>
      <c r="C4125" s="81">
        <v>700</v>
      </c>
      <c r="D4125">
        <v>1.6</v>
      </c>
      <c r="E4125">
        <v>1.6</v>
      </c>
      <c r="F4125">
        <v>1.6</v>
      </c>
      <c r="G4125">
        <v>1.6</v>
      </c>
      <c r="H4125">
        <v>1.3</v>
      </c>
      <c r="I4125">
        <v>309</v>
      </c>
      <c r="J4125" t="s">
        <v>504</v>
      </c>
      <c r="K4125" t="s">
        <v>219</v>
      </c>
      <c r="L4125" t="s">
        <v>504</v>
      </c>
      <c r="M4125" t="s">
        <v>504</v>
      </c>
      <c r="N4125" t="s">
        <v>18</v>
      </c>
      <c r="O4125" t="s">
        <v>74</v>
      </c>
      <c r="P4125" t="s">
        <v>42</v>
      </c>
      <c r="Q4125" t="s">
        <v>16</v>
      </c>
      <c r="R4125" t="s">
        <v>28</v>
      </c>
      <c r="S4125" t="s">
        <v>22</v>
      </c>
      <c r="T4125" t="s">
        <v>22</v>
      </c>
      <c r="U4125" t="s">
        <v>939</v>
      </c>
      <c r="V4125" t="s">
        <v>50</v>
      </c>
      <c r="W4125" t="s">
        <v>51</v>
      </c>
      <c r="X4125" t="s">
        <v>31</v>
      </c>
      <c r="Y4125" t="s">
        <v>943</v>
      </c>
      <c r="Z4125" s="81">
        <v>0</v>
      </c>
      <c r="AA4125" s="68">
        <v>0</v>
      </c>
      <c r="AB4125" s="82">
        <f t="shared" si="2253"/>
        <v>0</v>
      </c>
      <c r="AF4125">
        <v>1</v>
      </c>
      <c r="AG4125" s="83">
        <f t="shared" si="2254"/>
        <v>1</v>
      </c>
      <c r="AH4125" s="87">
        <v>0</v>
      </c>
      <c r="AI4125" s="88">
        <v>0</v>
      </c>
      <c r="AJ4125">
        <f t="shared" si="2263"/>
        <v>1</v>
      </c>
      <c r="AK4125" s="108">
        <f t="shared" si="2264"/>
        <v>1456</v>
      </c>
      <c r="AL4125" s="108">
        <f t="shared" si="2265"/>
        <v>1120</v>
      </c>
      <c r="AM4125" s="108">
        <f t="shared" si="2266"/>
        <v>336</v>
      </c>
    </row>
    <row r="4126" spans="1:39" x14ac:dyDescent="0.25">
      <c r="A4126" s="115">
        <v>30900012</v>
      </c>
      <c r="B4126" t="s">
        <v>1</v>
      </c>
      <c r="C4126" s="81">
        <v>700</v>
      </c>
      <c r="D4126">
        <v>1.6</v>
      </c>
      <c r="E4126">
        <v>1.6</v>
      </c>
      <c r="F4126">
        <v>1.6</v>
      </c>
      <c r="G4126">
        <v>1.6</v>
      </c>
      <c r="H4126">
        <v>1.3</v>
      </c>
      <c r="I4126">
        <v>309</v>
      </c>
      <c r="J4126" t="s">
        <v>504</v>
      </c>
      <c r="K4126" t="s">
        <v>219</v>
      </c>
      <c r="L4126" t="s">
        <v>504</v>
      </c>
      <c r="M4126" t="s">
        <v>504</v>
      </c>
      <c r="N4126" t="s">
        <v>18</v>
      </c>
      <c r="O4126" t="s">
        <v>74</v>
      </c>
      <c r="P4126" t="s">
        <v>42</v>
      </c>
      <c r="Q4126" t="s">
        <v>16</v>
      </c>
      <c r="R4126" t="s">
        <v>28</v>
      </c>
      <c r="S4126" t="s">
        <v>22</v>
      </c>
      <c r="T4126" t="s">
        <v>22</v>
      </c>
      <c r="U4126" t="s">
        <v>939</v>
      </c>
      <c r="V4126" t="s">
        <v>50</v>
      </c>
      <c r="W4126" t="s">
        <v>51</v>
      </c>
      <c r="X4126" t="s">
        <v>52</v>
      </c>
      <c r="Y4126" t="s">
        <v>943</v>
      </c>
      <c r="Z4126" s="81">
        <v>0</v>
      </c>
      <c r="AA4126" s="68">
        <v>0</v>
      </c>
      <c r="AB4126" s="82">
        <f t="shared" si="2253"/>
        <v>0</v>
      </c>
      <c r="AF4126">
        <v>5</v>
      </c>
      <c r="AG4126" s="83">
        <f t="shared" si="2254"/>
        <v>5</v>
      </c>
      <c r="AH4126" s="87">
        <v>0</v>
      </c>
      <c r="AI4126" s="88">
        <v>0</v>
      </c>
      <c r="AJ4126">
        <f t="shared" si="2263"/>
        <v>5</v>
      </c>
      <c r="AK4126" s="108">
        <f t="shared" si="2264"/>
        <v>7280</v>
      </c>
      <c r="AL4126" s="108">
        <f t="shared" si="2265"/>
        <v>5600</v>
      </c>
      <c r="AM4126" s="108">
        <f t="shared" si="2266"/>
        <v>1680</v>
      </c>
    </row>
    <row r="4127" spans="1:39" x14ac:dyDescent="0.25">
      <c r="A4127" s="115">
        <v>30900012</v>
      </c>
      <c r="B4127" t="s">
        <v>1</v>
      </c>
      <c r="C4127" s="81">
        <v>700</v>
      </c>
      <c r="D4127">
        <v>1.6</v>
      </c>
      <c r="E4127">
        <v>1.6</v>
      </c>
      <c r="F4127">
        <v>1.6</v>
      </c>
      <c r="G4127">
        <v>1.6</v>
      </c>
      <c r="H4127">
        <v>1.3</v>
      </c>
      <c r="I4127">
        <v>309</v>
      </c>
      <c r="J4127" t="s">
        <v>504</v>
      </c>
      <c r="K4127" t="s">
        <v>219</v>
      </c>
      <c r="L4127" t="s">
        <v>504</v>
      </c>
      <c r="M4127" t="s">
        <v>504</v>
      </c>
      <c r="N4127" t="s">
        <v>18</v>
      </c>
      <c r="O4127" t="s">
        <v>74</v>
      </c>
      <c r="P4127" t="s">
        <v>42</v>
      </c>
      <c r="Q4127" t="s">
        <v>16</v>
      </c>
      <c r="R4127" t="s">
        <v>28</v>
      </c>
      <c r="S4127" t="s">
        <v>9</v>
      </c>
      <c r="U4127" t="s">
        <v>179</v>
      </c>
      <c r="V4127" t="s">
        <v>53</v>
      </c>
      <c r="W4127" t="s">
        <v>54</v>
      </c>
      <c r="X4127" t="s">
        <v>12</v>
      </c>
      <c r="Y4127" t="s">
        <v>21</v>
      </c>
      <c r="Z4127" s="80">
        <v>1897</v>
      </c>
      <c r="AA4127" s="68">
        <v>0</v>
      </c>
      <c r="AB4127" s="82">
        <f t="shared" si="2253"/>
        <v>24661</v>
      </c>
      <c r="AD4127">
        <v>13</v>
      </c>
      <c r="AG4127" s="83">
        <f t="shared" si="2254"/>
        <v>13</v>
      </c>
      <c r="AH4127" s="87">
        <v>0</v>
      </c>
      <c r="AI4127" s="88">
        <v>0</v>
      </c>
    </row>
    <row r="4128" spans="1:39" x14ac:dyDescent="0.25">
      <c r="A4128" s="115">
        <v>30900012</v>
      </c>
      <c r="B4128" t="s">
        <v>1</v>
      </c>
      <c r="C4128" s="81">
        <v>700</v>
      </c>
      <c r="D4128">
        <v>1.6</v>
      </c>
      <c r="E4128">
        <v>1.6</v>
      </c>
      <c r="F4128">
        <v>1.6</v>
      </c>
      <c r="G4128">
        <v>1.6</v>
      </c>
      <c r="H4128">
        <v>1.3</v>
      </c>
      <c r="I4128">
        <v>309</v>
      </c>
      <c r="J4128" t="s">
        <v>504</v>
      </c>
      <c r="K4128" t="s">
        <v>219</v>
      </c>
      <c r="L4128" t="s">
        <v>504</v>
      </c>
      <c r="M4128" t="s">
        <v>504</v>
      </c>
      <c r="N4128" t="s">
        <v>18</v>
      </c>
      <c r="O4128" t="s">
        <v>74</v>
      </c>
      <c r="P4128" t="s">
        <v>42</v>
      </c>
      <c r="Q4128" t="s">
        <v>16</v>
      </c>
      <c r="R4128" t="s">
        <v>28</v>
      </c>
      <c r="S4128" t="s">
        <v>9</v>
      </c>
      <c r="U4128" t="s">
        <v>179</v>
      </c>
      <c r="V4128" t="s">
        <v>62</v>
      </c>
      <c r="W4128" t="s">
        <v>177</v>
      </c>
      <c r="X4128" t="s">
        <v>12</v>
      </c>
      <c r="Y4128" t="s">
        <v>21</v>
      </c>
      <c r="Z4128" s="81">
        <v>1897</v>
      </c>
      <c r="AA4128" s="68">
        <v>0</v>
      </c>
      <c r="AB4128" s="82">
        <f t="shared" si="2253"/>
        <v>1897</v>
      </c>
      <c r="AD4128">
        <v>1</v>
      </c>
      <c r="AG4128" s="83">
        <f t="shared" si="2254"/>
        <v>1</v>
      </c>
      <c r="AH4128" s="89">
        <v>1</v>
      </c>
      <c r="AI4128" s="88">
        <v>0</v>
      </c>
    </row>
    <row r="4129" spans="1:39" x14ac:dyDescent="0.25">
      <c r="A4129" s="115">
        <v>30900012</v>
      </c>
      <c r="B4129" t="s">
        <v>1</v>
      </c>
      <c r="C4129" s="81">
        <v>700</v>
      </c>
      <c r="D4129">
        <v>1.6</v>
      </c>
      <c r="E4129">
        <v>1.6</v>
      </c>
      <c r="F4129">
        <v>1.6</v>
      </c>
      <c r="G4129">
        <v>1.6</v>
      </c>
      <c r="H4129">
        <v>1.3</v>
      </c>
      <c r="I4129">
        <v>309</v>
      </c>
      <c r="J4129" t="s">
        <v>504</v>
      </c>
      <c r="K4129" t="s">
        <v>219</v>
      </c>
      <c r="L4129" t="s">
        <v>504</v>
      </c>
      <c r="M4129" t="s">
        <v>504</v>
      </c>
      <c r="N4129" t="s">
        <v>18</v>
      </c>
      <c r="O4129" t="s">
        <v>74</v>
      </c>
      <c r="P4129" t="s">
        <v>42</v>
      </c>
      <c r="Q4129" t="s">
        <v>16</v>
      </c>
      <c r="R4129" t="s">
        <v>28</v>
      </c>
      <c r="S4129" t="s">
        <v>9</v>
      </c>
      <c r="U4129" t="s">
        <v>179</v>
      </c>
      <c r="V4129" t="s">
        <v>29</v>
      </c>
      <c r="W4129" t="s">
        <v>30</v>
      </c>
      <c r="X4129" t="s">
        <v>73</v>
      </c>
      <c r="Y4129" t="s">
        <v>677</v>
      </c>
      <c r="Z4129" s="80">
        <v>0</v>
      </c>
      <c r="AA4129" s="68">
        <v>3300</v>
      </c>
      <c r="AB4129" s="82">
        <f t="shared" si="2253"/>
        <v>6454.2389999999996</v>
      </c>
      <c r="AD4129">
        <v>1</v>
      </c>
      <c r="AG4129" s="83">
        <f t="shared" si="2254"/>
        <v>1</v>
      </c>
      <c r="AH4129" s="87">
        <v>0</v>
      </c>
      <c r="AI4129" s="88">
        <v>0</v>
      </c>
    </row>
    <row r="4130" spans="1:39" x14ac:dyDescent="0.25">
      <c r="A4130" s="115">
        <v>30900012</v>
      </c>
      <c r="B4130" t="s">
        <v>1</v>
      </c>
      <c r="C4130" s="81">
        <v>700</v>
      </c>
      <c r="D4130">
        <v>1.6</v>
      </c>
      <c r="E4130">
        <v>1.6</v>
      </c>
      <c r="F4130">
        <v>1.6</v>
      </c>
      <c r="G4130">
        <v>1.6</v>
      </c>
      <c r="H4130">
        <v>1.3</v>
      </c>
      <c r="I4130">
        <v>309</v>
      </c>
      <c r="J4130" t="s">
        <v>504</v>
      </c>
      <c r="K4130" t="s">
        <v>219</v>
      </c>
      <c r="L4130" t="s">
        <v>504</v>
      </c>
      <c r="M4130" t="s">
        <v>504</v>
      </c>
      <c r="N4130" t="s">
        <v>18</v>
      </c>
      <c r="O4130" t="s">
        <v>74</v>
      </c>
      <c r="P4130" t="s">
        <v>42</v>
      </c>
      <c r="Q4130" t="s">
        <v>16</v>
      </c>
      <c r="R4130" t="s">
        <v>28</v>
      </c>
      <c r="S4130" t="s">
        <v>44</v>
      </c>
      <c r="U4130" t="s">
        <v>939</v>
      </c>
      <c r="V4130" t="s">
        <v>14</v>
      </c>
      <c r="W4130" t="s">
        <v>49</v>
      </c>
      <c r="X4130" t="s">
        <v>12</v>
      </c>
      <c r="Y4130" t="s">
        <v>21</v>
      </c>
      <c r="Z4130" s="80">
        <v>600</v>
      </c>
      <c r="AA4130" s="68">
        <v>0</v>
      </c>
      <c r="AB4130" s="82">
        <f t="shared" si="2253"/>
        <v>1200</v>
      </c>
      <c r="AC4130">
        <v>2</v>
      </c>
      <c r="AG4130" s="83">
        <f t="shared" si="2254"/>
        <v>2</v>
      </c>
      <c r="AH4130" s="87">
        <v>0</v>
      </c>
      <c r="AI4130" s="88">
        <v>0</v>
      </c>
      <c r="AJ4130">
        <f t="shared" ref="AJ4130:AJ4135" si="2267">AG4130</f>
        <v>2</v>
      </c>
      <c r="AK4130" s="108">
        <f t="shared" ref="AK4130:AK4135" si="2268">AJ4130*C4130*F4130*H4130</f>
        <v>2912</v>
      </c>
      <c r="AL4130" s="108">
        <f t="shared" ref="AL4130:AL4135" si="2269">AJ4130*C4130*F4130</f>
        <v>2240</v>
      </c>
      <c r="AM4130" s="108">
        <f t="shared" ref="AM4130:AM4135" si="2270">AK4130-AL4130</f>
        <v>672</v>
      </c>
    </row>
    <row r="4131" spans="1:39" x14ac:dyDescent="0.25">
      <c r="A4131" s="115">
        <v>30900012</v>
      </c>
      <c r="B4131" t="s">
        <v>1</v>
      </c>
      <c r="C4131" s="81">
        <v>700</v>
      </c>
      <c r="D4131">
        <v>1.6</v>
      </c>
      <c r="E4131">
        <v>1.6</v>
      </c>
      <c r="F4131">
        <v>1.6</v>
      </c>
      <c r="G4131">
        <v>1.6</v>
      </c>
      <c r="H4131">
        <v>1.3</v>
      </c>
      <c r="I4131">
        <v>309</v>
      </c>
      <c r="J4131" t="s">
        <v>504</v>
      </c>
      <c r="K4131" t="s">
        <v>219</v>
      </c>
      <c r="L4131" t="s">
        <v>504</v>
      </c>
      <c r="M4131" t="s">
        <v>504</v>
      </c>
      <c r="N4131" t="s">
        <v>18</v>
      </c>
      <c r="O4131" t="s">
        <v>74</v>
      </c>
      <c r="P4131" t="s">
        <v>42</v>
      </c>
      <c r="Q4131" t="s">
        <v>16</v>
      </c>
      <c r="R4131" t="s">
        <v>28</v>
      </c>
      <c r="S4131" t="s">
        <v>44</v>
      </c>
      <c r="U4131" t="s">
        <v>939</v>
      </c>
      <c r="V4131" t="s">
        <v>45</v>
      </c>
      <c r="W4131" t="s">
        <v>46</v>
      </c>
      <c r="X4131" t="s">
        <v>12</v>
      </c>
      <c r="Y4131" t="s">
        <v>21</v>
      </c>
      <c r="Z4131" s="80">
        <v>600</v>
      </c>
      <c r="AA4131" s="68">
        <v>0</v>
      </c>
      <c r="AB4131" s="82">
        <f t="shared" si="2253"/>
        <v>15600</v>
      </c>
      <c r="AC4131">
        <v>26</v>
      </c>
      <c r="AG4131" s="83">
        <f t="shared" si="2254"/>
        <v>26</v>
      </c>
      <c r="AH4131" s="87">
        <v>0</v>
      </c>
      <c r="AI4131" s="88">
        <v>0</v>
      </c>
      <c r="AJ4131">
        <f t="shared" si="2267"/>
        <v>26</v>
      </c>
      <c r="AK4131" s="108">
        <f t="shared" si="2268"/>
        <v>37856</v>
      </c>
      <c r="AL4131" s="108">
        <f t="shared" si="2269"/>
        <v>29120</v>
      </c>
      <c r="AM4131" s="108">
        <f t="shared" si="2270"/>
        <v>8736</v>
      </c>
    </row>
    <row r="4132" spans="1:39" x14ac:dyDescent="0.25">
      <c r="A4132" s="115">
        <v>30900012</v>
      </c>
      <c r="B4132" t="s">
        <v>1</v>
      </c>
      <c r="C4132" s="81">
        <v>700</v>
      </c>
      <c r="D4132">
        <v>1.6</v>
      </c>
      <c r="E4132">
        <v>1.6</v>
      </c>
      <c r="F4132">
        <v>1.6</v>
      </c>
      <c r="G4132">
        <v>1.6</v>
      </c>
      <c r="H4132">
        <v>1.3</v>
      </c>
      <c r="I4132">
        <v>309</v>
      </c>
      <c r="J4132" t="s">
        <v>504</v>
      </c>
      <c r="K4132" t="s">
        <v>219</v>
      </c>
      <c r="L4132" t="s">
        <v>504</v>
      </c>
      <c r="M4132" t="s">
        <v>504</v>
      </c>
      <c r="N4132" t="s">
        <v>18</v>
      </c>
      <c r="O4132" t="s">
        <v>74</v>
      </c>
      <c r="P4132" t="s">
        <v>42</v>
      </c>
      <c r="Q4132" t="s">
        <v>16</v>
      </c>
      <c r="R4132" t="s">
        <v>28</v>
      </c>
      <c r="S4132" t="s">
        <v>44</v>
      </c>
      <c r="U4132" t="s">
        <v>939</v>
      </c>
      <c r="V4132" t="s">
        <v>56</v>
      </c>
      <c r="W4132" t="s">
        <v>57</v>
      </c>
      <c r="X4132" t="s">
        <v>12</v>
      </c>
      <c r="Y4132" t="s">
        <v>21</v>
      </c>
      <c r="Z4132" s="80">
        <v>600</v>
      </c>
      <c r="AA4132" s="68">
        <v>0</v>
      </c>
      <c r="AB4132" s="82">
        <f t="shared" si="2253"/>
        <v>1800</v>
      </c>
      <c r="AC4132">
        <v>3</v>
      </c>
      <c r="AG4132" s="83">
        <f t="shared" si="2254"/>
        <v>3</v>
      </c>
      <c r="AH4132" s="87">
        <v>0</v>
      </c>
      <c r="AI4132" s="88">
        <v>0</v>
      </c>
      <c r="AJ4132">
        <f t="shared" si="2267"/>
        <v>3</v>
      </c>
      <c r="AK4132" s="108">
        <f t="shared" si="2268"/>
        <v>4368</v>
      </c>
      <c r="AL4132" s="108">
        <f t="shared" si="2269"/>
        <v>3360</v>
      </c>
      <c r="AM4132" s="108">
        <f t="shared" si="2270"/>
        <v>1008</v>
      </c>
    </row>
    <row r="4133" spans="1:39" x14ac:dyDescent="0.25">
      <c r="A4133" s="115">
        <v>30900012</v>
      </c>
      <c r="B4133" t="s">
        <v>1</v>
      </c>
      <c r="C4133" s="81">
        <v>700</v>
      </c>
      <c r="D4133">
        <v>1.6</v>
      </c>
      <c r="E4133">
        <v>1.6</v>
      </c>
      <c r="F4133">
        <v>1.6</v>
      </c>
      <c r="G4133">
        <v>1.6</v>
      </c>
      <c r="H4133">
        <v>1.3</v>
      </c>
      <c r="I4133">
        <v>309</v>
      </c>
      <c r="J4133" t="s">
        <v>504</v>
      </c>
      <c r="K4133" t="s">
        <v>219</v>
      </c>
      <c r="L4133" t="s">
        <v>504</v>
      </c>
      <c r="M4133" t="s">
        <v>504</v>
      </c>
      <c r="N4133" t="s">
        <v>18</v>
      </c>
      <c r="O4133" t="s">
        <v>74</v>
      </c>
      <c r="P4133" t="s">
        <v>42</v>
      </c>
      <c r="Q4133" t="s">
        <v>16</v>
      </c>
      <c r="R4133" t="s">
        <v>28</v>
      </c>
      <c r="S4133" t="s">
        <v>44</v>
      </c>
      <c r="U4133" t="s">
        <v>939</v>
      </c>
      <c r="V4133" t="s">
        <v>60</v>
      </c>
      <c r="W4133" t="s">
        <v>61</v>
      </c>
      <c r="X4133" t="s">
        <v>31</v>
      </c>
      <c r="Y4133" t="s">
        <v>21</v>
      </c>
      <c r="Z4133" s="80">
        <v>600</v>
      </c>
      <c r="AA4133" s="68">
        <v>0</v>
      </c>
      <c r="AB4133" s="82">
        <f t="shared" si="2253"/>
        <v>600</v>
      </c>
      <c r="AC4133">
        <v>1</v>
      </c>
      <c r="AG4133" s="83">
        <f t="shared" si="2254"/>
        <v>1</v>
      </c>
      <c r="AH4133" s="87">
        <v>0</v>
      </c>
      <c r="AI4133" s="88">
        <v>0</v>
      </c>
      <c r="AJ4133">
        <f t="shared" si="2267"/>
        <v>1</v>
      </c>
      <c r="AK4133" s="108">
        <f t="shared" si="2268"/>
        <v>1456</v>
      </c>
      <c r="AL4133" s="108">
        <f t="shared" si="2269"/>
        <v>1120</v>
      </c>
      <c r="AM4133" s="108">
        <f t="shared" si="2270"/>
        <v>336</v>
      </c>
    </row>
    <row r="4134" spans="1:39" x14ac:dyDescent="0.25">
      <c r="A4134" s="115">
        <v>30900012</v>
      </c>
      <c r="B4134" t="s">
        <v>1</v>
      </c>
      <c r="C4134" s="81">
        <v>700</v>
      </c>
      <c r="D4134">
        <v>1.6</v>
      </c>
      <c r="E4134">
        <v>1.6</v>
      </c>
      <c r="F4134">
        <v>1.6</v>
      </c>
      <c r="G4134">
        <v>1.6</v>
      </c>
      <c r="H4134">
        <v>1.3</v>
      </c>
      <c r="I4134">
        <v>309</v>
      </c>
      <c r="J4134" t="s">
        <v>504</v>
      </c>
      <c r="K4134" t="s">
        <v>219</v>
      </c>
      <c r="L4134" t="s">
        <v>504</v>
      </c>
      <c r="M4134" t="s">
        <v>504</v>
      </c>
      <c r="N4134" t="s">
        <v>18</v>
      </c>
      <c r="O4134" t="s">
        <v>74</v>
      </c>
      <c r="P4134" t="s">
        <v>42</v>
      </c>
      <c r="Q4134" t="s">
        <v>16</v>
      </c>
      <c r="R4134" t="s">
        <v>28</v>
      </c>
      <c r="S4134" t="s">
        <v>44</v>
      </c>
      <c r="U4134" t="s">
        <v>939</v>
      </c>
      <c r="V4134" t="s">
        <v>92</v>
      </c>
      <c r="W4134" t="s">
        <v>93</v>
      </c>
      <c r="X4134" t="s">
        <v>12</v>
      </c>
      <c r="Y4134" t="s">
        <v>21</v>
      </c>
      <c r="Z4134" s="80">
        <v>600</v>
      </c>
      <c r="AA4134" s="68">
        <v>0</v>
      </c>
      <c r="AB4134" s="82">
        <f t="shared" si="2253"/>
        <v>600</v>
      </c>
      <c r="AC4134">
        <v>1</v>
      </c>
      <c r="AG4134" s="83">
        <f t="shared" si="2254"/>
        <v>1</v>
      </c>
      <c r="AH4134" s="87">
        <v>0</v>
      </c>
      <c r="AI4134" s="88">
        <v>0</v>
      </c>
      <c r="AJ4134">
        <f t="shared" si="2267"/>
        <v>1</v>
      </c>
      <c r="AK4134" s="108">
        <f t="shared" si="2268"/>
        <v>1456</v>
      </c>
      <c r="AL4134" s="108">
        <f t="shared" si="2269"/>
        <v>1120</v>
      </c>
      <c r="AM4134" s="108">
        <f t="shared" si="2270"/>
        <v>336</v>
      </c>
    </row>
    <row r="4135" spans="1:39" x14ac:dyDescent="0.25">
      <c r="A4135" s="115">
        <v>30900012</v>
      </c>
      <c r="B4135" t="s">
        <v>1</v>
      </c>
      <c r="C4135" s="81">
        <v>700</v>
      </c>
      <c r="D4135">
        <v>1.6</v>
      </c>
      <c r="E4135">
        <v>1.6</v>
      </c>
      <c r="F4135">
        <v>1.6</v>
      </c>
      <c r="G4135">
        <v>1.6</v>
      </c>
      <c r="H4135">
        <v>1.3</v>
      </c>
      <c r="I4135">
        <v>309</v>
      </c>
      <c r="J4135" t="s">
        <v>504</v>
      </c>
      <c r="K4135" t="s">
        <v>219</v>
      </c>
      <c r="L4135" t="s">
        <v>504</v>
      </c>
      <c r="M4135" t="s">
        <v>504</v>
      </c>
      <c r="N4135" t="s">
        <v>18</v>
      </c>
      <c r="O4135" t="s">
        <v>74</v>
      </c>
      <c r="P4135" t="s">
        <v>42</v>
      </c>
      <c r="Q4135" t="s">
        <v>16</v>
      </c>
      <c r="R4135" t="s">
        <v>28</v>
      </c>
      <c r="S4135" t="s">
        <v>44</v>
      </c>
      <c r="U4135" t="s">
        <v>939</v>
      </c>
      <c r="V4135" t="s">
        <v>102</v>
      </c>
      <c r="W4135" t="s">
        <v>103</v>
      </c>
      <c r="X4135" t="s">
        <v>12</v>
      </c>
      <c r="Y4135" t="s">
        <v>21</v>
      </c>
      <c r="Z4135" s="80">
        <v>600</v>
      </c>
      <c r="AA4135" s="68">
        <v>0</v>
      </c>
      <c r="AB4135" s="82">
        <f t="shared" si="2253"/>
        <v>600</v>
      </c>
      <c r="AC4135">
        <v>1</v>
      </c>
      <c r="AG4135" s="83">
        <f t="shared" si="2254"/>
        <v>1</v>
      </c>
      <c r="AH4135" s="87">
        <v>0</v>
      </c>
      <c r="AI4135" s="88">
        <v>0</v>
      </c>
      <c r="AJ4135">
        <f t="shared" si="2267"/>
        <v>1</v>
      </c>
      <c r="AK4135" s="108">
        <f t="shared" si="2268"/>
        <v>1456</v>
      </c>
      <c r="AL4135" s="108">
        <f t="shared" si="2269"/>
        <v>1120</v>
      </c>
      <c r="AM4135" s="108">
        <f t="shared" si="2270"/>
        <v>336</v>
      </c>
    </row>
    <row r="4136" spans="1:39" x14ac:dyDescent="0.25">
      <c r="A4136" s="115">
        <v>30900012</v>
      </c>
      <c r="B4136" t="s">
        <v>1</v>
      </c>
      <c r="C4136" s="81">
        <v>700</v>
      </c>
      <c r="D4136">
        <v>1.6</v>
      </c>
      <c r="E4136">
        <v>1.6</v>
      </c>
      <c r="F4136">
        <v>1.6</v>
      </c>
      <c r="G4136">
        <v>1.6</v>
      </c>
      <c r="H4136">
        <v>1.3</v>
      </c>
      <c r="I4136">
        <v>309</v>
      </c>
      <c r="J4136" t="s">
        <v>504</v>
      </c>
      <c r="K4136" t="s">
        <v>219</v>
      </c>
      <c r="L4136" t="s">
        <v>504</v>
      </c>
      <c r="M4136" t="s">
        <v>504</v>
      </c>
      <c r="N4136" t="s">
        <v>18</v>
      </c>
      <c r="O4136" t="s">
        <v>80</v>
      </c>
      <c r="P4136" t="s">
        <v>42</v>
      </c>
      <c r="Q4136" t="s">
        <v>16</v>
      </c>
      <c r="R4136" t="s">
        <v>91</v>
      </c>
      <c r="S4136" t="s">
        <v>9</v>
      </c>
      <c r="T4136" t="s">
        <v>944</v>
      </c>
      <c r="U4136" t="s">
        <v>179</v>
      </c>
      <c r="V4136" t="s">
        <v>29</v>
      </c>
      <c r="W4136" t="s">
        <v>30</v>
      </c>
      <c r="X4136" t="s">
        <v>104</v>
      </c>
      <c r="Y4136" t="s">
        <v>938</v>
      </c>
      <c r="Z4136" s="81">
        <v>0</v>
      </c>
      <c r="AA4136" s="68">
        <v>0</v>
      </c>
      <c r="AB4136" s="82">
        <f t="shared" si="2253"/>
        <v>0</v>
      </c>
      <c r="AE4136">
        <v>1</v>
      </c>
      <c r="AG4136" s="83">
        <f t="shared" si="2254"/>
        <v>1</v>
      </c>
      <c r="AH4136" s="87">
        <v>0</v>
      </c>
      <c r="AI4136" s="88">
        <v>0</v>
      </c>
    </row>
    <row r="4137" spans="1:39" x14ac:dyDescent="0.25">
      <c r="A4137" s="115">
        <v>30900012</v>
      </c>
      <c r="B4137" t="s">
        <v>1</v>
      </c>
      <c r="C4137" s="81">
        <v>700</v>
      </c>
      <c r="D4137">
        <v>1.6</v>
      </c>
      <c r="E4137">
        <v>1.6</v>
      </c>
      <c r="F4137">
        <v>1.6</v>
      </c>
      <c r="G4137">
        <v>1.6</v>
      </c>
      <c r="H4137">
        <v>1.3</v>
      </c>
      <c r="I4137">
        <v>309</v>
      </c>
      <c r="J4137" t="s">
        <v>504</v>
      </c>
      <c r="K4137" t="s">
        <v>219</v>
      </c>
      <c r="L4137" t="s">
        <v>504</v>
      </c>
      <c r="M4137" t="s">
        <v>504</v>
      </c>
      <c r="N4137" t="s">
        <v>27</v>
      </c>
      <c r="O4137" t="s">
        <v>80</v>
      </c>
      <c r="P4137" t="s">
        <v>42</v>
      </c>
      <c r="Q4137" t="s">
        <v>16</v>
      </c>
      <c r="R4137" t="s">
        <v>28</v>
      </c>
      <c r="S4137" t="s">
        <v>22</v>
      </c>
      <c r="T4137" t="s">
        <v>22</v>
      </c>
      <c r="U4137" t="s">
        <v>939</v>
      </c>
      <c r="V4137" t="s">
        <v>50</v>
      </c>
      <c r="W4137" t="s">
        <v>51</v>
      </c>
      <c r="X4137" t="s">
        <v>81</v>
      </c>
      <c r="Y4137" t="s">
        <v>943</v>
      </c>
      <c r="Z4137" s="81">
        <v>0</v>
      </c>
      <c r="AA4137" s="68">
        <v>0</v>
      </c>
      <c r="AB4137" s="82">
        <f t="shared" si="2253"/>
        <v>0</v>
      </c>
      <c r="AF4137">
        <v>4</v>
      </c>
      <c r="AG4137" s="83">
        <f t="shared" si="2254"/>
        <v>4</v>
      </c>
      <c r="AH4137" s="87">
        <v>0</v>
      </c>
      <c r="AI4137" s="88">
        <v>0</v>
      </c>
      <c r="AJ4137">
        <f t="shared" ref="AJ4137:AJ4139" si="2271">AG4137</f>
        <v>4</v>
      </c>
      <c r="AK4137" s="108">
        <f t="shared" ref="AK4137:AK4139" si="2272">AJ4137*C4137*F4137*H4137</f>
        <v>5824</v>
      </c>
      <c r="AL4137" s="108">
        <f t="shared" ref="AL4137:AL4139" si="2273">AJ4137*C4137*F4137</f>
        <v>4480</v>
      </c>
      <c r="AM4137" s="108">
        <f t="shared" ref="AM4137:AM4139" si="2274">AK4137-AL4137</f>
        <v>1344</v>
      </c>
    </row>
    <row r="4138" spans="1:39" x14ac:dyDescent="0.25">
      <c r="A4138" s="115">
        <v>30900012</v>
      </c>
      <c r="B4138" t="s">
        <v>1</v>
      </c>
      <c r="C4138" s="81">
        <v>700</v>
      </c>
      <c r="D4138">
        <v>1.6</v>
      </c>
      <c r="E4138">
        <v>1.6</v>
      </c>
      <c r="F4138">
        <v>1.6</v>
      </c>
      <c r="G4138">
        <v>1.6</v>
      </c>
      <c r="H4138">
        <v>1.3</v>
      </c>
      <c r="I4138">
        <v>309</v>
      </c>
      <c r="J4138" t="s">
        <v>504</v>
      </c>
      <c r="K4138" t="s">
        <v>219</v>
      </c>
      <c r="L4138" t="s">
        <v>504</v>
      </c>
      <c r="M4138" t="s">
        <v>504</v>
      </c>
      <c r="N4138" t="s">
        <v>27</v>
      </c>
      <c r="O4138" t="s">
        <v>80</v>
      </c>
      <c r="P4138" t="s">
        <v>42</v>
      </c>
      <c r="Q4138" t="s">
        <v>16</v>
      </c>
      <c r="R4138" t="s">
        <v>28</v>
      </c>
      <c r="S4138" t="s">
        <v>22</v>
      </c>
      <c r="T4138" t="s">
        <v>22</v>
      </c>
      <c r="U4138" t="s">
        <v>939</v>
      </c>
      <c r="V4138" t="s">
        <v>50</v>
      </c>
      <c r="W4138" t="s">
        <v>51</v>
      </c>
      <c r="X4138" t="s">
        <v>77</v>
      </c>
      <c r="Y4138" t="s">
        <v>943</v>
      </c>
      <c r="Z4138" s="81">
        <v>0</v>
      </c>
      <c r="AA4138" s="68">
        <v>0</v>
      </c>
      <c r="AB4138" s="82">
        <f t="shared" si="2253"/>
        <v>0</v>
      </c>
      <c r="AF4138">
        <v>1</v>
      </c>
      <c r="AG4138" s="83">
        <f t="shared" si="2254"/>
        <v>1</v>
      </c>
      <c r="AH4138" s="87">
        <v>0</v>
      </c>
      <c r="AI4138" s="88">
        <v>0</v>
      </c>
      <c r="AJ4138">
        <f t="shared" si="2271"/>
        <v>1</v>
      </c>
      <c r="AK4138" s="108">
        <f t="shared" si="2272"/>
        <v>1456</v>
      </c>
      <c r="AL4138" s="108">
        <f t="shared" si="2273"/>
        <v>1120</v>
      </c>
      <c r="AM4138" s="108">
        <f t="shared" si="2274"/>
        <v>336</v>
      </c>
    </row>
    <row r="4139" spans="1:39" x14ac:dyDescent="0.25">
      <c r="A4139" s="115">
        <v>30900012</v>
      </c>
      <c r="B4139" t="s">
        <v>1</v>
      </c>
      <c r="C4139" s="81">
        <v>700</v>
      </c>
      <c r="D4139">
        <v>1.6</v>
      </c>
      <c r="E4139">
        <v>1.6</v>
      </c>
      <c r="F4139">
        <v>1.6</v>
      </c>
      <c r="G4139">
        <v>1.6</v>
      </c>
      <c r="H4139">
        <v>1.3</v>
      </c>
      <c r="I4139">
        <v>309</v>
      </c>
      <c r="J4139" t="s">
        <v>504</v>
      </c>
      <c r="K4139" t="s">
        <v>219</v>
      </c>
      <c r="L4139" t="s">
        <v>504</v>
      </c>
      <c r="M4139" t="s">
        <v>504</v>
      </c>
      <c r="N4139" t="s">
        <v>27</v>
      </c>
      <c r="O4139" t="s">
        <v>80</v>
      </c>
      <c r="P4139" t="s">
        <v>42</v>
      </c>
      <c r="Q4139" t="s">
        <v>16</v>
      </c>
      <c r="R4139" t="s">
        <v>28</v>
      </c>
      <c r="S4139" t="s">
        <v>22</v>
      </c>
      <c r="T4139" t="s">
        <v>22</v>
      </c>
      <c r="U4139" t="s">
        <v>939</v>
      </c>
      <c r="V4139" t="s">
        <v>50</v>
      </c>
      <c r="W4139" t="s">
        <v>51</v>
      </c>
      <c r="X4139" t="s">
        <v>52</v>
      </c>
      <c r="Y4139" t="s">
        <v>943</v>
      </c>
      <c r="Z4139" s="81">
        <v>0</v>
      </c>
      <c r="AA4139" s="68">
        <v>0</v>
      </c>
      <c r="AB4139" s="82">
        <f t="shared" si="2253"/>
        <v>0</v>
      </c>
      <c r="AF4139">
        <v>2</v>
      </c>
      <c r="AG4139" s="83">
        <f t="shared" si="2254"/>
        <v>2</v>
      </c>
      <c r="AH4139" s="87">
        <v>0</v>
      </c>
      <c r="AI4139" s="88">
        <v>0</v>
      </c>
      <c r="AJ4139">
        <f t="shared" si="2271"/>
        <v>2</v>
      </c>
      <c r="AK4139" s="108">
        <f t="shared" si="2272"/>
        <v>2912</v>
      </c>
      <c r="AL4139" s="108">
        <f t="shared" si="2273"/>
        <v>2240</v>
      </c>
      <c r="AM4139" s="108">
        <f t="shared" si="2274"/>
        <v>672</v>
      </c>
    </row>
    <row r="4140" spans="1:39" x14ac:dyDescent="0.25">
      <c r="A4140" s="115">
        <v>30900012</v>
      </c>
      <c r="B4140" t="s">
        <v>1</v>
      </c>
      <c r="C4140" s="81">
        <v>700</v>
      </c>
      <c r="D4140">
        <v>1.6</v>
      </c>
      <c r="E4140">
        <v>1.6</v>
      </c>
      <c r="F4140">
        <v>1.6</v>
      </c>
      <c r="G4140">
        <v>1.6</v>
      </c>
      <c r="H4140">
        <v>1.3</v>
      </c>
      <c r="I4140">
        <v>309</v>
      </c>
      <c r="J4140" t="s">
        <v>504</v>
      </c>
      <c r="K4140" t="s">
        <v>219</v>
      </c>
      <c r="L4140" t="s">
        <v>504</v>
      </c>
      <c r="M4140" t="s">
        <v>504</v>
      </c>
      <c r="N4140" t="s">
        <v>27</v>
      </c>
      <c r="O4140" t="s">
        <v>80</v>
      </c>
      <c r="P4140" t="s">
        <v>42</v>
      </c>
      <c r="Q4140" t="s">
        <v>16</v>
      </c>
      <c r="R4140" t="s">
        <v>28</v>
      </c>
      <c r="S4140" t="s">
        <v>9</v>
      </c>
      <c r="U4140" t="s">
        <v>179</v>
      </c>
      <c r="V4140" t="s">
        <v>45</v>
      </c>
      <c r="W4140" t="s">
        <v>46</v>
      </c>
      <c r="X4140" t="s">
        <v>12</v>
      </c>
      <c r="Y4140" t="s">
        <v>21</v>
      </c>
      <c r="Z4140" s="80">
        <v>2041</v>
      </c>
      <c r="AA4140" s="68">
        <v>0</v>
      </c>
      <c r="AB4140" s="82">
        <f t="shared" si="2253"/>
        <v>6123</v>
      </c>
      <c r="AD4140">
        <v>3</v>
      </c>
      <c r="AG4140" s="83">
        <f t="shared" si="2254"/>
        <v>3</v>
      </c>
      <c r="AH4140" s="87">
        <v>0</v>
      </c>
      <c r="AI4140" s="88">
        <v>0</v>
      </c>
    </row>
    <row r="4141" spans="1:39" x14ac:dyDescent="0.25">
      <c r="A4141" s="115">
        <v>30900012</v>
      </c>
      <c r="B4141" t="s">
        <v>1</v>
      </c>
      <c r="C4141" s="81">
        <v>700</v>
      </c>
      <c r="D4141">
        <v>1.6</v>
      </c>
      <c r="E4141">
        <v>1.6</v>
      </c>
      <c r="F4141">
        <v>1.6</v>
      </c>
      <c r="G4141">
        <v>1.6</v>
      </c>
      <c r="H4141">
        <v>1.3</v>
      </c>
      <c r="I4141">
        <v>309</v>
      </c>
      <c r="J4141" t="s">
        <v>504</v>
      </c>
      <c r="K4141" t="s">
        <v>219</v>
      </c>
      <c r="L4141" t="s">
        <v>504</v>
      </c>
      <c r="M4141" t="s">
        <v>504</v>
      </c>
      <c r="N4141" t="s">
        <v>27</v>
      </c>
      <c r="O4141" t="s">
        <v>80</v>
      </c>
      <c r="P4141" t="s">
        <v>42</v>
      </c>
      <c r="Q4141" t="s">
        <v>16</v>
      </c>
      <c r="R4141" t="s">
        <v>28</v>
      </c>
      <c r="S4141" t="s">
        <v>44</v>
      </c>
      <c r="U4141" t="s">
        <v>939</v>
      </c>
      <c r="V4141" t="s">
        <v>45</v>
      </c>
      <c r="W4141" t="s">
        <v>46</v>
      </c>
      <c r="X4141" t="s">
        <v>12</v>
      </c>
      <c r="Y4141" t="s">
        <v>21</v>
      </c>
      <c r="Z4141" s="80">
        <v>600</v>
      </c>
      <c r="AA4141" s="68">
        <v>0</v>
      </c>
      <c r="AB4141" s="82">
        <f t="shared" si="2253"/>
        <v>16800</v>
      </c>
      <c r="AC4141">
        <v>28</v>
      </c>
      <c r="AG4141" s="83">
        <f t="shared" si="2254"/>
        <v>28</v>
      </c>
      <c r="AH4141" s="87">
        <v>0</v>
      </c>
      <c r="AI4141" s="88">
        <v>0</v>
      </c>
      <c r="AJ4141">
        <f t="shared" ref="AJ4141:AJ4142" si="2275">AG4141</f>
        <v>28</v>
      </c>
      <c r="AK4141" s="108">
        <f t="shared" ref="AK4141:AK4142" si="2276">AJ4141*C4141*F4141*H4141</f>
        <v>40768</v>
      </c>
      <c r="AL4141" s="108">
        <f t="shared" ref="AL4141:AL4142" si="2277">AJ4141*C4141*F4141</f>
        <v>31360</v>
      </c>
      <c r="AM4141" s="108">
        <f t="shared" ref="AM4141:AM4142" si="2278">AK4141-AL4141</f>
        <v>9408</v>
      </c>
    </row>
    <row r="4142" spans="1:39" x14ac:dyDescent="0.25">
      <c r="A4142" s="115">
        <v>30900012</v>
      </c>
      <c r="B4142" t="s">
        <v>1</v>
      </c>
      <c r="C4142" s="81">
        <v>700</v>
      </c>
      <c r="D4142">
        <v>1.6</v>
      </c>
      <c r="E4142">
        <v>1.6</v>
      </c>
      <c r="F4142">
        <v>1.6</v>
      </c>
      <c r="G4142">
        <v>1.6</v>
      </c>
      <c r="H4142">
        <v>1.3</v>
      </c>
      <c r="I4142">
        <v>309</v>
      </c>
      <c r="J4142" t="s">
        <v>504</v>
      </c>
      <c r="K4142" t="s">
        <v>219</v>
      </c>
      <c r="L4142" t="s">
        <v>504</v>
      </c>
      <c r="M4142" t="s">
        <v>504</v>
      </c>
      <c r="N4142" t="s">
        <v>27</v>
      </c>
      <c r="O4142" t="s">
        <v>80</v>
      </c>
      <c r="P4142" t="s">
        <v>42</v>
      </c>
      <c r="Q4142" t="s">
        <v>16</v>
      </c>
      <c r="R4142" t="s">
        <v>28</v>
      </c>
      <c r="S4142" t="s">
        <v>44</v>
      </c>
      <c r="U4142" t="s">
        <v>939</v>
      </c>
      <c r="V4142" t="s">
        <v>56</v>
      </c>
      <c r="W4142" t="s">
        <v>57</v>
      </c>
      <c r="X4142" t="s">
        <v>12</v>
      </c>
      <c r="Y4142" t="s">
        <v>21</v>
      </c>
      <c r="Z4142" s="80">
        <v>600</v>
      </c>
      <c r="AA4142" s="68">
        <v>0</v>
      </c>
      <c r="AB4142" s="82">
        <f t="shared" si="2253"/>
        <v>3000</v>
      </c>
      <c r="AC4142">
        <v>5</v>
      </c>
      <c r="AG4142" s="83">
        <f t="shared" si="2254"/>
        <v>5</v>
      </c>
      <c r="AH4142" s="87">
        <v>0</v>
      </c>
      <c r="AI4142" s="88">
        <v>0</v>
      </c>
      <c r="AJ4142">
        <f t="shared" si="2275"/>
        <v>5</v>
      </c>
      <c r="AK4142" s="108">
        <f t="shared" si="2276"/>
        <v>7280</v>
      </c>
      <c r="AL4142" s="108">
        <f t="shared" si="2277"/>
        <v>5600</v>
      </c>
      <c r="AM4142" s="108">
        <f t="shared" si="2278"/>
        <v>1680</v>
      </c>
    </row>
    <row r="4143" spans="1:39" x14ac:dyDescent="0.25">
      <c r="A4143" s="115">
        <v>3090001301</v>
      </c>
      <c r="B4143" t="s">
        <v>1</v>
      </c>
      <c r="C4143" s="81">
        <v>700</v>
      </c>
      <c r="D4143">
        <v>1.6</v>
      </c>
      <c r="E4143">
        <v>1.6</v>
      </c>
      <c r="F4143">
        <v>1.6</v>
      </c>
      <c r="G4143">
        <v>1.6</v>
      </c>
      <c r="H4143">
        <v>1.3</v>
      </c>
      <c r="I4143">
        <v>309</v>
      </c>
      <c r="J4143" t="s">
        <v>504</v>
      </c>
      <c r="K4143" t="s">
        <v>219</v>
      </c>
      <c r="L4143" t="s">
        <v>504</v>
      </c>
      <c r="M4143" t="s">
        <v>505</v>
      </c>
      <c r="N4143" t="s">
        <v>18</v>
      </c>
      <c r="O4143" t="s">
        <v>33</v>
      </c>
      <c r="P4143" t="s">
        <v>7</v>
      </c>
      <c r="Q4143" t="s">
        <v>8</v>
      </c>
      <c r="R4143" t="s">
        <v>28</v>
      </c>
      <c r="S4143" t="s">
        <v>9</v>
      </c>
      <c r="U4143" t="s">
        <v>179</v>
      </c>
      <c r="V4143" t="s">
        <v>10</v>
      </c>
      <c r="W4143" t="s">
        <v>11</v>
      </c>
      <c r="X4143" t="s">
        <v>12</v>
      </c>
      <c r="Y4143" t="s">
        <v>21</v>
      </c>
      <c r="Z4143" s="80">
        <v>1100</v>
      </c>
      <c r="AA4143" s="68">
        <v>0</v>
      </c>
      <c r="AB4143" s="82">
        <f t="shared" si="2253"/>
        <v>2200</v>
      </c>
      <c r="AD4143">
        <v>2</v>
      </c>
      <c r="AG4143" s="83">
        <f t="shared" si="2254"/>
        <v>2</v>
      </c>
      <c r="AH4143" s="87">
        <v>0</v>
      </c>
      <c r="AI4143" s="88">
        <v>0</v>
      </c>
    </row>
    <row r="4144" spans="1:39" x14ac:dyDescent="0.25">
      <c r="A4144" s="115">
        <v>3090001301</v>
      </c>
      <c r="B4144" t="s">
        <v>1</v>
      </c>
      <c r="C4144" s="81">
        <v>700</v>
      </c>
      <c r="D4144">
        <v>1.6</v>
      </c>
      <c r="E4144">
        <v>1.6</v>
      </c>
      <c r="F4144">
        <v>1.6</v>
      </c>
      <c r="G4144">
        <v>1.6</v>
      </c>
      <c r="H4144">
        <v>1.3</v>
      </c>
      <c r="I4144">
        <v>309</v>
      </c>
      <c r="J4144" t="s">
        <v>504</v>
      </c>
      <c r="K4144" t="s">
        <v>219</v>
      </c>
      <c r="L4144" t="s">
        <v>504</v>
      </c>
      <c r="M4144" t="s">
        <v>505</v>
      </c>
      <c r="N4144" t="s">
        <v>18</v>
      </c>
      <c r="O4144" t="s">
        <v>33</v>
      </c>
      <c r="P4144" t="s">
        <v>7</v>
      </c>
      <c r="Q4144" t="s">
        <v>8</v>
      </c>
      <c r="R4144" t="s">
        <v>28</v>
      </c>
      <c r="S4144" t="s">
        <v>9</v>
      </c>
      <c r="U4144" t="s">
        <v>179</v>
      </c>
      <c r="V4144" t="s">
        <v>10</v>
      </c>
      <c r="W4144" t="s">
        <v>11</v>
      </c>
      <c r="X4144" t="s">
        <v>12</v>
      </c>
      <c r="Y4144" t="s">
        <v>21</v>
      </c>
      <c r="Z4144" s="80">
        <v>1100</v>
      </c>
      <c r="AA4144" s="68">
        <v>0</v>
      </c>
      <c r="AB4144" s="82">
        <f t="shared" si="2253"/>
        <v>1100</v>
      </c>
      <c r="AD4144">
        <v>1</v>
      </c>
      <c r="AG4144" s="83">
        <f t="shared" si="2254"/>
        <v>1</v>
      </c>
      <c r="AH4144" s="87">
        <v>0</v>
      </c>
      <c r="AI4144" s="88">
        <v>1</v>
      </c>
    </row>
    <row r="4145" spans="1:39" x14ac:dyDescent="0.25">
      <c r="A4145" s="115">
        <v>3090001303</v>
      </c>
      <c r="B4145" t="s">
        <v>1</v>
      </c>
      <c r="C4145" s="81">
        <v>700</v>
      </c>
      <c r="D4145">
        <v>1.6</v>
      </c>
      <c r="E4145">
        <v>1.6</v>
      </c>
      <c r="F4145">
        <v>1.6</v>
      </c>
      <c r="G4145">
        <v>1.6</v>
      </c>
      <c r="H4145">
        <v>1.3</v>
      </c>
      <c r="I4145">
        <v>309</v>
      </c>
      <c r="J4145" t="s">
        <v>504</v>
      </c>
      <c r="K4145" t="s">
        <v>219</v>
      </c>
      <c r="L4145" t="s">
        <v>504</v>
      </c>
      <c r="M4145" t="s">
        <v>506</v>
      </c>
      <c r="N4145" t="s">
        <v>18</v>
      </c>
      <c r="O4145" t="s">
        <v>33</v>
      </c>
      <c r="P4145" t="s">
        <v>7</v>
      </c>
      <c r="Q4145" t="s">
        <v>8</v>
      </c>
      <c r="R4145" t="s">
        <v>28</v>
      </c>
      <c r="S4145" t="s">
        <v>9</v>
      </c>
      <c r="U4145" t="s">
        <v>179</v>
      </c>
      <c r="V4145" t="s">
        <v>10</v>
      </c>
      <c r="W4145" t="s">
        <v>11</v>
      </c>
      <c r="X4145" t="s">
        <v>12</v>
      </c>
      <c r="Y4145" t="s">
        <v>21</v>
      </c>
      <c r="Z4145" s="80">
        <v>1100</v>
      </c>
      <c r="AA4145" s="68">
        <v>0</v>
      </c>
      <c r="AB4145" s="82">
        <f t="shared" si="2253"/>
        <v>1100</v>
      </c>
      <c r="AD4145">
        <v>1</v>
      </c>
      <c r="AG4145" s="83">
        <f t="shared" si="2254"/>
        <v>1</v>
      </c>
      <c r="AH4145" s="87">
        <v>0</v>
      </c>
      <c r="AI4145" s="88">
        <v>0</v>
      </c>
    </row>
    <row r="4146" spans="1:39" x14ac:dyDescent="0.25">
      <c r="A4146" s="115">
        <v>3090001306</v>
      </c>
      <c r="B4146" t="s">
        <v>1</v>
      </c>
      <c r="C4146" s="81">
        <v>700</v>
      </c>
      <c r="D4146">
        <v>1.6</v>
      </c>
      <c r="E4146">
        <v>1.6</v>
      </c>
      <c r="F4146">
        <v>1.6</v>
      </c>
      <c r="G4146">
        <v>1.6</v>
      </c>
      <c r="H4146">
        <v>1.3</v>
      </c>
      <c r="I4146">
        <v>309</v>
      </c>
      <c r="J4146" t="s">
        <v>504</v>
      </c>
      <c r="K4146" t="s">
        <v>219</v>
      </c>
      <c r="L4146" t="s">
        <v>504</v>
      </c>
      <c r="M4146" t="s">
        <v>507</v>
      </c>
      <c r="N4146" t="s">
        <v>18</v>
      </c>
      <c r="O4146" t="s">
        <v>33</v>
      </c>
      <c r="P4146" t="s">
        <v>7</v>
      </c>
      <c r="Q4146" t="s">
        <v>8</v>
      </c>
      <c r="R4146" t="s">
        <v>28</v>
      </c>
      <c r="S4146" t="s">
        <v>9</v>
      </c>
      <c r="U4146" t="s">
        <v>179</v>
      </c>
      <c r="V4146" t="s">
        <v>304</v>
      </c>
      <c r="W4146" t="s">
        <v>305</v>
      </c>
      <c r="X4146" t="s">
        <v>12</v>
      </c>
      <c r="Y4146" t="s">
        <v>21</v>
      </c>
      <c r="Z4146" s="80">
        <v>1100</v>
      </c>
      <c r="AA4146" s="68">
        <v>0</v>
      </c>
      <c r="AB4146" s="82">
        <f t="shared" si="2253"/>
        <v>2200</v>
      </c>
      <c r="AD4146">
        <v>2</v>
      </c>
      <c r="AG4146" s="83">
        <f t="shared" si="2254"/>
        <v>2</v>
      </c>
      <c r="AH4146" s="87">
        <v>0</v>
      </c>
      <c r="AI4146" s="88">
        <v>0</v>
      </c>
    </row>
    <row r="4147" spans="1:39" x14ac:dyDescent="0.25">
      <c r="A4147" s="115">
        <v>3090001306</v>
      </c>
      <c r="B4147" t="s">
        <v>1</v>
      </c>
      <c r="C4147" s="81">
        <v>700</v>
      </c>
      <c r="D4147">
        <v>1.6</v>
      </c>
      <c r="E4147">
        <v>1.6</v>
      </c>
      <c r="F4147">
        <v>1.6</v>
      </c>
      <c r="G4147">
        <v>1.6</v>
      </c>
      <c r="H4147">
        <v>1.3</v>
      </c>
      <c r="I4147">
        <v>309</v>
      </c>
      <c r="J4147" t="s">
        <v>504</v>
      </c>
      <c r="K4147" t="s">
        <v>219</v>
      </c>
      <c r="L4147" t="s">
        <v>504</v>
      </c>
      <c r="M4147" t="s">
        <v>507</v>
      </c>
      <c r="N4147" t="s">
        <v>18</v>
      </c>
      <c r="O4147" t="s">
        <v>33</v>
      </c>
      <c r="P4147" t="s">
        <v>7</v>
      </c>
      <c r="Q4147" t="s">
        <v>8</v>
      </c>
      <c r="R4147" t="s">
        <v>28</v>
      </c>
      <c r="S4147" t="s">
        <v>9</v>
      </c>
      <c r="U4147" t="s">
        <v>179</v>
      </c>
      <c r="V4147" t="s">
        <v>10</v>
      </c>
      <c r="W4147" t="s">
        <v>11</v>
      </c>
      <c r="X4147" t="s">
        <v>12</v>
      </c>
      <c r="Y4147" t="s">
        <v>21</v>
      </c>
      <c r="Z4147" s="80">
        <v>1100</v>
      </c>
      <c r="AA4147" s="68">
        <v>0</v>
      </c>
      <c r="AB4147" s="82">
        <f t="shared" si="2253"/>
        <v>1100</v>
      </c>
      <c r="AD4147">
        <v>1</v>
      </c>
      <c r="AG4147" s="83">
        <f t="shared" si="2254"/>
        <v>1</v>
      </c>
      <c r="AH4147" s="87">
        <v>0</v>
      </c>
      <c r="AI4147" s="88">
        <v>0</v>
      </c>
    </row>
    <row r="4148" spans="1:39" x14ac:dyDescent="0.25">
      <c r="A4148" s="115">
        <v>3090001306</v>
      </c>
      <c r="B4148" t="s">
        <v>1</v>
      </c>
      <c r="C4148" s="81">
        <v>700</v>
      </c>
      <c r="D4148">
        <v>1.6</v>
      </c>
      <c r="E4148">
        <v>1.6</v>
      </c>
      <c r="F4148">
        <v>1.6</v>
      </c>
      <c r="G4148">
        <v>1.6</v>
      </c>
      <c r="H4148">
        <v>1.3</v>
      </c>
      <c r="I4148">
        <v>309</v>
      </c>
      <c r="J4148" t="s">
        <v>504</v>
      </c>
      <c r="K4148" t="s">
        <v>219</v>
      </c>
      <c r="L4148" t="s">
        <v>504</v>
      </c>
      <c r="M4148" t="s">
        <v>507</v>
      </c>
      <c r="N4148" t="s">
        <v>27</v>
      </c>
      <c r="O4148" t="s">
        <v>6</v>
      </c>
      <c r="P4148" t="s">
        <v>7</v>
      </c>
      <c r="Q4148" t="s">
        <v>8</v>
      </c>
      <c r="R4148" t="s">
        <v>28</v>
      </c>
      <c r="S4148" t="s">
        <v>9</v>
      </c>
      <c r="U4148" t="s">
        <v>179</v>
      </c>
      <c r="V4148" t="s">
        <v>10</v>
      </c>
      <c r="W4148" t="s">
        <v>11</v>
      </c>
      <c r="X4148" t="s">
        <v>12</v>
      </c>
      <c r="Y4148" t="s">
        <v>21</v>
      </c>
      <c r="Z4148" s="80">
        <v>1100</v>
      </c>
      <c r="AA4148" s="68">
        <v>0</v>
      </c>
      <c r="AB4148" s="82">
        <f t="shared" si="2253"/>
        <v>2200</v>
      </c>
      <c r="AD4148">
        <v>2</v>
      </c>
      <c r="AG4148" s="83">
        <f t="shared" si="2254"/>
        <v>2</v>
      </c>
      <c r="AH4148" s="87">
        <v>0</v>
      </c>
      <c r="AI4148" s="88">
        <v>0</v>
      </c>
    </row>
    <row r="4149" spans="1:39" x14ac:dyDescent="0.25">
      <c r="A4149" s="115">
        <v>3090001307</v>
      </c>
      <c r="B4149" t="s">
        <v>1</v>
      </c>
      <c r="C4149" s="81">
        <v>700</v>
      </c>
      <c r="D4149">
        <v>1.6</v>
      </c>
      <c r="E4149">
        <v>1.6</v>
      </c>
      <c r="F4149">
        <v>1.6</v>
      </c>
      <c r="G4149">
        <v>1.6</v>
      </c>
      <c r="H4149">
        <v>1.3</v>
      </c>
      <c r="I4149">
        <v>309</v>
      </c>
      <c r="J4149" t="s">
        <v>504</v>
      </c>
      <c r="K4149" t="s">
        <v>219</v>
      </c>
      <c r="L4149" t="s">
        <v>504</v>
      </c>
      <c r="M4149" t="s">
        <v>504</v>
      </c>
      <c r="N4149" t="s">
        <v>18</v>
      </c>
      <c r="O4149" t="s">
        <v>33</v>
      </c>
      <c r="P4149" t="s">
        <v>7</v>
      </c>
      <c r="Q4149" t="s">
        <v>8</v>
      </c>
      <c r="R4149" t="s">
        <v>28</v>
      </c>
      <c r="S4149" t="s">
        <v>9</v>
      </c>
      <c r="U4149" t="s">
        <v>179</v>
      </c>
      <c r="V4149" t="s">
        <v>10</v>
      </c>
      <c r="W4149" t="s">
        <v>11</v>
      </c>
      <c r="X4149" t="s">
        <v>12</v>
      </c>
      <c r="Y4149" t="s">
        <v>21</v>
      </c>
      <c r="Z4149" s="80">
        <v>1100</v>
      </c>
      <c r="AA4149" s="68">
        <v>0</v>
      </c>
      <c r="AB4149" s="82">
        <f t="shared" si="2253"/>
        <v>6600</v>
      </c>
      <c r="AD4149">
        <v>6</v>
      </c>
      <c r="AG4149" s="83">
        <f t="shared" si="2254"/>
        <v>6</v>
      </c>
      <c r="AH4149" s="87">
        <v>0</v>
      </c>
      <c r="AI4149" s="88">
        <v>0</v>
      </c>
    </row>
    <row r="4150" spans="1:39" x14ac:dyDescent="0.25">
      <c r="A4150" s="115">
        <v>3090001307</v>
      </c>
      <c r="B4150" t="s">
        <v>1</v>
      </c>
      <c r="C4150" s="81">
        <v>700</v>
      </c>
      <c r="D4150">
        <v>1.6</v>
      </c>
      <c r="E4150">
        <v>1.6</v>
      </c>
      <c r="F4150">
        <v>1.6</v>
      </c>
      <c r="G4150">
        <v>1.6</v>
      </c>
      <c r="H4150">
        <v>1.3</v>
      </c>
      <c r="I4150">
        <v>309</v>
      </c>
      <c r="J4150" t="s">
        <v>504</v>
      </c>
      <c r="K4150" t="s">
        <v>219</v>
      </c>
      <c r="L4150" t="s">
        <v>504</v>
      </c>
      <c r="M4150" t="s">
        <v>504</v>
      </c>
      <c r="N4150" t="s">
        <v>18</v>
      </c>
      <c r="O4150" t="s">
        <v>33</v>
      </c>
      <c r="P4150" t="s">
        <v>7</v>
      </c>
      <c r="Q4150" t="s">
        <v>8</v>
      </c>
      <c r="R4150" t="s">
        <v>28</v>
      </c>
      <c r="S4150" t="s">
        <v>9</v>
      </c>
      <c r="U4150" t="s">
        <v>179</v>
      </c>
      <c r="V4150" t="s">
        <v>10</v>
      </c>
      <c r="W4150" t="s">
        <v>11</v>
      </c>
      <c r="X4150" t="s">
        <v>12</v>
      </c>
      <c r="Y4150" t="s">
        <v>21</v>
      </c>
      <c r="Z4150" s="80">
        <v>1100</v>
      </c>
      <c r="AA4150" s="68">
        <v>0</v>
      </c>
      <c r="AB4150" s="82">
        <f t="shared" si="2253"/>
        <v>1100</v>
      </c>
      <c r="AD4150">
        <v>1</v>
      </c>
      <c r="AG4150" s="83">
        <f t="shared" si="2254"/>
        <v>1</v>
      </c>
      <c r="AH4150" s="87">
        <v>0</v>
      </c>
      <c r="AI4150" s="88">
        <v>1</v>
      </c>
    </row>
    <row r="4151" spans="1:39" x14ac:dyDescent="0.25">
      <c r="A4151" s="115">
        <v>3090001307</v>
      </c>
      <c r="B4151" t="s">
        <v>1</v>
      </c>
      <c r="C4151" s="81">
        <v>700</v>
      </c>
      <c r="D4151">
        <v>1.6</v>
      </c>
      <c r="E4151">
        <v>1.6</v>
      </c>
      <c r="F4151">
        <v>1.6</v>
      </c>
      <c r="G4151">
        <v>1.6</v>
      </c>
      <c r="H4151">
        <v>1.3</v>
      </c>
      <c r="I4151">
        <v>309</v>
      </c>
      <c r="J4151" t="s">
        <v>504</v>
      </c>
      <c r="K4151" t="s">
        <v>219</v>
      </c>
      <c r="L4151" t="s">
        <v>504</v>
      </c>
      <c r="M4151" t="s">
        <v>504</v>
      </c>
      <c r="N4151" t="s">
        <v>27</v>
      </c>
      <c r="O4151" t="s">
        <v>6</v>
      </c>
      <c r="P4151" t="s">
        <v>7</v>
      </c>
      <c r="Q4151" t="s">
        <v>8</v>
      </c>
      <c r="R4151" t="s">
        <v>28</v>
      </c>
      <c r="S4151" t="s">
        <v>22</v>
      </c>
      <c r="T4151" t="s">
        <v>22</v>
      </c>
      <c r="U4151" t="s">
        <v>939</v>
      </c>
      <c r="V4151" t="s">
        <v>23</v>
      </c>
      <c r="W4151" t="s">
        <v>24</v>
      </c>
      <c r="X4151" t="s">
        <v>12</v>
      </c>
      <c r="Y4151" t="s">
        <v>943</v>
      </c>
      <c r="Z4151" s="81">
        <v>0</v>
      </c>
      <c r="AA4151" s="68">
        <v>0</v>
      </c>
      <c r="AB4151" s="82">
        <f t="shared" si="2253"/>
        <v>0</v>
      </c>
      <c r="AF4151">
        <v>2</v>
      </c>
      <c r="AG4151" s="83">
        <f t="shared" si="2254"/>
        <v>2</v>
      </c>
      <c r="AH4151" s="87">
        <v>0</v>
      </c>
      <c r="AI4151" s="88">
        <v>1</v>
      </c>
      <c r="AJ4151" s="90">
        <f>AG4151/3</f>
        <v>0.66666666666666663</v>
      </c>
      <c r="AK4151" s="108">
        <f>AJ4151*C4151*F4151*H4151</f>
        <v>970.66666666666663</v>
      </c>
      <c r="AL4151" s="108">
        <f>AJ4151*C4151*F4151</f>
        <v>746.66666666666663</v>
      </c>
      <c r="AM4151" s="108">
        <f>AK4151-AL4151</f>
        <v>224</v>
      </c>
    </row>
    <row r="4152" spans="1:39" x14ac:dyDescent="0.25">
      <c r="A4152" s="115">
        <v>3090001307</v>
      </c>
      <c r="B4152" t="s">
        <v>1</v>
      </c>
      <c r="C4152" s="81">
        <v>700</v>
      </c>
      <c r="D4152">
        <v>1.6</v>
      </c>
      <c r="E4152">
        <v>1.6</v>
      </c>
      <c r="F4152">
        <v>1.6</v>
      </c>
      <c r="G4152">
        <v>1.6</v>
      </c>
      <c r="H4152">
        <v>1.3</v>
      </c>
      <c r="I4152">
        <v>309</v>
      </c>
      <c r="J4152" t="s">
        <v>504</v>
      </c>
      <c r="K4152" t="s">
        <v>219</v>
      </c>
      <c r="L4152" t="s">
        <v>504</v>
      </c>
      <c r="M4152" t="s">
        <v>504</v>
      </c>
      <c r="N4152" t="s">
        <v>27</v>
      </c>
      <c r="O4152" t="s">
        <v>6</v>
      </c>
      <c r="P4152" t="s">
        <v>7</v>
      </c>
      <c r="Q4152" t="s">
        <v>8</v>
      </c>
      <c r="R4152" t="s">
        <v>28</v>
      </c>
      <c r="S4152" t="s">
        <v>9</v>
      </c>
      <c r="U4152" t="s">
        <v>179</v>
      </c>
      <c r="V4152" t="s">
        <v>10</v>
      </c>
      <c r="W4152" t="s">
        <v>11</v>
      </c>
      <c r="X4152" t="s">
        <v>12</v>
      </c>
      <c r="Y4152" t="s">
        <v>21</v>
      </c>
      <c r="Z4152" s="80">
        <v>1100</v>
      </c>
      <c r="AA4152" s="68">
        <v>0</v>
      </c>
      <c r="AB4152" s="82">
        <f t="shared" si="2253"/>
        <v>1100</v>
      </c>
      <c r="AD4152">
        <v>1</v>
      </c>
      <c r="AG4152" s="83">
        <f t="shared" si="2254"/>
        <v>1</v>
      </c>
      <c r="AH4152" s="87">
        <v>0</v>
      </c>
      <c r="AI4152" s="88">
        <v>0</v>
      </c>
    </row>
    <row r="4153" spans="1:39" x14ac:dyDescent="0.25">
      <c r="A4153" s="115">
        <v>3090001307</v>
      </c>
      <c r="B4153" t="s">
        <v>1</v>
      </c>
      <c r="C4153" s="81">
        <v>700</v>
      </c>
      <c r="D4153">
        <v>1.6</v>
      </c>
      <c r="E4153">
        <v>1.6</v>
      </c>
      <c r="F4153">
        <v>1.6</v>
      </c>
      <c r="G4153">
        <v>1.6</v>
      </c>
      <c r="H4153">
        <v>1.3</v>
      </c>
      <c r="I4153">
        <v>309</v>
      </c>
      <c r="J4153" t="s">
        <v>504</v>
      </c>
      <c r="K4153" t="s">
        <v>219</v>
      </c>
      <c r="L4153" t="s">
        <v>504</v>
      </c>
      <c r="M4153" t="s">
        <v>504</v>
      </c>
      <c r="N4153" t="s">
        <v>27</v>
      </c>
      <c r="O4153" t="s">
        <v>6</v>
      </c>
      <c r="P4153" t="s">
        <v>7</v>
      </c>
      <c r="Q4153" t="s">
        <v>8</v>
      </c>
      <c r="R4153" t="s">
        <v>28</v>
      </c>
      <c r="S4153" t="s">
        <v>9</v>
      </c>
      <c r="U4153" t="s">
        <v>179</v>
      </c>
      <c r="V4153" t="s">
        <v>10</v>
      </c>
      <c r="W4153" t="s">
        <v>11</v>
      </c>
      <c r="X4153" t="s">
        <v>85</v>
      </c>
      <c r="Y4153" t="s">
        <v>21</v>
      </c>
      <c r="Z4153" s="80">
        <v>1100</v>
      </c>
      <c r="AA4153" s="68">
        <v>0</v>
      </c>
      <c r="AB4153" s="82">
        <f t="shared" si="2253"/>
        <v>1100</v>
      </c>
      <c r="AD4153">
        <v>1</v>
      </c>
      <c r="AG4153" s="83">
        <f t="shared" si="2254"/>
        <v>1</v>
      </c>
      <c r="AH4153" s="87">
        <v>0</v>
      </c>
      <c r="AI4153" s="88">
        <v>1</v>
      </c>
    </row>
    <row r="4154" spans="1:39" x14ac:dyDescent="0.25">
      <c r="A4154" s="115">
        <v>3090001308</v>
      </c>
      <c r="B4154" t="s">
        <v>1</v>
      </c>
      <c r="C4154" s="81">
        <v>700</v>
      </c>
      <c r="D4154">
        <v>1.6</v>
      </c>
      <c r="E4154">
        <v>1.6</v>
      </c>
      <c r="F4154">
        <v>1.6</v>
      </c>
      <c r="G4154">
        <v>1.6</v>
      </c>
      <c r="H4154">
        <v>1.3</v>
      </c>
      <c r="I4154">
        <v>309</v>
      </c>
      <c r="J4154" t="s">
        <v>504</v>
      </c>
      <c r="K4154" t="s">
        <v>219</v>
      </c>
      <c r="L4154" t="s">
        <v>504</v>
      </c>
      <c r="M4154" t="s">
        <v>507</v>
      </c>
      <c r="N4154" t="s">
        <v>18</v>
      </c>
      <c r="O4154" t="s">
        <v>19</v>
      </c>
      <c r="P4154" t="s">
        <v>7</v>
      </c>
      <c r="Q4154" t="s">
        <v>8</v>
      </c>
      <c r="R4154" t="s">
        <v>20</v>
      </c>
      <c r="S4154" t="s">
        <v>9</v>
      </c>
      <c r="T4154" s="70" t="s">
        <v>933</v>
      </c>
      <c r="U4154" t="s">
        <v>179</v>
      </c>
      <c r="V4154" t="s">
        <v>10</v>
      </c>
      <c r="W4154" t="s">
        <v>11</v>
      </c>
      <c r="X4154" t="s">
        <v>12</v>
      </c>
      <c r="Y4154" t="s">
        <v>938</v>
      </c>
      <c r="Z4154" s="80">
        <v>0</v>
      </c>
      <c r="AA4154" s="68">
        <v>0</v>
      </c>
      <c r="AB4154" s="82">
        <f t="shared" si="2253"/>
        <v>0</v>
      </c>
      <c r="AE4154">
        <v>4</v>
      </c>
      <c r="AG4154" s="83">
        <f t="shared" si="2254"/>
        <v>4</v>
      </c>
      <c r="AH4154" s="87">
        <v>0</v>
      </c>
      <c r="AI4154" s="88">
        <v>0</v>
      </c>
    </row>
    <row r="4155" spans="1:39" x14ac:dyDescent="0.25">
      <c r="A4155" s="115">
        <v>3090001308</v>
      </c>
      <c r="B4155" t="s">
        <v>1</v>
      </c>
      <c r="C4155" s="81">
        <v>700</v>
      </c>
      <c r="D4155">
        <v>1.6</v>
      </c>
      <c r="E4155">
        <v>1.6</v>
      </c>
      <c r="F4155">
        <v>1.6</v>
      </c>
      <c r="G4155">
        <v>1.6</v>
      </c>
      <c r="H4155">
        <v>1.3</v>
      </c>
      <c r="I4155">
        <v>309</v>
      </c>
      <c r="J4155" t="s">
        <v>504</v>
      </c>
      <c r="K4155" t="s">
        <v>219</v>
      </c>
      <c r="L4155" t="s">
        <v>504</v>
      </c>
      <c r="M4155" t="s">
        <v>507</v>
      </c>
      <c r="N4155" t="s">
        <v>18</v>
      </c>
      <c r="O4155" t="s">
        <v>19</v>
      </c>
      <c r="P4155" t="s">
        <v>7</v>
      </c>
      <c r="Q4155" t="s">
        <v>8</v>
      </c>
      <c r="R4155" t="s">
        <v>20</v>
      </c>
      <c r="S4155" t="s">
        <v>44</v>
      </c>
      <c r="T4155" s="70" t="s">
        <v>933</v>
      </c>
      <c r="U4155" t="s">
        <v>949</v>
      </c>
      <c r="V4155" t="s">
        <v>14</v>
      </c>
      <c r="W4155" t="s">
        <v>49</v>
      </c>
      <c r="X4155" t="s">
        <v>12</v>
      </c>
      <c r="Y4155" t="s">
        <v>938</v>
      </c>
      <c r="Z4155" s="80">
        <v>0</v>
      </c>
      <c r="AA4155" s="68">
        <v>0</v>
      </c>
      <c r="AB4155" s="82">
        <f t="shared" si="2253"/>
        <v>0</v>
      </c>
      <c r="AE4155">
        <v>1</v>
      </c>
      <c r="AG4155" s="83">
        <f t="shared" si="2254"/>
        <v>1</v>
      </c>
      <c r="AH4155" s="87">
        <v>0</v>
      </c>
      <c r="AI4155" s="88">
        <v>0</v>
      </c>
      <c r="AJ4155">
        <f>AG4155/3</f>
        <v>0.33333333333333331</v>
      </c>
      <c r="AK4155" s="108">
        <f>AJ4155*C4155*F4155*H4155</f>
        <v>485.33333333333331</v>
      </c>
      <c r="AL4155" s="108">
        <f>AJ4155*C4155*F4155</f>
        <v>373.33333333333331</v>
      </c>
      <c r="AM4155" s="108">
        <f>AK4155-AL4155</f>
        <v>112</v>
      </c>
    </row>
    <row r="4156" spans="1:39" x14ac:dyDescent="0.25">
      <c r="A4156" s="115">
        <v>40100022</v>
      </c>
      <c r="B4156" t="s">
        <v>1</v>
      </c>
      <c r="C4156" s="81">
        <v>700</v>
      </c>
      <c r="D4156">
        <v>2.4</v>
      </c>
      <c r="E4156">
        <v>2.8</v>
      </c>
      <c r="F4156">
        <v>3</v>
      </c>
      <c r="G4156">
        <v>3</v>
      </c>
      <c r="H4156">
        <v>2.68</v>
      </c>
      <c r="I4156">
        <v>401</v>
      </c>
      <c r="J4156" t="s">
        <v>508</v>
      </c>
      <c r="K4156" t="s">
        <v>199</v>
      </c>
      <c r="L4156" t="s">
        <v>509</v>
      </c>
      <c r="M4156" t="s">
        <v>509</v>
      </c>
      <c r="N4156" t="s">
        <v>187</v>
      </c>
      <c r="O4156" t="s">
        <v>47</v>
      </c>
      <c r="P4156" t="s">
        <v>42</v>
      </c>
      <c r="Q4156" t="s">
        <v>16</v>
      </c>
      <c r="R4156" t="s">
        <v>43</v>
      </c>
      <c r="S4156" t="s">
        <v>44</v>
      </c>
      <c r="U4156" t="s">
        <v>939</v>
      </c>
      <c r="V4156" t="s">
        <v>96</v>
      </c>
      <c r="W4156" t="s">
        <v>97</v>
      </c>
      <c r="X4156" t="s">
        <v>12</v>
      </c>
      <c r="Y4156" t="s">
        <v>21</v>
      </c>
      <c r="Z4156" s="80">
        <v>750</v>
      </c>
      <c r="AA4156" s="68">
        <v>0</v>
      </c>
      <c r="AB4156" s="82">
        <f t="shared" si="2253"/>
        <v>750</v>
      </c>
      <c r="AC4156">
        <v>1</v>
      </c>
      <c r="AG4156" s="83">
        <f t="shared" si="2254"/>
        <v>1</v>
      </c>
      <c r="AH4156" s="87">
        <v>0</v>
      </c>
      <c r="AI4156" s="88">
        <v>0</v>
      </c>
      <c r="AJ4156">
        <f>AG4156</f>
        <v>1</v>
      </c>
      <c r="AK4156" s="108">
        <f>AJ4156*C4156*D4156*H4156</f>
        <v>4502.4000000000005</v>
      </c>
      <c r="AL4156" s="108">
        <f>AJ4156*C4156*D4156</f>
        <v>1680</v>
      </c>
      <c r="AM4156" s="108">
        <f>AK4156-AL4156</f>
        <v>2822.4000000000005</v>
      </c>
    </row>
    <row r="4157" spans="1:39" x14ac:dyDescent="0.25">
      <c r="A4157" s="115">
        <v>40100022</v>
      </c>
      <c r="B4157" t="s">
        <v>1</v>
      </c>
      <c r="C4157" s="81">
        <v>700</v>
      </c>
      <c r="D4157">
        <v>2.4</v>
      </c>
      <c r="E4157">
        <v>2.8</v>
      </c>
      <c r="F4157">
        <v>3</v>
      </c>
      <c r="G4157">
        <v>3</v>
      </c>
      <c r="H4157">
        <v>2.68</v>
      </c>
      <c r="I4157">
        <v>401</v>
      </c>
      <c r="J4157" t="s">
        <v>508</v>
      </c>
      <c r="K4157" t="s">
        <v>199</v>
      </c>
      <c r="L4157" t="s">
        <v>509</v>
      </c>
      <c r="M4157" t="s">
        <v>509</v>
      </c>
      <c r="N4157" t="s">
        <v>87</v>
      </c>
      <c r="O4157" t="s">
        <v>19</v>
      </c>
      <c r="P4157" t="s">
        <v>42</v>
      </c>
      <c r="Q4157" t="s">
        <v>16</v>
      </c>
      <c r="R4157" t="s">
        <v>20</v>
      </c>
      <c r="S4157" t="s">
        <v>44</v>
      </c>
      <c r="T4157" s="70" t="s">
        <v>933</v>
      </c>
      <c r="U4157" t="s">
        <v>949</v>
      </c>
      <c r="V4157" t="s">
        <v>14</v>
      </c>
      <c r="W4157" t="s">
        <v>49</v>
      </c>
      <c r="X4157" t="s">
        <v>12</v>
      </c>
      <c r="Y4157" t="s">
        <v>938</v>
      </c>
      <c r="Z4157" s="80">
        <v>0</v>
      </c>
      <c r="AA4157" s="68">
        <v>0</v>
      </c>
      <c r="AB4157" s="82">
        <f t="shared" si="2253"/>
        <v>0</v>
      </c>
      <c r="AE4157">
        <v>1</v>
      </c>
      <c r="AG4157" s="83">
        <f t="shared" si="2254"/>
        <v>1</v>
      </c>
      <c r="AH4157" s="87">
        <v>0</v>
      </c>
      <c r="AI4157" s="88">
        <v>0</v>
      </c>
      <c r="AJ4157">
        <f t="shared" ref="AJ4157:AJ4158" si="2279">AG4157</f>
        <v>1</v>
      </c>
      <c r="AK4157" s="108">
        <f>AJ4157*C4157*D4157*H4157</f>
        <v>4502.4000000000005</v>
      </c>
      <c r="AL4157" s="108">
        <f>AJ4157*C4157*D4157</f>
        <v>1680</v>
      </c>
      <c r="AM4157" s="108">
        <f>AK4157-AL4157</f>
        <v>2822.4000000000005</v>
      </c>
    </row>
    <row r="4158" spans="1:39" x14ac:dyDescent="0.25">
      <c r="A4158" s="115">
        <v>40100022</v>
      </c>
      <c r="B4158" t="s">
        <v>1</v>
      </c>
      <c r="C4158" s="81">
        <v>700</v>
      </c>
      <c r="D4158">
        <v>2.4</v>
      </c>
      <c r="E4158">
        <v>2.8</v>
      </c>
      <c r="F4158">
        <v>3</v>
      </c>
      <c r="G4158">
        <v>3</v>
      </c>
      <c r="H4158">
        <v>2.68</v>
      </c>
      <c r="I4158">
        <v>401</v>
      </c>
      <c r="J4158" t="s">
        <v>508</v>
      </c>
      <c r="K4158" t="s">
        <v>199</v>
      </c>
      <c r="L4158" t="s">
        <v>509</v>
      </c>
      <c r="M4158" t="s">
        <v>509</v>
      </c>
      <c r="N4158" t="s">
        <v>48</v>
      </c>
      <c r="O4158" t="s">
        <v>19</v>
      </c>
      <c r="P4158" t="s">
        <v>42</v>
      </c>
      <c r="Q4158" t="s">
        <v>16</v>
      </c>
      <c r="R4158" t="s">
        <v>20</v>
      </c>
      <c r="S4158" t="s">
        <v>44</v>
      </c>
      <c r="T4158" s="70" t="s">
        <v>933</v>
      </c>
      <c r="U4158" t="s">
        <v>949</v>
      </c>
      <c r="V4158" t="s">
        <v>14</v>
      </c>
      <c r="W4158" t="s">
        <v>49</v>
      </c>
      <c r="X4158" t="s">
        <v>12</v>
      </c>
      <c r="Y4158" t="s">
        <v>938</v>
      </c>
      <c r="Z4158" s="80">
        <v>0</v>
      </c>
      <c r="AA4158" s="68">
        <v>0</v>
      </c>
      <c r="AB4158" s="82">
        <f t="shared" si="2253"/>
        <v>0</v>
      </c>
      <c r="AE4158">
        <v>1</v>
      </c>
      <c r="AG4158" s="83">
        <f t="shared" si="2254"/>
        <v>1</v>
      </c>
      <c r="AH4158" s="87">
        <v>0</v>
      </c>
      <c r="AI4158" s="88">
        <v>0</v>
      </c>
      <c r="AJ4158">
        <f t="shared" si="2279"/>
        <v>1</v>
      </c>
      <c r="AK4158" s="108">
        <f>AJ4158*C4158*E4158*H4158</f>
        <v>5252.7999999999993</v>
      </c>
      <c r="AL4158" s="108">
        <f>AJ4158*C4158*E4158</f>
        <v>1959.9999999999998</v>
      </c>
      <c r="AM4158" s="108">
        <f>AK4158-AL4158</f>
        <v>3292.7999999999993</v>
      </c>
    </row>
    <row r="4159" spans="1:39" x14ac:dyDescent="0.25">
      <c r="A4159" s="115">
        <v>40100022</v>
      </c>
      <c r="B4159" t="s">
        <v>1</v>
      </c>
      <c r="C4159" s="81">
        <v>700</v>
      </c>
      <c r="D4159">
        <v>2.4</v>
      </c>
      <c r="E4159">
        <v>2.8</v>
      </c>
      <c r="F4159">
        <v>3</v>
      </c>
      <c r="G4159">
        <v>3</v>
      </c>
      <c r="H4159">
        <v>2.68</v>
      </c>
      <c r="I4159">
        <v>401</v>
      </c>
      <c r="J4159" t="s">
        <v>508</v>
      </c>
      <c r="K4159" t="s">
        <v>199</v>
      </c>
      <c r="L4159" t="s">
        <v>509</v>
      </c>
      <c r="M4159" t="s">
        <v>509</v>
      </c>
      <c r="N4159" t="s">
        <v>5</v>
      </c>
      <c r="O4159" t="s">
        <v>47</v>
      </c>
      <c r="P4159" t="s">
        <v>42</v>
      </c>
      <c r="Q4159" t="s">
        <v>16</v>
      </c>
      <c r="R4159" t="s">
        <v>28</v>
      </c>
      <c r="S4159" t="s">
        <v>44</v>
      </c>
      <c r="U4159" t="s">
        <v>939</v>
      </c>
      <c r="V4159" t="s">
        <v>14</v>
      </c>
      <c r="W4159" t="s">
        <v>49</v>
      </c>
      <c r="X4159" t="s">
        <v>12</v>
      </c>
      <c r="Y4159" t="s">
        <v>21</v>
      </c>
      <c r="Z4159" s="80">
        <v>200</v>
      </c>
      <c r="AA4159" s="68">
        <v>0</v>
      </c>
      <c r="AB4159" s="82">
        <f t="shared" si="2253"/>
        <v>800</v>
      </c>
      <c r="AC4159">
        <v>4</v>
      </c>
      <c r="AG4159" s="83">
        <f t="shared" si="2254"/>
        <v>4</v>
      </c>
      <c r="AH4159" s="87">
        <v>0</v>
      </c>
      <c r="AI4159" s="88">
        <v>0</v>
      </c>
      <c r="AJ4159">
        <f t="shared" ref="AJ4159:AJ4160" si="2280">AG4159</f>
        <v>4</v>
      </c>
      <c r="AK4159" s="108">
        <f t="shared" ref="AK4159:AK4160" si="2281">AJ4159*C4159*E4159*H4159</f>
        <v>21011.199999999997</v>
      </c>
      <c r="AL4159" s="108">
        <f t="shared" ref="AL4159:AL4160" si="2282">AJ4159*C4159*E4159</f>
        <v>7839.9999999999991</v>
      </c>
      <c r="AM4159" s="108">
        <f t="shared" ref="AM4159:AM4182" si="2283">AK4159-AL4159</f>
        <v>13171.199999999997</v>
      </c>
    </row>
    <row r="4160" spans="1:39" x14ac:dyDescent="0.25">
      <c r="A4160" s="115">
        <v>40100022</v>
      </c>
      <c r="B4160" t="s">
        <v>1</v>
      </c>
      <c r="C4160" s="81">
        <v>700</v>
      </c>
      <c r="D4160">
        <v>2.4</v>
      </c>
      <c r="E4160">
        <v>2.8</v>
      </c>
      <c r="F4160">
        <v>3</v>
      </c>
      <c r="G4160">
        <v>3</v>
      </c>
      <c r="H4160">
        <v>2.68</v>
      </c>
      <c r="I4160">
        <v>401</v>
      </c>
      <c r="J4160" t="s">
        <v>508</v>
      </c>
      <c r="K4160" t="s">
        <v>199</v>
      </c>
      <c r="L4160" t="s">
        <v>509</v>
      </c>
      <c r="M4160" t="s">
        <v>509</v>
      </c>
      <c r="N4160" t="s">
        <v>5</v>
      </c>
      <c r="O4160" t="s">
        <v>47</v>
      </c>
      <c r="P4160" t="s">
        <v>42</v>
      </c>
      <c r="Q4160" t="s">
        <v>16</v>
      </c>
      <c r="R4160" t="s">
        <v>28</v>
      </c>
      <c r="S4160" t="s">
        <v>44</v>
      </c>
      <c r="U4160" t="s">
        <v>939</v>
      </c>
      <c r="V4160" t="s">
        <v>202</v>
      </c>
      <c r="W4160" t="s">
        <v>203</v>
      </c>
      <c r="X4160" t="s">
        <v>12</v>
      </c>
      <c r="Y4160" t="s">
        <v>21</v>
      </c>
      <c r="Z4160" s="80">
        <v>200</v>
      </c>
      <c r="AA4160" s="68">
        <v>0</v>
      </c>
      <c r="AB4160" s="82">
        <f t="shared" si="2253"/>
        <v>600</v>
      </c>
      <c r="AC4160">
        <v>3</v>
      </c>
      <c r="AG4160" s="83">
        <f t="shared" si="2254"/>
        <v>3</v>
      </c>
      <c r="AH4160" s="87">
        <v>0</v>
      </c>
      <c r="AI4160" s="88">
        <v>0</v>
      </c>
      <c r="AJ4160">
        <f t="shared" si="2280"/>
        <v>3</v>
      </c>
      <c r="AK4160" s="108">
        <f t="shared" si="2281"/>
        <v>15758.400000000001</v>
      </c>
      <c r="AL4160" s="108">
        <f t="shared" si="2282"/>
        <v>5880</v>
      </c>
      <c r="AM4160" s="108">
        <f t="shared" si="2283"/>
        <v>9878.4000000000015</v>
      </c>
    </row>
    <row r="4161" spans="1:41" x14ac:dyDescent="0.25">
      <c r="A4161" s="115">
        <v>40100022</v>
      </c>
      <c r="B4161" t="s">
        <v>1</v>
      </c>
      <c r="C4161" s="81">
        <v>700</v>
      </c>
      <c r="D4161">
        <v>2.4</v>
      </c>
      <c r="E4161">
        <v>2.8</v>
      </c>
      <c r="F4161">
        <v>3</v>
      </c>
      <c r="G4161">
        <v>3</v>
      </c>
      <c r="H4161">
        <v>2.68</v>
      </c>
      <c r="I4161">
        <v>401</v>
      </c>
      <c r="J4161" t="s">
        <v>508</v>
      </c>
      <c r="K4161" t="s">
        <v>199</v>
      </c>
      <c r="L4161" t="s">
        <v>509</v>
      </c>
      <c r="M4161" t="s">
        <v>509</v>
      </c>
      <c r="N4161" t="s">
        <v>15</v>
      </c>
      <c r="O4161" t="s">
        <v>74</v>
      </c>
      <c r="P4161" t="s">
        <v>42</v>
      </c>
      <c r="Q4161" t="s">
        <v>8</v>
      </c>
      <c r="R4161" t="s">
        <v>75</v>
      </c>
      <c r="S4161" t="s">
        <v>44</v>
      </c>
      <c r="T4161" t="s">
        <v>944</v>
      </c>
      <c r="U4161" t="s">
        <v>939</v>
      </c>
      <c r="V4161" t="s">
        <v>14</v>
      </c>
      <c r="W4161" t="s">
        <v>49</v>
      </c>
      <c r="X4161" t="s">
        <v>12</v>
      </c>
      <c r="Y4161" t="s">
        <v>938</v>
      </c>
      <c r="Z4161" s="81">
        <v>0</v>
      </c>
      <c r="AA4161" s="68">
        <v>0</v>
      </c>
      <c r="AB4161" s="82">
        <f t="shared" si="2253"/>
        <v>0</v>
      </c>
      <c r="AE4161">
        <v>1</v>
      </c>
      <c r="AG4161" s="83">
        <f t="shared" si="2254"/>
        <v>1</v>
      </c>
      <c r="AH4161" s="87">
        <v>0</v>
      </c>
      <c r="AI4161" s="88">
        <v>0</v>
      </c>
      <c r="AJ4161" s="90">
        <f>AG4161/3</f>
        <v>0.33333333333333331</v>
      </c>
      <c r="AK4161" s="108">
        <f t="shared" ref="AK4161:AK4182" si="2284">AJ4161*C4161*F4161*H4161</f>
        <v>1876</v>
      </c>
      <c r="AL4161" s="108">
        <f t="shared" ref="AL4161:AL4182" si="2285">AJ4161*C4161*F4161</f>
        <v>700</v>
      </c>
      <c r="AM4161" s="108">
        <f t="shared" si="2283"/>
        <v>1176</v>
      </c>
    </row>
    <row r="4162" spans="1:41" x14ac:dyDescent="0.25">
      <c r="A4162" s="115">
        <v>40100022</v>
      </c>
      <c r="B4162" t="s">
        <v>1</v>
      </c>
      <c r="C4162" s="81">
        <v>700</v>
      </c>
      <c r="D4162">
        <v>2.4</v>
      </c>
      <c r="E4162">
        <v>2.8</v>
      </c>
      <c r="F4162">
        <v>3</v>
      </c>
      <c r="G4162">
        <v>3</v>
      </c>
      <c r="H4162">
        <v>2.68</v>
      </c>
      <c r="I4162">
        <v>401</v>
      </c>
      <c r="J4162" t="s">
        <v>508</v>
      </c>
      <c r="K4162" t="s">
        <v>199</v>
      </c>
      <c r="L4162" t="s">
        <v>509</v>
      </c>
      <c r="M4162" t="s">
        <v>509</v>
      </c>
      <c r="N4162" t="s">
        <v>15</v>
      </c>
      <c r="O4162" t="s">
        <v>41</v>
      </c>
      <c r="P4162" t="s">
        <v>42</v>
      </c>
      <c r="Q4162" t="s">
        <v>16</v>
      </c>
      <c r="R4162" t="s">
        <v>28</v>
      </c>
      <c r="S4162" t="s">
        <v>44</v>
      </c>
      <c r="U4162" t="s">
        <v>939</v>
      </c>
      <c r="V4162" t="s">
        <v>14</v>
      </c>
      <c r="W4162" t="s">
        <v>49</v>
      </c>
      <c r="X4162" t="s">
        <v>12</v>
      </c>
      <c r="Y4162" t="s">
        <v>21</v>
      </c>
      <c r="Z4162" s="80">
        <v>200</v>
      </c>
      <c r="AA4162" s="68">
        <v>0</v>
      </c>
      <c r="AB4162" s="82">
        <f t="shared" si="2253"/>
        <v>200</v>
      </c>
      <c r="AC4162">
        <v>1</v>
      </c>
      <c r="AG4162" s="83">
        <f t="shared" si="2254"/>
        <v>1</v>
      </c>
      <c r="AH4162" s="87">
        <v>0</v>
      </c>
      <c r="AI4162" s="88">
        <v>0</v>
      </c>
      <c r="AJ4162">
        <f t="shared" ref="AJ4162:AJ4165" si="2286">AG4162</f>
        <v>1</v>
      </c>
      <c r="AK4162" s="108">
        <f t="shared" si="2284"/>
        <v>5628</v>
      </c>
      <c r="AL4162" s="108">
        <f t="shared" si="2285"/>
        <v>2100</v>
      </c>
      <c r="AM4162" s="108">
        <f t="shared" si="2283"/>
        <v>3528</v>
      </c>
    </row>
    <row r="4163" spans="1:41" x14ac:dyDescent="0.25">
      <c r="A4163" s="115">
        <v>40100022</v>
      </c>
      <c r="B4163" t="s">
        <v>1</v>
      </c>
      <c r="C4163" s="81">
        <v>700</v>
      </c>
      <c r="D4163">
        <v>2.4</v>
      </c>
      <c r="E4163">
        <v>2.8</v>
      </c>
      <c r="F4163">
        <v>3</v>
      </c>
      <c r="G4163">
        <v>3</v>
      </c>
      <c r="H4163">
        <v>2.68</v>
      </c>
      <c r="I4163">
        <v>401</v>
      </c>
      <c r="J4163" t="s">
        <v>508</v>
      </c>
      <c r="K4163" t="s">
        <v>199</v>
      </c>
      <c r="L4163" t="s">
        <v>509</v>
      </c>
      <c r="M4163" t="s">
        <v>509</v>
      </c>
      <c r="N4163" t="s">
        <v>15</v>
      </c>
      <c r="O4163" t="s">
        <v>41</v>
      </c>
      <c r="P4163" t="s">
        <v>42</v>
      </c>
      <c r="Q4163" t="s">
        <v>16</v>
      </c>
      <c r="R4163" t="s">
        <v>28</v>
      </c>
      <c r="S4163" t="s">
        <v>44</v>
      </c>
      <c r="U4163" t="s">
        <v>939</v>
      </c>
      <c r="V4163" t="s">
        <v>134</v>
      </c>
      <c r="W4163" t="s">
        <v>510</v>
      </c>
      <c r="X4163" t="s">
        <v>12</v>
      </c>
      <c r="Y4163" t="s">
        <v>21</v>
      </c>
      <c r="Z4163" s="80">
        <v>200</v>
      </c>
      <c r="AA4163" s="68">
        <v>0</v>
      </c>
      <c r="AB4163" s="82">
        <f t="shared" si="2253"/>
        <v>200</v>
      </c>
      <c r="AC4163">
        <v>1</v>
      </c>
      <c r="AG4163" s="83">
        <f t="shared" si="2254"/>
        <v>1</v>
      </c>
      <c r="AH4163" s="87">
        <v>0</v>
      </c>
      <c r="AI4163" s="88">
        <v>0</v>
      </c>
      <c r="AJ4163">
        <f t="shared" si="2286"/>
        <v>1</v>
      </c>
      <c r="AK4163" s="108">
        <f t="shared" si="2284"/>
        <v>5628</v>
      </c>
      <c r="AL4163" s="108">
        <f t="shared" si="2285"/>
        <v>2100</v>
      </c>
      <c r="AM4163" s="108">
        <f t="shared" si="2283"/>
        <v>3528</v>
      </c>
    </row>
    <row r="4164" spans="1:41" x14ac:dyDescent="0.25">
      <c r="A4164" s="115">
        <v>40100022</v>
      </c>
      <c r="B4164" t="s">
        <v>1</v>
      </c>
      <c r="C4164" s="81">
        <v>700</v>
      </c>
      <c r="D4164">
        <v>2.4</v>
      </c>
      <c r="E4164">
        <v>2.8</v>
      </c>
      <c r="F4164">
        <v>3</v>
      </c>
      <c r="G4164">
        <v>3</v>
      </c>
      <c r="H4164">
        <v>2.68</v>
      </c>
      <c r="I4164">
        <v>401</v>
      </c>
      <c r="J4164" t="s">
        <v>508</v>
      </c>
      <c r="K4164" t="s">
        <v>199</v>
      </c>
      <c r="L4164" t="s">
        <v>509</v>
      </c>
      <c r="M4164" t="s">
        <v>509</v>
      </c>
      <c r="N4164" t="s">
        <v>15</v>
      </c>
      <c r="O4164" t="s">
        <v>41</v>
      </c>
      <c r="P4164" t="s">
        <v>42</v>
      </c>
      <c r="Q4164" t="s">
        <v>16</v>
      </c>
      <c r="R4164" t="s">
        <v>28</v>
      </c>
      <c r="S4164" t="s">
        <v>44</v>
      </c>
      <c r="U4164" t="s">
        <v>939</v>
      </c>
      <c r="V4164" t="s">
        <v>189</v>
      </c>
      <c r="W4164" t="s">
        <v>190</v>
      </c>
      <c r="X4164" t="s">
        <v>12</v>
      </c>
      <c r="Y4164" t="s">
        <v>21</v>
      </c>
      <c r="Z4164" s="80">
        <v>200</v>
      </c>
      <c r="AA4164" s="68">
        <v>0</v>
      </c>
      <c r="AB4164" s="82">
        <f t="shared" ref="AB4164:AB4227" si="2287">Z4164*AG4164+AA4164*AG4164*1.95583</f>
        <v>400</v>
      </c>
      <c r="AC4164">
        <v>2</v>
      </c>
      <c r="AG4164" s="83">
        <f t="shared" si="2254"/>
        <v>2</v>
      </c>
      <c r="AH4164" s="87">
        <v>0</v>
      </c>
      <c r="AI4164" s="88">
        <v>0</v>
      </c>
      <c r="AJ4164">
        <f t="shared" si="2286"/>
        <v>2</v>
      </c>
      <c r="AK4164" s="108">
        <f t="shared" si="2284"/>
        <v>11256</v>
      </c>
      <c r="AL4164" s="108">
        <f t="shared" si="2285"/>
        <v>4200</v>
      </c>
      <c r="AM4164" s="108">
        <f t="shared" si="2283"/>
        <v>7056</v>
      </c>
    </row>
    <row r="4165" spans="1:41" x14ac:dyDescent="0.25">
      <c r="A4165" s="115">
        <v>40100022</v>
      </c>
      <c r="B4165" t="s">
        <v>1</v>
      </c>
      <c r="C4165" s="81">
        <v>700</v>
      </c>
      <c r="D4165">
        <v>2.4</v>
      </c>
      <c r="E4165">
        <v>2.8</v>
      </c>
      <c r="F4165">
        <v>3</v>
      </c>
      <c r="G4165">
        <v>3</v>
      </c>
      <c r="H4165">
        <v>2.68</v>
      </c>
      <c r="I4165">
        <v>401</v>
      </c>
      <c r="J4165" t="s">
        <v>508</v>
      </c>
      <c r="K4165" t="s">
        <v>199</v>
      </c>
      <c r="L4165" t="s">
        <v>509</v>
      </c>
      <c r="M4165" t="s">
        <v>509</v>
      </c>
      <c r="N4165" t="s">
        <v>15</v>
      </c>
      <c r="O4165" t="s">
        <v>41</v>
      </c>
      <c r="P4165" t="s">
        <v>42</v>
      </c>
      <c r="Q4165" t="s">
        <v>16</v>
      </c>
      <c r="R4165" t="s">
        <v>28</v>
      </c>
      <c r="S4165" t="s">
        <v>44</v>
      </c>
      <c r="U4165" t="s">
        <v>939</v>
      </c>
      <c r="V4165" t="s">
        <v>202</v>
      </c>
      <c r="W4165" t="s">
        <v>203</v>
      </c>
      <c r="X4165" t="s">
        <v>12</v>
      </c>
      <c r="Y4165" t="s">
        <v>21</v>
      </c>
      <c r="Z4165" s="80">
        <v>200</v>
      </c>
      <c r="AA4165" s="68">
        <v>0</v>
      </c>
      <c r="AB4165" s="82">
        <f t="shared" si="2287"/>
        <v>600</v>
      </c>
      <c r="AC4165">
        <v>3</v>
      </c>
      <c r="AG4165" s="83">
        <f t="shared" ref="AG4165:AG4228" si="2288">SUM(AC4165:AF4165)</f>
        <v>3</v>
      </c>
      <c r="AH4165" s="87">
        <v>0</v>
      </c>
      <c r="AI4165" s="88">
        <v>0</v>
      </c>
      <c r="AJ4165">
        <f t="shared" si="2286"/>
        <v>3</v>
      </c>
      <c r="AK4165" s="108">
        <f t="shared" si="2284"/>
        <v>16884</v>
      </c>
      <c r="AL4165" s="108">
        <f t="shared" si="2285"/>
        <v>6300</v>
      </c>
      <c r="AM4165" s="108">
        <f t="shared" si="2283"/>
        <v>10584</v>
      </c>
    </row>
    <row r="4166" spans="1:41" x14ac:dyDescent="0.25">
      <c r="A4166" s="115">
        <v>40100022</v>
      </c>
      <c r="B4166" t="s">
        <v>1</v>
      </c>
      <c r="C4166" s="81">
        <v>700</v>
      </c>
      <c r="D4166">
        <v>2.4</v>
      </c>
      <c r="E4166">
        <v>2.8</v>
      </c>
      <c r="F4166">
        <v>3</v>
      </c>
      <c r="G4166">
        <v>3</v>
      </c>
      <c r="H4166">
        <v>2.68</v>
      </c>
      <c r="I4166">
        <v>401</v>
      </c>
      <c r="J4166" t="s">
        <v>508</v>
      </c>
      <c r="K4166" t="s">
        <v>199</v>
      </c>
      <c r="L4166" t="s">
        <v>509</v>
      </c>
      <c r="M4166" t="s">
        <v>509</v>
      </c>
      <c r="N4166" t="s">
        <v>15</v>
      </c>
      <c r="O4166" t="s">
        <v>41</v>
      </c>
      <c r="P4166" t="s">
        <v>42</v>
      </c>
      <c r="Q4166" t="s">
        <v>8</v>
      </c>
      <c r="R4166" t="s">
        <v>28</v>
      </c>
      <c r="S4166" t="s">
        <v>44</v>
      </c>
      <c r="U4166" t="s">
        <v>939</v>
      </c>
      <c r="V4166" t="s">
        <v>14</v>
      </c>
      <c r="W4166" t="s">
        <v>49</v>
      </c>
      <c r="X4166" t="s">
        <v>12</v>
      </c>
      <c r="Y4166" t="s">
        <v>21</v>
      </c>
      <c r="Z4166" s="80">
        <v>100</v>
      </c>
      <c r="AA4166" s="68">
        <v>0</v>
      </c>
      <c r="AB4166" s="82">
        <f t="shared" si="2287"/>
        <v>100</v>
      </c>
      <c r="AC4166">
        <v>1</v>
      </c>
      <c r="AG4166" s="83">
        <f t="shared" si="2288"/>
        <v>1</v>
      </c>
      <c r="AH4166" s="87">
        <v>0</v>
      </c>
      <c r="AI4166" s="88">
        <v>0</v>
      </c>
      <c r="AJ4166" s="90">
        <f>AG4166/3</f>
        <v>0.33333333333333331</v>
      </c>
      <c r="AK4166" s="108">
        <f t="shared" si="2284"/>
        <v>1876</v>
      </c>
      <c r="AL4166" s="108">
        <f t="shared" si="2285"/>
        <v>700</v>
      </c>
      <c r="AM4166" s="108">
        <f t="shared" si="2283"/>
        <v>1176</v>
      </c>
    </row>
    <row r="4167" spans="1:41" x14ac:dyDescent="0.25">
      <c r="A4167" s="115">
        <v>40100022</v>
      </c>
      <c r="B4167" t="s">
        <v>1</v>
      </c>
      <c r="C4167" s="81">
        <v>700</v>
      </c>
      <c r="D4167">
        <v>2.4</v>
      </c>
      <c r="E4167">
        <v>2.8</v>
      </c>
      <c r="F4167">
        <v>3</v>
      </c>
      <c r="G4167">
        <v>3</v>
      </c>
      <c r="H4167">
        <v>2.68</v>
      </c>
      <c r="I4167">
        <v>401</v>
      </c>
      <c r="J4167" t="s">
        <v>508</v>
      </c>
      <c r="K4167" t="s">
        <v>199</v>
      </c>
      <c r="L4167" t="s">
        <v>509</v>
      </c>
      <c r="M4167" t="s">
        <v>509</v>
      </c>
      <c r="N4167" t="s">
        <v>18</v>
      </c>
      <c r="O4167" t="s">
        <v>74</v>
      </c>
      <c r="P4167" t="s">
        <v>42</v>
      </c>
      <c r="Q4167" t="s">
        <v>16</v>
      </c>
      <c r="R4167" t="s">
        <v>28</v>
      </c>
      <c r="S4167" t="s">
        <v>22</v>
      </c>
      <c r="T4167" t="s">
        <v>22</v>
      </c>
      <c r="U4167" t="s">
        <v>939</v>
      </c>
      <c r="V4167" t="s">
        <v>50</v>
      </c>
      <c r="W4167" t="s">
        <v>51</v>
      </c>
      <c r="X4167" t="s">
        <v>52</v>
      </c>
      <c r="Y4167" t="s">
        <v>943</v>
      </c>
      <c r="Z4167" s="81">
        <v>0</v>
      </c>
      <c r="AA4167" s="68">
        <v>0</v>
      </c>
      <c r="AB4167" s="82">
        <f t="shared" si="2287"/>
        <v>0</v>
      </c>
      <c r="AF4167">
        <v>1</v>
      </c>
      <c r="AG4167" s="83">
        <f t="shared" si="2288"/>
        <v>1</v>
      </c>
      <c r="AH4167" s="87">
        <v>0</v>
      </c>
      <c r="AI4167" s="88">
        <v>0</v>
      </c>
      <c r="AJ4167">
        <f t="shared" ref="AJ4167:AJ4169" si="2289">AG4167</f>
        <v>1</v>
      </c>
      <c r="AK4167" s="108">
        <f t="shared" si="2284"/>
        <v>5628</v>
      </c>
      <c r="AL4167" s="108">
        <f t="shared" si="2285"/>
        <v>2100</v>
      </c>
      <c r="AM4167" s="108">
        <f t="shared" si="2283"/>
        <v>3528</v>
      </c>
    </row>
    <row r="4168" spans="1:41" x14ac:dyDescent="0.25">
      <c r="A4168" s="115">
        <v>40100022</v>
      </c>
      <c r="B4168" t="s">
        <v>1</v>
      </c>
      <c r="C4168" s="81">
        <v>700</v>
      </c>
      <c r="D4168">
        <v>2.4</v>
      </c>
      <c r="E4168">
        <v>2.8</v>
      </c>
      <c r="F4168">
        <v>3</v>
      </c>
      <c r="G4168">
        <v>3</v>
      </c>
      <c r="H4168">
        <v>2.68</v>
      </c>
      <c r="I4168">
        <v>401</v>
      </c>
      <c r="J4168" t="s">
        <v>508</v>
      </c>
      <c r="K4168" t="s">
        <v>199</v>
      </c>
      <c r="L4168" t="s">
        <v>509</v>
      </c>
      <c r="M4168" t="s">
        <v>509</v>
      </c>
      <c r="N4168" t="s">
        <v>18</v>
      </c>
      <c r="O4168" t="s">
        <v>74</v>
      </c>
      <c r="P4168" t="s">
        <v>42</v>
      </c>
      <c r="Q4168" t="s">
        <v>16</v>
      </c>
      <c r="R4168" t="s">
        <v>28</v>
      </c>
      <c r="S4168" t="s">
        <v>44</v>
      </c>
      <c r="T4168" t="s">
        <v>952</v>
      </c>
      <c r="U4168" t="s">
        <v>939</v>
      </c>
      <c r="V4168" t="s">
        <v>189</v>
      </c>
      <c r="W4168" t="s">
        <v>190</v>
      </c>
      <c r="X4168" t="s">
        <v>12</v>
      </c>
      <c r="Y4168" t="s">
        <v>943</v>
      </c>
      <c r="Z4168" s="81">
        <v>0</v>
      </c>
      <c r="AA4168" s="68">
        <v>0</v>
      </c>
      <c r="AB4168" s="82">
        <f t="shared" si="2287"/>
        <v>0</v>
      </c>
      <c r="AF4168">
        <v>1</v>
      </c>
      <c r="AG4168" s="83">
        <f t="shared" si="2288"/>
        <v>1</v>
      </c>
      <c r="AH4168" s="87">
        <v>0</v>
      </c>
      <c r="AI4168" s="88">
        <v>0</v>
      </c>
      <c r="AJ4168">
        <f t="shared" si="2289"/>
        <v>1</v>
      </c>
      <c r="AK4168" s="108">
        <f t="shared" si="2284"/>
        <v>5628</v>
      </c>
      <c r="AL4168" s="108">
        <f t="shared" si="2285"/>
        <v>2100</v>
      </c>
      <c r="AM4168" s="108">
        <f t="shared" si="2283"/>
        <v>3528</v>
      </c>
      <c r="AN4168">
        <v>475</v>
      </c>
      <c r="AO4168">
        <f t="shared" ref="AO4168:AO4169" si="2290">AG4168*AN4168</f>
        <v>475</v>
      </c>
    </row>
    <row r="4169" spans="1:41" x14ac:dyDescent="0.25">
      <c r="A4169" s="115">
        <v>40100022</v>
      </c>
      <c r="B4169" t="s">
        <v>1</v>
      </c>
      <c r="C4169" s="81">
        <v>700</v>
      </c>
      <c r="D4169">
        <v>2.4</v>
      </c>
      <c r="E4169">
        <v>2.8</v>
      </c>
      <c r="F4169">
        <v>3</v>
      </c>
      <c r="G4169">
        <v>3</v>
      </c>
      <c r="H4169">
        <v>2.68</v>
      </c>
      <c r="I4169">
        <v>401</v>
      </c>
      <c r="J4169" t="s">
        <v>508</v>
      </c>
      <c r="K4169" t="s">
        <v>199</v>
      </c>
      <c r="L4169" t="s">
        <v>509</v>
      </c>
      <c r="M4169" t="s">
        <v>509</v>
      </c>
      <c r="N4169" t="s">
        <v>18</v>
      </c>
      <c r="O4169" t="s">
        <v>74</v>
      </c>
      <c r="P4169" t="s">
        <v>42</v>
      </c>
      <c r="Q4169" t="s">
        <v>16</v>
      </c>
      <c r="R4169" t="s">
        <v>28</v>
      </c>
      <c r="S4169" t="s">
        <v>44</v>
      </c>
      <c r="T4169" t="s">
        <v>952</v>
      </c>
      <c r="U4169" t="s">
        <v>939</v>
      </c>
      <c r="V4169" t="s">
        <v>202</v>
      </c>
      <c r="W4169" t="s">
        <v>203</v>
      </c>
      <c r="X4169" t="s">
        <v>12</v>
      </c>
      <c r="Y4169" t="s">
        <v>943</v>
      </c>
      <c r="Z4169" s="81">
        <v>0</v>
      </c>
      <c r="AA4169" s="68">
        <v>0</v>
      </c>
      <c r="AB4169" s="82">
        <f t="shared" si="2287"/>
        <v>0</v>
      </c>
      <c r="AF4169">
        <v>3</v>
      </c>
      <c r="AG4169" s="83">
        <f t="shared" si="2288"/>
        <v>3</v>
      </c>
      <c r="AH4169" s="87">
        <v>0</v>
      </c>
      <c r="AI4169" s="88">
        <v>0</v>
      </c>
      <c r="AJ4169">
        <f t="shared" si="2289"/>
        <v>3</v>
      </c>
      <c r="AK4169" s="108">
        <f t="shared" si="2284"/>
        <v>16884</v>
      </c>
      <c r="AL4169" s="108">
        <f t="shared" si="2285"/>
        <v>6300</v>
      </c>
      <c r="AM4169" s="108">
        <f t="shared" si="2283"/>
        <v>10584</v>
      </c>
      <c r="AN4169">
        <v>475</v>
      </c>
      <c r="AO4169">
        <f t="shared" si="2290"/>
        <v>1425</v>
      </c>
    </row>
    <row r="4170" spans="1:41" x14ac:dyDescent="0.25">
      <c r="A4170" s="115">
        <v>40100022</v>
      </c>
      <c r="B4170" t="s">
        <v>1</v>
      </c>
      <c r="C4170" s="81">
        <v>700</v>
      </c>
      <c r="D4170">
        <v>2.4</v>
      </c>
      <c r="E4170">
        <v>2.8</v>
      </c>
      <c r="F4170">
        <v>3</v>
      </c>
      <c r="G4170">
        <v>3</v>
      </c>
      <c r="H4170">
        <v>2.68</v>
      </c>
      <c r="I4170">
        <v>401</v>
      </c>
      <c r="J4170" t="s">
        <v>508</v>
      </c>
      <c r="K4170" t="s">
        <v>199</v>
      </c>
      <c r="L4170" t="s">
        <v>509</v>
      </c>
      <c r="M4170" t="s">
        <v>509</v>
      </c>
      <c r="N4170" t="s">
        <v>18</v>
      </c>
      <c r="O4170" t="s">
        <v>74</v>
      </c>
      <c r="P4170" t="s">
        <v>42</v>
      </c>
      <c r="Q4170" t="s">
        <v>8</v>
      </c>
      <c r="R4170" t="s">
        <v>28</v>
      </c>
      <c r="S4170" t="s">
        <v>44</v>
      </c>
      <c r="T4170" t="s">
        <v>952</v>
      </c>
      <c r="U4170" t="s">
        <v>939</v>
      </c>
      <c r="V4170" t="s">
        <v>45</v>
      </c>
      <c r="W4170" t="s">
        <v>46</v>
      </c>
      <c r="X4170" t="s">
        <v>12</v>
      </c>
      <c r="Y4170" t="s">
        <v>943</v>
      </c>
      <c r="Z4170" s="81">
        <v>0</v>
      </c>
      <c r="AA4170" s="68">
        <v>0</v>
      </c>
      <c r="AB4170" s="82">
        <f t="shared" si="2287"/>
        <v>0</v>
      </c>
      <c r="AF4170">
        <v>1</v>
      </c>
      <c r="AG4170" s="83">
        <f t="shared" si="2288"/>
        <v>1</v>
      </c>
      <c r="AH4170" s="87">
        <v>0</v>
      </c>
      <c r="AI4170" s="88">
        <v>0</v>
      </c>
      <c r="AJ4170" s="90">
        <f>AG4170/3</f>
        <v>0.33333333333333331</v>
      </c>
      <c r="AK4170" s="108">
        <f t="shared" si="2284"/>
        <v>1876</v>
      </c>
      <c r="AL4170" s="108">
        <f t="shared" si="2285"/>
        <v>700</v>
      </c>
      <c r="AM4170" s="108">
        <f t="shared" si="2283"/>
        <v>1176</v>
      </c>
      <c r="AN4170">
        <v>475</v>
      </c>
      <c r="AO4170">
        <f t="shared" ref="AO4170" si="2291">AG4170*AN4170</f>
        <v>475</v>
      </c>
    </row>
    <row r="4171" spans="1:41" x14ac:dyDescent="0.25">
      <c r="A4171" s="115">
        <v>40100022</v>
      </c>
      <c r="B4171" t="s">
        <v>1</v>
      </c>
      <c r="C4171" s="81">
        <v>700</v>
      </c>
      <c r="D4171">
        <v>2.4</v>
      </c>
      <c r="E4171">
        <v>2.8</v>
      </c>
      <c r="F4171">
        <v>3</v>
      </c>
      <c r="G4171">
        <v>3</v>
      </c>
      <c r="H4171">
        <v>2.68</v>
      </c>
      <c r="I4171">
        <v>401</v>
      </c>
      <c r="J4171" t="s">
        <v>508</v>
      </c>
      <c r="K4171" t="s">
        <v>199</v>
      </c>
      <c r="L4171" t="s">
        <v>509</v>
      </c>
      <c r="M4171" t="s">
        <v>509</v>
      </c>
      <c r="N4171" t="s">
        <v>18</v>
      </c>
      <c r="O4171" t="s">
        <v>80</v>
      </c>
      <c r="P4171" t="s">
        <v>42</v>
      </c>
      <c r="Q4171" t="s">
        <v>16</v>
      </c>
      <c r="R4171" t="s">
        <v>110</v>
      </c>
      <c r="S4171" t="s">
        <v>44</v>
      </c>
      <c r="T4171" t="s">
        <v>952</v>
      </c>
      <c r="U4171" t="s">
        <v>939</v>
      </c>
      <c r="V4171" t="s">
        <v>189</v>
      </c>
      <c r="W4171" t="s">
        <v>190</v>
      </c>
      <c r="X4171" t="s">
        <v>12</v>
      </c>
      <c r="Y4171" t="s">
        <v>943</v>
      </c>
      <c r="Z4171" s="81">
        <v>0</v>
      </c>
      <c r="AA4171" s="68">
        <v>0</v>
      </c>
      <c r="AB4171" s="82">
        <f t="shared" si="2287"/>
        <v>0</v>
      </c>
      <c r="AF4171">
        <v>1</v>
      </c>
      <c r="AG4171" s="83">
        <f t="shared" si="2288"/>
        <v>1</v>
      </c>
      <c r="AH4171" s="87">
        <v>0</v>
      </c>
      <c r="AI4171" s="88">
        <v>0</v>
      </c>
      <c r="AJ4171">
        <f t="shared" ref="AJ4171:AJ4177" si="2292">AG4171</f>
        <v>1</v>
      </c>
      <c r="AK4171" s="108">
        <f t="shared" si="2284"/>
        <v>5628</v>
      </c>
      <c r="AL4171" s="108">
        <f t="shared" si="2285"/>
        <v>2100</v>
      </c>
      <c r="AM4171" s="108">
        <f t="shared" si="2283"/>
        <v>3528</v>
      </c>
      <c r="AN4171">
        <v>475</v>
      </c>
      <c r="AO4171">
        <f t="shared" ref="AO4171:AO4180" si="2293">AG4171*AN4171</f>
        <v>475</v>
      </c>
    </row>
    <row r="4172" spans="1:41" x14ac:dyDescent="0.25">
      <c r="A4172" s="115">
        <v>40100022</v>
      </c>
      <c r="B4172" t="s">
        <v>1</v>
      </c>
      <c r="C4172" s="81">
        <v>700</v>
      </c>
      <c r="D4172">
        <v>2.4</v>
      </c>
      <c r="E4172">
        <v>2.8</v>
      </c>
      <c r="F4172">
        <v>3</v>
      </c>
      <c r="G4172">
        <v>3</v>
      </c>
      <c r="H4172">
        <v>2.68</v>
      </c>
      <c r="I4172">
        <v>401</v>
      </c>
      <c r="J4172" t="s">
        <v>508</v>
      </c>
      <c r="K4172" t="s">
        <v>199</v>
      </c>
      <c r="L4172" t="s">
        <v>509</v>
      </c>
      <c r="M4172" t="s">
        <v>509</v>
      </c>
      <c r="N4172" t="s">
        <v>27</v>
      </c>
      <c r="O4172" t="s">
        <v>80</v>
      </c>
      <c r="P4172" t="s">
        <v>42</v>
      </c>
      <c r="Q4172" t="s">
        <v>16</v>
      </c>
      <c r="R4172" t="s">
        <v>28</v>
      </c>
      <c r="S4172" t="s">
        <v>22</v>
      </c>
      <c r="T4172" t="s">
        <v>22</v>
      </c>
      <c r="U4172" t="s">
        <v>939</v>
      </c>
      <c r="V4172" t="s">
        <v>50</v>
      </c>
      <c r="W4172" t="s">
        <v>51</v>
      </c>
      <c r="X4172" t="s">
        <v>52</v>
      </c>
      <c r="Y4172" t="s">
        <v>943</v>
      </c>
      <c r="Z4172" s="81">
        <v>0</v>
      </c>
      <c r="AA4172" s="68">
        <v>0</v>
      </c>
      <c r="AB4172" s="82">
        <f t="shared" si="2287"/>
        <v>0</v>
      </c>
      <c r="AF4172">
        <v>1</v>
      </c>
      <c r="AG4172" s="83">
        <f t="shared" si="2288"/>
        <v>1</v>
      </c>
      <c r="AH4172" s="87">
        <v>0</v>
      </c>
      <c r="AI4172" s="88">
        <v>0</v>
      </c>
      <c r="AJ4172">
        <f t="shared" si="2292"/>
        <v>1</v>
      </c>
      <c r="AK4172" s="108">
        <f t="shared" si="2284"/>
        <v>5628</v>
      </c>
      <c r="AL4172" s="108">
        <f t="shared" si="2285"/>
        <v>2100</v>
      </c>
      <c r="AM4172" s="108">
        <f t="shared" si="2283"/>
        <v>3528</v>
      </c>
    </row>
    <row r="4173" spans="1:41" x14ac:dyDescent="0.25">
      <c r="A4173" s="115">
        <v>40100022</v>
      </c>
      <c r="B4173" t="s">
        <v>1</v>
      </c>
      <c r="C4173" s="81">
        <v>700</v>
      </c>
      <c r="D4173">
        <v>2.4</v>
      </c>
      <c r="E4173">
        <v>2.8</v>
      </c>
      <c r="F4173">
        <v>3</v>
      </c>
      <c r="G4173">
        <v>3</v>
      </c>
      <c r="H4173">
        <v>2.68</v>
      </c>
      <c r="I4173">
        <v>401</v>
      </c>
      <c r="J4173" t="s">
        <v>508</v>
      </c>
      <c r="K4173" t="s">
        <v>199</v>
      </c>
      <c r="L4173" t="s">
        <v>509</v>
      </c>
      <c r="M4173" t="s">
        <v>509</v>
      </c>
      <c r="N4173" t="s">
        <v>27</v>
      </c>
      <c r="O4173" t="s">
        <v>80</v>
      </c>
      <c r="P4173" t="s">
        <v>42</v>
      </c>
      <c r="Q4173" t="s">
        <v>16</v>
      </c>
      <c r="R4173" t="s">
        <v>28</v>
      </c>
      <c r="S4173" t="s">
        <v>44</v>
      </c>
      <c r="T4173" t="s">
        <v>951</v>
      </c>
      <c r="U4173" t="s">
        <v>939</v>
      </c>
      <c r="V4173" t="s">
        <v>14</v>
      </c>
      <c r="W4173" t="s">
        <v>49</v>
      </c>
      <c r="X4173" t="s">
        <v>12</v>
      </c>
      <c r="Y4173" t="s">
        <v>943</v>
      </c>
      <c r="Z4173" s="81">
        <v>0</v>
      </c>
      <c r="AA4173" s="68">
        <v>0</v>
      </c>
      <c r="AB4173" s="82">
        <f t="shared" si="2287"/>
        <v>0</v>
      </c>
      <c r="AF4173">
        <v>5</v>
      </c>
      <c r="AG4173" s="83">
        <f t="shared" si="2288"/>
        <v>5</v>
      </c>
      <c r="AH4173" s="87">
        <v>0</v>
      </c>
      <c r="AI4173" s="88">
        <v>0</v>
      </c>
      <c r="AJ4173">
        <f t="shared" si="2292"/>
        <v>5</v>
      </c>
      <c r="AK4173" s="108">
        <f t="shared" si="2284"/>
        <v>28140</v>
      </c>
      <c r="AL4173" s="108">
        <f t="shared" si="2285"/>
        <v>10500</v>
      </c>
      <c r="AM4173" s="108">
        <f t="shared" si="2283"/>
        <v>17640</v>
      </c>
      <c r="AN4173">
        <v>337.5</v>
      </c>
      <c r="AO4173">
        <f t="shared" si="2293"/>
        <v>1687.5</v>
      </c>
    </row>
    <row r="4174" spans="1:41" x14ac:dyDescent="0.25">
      <c r="A4174" s="115">
        <v>40100022</v>
      </c>
      <c r="B4174" t="s">
        <v>1</v>
      </c>
      <c r="C4174" s="81">
        <v>700</v>
      </c>
      <c r="D4174">
        <v>2.4</v>
      </c>
      <c r="E4174">
        <v>2.8</v>
      </c>
      <c r="F4174">
        <v>3</v>
      </c>
      <c r="G4174">
        <v>3</v>
      </c>
      <c r="H4174">
        <v>2.68</v>
      </c>
      <c r="I4174">
        <v>401</v>
      </c>
      <c r="J4174" t="s">
        <v>508</v>
      </c>
      <c r="K4174" t="s">
        <v>199</v>
      </c>
      <c r="L4174" t="s">
        <v>509</v>
      </c>
      <c r="M4174" t="s">
        <v>509</v>
      </c>
      <c r="N4174" t="s">
        <v>27</v>
      </c>
      <c r="O4174" t="s">
        <v>80</v>
      </c>
      <c r="P4174" t="s">
        <v>42</v>
      </c>
      <c r="Q4174" t="s">
        <v>16</v>
      </c>
      <c r="R4174" t="s">
        <v>28</v>
      </c>
      <c r="S4174" t="s">
        <v>44</v>
      </c>
      <c r="T4174" t="s">
        <v>951</v>
      </c>
      <c r="U4174" t="s">
        <v>939</v>
      </c>
      <c r="V4174" t="s">
        <v>45</v>
      </c>
      <c r="W4174" t="s">
        <v>46</v>
      </c>
      <c r="X4174" t="s">
        <v>12</v>
      </c>
      <c r="Y4174" t="s">
        <v>943</v>
      </c>
      <c r="Z4174" s="81">
        <v>0</v>
      </c>
      <c r="AA4174" s="68">
        <v>0</v>
      </c>
      <c r="AB4174" s="82">
        <f t="shared" si="2287"/>
        <v>0</v>
      </c>
      <c r="AF4174">
        <v>2</v>
      </c>
      <c r="AG4174" s="83">
        <f t="shared" si="2288"/>
        <v>2</v>
      </c>
      <c r="AH4174" s="87">
        <v>0</v>
      </c>
      <c r="AI4174" s="88">
        <v>0</v>
      </c>
      <c r="AJ4174">
        <f t="shared" si="2292"/>
        <v>2</v>
      </c>
      <c r="AK4174" s="108">
        <f t="shared" si="2284"/>
        <v>11256</v>
      </c>
      <c r="AL4174" s="108">
        <f t="shared" si="2285"/>
        <v>4200</v>
      </c>
      <c r="AM4174" s="108">
        <f t="shared" si="2283"/>
        <v>7056</v>
      </c>
      <c r="AN4174">
        <v>337.5</v>
      </c>
      <c r="AO4174">
        <f t="shared" si="2293"/>
        <v>675</v>
      </c>
    </row>
    <row r="4175" spans="1:41" x14ac:dyDescent="0.25">
      <c r="A4175" s="115">
        <v>40100022</v>
      </c>
      <c r="B4175" t="s">
        <v>1</v>
      </c>
      <c r="C4175" s="81">
        <v>700</v>
      </c>
      <c r="D4175">
        <v>2.4</v>
      </c>
      <c r="E4175">
        <v>2.8</v>
      </c>
      <c r="F4175">
        <v>3</v>
      </c>
      <c r="G4175">
        <v>3</v>
      </c>
      <c r="H4175">
        <v>2.68</v>
      </c>
      <c r="I4175">
        <v>401</v>
      </c>
      <c r="J4175" t="s">
        <v>508</v>
      </c>
      <c r="K4175" t="s">
        <v>199</v>
      </c>
      <c r="L4175" t="s">
        <v>509</v>
      </c>
      <c r="M4175" t="s">
        <v>509</v>
      </c>
      <c r="N4175" t="s">
        <v>27</v>
      </c>
      <c r="O4175" t="s">
        <v>80</v>
      </c>
      <c r="P4175" t="s">
        <v>42</v>
      </c>
      <c r="Q4175" t="s">
        <v>16</v>
      </c>
      <c r="R4175" t="s">
        <v>28</v>
      </c>
      <c r="S4175" t="s">
        <v>44</v>
      </c>
      <c r="T4175" t="s">
        <v>951</v>
      </c>
      <c r="U4175" t="s">
        <v>939</v>
      </c>
      <c r="V4175" t="s">
        <v>45</v>
      </c>
      <c r="W4175" t="s">
        <v>46</v>
      </c>
      <c r="X4175" t="s">
        <v>85</v>
      </c>
      <c r="Y4175" t="s">
        <v>943</v>
      </c>
      <c r="Z4175" s="81">
        <v>0</v>
      </c>
      <c r="AA4175" s="68">
        <v>0</v>
      </c>
      <c r="AB4175" s="82">
        <f t="shared" si="2287"/>
        <v>0</v>
      </c>
      <c r="AF4175">
        <v>1</v>
      </c>
      <c r="AG4175" s="83">
        <f t="shared" si="2288"/>
        <v>1</v>
      </c>
      <c r="AH4175" s="87">
        <v>0</v>
      </c>
      <c r="AI4175" s="88">
        <v>0</v>
      </c>
      <c r="AJ4175">
        <f t="shared" si="2292"/>
        <v>1</v>
      </c>
      <c r="AK4175" s="108">
        <f t="shared" si="2284"/>
        <v>5628</v>
      </c>
      <c r="AL4175" s="108">
        <f t="shared" si="2285"/>
        <v>2100</v>
      </c>
      <c r="AM4175" s="108">
        <f t="shared" si="2283"/>
        <v>3528</v>
      </c>
      <c r="AN4175">
        <v>337.5</v>
      </c>
      <c r="AO4175">
        <f t="shared" si="2293"/>
        <v>337.5</v>
      </c>
    </row>
    <row r="4176" spans="1:41" x14ac:dyDescent="0.25">
      <c r="A4176" s="115">
        <v>40100022</v>
      </c>
      <c r="B4176" t="s">
        <v>1</v>
      </c>
      <c r="C4176" s="81">
        <v>700</v>
      </c>
      <c r="D4176">
        <v>2.4</v>
      </c>
      <c r="E4176">
        <v>2.8</v>
      </c>
      <c r="F4176">
        <v>3</v>
      </c>
      <c r="G4176">
        <v>3</v>
      </c>
      <c r="H4176">
        <v>2.68</v>
      </c>
      <c r="I4176">
        <v>401</v>
      </c>
      <c r="J4176" t="s">
        <v>508</v>
      </c>
      <c r="K4176" t="s">
        <v>199</v>
      </c>
      <c r="L4176" t="s">
        <v>509</v>
      </c>
      <c r="M4176" t="s">
        <v>509</v>
      </c>
      <c r="N4176" t="s">
        <v>27</v>
      </c>
      <c r="O4176" t="s">
        <v>80</v>
      </c>
      <c r="P4176" t="s">
        <v>42</v>
      </c>
      <c r="Q4176" t="s">
        <v>16</v>
      </c>
      <c r="R4176" t="s">
        <v>28</v>
      </c>
      <c r="S4176" t="s">
        <v>44</v>
      </c>
      <c r="T4176" t="s">
        <v>951</v>
      </c>
      <c r="U4176" t="s">
        <v>939</v>
      </c>
      <c r="V4176" t="s">
        <v>189</v>
      </c>
      <c r="W4176" t="s">
        <v>190</v>
      </c>
      <c r="X4176" t="s">
        <v>12</v>
      </c>
      <c r="Y4176" t="s">
        <v>943</v>
      </c>
      <c r="Z4176" s="81">
        <v>0</v>
      </c>
      <c r="AA4176" s="68">
        <v>0</v>
      </c>
      <c r="AB4176" s="82">
        <f t="shared" si="2287"/>
        <v>0</v>
      </c>
      <c r="AF4176">
        <v>1</v>
      </c>
      <c r="AG4176" s="83">
        <f t="shared" si="2288"/>
        <v>1</v>
      </c>
      <c r="AH4176" s="87">
        <v>0</v>
      </c>
      <c r="AI4176" s="88">
        <v>0</v>
      </c>
      <c r="AJ4176">
        <f t="shared" si="2292"/>
        <v>1</v>
      </c>
      <c r="AK4176" s="108">
        <f t="shared" si="2284"/>
        <v>5628</v>
      </c>
      <c r="AL4176" s="108">
        <f t="shared" si="2285"/>
        <v>2100</v>
      </c>
      <c r="AM4176" s="108">
        <f t="shared" si="2283"/>
        <v>3528</v>
      </c>
      <c r="AN4176">
        <v>337.5</v>
      </c>
      <c r="AO4176">
        <f t="shared" si="2293"/>
        <v>337.5</v>
      </c>
    </row>
    <row r="4177" spans="1:41" x14ac:dyDescent="0.25">
      <c r="A4177" s="115">
        <v>40100022</v>
      </c>
      <c r="B4177" t="s">
        <v>1</v>
      </c>
      <c r="C4177" s="81">
        <v>700</v>
      </c>
      <c r="D4177">
        <v>2.4</v>
      </c>
      <c r="E4177">
        <v>2.8</v>
      </c>
      <c r="F4177">
        <v>3</v>
      </c>
      <c r="G4177">
        <v>3</v>
      </c>
      <c r="H4177">
        <v>2.68</v>
      </c>
      <c r="I4177">
        <v>401</v>
      </c>
      <c r="J4177" t="s">
        <v>508</v>
      </c>
      <c r="K4177" t="s">
        <v>199</v>
      </c>
      <c r="L4177" t="s">
        <v>509</v>
      </c>
      <c r="M4177" t="s">
        <v>509</v>
      </c>
      <c r="N4177" t="s">
        <v>27</v>
      </c>
      <c r="O4177" t="s">
        <v>80</v>
      </c>
      <c r="P4177" t="s">
        <v>42</v>
      </c>
      <c r="Q4177" t="s">
        <v>16</v>
      </c>
      <c r="R4177" t="s">
        <v>28</v>
      </c>
      <c r="S4177" t="s">
        <v>44</v>
      </c>
      <c r="T4177" t="s">
        <v>951</v>
      </c>
      <c r="U4177" t="s">
        <v>939</v>
      </c>
      <c r="V4177" t="s">
        <v>202</v>
      </c>
      <c r="W4177" t="s">
        <v>203</v>
      </c>
      <c r="X4177" t="s">
        <v>12</v>
      </c>
      <c r="Y4177" t="s">
        <v>943</v>
      </c>
      <c r="Z4177" s="81">
        <v>0</v>
      </c>
      <c r="AA4177" s="68">
        <v>0</v>
      </c>
      <c r="AB4177" s="82">
        <f t="shared" si="2287"/>
        <v>0</v>
      </c>
      <c r="AF4177">
        <v>7</v>
      </c>
      <c r="AG4177" s="83">
        <f t="shared" si="2288"/>
        <v>7</v>
      </c>
      <c r="AH4177" s="87">
        <v>0</v>
      </c>
      <c r="AI4177" s="88">
        <v>0</v>
      </c>
      <c r="AJ4177">
        <f t="shared" si="2292"/>
        <v>7</v>
      </c>
      <c r="AK4177" s="108">
        <f t="shared" si="2284"/>
        <v>39396</v>
      </c>
      <c r="AL4177" s="108">
        <f t="shared" si="2285"/>
        <v>14700</v>
      </c>
      <c r="AM4177" s="108">
        <f t="shared" si="2283"/>
        <v>24696</v>
      </c>
      <c r="AN4177">
        <v>337.5</v>
      </c>
      <c r="AO4177">
        <f t="shared" si="2293"/>
        <v>2362.5</v>
      </c>
    </row>
    <row r="4178" spans="1:41" x14ac:dyDescent="0.25">
      <c r="A4178" s="115">
        <v>40100022</v>
      </c>
      <c r="B4178" t="s">
        <v>1</v>
      </c>
      <c r="C4178" s="81">
        <v>700</v>
      </c>
      <c r="D4178">
        <v>2.4</v>
      </c>
      <c r="E4178">
        <v>2.8</v>
      </c>
      <c r="F4178">
        <v>3</v>
      </c>
      <c r="G4178">
        <v>3</v>
      </c>
      <c r="H4178">
        <v>2.68</v>
      </c>
      <c r="I4178">
        <v>401</v>
      </c>
      <c r="J4178" t="s">
        <v>508</v>
      </c>
      <c r="K4178" t="s">
        <v>199</v>
      </c>
      <c r="L4178" t="s">
        <v>509</v>
      </c>
      <c r="M4178" t="s">
        <v>509</v>
      </c>
      <c r="N4178" t="s">
        <v>27</v>
      </c>
      <c r="O4178" t="s">
        <v>80</v>
      </c>
      <c r="P4178" t="s">
        <v>42</v>
      </c>
      <c r="Q4178" t="s">
        <v>8</v>
      </c>
      <c r="R4178" t="s">
        <v>28</v>
      </c>
      <c r="S4178" t="s">
        <v>44</v>
      </c>
      <c r="T4178" t="s">
        <v>951</v>
      </c>
      <c r="U4178" t="s">
        <v>939</v>
      </c>
      <c r="V4178" t="s">
        <v>14</v>
      </c>
      <c r="W4178" t="s">
        <v>49</v>
      </c>
      <c r="X4178" t="s">
        <v>12</v>
      </c>
      <c r="Y4178" t="s">
        <v>943</v>
      </c>
      <c r="Z4178" s="81">
        <v>0</v>
      </c>
      <c r="AA4178" s="68">
        <v>0</v>
      </c>
      <c r="AB4178" s="82">
        <f t="shared" si="2287"/>
        <v>0</v>
      </c>
      <c r="AF4178">
        <v>1</v>
      </c>
      <c r="AG4178" s="83">
        <f t="shared" si="2288"/>
        <v>1</v>
      </c>
      <c r="AH4178" s="87">
        <v>0</v>
      </c>
      <c r="AI4178" s="88">
        <v>0</v>
      </c>
      <c r="AJ4178" s="90">
        <f t="shared" ref="AJ4178:AJ4180" si="2294">AG4178/3</f>
        <v>0.33333333333333331</v>
      </c>
      <c r="AK4178" s="108">
        <f t="shared" si="2284"/>
        <v>1876</v>
      </c>
      <c r="AL4178" s="108">
        <f t="shared" si="2285"/>
        <v>700</v>
      </c>
      <c r="AM4178" s="108">
        <f t="shared" si="2283"/>
        <v>1176</v>
      </c>
      <c r="AN4178">
        <v>337.5</v>
      </c>
      <c r="AO4178">
        <f t="shared" si="2293"/>
        <v>337.5</v>
      </c>
    </row>
    <row r="4179" spans="1:41" x14ac:dyDescent="0.25">
      <c r="A4179" s="115">
        <v>40100022</v>
      </c>
      <c r="B4179" t="s">
        <v>1</v>
      </c>
      <c r="C4179" s="81">
        <v>700</v>
      </c>
      <c r="D4179">
        <v>2.4</v>
      </c>
      <c r="E4179">
        <v>2.8</v>
      </c>
      <c r="F4179">
        <v>3</v>
      </c>
      <c r="G4179">
        <v>3</v>
      </c>
      <c r="H4179">
        <v>2.68</v>
      </c>
      <c r="I4179">
        <v>401</v>
      </c>
      <c r="J4179" t="s">
        <v>508</v>
      </c>
      <c r="K4179" t="s">
        <v>199</v>
      </c>
      <c r="L4179" t="s">
        <v>509</v>
      </c>
      <c r="M4179" t="s">
        <v>509</v>
      </c>
      <c r="N4179" t="s">
        <v>27</v>
      </c>
      <c r="O4179" t="s">
        <v>80</v>
      </c>
      <c r="P4179" t="s">
        <v>42</v>
      </c>
      <c r="Q4179" t="s">
        <v>8</v>
      </c>
      <c r="R4179" t="s">
        <v>28</v>
      </c>
      <c r="S4179" t="s">
        <v>44</v>
      </c>
      <c r="T4179" t="s">
        <v>951</v>
      </c>
      <c r="U4179" t="s">
        <v>939</v>
      </c>
      <c r="V4179" t="s">
        <v>45</v>
      </c>
      <c r="W4179" t="s">
        <v>46</v>
      </c>
      <c r="X4179" t="s">
        <v>12</v>
      </c>
      <c r="Y4179" t="s">
        <v>943</v>
      </c>
      <c r="Z4179" s="81">
        <v>0</v>
      </c>
      <c r="AA4179" s="68">
        <v>0</v>
      </c>
      <c r="AB4179" s="82">
        <f t="shared" si="2287"/>
        <v>0</v>
      </c>
      <c r="AF4179">
        <v>3</v>
      </c>
      <c r="AG4179" s="83">
        <f t="shared" si="2288"/>
        <v>3</v>
      </c>
      <c r="AH4179" s="87">
        <v>0</v>
      </c>
      <c r="AI4179" s="88">
        <v>0</v>
      </c>
      <c r="AJ4179" s="90">
        <f t="shared" si="2294"/>
        <v>1</v>
      </c>
      <c r="AK4179" s="108">
        <f t="shared" si="2284"/>
        <v>5628</v>
      </c>
      <c r="AL4179" s="108">
        <f t="shared" si="2285"/>
        <v>2100</v>
      </c>
      <c r="AM4179" s="108">
        <f t="shared" si="2283"/>
        <v>3528</v>
      </c>
      <c r="AN4179">
        <v>337.5</v>
      </c>
      <c r="AO4179">
        <f t="shared" si="2293"/>
        <v>1012.5</v>
      </c>
    </row>
    <row r="4180" spans="1:41" x14ac:dyDescent="0.25">
      <c r="A4180" s="115">
        <v>40100022</v>
      </c>
      <c r="B4180" t="s">
        <v>1</v>
      </c>
      <c r="C4180" s="81">
        <v>700</v>
      </c>
      <c r="D4180">
        <v>2.4</v>
      </c>
      <c r="E4180">
        <v>2.8</v>
      </c>
      <c r="F4180">
        <v>3</v>
      </c>
      <c r="G4180">
        <v>3</v>
      </c>
      <c r="H4180">
        <v>2.68</v>
      </c>
      <c r="I4180">
        <v>401</v>
      </c>
      <c r="J4180" t="s">
        <v>508</v>
      </c>
      <c r="K4180" t="s">
        <v>199</v>
      </c>
      <c r="L4180" t="s">
        <v>509</v>
      </c>
      <c r="M4180" t="s">
        <v>509</v>
      </c>
      <c r="N4180" t="s">
        <v>27</v>
      </c>
      <c r="O4180" t="s">
        <v>80</v>
      </c>
      <c r="P4180" t="s">
        <v>42</v>
      </c>
      <c r="Q4180" t="s">
        <v>8</v>
      </c>
      <c r="R4180" t="s">
        <v>28</v>
      </c>
      <c r="S4180" t="s">
        <v>44</v>
      </c>
      <c r="T4180" t="s">
        <v>951</v>
      </c>
      <c r="U4180" t="s">
        <v>939</v>
      </c>
      <c r="V4180" t="s">
        <v>202</v>
      </c>
      <c r="W4180" t="s">
        <v>203</v>
      </c>
      <c r="X4180" t="s">
        <v>12</v>
      </c>
      <c r="Y4180" t="s">
        <v>943</v>
      </c>
      <c r="Z4180" s="81">
        <v>0</v>
      </c>
      <c r="AA4180" s="68">
        <v>0</v>
      </c>
      <c r="AB4180" s="82">
        <f t="shared" si="2287"/>
        <v>0</v>
      </c>
      <c r="AF4180">
        <v>1</v>
      </c>
      <c r="AG4180" s="83">
        <f t="shared" si="2288"/>
        <v>1</v>
      </c>
      <c r="AH4180" s="87">
        <v>0</v>
      </c>
      <c r="AI4180" s="88">
        <v>0</v>
      </c>
      <c r="AJ4180" s="90">
        <f t="shared" si="2294"/>
        <v>0.33333333333333331</v>
      </c>
      <c r="AK4180" s="108">
        <f t="shared" si="2284"/>
        <v>1876</v>
      </c>
      <c r="AL4180" s="108">
        <f t="shared" si="2285"/>
        <v>700</v>
      </c>
      <c r="AM4180" s="108">
        <f t="shared" si="2283"/>
        <v>1176</v>
      </c>
      <c r="AN4180">
        <v>337.5</v>
      </c>
      <c r="AO4180">
        <f t="shared" si="2293"/>
        <v>337.5</v>
      </c>
    </row>
    <row r="4181" spans="1:41" x14ac:dyDescent="0.25">
      <c r="A4181" s="115">
        <v>4010002304</v>
      </c>
      <c r="B4181" t="s">
        <v>1</v>
      </c>
      <c r="C4181" s="81">
        <v>700</v>
      </c>
      <c r="D4181">
        <v>2.4</v>
      </c>
      <c r="E4181">
        <v>2.8</v>
      </c>
      <c r="F4181">
        <v>3</v>
      </c>
      <c r="G4181">
        <v>3</v>
      </c>
      <c r="H4181">
        <v>2.68</v>
      </c>
      <c r="I4181">
        <v>401</v>
      </c>
      <c r="J4181" t="s">
        <v>508</v>
      </c>
      <c r="K4181" t="s">
        <v>199</v>
      </c>
      <c r="L4181" t="s">
        <v>509</v>
      </c>
      <c r="M4181" t="s">
        <v>511</v>
      </c>
      <c r="N4181" t="s">
        <v>18</v>
      </c>
      <c r="O4181" t="s">
        <v>33</v>
      </c>
      <c r="P4181" t="s">
        <v>7</v>
      </c>
      <c r="Q4181" t="s">
        <v>16</v>
      </c>
      <c r="R4181" t="s">
        <v>28</v>
      </c>
      <c r="S4181" t="s">
        <v>44</v>
      </c>
      <c r="T4181" t="s">
        <v>952</v>
      </c>
      <c r="U4181" t="s">
        <v>946</v>
      </c>
      <c r="V4181" t="s">
        <v>14</v>
      </c>
      <c r="W4181" t="s">
        <v>49</v>
      </c>
      <c r="X4181" t="s">
        <v>12</v>
      </c>
      <c r="Y4181" t="s">
        <v>943</v>
      </c>
      <c r="Z4181" s="81">
        <v>0</v>
      </c>
      <c r="AA4181" s="68">
        <v>0</v>
      </c>
      <c r="AB4181" s="82">
        <f t="shared" si="2287"/>
        <v>0</v>
      </c>
      <c r="AF4181">
        <v>1</v>
      </c>
      <c r="AG4181" s="83">
        <f t="shared" si="2288"/>
        <v>1</v>
      </c>
      <c r="AH4181" s="87">
        <v>0</v>
      </c>
      <c r="AI4181" s="88">
        <v>0</v>
      </c>
      <c r="AJ4181">
        <f>AG4181</f>
        <v>1</v>
      </c>
      <c r="AK4181" s="108">
        <f t="shared" si="2284"/>
        <v>5628</v>
      </c>
      <c r="AL4181" s="108">
        <f t="shared" si="2285"/>
        <v>2100</v>
      </c>
      <c r="AM4181" s="108">
        <f t="shared" si="2283"/>
        <v>3528</v>
      </c>
      <c r="AN4181">
        <v>750</v>
      </c>
      <c r="AO4181">
        <f>AG4181*AN4181</f>
        <v>750</v>
      </c>
    </row>
    <row r="4182" spans="1:41" x14ac:dyDescent="0.25">
      <c r="A4182" s="115">
        <v>4010002304</v>
      </c>
      <c r="B4182" t="s">
        <v>1</v>
      </c>
      <c r="C4182" s="81">
        <v>700</v>
      </c>
      <c r="D4182">
        <v>2.4</v>
      </c>
      <c r="E4182">
        <v>2.8</v>
      </c>
      <c r="F4182">
        <v>3</v>
      </c>
      <c r="G4182">
        <v>3</v>
      </c>
      <c r="H4182">
        <v>2.68</v>
      </c>
      <c r="I4182">
        <v>401</v>
      </c>
      <c r="J4182" t="s">
        <v>508</v>
      </c>
      <c r="K4182" t="s">
        <v>199</v>
      </c>
      <c r="L4182" t="s">
        <v>509</v>
      </c>
      <c r="M4182" t="s">
        <v>511</v>
      </c>
      <c r="N4182" t="s">
        <v>27</v>
      </c>
      <c r="O4182" t="s">
        <v>6</v>
      </c>
      <c r="P4182" t="s">
        <v>7</v>
      </c>
      <c r="Q4182" t="s">
        <v>16</v>
      </c>
      <c r="R4182" t="s">
        <v>28</v>
      </c>
      <c r="S4182" t="s">
        <v>44</v>
      </c>
      <c r="T4182" t="s">
        <v>951</v>
      </c>
      <c r="U4182" t="s">
        <v>939</v>
      </c>
      <c r="V4182" t="s">
        <v>14</v>
      </c>
      <c r="W4182" t="s">
        <v>49</v>
      </c>
      <c r="X4182" t="s">
        <v>12</v>
      </c>
      <c r="Y4182" t="s">
        <v>943</v>
      </c>
      <c r="Z4182" s="81">
        <v>0</v>
      </c>
      <c r="AA4182" s="68">
        <v>0</v>
      </c>
      <c r="AB4182" s="82">
        <f t="shared" si="2287"/>
        <v>0</v>
      </c>
      <c r="AF4182">
        <v>1</v>
      </c>
      <c r="AG4182" s="83">
        <f t="shared" si="2288"/>
        <v>1</v>
      </c>
      <c r="AH4182" s="87">
        <v>0</v>
      </c>
      <c r="AI4182" s="88">
        <v>0</v>
      </c>
      <c r="AJ4182">
        <f>AG4182</f>
        <v>1</v>
      </c>
      <c r="AK4182" s="108">
        <f t="shared" si="2284"/>
        <v>5628</v>
      </c>
      <c r="AL4182" s="108">
        <f t="shared" si="2285"/>
        <v>2100</v>
      </c>
      <c r="AM4182" s="108">
        <f t="shared" si="2283"/>
        <v>3528</v>
      </c>
      <c r="AN4182">
        <v>762.5</v>
      </c>
      <c r="AO4182">
        <f>AG4182*AN4182</f>
        <v>762.5</v>
      </c>
    </row>
    <row r="4183" spans="1:41" x14ac:dyDescent="0.25">
      <c r="A4183" s="115">
        <v>4010002309</v>
      </c>
      <c r="B4183" t="s">
        <v>1</v>
      </c>
      <c r="C4183" s="81">
        <v>700</v>
      </c>
      <c r="D4183">
        <v>2.4</v>
      </c>
      <c r="E4183">
        <v>2.8</v>
      </c>
      <c r="F4183">
        <v>3</v>
      </c>
      <c r="G4183">
        <v>3</v>
      </c>
      <c r="H4183">
        <v>2.68</v>
      </c>
      <c r="I4183">
        <v>401</v>
      </c>
      <c r="J4183" t="s">
        <v>508</v>
      </c>
      <c r="K4183" t="s">
        <v>199</v>
      </c>
      <c r="L4183" t="s">
        <v>509</v>
      </c>
      <c r="M4183" t="s">
        <v>512</v>
      </c>
      <c r="N4183" t="s">
        <v>18</v>
      </c>
      <c r="O4183" t="s">
        <v>33</v>
      </c>
      <c r="P4183" t="s">
        <v>7</v>
      </c>
      <c r="Q4183" t="s">
        <v>16</v>
      </c>
      <c r="R4183" t="s">
        <v>28</v>
      </c>
      <c r="S4183" t="s">
        <v>9</v>
      </c>
      <c r="U4183" t="s">
        <v>179</v>
      </c>
      <c r="V4183" t="s">
        <v>10</v>
      </c>
      <c r="W4183" t="s">
        <v>11</v>
      </c>
      <c r="X4183" t="s">
        <v>12</v>
      </c>
      <c r="Y4183" t="s">
        <v>21</v>
      </c>
      <c r="Z4183" s="80">
        <v>1600</v>
      </c>
      <c r="AA4183" s="68">
        <v>0</v>
      </c>
      <c r="AB4183" s="82">
        <f t="shared" si="2287"/>
        <v>1600</v>
      </c>
      <c r="AD4183">
        <v>1</v>
      </c>
      <c r="AG4183" s="83">
        <f t="shared" si="2288"/>
        <v>1</v>
      </c>
      <c r="AH4183" s="87">
        <v>0</v>
      </c>
      <c r="AI4183" s="88">
        <v>1</v>
      </c>
    </row>
    <row r="4184" spans="1:41" x14ac:dyDescent="0.25">
      <c r="A4184" s="115">
        <v>4010002309</v>
      </c>
      <c r="B4184" t="s">
        <v>1</v>
      </c>
      <c r="C4184" s="81">
        <v>700</v>
      </c>
      <c r="D4184">
        <v>2.4</v>
      </c>
      <c r="E4184">
        <v>2.8</v>
      </c>
      <c r="F4184">
        <v>3</v>
      </c>
      <c r="G4184">
        <v>3</v>
      </c>
      <c r="H4184">
        <v>2.68</v>
      </c>
      <c r="I4184">
        <v>401</v>
      </c>
      <c r="J4184" t="s">
        <v>508</v>
      </c>
      <c r="K4184" t="s">
        <v>199</v>
      </c>
      <c r="L4184" t="s">
        <v>509</v>
      </c>
      <c r="M4184" t="s">
        <v>512</v>
      </c>
      <c r="N4184" t="s">
        <v>18</v>
      </c>
      <c r="O4184" t="s">
        <v>33</v>
      </c>
      <c r="P4184" t="s">
        <v>7</v>
      </c>
      <c r="Q4184" t="s">
        <v>16</v>
      </c>
      <c r="R4184" t="s">
        <v>28</v>
      </c>
      <c r="S4184" t="s">
        <v>44</v>
      </c>
      <c r="T4184" t="s">
        <v>952</v>
      </c>
      <c r="U4184" t="s">
        <v>946</v>
      </c>
      <c r="V4184" t="s">
        <v>14</v>
      </c>
      <c r="W4184" t="s">
        <v>49</v>
      </c>
      <c r="X4184" t="s">
        <v>12</v>
      </c>
      <c r="Y4184" t="s">
        <v>943</v>
      </c>
      <c r="Z4184" s="81">
        <v>0</v>
      </c>
      <c r="AA4184" s="68">
        <v>0</v>
      </c>
      <c r="AB4184" s="82">
        <f t="shared" si="2287"/>
        <v>0</v>
      </c>
      <c r="AF4184">
        <v>1</v>
      </c>
      <c r="AG4184" s="83">
        <f t="shared" si="2288"/>
        <v>1</v>
      </c>
      <c r="AH4184" s="87">
        <v>0</v>
      </c>
      <c r="AI4184" s="88">
        <v>0</v>
      </c>
      <c r="AJ4184">
        <f>AG4184</f>
        <v>1</v>
      </c>
      <c r="AK4184" s="108">
        <f t="shared" ref="AK4184:AK4185" si="2295">AJ4184*C4184*F4184*H4184</f>
        <v>5628</v>
      </c>
      <c r="AL4184" s="108">
        <f t="shared" ref="AL4184:AL4185" si="2296">AJ4184*C4184*F4184</f>
        <v>2100</v>
      </c>
      <c r="AM4184" s="108">
        <f t="shared" ref="AM4184:AM4187" si="2297">AK4184-AL4184</f>
        <v>3528</v>
      </c>
      <c r="AN4184">
        <v>750</v>
      </c>
      <c r="AO4184">
        <f>AG4184*AN4184</f>
        <v>750</v>
      </c>
    </row>
    <row r="4185" spans="1:41" x14ac:dyDescent="0.25">
      <c r="A4185" s="115">
        <v>4010002309</v>
      </c>
      <c r="B4185" t="s">
        <v>1</v>
      </c>
      <c r="C4185" s="81">
        <v>700</v>
      </c>
      <c r="D4185">
        <v>2.4</v>
      </c>
      <c r="E4185">
        <v>2.8</v>
      </c>
      <c r="F4185">
        <v>3</v>
      </c>
      <c r="G4185">
        <v>3</v>
      </c>
      <c r="H4185">
        <v>2.68</v>
      </c>
      <c r="I4185">
        <v>401</v>
      </c>
      <c r="J4185" t="s">
        <v>508</v>
      </c>
      <c r="K4185" t="s">
        <v>199</v>
      </c>
      <c r="L4185" t="s">
        <v>509</v>
      </c>
      <c r="M4185" t="s">
        <v>512</v>
      </c>
      <c r="N4185" t="s">
        <v>27</v>
      </c>
      <c r="O4185" t="s">
        <v>6</v>
      </c>
      <c r="P4185" t="s">
        <v>7</v>
      </c>
      <c r="Q4185" t="s">
        <v>16</v>
      </c>
      <c r="R4185" t="s">
        <v>28</v>
      </c>
      <c r="S4185" t="s">
        <v>44</v>
      </c>
      <c r="T4185" t="s">
        <v>951</v>
      </c>
      <c r="U4185" t="s">
        <v>939</v>
      </c>
      <c r="V4185" t="s">
        <v>14</v>
      </c>
      <c r="W4185" t="s">
        <v>49</v>
      </c>
      <c r="X4185" t="s">
        <v>12</v>
      </c>
      <c r="Y4185" t="s">
        <v>943</v>
      </c>
      <c r="Z4185" s="81">
        <v>0</v>
      </c>
      <c r="AA4185" s="68">
        <v>0</v>
      </c>
      <c r="AB4185" s="82">
        <f t="shared" si="2287"/>
        <v>0</v>
      </c>
      <c r="AF4185">
        <v>2</v>
      </c>
      <c r="AG4185" s="83">
        <f t="shared" si="2288"/>
        <v>2</v>
      </c>
      <c r="AH4185" s="87">
        <v>0</v>
      </c>
      <c r="AI4185" s="88">
        <v>0</v>
      </c>
      <c r="AJ4185">
        <f>AG4185</f>
        <v>2</v>
      </c>
      <c r="AK4185" s="108">
        <f t="shared" si="2295"/>
        <v>11256</v>
      </c>
      <c r="AL4185" s="108">
        <f t="shared" si="2296"/>
        <v>4200</v>
      </c>
      <c r="AM4185" s="108">
        <f t="shared" si="2297"/>
        <v>7056</v>
      </c>
      <c r="AN4185">
        <v>762.5</v>
      </c>
      <c r="AO4185">
        <f>AG4185*AN4185</f>
        <v>1525</v>
      </c>
    </row>
    <row r="4186" spans="1:41" x14ac:dyDescent="0.25">
      <c r="A4186" s="115">
        <v>40100032</v>
      </c>
      <c r="B4186" t="s">
        <v>1</v>
      </c>
      <c r="C4186" s="81">
        <v>700</v>
      </c>
      <c r="D4186">
        <v>2.4</v>
      </c>
      <c r="E4186">
        <v>2.8</v>
      </c>
      <c r="F4186">
        <v>3</v>
      </c>
      <c r="G4186">
        <v>3</v>
      </c>
      <c r="H4186">
        <v>2.68</v>
      </c>
      <c r="I4186">
        <v>401</v>
      </c>
      <c r="J4186" t="s">
        <v>508</v>
      </c>
      <c r="K4186" t="s">
        <v>199</v>
      </c>
      <c r="L4186" t="s">
        <v>513</v>
      </c>
      <c r="M4186" t="s">
        <v>513</v>
      </c>
      <c r="N4186" t="s">
        <v>261</v>
      </c>
      <c r="O4186" t="s">
        <v>19</v>
      </c>
      <c r="P4186" t="s">
        <v>42</v>
      </c>
      <c r="Q4186" t="s">
        <v>16</v>
      </c>
      <c r="R4186" t="s">
        <v>20</v>
      </c>
      <c r="S4186" t="s">
        <v>44</v>
      </c>
      <c r="T4186" s="70" t="s">
        <v>933</v>
      </c>
      <c r="U4186" t="s">
        <v>949</v>
      </c>
      <c r="V4186" t="s">
        <v>14</v>
      </c>
      <c r="W4186" t="s">
        <v>49</v>
      </c>
      <c r="X4186" t="s">
        <v>12</v>
      </c>
      <c r="Y4186" t="s">
        <v>938</v>
      </c>
      <c r="Z4186" s="80">
        <v>0</v>
      </c>
      <c r="AA4186" s="68">
        <v>0</v>
      </c>
      <c r="AB4186" s="82">
        <f t="shared" si="2287"/>
        <v>0</v>
      </c>
      <c r="AE4186">
        <v>1</v>
      </c>
      <c r="AG4186" s="83">
        <f t="shared" si="2288"/>
        <v>1</v>
      </c>
      <c r="AH4186" s="87">
        <v>0</v>
      </c>
      <c r="AI4186" s="88">
        <v>0</v>
      </c>
      <c r="AJ4186">
        <f>AG4186</f>
        <v>1</v>
      </c>
      <c r="AK4186" s="108">
        <f t="shared" ref="AK4186:AK4187" si="2298">AJ4186*C4186*D4186*H4186</f>
        <v>4502.4000000000005</v>
      </c>
      <c r="AL4186" s="108">
        <f t="shared" ref="AL4186:AL4187" si="2299">AJ4186*C4186*D4186</f>
        <v>1680</v>
      </c>
      <c r="AM4186" s="108">
        <f t="shared" si="2297"/>
        <v>2822.4000000000005</v>
      </c>
    </row>
    <row r="4187" spans="1:41" x14ac:dyDescent="0.25">
      <c r="A4187" s="115">
        <v>40100032</v>
      </c>
      <c r="B4187" t="s">
        <v>1</v>
      </c>
      <c r="C4187" s="81">
        <v>700</v>
      </c>
      <c r="D4187">
        <v>2.4</v>
      </c>
      <c r="E4187">
        <v>2.8</v>
      </c>
      <c r="F4187">
        <v>3</v>
      </c>
      <c r="G4187">
        <v>3</v>
      </c>
      <c r="H4187">
        <v>2.68</v>
      </c>
      <c r="I4187">
        <v>401</v>
      </c>
      <c r="J4187" t="s">
        <v>508</v>
      </c>
      <c r="K4187" t="s">
        <v>199</v>
      </c>
      <c r="L4187" t="s">
        <v>513</v>
      </c>
      <c r="M4187" t="s">
        <v>513</v>
      </c>
      <c r="N4187" t="s">
        <v>261</v>
      </c>
      <c r="O4187" t="s">
        <v>19</v>
      </c>
      <c r="P4187" t="s">
        <v>42</v>
      </c>
      <c r="Q4187" t="s">
        <v>8</v>
      </c>
      <c r="R4187" t="s">
        <v>20</v>
      </c>
      <c r="S4187" t="s">
        <v>44</v>
      </c>
      <c r="T4187" s="70" t="s">
        <v>933</v>
      </c>
      <c r="U4187" t="s">
        <v>949</v>
      </c>
      <c r="V4187" t="s">
        <v>14</v>
      </c>
      <c r="W4187" t="s">
        <v>49</v>
      </c>
      <c r="X4187" t="s">
        <v>12</v>
      </c>
      <c r="Y4187" t="s">
        <v>938</v>
      </c>
      <c r="Z4187" s="80">
        <v>0</v>
      </c>
      <c r="AA4187" s="68">
        <v>0</v>
      </c>
      <c r="AB4187" s="82">
        <f t="shared" si="2287"/>
        <v>0</v>
      </c>
      <c r="AE4187">
        <v>1</v>
      </c>
      <c r="AG4187" s="83">
        <f t="shared" si="2288"/>
        <v>1</v>
      </c>
      <c r="AH4187" s="87">
        <v>0</v>
      </c>
      <c r="AI4187" s="88">
        <v>0</v>
      </c>
      <c r="AJ4187">
        <f>AG4187/3</f>
        <v>0.33333333333333331</v>
      </c>
      <c r="AK4187" s="108">
        <f t="shared" si="2298"/>
        <v>1500.7999999999997</v>
      </c>
      <c r="AL4187" s="108">
        <f t="shared" si="2299"/>
        <v>559.99999999999989</v>
      </c>
      <c r="AM4187" s="108">
        <f t="shared" si="2297"/>
        <v>940.79999999999984</v>
      </c>
    </row>
    <row r="4188" spans="1:41" x14ac:dyDescent="0.25">
      <c r="A4188" s="115">
        <v>40100032</v>
      </c>
      <c r="B4188" t="s">
        <v>1</v>
      </c>
      <c r="C4188" s="81">
        <v>700</v>
      </c>
      <c r="D4188">
        <v>2.4</v>
      </c>
      <c r="E4188">
        <v>2.8</v>
      </c>
      <c r="F4188">
        <v>3</v>
      </c>
      <c r="G4188">
        <v>3</v>
      </c>
      <c r="H4188">
        <v>2.68</v>
      </c>
      <c r="I4188">
        <v>401</v>
      </c>
      <c r="J4188" t="s">
        <v>508</v>
      </c>
      <c r="K4188" t="s">
        <v>199</v>
      </c>
      <c r="L4188" t="s">
        <v>513</v>
      </c>
      <c r="M4188" t="s">
        <v>513</v>
      </c>
      <c r="N4188" t="s">
        <v>188</v>
      </c>
      <c r="O4188" t="s">
        <v>47</v>
      </c>
      <c r="P4188" t="s">
        <v>42</v>
      </c>
      <c r="Q4188" t="s">
        <v>16</v>
      </c>
      <c r="R4188" t="s">
        <v>43</v>
      </c>
      <c r="S4188" t="s">
        <v>44</v>
      </c>
      <c r="U4188" t="s">
        <v>939</v>
      </c>
      <c r="V4188" t="s">
        <v>14</v>
      </c>
      <c r="W4188" t="s">
        <v>49</v>
      </c>
      <c r="X4188" t="s">
        <v>12</v>
      </c>
      <c r="Y4188" t="s">
        <v>21</v>
      </c>
      <c r="Z4188" s="80">
        <v>750</v>
      </c>
      <c r="AA4188" s="68">
        <v>0</v>
      </c>
      <c r="AB4188" s="82">
        <f t="shared" si="2287"/>
        <v>750</v>
      </c>
      <c r="AC4188">
        <v>1</v>
      </c>
      <c r="AG4188" s="83">
        <f t="shared" si="2288"/>
        <v>1</v>
      </c>
      <c r="AH4188" s="87">
        <v>0</v>
      </c>
      <c r="AI4188" s="88">
        <v>0</v>
      </c>
      <c r="AJ4188">
        <f t="shared" ref="AJ4188:AJ4190" si="2300">AG4188</f>
        <v>1</v>
      </c>
      <c r="AK4188" s="108">
        <f t="shared" ref="AK4188:AK4191" si="2301">AJ4188*C4188*D4188*H4188</f>
        <v>4502.4000000000005</v>
      </c>
      <c r="AL4188" s="108">
        <f t="shared" ref="AL4188:AL4191" si="2302">AJ4188*C4188*D4188</f>
        <v>1680</v>
      </c>
      <c r="AM4188" s="108">
        <f t="shared" ref="AM4188:AM4191" si="2303">AK4188-AL4188</f>
        <v>2822.4000000000005</v>
      </c>
    </row>
    <row r="4189" spans="1:41" x14ac:dyDescent="0.25">
      <c r="A4189" s="115">
        <v>40100032</v>
      </c>
      <c r="B4189" t="s">
        <v>1</v>
      </c>
      <c r="C4189" s="81">
        <v>700</v>
      </c>
      <c r="D4189">
        <v>2.4</v>
      </c>
      <c r="E4189">
        <v>2.8</v>
      </c>
      <c r="F4189">
        <v>3</v>
      </c>
      <c r="G4189">
        <v>3</v>
      </c>
      <c r="H4189">
        <v>2.68</v>
      </c>
      <c r="I4189">
        <v>401</v>
      </c>
      <c r="J4189" t="s">
        <v>508</v>
      </c>
      <c r="K4189" t="s">
        <v>199</v>
      </c>
      <c r="L4189" t="s">
        <v>513</v>
      </c>
      <c r="M4189" t="s">
        <v>513</v>
      </c>
      <c r="N4189" t="s">
        <v>201</v>
      </c>
      <c r="O4189" t="s">
        <v>41</v>
      </c>
      <c r="P4189" t="s">
        <v>42</v>
      </c>
      <c r="Q4189" t="s">
        <v>16</v>
      </c>
      <c r="R4189" t="s">
        <v>75</v>
      </c>
      <c r="S4189" t="s">
        <v>44</v>
      </c>
      <c r="T4189" t="s">
        <v>944</v>
      </c>
      <c r="U4189" t="s">
        <v>939</v>
      </c>
      <c r="V4189" t="s">
        <v>14</v>
      </c>
      <c r="W4189" t="s">
        <v>49</v>
      </c>
      <c r="X4189" t="s">
        <v>12</v>
      </c>
      <c r="Y4189" t="s">
        <v>938</v>
      </c>
      <c r="Z4189" s="81">
        <v>0</v>
      </c>
      <c r="AA4189" s="68">
        <v>0</v>
      </c>
      <c r="AB4189" s="82">
        <f t="shared" si="2287"/>
        <v>0</v>
      </c>
      <c r="AE4189">
        <v>1</v>
      </c>
      <c r="AG4189" s="83">
        <f t="shared" si="2288"/>
        <v>1</v>
      </c>
      <c r="AH4189" s="87">
        <v>0</v>
      </c>
      <c r="AI4189" s="88">
        <v>0</v>
      </c>
      <c r="AJ4189">
        <f t="shared" si="2300"/>
        <v>1</v>
      </c>
      <c r="AK4189" s="108">
        <f t="shared" si="2301"/>
        <v>4502.4000000000005</v>
      </c>
      <c r="AL4189" s="108">
        <f t="shared" si="2302"/>
        <v>1680</v>
      </c>
      <c r="AM4189" s="108">
        <f t="shared" si="2303"/>
        <v>2822.4000000000005</v>
      </c>
    </row>
    <row r="4190" spans="1:41" x14ac:dyDescent="0.25">
      <c r="A4190" s="115">
        <v>40100032</v>
      </c>
      <c r="B4190" t="s">
        <v>1</v>
      </c>
      <c r="C4190" s="81">
        <v>700</v>
      </c>
      <c r="D4190">
        <v>2.4</v>
      </c>
      <c r="E4190">
        <v>2.8</v>
      </c>
      <c r="F4190">
        <v>3</v>
      </c>
      <c r="G4190">
        <v>3</v>
      </c>
      <c r="H4190">
        <v>2.68</v>
      </c>
      <c r="I4190">
        <v>401</v>
      </c>
      <c r="J4190" t="s">
        <v>508</v>
      </c>
      <c r="K4190" t="s">
        <v>199</v>
      </c>
      <c r="L4190" t="s">
        <v>513</v>
      </c>
      <c r="M4190" t="s">
        <v>513</v>
      </c>
      <c r="N4190" t="s">
        <v>100</v>
      </c>
      <c r="O4190" t="s">
        <v>47</v>
      </c>
      <c r="P4190" t="s">
        <v>42</v>
      </c>
      <c r="Q4190" t="s">
        <v>16</v>
      </c>
      <c r="R4190" t="s">
        <v>43</v>
      </c>
      <c r="S4190" t="s">
        <v>44</v>
      </c>
      <c r="U4190" t="s">
        <v>939</v>
      </c>
      <c r="V4190" t="s">
        <v>14</v>
      </c>
      <c r="W4190" t="s">
        <v>49</v>
      </c>
      <c r="X4190" t="s">
        <v>12</v>
      </c>
      <c r="Y4190" t="s">
        <v>21</v>
      </c>
      <c r="Z4190" s="80">
        <v>750</v>
      </c>
      <c r="AA4190" s="68">
        <v>0</v>
      </c>
      <c r="AB4190" s="82">
        <f t="shared" si="2287"/>
        <v>750</v>
      </c>
      <c r="AC4190">
        <v>1</v>
      </c>
      <c r="AG4190" s="83">
        <f t="shared" si="2288"/>
        <v>1</v>
      </c>
      <c r="AH4190" s="87">
        <v>0</v>
      </c>
      <c r="AI4190" s="88">
        <v>0</v>
      </c>
      <c r="AJ4190">
        <f t="shared" si="2300"/>
        <v>1</v>
      </c>
      <c r="AK4190" s="108">
        <f t="shared" si="2301"/>
        <v>4502.4000000000005</v>
      </c>
      <c r="AL4190" s="108">
        <f t="shared" si="2302"/>
        <v>1680</v>
      </c>
      <c r="AM4190" s="108">
        <f t="shared" si="2303"/>
        <v>2822.4000000000005</v>
      </c>
    </row>
    <row r="4191" spans="1:41" x14ac:dyDescent="0.25">
      <c r="A4191" s="115">
        <v>40100032</v>
      </c>
      <c r="B4191" t="s">
        <v>1</v>
      </c>
      <c r="C4191" s="81">
        <v>700</v>
      </c>
      <c r="D4191">
        <v>2.4</v>
      </c>
      <c r="E4191">
        <v>2.8</v>
      </c>
      <c r="F4191">
        <v>3</v>
      </c>
      <c r="G4191">
        <v>3</v>
      </c>
      <c r="H4191">
        <v>2.68</v>
      </c>
      <c r="I4191">
        <v>401</v>
      </c>
      <c r="J4191" t="s">
        <v>508</v>
      </c>
      <c r="K4191" t="s">
        <v>199</v>
      </c>
      <c r="L4191" t="s">
        <v>513</v>
      </c>
      <c r="M4191" t="s">
        <v>513</v>
      </c>
      <c r="N4191" t="s">
        <v>100</v>
      </c>
      <c r="O4191" t="s">
        <v>47</v>
      </c>
      <c r="P4191" t="s">
        <v>42</v>
      </c>
      <c r="Q4191" t="s">
        <v>8</v>
      </c>
      <c r="R4191" t="s">
        <v>75</v>
      </c>
      <c r="S4191" t="s">
        <v>44</v>
      </c>
      <c r="T4191" t="s">
        <v>944</v>
      </c>
      <c r="U4191" t="s">
        <v>939</v>
      </c>
      <c r="V4191" t="s">
        <v>14</v>
      </c>
      <c r="W4191" t="s">
        <v>49</v>
      </c>
      <c r="X4191" t="s">
        <v>12</v>
      </c>
      <c r="Y4191" t="s">
        <v>938</v>
      </c>
      <c r="Z4191" s="81">
        <v>0</v>
      </c>
      <c r="AA4191" s="68">
        <v>0</v>
      </c>
      <c r="AB4191" s="82">
        <f t="shared" si="2287"/>
        <v>0</v>
      </c>
      <c r="AE4191">
        <v>1</v>
      </c>
      <c r="AG4191" s="83">
        <f t="shared" si="2288"/>
        <v>1</v>
      </c>
      <c r="AH4191" s="87">
        <v>0</v>
      </c>
      <c r="AI4191" s="88">
        <v>0</v>
      </c>
      <c r="AJ4191" s="90">
        <f>AG4191/3</f>
        <v>0.33333333333333331</v>
      </c>
      <c r="AK4191" s="108">
        <f t="shared" si="2301"/>
        <v>1500.7999999999997</v>
      </c>
      <c r="AL4191" s="108">
        <f t="shared" si="2302"/>
        <v>559.99999999999989</v>
      </c>
      <c r="AM4191" s="108">
        <f t="shared" si="2303"/>
        <v>940.79999999999984</v>
      </c>
    </row>
    <row r="4192" spans="1:41" x14ac:dyDescent="0.25">
      <c r="A4192" s="115">
        <v>40100032</v>
      </c>
      <c r="B4192" t="s">
        <v>1</v>
      </c>
      <c r="C4192" s="81">
        <v>700</v>
      </c>
      <c r="D4192">
        <v>2.4</v>
      </c>
      <c r="E4192">
        <v>2.8</v>
      </c>
      <c r="F4192">
        <v>3</v>
      </c>
      <c r="G4192">
        <v>3</v>
      </c>
      <c r="H4192">
        <v>2.68</v>
      </c>
      <c r="I4192">
        <v>401</v>
      </c>
      <c r="J4192" t="s">
        <v>508</v>
      </c>
      <c r="K4192" t="s">
        <v>199</v>
      </c>
      <c r="L4192" t="s">
        <v>513</v>
      </c>
      <c r="M4192" t="s">
        <v>513</v>
      </c>
      <c r="N4192" t="s">
        <v>48</v>
      </c>
      <c r="O4192" t="s">
        <v>19</v>
      </c>
      <c r="P4192" t="s">
        <v>42</v>
      </c>
      <c r="Q4192" t="s">
        <v>16</v>
      </c>
      <c r="R4192" t="s">
        <v>20</v>
      </c>
      <c r="S4192" t="s">
        <v>44</v>
      </c>
      <c r="T4192" s="70" t="s">
        <v>933</v>
      </c>
      <c r="U4192" t="s">
        <v>949</v>
      </c>
      <c r="V4192" t="s">
        <v>14</v>
      </c>
      <c r="W4192" t="s">
        <v>49</v>
      </c>
      <c r="X4192" t="s">
        <v>12</v>
      </c>
      <c r="Y4192" t="s">
        <v>938</v>
      </c>
      <c r="Z4192" s="80">
        <v>0</v>
      </c>
      <c r="AA4192" s="68">
        <v>0</v>
      </c>
      <c r="AB4192" s="82">
        <f t="shared" si="2287"/>
        <v>0</v>
      </c>
      <c r="AE4192">
        <v>1</v>
      </c>
      <c r="AG4192" s="83">
        <f t="shared" si="2288"/>
        <v>1</v>
      </c>
      <c r="AH4192" s="87">
        <v>0</v>
      </c>
      <c r="AI4192" s="88">
        <v>0</v>
      </c>
      <c r="AJ4192">
        <f>AG4192</f>
        <v>1</v>
      </c>
      <c r="AK4192" s="108">
        <f>AJ4192*C4192*E4192*H4192</f>
        <v>5252.7999999999993</v>
      </c>
      <c r="AL4192" s="108">
        <f>AJ4192*C4192*E4192</f>
        <v>1959.9999999999998</v>
      </c>
      <c r="AM4192" s="108">
        <f>AK4192-AL4192</f>
        <v>3292.7999999999993</v>
      </c>
    </row>
    <row r="4193" spans="1:41" x14ac:dyDescent="0.25">
      <c r="A4193" s="115">
        <v>40100032</v>
      </c>
      <c r="B4193" t="s">
        <v>1</v>
      </c>
      <c r="C4193" s="81">
        <v>700</v>
      </c>
      <c r="D4193">
        <v>2.4</v>
      </c>
      <c r="E4193">
        <v>2.8</v>
      </c>
      <c r="F4193">
        <v>3</v>
      </c>
      <c r="G4193">
        <v>3</v>
      </c>
      <c r="H4193">
        <v>2.68</v>
      </c>
      <c r="I4193">
        <v>401</v>
      </c>
      <c r="J4193" t="s">
        <v>508</v>
      </c>
      <c r="K4193" t="s">
        <v>199</v>
      </c>
      <c r="L4193" t="s">
        <v>513</v>
      </c>
      <c r="M4193" t="s">
        <v>513</v>
      </c>
      <c r="N4193" t="s">
        <v>48</v>
      </c>
      <c r="O4193" t="s">
        <v>41</v>
      </c>
      <c r="P4193" t="s">
        <v>42</v>
      </c>
      <c r="Q4193" t="s">
        <v>16</v>
      </c>
      <c r="R4193" t="s">
        <v>110</v>
      </c>
      <c r="S4193" t="s">
        <v>44</v>
      </c>
      <c r="T4193" t="s">
        <v>944</v>
      </c>
      <c r="U4193" t="s">
        <v>939</v>
      </c>
      <c r="V4193" t="s">
        <v>202</v>
      </c>
      <c r="W4193" t="s">
        <v>203</v>
      </c>
      <c r="X4193" t="s">
        <v>12</v>
      </c>
      <c r="Y4193" t="s">
        <v>938</v>
      </c>
      <c r="Z4193" s="81">
        <v>0</v>
      </c>
      <c r="AA4193" s="68">
        <v>0</v>
      </c>
      <c r="AB4193" s="82">
        <f t="shared" si="2287"/>
        <v>0</v>
      </c>
      <c r="AE4193">
        <v>1</v>
      </c>
      <c r="AG4193" s="83">
        <f t="shared" si="2288"/>
        <v>1</v>
      </c>
      <c r="AH4193" s="87">
        <v>0</v>
      </c>
      <c r="AI4193" s="88">
        <v>0</v>
      </c>
      <c r="AJ4193">
        <f t="shared" ref="AJ4193:AJ4195" si="2304">AG4193</f>
        <v>1</v>
      </c>
      <c r="AK4193" s="108">
        <f t="shared" ref="AK4193:AK4196" si="2305">AJ4193*C4193*E4193*H4193</f>
        <v>5252.7999999999993</v>
      </c>
      <c r="AL4193" s="108">
        <f t="shared" ref="AL4193:AL4196" si="2306">AJ4193*C4193*E4193</f>
        <v>1959.9999999999998</v>
      </c>
      <c r="AM4193" s="108">
        <f t="shared" ref="AM4193:AM4211" si="2307">AK4193-AL4193</f>
        <v>3292.7999999999993</v>
      </c>
    </row>
    <row r="4194" spans="1:41" x14ac:dyDescent="0.25">
      <c r="A4194" s="115">
        <v>40100032</v>
      </c>
      <c r="B4194" t="s">
        <v>1</v>
      </c>
      <c r="C4194" s="81">
        <v>700</v>
      </c>
      <c r="D4194">
        <v>2.4</v>
      </c>
      <c r="E4194">
        <v>2.8</v>
      </c>
      <c r="F4194">
        <v>3</v>
      </c>
      <c r="G4194">
        <v>3</v>
      </c>
      <c r="H4194">
        <v>2.68</v>
      </c>
      <c r="I4194">
        <v>401</v>
      </c>
      <c r="J4194" t="s">
        <v>508</v>
      </c>
      <c r="K4194" t="s">
        <v>199</v>
      </c>
      <c r="L4194" t="s">
        <v>513</v>
      </c>
      <c r="M4194" t="s">
        <v>513</v>
      </c>
      <c r="N4194" t="s">
        <v>5</v>
      </c>
      <c r="O4194" t="s">
        <v>47</v>
      </c>
      <c r="P4194" t="s">
        <v>42</v>
      </c>
      <c r="Q4194" t="s">
        <v>16</v>
      </c>
      <c r="R4194" t="s">
        <v>28</v>
      </c>
      <c r="S4194" t="s">
        <v>44</v>
      </c>
      <c r="U4194" t="s">
        <v>939</v>
      </c>
      <c r="V4194" t="s">
        <v>14</v>
      </c>
      <c r="W4194" t="s">
        <v>49</v>
      </c>
      <c r="X4194" t="s">
        <v>12</v>
      </c>
      <c r="Y4194" t="s">
        <v>21</v>
      </c>
      <c r="Z4194" s="80">
        <v>200</v>
      </c>
      <c r="AA4194" s="68">
        <v>0</v>
      </c>
      <c r="AB4194" s="82">
        <f t="shared" si="2287"/>
        <v>600</v>
      </c>
      <c r="AC4194">
        <v>3</v>
      </c>
      <c r="AG4194" s="83">
        <f t="shared" si="2288"/>
        <v>3</v>
      </c>
      <c r="AH4194" s="87">
        <v>0</v>
      </c>
      <c r="AI4194" s="88">
        <v>0</v>
      </c>
      <c r="AJ4194">
        <f t="shared" si="2304"/>
        <v>3</v>
      </c>
      <c r="AK4194" s="108">
        <f t="shared" si="2305"/>
        <v>15758.400000000001</v>
      </c>
      <c r="AL4194" s="108">
        <f t="shared" si="2306"/>
        <v>5880</v>
      </c>
      <c r="AM4194" s="108">
        <f t="shared" si="2307"/>
        <v>9878.4000000000015</v>
      </c>
    </row>
    <row r="4195" spans="1:41" x14ac:dyDescent="0.25">
      <c r="A4195" s="115">
        <v>40100032</v>
      </c>
      <c r="B4195" t="s">
        <v>1</v>
      </c>
      <c r="C4195" s="81">
        <v>700</v>
      </c>
      <c r="D4195">
        <v>2.4</v>
      </c>
      <c r="E4195">
        <v>2.8</v>
      </c>
      <c r="F4195">
        <v>3</v>
      </c>
      <c r="G4195">
        <v>3</v>
      </c>
      <c r="H4195">
        <v>2.68</v>
      </c>
      <c r="I4195">
        <v>401</v>
      </c>
      <c r="J4195" t="s">
        <v>508</v>
      </c>
      <c r="K4195" t="s">
        <v>199</v>
      </c>
      <c r="L4195" t="s">
        <v>513</v>
      </c>
      <c r="M4195" t="s">
        <v>513</v>
      </c>
      <c r="N4195" t="s">
        <v>5</v>
      </c>
      <c r="O4195" t="s">
        <v>47</v>
      </c>
      <c r="P4195" t="s">
        <v>42</v>
      </c>
      <c r="Q4195" t="s">
        <v>16</v>
      </c>
      <c r="R4195" t="s">
        <v>28</v>
      </c>
      <c r="S4195" t="s">
        <v>44</v>
      </c>
      <c r="U4195" t="s">
        <v>939</v>
      </c>
      <c r="V4195" t="s">
        <v>202</v>
      </c>
      <c r="W4195" t="s">
        <v>203</v>
      </c>
      <c r="X4195" t="s">
        <v>12</v>
      </c>
      <c r="Y4195" t="s">
        <v>21</v>
      </c>
      <c r="Z4195" s="80">
        <v>200</v>
      </c>
      <c r="AA4195" s="68">
        <v>0</v>
      </c>
      <c r="AB4195" s="82">
        <f t="shared" si="2287"/>
        <v>200</v>
      </c>
      <c r="AC4195">
        <v>1</v>
      </c>
      <c r="AG4195" s="83">
        <f t="shared" si="2288"/>
        <v>1</v>
      </c>
      <c r="AH4195" s="87">
        <v>0</v>
      </c>
      <c r="AI4195" s="88">
        <v>0</v>
      </c>
      <c r="AJ4195">
        <f t="shared" si="2304"/>
        <v>1</v>
      </c>
      <c r="AK4195" s="108">
        <f t="shared" si="2305"/>
        <v>5252.7999999999993</v>
      </c>
      <c r="AL4195" s="108">
        <f t="shared" si="2306"/>
        <v>1959.9999999999998</v>
      </c>
      <c r="AM4195" s="108">
        <f t="shared" si="2307"/>
        <v>3292.7999999999993</v>
      </c>
    </row>
    <row r="4196" spans="1:41" x14ac:dyDescent="0.25">
      <c r="A4196" s="115">
        <v>40100032</v>
      </c>
      <c r="B4196" t="s">
        <v>1</v>
      </c>
      <c r="C4196" s="81">
        <v>700</v>
      </c>
      <c r="D4196">
        <v>2.4</v>
      </c>
      <c r="E4196">
        <v>2.8</v>
      </c>
      <c r="F4196">
        <v>3</v>
      </c>
      <c r="G4196">
        <v>3</v>
      </c>
      <c r="H4196">
        <v>2.68</v>
      </c>
      <c r="I4196">
        <v>401</v>
      </c>
      <c r="J4196" t="s">
        <v>508</v>
      </c>
      <c r="K4196" t="s">
        <v>199</v>
      </c>
      <c r="L4196" t="s">
        <v>513</v>
      </c>
      <c r="M4196" t="s">
        <v>513</v>
      </c>
      <c r="N4196" t="s">
        <v>5</v>
      </c>
      <c r="O4196" t="s">
        <v>47</v>
      </c>
      <c r="P4196" t="s">
        <v>42</v>
      </c>
      <c r="Q4196" t="s">
        <v>8</v>
      </c>
      <c r="R4196" t="s">
        <v>28</v>
      </c>
      <c r="S4196" t="s">
        <v>44</v>
      </c>
      <c r="U4196" t="s">
        <v>939</v>
      </c>
      <c r="V4196" t="s">
        <v>14</v>
      </c>
      <c r="W4196" t="s">
        <v>49</v>
      </c>
      <c r="X4196" t="s">
        <v>12</v>
      </c>
      <c r="Y4196" t="s">
        <v>21</v>
      </c>
      <c r="Z4196" s="80">
        <v>100</v>
      </c>
      <c r="AA4196" s="68">
        <v>0</v>
      </c>
      <c r="AB4196" s="82">
        <f t="shared" si="2287"/>
        <v>100</v>
      </c>
      <c r="AC4196">
        <v>1</v>
      </c>
      <c r="AG4196" s="83">
        <f t="shared" si="2288"/>
        <v>1</v>
      </c>
      <c r="AH4196" s="87">
        <v>0</v>
      </c>
      <c r="AI4196" s="88">
        <v>0</v>
      </c>
      <c r="AJ4196" s="90">
        <f>AG4196/3</f>
        <v>0.33333333333333331</v>
      </c>
      <c r="AK4196" s="108">
        <f t="shared" si="2305"/>
        <v>1750.9333333333332</v>
      </c>
      <c r="AL4196" s="108">
        <f t="shared" si="2306"/>
        <v>653.33333333333326</v>
      </c>
      <c r="AM4196" s="108">
        <f t="shared" si="2307"/>
        <v>1097.5999999999999</v>
      </c>
    </row>
    <row r="4197" spans="1:41" x14ac:dyDescent="0.25">
      <c r="A4197" s="115">
        <v>40100032</v>
      </c>
      <c r="B4197" t="s">
        <v>1</v>
      </c>
      <c r="C4197" s="81">
        <v>700</v>
      </c>
      <c r="D4197">
        <v>2.4</v>
      </c>
      <c r="E4197">
        <v>2.8</v>
      </c>
      <c r="F4197">
        <v>3</v>
      </c>
      <c r="G4197">
        <v>3</v>
      </c>
      <c r="H4197">
        <v>2.68</v>
      </c>
      <c r="I4197">
        <v>401</v>
      </c>
      <c r="J4197" t="s">
        <v>508</v>
      </c>
      <c r="K4197" t="s">
        <v>199</v>
      </c>
      <c r="L4197" t="s">
        <v>513</v>
      </c>
      <c r="M4197" t="s">
        <v>513</v>
      </c>
      <c r="N4197" t="s">
        <v>15</v>
      </c>
      <c r="O4197" t="s">
        <v>74</v>
      </c>
      <c r="P4197" t="s">
        <v>42</v>
      </c>
      <c r="Q4197" t="s">
        <v>16</v>
      </c>
      <c r="R4197" t="s">
        <v>75</v>
      </c>
      <c r="S4197" t="s">
        <v>44</v>
      </c>
      <c r="T4197" t="s">
        <v>944</v>
      </c>
      <c r="U4197" t="s">
        <v>939</v>
      </c>
      <c r="V4197" t="s">
        <v>189</v>
      </c>
      <c r="W4197" t="s">
        <v>190</v>
      </c>
      <c r="X4197" t="s">
        <v>12</v>
      </c>
      <c r="Y4197" t="s">
        <v>938</v>
      </c>
      <c r="Z4197" s="81">
        <v>0</v>
      </c>
      <c r="AA4197" s="68">
        <v>0</v>
      </c>
      <c r="AB4197" s="82">
        <f t="shared" si="2287"/>
        <v>0</v>
      </c>
      <c r="AE4197">
        <v>1</v>
      </c>
      <c r="AG4197" s="83">
        <f t="shared" si="2288"/>
        <v>1</v>
      </c>
      <c r="AH4197" s="87">
        <v>0</v>
      </c>
      <c r="AI4197" s="88">
        <v>0</v>
      </c>
      <c r="AJ4197">
        <f t="shared" ref="AJ4197:AJ4200" si="2308">AG4197</f>
        <v>1</v>
      </c>
      <c r="AK4197" s="108">
        <f t="shared" ref="AK4197:AK4211" si="2309">AJ4197*C4197*F4197*H4197</f>
        <v>5628</v>
      </c>
      <c r="AL4197" s="108">
        <f t="shared" ref="AL4197:AL4211" si="2310">AJ4197*C4197*F4197</f>
        <v>2100</v>
      </c>
      <c r="AM4197" s="108">
        <f t="shared" si="2307"/>
        <v>3528</v>
      </c>
    </row>
    <row r="4198" spans="1:41" x14ac:dyDescent="0.25">
      <c r="A4198" s="115">
        <v>40100032</v>
      </c>
      <c r="B4198" t="s">
        <v>1</v>
      </c>
      <c r="C4198" s="81">
        <v>700</v>
      </c>
      <c r="D4198">
        <v>2.4</v>
      </c>
      <c r="E4198">
        <v>2.8</v>
      </c>
      <c r="F4198">
        <v>3</v>
      </c>
      <c r="G4198">
        <v>3</v>
      </c>
      <c r="H4198">
        <v>2.68</v>
      </c>
      <c r="I4198">
        <v>401</v>
      </c>
      <c r="J4198" t="s">
        <v>508</v>
      </c>
      <c r="K4198" t="s">
        <v>199</v>
      </c>
      <c r="L4198" t="s">
        <v>513</v>
      </c>
      <c r="M4198" t="s">
        <v>513</v>
      </c>
      <c r="N4198" t="s">
        <v>15</v>
      </c>
      <c r="O4198" t="s">
        <v>41</v>
      </c>
      <c r="P4198" t="s">
        <v>42</v>
      </c>
      <c r="Q4198" t="s">
        <v>16</v>
      </c>
      <c r="R4198" t="s">
        <v>28</v>
      </c>
      <c r="S4198" t="s">
        <v>44</v>
      </c>
      <c r="U4198" t="s">
        <v>939</v>
      </c>
      <c r="V4198" t="s">
        <v>14</v>
      </c>
      <c r="W4198" t="s">
        <v>49</v>
      </c>
      <c r="X4198" t="s">
        <v>12</v>
      </c>
      <c r="Y4198" t="s">
        <v>21</v>
      </c>
      <c r="Z4198" s="80">
        <v>200</v>
      </c>
      <c r="AA4198" s="68">
        <v>0</v>
      </c>
      <c r="AB4198" s="82">
        <f t="shared" si="2287"/>
        <v>200</v>
      </c>
      <c r="AC4198">
        <v>1</v>
      </c>
      <c r="AG4198" s="83">
        <f t="shared" si="2288"/>
        <v>1</v>
      </c>
      <c r="AH4198" s="87">
        <v>0</v>
      </c>
      <c r="AI4198" s="88">
        <v>0</v>
      </c>
      <c r="AJ4198">
        <f t="shared" si="2308"/>
        <v>1</v>
      </c>
      <c r="AK4198" s="108">
        <f t="shared" si="2309"/>
        <v>5628</v>
      </c>
      <c r="AL4198" s="108">
        <f t="shared" si="2310"/>
        <v>2100</v>
      </c>
      <c r="AM4198" s="108">
        <f t="shared" si="2307"/>
        <v>3528</v>
      </c>
    </row>
    <row r="4199" spans="1:41" x14ac:dyDescent="0.25">
      <c r="A4199" s="115">
        <v>40100032</v>
      </c>
      <c r="B4199" t="s">
        <v>1</v>
      </c>
      <c r="C4199" s="81">
        <v>700</v>
      </c>
      <c r="D4199">
        <v>2.4</v>
      </c>
      <c r="E4199">
        <v>2.8</v>
      </c>
      <c r="F4199">
        <v>3</v>
      </c>
      <c r="G4199">
        <v>3</v>
      </c>
      <c r="H4199">
        <v>2.68</v>
      </c>
      <c r="I4199">
        <v>401</v>
      </c>
      <c r="J4199" t="s">
        <v>508</v>
      </c>
      <c r="K4199" t="s">
        <v>199</v>
      </c>
      <c r="L4199" t="s">
        <v>513</v>
      </c>
      <c r="M4199" t="s">
        <v>513</v>
      </c>
      <c r="N4199" t="s">
        <v>18</v>
      </c>
      <c r="O4199" t="s">
        <v>74</v>
      </c>
      <c r="P4199" t="s">
        <v>42</v>
      </c>
      <c r="Q4199" t="s">
        <v>16</v>
      </c>
      <c r="R4199" t="s">
        <v>28</v>
      </c>
      <c r="S4199" t="s">
        <v>44</v>
      </c>
      <c r="T4199" t="s">
        <v>952</v>
      </c>
      <c r="U4199" t="s">
        <v>939</v>
      </c>
      <c r="V4199" t="s">
        <v>189</v>
      </c>
      <c r="W4199" t="s">
        <v>190</v>
      </c>
      <c r="X4199" t="s">
        <v>12</v>
      </c>
      <c r="Y4199" t="s">
        <v>943</v>
      </c>
      <c r="Z4199" s="81">
        <v>0</v>
      </c>
      <c r="AA4199" s="68">
        <v>0</v>
      </c>
      <c r="AB4199" s="82">
        <f t="shared" si="2287"/>
        <v>0</v>
      </c>
      <c r="AF4199">
        <v>1</v>
      </c>
      <c r="AG4199" s="83">
        <f t="shared" si="2288"/>
        <v>1</v>
      </c>
      <c r="AH4199" s="87">
        <v>0</v>
      </c>
      <c r="AI4199" s="88">
        <v>0</v>
      </c>
      <c r="AJ4199">
        <f t="shared" si="2308"/>
        <v>1</v>
      </c>
      <c r="AK4199" s="108">
        <f t="shared" si="2309"/>
        <v>5628</v>
      </c>
      <c r="AL4199" s="108">
        <f t="shared" si="2310"/>
        <v>2100</v>
      </c>
      <c r="AM4199" s="108">
        <f t="shared" si="2307"/>
        <v>3528</v>
      </c>
      <c r="AN4199">
        <v>475</v>
      </c>
      <c r="AO4199">
        <f t="shared" ref="AO4199:AO4201" si="2311">AG4199*AN4199</f>
        <v>475</v>
      </c>
    </row>
    <row r="4200" spans="1:41" x14ac:dyDescent="0.25">
      <c r="A4200" s="115">
        <v>40100032</v>
      </c>
      <c r="B4200" t="s">
        <v>1</v>
      </c>
      <c r="C4200" s="81">
        <v>700</v>
      </c>
      <c r="D4200">
        <v>2.4</v>
      </c>
      <c r="E4200">
        <v>2.8</v>
      </c>
      <c r="F4200">
        <v>3</v>
      </c>
      <c r="G4200">
        <v>3</v>
      </c>
      <c r="H4200">
        <v>2.68</v>
      </c>
      <c r="I4200">
        <v>401</v>
      </c>
      <c r="J4200" t="s">
        <v>508</v>
      </c>
      <c r="K4200" t="s">
        <v>199</v>
      </c>
      <c r="L4200" t="s">
        <v>513</v>
      </c>
      <c r="M4200" t="s">
        <v>513</v>
      </c>
      <c r="N4200" t="s">
        <v>18</v>
      </c>
      <c r="O4200" t="s">
        <v>74</v>
      </c>
      <c r="P4200" t="s">
        <v>42</v>
      </c>
      <c r="Q4200" t="s">
        <v>16</v>
      </c>
      <c r="R4200" t="s">
        <v>28</v>
      </c>
      <c r="S4200" t="s">
        <v>44</v>
      </c>
      <c r="T4200" t="s">
        <v>952</v>
      </c>
      <c r="U4200" t="s">
        <v>939</v>
      </c>
      <c r="V4200" t="s">
        <v>202</v>
      </c>
      <c r="W4200" t="s">
        <v>203</v>
      </c>
      <c r="X4200" t="s">
        <v>12</v>
      </c>
      <c r="Y4200" t="s">
        <v>943</v>
      </c>
      <c r="Z4200" s="81">
        <v>0</v>
      </c>
      <c r="AA4200" s="68">
        <v>0</v>
      </c>
      <c r="AB4200" s="82">
        <f t="shared" si="2287"/>
        <v>0</v>
      </c>
      <c r="AF4200">
        <v>5</v>
      </c>
      <c r="AG4200" s="83">
        <f t="shared" si="2288"/>
        <v>5</v>
      </c>
      <c r="AH4200" s="87">
        <v>0</v>
      </c>
      <c r="AI4200" s="88">
        <v>0</v>
      </c>
      <c r="AJ4200">
        <f t="shared" si="2308"/>
        <v>5</v>
      </c>
      <c r="AK4200" s="108">
        <f t="shared" si="2309"/>
        <v>28140</v>
      </c>
      <c r="AL4200" s="108">
        <f t="shared" si="2310"/>
        <v>10500</v>
      </c>
      <c r="AM4200" s="108">
        <f t="shared" si="2307"/>
        <v>17640</v>
      </c>
      <c r="AN4200">
        <v>475</v>
      </c>
      <c r="AO4200">
        <f t="shared" si="2311"/>
        <v>2375</v>
      </c>
    </row>
    <row r="4201" spans="1:41" x14ac:dyDescent="0.25">
      <c r="A4201" s="115">
        <v>40100032</v>
      </c>
      <c r="B4201" t="s">
        <v>1</v>
      </c>
      <c r="C4201" s="81">
        <v>700</v>
      </c>
      <c r="D4201">
        <v>2.4</v>
      </c>
      <c r="E4201">
        <v>2.8</v>
      </c>
      <c r="F4201">
        <v>3</v>
      </c>
      <c r="G4201">
        <v>3</v>
      </c>
      <c r="H4201">
        <v>2.68</v>
      </c>
      <c r="I4201">
        <v>401</v>
      </c>
      <c r="J4201" t="s">
        <v>508</v>
      </c>
      <c r="K4201" t="s">
        <v>199</v>
      </c>
      <c r="L4201" t="s">
        <v>513</v>
      </c>
      <c r="M4201" t="s">
        <v>513</v>
      </c>
      <c r="N4201" t="s">
        <v>18</v>
      </c>
      <c r="O4201" t="s">
        <v>74</v>
      </c>
      <c r="P4201" t="s">
        <v>42</v>
      </c>
      <c r="Q4201" t="s">
        <v>8</v>
      </c>
      <c r="R4201" t="s">
        <v>28</v>
      </c>
      <c r="S4201" t="s">
        <v>44</v>
      </c>
      <c r="T4201" t="s">
        <v>952</v>
      </c>
      <c r="U4201" t="s">
        <v>939</v>
      </c>
      <c r="V4201" t="s">
        <v>14</v>
      </c>
      <c r="W4201" t="s">
        <v>49</v>
      </c>
      <c r="X4201" t="s">
        <v>12</v>
      </c>
      <c r="Y4201" t="s">
        <v>943</v>
      </c>
      <c r="Z4201" s="81">
        <v>0</v>
      </c>
      <c r="AA4201" s="68">
        <v>0</v>
      </c>
      <c r="AB4201" s="82">
        <f t="shared" si="2287"/>
        <v>0</v>
      </c>
      <c r="AF4201">
        <v>1</v>
      </c>
      <c r="AG4201" s="83">
        <f t="shared" si="2288"/>
        <v>1</v>
      </c>
      <c r="AH4201" s="87">
        <v>0</v>
      </c>
      <c r="AI4201" s="88">
        <v>0</v>
      </c>
      <c r="AJ4201" s="90">
        <f t="shared" ref="AJ4201:AJ4204" si="2312">AG4201/3</f>
        <v>0.33333333333333331</v>
      </c>
      <c r="AK4201" s="108">
        <f t="shared" si="2309"/>
        <v>1876</v>
      </c>
      <c r="AL4201" s="108">
        <f t="shared" si="2310"/>
        <v>700</v>
      </c>
      <c r="AM4201" s="108">
        <f t="shared" si="2307"/>
        <v>1176</v>
      </c>
      <c r="AN4201">
        <v>475</v>
      </c>
      <c r="AO4201">
        <f t="shared" si="2311"/>
        <v>475</v>
      </c>
    </row>
    <row r="4202" spans="1:41" x14ac:dyDescent="0.25">
      <c r="A4202" s="115">
        <v>40100032</v>
      </c>
      <c r="B4202" t="s">
        <v>1</v>
      </c>
      <c r="C4202" s="81">
        <v>700</v>
      </c>
      <c r="D4202">
        <v>2.4</v>
      </c>
      <c r="E4202">
        <v>2.8</v>
      </c>
      <c r="F4202">
        <v>3</v>
      </c>
      <c r="G4202">
        <v>3</v>
      </c>
      <c r="H4202">
        <v>2.68</v>
      </c>
      <c r="I4202">
        <v>401</v>
      </c>
      <c r="J4202" t="s">
        <v>508</v>
      </c>
      <c r="K4202" t="s">
        <v>199</v>
      </c>
      <c r="L4202" t="s">
        <v>513</v>
      </c>
      <c r="M4202" t="s">
        <v>513</v>
      </c>
      <c r="N4202" t="s">
        <v>18</v>
      </c>
      <c r="O4202" t="s">
        <v>74</v>
      </c>
      <c r="P4202" t="s">
        <v>42</v>
      </c>
      <c r="Q4202" t="s">
        <v>8</v>
      </c>
      <c r="R4202" t="s">
        <v>28</v>
      </c>
      <c r="S4202" t="s">
        <v>44</v>
      </c>
      <c r="T4202" t="s">
        <v>952</v>
      </c>
      <c r="U4202" t="s">
        <v>939</v>
      </c>
      <c r="V4202" t="s">
        <v>202</v>
      </c>
      <c r="W4202" t="s">
        <v>203</v>
      </c>
      <c r="X4202" t="s">
        <v>12</v>
      </c>
      <c r="Y4202" t="s">
        <v>943</v>
      </c>
      <c r="Z4202" s="81">
        <v>0</v>
      </c>
      <c r="AA4202" s="68">
        <v>0</v>
      </c>
      <c r="AB4202" s="82">
        <f t="shared" si="2287"/>
        <v>0</v>
      </c>
      <c r="AF4202">
        <v>1</v>
      </c>
      <c r="AG4202" s="83">
        <f t="shared" si="2288"/>
        <v>1</v>
      </c>
      <c r="AH4202" s="87">
        <v>0</v>
      </c>
      <c r="AI4202" s="88">
        <v>0</v>
      </c>
      <c r="AJ4202" s="90">
        <f t="shared" si="2312"/>
        <v>0.33333333333333331</v>
      </c>
      <c r="AK4202" s="108">
        <f t="shared" si="2309"/>
        <v>1876</v>
      </c>
      <c r="AL4202" s="108">
        <f t="shared" si="2310"/>
        <v>700</v>
      </c>
      <c r="AM4202" s="108">
        <f t="shared" si="2307"/>
        <v>1176</v>
      </c>
      <c r="AN4202">
        <v>475</v>
      </c>
      <c r="AO4202">
        <f t="shared" ref="AO4202:AO4204" si="2313">AG4202*AN4202</f>
        <v>475</v>
      </c>
    </row>
    <row r="4203" spans="1:41" x14ac:dyDescent="0.25">
      <c r="A4203" s="115">
        <v>40100032</v>
      </c>
      <c r="B4203" t="s">
        <v>1</v>
      </c>
      <c r="C4203" s="81">
        <v>700</v>
      </c>
      <c r="D4203">
        <v>2.4</v>
      </c>
      <c r="E4203">
        <v>2.8</v>
      </c>
      <c r="F4203">
        <v>3</v>
      </c>
      <c r="G4203">
        <v>3</v>
      </c>
      <c r="H4203">
        <v>2.68</v>
      </c>
      <c r="I4203">
        <v>401</v>
      </c>
      <c r="J4203" t="s">
        <v>508</v>
      </c>
      <c r="K4203" t="s">
        <v>199</v>
      </c>
      <c r="L4203" t="s">
        <v>513</v>
      </c>
      <c r="M4203" t="s">
        <v>513</v>
      </c>
      <c r="N4203" t="s">
        <v>18</v>
      </c>
      <c r="O4203" t="s">
        <v>74</v>
      </c>
      <c r="P4203" t="s">
        <v>42</v>
      </c>
      <c r="Q4203" t="s">
        <v>8</v>
      </c>
      <c r="R4203" t="s">
        <v>28</v>
      </c>
      <c r="S4203" t="s">
        <v>44</v>
      </c>
      <c r="T4203" t="s">
        <v>952</v>
      </c>
      <c r="U4203" t="s">
        <v>939</v>
      </c>
      <c r="V4203" t="s">
        <v>102</v>
      </c>
      <c r="W4203" t="s">
        <v>103</v>
      </c>
      <c r="X4203" t="s">
        <v>12</v>
      </c>
      <c r="Y4203" t="s">
        <v>943</v>
      </c>
      <c r="Z4203" s="81">
        <v>0</v>
      </c>
      <c r="AA4203" s="68">
        <v>0</v>
      </c>
      <c r="AB4203" s="82">
        <f t="shared" si="2287"/>
        <v>0</v>
      </c>
      <c r="AF4203">
        <v>1</v>
      </c>
      <c r="AG4203" s="83">
        <f t="shared" si="2288"/>
        <v>1</v>
      </c>
      <c r="AH4203" s="87">
        <v>0</v>
      </c>
      <c r="AI4203" s="88">
        <v>0</v>
      </c>
      <c r="AJ4203" s="90">
        <f t="shared" si="2312"/>
        <v>0.33333333333333331</v>
      </c>
      <c r="AK4203" s="108">
        <f t="shared" si="2309"/>
        <v>1876</v>
      </c>
      <c r="AL4203" s="108">
        <f t="shared" si="2310"/>
        <v>700</v>
      </c>
      <c r="AM4203" s="108">
        <f t="shared" si="2307"/>
        <v>1176</v>
      </c>
      <c r="AN4203">
        <v>475</v>
      </c>
      <c r="AO4203">
        <f t="shared" si="2313"/>
        <v>475</v>
      </c>
    </row>
    <row r="4204" spans="1:41" x14ac:dyDescent="0.25">
      <c r="A4204" s="115">
        <v>40100032</v>
      </c>
      <c r="B4204" t="s">
        <v>1</v>
      </c>
      <c r="C4204" s="81">
        <v>700</v>
      </c>
      <c r="D4204">
        <v>2.4</v>
      </c>
      <c r="E4204">
        <v>2.8</v>
      </c>
      <c r="F4204">
        <v>3</v>
      </c>
      <c r="G4204">
        <v>3</v>
      </c>
      <c r="H4204">
        <v>2.68</v>
      </c>
      <c r="I4204">
        <v>401</v>
      </c>
      <c r="J4204" t="s">
        <v>508</v>
      </c>
      <c r="K4204" t="s">
        <v>199</v>
      </c>
      <c r="L4204" t="s">
        <v>513</v>
      </c>
      <c r="M4204" t="s">
        <v>513</v>
      </c>
      <c r="N4204" t="s">
        <v>18</v>
      </c>
      <c r="O4204" t="s">
        <v>80</v>
      </c>
      <c r="P4204" t="s">
        <v>42</v>
      </c>
      <c r="Q4204" t="s">
        <v>8</v>
      </c>
      <c r="R4204" t="s">
        <v>91</v>
      </c>
      <c r="S4204" t="s">
        <v>44</v>
      </c>
      <c r="T4204" t="s">
        <v>952</v>
      </c>
      <c r="U4204" t="s">
        <v>939</v>
      </c>
      <c r="V4204" t="s">
        <v>202</v>
      </c>
      <c r="W4204" t="s">
        <v>203</v>
      </c>
      <c r="X4204" t="s">
        <v>12</v>
      </c>
      <c r="Y4204" t="s">
        <v>943</v>
      </c>
      <c r="Z4204" s="81">
        <v>0</v>
      </c>
      <c r="AA4204" s="68">
        <v>0</v>
      </c>
      <c r="AB4204" s="82">
        <f t="shared" si="2287"/>
        <v>0</v>
      </c>
      <c r="AF4204">
        <v>1</v>
      </c>
      <c r="AG4204" s="83">
        <f t="shared" si="2288"/>
        <v>1</v>
      </c>
      <c r="AH4204" s="87">
        <v>0</v>
      </c>
      <c r="AI4204" s="88">
        <v>0</v>
      </c>
      <c r="AJ4204" s="90">
        <f t="shared" si="2312"/>
        <v>0.33333333333333331</v>
      </c>
      <c r="AK4204" s="108">
        <f t="shared" si="2309"/>
        <v>1876</v>
      </c>
      <c r="AL4204" s="108">
        <f t="shared" si="2310"/>
        <v>700</v>
      </c>
      <c r="AM4204" s="108">
        <f t="shared" si="2307"/>
        <v>1176</v>
      </c>
      <c r="AN4204">
        <v>475</v>
      </c>
      <c r="AO4204">
        <f t="shared" si="2313"/>
        <v>475</v>
      </c>
    </row>
    <row r="4205" spans="1:41" x14ac:dyDescent="0.25">
      <c r="A4205" s="115">
        <v>40100032</v>
      </c>
      <c r="B4205" t="s">
        <v>1</v>
      </c>
      <c r="C4205" s="81">
        <v>700</v>
      </c>
      <c r="D4205">
        <v>2.4</v>
      </c>
      <c r="E4205">
        <v>2.8</v>
      </c>
      <c r="F4205">
        <v>3</v>
      </c>
      <c r="G4205">
        <v>3</v>
      </c>
      <c r="H4205">
        <v>2.68</v>
      </c>
      <c r="I4205">
        <v>401</v>
      </c>
      <c r="J4205" t="s">
        <v>508</v>
      </c>
      <c r="K4205" t="s">
        <v>199</v>
      </c>
      <c r="L4205" t="s">
        <v>513</v>
      </c>
      <c r="M4205" t="s">
        <v>513</v>
      </c>
      <c r="N4205" t="s">
        <v>27</v>
      </c>
      <c r="O4205" t="s">
        <v>80</v>
      </c>
      <c r="P4205" t="s">
        <v>42</v>
      </c>
      <c r="Q4205" t="s">
        <v>16</v>
      </c>
      <c r="R4205" t="s">
        <v>28</v>
      </c>
      <c r="S4205" t="s">
        <v>44</v>
      </c>
      <c r="T4205" t="s">
        <v>951</v>
      </c>
      <c r="U4205" t="s">
        <v>939</v>
      </c>
      <c r="V4205" t="s">
        <v>14</v>
      </c>
      <c r="W4205" t="s">
        <v>49</v>
      </c>
      <c r="X4205" t="s">
        <v>12</v>
      </c>
      <c r="Y4205" t="s">
        <v>943</v>
      </c>
      <c r="Z4205" s="81">
        <v>0</v>
      </c>
      <c r="AA4205" s="68">
        <v>0</v>
      </c>
      <c r="AB4205" s="82">
        <f t="shared" si="2287"/>
        <v>0</v>
      </c>
      <c r="AF4205">
        <v>1</v>
      </c>
      <c r="AG4205" s="83">
        <f t="shared" si="2288"/>
        <v>1</v>
      </c>
      <c r="AH4205" s="87">
        <v>0</v>
      </c>
      <c r="AI4205" s="88">
        <v>0</v>
      </c>
      <c r="AJ4205">
        <f t="shared" ref="AJ4205:AJ4209" si="2314">AG4205</f>
        <v>1</v>
      </c>
      <c r="AK4205" s="108">
        <f t="shared" si="2309"/>
        <v>5628</v>
      </c>
      <c r="AL4205" s="108">
        <f t="shared" si="2310"/>
        <v>2100</v>
      </c>
      <c r="AM4205" s="108">
        <f t="shared" si="2307"/>
        <v>3528</v>
      </c>
      <c r="AN4205">
        <v>337.5</v>
      </c>
      <c r="AO4205">
        <f t="shared" ref="AO4205:AO4211" si="2315">AG4205*AN4205</f>
        <v>337.5</v>
      </c>
    </row>
    <row r="4206" spans="1:41" x14ac:dyDescent="0.25">
      <c r="A4206" s="115">
        <v>40100032</v>
      </c>
      <c r="B4206" t="s">
        <v>1</v>
      </c>
      <c r="C4206" s="81">
        <v>700</v>
      </c>
      <c r="D4206">
        <v>2.4</v>
      </c>
      <c r="E4206">
        <v>2.8</v>
      </c>
      <c r="F4206">
        <v>3</v>
      </c>
      <c r="G4206">
        <v>3</v>
      </c>
      <c r="H4206">
        <v>2.68</v>
      </c>
      <c r="I4206">
        <v>401</v>
      </c>
      <c r="J4206" t="s">
        <v>508</v>
      </c>
      <c r="K4206" t="s">
        <v>199</v>
      </c>
      <c r="L4206" t="s">
        <v>513</v>
      </c>
      <c r="M4206" t="s">
        <v>513</v>
      </c>
      <c r="N4206" t="s">
        <v>27</v>
      </c>
      <c r="O4206" t="s">
        <v>80</v>
      </c>
      <c r="P4206" t="s">
        <v>42</v>
      </c>
      <c r="Q4206" t="s">
        <v>16</v>
      </c>
      <c r="R4206" t="s">
        <v>28</v>
      </c>
      <c r="S4206" t="s">
        <v>44</v>
      </c>
      <c r="T4206" t="s">
        <v>951</v>
      </c>
      <c r="U4206" t="s">
        <v>939</v>
      </c>
      <c r="V4206" t="s">
        <v>134</v>
      </c>
      <c r="W4206" t="s">
        <v>510</v>
      </c>
      <c r="X4206" t="s">
        <v>12</v>
      </c>
      <c r="Y4206" t="s">
        <v>943</v>
      </c>
      <c r="Z4206" s="81">
        <v>0</v>
      </c>
      <c r="AA4206" s="68">
        <v>0</v>
      </c>
      <c r="AB4206" s="82">
        <f t="shared" si="2287"/>
        <v>0</v>
      </c>
      <c r="AF4206">
        <v>1</v>
      </c>
      <c r="AG4206" s="83">
        <f t="shared" si="2288"/>
        <v>1</v>
      </c>
      <c r="AH4206" s="87">
        <v>0</v>
      </c>
      <c r="AI4206" s="88">
        <v>0</v>
      </c>
      <c r="AJ4206">
        <f t="shared" si="2314"/>
        <v>1</v>
      </c>
      <c r="AK4206" s="108">
        <f t="shared" si="2309"/>
        <v>5628</v>
      </c>
      <c r="AL4206" s="108">
        <f t="shared" si="2310"/>
        <v>2100</v>
      </c>
      <c r="AM4206" s="108">
        <f t="shared" si="2307"/>
        <v>3528</v>
      </c>
      <c r="AN4206">
        <v>337.5</v>
      </c>
      <c r="AO4206">
        <f t="shared" si="2315"/>
        <v>337.5</v>
      </c>
    </row>
    <row r="4207" spans="1:41" x14ac:dyDescent="0.25">
      <c r="A4207" s="115">
        <v>40100032</v>
      </c>
      <c r="B4207" t="s">
        <v>1</v>
      </c>
      <c r="C4207" s="81">
        <v>700</v>
      </c>
      <c r="D4207">
        <v>2.4</v>
      </c>
      <c r="E4207">
        <v>2.8</v>
      </c>
      <c r="F4207">
        <v>3</v>
      </c>
      <c r="G4207">
        <v>3</v>
      </c>
      <c r="H4207">
        <v>2.68</v>
      </c>
      <c r="I4207">
        <v>401</v>
      </c>
      <c r="J4207" t="s">
        <v>508</v>
      </c>
      <c r="K4207" t="s">
        <v>199</v>
      </c>
      <c r="L4207" t="s">
        <v>513</v>
      </c>
      <c r="M4207" t="s">
        <v>513</v>
      </c>
      <c r="N4207" t="s">
        <v>27</v>
      </c>
      <c r="O4207" t="s">
        <v>80</v>
      </c>
      <c r="P4207" t="s">
        <v>42</v>
      </c>
      <c r="Q4207" t="s">
        <v>16</v>
      </c>
      <c r="R4207" t="s">
        <v>28</v>
      </c>
      <c r="S4207" t="s">
        <v>44</v>
      </c>
      <c r="T4207" t="s">
        <v>951</v>
      </c>
      <c r="U4207" t="s">
        <v>939</v>
      </c>
      <c r="V4207" t="s">
        <v>45</v>
      </c>
      <c r="W4207" t="s">
        <v>46</v>
      </c>
      <c r="X4207" t="s">
        <v>12</v>
      </c>
      <c r="Y4207" t="s">
        <v>943</v>
      </c>
      <c r="Z4207" s="81">
        <v>0</v>
      </c>
      <c r="AA4207" s="68">
        <v>0</v>
      </c>
      <c r="AB4207" s="82">
        <f t="shared" si="2287"/>
        <v>0</v>
      </c>
      <c r="AF4207">
        <v>2</v>
      </c>
      <c r="AG4207" s="83">
        <f t="shared" si="2288"/>
        <v>2</v>
      </c>
      <c r="AH4207" s="87">
        <v>0</v>
      </c>
      <c r="AI4207" s="88">
        <v>0</v>
      </c>
      <c r="AJ4207">
        <f t="shared" si="2314"/>
        <v>2</v>
      </c>
      <c r="AK4207" s="108">
        <f t="shared" si="2309"/>
        <v>11256</v>
      </c>
      <c r="AL4207" s="108">
        <f t="shared" si="2310"/>
        <v>4200</v>
      </c>
      <c r="AM4207" s="108">
        <f t="shared" si="2307"/>
        <v>7056</v>
      </c>
      <c r="AN4207">
        <v>337.5</v>
      </c>
      <c r="AO4207">
        <f t="shared" si="2315"/>
        <v>675</v>
      </c>
    </row>
    <row r="4208" spans="1:41" x14ac:dyDescent="0.25">
      <c r="A4208" s="115">
        <v>40100032</v>
      </c>
      <c r="B4208" t="s">
        <v>1</v>
      </c>
      <c r="C4208" s="81">
        <v>700</v>
      </c>
      <c r="D4208">
        <v>2.4</v>
      </c>
      <c r="E4208">
        <v>2.8</v>
      </c>
      <c r="F4208">
        <v>3</v>
      </c>
      <c r="G4208">
        <v>3</v>
      </c>
      <c r="H4208">
        <v>2.68</v>
      </c>
      <c r="I4208">
        <v>401</v>
      </c>
      <c r="J4208" t="s">
        <v>508</v>
      </c>
      <c r="K4208" t="s">
        <v>199</v>
      </c>
      <c r="L4208" t="s">
        <v>513</v>
      </c>
      <c r="M4208" t="s">
        <v>513</v>
      </c>
      <c r="N4208" t="s">
        <v>27</v>
      </c>
      <c r="O4208" t="s">
        <v>80</v>
      </c>
      <c r="P4208" t="s">
        <v>42</v>
      </c>
      <c r="Q4208" t="s">
        <v>16</v>
      </c>
      <c r="R4208" t="s">
        <v>28</v>
      </c>
      <c r="S4208" t="s">
        <v>44</v>
      </c>
      <c r="T4208" t="s">
        <v>951</v>
      </c>
      <c r="U4208" t="s">
        <v>939</v>
      </c>
      <c r="V4208" t="s">
        <v>189</v>
      </c>
      <c r="W4208" t="s">
        <v>190</v>
      </c>
      <c r="X4208" t="s">
        <v>12</v>
      </c>
      <c r="Y4208" t="s">
        <v>943</v>
      </c>
      <c r="Z4208" s="81">
        <v>0</v>
      </c>
      <c r="AA4208" s="68">
        <v>0</v>
      </c>
      <c r="AB4208" s="82">
        <f t="shared" si="2287"/>
        <v>0</v>
      </c>
      <c r="AF4208">
        <v>1</v>
      </c>
      <c r="AG4208" s="83">
        <f t="shared" si="2288"/>
        <v>1</v>
      </c>
      <c r="AH4208" s="87">
        <v>0</v>
      </c>
      <c r="AI4208" s="88">
        <v>0</v>
      </c>
      <c r="AJ4208">
        <f t="shared" si="2314"/>
        <v>1</v>
      </c>
      <c r="AK4208" s="108">
        <f t="shared" si="2309"/>
        <v>5628</v>
      </c>
      <c r="AL4208" s="108">
        <f t="shared" si="2310"/>
        <v>2100</v>
      </c>
      <c r="AM4208" s="108">
        <f t="shared" si="2307"/>
        <v>3528</v>
      </c>
      <c r="AN4208">
        <v>337.5</v>
      </c>
      <c r="AO4208">
        <f t="shared" si="2315"/>
        <v>337.5</v>
      </c>
    </row>
    <row r="4209" spans="1:41" x14ac:dyDescent="0.25">
      <c r="A4209" s="115">
        <v>40100032</v>
      </c>
      <c r="B4209" t="s">
        <v>1</v>
      </c>
      <c r="C4209" s="81">
        <v>700</v>
      </c>
      <c r="D4209">
        <v>2.4</v>
      </c>
      <c r="E4209">
        <v>2.8</v>
      </c>
      <c r="F4209">
        <v>3</v>
      </c>
      <c r="G4209">
        <v>3</v>
      </c>
      <c r="H4209">
        <v>2.68</v>
      </c>
      <c r="I4209">
        <v>401</v>
      </c>
      <c r="J4209" t="s">
        <v>508</v>
      </c>
      <c r="K4209" t="s">
        <v>199</v>
      </c>
      <c r="L4209" t="s">
        <v>513</v>
      </c>
      <c r="M4209" t="s">
        <v>513</v>
      </c>
      <c r="N4209" t="s">
        <v>27</v>
      </c>
      <c r="O4209" t="s">
        <v>80</v>
      </c>
      <c r="P4209" t="s">
        <v>42</v>
      </c>
      <c r="Q4209" t="s">
        <v>16</v>
      </c>
      <c r="R4209" t="s">
        <v>28</v>
      </c>
      <c r="S4209" t="s">
        <v>44</v>
      </c>
      <c r="T4209" t="s">
        <v>951</v>
      </c>
      <c r="U4209" t="s">
        <v>939</v>
      </c>
      <c r="V4209" t="s">
        <v>202</v>
      </c>
      <c r="W4209" t="s">
        <v>203</v>
      </c>
      <c r="X4209" t="s">
        <v>12</v>
      </c>
      <c r="Y4209" t="s">
        <v>943</v>
      </c>
      <c r="Z4209" s="81">
        <v>0</v>
      </c>
      <c r="AA4209" s="68">
        <v>0</v>
      </c>
      <c r="AB4209" s="82">
        <f t="shared" si="2287"/>
        <v>0</v>
      </c>
      <c r="AF4209">
        <v>3</v>
      </c>
      <c r="AG4209" s="83">
        <f t="shared" si="2288"/>
        <v>3</v>
      </c>
      <c r="AH4209" s="87">
        <v>0</v>
      </c>
      <c r="AI4209" s="88">
        <v>0</v>
      </c>
      <c r="AJ4209">
        <f t="shared" si="2314"/>
        <v>3</v>
      </c>
      <c r="AK4209" s="108">
        <f t="shared" si="2309"/>
        <v>16884</v>
      </c>
      <c r="AL4209" s="108">
        <f t="shared" si="2310"/>
        <v>6300</v>
      </c>
      <c r="AM4209" s="108">
        <f t="shared" si="2307"/>
        <v>10584</v>
      </c>
      <c r="AN4209">
        <v>337.5</v>
      </c>
      <c r="AO4209">
        <f t="shared" si="2315"/>
        <v>1012.5</v>
      </c>
    </row>
    <row r="4210" spans="1:41" x14ac:dyDescent="0.25">
      <c r="A4210" s="115">
        <v>40100032</v>
      </c>
      <c r="B4210" t="s">
        <v>1</v>
      </c>
      <c r="C4210" s="81">
        <v>700</v>
      </c>
      <c r="D4210">
        <v>2.4</v>
      </c>
      <c r="E4210">
        <v>2.8</v>
      </c>
      <c r="F4210">
        <v>3</v>
      </c>
      <c r="G4210">
        <v>3</v>
      </c>
      <c r="H4210">
        <v>2.68</v>
      </c>
      <c r="I4210">
        <v>401</v>
      </c>
      <c r="J4210" t="s">
        <v>508</v>
      </c>
      <c r="K4210" t="s">
        <v>199</v>
      </c>
      <c r="L4210" t="s">
        <v>513</v>
      </c>
      <c r="M4210" t="s">
        <v>513</v>
      </c>
      <c r="N4210" t="s">
        <v>27</v>
      </c>
      <c r="O4210" t="s">
        <v>80</v>
      </c>
      <c r="P4210" t="s">
        <v>42</v>
      </c>
      <c r="Q4210" t="s">
        <v>8</v>
      </c>
      <c r="R4210" t="s">
        <v>28</v>
      </c>
      <c r="S4210" t="s">
        <v>44</v>
      </c>
      <c r="T4210" t="s">
        <v>951</v>
      </c>
      <c r="U4210" t="s">
        <v>939</v>
      </c>
      <c r="V4210" t="s">
        <v>14</v>
      </c>
      <c r="W4210" t="s">
        <v>49</v>
      </c>
      <c r="X4210" t="s">
        <v>12</v>
      </c>
      <c r="Y4210" t="s">
        <v>943</v>
      </c>
      <c r="Z4210" s="81">
        <v>0</v>
      </c>
      <c r="AA4210" s="68">
        <v>0</v>
      </c>
      <c r="AB4210" s="82">
        <f t="shared" si="2287"/>
        <v>0</v>
      </c>
      <c r="AF4210">
        <v>1</v>
      </c>
      <c r="AG4210" s="83">
        <f t="shared" si="2288"/>
        <v>1</v>
      </c>
      <c r="AH4210" s="87">
        <v>0</v>
      </c>
      <c r="AI4210" s="88">
        <v>0</v>
      </c>
      <c r="AJ4210" s="90">
        <f t="shared" ref="AJ4210:AJ4211" si="2316">AG4210/3</f>
        <v>0.33333333333333331</v>
      </c>
      <c r="AK4210" s="108">
        <f t="shared" si="2309"/>
        <v>1876</v>
      </c>
      <c r="AL4210" s="108">
        <f t="shared" si="2310"/>
        <v>700</v>
      </c>
      <c r="AM4210" s="108">
        <f t="shared" si="2307"/>
        <v>1176</v>
      </c>
      <c r="AN4210">
        <v>337.5</v>
      </c>
      <c r="AO4210">
        <f t="shared" si="2315"/>
        <v>337.5</v>
      </c>
    </row>
    <row r="4211" spans="1:41" x14ac:dyDescent="0.25">
      <c r="A4211" s="115">
        <v>40100032</v>
      </c>
      <c r="B4211" t="s">
        <v>1</v>
      </c>
      <c r="C4211" s="81">
        <v>700</v>
      </c>
      <c r="D4211">
        <v>2.4</v>
      </c>
      <c r="E4211">
        <v>2.8</v>
      </c>
      <c r="F4211">
        <v>3</v>
      </c>
      <c r="G4211">
        <v>3</v>
      </c>
      <c r="H4211">
        <v>2.68</v>
      </c>
      <c r="I4211">
        <v>401</v>
      </c>
      <c r="J4211" t="s">
        <v>508</v>
      </c>
      <c r="K4211" t="s">
        <v>199</v>
      </c>
      <c r="L4211" t="s">
        <v>513</v>
      </c>
      <c r="M4211" t="s">
        <v>513</v>
      </c>
      <c r="N4211" t="s">
        <v>27</v>
      </c>
      <c r="O4211" t="s">
        <v>80</v>
      </c>
      <c r="P4211" t="s">
        <v>42</v>
      </c>
      <c r="Q4211" t="s">
        <v>8</v>
      </c>
      <c r="R4211" t="s">
        <v>28</v>
      </c>
      <c r="S4211" t="s">
        <v>44</v>
      </c>
      <c r="T4211" t="s">
        <v>951</v>
      </c>
      <c r="U4211" t="s">
        <v>939</v>
      </c>
      <c r="V4211" t="s">
        <v>45</v>
      </c>
      <c r="W4211" t="s">
        <v>46</v>
      </c>
      <c r="X4211" t="s">
        <v>12</v>
      </c>
      <c r="Y4211" t="s">
        <v>943</v>
      </c>
      <c r="Z4211" s="81">
        <v>0</v>
      </c>
      <c r="AA4211" s="68">
        <v>0</v>
      </c>
      <c r="AB4211" s="82">
        <f t="shared" si="2287"/>
        <v>0</v>
      </c>
      <c r="AF4211">
        <v>4</v>
      </c>
      <c r="AG4211" s="83">
        <f t="shared" si="2288"/>
        <v>4</v>
      </c>
      <c r="AH4211" s="87">
        <v>0</v>
      </c>
      <c r="AI4211" s="88">
        <v>0</v>
      </c>
      <c r="AJ4211" s="90">
        <f t="shared" si="2316"/>
        <v>1.3333333333333333</v>
      </c>
      <c r="AK4211" s="108">
        <f t="shared" si="2309"/>
        <v>7504</v>
      </c>
      <c r="AL4211" s="108">
        <f t="shared" si="2310"/>
        <v>2800</v>
      </c>
      <c r="AM4211" s="108">
        <f t="shared" si="2307"/>
        <v>4704</v>
      </c>
      <c r="AN4211">
        <v>337.5</v>
      </c>
      <c r="AO4211">
        <f t="shared" si="2315"/>
        <v>1350</v>
      </c>
    </row>
    <row r="4212" spans="1:41" x14ac:dyDescent="0.25">
      <c r="A4212" s="115">
        <v>4010003309</v>
      </c>
      <c r="B4212" t="s">
        <v>1</v>
      </c>
      <c r="C4212" s="81">
        <v>700</v>
      </c>
      <c r="D4212">
        <v>2.4</v>
      </c>
      <c r="E4212">
        <v>2.8</v>
      </c>
      <c r="F4212">
        <v>3</v>
      </c>
      <c r="G4212">
        <v>3</v>
      </c>
      <c r="H4212">
        <v>2.68</v>
      </c>
      <c r="I4212">
        <v>401</v>
      </c>
      <c r="J4212" t="s">
        <v>508</v>
      </c>
      <c r="K4212" t="s">
        <v>199</v>
      </c>
      <c r="L4212" t="s">
        <v>513</v>
      </c>
      <c r="M4212" t="s">
        <v>515</v>
      </c>
      <c r="N4212" t="s">
        <v>15</v>
      </c>
      <c r="O4212" t="s">
        <v>19</v>
      </c>
      <c r="P4212" t="s">
        <v>7</v>
      </c>
      <c r="Q4212" t="s">
        <v>16</v>
      </c>
      <c r="R4212" t="s">
        <v>20</v>
      </c>
      <c r="S4212" t="s">
        <v>9</v>
      </c>
      <c r="T4212" s="70" t="s">
        <v>933</v>
      </c>
      <c r="U4212" t="s">
        <v>179</v>
      </c>
      <c r="V4212" t="s">
        <v>10</v>
      </c>
      <c r="W4212" t="s">
        <v>11</v>
      </c>
      <c r="X4212" t="s">
        <v>12</v>
      </c>
      <c r="Y4212" t="s">
        <v>938</v>
      </c>
      <c r="Z4212" s="80">
        <v>0</v>
      </c>
      <c r="AA4212" s="68">
        <v>0</v>
      </c>
      <c r="AB4212" s="82">
        <f t="shared" si="2287"/>
        <v>0</v>
      </c>
      <c r="AE4212">
        <v>1</v>
      </c>
      <c r="AG4212" s="83">
        <f t="shared" si="2288"/>
        <v>1</v>
      </c>
      <c r="AH4212" s="87">
        <v>0</v>
      </c>
      <c r="AI4212" s="88">
        <v>0</v>
      </c>
    </row>
    <row r="4213" spans="1:41" x14ac:dyDescent="0.25">
      <c r="A4213" s="115">
        <v>4010003309</v>
      </c>
      <c r="B4213" t="s">
        <v>1</v>
      </c>
      <c r="C4213" s="81">
        <v>700</v>
      </c>
      <c r="D4213">
        <v>2.4</v>
      </c>
      <c r="E4213">
        <v>2.8</v>
      </c>
      <c r="F4213">
        <v>3</v>
      </c>
      <c r="G4213">
        <v>3</v>
      </c>
      <c r="H4213">
        <v>2.68</v>
      </c>
      <c r="I4213">
        <v>401</v>
      </c>
      <c r="J4213" t="s">
        <v>508</v>
      </c>
      <c r="K4213" t="s">
        <v>199</v>
      </c>
      <c r="L4213" t="s">
        <v>513</v>
      </c>
      <c r="M4213" t="s">
        <v>515</v>
      </c>
      <c r="N4213" t="s">
        <v>15</v>
      </c>
      <c r="O4213" t="s">
        <v>19</v>
      </c>
      <c r="P4213" t="s">
        <v>7</v>
      </c>
      <c r="Q4213" t="s">
        <v>16</v>
      </c>
      <c r="R4213" t="s">
        <v>20</v>
      </c>
      <c r="S4213" t="s">
        <v>44</v>
      </c>
      <c r="T4213" s="70" t="s">
        <v>933</v>
      </c>
      <c r="U4213" t="s">
        <v>949</v>
      </c>
      <c r="V4213" t="s">
        <v>14</v>
      </c>
      <c r="W4213" t="s">
        <v>49</v>
      </c>
      <c r="X4213" t="s">
        <v>12</v>
      </c>
      <c r="Y4213" t="s">
        <v>938</v>
      </c>
      <c r="Z4213" s="80">
        <v>0</v>
      </c>
      <c r="AA4213" s="68">
        <v>0</v>
      </c>
      <c r="AB4213" s="82">
        <f t="shared" si="2287"/>
        <v>0</v>
      </c>
      <c r="AE4213">
        <v>1</v>
      </c>
      <c r="AG4213" s="83">
        <f t="shared" si="2288"/>
        <v>1</v>
      </c>
      <c r="AH4213" s="87">
        <v>0</v>
      </c>
      <c r="AI4213" s="88">
        <v>0</v>
      </c>
      <c r="AJ4213">
        <f>AG4213</f>
        <v>1</v>
      </c>
      <c r="AK4213" s="108">
        <f>AJ4213*C4213*F4213*H4213</f>
        <v>5628</v>
      </c>
      <c r="AL4213" s="108">
        <f>AJ4213*C4213*F4213</f>
        <v>2100</v>
      </c>
      <c r="AM4213" s="108">
        <f>AK4213-AL4213</f>
        <v>3528</v>
      </c>
    </row>
    <row r="4214" spans="1:41" x14ac:dyDescent="0.25">
      <c r="A4214" s="115">
        <v>4010003309</v>
      </c>
      <c r="B4214" t="s">
        <v>1</v>
      </c>
      <c r="C4214" s="81">
        <v>700</v>
      </c>
      <c r="D4214">
        <v>2.4</v>
      </c>
      <c r="E4214">
        <v>2.8</v>
      </c>
      <c r="F4214">
        <v>3</v>
      </c>
      <c r="G4214">
        <v>3</v>
      </c>
      <c r="H4214">
        <v>2.68</v>
      </c>
      <c r="I4214">
        <v>401</v>
      </c>
      <c r="J4214" t="s">
        <v>508</v>
      </c>
      <c r="K4214" t="s">
        <v>199</v>
      </c>
      <c r="L4214" t="s">
        <v>513</v>
      </c>
      <c r="M4214" t="s">
        <v>515</v>
      </c>
      <c r="N4214" t="s">
        <v>18</v>
      </c>
      <c r="O4214" t="s">
        <v>33</v>
      </c>
      <c r="P4214" t="s">
        <v>7</v>
      </c>
      <c r="Q4214" t="s">
        <v>16</v>
      </c>
      <c r="R4214" t="s">
        <v>28</v>
      </c>
      <c r="S4214" t="s">
        <v>44</v>
      </c>
      <c r="T4214" t="s">
        <v>952</v>
      </c>
      <c r="U4214" t="s">
        <v>946</v>
      </c>
      <c r="V4214" t="s">
        <v>14</v>
      </c>
      <c r="W4214" t="s">
        <v>49</v>
      </c>
      <c r="X4214" t="s">
        <v>12</v>
      </c>
      <c r="Y4214" t="s">
        <v>943</v>
      </c>
      <c r="Z4214" s="81">
        <v>0</v>
      </c>
      <c r="AA4214" s="68">
        <v>0</v>
      </c>
      <c r="AB4214" s="82">
        <f t="shared" si="2287"/>
        <v>0</v>
      </c>
      <c r="AF4214">
        <v>1</v>
      </c>
      <c r="AG4214" s="83">
        <f t="shared" si="2288"/>
        <v>1</v>
      </c>
      <c r="AH4214" s="87">
        <v>0</v>
      </c>
      <c r="AI4214" s="88">
        <v>0</v>
      </c>
      <c r="AJ4214">
        <f>AG4214</f>
        <v>1</v>
      </c>
      <c r="AK4214" s="108">
        <f>AJ4214*C4214*F4214*H4214</f>
        <v>5628</v>
      </c>
      <c r="AL4214" s="108">
        <f>AJ4214*C4214*F4214</f>
        <v>2100</v>
      </c>
      <c r="AM4214" s="108">
        <f>AK4214-AL4214</f>
        <v>3528</v>
      </c>
      <c r="AN4214">
        <v>750</v>
      </c>
      <c r="AO4214">
        <f>AG4214*AN4214</f>
        <v>750</v>
      </c>
    </row>
    <row r="4215" spans="1:41" x14ac:dyDescent="0.25">
      <c r="A4215" s="115">
        <v>4010003314</v>
      </c>
      <c r="B4215" t="s">
        <v>1</v>
      </c>
      <c r="C4215" s="81">
        <v>700</v>
      </c>
      <c r="D4215">
        <v>2.4</v>
      </c>
      <c r="E4215">
        <v>2.8</v>
      </c>
      <c r="F4215">
        <v>3</v>
      </c>
      <c r="G4215">
        <v>3</v>
      </c>
      <c r="H4215">
        <v>2.68</v>
      </c>
      <c r="I4215">
        <v>401</v>
      </c>
      <c r="J4215" t="s">
        <v>508</v>
      </c>
      <c r="K4215" t="s">
        <v>199</v>
      </c>
      <c r="L4215" t="s">
        <v>513</v>
      </c>
      <c r="M4215" t="s">
        <v>516</v>
      </c>
      <c r="N4215" t="s">
        <v>15</v>
      </c>
      <c r="O4215" t="s">
        <v>19</v>
      </c>
      <c r="P4215" t="s">
        <v>7</v>
      </c>
      <c r="Q4215" t="s">
        <v>16</v>
      </c>
      <c r="R4215" t="s">
        <v>20</v>
      </c>
      <c r="S4215" t="s">
        <v>44</v>
      </c>
      <c r="T4215" s="70" t="s">
        <v>933</v>
      </c>
      <c r="U4215" t="s">
        <v>949</v>
      </c>
      <c r="V4215" t="s">
        <v>14</v>
      </c>
      <c r="W4215" t="s">
        <v>49</v>
      </c>
      <c r="X4215" t="s">
        <v>12</v>
      </c>
      <c r="Y4215" t="s">
        <v>938</v>
      </c>
      <c r="Z4215" s="80">
        <v>0</v>
      </c>
      <c r="AA4215" s="68">
        <v>0</v>
      </c>
      <c r="AB4215" s="82">
        <f t="shared" si="2287"/>
        <v>0</v>
      </c>
      <c r="AE4215">
        <v>2</v>
      </c>
      <c r="AG4215" s="83">
        <f t="shared" si="2288"/>
        <v>2</v>
      </c>
      <c r="AH4215" s="87">
        <v>0</v>
      </c>
      <c r="AI4215" s="88">
        <v>0</v>
      </c>
      <c r="AJ4215">
        <f>AG4215</f>
        <v>2</v>
      </c>
      <c r="AK4215" s="108">
        <f>AJ4215*C4215*F4215*H4215</f>
        <v>11256</v>
      </c>
      <c r="AL4215" s="108">
        <f>AJ4215*C4215*F4215</f>
        <v>4200</v>
      </c>
      <c r="AM4215" s="108">
        <f>AK4215-AL4215</f>
        <v>7056</v>
      </c>
    </row>
    <row r="4216" spans="1:41" x14ac:dyDescent="0.25">
      <c r="A4216" s="115">
        <v>4010003314</v>
      </c>
      <c r="B4216" t="s">
        <v>1</v>
      </c>
      <c r="C4216" s="81">
        <v>700</v>
      </c>
      <c r="D4216">
        <v>2.4</v>
      </c>
      <c r="E4216">
        <v>2.8</v>
      </c>
      <c r="F4216">
        <v>3</v>
      </c>
      <c r="G4216">
        <v>3</v>
      </c>
      <c r="H4216">
        <v>2.68</v>
      </c>
      <c r="I4216">
        <v>401</v>
      </c>
      <c r="J4216" t="s">
        <v>508</v>
      </c>
      <c r="K4216" t="s">
        <v>199</v>
      </c>
      <c r="L4216" t="s">
        <v>513</v>
      </c>
      <c r="M4216" t="s">
        <v>516</v>
      </c>
      <c r="N4216" t="s">
        <v>18</v>
      </c>
      <c r="O4216" t="s">
        <v>33</v>
      </c>
      <c r="P4216" t="s">
        <v>7</v>
      </c>
      <c r="Q4216" t="s">
        <v>16</v>
      </c>
      <c r="R4216" t="s">
        <v>28</v>
      </c>
      <c r="S4216" t="s">
        <v>44</v>
      </c>
      <c r="T4216" t="s">
        <v>952</v>
      </c>
      <c r="U4216" t="s">
        <v>946</v>
      </c>
      <c r="V4216" t="s">
        <v>14</v>
      </c>
      <c r="W4216" t="s">
        <v>49</v>
      </c>
      <c r="X4216" t="s">
        <v>12</v>
      </c>
      <c r="Y4216" t="s">
        <v>943</v>
      </c>
      <c r="Z4216" s="81">
        <v>0</v>
      </c>
      <c r="AA4216" s="68">
        <v>0</v>
      </c>
      <c r="AB4216" s="82">
        <f t="shared" si="2287"/>
        <v>0</v>
      </c>
      <c r="AF4216">
        <v>1</v>
      </c>
      <c r="AG4216" s="83">
        <f t="shared" si="2288"/>
        <v>1</v>
      </c>
      <c r="AH4216" s="87">
        <v>0</v>
      </c>
      <c r="AI4216" s="88">
        <v>0</v>
      </c>
      <c r="AJ4216">
        <f>AG4216</f>
        <v>1</v>
      </c>
      <c r="AK4216" s="108">
        <f>AJ4216*C4216*F4216*H4216</f>
        <v>5628</v>
      </c>
      <c r="AL4216" s="108">
        <f>AJ4216*C4216*F4216</f>
        <v>2100</v>
      </c>
      <c r="AM4216" s="108">
        <f>AK4216-AL4216</f>
        <v>3528</v>
      </c>
      <c r="AN4216">
        <v>750</v>
      </c>
      <c r="AO4216">
        <f>AG4216*AN4216</f>
        <v>750</v>
      </c>
    </row>
    <row r="4217" spans="1:41" x14ac:dyDescent="0.25">
      <c r="A4217" s="115">
        <v>4010003314</v>
      </c>
      <c r="B4217" t="s">
        <v>1</v>
      </c>
      <c r="C4217" s="81">
        <v>700</v>
      </c>
      <c r="D4217">
        <v>2.4</v>
      </c>
      <c r="E4217">
        <v>2.8</v>
      </c>
      <c r="F4217">
        <v>3</v>
      </c>
      <c r="G4217">
        <v>3</v>
      </c>
      <c r="H4217">
        <v>2.68</v>
      </c>
      <c r="I4217">
        <v>401</v>
      </c>
      <c r="J4217" t="s">
        <v>508</v>
      </c>
      <c r="K4217" t="s">
        <v>199</v>
      </c>
      <c r="L4217" t="s">
        <v>513</v>
      </c>
      <c r="M4217" t="s">
        <v>516</v>
      </c>
      <c r="N4217" t="s">
        <v>27</v>
      </c>
      <c r="O4217" t="s">
        <v>6</v>
      </c>
      <c r="P4217" t="s">
        <v>7</v>
      </c>
      <c r="Q4217" t="s">
        <v>16</v>
      </c>
      <c r="R4217" t="s">
        <v>28</v>
      </c>
      <c r="S4217" t="s">
        <v>9</v>
      </c>
      <c r="U4217" t="s">
        <v>179</v>
      </c>
      <c r="V4217" t="s">
        <v>10</v>
      </c>
      <c r="W4217" t="s">
        <v>11</v>
      </c>
      <c r="X4217" t="s">
        <v>12</v>
      </c>
      <c r="Y4217" t="s">
        <v>21</v>
      </c>
      <c r="Z4217" s="80">
        <v>1600</v>
      </c>
      <c r="AA4217" s="68">
        <v>0</v>
      </c>
      <c r="AB4217" s="82">
        <f t="shared" si="2287"/>
        <v>1600</v>
      </c>
      <c r="AD4217">
        <v>1</v>
      </c>
      <c r="AG4217" s="83">
        <f t="shared" si="2288"/>
        <v>1</v>
      </c>
      <c r="AH4217" s="87">
        <v>0</v>
      </c>
      <c r="AI4217" s="88">
        <v>0</v>
      </c>
    </row>
    <row r="4218" spans="1:41" x14ac:dyDescent="0.25">
      <c r="A4218" s="115">
        <v>4010003314</v>
      </c>
      <c r="B4218" t="s">
        <v>1</v>
      </c>
      <c r="C4218" s="81">
        <v>700</v>
      </c>
      <c r="D4218">
        <v>2.4</v>
      </c>
      <c r="E4218">
        <v>2.8</v>
      </c>
      <c r="F4218">
        <v>3</v>
      </c>
      <c r="G4218">
        <v>3</v>
      </c>
      <c r="H4218">
        <v>2.68</v>
      </c>
      <c r="I4218">
        <v>401</v>
      </c>
      <c r="J4218" t="s">
        <v>508</v>
      </c>
      <c r="K4218" t="s">
        <v>199</v>
      </c>
      <c r="L4218" t="s">
        <v>513</v>
      </c>
      <c r="M4218" t="s">
        <v>516</v>
      </c>
      <c r="N4218" t="s">
        <v>27</v>
      </c>
      <c r="O4218" t="s">
        <v>6</v>
      </c>
      <c r="P4218" t="s">
        <v>7</v>
      </c>
      <c r="Q4218" t="s">
        <v>16</v>
      </c>
      <c r="R4218" t="s">
        <v>28</v>
      </c>
      <c r="S4218" t="s">
        <v>44</v>
      </c>
      <c r="T4218" t="s">
        <v>951</v>
      </c>
      <c r="U4218" t="s">
        <v>939</v>
      </c>
      <c r="V4218" t="s">
        <v>14</v>
      </c>
      <c r="W4218" t="s">
        <v>49</v>
      </c>
      <c r="X4218" t="s">
        <v>12</v>
      </c>
      <c r="Y4218" t="s">
        <v>943</v>
      </c>
      <c r="Z4218" s="81">
        <v>0</v>
      </c>
      <c r="AA4218" s="68">
        <v>0</v>
      </c>
      <c r="AB4218" s="82">
        <f t="shared" si="2287"/>
        <v>0</v>
      </c>
      <c r="AF4218">
        <v>2</v>
      </c>
      <c r="AG4218" s="83">
        <f t="shared" si="2288"/>
        <v>2</v>
      </c>
      <c r="AH4218" s="87">
        <v>0</v>
      </c>
      <c r="AI4218" s="88">
        <v>0</v>
      </c>
      <c r="AJ4218">
        <f>AG4218</f>
        <v>2</v>
      </c>
      <c r="AK4218" s="108">
        <f>AJ4218*C4218*F4218*H4218</f>
        <v>11256</v>
      </c>
      <c r="AL4218" s="108">
        <f>AJ4218*C4218*F4218</f>
        <v>4200</v>
      </c>
      <c r="AM4218" s="108">
        <f>AK4218-AL4218</f>
        <v>7056</v>
      </c>
      <c r="AN4218">
        <v>762.5</v>
      </c>
      <c r="AO4218">
        <f>AG4218*AN4218</f>
        <v>1525</v>
      </c>
    </row>
    <row r="4219" spans="1:41" x14ac:dyDescent="0.25">
      <c r="A4219" s="115">
        <v>4010003318</v>
      </c>
      <c r="B4219" t="s">
        <v>1</v>
      </c>
      <c r="C4219" s="81">
        <v>700</v>
      </c>
      <c r="D4219">
        <v>2.4</v>
      </c>
      <c r="E4219">
        <v>2.8</v>
      </c>
      <c r="F4219">
        <v>3</v>
      </c>
      <c r="G4219">
        <v>3</v>
      </c>
      <c r="H4219">
        <v>2.68</v>
      </c>
      <c r="I4219">
        <v>401</v>
      </c>
      <c r="J4219" t="s">
        <v>508</v>
      </c>
      <c r="K4219" t="s">
        <v>199</v>
      </c>
      <c r="L4219" t="s">
        <v>513</v>
      </c>
      <c r="M4219" t="s">
        <v>517</v>
      </c>
      <c r="N4219" t="s">
        <v>15</v>
      </c>
      <c r="O4219" t="s">
        <v>19</v>
      </c>
      <c r="P4219" t="s">
        <v>7</v>
      </c>
      <c r="Q4219" t="s">
        <v>16</v>
      </c>
      <c r="R4219" t="s">
        <v>20</v>
      </c>
      <c r="S4219" t="s">
        <v>44</v>
      </c>
      <c r="T4219" s="70" t="s">
        <v>933</v>
      </c>
      <c r="U4219" t="s">
        <v>949</v>
      </c>
      <c r="V4219" t="s">
        <v>14</v>
      </c>
      <c r="W4219" t="s">
        <v>49</v>
      </c>
      <c r="X4219" t="s">
        <v>12</v>
      </c>
      <c r="Y4219" t="s">
        <v>938</v>
      </c>
      <c r="Z4219" s="80">
        <v>0</v>
      </c>
      <c r="AA4219" s="68">
        <v>0</v>
      </c>
      <c r="AB4219" s="82">
        <f t="shared" si="2287"/>
        <v>0</v>
      </c>
      <c r="AE4219">
        <v>2</v>
      </c>
      <c r="AG4219" s="83">
        <f t="shared" si="2288"/>
        <v>2</v>
      </c>
      <c r="AH4219" s="87">
        <v>0</v>
      </c>
      <c r="AI4219" s="88">
        <v>0</v>
      </c>
      <c r="AJ4219">
        <f>AG4219</f>
        <v>2</v>
      </c>
      <c r="AK4219" s="108">
        <f>AJ4219*C4219*F4219*H4219</f>
        <v>11256</v>
      </c>
      <c r="AL4219" s="108">
        <f>AJ4219*C4219*F4219</f>
        <v>4200</v>
      </c>
      <c r="AM4219" s="108">
        <f>AK4219-AL4219</f>
        <v>7056</v>
      </c>
    </row>
    <row r="4220" spans="1:41" x14ac:dyDescent="0.25">
      <c r="A4220" s="115">
        <v>4010003318</v>
      </c>
      <c r="B4220" t="s">
        <v>1</v>
      </c>
      <c r="C4220" s="81">
        <v>700</v>
      </c>
      <c r="D4220">
        <v>2.4</v>
      </c>
      <c r="E4220">
        <v>2.8</v>
      </c>
      <c r="F4220">
        <v>3</v>
      </c>
      <c r="G4220">
        <v>3</v>
      </c>
      <c r="H4220">
        <v>2.68</v>
      </c>
      <c r="I4220">
        <v>401</v>
      </c>
      <c r="J4220" t="s">
        <v>508</v>
      </c>
      <c r="K4220" t="s">
        <v>199</v>
      </c>
      <c r="L4220" t="s">
        <v>513</v>
      </c>
      <c r="M4220" t="s">
        <v>517</v>
      </c>
      <c r="N4220" t="s">
        <v>18</v>
      </c>
      <c r="O4220" t="s">
        <v>33</v>
      </c>
      <c r="P4220" t="s">
        <v>7</v>
      </c>
      <c r="Q4220" t="s">
        <v>16</v>
      </c>
      <c r="R4220" t="s">
        <v>28</v>
      </c>
      <c r="S4220" t="s">
        <v>9</v>
      </c>
      <c r="U4220" t="s">
        <v>179</v>
      </c>
      <c r="V4220" t="s">
        <v>10</v>
      </c>
      <c r="W4220" t="s">
        <v>11</v>
      </c>
      <c r="X4220" t="s">
        <v>12</v>
      </c>
      <c r="Y4220" t="s">
        <v>21</v>
      </c>
      <c r="Z4220" s="80">
        <v>1600</v>
      </c>
      <c r="AA4220" s="68">
        <v>0</v>
      </c>
      <c r="AB4220" s="82">
        <f t="shared" si="2287"/>
        <v>1600</v>
      </c>
      <c r="AD4220">
        <v>1</v>
      </c>
      <c r="AG4220" s="83">
        <f t="shared" si="2288"/>
        <v>1</v>
      </c>
      <c r="AH4220" s="87">
        <v>0</v>
      </c>
      <c r="AI4220" s="88">
        <v>1</v>
      </c>
    </row>
    <row r="4221" spans="1:41" x14ac:dyDescent="0.25">
      <c r="A4221" s="115">
        <v>4010003318</v>
      </c>
      <c r="B4221" t="s">
        <v>1</v>
      </c>
      <c r="C4221" s="81">
        <v>700</v>
      </c>
      <c r="D4221">
        <v>2.4</v>
      </c>
      <c r="E4221">
        <v>2.8</v>
      </c>
      <c r="F4221">
        <v>3</v>
      </c>
      <c r="G4221">
        <v>3</v>
      </c>
      <c r="H4221">
        <v>2.68</v>
      </c>
      <c r="I4221">
        <v>401</v>
      </c>
      <c r="J4221" t="s">
        <v>508</v>
      </c>
      <c r="K4221" t="s">
        <v>199</v>
      </c>
      <c r="L4221" t="s">
        <v>513</v>
      </c>
      <c r="M4221" t="s">
        <v>517</v>
      </c>
      <c r="N4221" t="s">
        <v>18</v>
      </c>
      <c r="O4221" t="s">
        <v>33</v>
      </c>
      <c r="P4221" t="s">
        <v>7</v>
      </c>
      <c r="Q4221" t="s">
        <v>16</v>
      </c>
      <c r="R4221" t="s">
        <v>28</v>
      </c>
      <c r="S4221" t="s">
        <v>44</v>
      </c>
      <c r="T4221" t="s">
        <v>952</v>
      </c>
      <c r="U4221" t="s">
        <v>946</v>
      </c>
      <c r="V4221" t="s">
        <v>14</v>
      </c>
      <c r="W4221" t="s">
        <v>49</v>
      </c>
      <c r="X4221" t="s">
        <v>12</v>
      </c>
      <c r="Y4221" t="s">
        <v>943</v>
      </c>
      <c r="Z4221" s="81">
        <v>0</v>
      </c>
      <c r="AA4221" s="68">
        <v>0</v>
      </c>
      <c r="AB4221" s="82">
        <f t="shared" si="2287"/>
        <v>0</v>
      </c>
      <c r="AF4221">
        <v>2</v>
      </c>
      <c r="AG4221" s="83">
        <f t="shared" si="2288"/>
        <v>2</v>
      </c>
      <c r="AH4221" s="87">
        <v>0</v>
      </c>
      <c r="AI4221" s="88">
        <v>0</v>
      </c>
      <c r="AJ4221">
        <f>AG4221</f>
        <v>2</v>
      </c>
      <c r="AK4221" s="108">
        <f t="shared" ref="AK4221:AK4222" si="2317">AJ4221*C4221*F4221*H4221</f>
        <v>11256</v>
      </c>
      <c r="AL4221" s="108">
        <f t="shared" ref="AL4221:AL4222" si="2318">AJ4221*C4221*F4221</f>
        <v>4200</v>
      </c>
      <c r="AM4221" s="108">
        <f t="shared" ref="AM4221:AM4222" si="2319">AK4221-AL4221</f>
        <v>7056</v>
      </c>
      <c r="AN4221">
        <v>750</v>
      </c>
      <c r="AO4221">
        <f>AG4221*AN4221</f>
        <v>1500</v>
      </c>
    </row>
    <row r="4222" spans="1:41" x14ac:dyDescent="0.25">
      <c r="A4222" s="115">
        <v>4010003318</v>
      </c>
      <c r="B4222" t="s">
        <v>1</v>
      </c>
      <c r="C4222" s="81">
        <v>700</v>
      </c>
      <c r="D4222">
        <v>2.4</v>
      </c>
      <c r="E4222">
        <v>2.8</v>
      </c>
      <c r="F4222">
        <v>3</v>
      </c>
      <c r="G4222">
        <v>3</v>
      </c>
      <c r="H4222">
        <v>2.68</v>
      </c>
      <c r="I4222">
        <v>401</v>
      </c>
      <c r="J4222" t="s">
        <v>508</v>
      </c>
      <c r="K4222" t="s">
        <v>199</v>
      </c>
      <c r="L4222" t="s">
        <v>513</v>
      </c>
      <c r="M4222" t="s">
        <v>517</v>
      </c>
      <c r="N4222" t="s">
        <v>27</v>
      </c>
      <c r="O4222" t="s">
        <v>6</v>
      </c>
      <c r="P4222" t="s">
        <v>7</v>
      </c>
      <c r="Q4222" t="s">
        <v>16</v>
      </c>
      <c r="R4222" t="s">
        <v>28</v>
      </c>
      <c r="S4222" t="s">
        <v>44</v>
      </c>
      <c r="T4222" t="s">
        <v>951</v>
      </c>
      <c r="U4222" t="s">
        <v>939</v>
      </c>
      <c r="V4222" t="s">
        <v>14</v>
      </c>
      <c r="W4222" t="s">
        <v>49</v>
      </c>
      <c r="X4222" t="s">
        <v>12</v>
      </c>
      <c r="Y4222" t="s">
        <v>943</v>
      </c>
      <c r="Z4222" s="81">
        <v>0</v>
      </c>
      <c r="AA4222" s="68">
        <v>0</v>
      </c>
      <c r="AB4222" s="82">
        <f t="shared" si="2287"/>
        <v>0</v>
      </c>
      <c r="AF4222">
        <v>3</v>
      </c>
      <c r="AG4222" s="83">
        <f t="shared" si="2288"/>
        <v>3</v>
      </c>
      <c r="AH4222" s="87">
        <v>0</v>
      </c>
      <c r="AI4222" s="88">
        <v>0</v>
      </c>
      <c r="AJ4222">
        <f>AG4222</f>
        <v>3</v>
      </c>
      <c r="AK4222" s="108">
        <f t="shared" si="2317"/>
        <v>16884</v>
      </c>
      <c r="AL4222" s="108">
        <f t="shared" si="2318"/>
        <v>6300</v>
      </c>
      <c r="AM4222" s="108">
        <f t="shared" si="2319"/>
        <v>10584</v>
      </c>
      <c r="AN4222">
        <v>762.5</v>
      </c>
      <c r="AO4222">
        <f>AG4222*AN4222</f>
        <v>2287.5</v>
      </c>
    </row>
    <row r="4223" spans="1:41" x14ac:dyDescent="0.25">
      <c r="A4223" s="115">
        <v>4010003321</v>
      </c>
      <c r="B4223" t="s">
        <v>34</v>
      </c>
      <c r="C4223" s="81">
        <v>700</v>
      </c>
      <c r="D4223">
        <v>2.4</v>
      </c>
      <c r="E4223">
        <v>2.8</v>
      </c>
      <c r="F4223">
        <v>3</v>
      </c>
      <c r="G4223">
        <v>3</v>
      </c>
      <c r="H4223">
        <v>2.68</v>
      </c>
      <c r="I4223">
        <v>401</v>
      </c>
      <c r="J4223" t="s">
        <v>508</v>
      </c>
      <c r="K4223" t="s">
        <v>199</v>
      </c>
      <c r="L4223" t="s">
        <v>513</v>
      </c>
      <c r="M4223" t="s">
        <v>518</v>
      </c>
      <c r="N4223" t="s">
        <v>48</v>
      </c>
      <c r="O4223" t="s">
        <v>19</v>
      </c>
      <c r="P4223" t="s">
        <v>7</v>
      </c>
      <c r="Q4223" t="s">
        <v>16</v>
      </c>
      <c r="R4223" t="s">
        <v>20</v>
      </c>
      <c r="S4223" t="s">
        <v>9</v>
      </c>
      <c r="T4223" s="70" t="s">
        <v>933</v>
      </c>
      <c r="U4223" t="s">
        <v>179</v>
      </c>
      <c r="V4223" t="s">
        <v>10</v>
      </c>
      <c r="W4223" t="s">
        <v>11</v>
      </c>
      <c r="X4223" t="s">
        <v>12</v>
      </c>
      <c r="Y4223" t="s">
        <v>938</v>
      </c>
      <c r="Z4223" s="80">
        <v>0</v>
      </c>
      <c r="AA4223" s="68">
        <v>0</v>
      </c>
      <c r="AB4223" s="82">
        <f t="shared" si="2287"/>
        <v>0</v>
      </c>
      <c r="AE4223">
        <v>1</v>
      </c>
      <c r="AG4223" s="83">
        <f t="shared" si="2288"/>
        <v>1</v>
      </c>
      <c r="AH4223" s="87">
        <v>0</v>
      </c>
      <c r="AI4223" s="88">
        <v>0</v>
      </c>
    </row>
    <row r="4224" spans="1:41" x14ac:dyDescent="0.25">
      <c r="A4224" s="115">
        <v>4010003327</v>
      </c>
      <c r="B4224" t="s">
        <v>1</v>
      </c>
      <c r="C4224" s="81">
        <v>700</v>
      </c>
      <c r="D4224">
        <v>2.4</v>
      </c>
      <c r="E4224">
        <v>2.8</v>
      </c>
      <c r="F4224">
        <v>3</v>
      </c>
      <c r="G4224">
        <v>3</v>
      </c>
      <c r="H4224">
        <v>2.68</v>
      </c>
      <c r="I4224">
        <v>401</v>
      </c>
      <c r="J4224" t="s">
        <v>508</v>
      </c>
      <c r="K4224" t="s">
        <v>199</v>
      </c>
      <c r="L4224" t="s">
        <v>513</v>
      </c>
      <c r="M4224" t="s">
        <v>519</v>
      </c>
      <c r="N4224" t="s">
        <v>27</v>
      </c>
      <c r="O4224" t="s">
        <v>6</v>
      </c>
      <c r="P4224" t="s">
        <v>7</v>
      </c>
      <c r="Q4224" t="s">
        <v>16</v>
      </c>
      <c r="R4224" t="s">
        <v>28</v>
      </c>
      <c r="S4224" t="s">
        <v>44</v>
      </c>
      <c r="T4224" t="s">
        <v>951</v>
      </c>
      <c r="U4224" t="s">
        <v>939</v>
      </c>
      <c r="V4224" t="s">
        <v>14</v>
      </c>
      <c r="W4224" t="s">
        <v>49</v>
      </c>
      <c r="X4224" t="s">
        <v>12</v>
      </c>
      <c r="Y4224" t="s">
        <v>943</v>
      </c>
      <c r="Z4224" s="81">
        <v>0</v>
      </c>
      <c r="AA4224" s="68">
        <v>0</v>
      </c>
      <c r="AB4224" s="82">
        <f t="shared" si="2287"/>
        <v>0</v>
      </c>
      <c r="AF4224">
        <v>2</v>
      </c>
      <c r="AG4224" s="83">
        <f t="shared" si="2288"/>
        <v>2</v>
      </c>
      <c r="AH4224" s="87">
        <v>0</v>
      </c>
      <c r="AI4224" s="88">
        <v>0</v>
      </c>
      <c r="AJ4224">
        <f t="shared" ref="AJ4224:AJ4226" si="2320">AG4224</f>
        <v>2</v>
      </c>
      <c r="AK4224" s="108">
        <f>AJ4224*C4224*F4224*H4224</f>
        <v>11256</v>
      </c>
      <c r="AL4224" s="108">
        <f>AJ4224*C4224*F4224</f>
        <v>4200</v>
      </c>
      <c r="AM4224" s="108">
        <f t="shared" ref="AM4224:AM4226" si="2321">AK4224-AL4224</f>
        <v>7056</v>
      </c>
      <c r="AN4224">
        <v>762.5</v>
      </c>
      <c r="AO4224">
        <f>AG4224*AN4224</f>
        <v>1525</v>
      </c>
    </row>
    <row r="4225" spans="1:41" x14ac:dyDescent="0.25">
      <c r="A4225" s="115">
        <v>40100042</v>
      </c>
      <c r="B4225" t="s">
        <v>1</v>
      </c>
      <c r="C4225" s="81">
        <v>700</v>
      </c>
      <c r="D4225">
        <v>2.4</v>
      </c>
      <c r="E4225">
        <v>2.8</v>
      </c>
      <c r="F4225">
        <v>3</v>
      </c>
      <c r="G4225">
        <v>3</v>
      </c>
      <c r="H4225">
        <v>2.68</v>
      </c>
      <c r="I4225">
        <v>401</v>
      </c>
      <c r="J4225" t="s">
        <v>508</v>
      </c>
      <c r="K4225" t="s">
        <v>199</v>
      </c>
      <c r="L4225" t="s">
        <v>520</v>
      </c>
      <c r="M4225" t="s">
        <v>520</v>
      </c>
      <c r="N4225" t="s">
        <v>188</v>
      </c>
      <c r="O4225" t="s">
        <v>47</v>
      </c>
      <c r="P4225" t="s">
        <v>42</v>
      </c>
      <c r="Q4225" t="s">
        <v>16</v>
      </c>
      <c r="R4225" t="s">
        <v>43</v>
      </c>
      <c r="S4225" t="s">
        <v>44</v>
      </c>
      <c r="U4225" t="s">
        <v>939</v>
      </c>
      <c r="V4225" t="s">
        <v>14</v>
      </c>
      <c r="W4225" t="s">
        <v>49</v>
      </c>
      <c r="X4225" t="s">
        <v>12</v>
      </c>
      <c r="Y4225" t="s">
        <v>21</v>
      </c>
      <c r="Z4225" s="80">
        <v>750</v>
      </c>
      <c r="AA4225" s="68">
        <v>0</v>
      </c>
      <c r="AB4225" s="82">
        <f t="shared" si="2287"/>
        <v>750</v>
      </c>
      <c r="AC4225">
        <v>1</v>
      </c>
      <c r="AG4225" s="83">
        <f t="shared" si="2288"/>
        <v>1</v>
      </c>
      <c r="AH4225" s="87">
        <v>0</v>
      </c>
      <c r="AI4225" s="88">
        <v>0</v>
      </c>
      <c r="AJ4225">
        <f t="shared" si="2320"/>
        <v>1</v>
      </c>
      <c r="AK4225" s="108">
        <f>AJ4225*C4225*D4225*H4225</f>
        <v>4502.4000000000005</v>
      </c>
      <c r="AL4225" s="108">
        <f>AJ4225*C4225*D4225</f>
        <v>1680</v>
      </c>
      <c r="AM4225" s="108">
        <f t="shared" si="2321"/>
        <v>2822.4000000000005</v>
      </c>
    </row>
    <row r="4226" spans="1:41" x14ac:dyDescent="0.25">
      <c r="A4226" s="115">
        <v>40100042</v>
      </c>
      <c r="B4226" t="s">
        <v>1</v>
      </c>
      <c r="C4226" s="81">
        <v>700</v>
      </c>
      <c r="D4226">
        <v>2.4</v>
      </c>
      <c r="E4226">
        <v>2.8</v>
      </c>
      <c r="F4226">
        <v>3</v>
      </c>
      <c r="G4226">
        <v>3</v>
      </c>
      <c r="H4226">
        <v>2.68</v>
      </c>
      <c r="I4226">
        <v>401</v>
      </c>
      <c r="J4226" t="s">
        <v>508</v>
      </c>
      <c r="K4226" t="s">
        <v>199</v>
      </c>
      <c r="L4226" t="s">
        <v>520</v>
      </c>
      <c r="M4226" t="s">
        <v>520</v>
      </c>
      <c r="N4226" t="s">
        <v>40</v>
      </c>
      <c r="O4226" t="s">
        <v>41</v>
      </c>
      <c r="P4226" t="s">
        <v>42</v>
      </c>
      <c r="Q4226" t="s">
        <v>16</v>
      </c>
      <c r="R4226" t="s">
        <v>28</v>
      </c>
      <c r="S4226" t="s">
        <v>44</v>
      </c>
      <c r="U4226" t="s">
        <v>939</v>
      </c>
      <c r="V4226" t="s">
        <v>189</v>
      </c>
      <c r="W4226" t="s">
        <v>190</v>
      </c>
      <c r="X4226" t="s">
        <v>12</v>
      </c>
      <c r="Y4226" t="s">
        <v>21</v>
      </c>
      <c r="Z4226" s="80">
        <v>750</v>
      </c>
      <c r="AA4226" s="68">
        <v>0</v>
      </c>
      <c r="AB4226" s="82">
        <f t="shared" si="2287"/>
        <v>750</v>
      </c>
      <c r="AC4226">
        <v>1</v>
      </c>
      <c r="AG4226" s="83">
        <f t="shared" si="2288"/>
        <v>1</v>
      </c>
      <c r="AH4226" s="87">
        <v>0</v>
      </c>
      <c r="AI4226" s="88">
        <v>0</v>
      </c>
      <c r="AJ4226">
        <f t="shared" si="2320"/>
        <v>1</v>
      </c>
      <c r="AK4226" s="108">
        <f>AJ4226*C4226*E4226*H4226</f>
        <v>5252.7999999999993</v>
      </c>
      <c r="AL4226" s="108">
        <f>AJ4226*C4226*E4226</f>
        <v>1959.9999999999998</v>
      </c>
      <c r="AM4226" s="108">
        <f t="shared" si="2321"/>
        <v>3292.7999999999993</v>
      </c>
    </row>
    <row r="4227" spans="1:41" x14ac:dyDescent="0.25">
      <c r="A4227" s="115">
        <v>40100042</v>
      </c>
      <c r="B4227" t="s">
        <v>1</v>
      </c>
      <c r="C4227" s="81">
        <v>700</v>
      </c>
      <c r="D4227">
        <v>2.4</v>
      </c>
      <c r="E4227">
        <v>2.8</v>
      </c>
      <c r="F4227">
        <v>3</v>
      </c>
      <c r="G4227">
        <v>3</v>
      </c>
      <c r="H4227">
        <v>2.68</v>
      </c>
      <c r="I4227">
        <v>401</v>
      </c>
      <c r="J4227" t="s">
        <v>508</v>
      </c>
      <c r="K4227" t="s">
        <v>199</v>
      </c>
      <c r="L4227" t="s">
        <v>520</v>
      </c>
      <c r="M4227" t="s">
        <v>520</v>
      </c>
      <c r="N4227" t="s">
        <v>48</v>
      </c>
      <c r="O4227" t="s">
        <v>19</v>
      </c>
      <c r="P4227" t="s">
        <v>42</v>
      </c>
      <c r="Q4227" t="s">
        <v>16</v>
      </c>
      <c r="R4227" t="s">
        <v>20</v>
      </c>
      <c r="S4227" t="s">
        <v>44</v>
      </c>
      <c r="T4227" s="70" t="s">
        <v>933</v>
      </c>
      <c r="U4227" t="s">
        <v>949</v>
      </c>
      <c r="V4227" t="s">
        <v>202</v>
      </c>
      <c r="W4227" t="s">
        <v>203</v>
      </c>
      <c r="X4227" t="s">
        <v>12</v>
      </c>
      <c r="Y4227" t="s">
        <v>938</v>
      </c>
      <c r="Z4227" s="80">
        <v>0</v>
      </c>
      <c r="AA4227" s="68">
        <v>0</v>
      </c>
      <c r="AB4227" s="82">
        <f t="shared" si="2287"/>
        <v>0</v>
      </c>
      <c r="AE4227">
        <v>1</v>
      </c>
      <c r="AG4227" s="83">
        <f t="shared" si="2288"/>
        <v>1</v>
      </c>
      <c r="AH4227" s="87">
        <v>0</v>
      </c>
      <c r="AI4227" s="88">
        <v>0</v>
      </c>
      <c r="AJ4227">
        <f>AG4227</f>
        <v>1</v>
      </c>
      <c r="AK4227" s="108">
        <f>AJ4227*C4227*E4227*H4227</f>
        <v>5252.7999999999993</v>
      </c>
      <c r="AL4227" s="108">
        <f>AJ4227*C4227*E4227</f>
        <v>1959.9999999999998</v>
      </c>
      <c r="AM4227" s="108">
        <f>AK4227-AL4227</f>
        <v>3292.7999999999993</v>
      </c>
    </row>
    <row r="4228" spans="1:41" x14ac:dyDescent="0.25">
      <c r="A4228" s="115">
        <v>40100042</v>
      </c>
      <c r="B4228" t="s">
        <v>1</v>
      </c>
      <c r="C4228" s="81">
        <v>700</v>
      </c>
      <c r="D4228">
        <v>2.4</v>
      </c>
      <c r="E4228">
        <v>2.8</v>
      </c>
      <c r="F4228">
        <v>3</v>
      </c>
      <c r="G4228">
        <v>3</v>
      </c>
      <c r="H4228">
        <v>2.68</v>
      </c>
      <c r="I4228">
        <v>401</v>
      </c>
      <c r="J4228" t="s">
        <v>508</v>
      </c>
      <c r="K4228" t="s">
        <v>199</v>
      </c>
      <c r="L4228" t="s">
        <v>520</v>
      </c>
      <c r="M4228" t="s">
        <v>520</v>
      </c>
      <c r="N4228" t="s">
        <v>5</v>
      </c>
      <c r="O4228" t="s">
        <v>47</v>
      </c>
      <c r="P4228" t="s">
        <v>42</v>
      </c>
      <c r="Q4228" t="s">
        <v>16</v>
      </c>
      <c r="R4228" t="s">
        <v>28</v>
      </c>
      <c r="S4228" t="s">
        <v>44</v>
      </c>
      <c r="U4228" t="s">
        <v>939</v>
      </c>
      <c r="V4228" t="s">
        <v>202</v>
      </c>
      <c r="W4228" t="s">
        <v>203</v>
      </c>
      <c r="X4228" t="s">
        <v>12</v>
      </c>
      <c r="Y4228" t="s">
        <v>21</v>
      </c>
      <c r="Z4228" s="80">
        <v>200</v>
      </c>
      <c r="AA4228" s="68">
        <v>0</v>
      </c>
      <c r="AB4228" s="82">
        <f t="shared" ref="AB4228:AB4291" si="2322">Z4228*AG4228+AA4228*AG4228*1.95583</f>
        <v>200</v>
      </c>
      <c r="AC4228">
        <v>1</v>
      </c>
      <c r="AG4228" s="83">
        <f t="shared" si="2288"/>
        <v>1</v>
      </c>
      <c r="AH4228" s="87">
        <v>0</v>
      </c>
      <c r="AI4228" s="88">
        <v>0</v>
      </c>
      <c r="AJ4228">
        <f t="shared" ref="AJ4228:AJ4235" si="2323">AG4228</f>
        <v>1</v>
      </c>
      <c r="AK4228" s="108">
        <f>AJ4228*C4228*E4228*H4228</f>
        <v>5252.7999999999993</v>
      </c>
      <c r="AL4228" s="108">
        <f>AJ4228*C4228*E4228</f>
        <v>1959.9999999999998</v>
      </c>
      <c r="AM4228" s="108">
        <f t="shared" ref="AM4228:AM4235" si="2324">AK4228-AL4228</f>
        <v>3292.7999999999993</v>
      </c>
    </row>
    <row r="4229" spans="1:41" x14ac:dyDescent="0.25">
      <c r="A4229" s="115">
        <v>40100042</v>
      </c>
      <c r="B4229" t="s">
        <v>1</v>
      </c>
      <c r="C4229" s="81">
        <v>700</v>
      </c>
      <c r="D4229">
        <v>2.4</v>
      </c>
      <c r="E4229">
        <v>2.8</v>
      </c>
      <c r="F4229">
        <v>3</v>
      </c>
      <c r="G4229">
        <v>3</v>
      </c>
      <c r="H4229">
        <v>2.68</v>
      </c>
      <c r="I4229">
        <v>401</v>
      </c>
      <c r="J4229" t="s">
        <v>508</v>
      </c>
      <c r="K4229" t="s">
        <v>199</v>
      </c>
      <c r="L4229" t="s">
        <v>520</v>
      </c>
      <c r="M4229" t="s">
        <v>520</v>
      </c>
      <c r="N4229" t="s">
        <v>15</v>
      </c>
      <c r="O4229" t="s">
        <v>41</v>
      </c>
      <c r="P4229" t="s">
        <v>42</v>
      </c>
      <c r="Q4229" t="s">
        <v>16</v>
      </c>
      <c r="R4229" t="s">
        <v>28</v>
      </c>
      <c r="S4229" t="s">
        <v>44</v>
      </c>
      <c r="U4229" t="s">
        <v>939</v>
      </c>
      <c r="V4229" t="s">
        <v>202</v>
      </c>
      <c r="W4229" t="s">
        <v>203</v>
      </c>
      <c r="X4229" t="s">
        <v>12</v>
      </c>
      <c r="Y4229" t="s">
        <v>21</v>
      </c>
      <c r="Z4229" s="80">
        <v>200</v>
      </c>
      <c r="AA4229" s="68">
        <v>0</v>
      </c>
      <c r="AB4229" s="82">
        <f t="shared" si="2322"/>
        <v>600</v>
      </c>
      <c r="AC4229">
        <v>3</v>
      </c>
      <c r="AG4229" s="83">
        <f t="shared" ref="AG4229:AG4292" si="2325">SUM(AC4229:AF4229)</f>
        <v>3</v>
      </c>
      <c r="AH4229" s="87">
        <v>0</v>
      </c>
      <c r="AI4229" s="88">
        <v>0</v>
      </c>
      <c r="AJ4229">
        <f t="shared" si="2323"/>
        <v>3</v>
      </c>
      <c r="AK4229" s="108">
        <f t="shared" ref="AK4229:AK4235" si="2326">AJ4229*C4229*F4229*H4229</f>
        <v>16884</v>
      </c>
      <c r="AL4229" s="108">
        <f t="shared" ref="AL4229:AL4235" si="2327">AJ4229*C4229*F4229</f>
        <v>6300</v>
      </c>
      <c r="AM4229" s="108">
        <f t="shared" si="2324"/>
        <v>10584</v>
      </c>
    </row>
    <row r="4230" spans="1:41" x14ac:dyDescent="0.25">
      <c r="A4230" s="115">
        <v>40100042</v>
      </c>
      <c r="B4230" t="s">
        <v>1</v>
      </c>
      <c r="C4230" s="81">
        <v>700</v>
      </c>
      <c r="D4230">
        <v>2.4</v>
      </c>
      <c r="E4230">
        <v>2.8</v>
      </c>
      <c r="F4230">
        <v>3</v>
      </c>
      <c r="G4230">
        <v>3</v>
      </c>
      <c r="H4230">
        <v>2.68</v>
      </c>
      <c r="I4230">
        <v>401</v>
      </c>
      <c r="J4230" t="s">
        <v>508</v>
      </c>
      <c r="K4230" t="s">
        <v>199</v>
      </c>
      <c r="L4230" t="s">
        <v>520</v>
      </c>
      <c r="M4230" t="s">
        <v>520</v>
      </c>
      <c r="N4230" t="s">
        <v>18</v>
      </c>
      <c r="O4230" t="s">
        <v>74</v>
      </c>
      <c r="P4230" t="s">
        <v>42</v>
      </c>
      <c r="Q4230" t="s">
        <v>16</v>
      </c>
      <c r="R4230" t="s">
        <v>28</v>
      </c>
      <c r="S4230" t="s">
        <v>44</v>
      </c>
      <c r="T4230" t="s">
        <v>952</v>
      </c>
      <c r="U4230" t="s">
        <v>939</v>
      </c>
      <c r="V4230" t="s">
        <v>202</v>
      </c>
      <c r="W4230" t="s">
        <v>203</v>
      </c>
      <c r="X4230" t="s">
        <v>12</v>
      </c>
      <c r="Y4230" t="s">
        <v>943</v>
      </c>
      <c r="Z4230" s="81">
        <v>0</v>
      </c>
      <c r="AA4230" s="68">
        <v>0</v>
      </c>
      <c r="AB4230" s="82">
        <f t="shared" si="2322"/>
        <v>0</v>
      </c>
      <c r="AF4230">
        <v>4</v>
      </c>
      <c r="AG4230" s="83">
        <f t="shared" si="2325"/>
        <v>4</v>
      </c>
      <c r="AH4230" s="87">
        <v>0</v>
      </c>
      <c r="AI4230" s="88">
        <v>0</v>
      </c>
      <c r="AJ4230">
        <f t="shared" si="2323"/>
        <v>4</v>
      </c>
      <c r="AK4230" s="108">
        <f t="shared" si="2326"/>
        <v>22512</v>
      </c>
      <c r="AL4230" s="108">
        <f t="shared" si="2327"/>
        <v>8400</v>
      </c>
      <c r="AM4230" s="108">
        <f t="shared" si="2324"/>
        <v>14112</v>
      </c>
      <c r="AN4230">
        <v>475</v>
      </c>
      <c r="AO4230">
        <f t="shared" ref="AO4230:AO4235" si="2328">AG4230*AN4230</f>
        <v>1900</v>
      </c>
    </row>
    <row r="4231" spans="1:41" x14ac:dyDescent="0.25">
      <c r="A4231" s="115">
        <v>40100042</v>
      </c>
      <c r="B4231" t="s">
        <v>1</v>
      </c>
      <c r="C4231" s="81">
        <v>700</v>
      </c>
      <c r="D4231">
        <v>2.4</v>
      </c>
      <c r="E4231">
        <v>2.8</v>
      </c>
      <c r="F4231">
        <v>3</v>
      </c>
      <c r="G4231">
        <v>3</v>
      </c>
      <c r="H4231">
        <v>2.68</v>
      </c>
      <c r="I4231">
        <v>401</v>
      </c>
      <c r="J4231" t="s">
        <v>508</v>
      </c>
      <c r="K4231" t="s">
        <v>199</v>
      </c>
      <c r="L4231" t="s">
        <v>520</v>
      </c>
      <c r="M4231" t="s">
        <v>520</v>
      </c>
      <c r="N4231" t="s">
        <v>18</v>
      </c>
      <c r="O4231" t="s">
        <v>80</v>
      </c>
      <c r="P4231" t="s">
        <v>42</v>
      </c>
      <c r="Q4231" t="s">
        <v>16</v>
      </c>
      <c r="R4231" t="s">
        <v>91</v>
      </c>
      <c r="S4231" t="s">
        <v>44</v>
      </c>
      <c r="T4231" t="s">
        <v>952</v>
      </c>
      <c r="U4231" t="s">
        <v>939</v>
      </c>
      <c r="V4231" t="s">
        <v>202</v>
      </c>
      <c r="W4231" t="s">
        <v>203</v>
      </c>
      <c r="X4231" t="s">
        <v>12</v>
      </c>
      <c r="Y4231" t="s">
        <v>943</v>
      </c>
      <c r="Z4231" s="81">
        <v>0</v>
      </c>
      <c r="AA4231" s="68">
        <v>0</v>
      </c>
      <c r="AB4231" s="82">
        <f t="shared" si="2322"/>
        <v>0</v>
      </c>
      <c r="AF4231">
        <v>1</v>
      </c>
      <c r="AG4231" s="83">
        <f t="shared" si="2325"/>
        <v>1</v>
      </c>
      <c r="AH4231" s="87">
        <v>0</v>
      </c>
      <c r="AI4231" s="88">
        <v>0</v>
      </c>
      <c r="AJ4231">
        <f t="shared" si="2323"/>
        <v>1</v>
      </c>
      <c r="AK4231" s="108">
        <f t="shared" si="2326"/>
        <v>5628</v>
      </c>
      <c r="AL4231" s="108">
        <f t="shared" si="2327"/>
        <v>2100</v>
      </c>
      <c r="AM4231" s="108">
        <f t="shared" si="2324"/>
        <v>3528</v>
      </c>
      <c r="AN4231">
        <v>475</v>
      </c>
      <c r="AO4231">
        <f t="shared" si="2328"/>
        <v>475</v>
      </c>
    </row>
    <row r="4232" spans="1:41" x14ac:dyDescent="0.25">
      <c r="A4232" s="115">
        <v>40100042</v>
      </c>
      <c r="B4232" t="s">
        <v>1</v>
      </c>
      <c r="C4232" s="81">
        <v>700</v>
      </c>
      <c r="D4232">
        <v>2.4</v>
      </c>
      <c r="E4232">
        <v>2.8</v>
      </c>
      <c r="F4232">
        <v>3</v>
      </c>
      <c r="G4232">
        <v>3</v>
      </c>
      <c r="H4232">
        <v>2.68</v>
      </c>
      <c r="I4232">
        <v>401</v>
      </c>
      <c r="J4232" t="s">
        <v>508</v>
      </c>
      <c r="K4232" t="s">
        <v>199</v>
      </c>
      <c r="L4232" t="s">
        <v>520</v>
      </c>
      <c r="M4232" t="s">
        <v>520</v>
      </c>
      <c r="N4232" t="s">
        <v>27</v>
      </c>
      <c r="O4232" t="s">
        <v>80</v>
      </c>
      <c r="P4232" t="s">
        <v>42</v>
      </c>
      <c r="Q4232" t="s">
        <v>16</v>
      </c>
      <c r="R4232" t="s">
        <v>28</v>
      </c>
      <c r="S4232" t="s">
        <v>44</v>
      </c>
      <c r="T4232" t="s">
        <v>951</v>
      </c>
      <c r="U4232" t="s">
        <v>939</v>
      </c>
      <c r="V4232" t="s">
        <v>14</v>
      </c>
      <c r="W4232" t="s">
        <v>49</v>
      </c>
      <c r="X4232" t="s">
        <v>12</v>
      </c>
      <c r="Y4232" t="s">
        <v>943</v>
      </c>
      <c r="Z4232" s="81">
        <v>0</v>
      </c>
      <c r="AA4232" s="68">
        <v>0</v>
      </c>
      <c r="AB4232" s="82">
        <f t="shared" si="2322"/>
        <v>0</v>
      </c>
      <c r="AF4232">
        <v>1</v>
      </c>
      <c r="AG4232" s="83">
        <f t="shared" si="2325"/>
        <v>1</v>
      </c>
      <c r="AH4232" s="87">
        <v>0</v>
      </c>
      <c r="AI4232" s="88">
        <v>0</v>
      </c>
      <c r="AJ4232">
        <f t="shared" si="2323"/>
        <v>1</v>
      </c>
      <c r="AK4232" s="108">
        <f t="shared" si="2326"/>
        <v>5628</v>
      </c>
      <c r="AL4232" s="108">
        <f t="shared" si="2327"/>
        <v>2100</v>
      </c>
      <c r="AM4232" s="108">
        <f t="shared" si="2324"/>
        <v>3528</v>
      </c>
      <c r="AN4232">
        <v>337.5</v>
      </c>
      <c r="AO4232">
        <f t="shared" si="2328"/>
        <v>337.5</v>
      </c>
    </row>
    <row r="4233" spans="1:41" x14ac:dyDescent="0.25">
      <c r="A4233" s="115">
        <v>40100042</v>
      </c>
      <c r="B4233" t="s">
        <v>1</v>
      </c>
      <c r="C4233" s="81">
        <v>700</v>
      </c>
      <c r="D4233">
        <v>2.4</v>
      </c>
      <c r="E4233">
        <v>2.8</v>
      </c>
      <c r="F4233">
        <v>3</v>
      </c>
      <c r="G4233">
        <v>3</v>
      </c>
      <c r="H4233">
        <v>2.68</v>
      </c>
      <c r="I4233">
        <v>401</v>
      </c>
      <c r="J4233" t="s">
        <v>508</v>
      </c>
      <c r="K4233" t="s">
        <v>199</v>
      </c>
      <c r="L4233" t="s">
        <v>520</v>
      </c>
      <c r="M4233" t="s">
        <v>520</v>
      </c>
      <c r="N4233" t="s">
        <v>27</v>
      </c>
      <c r="O4233" t="s">
        <v>80</v>
      </c>
      <c r="P4233" t="s">
        <v>42</v>
      </c>
      <c r="Q4233" t="s">
        <v>16</v>
      </c>
      <c r="R4233" t="s">
        <v>28</v>
      </c>
      <c r="S4233" t="s">
        <v>44</v>
      </c>
      <c r="T4233" t="s">
        <v>951</v>
      </c>
      <c r="U4233" t="s">
        <v>939</v>
      </c>
      <c r="V4233" t="s">
        <v>45</v>
      </c>
      <c r="W4233" t="s">
        <v>46</v>
      </c>
      <c r="X4233" t="s">
        <v>12</v>
      </c>
      <c r="Y4233" t="s">
        <v>943</v>
      </c>
      <c r="Z4233" s="81">
        <v>0</v>
      </c>
      <c r="AA4233" s="68">
        <v>0</v>
      </c>
      <c r="AB4233" s="82">
        <f t="shared" si="2322"/>
        <v>0</v>
      </c>
      <c r="AF4233">
        <v>2</v>
      </c>
      <c r="AG4233" s="83">
        <f t="shared" si="2325"/>
        <v>2</v>
      </c>
      <c r="AH4233" s="87">
        <v>0</v>
      </c>
      <c r="AI4233" s="88">
        <v>0</v>
      </c>
      <c r="AJ4233">
        <f t="shared" si="2323"/>
        <v>2</v>
      </c>
      <c r="AK4233" s="108">
        <f t="shared" si="2326"/>
        <v>11256</v>
      </c>
      <c r="AL4233" s="108">
        <f t="shared" si="2327"/>
        <v>4200</v>
      </c>
      <c r="AM4233" s="108">
        <f t="shared" si="2324"/>
        <v>7056</v>
      </c>
      <c r="AN4233">
        <v>337.5</v>
      </c>
      <c r="AO4233">
        <f t="shared" si="2328"/>
        <v>675</v>
      </c>
    </row>
    <row r="4234" spans="1:41" x14ac:dyDescent="0.25">
      <c r="A4234" s="115">
        <v>40100042</v>
      </c>
      <c r="B4234" t="s">
        <v>1</v>
      </c>
      <c r="C4234" s="81">
        <v>700</v>
      </c>
      <c r="D4234">
        <v>2.4</v>
      </c>
      <c r="E4234">
        <v>2.8</v>
      </c>
      <c r="F4234">
        <v>3</v>
      </c>
      <c r="G4234">
        <v>3</v>
      </c>
      <c r="H4234">
        <v>2.68</v>
      </c>
      <c r="I4234">
        <v>401</v>
      </c>
      <c r="J4234" t="s">
        <v>508</v>
      </c>
      <c r="K4234" t="s">
        <v>199</v>
      </c>
      <c r="L4234" t="s">
        <v>520</v>
      </c>
      <c r="M4234" t="s">
        <v>520</v>
      </c>
      <c r="N4234" t="s">
        <v>27</v>
      </c>
      <c r="O4234" t="s">
        <v>80</v>
      </c>
      <c r="P4234" t="s">
        <v>42</v>
      </c>
      <c r="Q4234" t="s">
        <v>16</v>
      </c>
      <c r="R4234" t="s">
        <v>28</v>
      </c>
      <c r="S4234" t="s">
        <v>44</v>
      </c>
      <c r="T4234" t="s">
        <v>951</v>
      </c>
      <c r="U4234" t="s">
        <v>939</v>
      </c>
      <c r="V4234" t="s">
        <v>189</v>
      </c>
      <c r="W4234" t="s">
        <v>190</v>
      </c>
      <c r="X4234" t="s">
        <v>12</v>
      </c>
      <c r="Y4234" t="s">
        <v>943</v>
      </c>
      <c r="Z4234" s="81">
        <v>0</v>
      </c>
      <c r="AA4234" s="68">
        <v>0</v>
      </c>
      <c r="AB4234" s="82">
        <f t="shared" si="2322"/>
        <v>0</v>
      </c>
      <c r="AF4234">
        <v>2</v>
      </c>
      <c r="AG4234" s="83">
        <f t="shared" si="2325"/>
        <v>2</v>
      </c>
      <c r="AH4234" s="87">
        <v>0</v>
      </c>
      <c r="AI4234" s="88">
        <v>0</v>
      </c>
      <c r="AJ4234">
        <f t="shared" si="2323"/>
        <v>2</v>
      </c>
      <c r="AK4234" s="108">
        <f t="shared" si="2326"/>
        <v>11256</v>
      </c>
      <c r="AL4234" s="108">
        <f t="shared" si="2327"/>
        <v>4200</v>
      </c>
      <c r="AM4234" s="108">
        <f t="shared" si="2324"/>
        <v>7056</v>
      </c>
      <c r="AN4234">
        <v>337.5</v>
      </c>
      <c r="AO4234">
        <f t="shared" si="2328"/>
        <v>675</v>
      </c>
    </row>
    <row r="4235" spans="1:41" x14ac:dyDescent="0.25">
      <c r="A4235" s="115">
        <v>40100042</v>
      </c>
      <c r="B4235" t="s">
        <v>1</v>
      </c>
      <c r="C4235" s="81">
        <v>700</v>
      </c>
      <c r="D4235">
        <v>2.4</v>
      </c>
      <c r="E4235">
        <v>2.8</v>
      </c>
      <c r="F4235">
        <v>3</v>
      </c>
      <c r="G4235">
        <v>3</v>
      </c>
      <c r="H4235">
        <v>2.68</v>
      </c>
      <c r="I4235">
        <v>401</v>
      </c>
      <c r="J4235" t="s">
        <v>508</v>
      </c>
      <c r="K4235" t="s">
        <v>199</v>
      </c>
      <c r="L4235" t="s">
        <v>520</v>
      </c>
      <c r="M4235" t="s">
        <v>520</v>
      </c>
      <c r="N4235" t="s">
        <v>27</v>
      </c>
      <c r="O4235" t="s">
        <v>80</v>
      </c>
      <c r="P4235" t="s">
        <v>42</v>
      </c>
      <c r="Q4235" t="s">
        <v>16</v>
      </c>
      <c r="R4235" t="s">
        <v>28</v>
      </c>
      <c r="S4235" t="s">
        <v>44</v>
      </c>
      <c r="T4235" t="s">
        <v>951</v>
      </c>
      <c r="U4235" t="s">
        <v>939</v>
      </c>
      <c r="V4235" t="s">
        <v>202</v>
      </c>
      <c r="W4235" t="s">
        <v>203</v>
      </c>
      <c r="X4235" t="s">
        <v>12</v>
      </c>
      <c r="Y4235" t="s">
        <v>943</v>
      </c>
      <c r="Z4235" s="81">
        <v>0</v>
      </c>
      <c r="AA4235" s="68">
        <v>0</v>
      </c>
      <c r="AB4235" s="82">
        <f t="shared" si="2322"/>
        <v>0</v>
      </c>
      <c r="AF4235">
        <v>1</v>
      </c>
      <c r="AG4235" s="83">
        <f t="shared" si="2325"/>
        <v>1</v>
      </c>
      <c r="AH4235" s="87">
        <v>0</v>
      </c>
      <c r="AI4235" s="88">
        <v>0</v>
      </c>
      <c r="AJ4235">
        <f t="shared" si="2323"/>
        <v>1</v>
      </c>
      <c r="AK4235" s="108">
        <f t="shared" si="2326"/>
        <v>5628</v>
      </c>
      <c r="AL4235" s="108">
        <f t="shared" si="2327"/>
        <v>2100</v>
      </c>
      <c r="AM4235" s="108">
        <f t="shared" si="2324"/>
        <v>3528</v>
      </c>
      <c r="AN4235">
        <v>337.5</v>
      </c>
      <c r="AO4235">
        <f t="shared" si="2328"/>
        <v>337.5</v>
      </c>
    </row>
    <row r="4236" spans="1:41" x14ac:dyDescent="0.25">
      <c r="A4236" s="115">
        <v>4010004303</v>
      </c>
      <c r="B4236" t="s">
        <v>1</v>
      </c>
      <c r="C4236" s="81">
        <v>700</v>
      </c>
      <c r="D4236">
        <v>2.4</v>
      </c>
      <c r="E4236">
        <v>2.8</v>
      </c>
      <c r="F4236">
        <v>3</v>
      </c>
      <c r="G4236">
        <v>3</v>
      </c>
      <c r="H4236">
        <v>2.68</v>
      </c>
      <c r="I4236">
        <v>401</v>
      </c>
      <c r="J4236" t="s">
        <v>508</v>
      </c>
      <c r="K4236" t="s">
        <v>199</v>
      </c>
      <c r="L4236" t="s">
        <v>520</v>
      </c>
      <c r="M4236" t="s">
        <v>521</v>
      </c>
      <c r="N4236" t="s">
        <v>15</v>
      </c>
      <c r="O4236" t="s">
        <v>193</v>
      </c>
      <c r="P4236" t="s">
        <v>7</v>
      </c>
      <c r="Q4236" t="s">
        <v>8</v>
      </c>
      <c r="R4236" t="s">
        <v>28</v>
      </c>
      <c r="S4236" t="s">
        <v>9</v>
      </c>
      <c r="U4236" t="s">
        <v>179</v>
      </c>
      <c r="V4236" t="s">
        <v>10</v>
      </c>
      <c r="W4236" t="s">
        <v>11</v>
      </c>
      <c r="X4236" t="s">
        <v>12</v>
      </c>
      <c r="Y4236" t="s">
        <v>21</v>
      </c>
      <c r="Z4236" s="80">
        <v>900</v>
      </c>
      <c r="AA4236" s="68">
        <v>0</v>
      </c>
      <c r="AB4236" s="82">
        <f t="shared" si="2322"/>
        <v>900</v>
      </c>
      <c r="AD4236">
        <v>1</v>
      </c>
      <c r="AG4236" s="83">
        <f t="shared" si="2325"/>
        <v>1</v>
      </c>
      <c r="AH4236" s="87">
        <v>0</v>
      </c>
      <c r="AI4236" s="88">
        <v>0</v>
      </c>
    </row>
    <row r="4237" spans="1:41" x14ac:dyDescent="0.25">
      <c r="A4237" s="115">
        <v>4010004303</v>
      </c>
      <c r="B4237" t="s">
        <v>1</v>
      </c>
      <c r="C4237" s="81">
        <v>700</v>
      </c>
      <c r="D4237">
        <v>2.4</v>
      </c>
      <c r="E4237">
        <v>2.8</v>
      </c>
      <c r="F4237">
        <v>3</v>
      </c>
      <c r="G4237">
        <v>3</v>
      </c>
      <c r="H4237">
        <v>2.68</v>
      </c>
      <c r="I4237">
        <v>401</v>
      </c>
      <c r="J4237" t="s">
        <v>508</v>
      </c>
      <c r="K4237" t="s">
        <v>199</v>
      </c>
      <c r="L4237" t="s">
        <v>520</v>
      </c>
      <c r="M4237" t="s">
        <v>521</v>
      </c>
      <c r="N4237" t="s">
        <v>15</v>
      </c>
      <c r="O4237" t="s">
        <v>193</v>
      </c>
      <c r="P4237" t="s">
        <v>7</v>
      </c>
      <c r="Q4237" t="s">
        <v>8</v>
      </c>
      <c r="R4237" t="s">
        <v>28</v>
      </c>
      <c r="S4237" t="s">
        <v>9</v>
      </c>
      <c r="U4237" t="s">
        <v>179</v>
      </c>
      <c r="V4237" t="s">
        <v>10</v>
      </c>
      <c r="W4237" t="s">
        <v>11</v>
      </c>
      <c r="X4237" t="s">
        <v>12</v>
      </c>
      <c r="Y4237" t="s">
        <v>21</v>
      </c>
      <c r="Z4237" s="80">
        <v>900</v>
      </c>
      <c r="AA4237" s="68">
        <v>0</v>
      </c>
      <c r="AB4237" s="82">
        <f t="shared" si="2322"/>
        <v>900</v>
      </c>
      <c r="AD4237">
        <v>1</v>
      </c>
      <c r="AG4237" s="83">
        <f t="shared" si="2325"/>
        <v>1</v>
      </c>
      <c r="AH4237" s="87">
        <v>0</v>
      </c>
      <c r="AI4237" s="88">
        <v>1</v>
      </c>
    </row>
    <row r="4238" spans="1:41" x14ac:dyDescent="0.25">
      <c r="A4238" s="115">
        <v>4010004303</v>
      </c>
      <c r="B4238" t="s">
        <v>1</v>
      </c>
      <c r="C4238" s="81">
        <v>700</v>
      </c>
      <c r="D4238">
        <v>2.4</v>
      </c>
      <c r="E4238">
        <v>2.8</v>
      </c>
      <c r="F4238">
        <v>3</v>
      </c>
      <c r="G4238">
        <v>3</v>
      </c>
      <c r="H4238">
        <v>2.68</v>
      </c>
      <c r="I4238">
        <v>401</v>
      </c>
      <c r="J4238" t="s">
        <v>508</v>
      </c>
      <c r="K4238" t="s">
        <v>199</v>
      </c>
      <c r="L4238" t="s">
        <v>520</v>
      </c>
      <c r="M4238" t="s">
        <v>521</v>
      </c>
      <c r="N4238" t="s">
        <v>15</v>
      </c>
      <c r="O4238" t="s">
        <v>193</v>
      </c>
      <c r="P4238" t="s">
        <v>7</v>
      </c>
      <c r="Q4238" t="s">
        <v>8</v>
      </c>
      <c r="R4238" t="s">
        <v>28</v>
      </c>
      <c r="S4238" t="s">
        <v>9</v>
      </c>
      <c r="U4238" t="s">
        <v>179</v>
      </c>
      <c r="V4238" t="s">
        <v>10</v>
      </c>
      <c r="W4238" t="s">
        <v>11</v>
      </c>
      <c r="X4238" t="s">
        <v>12</v>
      </c>
      <c r="Y4238" t="s">
        <v>21</v>
      </c>
      <c r="Z4238" s="81">
        <v>900</v>
      </c>
      <c r="AA4238" s="68">
        <v>0</v>
      </c>
      <c r="AB4238" s="82">
        <f t="shared" si="2322"/>
        <v>900</v>
      </c>
      <c r="AD4238">
        <v>1</v>
      </c>
      <c r="AG4238" s="83">
        <f t="shared" si="2325"/>
        <v>1</v>
      </c>
      <c r="AH4238" s="89">
        <v>1</v>
      </c>
      <c r="AI4238" s="88">
        <v>0</v>
      </c>
    </row>
    <row r="4239" spans="1:41" x14ac:dyDescent="0.25">
      <c r="A4239" s="115">
        <v>4010004303</v>
      </c>
      <c r="B4239" t="s">
        <v>1</v>
      </c>
      <c r="C4239" s="81">
        <v>700</v>
      </c>
      <c r="D4239">
        <v>2.4</v>
      </c>
      <c r="E4239">
        <v>2.8</v>
      </c>
      <c r="F4239">
        <v>3</v>
      </c>
      <c r="G4239">
        <v>3</v>
      </c>
      <c r="H4239">
        <v>2.68</v>
      </c>
      <c r="I4239">
        <v>401</v>
      </c>
      <c r="J4239" t="s">
        <v>508</v>
      </c>
      <c r="K4239" t="s">
        <v>199</v>
      </c>
      <c r="L4239" t="s">
        <v>520</v>
      </c>
      <c r="M4239" t="s">
        <v>521</v>
      </c>
      <c r="N4239" t="s">
        <v>18</v>
      </c>
      <c r="O4239" t="s">
        <v>33</v>
      </c>
      <c r="P4239" t="s">
        <v>7</v>
      </c>
      <c r="Q4239" t="s">
        <v>8</v>
      </c>
      <c r="R4239" t="s">
        <v>28</v>
      </c>
      <c r="S4239" t="s">
        <v>9</v>
      </c>
      <c r="U4239" t="s">
        <v>179</v>
      </c>
      <c r="V4239" t="s">
        <v>10</v>
      </c>
      <c r="W4239" t="s">
        <v>11</v>
      </c>
      <c r="X4239" t="s">
        <v>12</v>
      </c>
      <c r="Y4239" t="s">
        <v>21</v>
      </c>
      <c r="Z4239" s="80">
        <v>900</v>
      </c>
      <c r="AA4239" s="68">
        <v>0</v>
      </c>
      <c r="AB4239" s="82">
        <f t="shared" si="2322"/>
        <v>1800</v>
      </c>
      <c r="AD4239">
        <v>2</v>
      </c>
      <c r="AG4239" s="83">
        <f t="shared" si="2325"/>
        <v>2</v>
      </c>
      <c r="AH4239" s="87">
        <v>0</v>
      </c>
      <c r="AI4239" s="88">
        <v>0</v>
      </c>
    </row>
    <row r="4240" spans="1:41" x14ac:dyDescent="0.25">
      <c r="A4240" s="115">
        <v>4010004303</v>
      </c>
      <c r="B4240" t="s">
        <v>1</v>
      </c>
      <c r="C4240" s="81">
        <v>700</v>
      </c>
      <c r="D4240">
        <v>2.4</v>
      </c>
      <c r="E4240">
        <v>2.8</v>
      </c>
      <c r="F4240">
        <v>3</v>
      </c>
      <c r="G4240">
        <v>3</v>
      </c>
      <c r="H4240">
        <v>2.68</v>
      </c>
      <c r="I4240">
        <v>401</v>
      </c>
      <c r="J4240" t="s">
        <v>508</v>
      </c>
      <c r="K4240" t="s">
        <v>199</v>
      </c>
      <c r="L4240" t="s">
        <v>520</v>
      </c>
      <c r="M4240" t="s">
        <v>521</v>
      </c>
      <c r="N4240" t="s">
        <v>18</v>
      </c>
      <c r="O4240" t="s">
        <v>33</v>
      </c>
      <c r="P4240" t="s">
        <v>7</v>
      </c>
      <c r="Q4240" t="s">
        <v>8</v>
      </c>
      <c r="R4240" t="s">
        <v>28</v>
      </c>
      <c r="S4240" t="s">
        <v>9</v>
      </c>
      <c r="U4240" t="s">
        <v>179</v>
      </c>
      <c r="V4240" t="s">
        <v>10</v>
      </c>
      <c r="W4240" t="s">
        <v>11</v>
      </c>
      <c r="X4240" t="s">
        <v>12</v>
      </c>
      <c r="Y4240" t="s">
        <v>21</v>
      </c>
      <c r="Z4240" s="80">
        <v>900</v>
      </c>
      <c r="AA4240" s="68">
        <v>0</v>
      </c>
      <c r="AB4240" s="82">
        <f t="shared" si="2322"/>
        <v>900</v>
      </c>
      <c r="AD4240">
        <v>1</v>
      </c>
      <c r="AG4240" s="83">
        <f t="shared" si="2325"/>
        <v>1</v>
      </c>
      <c r="AH4240" s="87">
        <v>0</v>
      </c>
      <c r="AI4240" s="88">
        <v>1</v>
      </c>
    </row>
    <row r="4241" spans="1:41" x14ac:dyDescent="0.25">
      <c r="A4241" s="115">
        <v>4010004303</v>
      </c>
      <c r="B4241" t="s">
        <v>1</v>
      </c>
      <c r="C4241" s="81">
        <v>700</v>
      </c>
      <c r="D4241">
        <v>2.4</v>
      </c>
      <c r="E4241">
        <v>2.8</v>
      </c>
      <c r="F4241">
        <v>3</v>
      </c>
      <c r="G4241">
        <v>3</v>
      </c>
      <c r="H4241">
        <v>2.68</v>
      </c>
      <c r="I4241">
        <v>401</v>
      </c>
      <c r="J4241" t="s">
        <v>508</v>
      </c>
      <c r="K4241" t="s">
        <v>199</v>
      </c>
      <c r="L4241" t="s">
        <v>520</v>
      </c>
      <c r="M4241" t="s">
        <v>521</v>
      </c>
      <c r="N4241" t="s">
        <v>27</v>
      </c>
      <c r="O4241" t="s">
        <v>6</v>
      </c>
      <c r="P4241" t="s">
        <v>7</v>
      </c>
      <c r="Q4241" t="s">
        <v>8</v>
      </c>
      <c r="R4241" t="s">
        <v>28</v>
      </c>
      <c r="S4241" t="s">
        <v>9</v>
      </c>
      <c r="U4241" t="s">
        <v>179</v>
      </c>
      <c r="V4241" t="s">
        <v>10</v>
      </c>
      <c r="W4241" t="s">
        <v>11</v>
      </c>
      <c r="X4241" t="s">
        <v>12</v>
      </c>
      <c r="Y4241" t="s">
        <v>21</v>
      </c>
      <c r="Z4241" s="80">
        <v>900</v>
      </c>
      <c r="AA4241" s="68">
        <v>0</v>
      </c>
      <c r="AB4241" s="82">
        <f t="shared" si="2322"/>
        <v>1800</v>
      </c>
      <c r="AD4241">
        <v>2</v>
      </c>
      <c r="AG4241" s="83">
        <f t="shared" si="2325"/>
        <v>2</v>
      </c>
      <c r="AH4241" s="87">
        <v>0</v>
      </c>
      <c r="AI4241" s="88">
        <v>0</v>
      </c>
    </row>
    <row r="4242" spans="1:41" x14ac:dyDescent="0.25">
      <c r="A4242" s="115">
        <v>4010004304</v>
      </c>
      <c r="B4242" t="s">
        <v>1</v>
      </c>
      <c r="C4242" s="81">
        <v>700</v>
      </c>
      <c r="D4242">
        <v>2.4</v>
      </c>
      <c r="E4242">
        <v>2.8</v>
      </c>
      <c r="F4242">
        <v>3</v>
      </c>
      <c r="G4242">
        <v>3</v>
      </c>
      <c r="H4242">
        <v>2.68</v>
      </c>
      <c r="I4242">
        <v>401</v>
      </c>
      <c r="J4242" t="s">
        <v>508</v>
      </c>
      <c r="K4242" t="s">
        <v>199</v>
      </c>
      <c r="L4242" t="s">
        <v>520</v>
      </c>
      <c r="M4242" t="s">
        <v>521</v>
      </c>
      <c r="N4242" t="s">
        <v>15</v>
      </c>
      <c r="O4242" t="s">
        <v>19</v>
      </c>
      <c r="P4242" t="s">
        <v>7</v>
      </c>
      <c r="Q4242" t="s">
        <v>16</v>
      </c>
      <c r="R4242" t="s">
        <v>20</v>
      </c>
      <c r="S4242" t="s">
        <v>9</v>
      </c>
      <c r="T4242" s="70" t="s">
        <v>933</v>
      </c>
      <c r="U4242" t="s">
        <v>179</v>
      </c>
      <c r="V4242" t="s">
        <v>10</v>
      </c>
      <c r="W4242" t="s">
        <v>11</v>
      </c>
      <c r="X4242" t="s">
        <v>12</v>
      </c>
      <c r="Y4242" t="s">
        <v>938</v>
      </c>
      <c r="Z4242" s="80">
        <v>0</v>
      </c>
      <c r="AA4242" s="68">
        <v>0</v>
      </c>
      <c r="AB4242" s="82">
        <f t="shared" si="2322"/>
        <v>0</v>
      </c>
      <c r="AE4242">
        <v>1</v>
      </c>
      <c r="AG4242" s="83">
        <f t="shared" si="2325"/>
        <v>1</v>
      </c>
      <c r="AH4242" s="87">
        <v>0</v>
      </c>
      <c r="AI4242" s="88">
        <v>0</v>
      </c>
    </row>
    <row r="4243" spans="1:41" x14ac:dyDescent="0.25">
      <c r="A4243" s="115">
        <v>4010004304</v>
      </c>
      <c r="B4243" t="s">
        <v>1</v>
      </c>
      <c r="C4243" s="81">
        <v>700</v>
      </c>
      <c r="D4243">
        <v>2.4</v>
      </c>
      <c r="E4243">
        <v>2.8</v>
      </c>
      <c r="F4243">
        <v>3</v>
      </c>
      <c r="G4243">
        <v>3</v>
      </c>
      <c r="H4243">
        <v>2.68</v>
      </c>
      <c r="I4243">
        <v>401</v>
      </c>
      <c r="J4243" t="s">
        <v>508</v>
      </c>
      <c r="K4243" t="s">
        <v>199</v>
      </c>
      <c r="L4243" t="s">
        <v>520</v>
      </c>
      <c r="M4243" t="s">
        <v>521</v>
      </c>
      <c r="N4243" t="s">
        <v>18</v>
      </c>
      <c r="O4243" t="s">
        <v>33</v>
      </c>
      <c r="P4243" t="s">
        <v>7</v>
      </c>
      <c r="Q4243" t="s">
        <v>16</v>
      </c>
      <c r="R4243" t="s">
        <v>28</v>
      </c>
      <c r="S4243" t="s">
        <v>44</v>
      </c>
      <c r="T4243" t="s">
        <v>939</v>
      </c>
      <c r="U4243" t="s">
        <v>946</v>
      </c>
      <c r="V4243" t="s">
        <v>14</v>
      </c>
      <c r="W4243" t="s">
        <v>49</v>
      </c>
      <c r="X4243" t="s">
        <v>12</v>
      </c>
      <c r="Y4243" t="s">
        <v>21</v>
      </c>
      <c r="Z4243" s="81">
        <v>750</v>
      </c>
      <c r="AA4243" s="68">
        <v>0</v>
      </c>
      <c r="AB4243" s="82">
        <f t="shared" si="2322"/>
        <v>750</v>
      </c>
      <c r="AC4243">
        <v>1</v>
      </c>
      <c r="AG4243" s="83">
        <f t="shared" si="2325"/>
        <v>1</v>
      </c>
      <c r="AH4243" s="87">
        <v>0</v>
      </c>
      <c r="AI4243" s="88">
        <v>0</v>
      </c>
      <c r="AJ4243">
        <f>AG4243</f>
        <v>1</v>
      </c>
      <c r="AK4243" s="108">
        <f>AJ4243*C4243*F4243*H4243</f>
        <v>5628</v>
      </c>
      <c r="AL4243" s="108">
        <f>AJ4243*C4243*F4243</f>
        <v>2100</v>
      </c>
      <c r="AM4243" s="108">
        <f t="shared" ref="AM4243:AM4244" si="2329">AK4243-AL4243</f>
        <v>3528</v>
      </c>
      <c r="AN4243">
        <v>0</v>
      </c>
      <c r="AO4243">
        <f>AG4243*AN4243</f>
        <v>0</v>
      </c>
    </row>
    <row r="4244" spans="1:41" x14ac:dyDescent="0.25">
      <c r="A4244" s="115">
        <v>40100074</v>
      </c>
      <c r="B4244" t="s">
        <v>1</v>
      </c>
      <c r="C4244" s="81">
        <v>700</v>
      </c>
      <c r="D4244">
        <v>2.4</v>
      </c>
      <c r="E4244">
        <v>2.8</v>
      </c>
      <c r="F4244">
        <v>3</v>
      </c>
      <c r="G4244">
        <v>3</v>
      </c>
      <c r="H4244">
        <v>2.68</v>
      </c>
      <c r="I4244">
        <v>401</v>
      </c>
      <c r="J4244" t="s">
        <v>508</v>
      </c>
      <c r="K4244" t="s">
        <v>199</v>
      </c>
      <c r="L4244" t="s">
        <v>513</v>
      </c>
      <c r="M4244" t="s">
        <v>775</v>
      </c>
      <c r="N4244" t="s">
        <v>5</v>
      </c>
      <c r="O4244" t="s">
        <v>688</v>
      </c>
      <c r="P4244" t="s">
        <v>689</v>
      </c>
      <c r="Q4244" t="s">
        <v>8</v>
      </c>
      <c r="R4244" t="s">
        <v>28</v>
      </c>
      <c r="S4244" t="s">
        <v>44</v>
      </c>
      <c r="U4244" t="s">
        <v>939</v>
      </c>
      <c r="V4244" t="s">
        <v>14</v>
      </c>
      <c r="W4244" t="s">
        <v>49</v>
      </c>
      <c r="X4244" t="s">
        <v>12</v>
      </c>
      <c r="Y4244" t="s">
        <v>21</v>
      </c>
      <c r="Z4244" s="80">
        <v>600</v>
      </c>
      <c r="AA4244" s="68">
        <v>0</v>
      </c>
      <c r="AB4244" s="82">
        <f t="shared" si="2322"/>
        <v>600</v>
      </c>
      <c r="AC4244">
        <v>1</v>
      </c>
      <c r="AG4244" s="83">
        <f t="shared" si="2325"/>
        <v>1</v>
      </c>
      <c r="AH4244" s="87">
        <v>0</v>
      </c>
      <c r="AI4244" s="88">
        <v>0</v>
      </c>
      <c r="AJ4244" s="90">
        <f>AG4244*2/3</f>
        <v>0.66666666666666663</v>
      </c>
      <c r="AK4244" s="108">
        <f>AJ4244*C4244*E4244*H4244</f>
        <v>3501.8666666666663</v>
      </c>
      <c r="AL4244" s="108">
        <f>AJ4244*C4244*E4244</f>
        <v>1306.6666666666665</v>
      </c>
      <c r="AM4244" s="108">
        <f t="shared" si="2329"/>
        <v>2195.1999999999998</v>
      </c>
    </row>
    <row r="4245" spans="1:41" x14ac:dyDescent="0.25">
      <c r="A4245" s="115">
        <v>40100112</v>
      </c>
      <c r="B4245" t="s">
        <v>1</v>
      </c>
      <c r="C4245" s="81">
        <v>700</v>
      </c>
      <c r="D4245">
        <v>2.4</v>
      </c>
      <c r="E4245">
        <v>2.8</v>
      </c>
      <c r="F4245">
        <v>3</v>
      </c>
      <c r="G4245">
        <v>3</v>
      </c>
      <c r="H4245">
        <v>2.68</v>
      </c>
      <c r="I4245">
        <v>401</v>
      </c>
      <c r="J4245" t="s">
        <v>508</v>
      </c>
      <c r="K4245" t="s">
        <v>199</v>
      </c>
      <c r="L4245" t="s">
        <v>522</v>
      </c>
      <c r="M4245" t="s">
        <v>522</v>
      </c>
      <c r="N4245" t="s">
        <v>120</v>
      </c>
      <c r="O4245" t="s">
        <v>19</v>
      </c>
      <c r="P4245" t="s">
        <v>42</v>
      </c>
      <c r="Q4245" t="s">
        <v>8</v>
      </c>
      <c r="R4245" t="s">
        <v>20</v>
      </c>
      <c r="S4245" t="s">
        <v>44</v>
      </c>
      <c r="T4245" s="70" t="s">
        <v>933</v>
      </c>
      <c r="U4245" t="s">
        <v>949</v>
      </c>
      <c r="V4245" t="s">
        <v>96</v>
      </c>
      <c r="W4245" t="s">
        <v>97</v>
      </c>
      <c r="X4245" t="s">
        <v>12</v>
      </c>
      <c r="Y4245" t="s">
        <v>938</v>
      </c>
      <c r="Z4245" s="80">
        <v>0</v>
      </c>
      <c r="AA4245" s="68">
        <v>0</v>
      </c>
      <c r="AB4245" s="82">
        <f t="shared" si="2322"/>
        <v>0</v>
      </c>
      <c r="AE4245">
        <v>1</v>
      </c>
      <c r="AG4245" s="83">
        <f t="shared" si="2325"/>
        <v>1</v>
      </c>
      <c r="AH4245" s="87">
        <v>0</v>
      </c>
      <c r="AI4245" s="88">
        <v>0</v>
      </c>
      <c r="AJ4245">
        <f>AG4245/3</f>
        <v>0.33333333333333331</v>
      </c>
      <c r="AK4245" s="108">
        <f>AJ4245*C4245*D4245*H4245</f>
        <v>1500.7999999999997</v>
      </c>
      <c r="AL4245" s="108">
        <f>AJ4245*C4245*D4245</f>
        <v>559.99999999999989</v>
      </c>
      <c r="AM4245" s="108">
        <f>AK4245-AL4245</f>
        <v>940.79999999999984</v>
      </c>
    </row>
    <row r="4246" spans="1:41" x14ac:dyDescent="0.25">
      <c r="A4246" s="115">
        <v>40100112</v>
      </c>
      <c r="B4246" t="s">
        <v>1</v>
      </c>
      <c r="C4246" s="81">
        <v>700</v>
      </c>
      <c r="D4246">
        <v>2.4</v>
      </c>
      <c r="E4246">
        <v>2.8</v>
      </c>
      <c r="F4246">
        <v>3</v>
      </c>
      <c r="G4246">
        <v>3</v>
      </c>
      <c r="H4246">
        <v>2.68</v>
      </c>
      <c r="I4246">
        <v>401</v>
      </c>
      <c r="J4246" t="s">
        <v>508</v>
      </c>
      <c r="K4246" t="s">
        <v>199</v>
      </c>
      <c r="L4246" t="s">
        <v>522</v>
      </c>
      <c r="M4246" t="s">
        <v>522</v>
      </c>
      <c r="N4246" t="s">
        <v>5</v>
      </c>
      <c r="O4246" t="s">
        <v>74</v>
      </c>
      <c r="P4246" t="s">
        <v>42</v>
      </c>
      <c r="Q4246" t="s">
        <v>8</v>
      </c>
      <c r="R4246" t="s">
        <v>91</v>
      </c>
      <c r="S4246" t="s">
        <v>44</v>
      </c>
      <c r="T4246" t="s">
        <v>944</v>
      </c>
      <c r="U4246" t="s">
        <v>939</v>
      </c>
      <c r="V4246" t="s">
        <v>14</v>
      </c>
      <c r="W4246" t="s">
        <v>49</v>
      </c>
      <c r="X4246" t="s">
        <v>12</v>
      </c>
      <c r="Y4246" t="s">
        <v>938</v>
      </c>
      <c r="Z4246" s="81">
        <v>0</v>
      </c>
      <c r="AA4246" s="68">
        <v>0</v>
      </c>
      <c r="AB4246" s="82">
        <f t="shared" si="2322"/>
        <v>0</v>
      </c>
      <c r="AE4246">
        <v>1</v>
      </c>
      <c r="AG4246" s="83">
        <f t="shared" si="2325"/>
        <v>1</v>
      </c>
      <c r="AH4246" s="87">
        <v>0</v>
      </c>
      <c r="AI4246" s="88">
        <v>0</v>
      </c>
      <c r="AJ4246" s="90">
        <f>AG4246/3</f>
        <v>0.33333333333333331</v>
      </c>
      <c r="AK4246" s="108">
        <f t="shared" ref="AK4246:AK4253" si="2330">AJ4246*C4246*E4246*H4246</f>
        <v>1750.9333333333332</v>
      </c>
      <c r="AL4246" s="108">
        <f t="shared" ref="AL4246:AL4253" si="2331">AJ4246*C4246*E4246</f>
        <v>653.33333333333326</v>
      </c>
      <c r="AM4246" s="108">
        <f t="shared" ref="AM4246:AM4269" si="2332">AK4246-AL4246</f>
        <v>1097.5999999999999</v>
      </c>
    </row>
    <row r="4247" spans="1:41" x14ac:dyDescent="0.25">
      <c r="A4247" s="115">
        <v>40100112</v>
      </c>
      <c r="B4247" t="s">
        <v>1</v>
      </c>
      <c r="C4247" s="81">
        <v>700</v>
      </c>
      <c r="D4247">
        <v>2.4</v>
      </c>
      <c r="E4247">
        <v>2.8</v>
      </c>
      <c r="F4247">
        <v>3</v>
      </c>
      <c r="G4247">
        <v>3</v>
      </c>
      <c r="H4247">
        <v>2.68</v>
      </c>
      <c r="I4247">
        <v>401</v>
      </c>
      <c r="J4247" t="s">
        <v>508</v>
      </c>
      <c r="K4247" t="s">
        <v>199</v>
      </c>
      <c r="L4247" t="s">
        <v>522</v>
      </c>
      <c r="M4247" t="s">
        <v>522</v>
      </c>
      <c r="N4247" t="s">
        <v>5</v>
      </c>
      <c r="O4247" t="s">
        <v>41</v>
      </c>
      <c r="P4247" t="s">
        <v>42</v>
      </c>
      <c r="Q4247" t="s">
        <v>16</v>
      </c>
      <c r="R4247" t="s">
        <v>28</v>
      </c>
      <c r="S4247" t="s">
        <v>44</v>
      </c>
      <c r="U4247" t="s">
        <v>939</v>
      </c>
      <c r="V4247" t="s">
        <v>14</v>
      </c>
      <c r="W4247" t="s">
        <v>49</v>
      </c>
      <c r="X4247" t="s">
        <v>12</v>
      </c>
      <c r="Y4247" t="s">
        <v>21</v>
      </c>
      <c r="Z4247" s="80">
        <v>200</v>
      </c>
      <c r="AA4247" s="68">
        <v>0</v>
      </c>
      <c r="AB4247" s="82">
        <f t="shared" si="2322"/>
        <v>200</v>
      </c>
      <c r="AC4247">
        <v>1</v>
      </c>
      <c r="AG4247" s="83">
        <f t="shared" si="2325"/>
        <v>1</v>
      </c>
      <c r="AH4247" s="87">
        <v>0</v>
      </c>
      <c r="AI4247" s="88">
        <v>0</v>
      </c>
      <c r="AJ4247">
        <f t="shared" ref="AJ4247:AJ4252" si="2333">AG4247</f>
        <v>1</v>
      </c>
      <c r="AK4247" s="108">
        <f t="shared" si="2330"/>
        <v>5252.7999999999993</v>
      </c>
      <c r="AL4247" s="108">
        <f t="shared" si="2331"/>
        <v>1959.9999999999998</v>
      </c>
      <c r="AM4247" s="108">
        <f t="shared" si="2332"/>
        <v>3292.7999999999993</v>
      </c>
    </row>
    <row r="4248" spans="1:41" x14ac:dyDescent="0.25">
      <c r="A4248" s="115">
        <v>40100112</v>
      </c>
      <c r="B4248" t="s">
        <v>1</v>
      </c>
      <c r="C4248" s="81">
        <v>700</v>
      </c>
      <c r="D4248">
        <v>2.4</v>
      </c>
      <c r="E4248">
        <v>2.8</v>
      </c>
      <c r="F4248">
        <v>3</v>
      </c>
      <c r="G4248">
        <v>3</v>
      </c>
      <c r="H4248">
        <v>2.68</v>
      </c>
      <c r="I4248">
        <v>401</v>
      </c>
      <c r="J4248" t="s">
        <v>508</v>
      </c>
      <c r="K4248" t="s">
        <v>199</v>
      </c>
      <c r="L4248" t="s">
        <v>522</v>
      </c>
      <c r="M4248" t="s">
        <v>522</v>
      </c>
      <c r="N4248" t="s">
        <v>5</v>
      </c>
      <c r="O4248" t="s">
        <v>41</v>
      </c>
      <c r="P4248" t="s">
        <v>42</v>
      </c>
      <c r="Q4248" t="s">
        <v>16</v>
      </c>
      <c r="R4248" t="s">
        <v>75</v>
      </c>
      <c r="S4248" t="s">
        <v>44</v>
      </c>
      <c r="T4248" t="s">
        <v>944</v>
      </c>
      <c r="U4248" t="s">
        <v>939</v>
      </c>
      <c r="V4248" t="s">
        <v>189</v>
      </c>
      <c r="W4248" t="s">
        <v>190</v>
      </c>
      <c r="X4248" t="s">
        <v>12</v>
      </c>
      <c r="Y4248" t="s">
        <v>938</v>
      </c>
      <c r="Z4248" s="81">
        <v>0</v>
      </c>
      <c r="AA4248" s="68">
        <v>0</v>
      </c>
      <c r="AB4248" s="82">
        <f t="shared" si="2322"/>
        <v>0</v>
      </c>
      <c r="AE4248">
        <v>1</v>
      </c>
      <c r="AG4248" s="83">
        <f t="shared" si="2325"/>
        <v>1</v>
      </c>
      <c r="AH4248" s="87">
        <v>0</v>
      </c>
      <c r="AI4248" s="88">
        <v>0</v>
      </c>
      <c r="AJ4248">
        <f t="shared" si="2333"/>
        <v>1</v>
      </c>
      <c r="AK4248" s="108">
        <f t="shared" si="2330"/>
        <v>5252.7999999999993</v>
      </c>
      <c r="AL4248" s="108">
        <f t="shared" si="2331"/>
        <v>1959.9999999999998</v>
      </c>
      <c r="AM4248" s="108">
        <f t="shared" si="2332"/>
        <v>3292.7999999999993</v>
      </c>
    </row>
    <row r="4249" spans="1:41" x14ac:dyDescent="0.25">
      <c r="A4249" s="115">
        <v>40100112</v>
      </c>
      <c r="B4249" t="s">
        <v>1</v>
      </c>
      <c r="C4249" s="81">
        <v>700</v>
      </c>
      <c r="D4249">
        <v>2.4</v>
      </c>
      <c r="E4249">
        <v>2.8</v>
      </c>
      <c r="F4249">
        <v>3</v>
      </c>
      <c r="G4249">
        <v>3</v>
      </c>
      <c r="H4249">
        <v>2.68</v>
      </c>
      <c r="I4249">
        <v>401</v>
      </c>
      <c r="J4249" t="s">
        <v>508</v>
      </c>
      <c r="K4249" t="s">
        <v>199</v>
      </c>
      <c r="L4249" t="s">
        <v>522</v>
      </c>
      <c r="M4249" t="s">
        <v>522</v>
      </c>
      <c r="N4249" t="s">
        <v>5</v>
      </c>
      <c r="O4249" t="s">
        <v>41</v>
      </c>
      <c r="P4249" t="s">
        <v>42</v>
      </c>
      <c r="Q4249" t="s">
        <v>16</v>
      </c>
      <c r="R4249" t="s">
        <v>75</v>
      </c>
      <c r="S4249" t="s">
        <v>44</v>
      </c>
      <c r="T4249" t="s">
        <v>944</v>
      </c>
      <c r="U4249" t="s">
        <v>939</v>
      </c>
      <c r="V4249" t="s">
        <v>202</v>
      </c>
      <c r="W4249" t="s">
        <v>203</v>
      </c>
      <c r="X4249" t="s">
        <v>12</v>
      </c>
      <c r="Y4249" t="s">
        <v>938</v>
      </c>
      <c r="Z4249" s="81">
        <v>0</v>
      </c>
      <c r="AA4249" s="68">
        <v>0</v>
      </c>
      <c r="AB4249" s="82">
        <f t="shared" si="2322"/>
        <v>0</v>
      </c>
      <c r="AE4249">
        <v>1</v>
      </c>
      <c r="AG4249" s="83">
        <f t="shared" si="2325"/>
        <v>1</v>
      </c>
      <c r="AH4249" s="87">
        <v>0</v>
      </c>
      <c r="AI4249" s="88">
        <v>0</v>
      </c>
      <c r="AJ4249">
        <f t="shared" si="2333"/>
        <v>1</v>
      </c>
      <c r="AK4249" s="108">
        <f t="shared" si="2330"/>
        <v>5252.7999999999993</v>
      </c>
      <c r="AL4249" s="108">
        <f t="shared" si="2331"/>
        <v>1959.9999999999998</v>
      </c>
      <c r="AM4249" s="108">
        <f t="shared" si="2332"/>
        <v>3292.7999999999993</v>
      </c>
    </row>
    <row r="4250" spans="1:41" x14ac:dyDescent="0.25">
      <c r="A4250" s="115">
        <v>40100112</v>
      </c>
      <c r="B4250" t="s">
        <v>1</v>
      </c>
      <c r="C4250" s="81">
        <v>700</v>
      </c>
      <c r="D4250">
        <v>2.4</v>
      </c>
      <c r="E4250">
        <v>2.8</v>
      </c>
      <c r="F4250">
        <v>3</v>
      </c>
      <c r="G4250">
        <v>3</v>
      </c>
      <c r="H4250">
        <v>2.68</v>
      </c>
      <c r="I4250">
        <v>401</v>
      </c>
      <c r="J4250" t="s">
        <v>508</v>
      </c>
      <c r="K4250" t="s">
        <v>199</v>
      </c>
      <c r="L4250" t="s">
        <v>522</v>
      </c>
      <c r="M4250" t="s">
        <v>522</v>
      </c>
      <c r="N4250" t="s">
        <v>5</v>
      </c>
      <c r="O4250" t="s">
        <v>47</v>
      </c>
      <c r="P4250" t="s">
        <v>42</v>
      </c>
      <c r="Q4250" t="s">
        <v>16</v>
      </c>
      <c r="R4250" t="s">
        <v>28</v>
      </c>
      <c r="S4250" t="s">
        <v>44</v>
      </c>
      <c r="U4250" t="s">
        <v>939</v>
      </c>
      <c r="V4250" t="s">
        <v>14</v>
      </c>
      <c r="W4250" t="s">
        <v>49</v>
      </c>
      <c r="X4250" t="s">
        <v>12</v>
      </c>
      <c r="Y4250" t="s">
        <v>21</v>
      </c>
      <c r="Z4250" s="80">
        <v>200</v>
      </c>
      <c r="AA4250" s="68">
        <v>0</v>
      </c>
      <c r="AB4250" s="82">
        <f t="shared" si="2322"/>
        <v>400</v>
      </c>
      <c r="AC4250">
        <v>2</v>
      </c>
      <c r="AG4250" s="83">
        <f t="shared" si="2325"/>
        <v>2</v>
      </c>
      <c r="AH4250" s="87">
        <v>0</v>
      </c>
      <c r="AI4250" s="88">
        <v>0</v>
      </c>
      <c r="AJ4250">
        <f t="shared" si="2333"/>
        <v>2</v>
      </c>
      <c r="AK4250" s="108">
        <f t="shared" si="2330"/>
        <v>10505.599999999999</v>
      </c>
      <c r="AL4250" s="108">
        <f t="shared" si="2331"/>
        <v>3919.9999999999995</v>
      </c>
      <c r="AM4250" s="108">
        <f t="shared" si="2332"/>
        <v>6585.5999999999985</v>
      </c>
    </row>
    <row r="4251" spans="1:41" x14ac:dyDescent="0.25">
      <c r="A4251" s="115">
        <v>40100112</v>
      </c>
      <c r="B4251" t="s">
        <v>1</v>
      </c>
      <c r="C4251" s="81">
        <v>700</v>
      </c>
      <c r="D4251">
        <v>2.4</v>
      </c>
      <c r="E4251">
        <v>2.8</v>
      </c>
      <c r="F4251">
        <v>3</v>
      </c>
      <c r="G4251">
        <v>3</v>
      </c>
      <c r="H4251">
        <v>2.68</v>
      </c>
      <c r="I4251">
        <v>401</v>
      </c>
      <c r="J4251" t="s">
        <v>508</v>
      </c>
      <c r="K4251" t="s">
        <v>199</v>
      </c>
      <c r="L4251" t="s">
        <v>522</v>
      </c>
      <c r="M4251" t="s">
        <v>522</v>
      </c>
      <c r="N4251" t="s">
        <v>5</v>
      </c>
      <c r="O4251" t="s">
        <v>47</v>
      </c>
      <c r="P4251" t="s">
        <v>42</v>
      </c>
      <c r="Q4251" t="s">
        <v>16</v>
      </c>
      <c r="R4251" t="s">
        <v>28</v>
      </c>
      <c r="S4251" t="s">
        <v>44</v>
      </c>
      <c r="U4251" t="s">
        <v>939</v>
      </c>
      <c r="V4251" t="s">
        <v>189</v>
      </c>
      <c r="W4251" t="s">
        <v>190</v>
      </c>
      <c r="X4251" t="s">
        <v>12</v>
      </c>
      <c r="Y4251" t="s">
        <v>21</v>
      </c>
      <c r="Z4251" s="80">
        <v>200</v>
      </c>
      <c r="AA4251" s="68">
        <v>0</v>
      </c>
      <c r="AB4251" s="82">
        <f t="shared" si="2322"/>
        <v>200</v>
      </c>
      <c r="AC4251">
        <v>1</v>
      </c>
      <c r="AG4251" s="83">
        <f t="shared" si="2325"/>
        <v>1</v>
      </c>
      <c r="AH4251" s="87">
        <v>0</v>
      </c>
      <c r="AI4251" s="88">
        <v>0</v>
      </c>
      <c r="AJ4251">
        <f t="shared" si="2333"/>
        <v>1</v>
      </c>
      <c r="AK4251" s="108">
        <f t="shared" si="2330"/>
        <v>5252.7999999999993</v>
      </c>
      <c r="AL4251" s="108">
        <f t="shared" si="2331"/>
        <v>1959.9999999999998</v>
      </c>
      <c r="AM4251" s="108">
        <f t="shared" si="2332"/>
        <v>3292.7999999999993</v>
      </c>
    </row>
    <row r="4252" spans="1:41" x14ac:dyDescent="0.25">
      <c r="A4252" s="115">
        <v>40100112</v>
      </c>
      <c r="B4252" t="s">
        <v>1</v>
      </c>
      <c r="C4252" s="81">
        <v>700</v>
      </c>
      <c r="D4252">
        <v>2.4</v>
      </c>
      <c r="E4252">
        <v>2.8</v>
      </c>
      <c r="F4252">
        <v>3</v>
      </c>
      <c r="G4252">
        <v>3</v>
      </c>
      <c r="H4252">
        <v>2.68</v>
      </c>
      <c r="I4252">
        <v>401</v>
      </c>
      <c r="J4252" t="s">
        <v>508</v>
      </c>
      <c r="K4252" t="s">
        <v>199</v>
      </c>
      <c r="L4252" t="s">
        <v>522</v>
      </c>
      <c r="M4252" t="s">
        <v>522</v>
      </c>
      <c r="N4252" t="s">
        <v>5</v>
      </c>
      <c r="O4252" t="s">
        <v>47</v>
      </c>
      <c r="P4252" t="s">
        <v>42</v>
      </c>
      <c r="Q4252" t="s">
        <v>16</v>
      </c>
      <c r="R4252" t="s">
        <v>28</v>
      </c>
      <c r="S4252" t="s">
        <v>44</v>
      </c>
      <c r="U4252" t="s">
        <v>939</v>
      </c>
      <c r="V4252" t="s">
        <v>202</v>
      </c>
      <c r="W4252" t="s">
        <v>203</v>
      </c>
      <c r="X4252" t="s">
        <v>12</v>
      </c>
      <c r="Y4252" t="s">
        <v>21</v>
      </c>
      <c r="Z4252" s="80">
        <v>200</v>
      </c>
      <c r="AA4252" s="68">
        <v>0</v>
      </c>
      <c r="AB4252" s="82">
        <f t="shared" si="2322"/>
        <v>400</v>
      </c>
      <c r="AC4252">
        <v>2</v>
      </c>
      <c r="AG4252" s="83">
        <f t="shared" si="2325"/>
        <v>2</v>
      </c>
      <c r="AH4252" s="87">
        <v>0</v>
      </c>
      <c r="AI4252" s="88">
        <v>0</v>
      </c>
      <c r="AJ4252">
        <f t="shared" si="2333"/>
        <v>2</v>
      </c>
      <c r="AK4252" s="108">
        <f t="shared" si="2330"/>
        <v>10505.599999999999</v>
      </c>
      <c r="AL4252" s="108">
        <f t="shared" si="2331"/>
        <v>3919.9999999999995</v>
      </c>
      <c r="AM4252" s="108">
        <f t="shared" si="2332"/>
        <v>6585.5999999999985</v>
      </c>
    </row>
    <row r="4253" spans="1:41" x14ac:dyDescent="0.25">
      <c r="A4253" s="115">
        <v>40100112</v>
      </c>
      <c r="B4253" t="s">
        <v>1</v>
      </c>
      <c r="C4253" s="81">
        <v>700</v>
      </c>
      <c r="D4253">
        <v>2.4</v>
      </c>
      <c r="E4253">
        <v>2.8</v>
      </c>
      <c r="F4253">
        <v>3</v>
      </c>
      <c r="G4253">
        <v>3</v>
      </c>
      <c r="H4253">
        <v>2.68</v>
      </c>
      <c r="I4253">
        <v>401</v>
      </c>
      <c r="J4253" t="s">
        <v>508</v>
      </c>
      <c r="K4253" t="s">
        <v>199</v>
      </c>
      <c r="L4253" t="s">
        <v>522</v>
      </c>
      <c r="M4253" t="s">
        <v>522</v>
      </c>
      <c r="N4253" t="s">
        <v>5</v>
      </c>
      <c r="O4253" t="s">
        <v>47</v>
      </c>
      <c r="P4253" t="s">
        <v>42</v>
      </c>
      <c r="Q4253" t="s">
        <v>8</v>
      </c>
      <c r="R4253" t="s">
        <v>28</v>
      </c>
      <c r="S4253" t="s">
        <v>44</v>
      </c>
      <c r="U4253" t="s">
        <v>939</v>
      </c>
      <c r="V4253" t="s">
        <v>189</v>
      </c>
      <c r="W4253" t="s">
        <v>190</v>
      </c>
      <c r="X4253" t="s">
        <v>12</v>
      </c>
      <c r="Y4253" t="s">
        <v>21</v>
      </c>
      <c r="Z4253" s="80">
        <v>100</v>
      </c>
      <c r="AA4253" s="68">
        <v>0</v>
      </c>
      <c r="AB4253" s="82">
        <f t="shared" si="2322"/>
        <v>100</v>
      </c>
      <c r="AC4253">
        <v>1</v>
      </c>
      <c r="AG4253" s="83">
        <f t="shared" si="2325"/>
        <v>1</v>
      </c>
      <c r="AH4253" s="87">
        <v>0</v>
      </c>
      <c r="AI4253" s="88">
        <v>0</v>
      </c>
      <c r="AJ4253" s="90">
        <f>AG4253/3</f>
        <v>0.33333333333333331</v>
      </c>
      <c r="AK4253" s="108">
        <f t="shared" si="2330"/>
        <v>1750.9333333333332</v>
      </c>
      <c r="AL4253" s="108">
        <f t="shared" si="2331"/>
        <v>653.33333333333326</v>
      </c>
      <c r="AM4253" s="108">
        <f t="shared" si="2332"/>
        <v>1097.5999999999999</v>
      </c>
    </row>
    <row r="4254" spans="1:41" x14ac:dyDescent="0.25">
      <c r="A4254" s="115">
        <v>40100112</v>
      </c>
      <c r="B4254" t="s">
        <v>1</v>
      </c>
      <c r="C4254" s="81">
        <v>700</v>
      </c>
      <c r="D4254">
        <v>2.4</v>
      </c>
      <c r="E4254">
        <v>2.8</v>
      </c>
      <c r="F4254">
        <v>3</v>
      </c>
      <c r="G4254">
        <v>3</v>
      </c>
      <c r="H4254">
        <v>2.68</v>
      </c>
      <c r="I4254">
        <v>401</v>
      </c>
      <c r="J4254" t="s">
        <v>508</v>
      </c>
      <c r="K4254" t="s">
        <v>199</v>
      </c>
      <c r="L4254" t="s">
        <v>522</v>
      </c>
      <c r="M4254" t="s">
        <v>522</v>
      </c>
      <c r="N4254" t="s">
        <v>15</v>
      </c>
      <c r="O4254" t="s">
        <v>41</v>
      </c>
      <c r="P4254" t="s">
        <v>42</v>
      </c>
      <c r="Q4254" t="s">
        <v>16</v>
      </c>
      <c r="R4254" t="s">
        <v>28</v>
      </c>
      <c r="S4254" t="s">
        <v>44</v>
      </c>
      <c r="U4254" t="s">
        <v>939</v>
      </c>
      <c r="V4254" t="s">
        <v>14</v>
      </c>
      <c r="W4254" t="s">
        <v>49</v>
      </c>
      <c r="X4254" t="s">
        <v>12</v>
      </c>
      <c r="Y4254" t="s">
        <v>21</v>
      </c>
      <c r="Z4254" s="80">
        <v>200</v>
      </c>
      <c r="AA4254" s="68">
        <v>0</v>
      </c>
      <c r="AB4254" s="82">
        <f t="shared" si="2322"/>
        <v>200</v>
      </c>
      <c r="AC4254">
        <v>1</v>
      </c>
      <c r="AG4254" s="83">
        <f t="shared" si="2325"/>
        <v>1</v>
      </c>
      <c r="AH4254" s="87">
        <v>0</v>
      </c>
      <c r="AI4254" s="88">
        <v>0</v>
      </c>
      <c r="AJ4254">
        <f t="shared" ref="AJ4254:AJ4257" si="2334">AG4254</f>
        <v>1</v>
      </c>
      <c r="AK4254" s="108">
        <f t="shared" ref="AK4254:AK4269" si="2335">AJ4254*C4254*F4254*H4254</f>
        <v>5628</v>
      </c>
      <c r="AL4254" s="108">
        <f t="shared" ref="AL4254:AL4269" si="2336">AJ4254*C4254*F4254</f>
        <v>2100</v>
      </c>
      <c r="AM4254" s="108">
        <f t="shared" si="2332"/>
        <v>3528</v>
      </c>
    </row>
    <row r="4255" spans="1:41" x14ac:dyDescent="0.25">
      <c r="A4255" s="115">
        <v>40100112</v>
      </c>
      <c r="B4255" t="s">
        <v>1</v>
      </c>
      <c r="C4255" s="81">
        <v>700</v>
      </c>
      <c r="D4255">
        <v>2.4</v>
      </c>
      <c r="E4255">
        <v>2.8</v>
      </c>
      <c r="F4255">
        <v>3</v>
      </c>
      <c r="G4255">
        <v>3</v>
      </c>
      <c r="H4255">
        <v>2.68</v>
      </c>
      <c r="I4255">
        <v>401</v>
      </c>
      <c r="J4255" t="s">
        <v>508</v>
      </c>
      <c r="K4255" t="s">
        <v>199</v>
      </c>
      <c r="L4255" t="s">
        <v>522</v>
      </c>
      <c r="M4255" t="s">
        <v>522</v>
      </c>
      <c r="N4255" t="s">
        <v>15</v>
      </c>
      <c r="O4255" t="s">
        <v>41</v>
      </c>
      <c r="P4255" t="s">
        <v>42</v>
      </c>
      <c r="Q4255" t="s">
        <v>16</v>
      </c>
      <c r="R4255" t="s">
        <v>28</v>
      </c>
      <c r="S4255" t="s">
        <v>44</v>
      </c>
      <c r="U4255" t="s">
        <v>939</v>
      </c>
      <c r="V4255" t="s">
        <v>189</v>
      </c>
      <c r="W4255" t="s">
        <v>190</v>
      </c>
      <c r="X4255" t="s">
        <v>12</v>
      </c>
      <c r="Y4255" t="s">
        <v>21</v>
      </c>
      <c r="Z4255" s="80">
        <v>200</v>
      </c>
      <c r="AA4255" s="68">
        <v>0</v>
      </c>
      <c r="AB4255" s="82">
        <f t="shared" si="2322"/>
        <v>200</v>
      </c>
      <c r="AC4255">
        <v>1</v>
      </c>
      <c r="AG4255" s="83">
        <f t="shared" si="2325"/>
        <v>1</v>
      </c>
      <c r="AH4255" s="87">
        <v>0</v>
      </c>
      <c r="AI4255" s="88">
        <v>0</v>
      </c>
      <c r="AJ4255">
        <f t="shared" si="2334"/>
        <v>1</v>
      </c>
      <c r="AK4255" s="108">
        <f t="shared" si="2335"/>
        <v>5628</v>
      </c>
      <c r="AL4255" s="108">
        <f t="shared" si="2336"/>
        <v>2100</v>
      </c>
      <c r="AM4255" s="108">
        <f t="shared" si="2332"/>
        <v>3528</v>
      </c>
    </row>
    <row r="4256" spans="1:41" x14ac:dyDescent="0.25">
      <c r="A4256" s="115">
        <v>40100112</v>
      </c>
      <c r="B4256" t="s">
        <v>1</v>
      </c>
      <c r="C4256" s="81">
        <v>700</v>
      </c>
      <c r="D4256">
        <v>2.4</v>
      </c>
      <c r="E4256">
        <v>2.8</v>
      </c>
      <c r="F4256">
        <v>3</v>
      </c>
      <c r="G4256">
        <v>3</v>
      </c>
      <c r="H4256">
        <v>2.68</v>
      </c>
      <c r="I4256">
        <v>401</v>
      </c>
      <c r="J4256" t="s">
        <v>508</v>
      </c>
      <c r="K4256" t="s">
        <v>199</v>
      </c>
      <c r="L4256" t="s">
        <v>522</v>
      </c>
      <c r="M4256" t="s">
        <v>522</v>
      </c>
      <c r="N4256" t="s">
        <v>15</v>
      </c>
      <c r="O4256" t="s">
        <v>41</v>
      </c>
      <c r="P4256" t="s">
        <v>42</v>
      </c>
      <c r="Q4256" t="s">
        <v>16</v>
      </c>
      <c r="R4256" t="s">
        <v>28</v>
      </c>
      <c r="S4256" t="s">
        <v>44</v>
      </c>
      <c r="U4256" t="s">
        <v>939</v>
      </c>
      <c r="V4256" t="s">
        <v>202</v>
      </c>
      <c r="W4256" t="s">
        <v>203</v>
      </c>
      <c r="X4256" t="s">
        <v>12</v>
      </c>
      <c r="Y4256" t="s">
        <v>21</v>
      </c>
      <c r="Z4256" s="80">
        <v>200</v>
      </c>
      <c r="AA4256" s="68">
        <v>0</v>
      </c>
      <c r="AB4256" s="82">
        <f t="shared" si="2322"/>
        <v>200</v>
      </c>
      <c r="AC4256">
        <v>1</v>
      </c>
      <c r="AG4256" s="83">
        <f t="shared" si="2325"/>
        <v>1</v>
      </c>
      <c r="AH4256" s="87">
        <v>0</v>
      </c>
      <c r="AI4256" s="88">
        <v>0</v>
      </c>
      <c r="AJ4256">
        <f t="shared" si="2334"/>
        <v>1</v>
      </c>
      <c r="AK4256" s="108">
        <f t="shared" si="2335"/>
        <v>5628</v>
      </c>
      <c r="AL4256" s="108">
        <f t="shared" si="2336"/>
        <v>2100</v>
      </c>
      <c r="AM4256" s="108">
        <f t="shared" si="2332"/>
        <v>3528</v>
      </c>
    </row>
    <row r="4257" spans="1:41" x14ac:dyDescent="0.25">
      <c r="A4257" s="115">
        <v>40100112</v>
      </c>
      <c r="B4257" t="s">
        <v>1</v>
      </c>
      <c r="C4257" s="81">
        <v>700</v>
      </c>
      <c r="D4257">
        <v>2.4</v>
      </c>
      <c r="E4257">
        <v>2.8</v>
      </c>
      <c r="F4257">
        <v>3</v>
      </c>
      <c r="G4257">
        <v>3</v>
      </c>
      <c r="H4257">
        <v>2.68</v>
      </c>
      <c r="I4257">
        <v>401</v>
      </c>
      <c r="J4257" t="s">
        <v>508</v>
      </c>
      <c r="K4257" t="s">
        <v>199</v>
      </c>
      <c r="L4257" t="s">
        <v>522</v>
      </c>
      <c r="M4257" t="s">
        <v>522</v>
      </c>
      <c r="N4257" t="s">
        <v>15</v>
      </c>
      <c r="O4257" t="s">
        <v>41</v>
      </c>
      <c r="P4257" t="s">
        <v>42</v>
      </c>
      <c r="Q4257" t="s">
        <v>16</v>
      </c>
      <c r="R4257" t="s">
        <v>28</v>
      </c>
      <c r="S4257" t="s">
        <v>44</v>
      </c>
      <c r="U4257" t="s">
        <v>939</v>
      </c>
      <c r="V4257" t="s">
        <v>126</v>
      </c>
      <c r="W4257" t="s">
        <v>127</v>
      </c>
      <c r="X4257" t="s">
        <v>12</v>
      </c>
      <c r="Y4257" t="s">
        <v>21</v>
      </c>
      <c r="Z4257" s="80">
        <v>200</v>
      </c>
      <c r="AA4257" s="68">
        <v>0</v>
      </c>
      <c r="AB4257" s="82">
        <f t="shared" si="2322"/>
        <v>200</v>
      </c>
      <c r="AC4257">
        <v>1</v>
      </c>
      <c r="AG4257" s="83">
        <f t="shared" si="2325"/>
        <v>1</v>
      </c>
      <c r="AH4257" s="87">
        <v>0</v>
      </c>
      <c r="AI4257" s="88">
        <v>0</v>
      </c>
      <c r="AJ4257">
        <f t="shared" si="2334"/>
        <v>1</v>
      </c>
      <c r="AK4257" s="108">
        <f t="shared" si="2335"/>
        <v>5628</v>
      </c>
      <c r="AL4257" s="108">
        <f t="shared" si="2336"/>
        <v>2100</v>
      </c>
      <c r="AM4257" s="108">
        <f t="shared" si="2332"/>
        <v>3528</v>
      </c>
    </row>
    <row r="4258" spans="1:41" x14ac:dyDescent="0.25">
      <c r="A4258" s="115">
        <v>40100112</v>
      </c>
      <c r="B4258" t="s">
        <v>1</v>
      </c>
      <c r="C4258" s="81">
        <v>700</v>
      </c>
      <c r="D4258">
        <v>2.4</v>
      </c>
      <c r="E4258">
        <v>2.8</v>
      </c>
      <c r="F4258">
        <v>3</v>
      </c>
      <c r="G4258">
        <v>3</v>
      </c>
      <c r="H4258">
        <v>2.68</v>
      </c>
      <c r="I4258">
        <v>401</v>
      </c>
      <c r="J4258" t="s">
        <v>508</v>
      </c>
      <c r="K4258" t="s">
        <v>199</v>
      </c>
      <c r="L4258" t="s">
        <v>522</v>
      </c>
      <c r="M4258" t="s">
        <v>522</v>
      </c>
      <c r="N4258" t="s">
        <v>15</v>
      </c>
      <c r="O4258" t="s">
        <v>41</v>
      </c>
      <c r="P4258" t="s">
        <v>42</v>
      </c>
      <c r="Q4258" t="s">
        <v>8</v>
      </c>
      <c r="R4258" t="s">
        <v>28</v>
      </c>
      <c r="S4258" t="s">
        <v>44</v>
      </c>
      <c r="U4258" t="s">
        <v>939</v>
      </c>
      <c r="V4258" t="s">
        <v>14</v>
      </c>
      <c r="W4258" t="s">
        <v>49</v>
      </c>
      <c r="X4258" t="s">
        <v>12</v>
      </c>
      <c r="Y4258" t="s">
        <v>21</v>
      </c>
      <c r="Z4258" s="80">
        <v>100</v>
      </c>
      <c r="AA4258" s="68">
        <v>0</v>
      </c>
      <c r="AB4258" s="82">
        <f t="shared" si="2322"/>
        <v>100</v>
      </c>
      <c r="AC4258">
        <v>1</v>
      </c>
      <c r="AG4258" s="83">
        <f t="shared" si="2325"/>
        <v>1</v>
      </c>
      <c r="AH4258" s="87">
        <v>0</v>
      </c>
      <c r="AI4258" s="88">
        <v>0</v>
      </c>
      <c r="AJ4258" s="90">
        <f>AG4258/3</f>
        <v>0.33333333333333331</v>
      </c>
      <c r="AK4258" s="108">
        <f t="shared" si="2335"/>
        <v>1876</v>
      </c>
      <c r="AL4258" s="108">
        <f t="shared" si="2336"/>
        <v>700</v>
      </c>
      <c r="AM4258" s="108">
        <f t="shared" si="2332"/>
        <v>1176</v>
      </c>
    </row>
    <row r="4259" spans="1:41" x14ac:dyDescent="0.25">
      <c r="A4259" s="115">
        <v>40100112</v>
      </c>
      <c r="B4259" t="s">
        <v>1</v>
      </c>
      <c r="C4259" s="81">
        <v>700</v>
      </c>
      <c r="D4259">
        <v>2.4</v>
      </c>
      <c r="E4259">
        <v>2.8</v>
      </c>
      <c r="F4259">
        <v>3</v>
      </c>
      <c r="G4259">
        <v>3</v>
      </c>
      <c r="H4259">
        <v>2.68</v>
      </c>
      <c r="I4259">
        <v>401</v>
      </c>
      <c r="J4259" t="s">
        <v>508</v>
      </c>
      <c r="K4259" t="s">
        <v>199</v>
      </c>
      <c r="L4259" t="s">
        <v>522</v>
      </c>
      <c r="M4259" t="s">
        <v>522</v>
      </c>
      <c r="N4259" t="s">
        <v>18</v>
      </c>
      <c r="O4259" t="s">
        <v>74</v>
      </c>
      <c r="P4259" t="s">
        <v>42</v>
      </c>
      <c r="Q4259" t="s">
        <v>16</v>
      </c>
      <c r="R4259" t="s">
        <v>28</v>
      </c>
      <c r="S4259" t="s">
        <v>44</v>
      </c>
      <c r="T4259" t="s">
        <v>952</v>
      </c>
      <c r="U4259" t="s">
        <v>939</v>
      </c>
      <c r="V4259" t="s">
        <v>45</v>
      </c>
      <c r="W4259" t="s">
        <v>46</v>
      </c>
      <c r="X4259" t="s">
        <v>12</v>
      </c>
      <c r="Y4259" t="s">
        <v>943</v>
      </c>
      <c r="Z4259" s="81">
        <v>0</v>
      </c>
      <c r="AA4259" s="68">
        <v>0</v>
      </c>
      <c r="AB4259" s="82">
        <f t="shared" si="2322"/>
        <v>0</v>
      </c>
      <c r="AF4259">
        <v>1</v>
      </c>
      <c r="AG4259" s="83">
        <f t="shared" si="2325"/>
        <v>1</v>
      </c>
      <c r="AH4259" s="87">
        <v>0</v>
      </c>
      <c r="AI4259" s="88">
        <v>0</v>
      </c>
      <c r="AJ4259">
        <f t="shared" ref="AJ4259:AJ4265" si="2337">AG4259</f>
        <v>1</v>
      </c>
      <c r="AK4259" s="108">
        <f t="shared" si="2335"/>
        <v>5628</v>
      </c>
      <c r="AL4259" s="108">
        <f t="shared" si="2336"/>
        <v>2100</v>
      </c>
      <c r="AM4259" s="108">
        <f t="shared" si="2332"/>
        <v>3528</v>
      </c>
      <c r="AN4259">
        <v>475</v>
      </c>
      <c r="AO4259">
        <f t="shared" ref="AO4259:AO4267" si="2338">AG4259*AN4259</f>
        <v>475</v>
      </c>
    </row>
    <row r="4260" spans="1:41" x14ac:dyDescent="0.25">
      <c r="A4260" s="115">
        <v>40100112</v>
      </c>
      <c r="B4260" t="s">
        <v>1</v>
      </c>
      <c r="C4260" s="81">
        <v>700</v>
      </c>
      <c r="D4260">
        <v>2.4</v>
      </c>
      <c r="E4260">
        <v>2.8</v>
      </c>
      <c r="F4260">
        <v>3</v>
      </c>
      <c r="G4260">
        <v>3</v>
      </c>
      <c r="H4260">
        <v>2.68</v>
      </c>
      <c r="I4260">
        <v>401</v>
      </c>
      <c r="J4260" t="s">
        <v>508</v>
      </c>
      <c r="K4260" t="s">
        <v>199</v>
      </c>
      <c r="L4260" t="s">
        <v>522</v>
      </c>
      <c r="M4260" t="s">
        <v>522</v>
      </c>
      <c r="N4260" t="s">
        <v>18</v>
      </c>
      <c r="O4260" t="s">
        <v>74</v>
      </c>
      <c r="P4260" t="s">
        <v>42</v>
      </c>
      <c r="Q4260" t="s">
        <v>16</v>
      </c>
      <c r="R4260" t="s">
        <v>28</v>
      </c>
      <c r="S4260" t="s">
        <v>44</v>
      </c>
      <c r="T4260" t="s">
        <v>952</v>
      </c>
      <c r="U4260" t="s">
        <v>939</v>
      </c>
      <c r="V4260" t="s">
        <v>189</v>
      </c>
      <c r="W4260" t="s">
        <v>190</v>
      </c>
      <c r="X4260" t="s">
        <v>12</v>
      </c>
      <c r="Y4260" t="s">
        <v>943</v>
      </c>
      <c r="Z4260" s="81">
        <v>0</v>
      </c>
      <c r="AA4260" s="68">
        <v>0</v>
      </c>
      <c r="AB4260" s="82">
        <f t="shared" si="2322"/>
        <v>0</v>
      </c>
      <c r="AF4260">
        <v>4</v>
      </c>
      <c r="AG4260" s="83">
        <f t="shared" si="2325"/>
        <v>4</v>
      </c>
      <c r="AH4260" s="87">
        <v>0</v>
      </c>
      <c r="AI4260" s="88">
        <v>0</v>
      </c>
      <c r="AJ4260">
        <f t="shared" si="2337"/>
        <v>4</v>
      </c>
      <c r="AK4260" s="108">
        <f t="shared" si="2335"/>
        <v>22512</v>
      </c>
      <c r="AL4260" s="108">
        <f t="shared" si="2336"/>
        <v>8400</v>
      </c>
      <c r="AM4260" s="108">
        <f t="shared" si="2332"/>
        <v>14112</v>
      </c>
      <c r="AN4260">
        <v>475</v>
      </c>
      <c r="AO4260">
        <f t="shared" si="2338"/>
        <v>1900</v>
      </c>
    </row>
    <row r="4261" spans="1:41" x14ac:dyDescent="0.25">
      <c r="A4261" s="115">
        <v>40100112</v>
      </c>
      <c r="B4261" t="s">
        <v>1</v>
      </c>
      <c r="C4261" s="81">
        <v>700</v>
      </c>
      <c r="D4261">
        <v>2.4</v>
      </c>
      <c r="E4261">
        <v>2.8</v>
      </c>
      <c r="F4261">
        <v>3</v>
      </c>
      <c r="G4261">
        <v>3</v>
      </c>
      <c r="H4261">
        <v>2.68</v>
      </c>
      <c r="I4261">
        <v>401</v>
      </c>
      <c r="J4261" t="s">
        <v>508</v>
      </c>
      <c r="K4261" t="s">
        <v>199</v>
      </c>
      <c r="L4261" t="s">
        <v>522</v>
      </c>
      <c r="M4261" t="s">
        <v>522</v>
      </c>
      <c r="N4261" t="s">
        <v>18</v>
      </c>
      <c r="O4261" t="s">
        <v>74</v>
      </c>
      <c r="P4261" t="s">
        <v>42</v>
      </c>
      <c r="Q4261" t="s">
        <v>16</v>
      </c>
      <c r="R4261" t="s">
        <v>28</v>
      </c>
      <c r="S4261" t="s">
        <v>44</v>
      </c>
      <c r="T4261" t="s">
        <v>952</v>
      </c>
      <c r="U4261" t="s">
        <v>939</v>
      </c>
      <c r="V4261" t="s">
        <v>202</v>
      </c>
      <c r="W4261" t="s">
        <v>203</v>
      </c>
      <c r="X4261" t="s">
        <v>12</v>
      </c>
      <c r="Y4261" t="s">
        <v>943</v>
      </c>
      <c r="Z4261" s="81">
        <v>0</v>
      </c>
      <c r="AA4261" s="68">
        <v>0</v>
      </c>
      <c r="AB4261" s="82">
        <f t="shared" si="2322"/>
        <v>0</v>
      </c>
      <c r="AF4261">
        <v>1</v>
      </c>
      <c r="AG4261" s="83">
        <f t="shared" si="2325"/>
        <v>1</v>
      </c>
      <c r="AH4261" s="87">
        <v>0</v>
      </c>
      <c r="AI4261" s="88">
        <v>0</v>
      </c>
      <c r="AJ4261">
        <f t="shared" si="2337"/>
        <v>1</v>
      </c>
      <c r="AK4261" s="108">
        <f t="shared" si="2335"/>
        <v>5628</v>
      </c>
      <c r="AL4261" s="108">
        <f t="shared" si="2336"/>
        <v>2100</v>
      </c>
      <c r="AM4261" s="108">
        <f t="shared" si="2332"/>
        <v>3528</v>
      </c>
      <c r="AN4261">
        <v>475</v>
      </c>
      <c r="AO4261">
        <f t="shared" si="2338"/>
        <v>475</v>
      </c>
    </row>
    <row r="4262" spans="1:41" x14ac:dyDescent="0.25">
      <c r="A4262" s="115">
        <v>40100112</v>
      </c>
      <c r="B4262" t="s">
        <v>1</v>
      </c>
      <c r="C4262" s="81">
        <v>700</v>
      </c>
      <c r="D4262">
        <v>2.4</v>
      </c>
      <c r="E4262">
        <v>2.8</v>
      </c>
      <c r="F4262">
        <v>3</v>
      </c>
      <c r="G4262">
        <v>3</v>
      </c>
      <c r="H4262">
        <v>2.68</v>
      </c>
      <c r="I4262">
        <v>401</v>
      </c>
      <c r="J4262" t="s">
        <v>508</v>
      </c>
      <c r="K4262" t="s">
        <v>199</v>
      </c>
      <c r="L4262" t="s">
        <v>522</v>
      </c>
      <c r="M4262" t="s">
        <v>522</v>
      </c>
      <c r="N4262" t="s">
        <v>27</v>
      </c>
      <c r="O4262" t="s">
        <v>80</v>
      </c>
      <c r="P4262" t="s">
        <v>42</v>
      </c>
      <c r="Q4262" t="s">
        <v>16</v>
      </c>
      <c r="R4262" t="s">
        <v>28</v>
      </c>
      <c r="S4262" t="s">
        <v>22</v>
      </c>
      <c r="T4262" t="s">
        <v>22</v>
      </c>
      <c r="U4262" t="s">
        <v>939</v>
      </c>
      <c r="V4262" t="s">
        <v>50</v>
      </c>
      <c r="W4262" t="s">
        <v>51</v>
      </c>
      <c r="X4262" t="s">
        <v>52</v>
      </c>
      <c r="Y4262" t="s">
        <v>943</v>
      </c>
      <c r="Z4262" s="81">
        <v>0</v>
      </c>
      <c r="AA4262" s="68">
        <v>0</v>
      </c>
      <c r="AB4262" s="82">
        <f t="shared" si="2322"/>
        <v>0</v>
      </c>
      <c r="AF4262">
        <v>1</v>
      </c>
      <c r="AG4262" s="83">
        <f t="shared" si="2325"/>
        <v>1</v>
      </c>
      <c r="AH4262" s="87">
        <v>0</v>
      </c>
      <c r="AI4262" s="88">
        <v>0</v>
      </c>
      <c r="AJ4262">
        <f t="shared" si="2337"/>
        <v>1</v>
      </c>
      <c r="AK4262" s="108">
        <f t="shared" si="2335"/>
        <v>5628</v>
      </c>
      <c r="AL4262" s="108">
        <f t="shared" si="2336"/>
        <v>2100</v>
      </c>
      <c r="AM4262" s="108">
        <f t="shared" si="2332"/>
        <v>3528</v>
      </c>
    </row>
    <row r="4263" spans="1:41" x14ac:dyDescent="0.25">
      <c r="A4263" s="115">
        <v>40100112</v>
      </c>
      <c r="B4263" t="s">
        <v>1</v>
      </c>
      <c r="C4263" s="81">
        <v>700</v>
      </c>
      <c r="D4263">
        <v>2.4</v>
      </c>
      <c r="E4263">
        <v>2.8</v>
      </c>
      <c r="F4263">
        <v>3</v>
      </c>
      <c r="G4263">
        <v>3</v>
      </c>
      <c r="H4263">
        <v>2.68</v>
      </c>
      <c r="I4263">
        <v>401</v>
      </c>
      <c r="J4263" t="s">
        <v>508</v>
      </c>
      <c r="K4263" t="s">
        <v>199</v>
      </c>
      <c r="L4263" t="s">
        <v>522</v>
      </c>
      <c r="M4263" t="s">
        <v>522</v>
      </c>
      <c r="N4263" t="s">
        <v>27</v>
      </c>
      <c r="O4263" t="s">
        <v>80</v>
      </c>
      <c r="P4263" t="s">
        <v>42</v>
      </c>
      <c r="Q4263" t="s">
        <v>16</v>
      </c>
      <c r="R4263" t="s">
        <v>28</v>
      </c>
      <c r="S4263" t="s">
        <v>44</v>
      </c>
      <c r="T4263" t="s">
        <v>951</v>
      </c>
      <c r="U4263" t="s">
        <v>939</v>
      </c>
      <c r="V4263" t="s">
        <v>45</v>
      </c>
      <c r="W4263" t="s">
        <v>46</v>
      </c>
      <c r="X4263" t="s">
        <v>12</v>
      </c>
      <c r="Y4263" t="s">
        <v>943</v>
      </c>
      <c r="Z4263" s="81">
        <v>0</v>
      </c>
      <c r="AA4263" s="68">
        <v>0</v>
      </c>
      <c r="AB4263" s="82">
        <f t="shared" si="2322"/>
        <v>0</v>
      </c>
      <c r="AF4263">
        <v>7</v>
      </c>
      <c r="AG4263" s="83">
        <f t="shared" si="2325"/>
        <v>7</v>
      </c>
      <c r="AH4263" s="87">
        <v>0</v>
      </c>
      <c r="AI4263" s="88">
        <v>0</v>
      </c>
      <c r="AJ4263">
        <f t="shared" si="2337"/>
        <v>7</v>
      </c>
      <c r="AK4263" s="108">
        <f t="shared" si="2335"/>
        <v>39396</v>
      </c>
      <c r="AL4263" s="108">
        <f t="shared" si="2336"/>
        <v>14700</v>
      </c>
      <c r="AM4263" s="108">
        <f t="shared" si="2332"/>
        <v>24696</v>
      </c>
      <c r="AN4263">
        <v>337.5</v>
      </c>
      <c r="AO4263">
        <f t="shared" si="2338"/>
        <v>2362.5</v>
      </c>
    </row>
    <row r="4264" spans="1:41" x14ac:dyDescent="0.25">
      <c r="A4264" s="115">
        <v>40100112</v>
      </c>
      <c r="B4264" t="s">
        <v>1</v>
      </c>
      <c r="C4264" s="81">
        <v>700</v>
      </c>
      <c r="D4264">
        <v>2.4</v>
      </c>
      <c r="E4264">
        <v>2.8</v>
      </c>
      <c r="F4264">
        <v>3</v>
      </c>
      <c r="G4264">
        <v>3</v>
      </c>
      <c r="H4264">
        <v>2.68</v>
      </c>
      <c r="I4264">
        <v>401</v>
      </c>
      <c r="J4264" t="s">
        <v>508</v>
      </c>
      <c r="K4264" t="s">
        <v>199</v>
      </c>
      <c r="L4264" t="s">
        <v>522</v>
      </c>
      <c r="M4264" t="s">
        <v>522</v>
      </c>
      <c r="N4264" t="s">
        <v>27</v>
      </c>
      <c r="O4264" t="s">
        <v>80</v>
      </c>
      <c r="P4264" t="s">
        <v>42</v>
      </c>
      <c r="Q4264" t="s">
        <v>16</v>
      </c>
      <c r="R4264" t="s">
        <v>28</v>
      </c>
      <c r="S4264" t="s">
        <v>44</v>
      </c>
      <c r="T4264" t="s">
        <v>951</v>
      </c>
      <c r="U4264" t="s">
        <v>939</v>
      </c>
      <c r="V4264" t="s">
        <v>202</v>
      </c>
      <c r="W4264" t="s">
        <v>203</v>
      </c>
      <c r="X4264" t="s">
        <v>12</v>
      </c>
      <c r="Y4264" t="s">
        <v>943</v>
      </c>
      <c r="Z4264" s="81">
        <v>0</v>
      </c>
      <c r="AA4264" s="68">
        <v>0</v>
      </c>
      <c r="AB4264" s="82">
        <f t="shared" si="2322"/>
        <v>0</v>
      </c>
      <c r="AF4264">
        <v>2</v>
      </c>
      <c r="AG4264" s="83">
        <f t="shared" si="2325"/>
        <v>2</v>
      </c>
      <c r="AH4264" s="87">
        <v>0</v>
      </c>
      <c r="AI4264" s="88">
        <v>0</v>
      </c>
      <c r="AJ4264">
        <f t="shared" si="2337"/>
        <v>2</v>
      </c>
      <c r="AK4264" s="108">
        <f t="shared" si="2335"/>
        <v>11256</v>
      </c>
      <c r="AL4264" s="108">
        <f t="shared" si="2336"/>
        <v>4200</v>
      </c>
      <c r="AM4264" s="108">
        <f t="shared" si="2332"/>
        <v>7056</v>
      </c>
      <c r="AN4264">
        <v>337.5</v>
      </c>
      <c r="AO4264">
        <f t="shared" si="2338"/>
        <v>675</v>
      </c>
    </row>
    <row r="4265" spans="1:41" x14ac:dyDescent="0.25">
      <c r="A4265" s="115">
        <v>40100112</v>
      </c>
      <c r="B4265" t="s">
        <v>1</v>
      </c>
      <c r="C4265" s="81">
        <v>700</v>
      </c>
      <c r="D4265">
        <v>2.4</v>
      </c>
      <c r="E4265">
        <v>2.8</v>
      </c>
      <c r="F4265">
        <v>3</v>
      </c>
      <c r="G4265">
        <v>3</v>
      </c>
      <c r="H4265">
        <v>2.68</v>
      </c>
      <c r="I4265">
        <v>401</v>
      </c>
      <c r="J4265" t="s">
        <v>508</v>
      </c>
      <c r="K4265" t="s">
        <v>199</v>
      </c>
      <c r="L4265" t="s">
        <v>522</v>
      </c>
      <c r="M4265" t="s">
        <v>522</v>
      </c>
      <c r="N4265" t="s">
        <v>27</v>
      </c>
      <c r="O4265" t="s">
        <v>80</v>
      </c>
      <c r="P4265" t="s">
        <v>42</v>
      </c>
      <c r="Q4265" t="s">
        <v>16</v>
      </c>
      <c r="R4265" t="s">
        <v>28</v>
      </c>
      <c r="S4265" t="s">
        <v>44</v>
      </c>
      <c r="T4265" t="s">
        <v>951</v>
      </c>
      <c r="U4265" t="s">
        <v>939</v>
      </c>
      <c r="V4265" t="s">
        <v>202</v>
      </c>
      <c r="W4265" t="s">
        <v>203</v>
      </c>
      <c r="X4265" t="s">
        <v>85</v>
      </c>
      <c r="Y4265" t="s">
        <v>943</v>
      </c>
      <c r="Z4265" s="81">
        <v>0</v>
      </c>
      <c r="AA4265" s="68">
        <v>0</v>
      </c>
      <c r="AB4265" s="82">
        <f t="shared" si="2322"/>
        <v>0</v>
      </c>
      <c r="AF4265">
        <v>1</v>
      </c>
      <c r="AG4265" s="83">
        <f t="shared" si="2325"/>
        <v>1</v>
      </c>
      <c r="AH4265" s="87">
        <v>0</v>
      </c>
      <c r="AI4265" s="88">
        <v>0</v>
      </c>
      <c r="AJ4265">
        <f t="shared" si="2337"/>
        <v>1</v>
      </c>
      <c r="AK4265" s="108">
        <f t="shared" si="2335"/>
        <v>5628</v>
      </c>
      <c r="AL4265" s="108">
        <f t="shared" si="2336"/>
        <v>2100</v>
      </c>
      <c r="AM4265" s="108">
        <f t="shared" si="2332"/>
        <v>3528</v>
      </c>
      <c r="AN4265">
        <v>337.5</v>
      </c>
      <c r="AO4265">
        <f t="shared" si="2338"/>
        <v>337.5</v>
      </c>
    </row>
    <row r="4266" spans="1:41" x14ac:dyDescent="0.25">
      <c r="A4266" s="115">
        <v>40100112</v>
      </c>
      <c r="B4266" t="s">
        <v>1</v>
      </c>
      <c r="C4266" s="81">
        <v>700</v>
      </c>
      <c r="D4266">
        <v>2.4</v>
      </c>
      <c r="E4266">
        <v>2.8</v>
      </c>
      <c r="F4266">
        <v>3</v>
      </c>
      <c r="G4266">
        <v>3</v>
      </c>
      <c r="H4266">
        <v>2.68</v>
      </c>
      <c r="I4266">
        <v>401</v>
      </c>
      <c r="J4266" t="s">
        <v>508</v>
      </c>
      <c r="K4266" t="s">
        <v>199</v>
      </c>
      <c r="L4266" t="s">
        <v>522</v>
      </c>
      <c r="M4266" t="s">
        <v>522</v>
      </c>
      <c r="N4266" t="s">
        <v>27</v>
      </c>
      <c r="O4266" t="s">
        <v>80</v>
      </c>
      <c r="P4266" t="s">
        <v>42</v>
      </c>
      <c r="Q4266" t="s">
        <v>8</v>
      </c>
      <c r="R4266" t="s">
        <v>28</v>
      </c>
      <c r="S4266" t="s">
        <v>44</v>
      </c>
      <c r="T4266" t="s">
        <v>951</v>
      </c>
      <c r="U4266" t="s">
        <v>939</v>
      </c>
      <c r="V4266" t="s">
        <v>45</v>
      </c>
      <c r="W4266" t="s">
        <v>46</v>
      </c>
      <c r="X4266" t="s">
        <v>12</v>
      </c>
      <c r="Y4266" t="s">
        <v>943</v>
      </c>
      <c r="Z4266" s="81">
        <v>0</v>
      </c>
      <c r="AA4266" s="68">
        <v>0</v>
      </c>
      <c r="AB4266" s="82">
        <f t="shared" si="2322"/>
        <v>0</v>
      </c>
      <c r="AF4266">
        <v>4</v>
      </c>
      <c r="AG4266" s="83">
        <f t="shared" si="2325"/>
        <v>4</v>
      </c>
      <c r="AH4266" s="87">
        <v>0</v>
      </c>
      <c r="AI4266" s="88">
        <v>0</v>
      </c>
      <c r="AJ4266" s="90">
        <f t="shared" ref="AJ4266:AJ4267" si="2339">AG4266/3</f>
        <v>1.3333333333333333</v>
      </c>
      <c r="AK4266" s="108">
        <f t="shared" si="2335"/>
        <v>7504</v>
      </c>
      <c r="AL4266" s="108">
        <f t="shared" si="2336"/>
        <v>2800</v>
      </c>
      <c r="AM4266" s="108">
        <f t="shared" si="2332"/>
        <v>4704</v>
      </c>
      <c r="AN4266">
        <v>337.5</v>
      </c>
      <c r="AO4266">
        <f t="shared" si="2338"/>
        <v>1350</v>
      </c>
    </row>
    <row r="4267" spans="1:41" x14ac:dyDescent="0.25">
      <c r="A4267" s="115">
        <v>40100112</v>
      </c>
      <c r="B4267" t="s">
        <v>1</v>
      </c>
      <c r="C4267" s="81">
        <v>700</v>
      </c>
      <c r="D4267">
        <v>2.4</v>
      </c>
      <c r="E4267">
        <v>2.8</v>
      </c>
      <c r="F4267">
        <v>3</v>
      </c>
      <c r="G4267">
        <v>3</v>
      </c>
      <c r="H4267">
        <v>2.68</v>
      </c>
      <c r="I4267">
        <v>401</v>
      </c>
      <c r="J4267" t="s">
        <v>508</v>
      </c>
      <c r="K4267" t="s">
        <v>199</v>
      </c>
      <c r="L4267" t="s">
        <v>522</v>
      </c>
      <c r="M4267" t="s">
        <v>522</v>
      </c>
      <c r="N4267" t="s">
        <v>27</v>
      </c>
      <c r="O4267" t="s">
        <v>80</v>
      </c>
      <c r="P4267" t="s">
        <v>42</v>
      </c>
      <c r="Q4267" t="s">
        <v>8</v>
      </c>
      <c r="R4267" t="s">
        <v>28</v>
      </c>
      <c r="S4267" t="s">
        <v>44</v>
      </c>
      <c r="T4267" t="s">
        <v>951</v>
      </c>
      <c r="U4267" t="s">
        <v>939</v>
      </c>
      <c r="V4267" t="s">
        <v>189</v>
      </c>
      <c r="W4267" t="s">
        <v>190</v>
      </c>
      <c r="X4267" t="s">
        <v>12</v>
      </c>
      <c r="Y4267" t="s">
        <v>943</v>
      </c>
      <c r="Z4267" s="81">
        <v>0</v>
      </c>
      <c r="AA4267" s="68">
        <v>0</v>
      </c>
      <c r="AB4267" s="82">
        <f t="shared" si="2322"/>
        <v>0</v>
      </c>
      <c r="AF4267">
        <v>2</v>
      </c>
      <c r="AG4267" s="83">
        <f t="shared" si="2325"/>
        <v>2</v>
      </c>
      <c r="AH4267" s="87">
        <v>0</v>
      </c>
      <c r="AI4267" s="88">
        <v>0</v>
      </c>
      <c r="AJ4267" s="90">
        <f t="shared" si="2339"/>
        <v>0.66666666666666663</v>
      </c>
      <c r="AK4267" s="108">
        <f t="shared" si="2335"/>
        <v>3752</v>
      </c>
      <c r="AL4267" s="108">
        <f t="shared" si="2336"/>
        <v>1400</v>
      </c>
      <c r="AM4267" s="108">
        <f t="shared" si="2332"/>
        <v>2352</v>
      </c>
      <c r="AN4267">
        <v>337.5</v>
      </c>
      <c r="AO4267">
        <f t="shared" si="2338"/>
        <v>675</v>
      </c>
    </row>
    <row r="4268" spans="1:41" x14ac:dyDescent="0.25">
      <c r="A4268" s="115">
        <v>4010011302</v>
      </c>
      <c r="B4268" t="s">
        <v>1</v>
      </c>
      <c r="C4268" s="81">
        <v>700</v>
      </c>
      <c r="D4268">
        <v>2.4</v>
      </c>
      <c r="E4268">
        <v>2.8</v>
      </c>
      <c r="F4268">
        <v>3</v>
      </c>
      <c r="G4268">
        <v>3</v>
      </c>
      <c r="H4268">
        <v>2.68</v>
      </c>
      <c r="I4268">
        <v>401</v>
      </c>
      <c r="J4268" t="s">
        <v>508</v>
      </c>
      <c r="K4268" t="s">
        <v>199</v>
      </c>
      <c r="L4268" t="s">
        <v>522</v>
      </c>
      <c r="M4268" t="s">
        <v>523</v>
      </c>
      <c r="N4268" t="s">
        <v>18</v>
      </c>
      <c r="O4268" t="s">
        <v>33</v>
      </c>
      <c r="P4268" t="s">
        <v>7</v>
      </c>
      <c r="Q4268" t="s">
        <v>16</v>
      </c>
      <c r="R4268" t="s">
        <v>28</v>
      </c>
      <c r="S4268" t="s">
        <v>44</v>
      </c>
      <c r="T4268" t="s">
        <v>952</v>
      </c>
      <c r="U4268" t="s">
        <v>946</v>
      </c>
      <c r="V4268" t="s">
        <v>14</v>
      </c>
      <c r="W4268" t="s">
        <v>49</v>
      </c>
      <c r="X4268" t="s">
        <v>12</v>
      </c>
      <c r="Y4268" t="s">
        <v>943</v>
      </c>
      <c r="Z4268" s="81">
        <v>0</v>
      </c>
      <c r="AA4268" s="68">
        <v>0</v>
      </c>
      <c r="AB4268" s="82">
        <f t="shared" si="2322"/>
        <v>0</v>
      </c>
      <c r="AF4268">
        <v>1</v>
      </c>
      <c r="AG4268" s="83">
        <f t="shared" si="2325"/>
        <v>1</v>
      </c>
      <c r="AH4268" s="87">
        <v>0</v>
      </c>
      <c r="AI4268" s="88">
        <v>0</v>
      </c>
      <c r="AJ4268">
        <f>AG4268</f>
        <v>1</v>
      </c>
      <c r="AK4268" s="108">
        <f t="shared" si="2335"/>
        <v>5628</v>
      </c>
      <c r="AL4268" s="108">
        <f t="shared" si="2336"/>
        <v>2100</v>
      </c>
      <c r="AM4268" s="108">
        <f t="shared" si="2332"/>
        <v>3528</v>
      </c>
      <c r="AN4268">
        <v>750</v>
      </c>
      <c r="AO4268">
        <f>AG4268*AN4268</f>
        <v>750</v>
      </c>
    </row>
    <row r="4269" spans="1:41" x14ac:dyDescent="0.25">
      <c r="A4269" s="115">
        <v>4010011302</v>
      </c>
      <c r="B4269" t="s">
        <v>1</v>
      </c>
      <c r="C4269" s="81">
        <v>700</v>
      </c>
      <c r="D4269">
        <v>2.4</v>
      </c>
      <c r="E4269">
        <v>2.8</v>
      </c>
      <c r="F4269">
        <v>3</v>
      </c>
      <c r="G4269">
        <v>3</v>
      </c>
      <c r="H4269">
        <v>2.68</v>
      </c>
      <c r="I4269">
        <v>401</v>
      </c>
      <c r="J4269" t="s">
        <v>508</v>
      </c>
      <c r="K4269" t="s">
        <v>199</v>
      </c>
      <c r="L4269" t="s">
        <v>522</v>
      </c>
      <c r="M4269" t="s">
        <v>523</v>
      </c>
      <c r="N4269" t="s">
        <v>18</v>
      </c>
      <c r="O4269" t="s">
        <v>33</v>
      </c>
      <c r="P4269" t="s">
        <v>7</v>
      </c>
      <c r="Q4269" t="s">
        <v>8</v>
      </c>
      <c r="R4269" t="s">
        <v>28</v>
      </c>
      <c r="S4269" t="s">
        <v>44</v>
      </c>
      <c r="T4269" t="s">
        <v>952</v>
      </c>
      <c r="U4269" t="s">
        <v>946</v>
      </c>
      <c r="V4269" t="s">
        <v>14</v>
      </c>
      <c r="W4269" t="s">
        <v>49</v>
      </c>
      <c r="X4269" t="s">
        <v>12</v>
      </c>
      <c r="Y4269" t="s">
        <v>943</v>
      </c>
      <c r="Z4269" s="81">
        <v>0</v>
      </c>
      <c r="AA4269" s="68">
        <v>0</v>
      </c>
      <c r="AB4269" s="82">
        <f t="shared" si="2322"/>
        <v>0</v>
      </c>
      <c r="AF4269">
        <v>1</v>
      </c>
      <c r="AG4269" s="83">
        <f t="shared" si="2325"/>
        <v>1</v>
      </c>
      <c r="AH4269" s="87">
        <v>0</v>
      </c>
      <c r="AI4269" s="88">
        <v>0</v>
      </c>
      <c r="AJ4269">
        <f>AG4269/3</f>
        <v>0.33333333333333331</v>
      </c>
      <c r="AK4269" s="108">
        <f t="shared" si="2335"/>
        <v>1876</v>
      </c>
      <c r="AL4269" s="108">
        <f t="shared" si="2336"/>
        <v>700</v>
      </c>
      <c r="AM4269" s="108">
        <f t="shared" si="2332"/>
        <v>1176</v>
      </c>
      <c r="AN4269">
        <v>300</v>
      </c>
      <c r="AO4269">
        <f>AG4269*AN4269</f>
        <v>300</v>
      </c>
    </row>
    <row r="4270" spans="1:41" x14ac:dyDescent="0.25">
      <c r="A4270" s="115">
        <v>4010011302</v>
      </c>
      <c r="B4270" t="s">
        <v>1</v>
      </c>
      <c r="C4270" s="81">
        <v>700</v>
      </c>
      <c r="D4270">
        <v>2.4</v>
      </c>
      <c r="E4270">
        <v>2.8</v>
      </c>
      <c r="F4270">
        <v>3</v>
      </c>
      <c r="G4270">
        <v>3</v>
      </c>
      <c r="H4270">
        <v>2.68</v>
      </c>
      <c r="I4270">
        <v>401</v>
      </c>
      <c r="J4270" t="s">
        <v>508</v>
      </c>
      <c r="K4270" t="s">
        <v>199</v>
      </c>
      <c r="L4270" t="s">
        <v>522</v>
      </c>
      <c r="M4270" t="s">
        <v>523</v>
      </c>
      <c r="N4270" t="s">
        <v>27</v>
      </c>
      <c r="O4270" t="s">
        <v>6</v>
      </c>
      <c r="P4270" t="s">
        <v>7</v>
      </c>
      <c r="Q4270" t="s">
        <v>8</v>
      </c>
      <c r="R4270" t="s">
        <v>28</v>
      </c>
      <c r="S4270" t="s">
        <v>9</v>
      </c>
      <c r="U4270" t="s">
        <v>179</v>
      </c>
      <c r="V4270" t="s">
        <v>10</v>
      </c>
      <c r="W4270" t="s">
        <v>11</v>
      </c>
      <c r="X4270" t="s">
        <v>12</v>
      </c>
      <c r="Y4270" t="s">
        <v>21</v>
      </c>
      <c r="Z4270" s="80">
        <v>900</v>
      </c>
      <c r="AA4270" s="68">
        <v>0</v>
      </c>
      <c r="AB4270" s="82">
        <f t="shared" si="2322"/>
        <v>900</v>
      </c>
      <c r="AD4270">
        <v>1</v>
      </c>
      <c r="AG4270" s="83">
        <f t="shared" si="2325"/>
        <v>1</v>
      </c>
      <c r="AH4270" s="87">
        <v>0</v>
      </c>
      <c r="AI4270" s="88">
        <v>0</v>
      </c>
    </row>
    <row r="4271" spans="1:41" x14ac:dyDescent="0.25">
      <c r="A4271" s="115">
        <v>4010011302</v>
      </c>
      <c r="B4271" t="s">
        <v>1</v>
      </c>
      <c r="C4271" s="81">
        <v>700</v>
      </c>
      <c r="D4271">
        <v>2.4</v>
      </c>
      <c r="E4271">
        <v>2.8</v>
      </c>
      <c r="F4271">
        <v>3</v>
      </c>
      <c r="G4271">
        <v>3</v>
      </c>
      <c r="H4271">
        <v>2.68</v>
      </c>
      <c r="I4271">
        <v>401</v>
      </c>
      <c r="J4271" t="s">
        <v>508</v>
      </c>
      <c r="K4271" t="s">
        <v>199</v>
      </c>
      <c r="L4271" t="s">
        <v>522</v>
      </c>
      <c r="M4271" t="s">
        <v>523</v>
      </c>
      <c r="N4271" t="s">
        <v>27</v>
      </c>
      <c r="O4271" t="s">
        <v>6</v>
      </c>
      <c r="P4271" t="s">
        <v>7</v>
      </c>
      <c r="Q4271" t="s">
        <v>8</v>
      </c>
      <c r="R4271" t="s">
        <v>28</v>
      </c>
      <c r="S4271" t="s">
        <v>9</v>
      </c>
      <c r="U4271" t="s">
        <v>179</v>
      </c>
      <c r="V4271" t="s">
        <v>10</v>
      </c>
      <c r="W4271" t="s">
        <v>11</v>
      </c>
      <c r="X4271" t="s">
        <v>12</v>
      </c>
      <c r="Y4271" t="s">
        <v>21</v>
      </c>
      <c r="Z4271" s="80">
        <v>900</v>
      </c>
      <c r="AA4271" s="68">
        <v>0</v>
      </c>
      <c r="AB4271" s="82">
        <f t="shared" si="2322"/>
        <v>900</v>
      </c>
      <c r="AD4271">
        <v>1</v>
      </c>
      <c r="AG4271" s="83">
        <f t="shared" si="2325"/>
        <v>1</v>
      </c>
      <c r="AH4271" s="87">
        <v>0</v>
      </c>
      <c r="AI4271" s="88">
        <v>1</v>
      </c>
    </row>
    <row r="4272" spans="1:41" x14ac:dyDescent="0.25">
      <c r="A4272" s="115">
        <v>4010011303</v>
      </c>
      <c r="B4272" t="s">
        <v>1</v>
      </c>
      <c r="C4272" s="81">
        <v>700</v>
      </c>
      <c r="D4272">
        <v>2.4</v>
      </c>
      <c r="E4272">
        <v>2.8</v>
      </c>
      <c r="F4272">
        <v>3</v>
      </c>
      <c r="G4272">
        <v>3</v>
      </c>
      <c r="H4272">
        <v>2.68</v>
      </c>
      <c r="I4272">
        <v>401</v>
      </c>
      <c r="J4272" t="s">
        <v>508</v>
      </c>
      <c r="K4272" t="s">
        <v>199</v>
      </c>
      <c r="L4272" t="s">
        <v>522</v>
      </c>
      <c r="M4272" t="s">
        <v>523</v>
      </c>
      <c r="N4272" t="s">
        <v>18</v>
      </c>
      <c r="O4272" t="s">
        <v>33</v>
      </c>
      <c r="P4272" t="s">
        <v>7</v>
      </c>
      <c r="Q4272" t="s">
        <v>16</v>
      </c>
      <c r="R4272" t="s">
        <v>28</v>
      </c>
      <c r="S4272" t="s">
        <v>9</v>
      </c>
      <c r="U4272" t="s">
        <v>179</v>
      </c>
      <c r="V4272" t="s">
        <v>10</v>
      </c>
      <c r="W4272" t="s">
        <v>11</v>
      </c>
      <c r="X4272" t="s">
        <v>12</v>
      </c>
      <c r="Y4272" t="s">
        <v>21</v>
      </c>
      <c r="Z4272" s="80">
        <v>1600</v>
      </c>
      <c r="AA4272" s="68">
        <v>0</v>
      </c>
      <c r="AB4272" s="82">
        <f t="shared" si="2322"/>
        <v>1600</v>
      </c>
      <c r="AD4272">
        <v>1</v>
      </c>
      <c r="AG4272" s="83">
        <f t="shared" si="2325"/>
        <v>1</v>
      </c>
      <c r="AH4272" s="87">
        <v>0</v>
      </c>
      <c r="AI4272" s="88">
        <v>0</v>
      </c>
    </row>
    <row r="4273" spans="1:41" x14ac:dyDescent="0.25">
      <c r="A4273" s="115">
        <v>4010011303</v>
      </c>
      <c r="B4273" t="s">
        <v>1</v>
      </c>
      <c r="C4273" s="81">
        <v>700</v>
      </c>
      <c r="D4273">
        <v>2.4</v>
      </c>
      <c r="E4273">
        <v>2.8</v>
      </c>
      <c r="F4273">
        <v>3</v>
      </c>
      <c r="G4273">
        <v>3</v>
      </c>
      <c r="H4273">
        <v>2.68</v>
      </c>
      <c r="I4273">
        <v>401</v>
      </c>
      <c r="J4273" t="s">
        <v>508</v>
      </c>
      <c r="K4273" t="s">
        <v>199</v>
      </c>
      <c r="L4273" t="s">
        <v>522</v>
      </c>
      <c r="M4273" t="s">
        <v>523</v>
      </c>
      <c r="N4273" t="s">
        <v>18</v>
      </c>
      <c r="O4273" t="s">
        <v>33</v>
      </c>
      <c r="P4273" t="s">
        <v>7</v>
      </c>
      <c r="Q4273" t="s">
        <v>8</v>
      </c>
      <c r="R4273" t="s">
        <v>28</v>
      </c>
      <c r="S4273" t="s">
        <v>9</v>
      </c>
      <c r="U4273" t="s">
        <v>179</v>
      </c>
      <c r="V4273" t="s">
        <v>10</v>
      </c>
      <c r="W4273" t="s">
        <v>11</v>
      </c>
      <c r="X4273" t="s">
        <v>12</v>
      </c>
      <c r="Y4273" t="s">
        <v>21</v>
      </c>
      <c r="Z4273" s="80">
        <v>900</v>
      </c>
      <c r="AA4273" s="68">
        <v>0</v>
      </c>
      <c r="AB4273" s="82">
        <f t="shared" si="2322"/>
        <v>1800</v>
      </c>
      <c r="AD4273">
        <v>2</v>
      </c>
      <c r="AG4273" s="83">
        <f t="shared" si="2325"/>
        <v>2</v>
      </c>
      <c r="AH4273" s="87">
        <v>0</v>
      </c>
      <c r="AI4273" s="88">
        <v>0</v>
      </c>
    </row>
    <row r="4274" spans="1:41" x14ac:dyDescent="0.25">
      <c r="A4274" s="115">
        <v>4010011303</v>
      </c>
      <c r="B4274" t="s">
        <v>1</v>
      </c>
      <c r="C4274" s="81">
        <v>700</v>
      </c>
      <c r="D4274">
        <v>2.4</v>
      </c>
      <c r="E4274">
        <v>2.8</v>
      </c>
      <c r="F4274">
        <v>3</v>
      </c>
      <c r="G4274">
        <v>3</v>
      </c>
      <c r="H4274">
        <v>2.68</v>
      </c>
      <c r="I4274">
        <v>401</v>
      </c>
      <c r="J4274" t="s">
        <v>508</v>
      </c>
      <c r="K4274" t="s">
        <v>199</v>
      </c>
      <c r="L4274" t="s">
        <v>522</v>
      </c>
      <c r="M4274" t="s">
        <v>523</v>
      </c>
      <c r="N4274" t="s">
        <v>18</v>
      </c>
      <c r="O4274" t="s">
        <v>33</v>
      </c>
      <c r="P4274" t="s">
        <v>7</v>
      </c>
      <c r="Q4274" t="s">
        <v>8</v>
      </c>
      <c r="R4274" t="s">
        <v>28</v>
      </c>
      <c r="S4274" t="s">
        <v>9</v>
      </c>
      <c r="U4274" t="s">
        <v>179</v>
      </c>
      <c r="V4274" t="s">
        <v>10</v>
      </c>
      <c r="W4274" t="s">
        <v>11</v>
      </c>
      <c r="X4274" t="s">
        <v>12</v>
      </c>
      <c r="Y4274" t="s">
        <v>21</v>
      </c>
      <c r="Z4274" s="80">
        <v>900</v>
      </c>
      <c r="AA4274" s="68">
        <v>0</v>
      </c>
      <c r="AB4274" s="82">
        <f t="shared" si="2322"/>
        <v>900</v>
      </c>
      <c r="AD4274">
        <v>1</v>
      </c>
      <c r="AG4274" s="83">
        <f t="shared" si="2325"/>
        <v>1</v>
      </c>
      <c r="AH4274" s="87">
        <v>0</v>
      </c>
      <c r="AI4274" s="88">
        <v>1</v>
      </c>
    </row>
    <row r="4275" spans="1:41" x14ac:dyDescent="0.25">
      <c r="A4275" s="115">
        <v>4010011303</v>
      </c>
      <c r="B4275" t="s">
        <v>1</v>
      </c>
      <c r="C4275" s="81">
        <v>700</v>
      </c>
      <c r="D4275">
        <v>2.4</v>
      </c>
      <c r="E4275">
        <v>2.8</v>
      </c>
      <c r="F4275">
        <v>3</v>
      </c>
      <c r="G4275">
        <v>3</v>
      </c>
      <c r="H4275">
        <v>2.68</v>
      </c>
      <c r="I4275">
        <v>401</v>
      </c>
      <c r="J4275" t="s">
        <v>508</v>
      </c>
      <c r="K4275" t="s">
        <v>199</v>
      </c>
      <c r="L4275" t="s">
        <v>522</v>
      </c>
      <c r="M4275" t="s">
        <v>523</v>
      </c>
      <c r="N4275" t="s">
        <v>27</v>
      </c>
      <c r="O4275" t="s">
        <v>6</v>
      </c>
      <c r="P4275" t="s">
        <v>7</v>
      </c>
      <c r="Q4275" t="s">
        <v>8</v>
      </c>
      <c r="R4275" t="s">
        <v>28</v>
      </c>
      <c r="S4275" t="s">
        <v>9</v>
      </c>
      <c r="U4275" t="s">
        <v>179</v>
      </c>
      <c r="V4275" t="s">
        <v>10</v>
      </c>
      <c r="W4275" t="s">
        <v>11</v>
      </c>
      <c r="X4275" t="s">
        <v>12</v>
      </c>
      <c r="Y4275" t="s">
        <v>21</v>
      </c>
      <c r="Z4275" s="80">
        <v>900</v>
      </c>
      <c r="AA4275" s="68">
        <v>0</v>
      </c>
      <c r="AB4275" s="82">
        <f t="shared" si="2322"/>
        <v>900</v>
      </c>
      <c r="AD4275">
        <v>1</v>
      </c>
      <c r="AG4275" s="83">
        <f t="shared" si="2325"/>
        <v>1</v>
      </c>
      <c r="AH4275" s="87">
        <v>0</v>
      </c>
      <c r="AI4275" s="88">
        <v>0</v>
      </c>
    </row>
    <row r="4276" spans="1:41" x14ac:dyDescent="0.25">
      <c r="A4276" s="115">
        <v>4010011306</v>
      </c>
      <c r="B4276" t="s">
        <v>1</v>
      </c>
      <c r="C4276" s="81">
        <v>700</v>
      </c>
      <c r="D4276">
        <v>2.4</v>
      </c>
      <c r="E4276">
        <v>2.8</v>
      </c>
      <c r="F4276">
        <v>3</v>
      </c>
      <c r="G4276">
        <v>3</v>
      </c>
      <c r="H4276">
        <v>2.68</v>
      </c>
      <c r="I4276">
        <v>401</v>
      </c>
      <c r="J4276" t="s">
        <v>508</v>
      </c>
      <c r="K4276" t="s">
        <v>199</v>
      </c>
      <c r="L4276" t="s">
        <v>522</v>
      </c>
      <c r="M4276" t="s">
        <v>524</v>
      </c>
      <c r="N4276" t="s">
        <v>18</v>
      </c>
      <c r="O4276" t="s">
        <v>33</v>
      </c>
      <c r="P4276" t="s">
        <v>7</v>
      </c>
      <c r="Q4276" t="s">
        <v>16</v>
      </c>
      <c r="R4276" t="s">
        <v>28</v>
      </c>
      <c r="S4276" t="s">
        <v>44</v>
      </c>
      <c r="T4276" t="s">
        <v>952</v>
      </c>
      <c r="U4276" t="s">
        <v>946</v>
      </c>
      <c r="V4276" t="s">
        <v>14</v>
      </c>
      <c r="W4276" t="s">
        <v>49</v>
      </c>
      <c r="X4276" t="s">
        <v>12</v>
      </c>
      <c r="Y4276" t="s">
        <v>943</v>
      </c>
      <c r="Z4276" s="81">
        <v>0</v>
      </c>
      <c r="AA4276" s="68">
        <v>0</v>
      </c>
      <c r="AB4276" s="82">
        <f t="shared" si="2322"/>
        <v>0</v>
      </c>
      <c r="AF4276">
        <v>1</v>
      </c>
      <c r="AG4276" s="83">
        <f t="shared" si="2325"/>
        <v>1</v>
      </c>
      <c r="AH4276" s="87">
        <v>0</v>
      </c>
      <c r="AI4276" s="88">
        <v>0</v>
      </c>
      <c r="AJ4276">
        <f>AG4276</f>
        <v>1</v>
      </c>
      <c r="AK4276" s="108">
        <f>AJ4276*C4276*F4276*H4276</f>
        <v>5628</v>
      </c>
      <c r="AL4276" s="108">
        <f>AJ4276*C4276*F4276</f>
        <v>2100</v>
      </c>
      <c r="AM4276" s="108">
        <f>AK4276-AL4276</f>
        <v>3528</v>
      </c>
      <c r="AN4276">
        <v>750</v>
      </c>
      <c r="AO4276">
        <f>AG4276*AN4276</f>
        <v>750</v>
      </c>
    </row>
    <row r="4277" spans="1:41" x14ac:dyDescent="0.25">
      <c r="A4277" s="115">
        <v>4010011306</v>
      </c>
      <c r="B4277" t="s">
        <v>1</v>
      </c>
      <c r="C4277" s="81">
        <v>700</v>
      </c>
      <c r="D4277">
        <v>2.4</v>
      </c>
      <c r="E4277">
        <v>2.8</v>
      </c>
      <c r="F4277">
        <v>3</v>
      </c>
      <c r="G4277">
        <v>3</v>
      </c>
      <c r="H4277">
        <v>2.68</v>
      </c>
      <c r="I4277">
        <v>401</v>
      </c>
      <c r="J4277" t="s">
        <v>508</v>
      </c>
      <c r="K4277" t="s">
        <v>199</v>
      </c>
      <c r="L4277" t="s">
        <v>522</v>
      </c>
      <c r="M4277" t="s">
        <v>524</v>
      </c>
      <c r="N4277" t="s">
        <v>27</v>
      </c>
      <c r="O4277" t="s">
        <v>6</v>
      </c>
      <c r="P4277" t="s">
        <v>7</v>
      </c>
      <c r="Q4277" t="s">
        <v>16</v>
      </c>
      <c r="R4277" t="s">
        <v>28</v>
      </c>
      <c r="S4277" t="s">
        <v>9</v>
      </c>
      <c r="U4277" t="s">
        <v>179</v>
      </c>
      <c r="V4277" t="s">
        <v>10</v>
      </c>
      <c r="W4277" t="s">
        <v>11</v>
      </c>
      <c r="X4277" t="s">
        <v>12</v>
      </c>
      <c r="Y4277" t="s">
        <v>21</v>
      </c>
      <c r="Z4277" s="81">
        <v>1600</v>
      </c>
      <c r="AA4277" s="68">
        <v>0</v>
      </c>
      <c r="AB4277" s="82">
        <f t="shared" si="2322"/>
        <v>1600</v>
      </c>
      <c r="AD4277">
        <v>1</v>
      </c>
      <c r="AG4277" s="83">
        <f t="shared" si="2325"/>
        <v>1</v>
      </c>
      <c r="AH4277" s="89">
        <v>1</v>
      </c>
      <c r="AI4277" s="88">
        <v>1</v>
      </c>
    </row>
    <row r="4278" spans="1:41" x14ac:dyDescent="0.25">
      <c r="A4278" s="115">
        <v>4010011306</v>
      </c>
      <c r="B4278" t="s">
        <v>1</v>
      </c>
      <c r="C4278" s="81">
        <v>700</v>
      </c>
      <c r="D4278">
        <v>2.4</v>
      </c>
      <c r="E4278">
        <v>2.8</v>
      </c>
      <c r="F4278">
        <v>3</v>
      </c>
      <c r="G4278">
        <v>3</v>
      </c>
      <c r="H4278">
        <v>2.68</v>
      </c>
      <c r="I4278">
        <v>401</v>
      </c>
      <c r="J4278" t="s">
        <v>508</v>
      </c>
      <c r="K4278" t="s">
        <v>199</v>
      </c>
      <c r="L4278" t="s">
        <v>522</v>
      </c>
      <c r="M4278" t="s">
        <v>524</v>
      </c>
      <c r="N4278" t="s">
        <v>27</v>
      </c>
      <c r="O4278" t="s">
        <v>6</v>
      </c>
      <c r="P4278" t="s">
        <v>7</v>
      </c>
      <c r="Q4278" t="s">
        <v>16</v>
      </c>
      <c r="R4278" t="s">
        <v>28</v>
      </c>
      <c r="S4278" t="s">
        <v>44</v>
      </c>
      <c r="T4278" t="s">
        <v>951</v>
      </c>
      <c r="U4278" t="s">
        <v>939</v>
      </c>
      <c r="V4278" t="s">
        <v>14</v>
      </c>
      <c r="W4278" t="s">
        <v>49</v>
      </c>
      <c r="X4278" t="s">
        <v>12</v>
      </c>
      <c r="Y4278" t="s">
        <v>943</v>
      </c>
      <c r="Z4278" s="81">
        <v>0</v>
      </c>
      <c r="AA4278" s="68">
        <v>0</v>
      </c>
      <c r="AB4278" s="82">
        <f t="shared" si="2322"/>
        <v>0</v>
      </c>
      <c r="AF4278">
        <v>1</v>
      </c>
      <c r="AG4278" s="83">
        <f t="shared" si="2325"/>
        <v>1</v>
      </c>
      <c r="AH4278" s="87">
        <v>0</v>
      </c>
      <c r="AI4278" s="88">
        <v>0</v>
      </c>
      <c r="AJ4278">
        <f>AG4278</f>
        <v>1</v>
      </c>
      <c r="AK4278" s="108">
        <f>AJ4278*C4278*F4278*H4278</f>
        <v>5628</v>
      </c>
      <c r="AL4278" s="108">
        <f>AJ4278*C4278*F4278</f>
        <v>2100</v>
      </c>
      <c r="AM4278" s="108">
        <f>AK4278-AL4278</f>
        <v>3528</v>
      </c>
      <c r="AN4278">
        <v>762.5</v>
      </c>
      <c r="AO4278">
        <f>AG4278*AN4278</f>
        <v>762.5</v>
      </c>
    </row>
    <row r="4279" spans="1:41" x14ac:dyDescent="0.25">
      <c r="A4279" s="115">
        <v>4010011309</v>
      </c>
      <c r="B4279" t="s">
        <v>1</v>
      </c>
      <c r="C4279" s="81">
        <v>700</v>
      </c>
      <c r="D4279">
        <v>2.4</v>
      </c>
      <c r="E4279">
        <v>2.8</v>
      </c>
      <c r="F4279">
        <v>3</v>
      </c>
      <c r="G4279">
        <v>3</v>
      </c>
      <c r="H4279">
        <v>2.68</v>
      </c>
      <c r="I4279">
        <v>401</v>
      </c>
      <c r="J4279" t="s">
        <v>508</v>
      </c>
      <c r="K4279" t="s">
        <v>199</v>
      </c>
      <c r="L4279" t="s">
        <v>522</v>
      </c>
      <c r="M4279" t="s">
        <v>525</v>
      </c>
      <c r="N4279" t="s">
        <v>27</v>
      </c>
      <c r="O4279" t="s">
        <v>6</v>
      </c>
      <c r="P4279" t="s">
        <v>7</v>
      </c>
      <c r="Q4279" t="s">
        <v>16</v>
      </c>
      <c r="R4279" t="s">
        <v>28</v>
      </c>
      <c r="S4279" t="s">
        <v>9</v>
      </c>
      <c r="U4279" t="s">
        <v>179</v>
      </c>
      <c r="V4279" t="s">
        <v>10</v>
      </c>
      <c r="W4279" t="s">
        <v>11</v>
      </c>
      <c r="X4279" t="s">
        <v>12</v>
      </c>
      <c r="Y4279" t="s">
        <v>21</v>
      </c>
      <c r="Z4279" s="81">
        <v>1600</v>
      </c>
      <c r="AA4279" s="68">
        <v>0</v>
      </c>
      <c r="AB4279" s="82">
        <f t="shared" si="2322"/>
        <v>3200</v>
      </c>
      <c r="AD4279">
        <v>2</v>
      </c>
      <c r="AG4279" s="83">
        <f t="shared" si="2325"/>
        <v>2</v>
      </c>
      <c r="AH4279" s="89">
        <v>1</v>
      </c>
      <c r="AI4279" s="88">
        <v>0</v>
      </c>
    </row>
    <row r="4280" spans="1:41" x14ac:dyDescent="0.25">
      <c r="A4280" s="115">
        <v>4010011310</v>
      </c>
      <c r="B4280" t="s">
        <v>1</v>
      </c>
      <c r="C4280" s="81">
        <v>700</v>
      </c>
      <c r="D4280">
        <v>2.4</v>
      </c>
      <c r="E4280">
        <v>2.8</v>
      </c>
      <c r="F4280">
        <v>3</v>
      </c>
      <c r="G4280">
        <v>3</v>
      </c>
      <c r="H4280">
        <v>2.68</v>
      </c>
      <c r="I4280">
        <v>401</v>
      </c>
      <c r="J4280" t="s">
        <v>508</v>
      </c>
      <c r="K4280" t="s">
        <v>199</v>
      </c>
      <c r="L4280" t="s">
        <v>522</v>
      </c>
      <c r="M4280" t="s">
        <v>526</v>
      </c>
      <c r="N4280" t="s">
        <v>40</v>
      </c>
      <c r="O4280" t="s">
        <v>19</v>
      </c>
      <c r="P4280" t="s">
        <v>7</v>
      </c>
      <c r="Q4280" t="s">
        <v>8</v>
      </c>
      <c r="R4280" t="s">
        <v>20</v>
      </c>
      <c r="S4280" t="s">
        <v>9</v>
      </c>
      <c r="T4280" s="70" t="s">
        <v>933</v>
      </c>
      <c r="U4280" t="s">
        <v>179</v>
      </c>
      <c r="V4280" t="s">
        <v>10</v>
      </c>
      <c r="W4280" t="s">
        <v>11</v>
      </c>
      <c r="X4280" t="s">
        <v>12</v>
      </c>
      <c r="Y4280" t="s">
        <v>938</v>
      </c>
      <c r="Z4280" s="80">
        <v>0</v>
      </c>
      <c r="AA4280" s="68">
        <v>0</v>
      </c>
      <c r="AB4280" s="82">
        <f t="shared" si="2322"/>
        <v>0</v>
      </c>
      <c r="AE4280">
        <v>1</v>
      </c>
      <c r="AG4280" s="83">
        <f t="shared" si="2325"/>
        <v>1</v>
      </c>
      <c r="AH4280" s="87">
        <v>0</v>
      </c>
      <c r="AI4280" s="88">
        <v>0</v>
      </c>
    </row>
    <row r="4281" spans="1:41" x14ac:dyDescent="0.25">
      <c r="A4281" s="115">
        <v>4010011310</v>
      </c>
      <c r="B4281" t="s">
        <v>1</v>
      </c>
      <c r="C4281" s="81">
        <v>700</v>
      </c>
      <c r="D4281">
        <v>2.4</v>
      </c>
      <c r="E4281">
        <v>2.8</v>
      </c>
      <c r="F4281">
        <v>3</v>
      </c>
      <c r="G4281">
        <v>3</v>
      </c>
      <c r="H4281">
        <v>2.68</v>
      </c>
      <c r="I4281">
        <v>401</v>
      </c>
      <c r="J4281" t="s">
        <v>508</v>
      </c>
      <c r="K4281" t="s">
        <v>199</v>
      </c>
      <c r="L4281" t="s">
        <v>522</v>
      </c>
      <c r="M4281" t="s">
        <v>526</v>
      </c>
      <c r="N4281" t="s">
        <v>18</v>
      </c>
      <c r="O4281" t="s">
        <v>33</v>
      </c>
      <c r="P4281" t="s">
        <v>7</v>
      </c>
      <c r="Q4281" t="s">
        <v>8</v>
      </c>
      <c r="R4281" t="s">
        <v>28</v>
      </c>
      <c r="S4281" t="s">
        <v>9</v>
      </c>
      <c r="U4281" t="s">
        <v>179</v>
      </c>
      <c r="V4281" t="s">
        <v>10</v>
      </c>
      <c r="W4281" t="s">
        <v>11</v>
      </c>
      <c r="X4281" t="s">
        <v>12</v>
      </c>
      <c r="Y4281" t="s">
        <v>21</v>
      </c>
      <c r="Z4281" s="80">
        <v>1200</v>
      </c>
      <c r="AA4281" s="68">
        <v>0</v>
      </c>
      <c r="AB4281" s="82">
        <f t="shared" si="2322"/>
        <v>4800</v>
      </c>
      <c r="AD4281">
        <v>4</v>
      </c>
      <c r="AG4281" s="83">
        <f t="shared" si="2325"/>
        <v>4</v>
      </c>
      <c r="AH4281" s="87">
        <v>0</v>
      </c>
      <c r="AI4281" s="88">
        <v>0</v>
      </c>
    </row>
    <row r="4282" spans="1:41" x14ac:dyDescent="0.25">
      <c r="A4282" s="115">
        <v>4010011310</v>
      </c>
      <c r="B4282" t="s">
        <v>1</v>
      </c>
      <c r="C4282" s="81">
        <v>700</v>
      </c>
      <c r="D4282">
        <v>2.4</v>
      </c>
      <c r="E4282">
        <v>2.8</v>
      </c>
      <c r="F4282">
        <v>3</v>
      </c>
      <c r="G4282">
        <v>3</v>
      </c>
      <c r="H4282">
        <v>2.68</v>
      </c>
      <c r="I4282">
        <v>401</v>
      </c>
      <c r="J4282" t="s">
        <v>508</v>
      </c>
      <c r="K4282" t="s">
        <v>199</v>
      </c>
      <c r="L4282" t="s">
        <v>522</v>
      </c>
      <c r="M4282" t="s">
        <v>526</v>
      </c>
      <c r="N4282" t="s">
        <v>18</v>
      </c>
      <c r="O4282" t="s">
        <v>33</v>
      </c>
      <c r="P4282" t="s">
        <v>7</v>
      </c>
      <c r="Q4282" t="s">
        <v>8</v>
      </c>
      <c r="R4282" t="s">
        <v>28</v>
      </c>
      <c r="S4282" t="s">
        <v>9</v>
      </c>
      <c r="U4282" t="s">
        <v>179</v>
      </c>
      <c r="V4282" t="s">
        <v>10</v>
      </c>
      <c r="W4282" t="s">
        <v>11</v>
      </c>
      <c r="X4282" t="s">
        <v>12</v>
      </c>
      <c r="Y4282" t="s">
        <v>21</v>
      </c>
      <c r="Z4282" s="80">
        <v>1200</v>
      </c>
      <c r="AA4282" s="68">
        <v>0</v>
      </c>
      <c r="AB4282" s="82">
        <f t="shared" si="2322"/>
        <v>4800</v>
      </c>
      <c r="AD4282">
        <v>4</v>
      </c>
      <c r="AG4282" s="83">
        <f t="shared" si="2325"/>
        <v>4</v>
      </c>
      <c r="AH4282" s="87">
        <v>0</v>
      </c>
      <c r="AI4282" s="88">
        <v>1</v>
      </c>
    </row>
    <row r="4283" spans="1:41" x14ac:dyDescent="0.25">
      <c r="A4283" s="115">
        <v>4010011310</v>
      </c>
      <c r="B4283" t="s">
        <v>1</v>
      </c>
      <c r="C4283" s="81">
        <v>700</v>
      </c>
      <c r="D4283">
        <v>2.4</v>
      </c>
      <c r="E4283">
        <v>2.8</v>
      </c>
      <c r="F4283">
        <v>3</v>
      </c>
      <c r="G4283">
        <v>3</v>
      </c>
      <c r="H4283">
        <v>2.68</v>
      </c>
      <c r="I4283">
        <v>401</v>
      </c>
      <c r="J4283" t="s">
        <v>508</v>
      </c>
      <c r="K4283" t="s">
        <v>199</v>
      </c>
      <c r="L4283" t="s">
        <v>522</v>
      </c>
      <c r="M4283" t="s">
        <v>526</v>
      </c>
      <c r="N4283" t="s">
        <v>18</v>
      </c>
      <c r="O4283" t="s">
        <v>6</v>
      </c>
      <c r="P4283" t="s">
        <v>7</v>
      </c>
      <c r="Q4283" t="s">
        <v>8</v>
      </c>
      <c r="R4283" t="s">
        <v>110</v>
      </c>
      <c r="S4283" t="s">
        <v>9</v>
      </c>
      <c r="T4283" t="s">
        <v>944</v>
      </c>
      <c r="U4283" t="s">
        <v>179</v>
      </c>
      <c r="V4283" t="s">
        <v>10</v>
      </c>
      <c r="W4283" t="s">
        <v>11</v>
      </c>
      <c r="X4283" t="s">
        <v>12</v>
      </c>
      <c r="Y4283" t="s">
        <v>938</v>
      </c>
      <c r="Z4283" s="81">
        <v>0</v>
      </c>
      <c r="AA4283" s="68">
        <v>0</v>
      </c>
      <c r="AB4283" s="82">
        <f t="shared" si="2322"/>
        <v>0</v>
      </c>
      <c r="AE4283">
        <v>1</v>
      </c>
      <c r="AG4283" s="83">
        <f t="shared" si="2325"/>
        <v>1</v>
      </c>
      <c r="AH4283" s="87">
        <v>0</v>
      </c>
      <c r="AI4283" s="88">
        <v>1</v>
      </c>
    </row>
    <row r="4284" spans="1:41" x14ac:dyDescent="0.25">
      <c r="A4284" s="115">
        <v>4010011310</v>
      </c>
      <c r="B4284" t="s">
        <v>1</v>
      </c>
      <c r="C4284" s="81">
        <v>700</v>
      </c>
      <c r="D4284">
        <v>2.4</v>
      </c>
      <c r="E4284">
        <v>2.8</v>
      </c>
      <c r="F4284">
        <v>3</v>
      </c>
      <c r="G4284">
        <v>3</v>
      </c>
      <c r="H4284">
        <v>2.68</v>
      </c>
      <c r="I4284">
        <v>401</v>
      </c>
      <c r="J4284" t="s">
        <v>508</v>
      </c>
      <c r="K4284" t="s">
        <v>199</v>
      </c>
      <c r="L4284" t="s">
        <v>522</v>
      </c>
      <c r="M4284" t="s">
        <v>526</v>
      </c>
      <c r="N4284" t="s">
        <v>27</v>
      </c>
      <c r="O4284" t="s">
        <v>6</v>
      </c>
      <c r="P4284" t="s">
        <v>7</v>
      </c>
      <c r="Q4284" t="s">
        <v>8</v>
      </c>
      <c r="R4284" t="s">
        <v>28</v>
      </c>
      <c r="S4284" t="s">
        <v>9</v>
      </c>
      <c r="U4284" t="s">
        <v>179</v>
      </c>
      <c r="V4284" t="s">
        <v>10</v>
      </c>
      <c r="W4284" t="s">
        <v>11</v>
      </c>
      <c r="X4284" t="s">
        <v>12</v>
      </c>
      <c r="Y4284" t="s">
        <v>21</v>
      </c>
      <c r="Z4284" s="80">
        <v>1200</v>
      </c>
      <c r="AA4284" s="68">
        <v>0</v>
      </c>
      <c r="AB4284" s="82">
        <f t="shared" si="2322"/>
        <v>2400</v>
      </c>
      <c r="AD4284">
        <v>2</v>
      </c>
      <c r="AG4284" s="83">
        <f t="shared" si="2325"/>
        <v>2</v>
      </c>
      <c r="AH4284" s="87">
        <v>0</v>
      </c>
      <c r="AI4284" s="88">
        <v>0</v>
      </c>
    </row>
    <row r="4285" spans="1:41" x14ac:dyDescent="0.25">
      <c r="A4285" s="115">
        <v>4010011310</v>
      </c>
      <c r="B4285" t="s">
        <v>1</v>
      </c>
      <c r="C4285" s="81">
        <v>700</v>
      </c>
      <c r="D4285">
        <v>2.4</v>
      </c>
      <c r="E4285">
        <v>2.8</v>
      </c>
      <c r="F4285">
        <v>3</v>
      </c>
      <c r="G4285">
        <v>3</v>
      </c>
      <c r="H4285">
        <v>2.68</v>
      </c>
      <c r="I4285">
        <v>401</v>
      </c>
      <c r="J4285" t="s">
        <v>508</v>
      </c>
      <c r="K4285" t="s">
        <v>199</v>
      </c>
      <c r="L4285" t="s">
        <v>522</v>
      </c>
      <c r="M4285" t="s">
        <v>526</v>
      </c>
      <c r="N4285" t="s">
        <v>27</v>
      </c>
      <c r="O4285" t="s">
        <v>6</v>
      </c>
      <c r="P4285" t="s">
        <v>7</v>
      </c>
      <c r="Q4285" t="s">
        <v>8</v>
      </c>
      <c r="R4285" t="s">
        <v>28</v>
      </c>
      <c r="S4285" t="s">
        <v>9</v>
      </c>
      <c r="U4285" t="s">
        <v>179</v>
      </c>
      <c r="V4285" t="s">
        <v>10</v>
      </c>
      <c r="W4285" t="s">
        <v>11</v>
      </c>
      <c r="X4285" t="s">
        <v>12</v>
      </c>
      <c r="Y4285" t="s">
        <v>21</v>
      </c>
      <c r="Z4285" s="80">
        <v>1200</v>
      </c>
      <c r="AA4285" s="68">
        <v>0</v>
      </c>
      <c r="AB4285" s="82">
        <f t="shared" si="2322"/>
        <v>12000</v>
      </c>
      <c r="AD4285">
        <v>10</v>
      </c>
      <c r="AG4285" s="83">
        <f t="shared" si="2325"/>
        <v>10</v>
      </c>
      <c r="AH4285" s="87">
        <v>0</v>
      </c>
      <c r="AI4285" s="88">
        <v>1</v>
      </c>
    </row>
    <row r="4286" spans="1:41" x14ac:dyDescent="0.25">
      <c r="A4286" s="115">
        <v>4010011310</v>
      </c>
      <c r="B4286" t="s">
        <v>1</v>
      </c>
      <c r="C4286" s="81">
        <v>700</v>
      </c>
      <c r="D4286">
        <v>2.4</v>
      </c>
      <c r="E4286">
        <v>2.8</v>
      </c>
      <c r="F4286">
        <v>3</v>
      </c>
      <c r="G4286">
        <v>3</v>
      </c>
      <c r="H4286">
        <v>2.68</v>
      </c>
      <c r="I4286">
        <v>401</v>
      </c>
      <c r="J4286" t="s">
        <v>508</v>
      </c>
      <c r="K4286" t="s">
        <v>199</v>
      </c>
      <c r="L4286" t="s">
        <v>522</v>
      </c>
      <c r="M4286" t="s">
        <v>526</v>
      </c>
      <c r="N4286" t="s">
        <v>27</v>
      </c>
      <c r="O4286" t="s">
        <v>6</v>
      </c>
      <c r="P4286" t="s">
        <v>7</v>
      </c>
      <c r="Q4286" t="s">
        <v>8</v>
      </c>
      <c r="R4286" t="s">
        <v>28</v>
      </c>
      <c r="S4286" t="s">
        <v>44</v>
      </c>
      <c r="T4286" t="s">
        <v>951</v>
      </c>
      <c r="U4286" t="s">
        <v>939</v>
      </c>
      <c r="V4286" t="s">
        <v>14</v>
      </c>
      <c r="W4286" t="s">
        <v>49</v>
      </c>
      <c r="X4286" t="s">
        <v>12</v>
      </c>
      <c r="Y4286" t="s">
        <v>943</v>
      </c>
      <c r="Z4286" s="81">
        <v>0</v>
      </c>
      <c r="AA4286" s="68">
        <v>0</v>
      </c>
      <c r="AB4286" s="82">
        <f t="shared" si="2322"/>
        <v>0</v>
      </c>
      <c r="AF4286">
        <v>3</v>
      </c>
      <c r="AG4286" s="83">
        <f t="shared" si="2325"/>
        <v>3</v>
      </c>
      <c r="AH4286" s="87">
        <v>0</v>
      </c>
      <c r="AI4286" s="88">
        <v>0</v>
      </c>
      <c r="AJ4286" s="90">
        <f>AG4286/3</f>
        <v>1</v>
      </c>
      <c r="AK4286" s="108">
        <f>AJ4286*C4286*F4286*H4286</f>
        <v>5628</v>
      </c>
      <c r="AL4286" s="108">
        <f>AJ4286*C4286*F4286</f>
        <v>2100</v>
      </c>
      <c r="AM4286" s="108">
        <f t="shared" ref="AM4286:AM4287" si="2340">AK4286-AL4286</f>
        <v>3528</v>
      </c>
      <c r="AN4286">
        <v>325</v>
      </c>
      <c r="AO4286">
        <f>AG4286*AN4286</f>
        <v>975</v>
      </c>
    </row>
    <row r="4287" spans="1:41" x14ac:dyDescent="0.25">
      <c r="A4287" s="115">
        <v>40100172</v>
      </c>
      <c r="B4287" t="s">
        <v>1</v>
      </c>
      <c r="C4287" s="81">
        <v>700</v>
      </c>
      <c r="D4287">
        <v>2.4</v>
      </c>
      <c r="E4287">
        <v>2.8</v>
      </c>
      <c r="F4287">
        <v>3</v>
      </c>
      <c r="G4287">
        <v>3</v>
      </c>
      <c r="H4287">
        <v>2.68</v>
      </c>
      <c r="I4287">
        <v>401</v>
      </c>
      <c r="J4287" t="s">
        <v>508</v>
      </c>
      <c r="K4287" t="s">
        <v>199</v>
      </c>
      <c r="L4287" t="s">
        <v>514</v>
      </c>
      <c r="M4287" t="s">
        <v>514</v>
      </c>
      <c r="N4287" t="s">
        <v>120</v>
      </c>
      <c r="O4287" t="s">
        <v>41</v>
      </c>
      <c r="P4287" t="s">
        <v>42</v>
      </c>
      <c r="Q4287" t="s">
        <v>16</v>
      </c>
      <c r="R4287" t="s">
        <v>28</v>
      </c>
      <c r="S4287" t="s">
        <v>44</v>
      </c>
      <c r="U4287" t="s">
        <v>939</v>
      </c>
      <c r="V4287" t="s">
        <v>96</v>
      </c>
      <c r="W4287" t="s">
        <v>97</v>
      </c>
      <c r="X4287" t="s">
        <v>12</v>
      </c>
      <c r="Y4287" t="s">
        <v>21</v>
      </c>
      <c r="Z4287" s="80">
        <v>750</v>
      </c>
      <c r="AA4287" s="68">
        <v>0</v>
      </c>
      <c r="AB4287" s="82">
        <f t="shared" si="2322"/>
        <v>750</v>
      </c>
      <c r="AC4287">
        <v>1</v>
      </c>
      <c r="AG4287" s="83">
        <f t="shared" si="2325"/>
        <v>1</v>
      </c>
      <c r="AH4287" s="87">
        <v>0</v>
      </c>
      <c r="AI4287" s="88">
        <v>0</v>
      </c>
      <c r="AJ4287">
        <f>AG4287</f>
        <v>1</v>
      </c>
      <c r="AK4287" s="108">
        <f>AJ4287*C4287*D4287*H4287</f>
        <v>4502.4000000000005</v>
      </c>
      <c r="AL4287" s="108">
        <f>AJ4287*C4287*D4287</f>
        <v>1680</v>
      </c>
      <c r="AM4287" s="108">
        <f t="shared" si="2340"/>
        <v>2822.4000000000005</v>
      </c>
    </row>
    <row r="4288" spans="1:41" x14ac:dyDescent="0.25">
      <c r="A4288" s="115">
        <v>40100172</v>
      </c>
      <c r="B4288" t="s">
        <v>1</v>
      </c>
      <c r="C4288" s="81">
        <v>700</v>
      </c>
      <c r="D4288">
        <v>2.4</v>
      </c>
      <c r="E4288">
        <v>2.8</v>
      </c>
      <c r="F4288">
        <v>3</v>
      </c>
      <c r="G4288">
        <v>3</v>
      </c>
      <c r="H4288">
        <v>2.68</v>
      </c>
      <c r="I4288">
        <v>401</v>
      </c>
      <c r="J4288" t="s">
        <v>508</v>
      </c>
      <c r="K4288" t="s">
        <v>199</v>
      </c>
      <c r="L4288" t="s">
        <v>514</v>
      </c>
      <c r="M4288" t="s">
        <v>514</v>
      </c>
      <c r="N4288" t="s">
        <v>48</v>
      </c>
      <c r="O4288" t="s">
        <v>19</v>
      </c>
      <c r="P4288" t="s">
        <v>42</v>
      </c>
      <c r="Q4288" t="s">
        <v>16</v>
      </c>
      <c r="R4288" t="s">
        <v>20</v>
      </c>
      <c r="S4288" t="s">
        <v>44</v>
      </c>
      <c r="T4288" s="70" t="s">
        <v>933</v>
      </c>
      <c r="U4288" t="s">
        <v>949</v>
      </c>
      <c r="V4288" t="s">
        <v>14</v>
      </c>
      <c r="W4288" t="s">
        <v>49</v>
      </c>
      <c r="X4288" t="s">
        <v>12</v>
      </c>
      <c r="Y4288" t="s">
        <v>938</v>
      </c>
      <c r="Z4288" s="80">
        <v>0</v>
      </c>
      <c r="AA4288" s="68">
        <v>0</v>
      </c>
      <c r="AB4288" s="82">
        <f t="shared" si="2322"/>
        <v>0</v>
      </c>
      <c r="AE4288">
        <v>1</v>
      </c>
      <c r="AG4288" s="83">
        <f t="shared" si="2325"/>
        <v>1</v>
      </c>
      <c r="AH4288" s="87">
        <v>0</v>
      </c>
      <c r="AI4288" s="88">
        <v>0</v>
      </c>
      <c r="AJ4288">
        <f>AG4288</f>
        <v>1</v>
      </c>
      <c r="AK4288" s="108">
        <f>AJ4288*C4288*E4288*H4288</f>
        <v>5252.7999999999993</v>
      </c>
      <c r="AL4288" s="108">
        <f>AJ4288*C4288*E4288</f>
        <v>1959.9999999999998</v>
      </c>
      <c r="AM4288" s="108">
        <f>AK4288-AL4288</f>
        <v>3292.7999999999993</v>
      </c>
    </row>
    <row r="4289" spans="1:41" x14ac:dyDescent="0.25">
      <c r="A4289" s="115">
        <v>40100172</v>
      </c>
      <c r="B4289" t="s">
        <v>1</v>
      </c>
      <c r="C4289" s="81">
        <v>700</v>
      </c>
      <c r="D4289">
        <v>2.4</v>
      </c>
      <c r="E4289">
        <v>2.8</v>
      </c>
      <c r="F4289">
        <v>3</v>
      </c>
      <c r="G4289">
        <v>3</v>
      </c>
      <c r="H4289">
        <v>2.68</v>
      </c>
      <c r="I4289">
        <v>401</v>
      </c>
      <c r="J4289" t="s">
        <v>508</v>
      </c>
      <c r="K4289" t="s">
        <v>199</v>
      </c>
      <c r="L4289" t="s">
        <v>514</v>
      </c>
      <c r="M4289" t="s">
        <v>514</v>
      </c>
      <c r="N4289" t="s">
        <v>48</v>
      </c>
      <c r="O4289" t="s">
        <v>41</v>
      </c>
      <c r="P4289" t="s">
        <v>42</v>
      </c>
      <c r="Q4289" t="s">
        <v>16</v>
      </c>
      <c r="R4289" t="s">
        <v>28</v>
      </c>
      <c r="S4289" t="s">
        <v>44</v>
      </c>
      <c r="U4289" t="s">
        <v>939</v>
      </c>
      <c r="V4289" t="s">
        <v>202</v>
      </c>
      <c r="W4289" t="s">
        <v>203</v>
      </c>
      <c r="X4289" t="s">
        <v>12</v>
      </c>
      <c r="Y4289" t="s">
        <v>21</v>
      </c>
      <c r="Z4289" s="80">
        <v>750</v>
      </c>
      <c r="AA4289" s="68">
        <v>0</v>
      </c>
      <c r="AB4289" s="82">
        <f t="shared" si="2322"/>
        <v>750</v>
      </c>
      <c r="AC4289">
        <v>1</v>
      </c>
      <c r="AG4289" s="83">
        <f t="shared" si="2325"/>
        <v>1</v>
      </c>
      <c r="AH4289" s="87">
        <v>0</v>
      </c>
      <c r="AI4289" s="88">
        <v>0</v>
      </c>
      <c r="AJ4289">
        <f t="shared" ref="AJ4289:AJ4302" si="2341">AG4289</f>
        <v>1</v>
      </c>
      <c r="AK4289" s="108">
        <f t="shared" ref="AK4289:AK4291" si="2342">AJ4289*C4289*E4289*H4289</f>
        <v>5252.7999999999993</v>
      </c>
      <c r="AL4289" s="108">
        <f t="shared" ref="AL4289:AL4291" si="2343">AJ4289*C4289*E4289</f>
        <v>1959.9999999999998</v>
      </c>
      <c r="AM4289" s="108">
        <f t="shared" ref="AM4289:AM4302" si="2344">AK4289-AL4289</f>
        <v>3292.7999999999993</v>
      </c>
    </row>
    <row r="4290" spans="1:41" x14ac:dyDescent="0.25">
      <c r="A4290" s="115">
        <v>40100172</v>
      </c>
      <c r="B4290" t="s">
        <v>1</v>
      </c>
      <c r="C4290" s="81">
        <v>700</v>
      </c>
      <c r="D4290">
        <v>2.4</v>
      </c>
      <c r="E4290">
        <v>2.8</v>
      </c>
      <c r="F4290">
        <v>3</v>
      </c>
      <c r="G4290">
        <v>3</v>
      </c>
      <c r="H4290">
        <v>2.68</v>
      </c>
      <c r="I4290">
        <v>401</v>
      </c>
      <c r="J4290" t="s">
        <v>508</v>
      </c>
      <c r="K4290" t="s">
        <v>199</v>
      </c>
      <c r="L4290" t="s">
        <v>514</v>
      </c>
      <c r="M4290" t="s">
        <v>514</v>
      </c>
      <c r="N4290" t="s">
        <v>5</v>
      </c>
      <c r="O4290" t="s">
        <v>47</v>
      </c>
      <c r="P4290" t="s">
        <v>42</v>
      </c>
      <c r="Q4290" t="s">
        <v>16</v>
      </c>
      <c r="R4290" t="s">
        <v>28</v>
      </c>
      <c r="S4290" t="s">
        <v>44</v>
      </c>
      <c r="U4290" t="s">
        <v>939</v>
      </c>
      <c r="V4290" t="s">
        <v>14</v>
      </c>
      <c r="W4290" t="s">
        <v>49</v>
      </c>
      <c r="X4290" t="s">
        <v>12</v>
      </c>
      <c r="Y4290" t="s">
        <v>21</v>
      </c>
      <c r="Z4290" s="80">
        <v>200</v>
      </c>
      <c r="AA4290" s="68">
        <v>0</v>
      </c>
      <c r="AB4290" s="82">
        <f t="shared" si="2322"/>
        <v>800</v>
      </c>
      <c r="AC4290">
        <v>4</v>
      </c>
      <c r="AG4290" s="83">
        <f t="shared" si="2325"/>
        <v>4</v>
      </c>
      <c r="AH4290" s="87">
        <v>0</v>
      </c>
      <c r="AI4290" s="88">
        <v>0</v>
      </c>
      <c r="AJ4290">
        <f t="shared" si="2341"/>
        <v>4</v>
      </c>
      <c r="AK4290" s="108">
        <f t="shared" si="2342"/>
        <v>21011.199999999997</v>
      </c>
      <c r="AL4290" s="108">
        <f t="shared" si="2343"/>
        <v>7839.9999999999991</v>
      </c>
      <c r="AM4290" s="108">
        <f t="shared" si="2344"/>
        <v>13171.199999999997</v>
      </c>
    </row>
    <row r="4291" spans="1:41" x14ac:dyDescent="0.25">
      <c r="A4291" s="115">
        <v>40100172</v>
      </c>
      <c r="B4291" t="s">
        <v>1</v>
      </c>
      <c r="C4291" s="81">
        <v>700</v>
      </c>
      <c r="D4291">
        <v>2.4</v>
      </c>
      <c r="E4291">
        <v>2.8</v>
      </c>
      <c r="F4291">
        <v>3</v>
      </c>
      <c r="G4291">
        <v>3</v>
      </c>
      <c r="H4291">
        <v>2.68</v>
      </c>
      <c r="I4291">
        <v>401</v>
      </c>
      <c r="J4291" t="s">
        <v>508</v>
      </c>
      <c r="K4291" t="s">
        <v>199</v>
      </c>
      <c r="L4291" t="s">
        <v>514</v>
      </c>
      <c r="M4291" t="s">
        <v>514</v>
      </c>
      <c r="N4291" t="s">
        <v>5</v>
      </c>
      <c r="O4291" t="s">
        <v>47</v>
      </c>
      <c r="P4291" t="s">
        <v>42</v>
      </c>
      <c r="Q4291" t="s">
        <v>16</v>
      </c>
      <c r="R4291" t="s">
        <v>28</v>
      </c>
      <c r="S4291" t="s">
        <v>44</v>
      </c>
      <c r="U4291" t="s">
        <v>939</v>
      </c>
      <c r="V4291" t="s">
        <v>202</v>
      </c>
      <c r="W4291" t="s">
        <v>203</v>
      </c>
      <c r="X4291" t="s">
        <v>12</v>
      </c>
      <c r="Y4291" t="s">
        <v>21</v>
      </c>
      <c r="Z4291" s="80">
        <v>200</v>
      </c>
      <c r="AA4291" s="68">
        <v>0</v>
      </c>
      <c r="AB4291" s="82">
        <f t="shared" si="2322"/>
        <v>200</v>
      </c>
      <c r="AC4291">
        <v>1</v>
      </c>
      <c r="AG4291" s="83">
        <f t="shared" si="2325"/>
        <v>1</v>
      </c>
      <c r="AH4291" s="87">
        <v>0</v>
      </c>
      <c r="AI4291" s="88">
        <v>0</v>
      </c>
      <c r="AJ4291">
        <f t="shared" si="2341"/>
        <v>1</v>
      </c>
      <c r="AK4291" s="108">
        <f t="shared" si="2342"/>
        <v>5252.7999999999993</v>
      </c>
      <c r="AL4291" s="108">
        <f t="shared" si="2343"/>
        <v>1959.9999999999998</v>
      </c>
      <c r="AM4291" s="108">
        <f t="shared" si="2344"/>
        <v>3292.7999999999993</v>
      </c>
    </row>
    <row r="4292" spans="1:41" x14ac:dyDescent="0.25">
      <c r="A4292" s="115">
        <v>40100172</v>
      </c>
      <c r="B4292" t="s">
        <v>1</v>
      </c>
      <c r="C4292" s="81">
        <v>700</v>
      </c>
      <c r="D4292">
        <v>2.4</v>
      </c>
      <c r="E4292">
        <v>2.8</v>
      </c>
      <c r="F4292">
        <v>3</v>
      </c>
      <c r="G4292">
        <v>3</v>
      </c>
      <c r="H4292">
        <v>2.68</v>
      </c>
      <c r="I4292">
        <v>401</v>
      </c>
      <c r="J4292" t="s">
        <v>508</v>
      </c>
      <c r="K4292" t="s">
        <v>199</v>
      </c>
      <c r="L4292" t="s">
        <v>514</v>
      </c>
      <c r="M4292" t="s">
        <v>514</v>
      </c>
      <c r="N4292" t="s">
        <v>15</v>
      </c>
      <c r="O4292" t="s">
        <v>74</v>
      </c>
      <c r="P4292" t="s">
        <v>42</v>
      </c>
      <c r="Q4292" t="s">
        <v>16</v>
      </c>
      <c r="R4292" t="s">
        <v>75</v>
      </c>
      <c r="S4292" t="s">
        <v>44</v>
      </c>
      <c r="T4292" t="s">
        <v>944</v>
      </c>
      <c r="U4292" t="s">
        <v>939</v>
      </c>
      <c r="V4292" t="s">
        <v>14</v>
      </c>
      <c r="W4292" t="s">
        <v>49</v>
      </c>
      <c r="X4292" t="s">
        <v>12</v>
      </c>
      <c r="Y4292" t="s">
        <v>938</v>
      </c>
      <c r="Z4292" s="81">
        <v>0</v>
      </c>
      <c r="AA4292" s="68">
        <v>0</v>
      </c>
      <c r="AB4292" s="82">
        <f t="shared" ref="AB4292:AB4355" si="2345">Z4292*AG4292+AA4292*AG4292*1.95583</f>
        <v>0</v>
      </c>
      <c r="AE4292">
        <v>1</v>
      </c>
      <c r="AG4292" s="83">
        <f t="shared" si="2325"/>
        <v>1</v>
      </c>
      <c r="AH4292" s="87">
        <v>0</v>
      </c>
      <c r="AI4292" s="88">
        <v>0</v>
      </c>
      <c r="AJ4292">
        <f t="shared" si="2341"/>
        <v>1</v>
      </c>
      <c r="AK4292" s="108">
        <f t="shared" ref="AK4292:AK4302" si="2346">AJ4292*C4292*F4292*H4292</f>
        <v>5628</v>
      </c>
      <c r="AL4292" s="108">
        <f t="shared" ref="AL4292:AL4302" si="2347">AJ4292*C4292*F4292</f>
        <v>2100</v>
      </c>
      <c r="AM4292" s="108">
        <f t="shared" si="2344"/>
        <v>3528</v>
      </c>
    </row>
    <row r="4293" spans="1:41" x14ac:dyDescent="0.25">
      <c r="A4293" s="115">
        <v>40100172</v>
      </c>
      <c r="B4293" t="s">
        <v>1</v>
      </c>
      <c r="C4293" s="81">
        <v>700</v>
      </c>
      <c r="D4293">
        <v>2.4</v>
      </c>
      <c r="E4293">
        <v>2.8</v>
      </c>
      <c r="F4293">
        <v>3</v>
      </c>
      <c r="G4293">
        <v>3</v>
      </c>
      <c r="H4293">
        <v>2.68</v>
      </c>
      <c r="I4293">
        <v>401</v>
      </c>
      <c r="J4293" t="s">
        <v>508</v>
      </c>
      <c r="K4293" t="s">
        <v>199</v>
      </c>
      <c r="L4293" t="s">
        <v>514</v>
      </c>
      <c r="M4293" t="s">
        <v>514</v>
      </c>
      <c r="N4293" t="s">
        <v>15</v>
      </c>
      <c r="O4293" t="s">
        <v>41</v>
      </c>
      <c r="P4293" t="s">
        <v>42</v>
      </c>
      <c r="Q4293" t="s">
        <v>16</v>
      </c>
      <c r="R4293" t="s">
        <v>28</v>
      </c>
      <c r="S4293" t="s">
        <v>44</v>
      </c>
      <c r="U4293" t="s">
        <v>939</v>
      </c>
      <c r="V4293" t="s">
        <v>14</v>
      </c>
      <c r="W4293" t="s">
        <v>49</v>
      </c>
      <c r="X4293" t="s">
        <v>12</v>
      </c>
      <c r="Y4293" t="s">
        <v>21</v>
      </c>
      <c r="Z4293" s="80">
        <v>200</v>
      </c>
      <c r="AA4293" s="68">
        <v>0</v>
      </c>
      <c r="AB4293" s="82">
        <f t="shared" si="2345"/>
        <v>1000</v>
      </c>
      <c r="AC4293">
        <v>5</v>
      </c>
      <c r="AG4293" s="83">
        <f t="shared" ref="AG4293:AG4356" si="2348">SUM(AC4293:AF4293)</f>
        <v>5</v>
      </c>
      <c r="AH4293" s="87">
        <v>0</v>
      </c>
      <c r="AI4293" s="88">
        <v>0</v>
      </c>
      <c r="AJ4293">
        <f t="shared" si="2341"/>
        <v>5</v>
      </c>
      <c r="AK4293" s="108">
        <f t="shared" si="2346"/>
        <v>28140</v>
      </c>
      <c r="AL4293" s="108">
        <f t="shared" si="2347"/>
        <v>10500</v>
      </c>
      <c r="AM4293" s="108">
        <f t="shared" si="2344"/>
        <v>17640</v>
      </c>
    </row>
    <row r="4294" spans="1:41" x14ac:dyDescent="0.25">
      <c r="A4294" s="115">
        <v>40100172</v>
      </c>
      <c r="B4294" t="s">
        <v>1</v>
      </c>
      <c r="C4294" s="81">
        <v>700</v>
      </c>
      <c r="D4294">
        <v>2.4</v>
      </c>
      <c r="E4294">
        <v>2.8</v>
      </c>
      <c r="F4294">
        <v>3</v>
      </c>
      <c r="G4294">
        <v>3</v>
      </c>
      <c r="H4294">
        <v>2.68</v>
      </c>
      <c r="I4294">
        <v>401</v>
      </c>
      <c r="J4294" t="s">
        <v>508</v>
      </c>
      <c r="K4294" t="s">
        <v>199</v>
      </c>
      <c r="L4294" t="s">
        <v>514</v>
      </c>
      <c r="M4294" t="s">
        <v>514</v>
      </c>
      <c r="N4294" t="s">
        <v>15</v>
      </c>
      <c r="O4294" t="s">
        <v>41</v>
      </c>
      <c r="P4294" t="s">
        <v>42</v>
      </c>
      <c r="Q4294" t="s">
        <v>16</v>
      </c>
      <c r="R4294" t="s">
        <v>28</v>
      </c>
      <c r="S4294" t="s">
        <v>44</v>
      </c>
      <c r="U4294" t="s">
        <v>939</v>
      </c>
      <c r="V4294" t="s">
        <v>202</v>
      </c>
      <c r="W4294" t="s">
        <v>203</v>
      </c>
      <c r="X4294" t="s">
        <v>12</v>
      </c>
      <c r="Y4294" t="s">
        <v>21</v>
      </c>
      <c r="Z4294" s="80">
        <v>200</v>
      </c>
      <c r="AA4294" s="68">
        <v>0</v>
      </c>
      <c r="AB4294" s="82">
        <f t="shared" si="2345"/>
        <v>400</v>
      </c>
      <c r="AC4294">
        <v>2</v>
      </c>
      <c r="AG4294" s="83">
        <f t="shared" si="2348"/>
        <v>2</v>
      </c>
      <c r="AH4294" s="87">
        <v>0</v>
      </c>
      <c r="AI4294" s="88">
        <v>0</v>
      </c>
      <c r="AJ4294">
        <f t="shared" si="2341"/>
        <v>2</v>
      </c>
      <c r="AK4294" s="108">
        <f t="shared" si="2346"/>
        <v>11256</v>
      </c>
      <c r="AL4294" s="108">
        <f t="shared" si="2347"/>
        <v>4200</v>
      </c>
      <c r="AM4294" s="108">
        <f t="shared" si="2344"/>
        <v>7056</v>
      </c>
    </row>
    <row r="4295" spans="1:41" x14ac:dyDescent="0.25">
      <c r="A4295" s="115">
        <v>40100172</v>
      </c>
      <c r="B4295" t="s">
        <v>1</v>
      </c>
      <c r="C4295" s="81">
        <v>700</v>
      </c>
      <c r="D4295">
        <v>2.4</v>
      </c>
      <c r="E4295">
        <v>2.8</v>
      </c>
      <c r="F4295">
        <v>3</v>
      </c>
      <c r="G4295">
        <v>3</v>
      </c>
      <c r="H4295">
        <v>2.68</v>
      </c>
      <c r="I4295">
        <v>401</v>
      </c>
      <c r="J4295" t="s">
        <v>508</v>
      </c>
      <c r="K4295" t="s">
        <v>199</v>
      </c>
      <c r="L4295" t="s">
        <v>514</v>
      </c>
      <c r="M4295" t="s">
        <v>514</v>
      </c>
      <c r="N4295" t="s">
        <v>15</v>
      </c>
      <c r="O4295" t="s">
        <v>41</v>
      </c>
      <c r="P4295" t="s">
        <v>42</v>
      </c>
      <c r="Q4295" t="s">
        <v>16</v>
      </c>
      <c r="R4295" t="s">
        <v>28</v>
      </c>
      <c r="S4295" t="s">
        <v>44</v>
      </c>
      <c r="U4295" t="s">
        <v>939</v>
      </c>
      <c r="V4295" t="s">
        <v>68</v>
      </c>
      <c r="W4295" t="s">
        <v>69</v>
      </c>
      <c r="X4295" t="s">
        <v>31</v>
      </c>
      <c r="Y4295" t="s">
        <v>21</v>
      </c>
      <c r="Z4295" s="80">
        <v>200</v>
      </c>
      <c r="AA4295" s="68">
        <v>0</v>
      </c>
      <c r="AB4295" s="82">
        <f t="shared" si="2345"/>
        <v>200</v>
      </c>
      <c r="AC4295">
        <v>1</v>
      </c>
      <c r="AG4295" s="83">
        <f t="shared" si="2348"/>
        <v>1</v>
      </c>
      <c r="AH4295" s="87">
        <v>0</v>
      </c>
      <c r="AI4295" s="88">
        <v>0</v>
      </c>
      <c r="AJ4295">
        <f t="shared" si="2341"/>
        <v>1</v>
      </c>
      <c r="AK4295" s="108">
        <f t="shared" si="2346"/>
        <v>5628</v>
      </c>
      <c r="AL4295" s="108">
        <f t="shared" si="2347"/>
        <v>2100</v>
      </c>
      <c r="AM4295" s="108">
        <f t="shared" si="2344"/>
        <v>3528</v>
      </c>
    </row>
    <row r="4296" spans="1:41" x14ac:dyDescent="0.25">
      <c r="A4296" s="115">
        <v>40100172</v>
      </c>
      <c r="B4296" t="s">
        <v>1</v>
      </c>
      <c r="C4296" s="81">
        <v>700</v>
      </c>
      <c r="D4296">
        <v>2.4</v>
      </c>
      <c r="E4296">
        <v>2.8</v>
      </c>
      <c r="F4296">
        <v>3</v>
      </c>
      <c r="G4296">
        <v>3</v>
      </c>
      <c r="H4296">
        <v>2.68</v>
      </c>
      <c r="I4296">
        <v>401</v>
      </c>
      <c r="J4296" t="s">
        <v>508</v>
      </c>
      <c r="K4296" t="s">
        <v>199</v>
      </c>
      <c r="L4296" t="s">
        <v>514</v>
      </c>
      <c r="M4296" t="s">
        <v>514</v>
      </c>
      <c r="N4296" t="s">
        <v>18</v>
      </c>
      <c r="O4296" t="s">
        <v>74</v>
      </c>
      <c r="P4296" t="s">
        <v>42</v>
      </c>
      <c r="Q4296" t="s">
        <v>16</v>
      </c>
      <c r="R4296" t="s">
        <v>28</v>
      </c>
      <c r="S4296" t="s">
        <v>44</v>
      </c>
      <c r="T4296" t="s">
        <v>952</v>
      </c>
      <c r="U4296" t="s">
        <v>939</v>
      </c>
      <c r="V4296" t="s">
        <v>14</v>
      </c>
      <c r="W4296" t="s">
        <v>49</v>
      </c>
      <c r="X4296" t="s">
        <v>12</v>
      </c>
      <c r="Y4296" t="s">
        <v>943</v>
      </c>
      <c r="Z4296" s="81">
        <v>0</v>
      </c>
      <c r="AA4296" s="68">
        <v>0</v>
      </c>
      <c r="AB4296" s="82">
        <f t="shared" si="2345"/>
        <v>0</v>
      </c>
      <c r="AF4296">
        <v>1</v>
      </c>
      <c r="AG4296" s="83">
        <f t="shared" si="2348"/>
        <v>1</v>
      </c>
      <c r="AH4296" s="87">
        <v>0</v>
      </c>
      <c r="AI4296" s="88">
        <v>0</v>
      </c>
      <c r="AJ4296">
        <f t="shared" si="2341"/>
        <v>1</v>
      </c>
      <c r="AK4296" s="108">
        <f t="shared" si="2346"/>
        <v>5628</v>
      </c>
      <c r="AL4296" s="108">
        <f t="shared" si="2347"/>
        <v>2100</v>
      </c>
      <c r="AM4296" s="108">
        <f t="shared" si="2344"/>
        <v>3528</v>
      </c>
      <c r="AN4296">
        <v>475</v>
      </c>
      <c r="AO4296">
        <f t="shared" ref="AO4296:AO4302" si="2349">AG4296*AN4296</f>
        <v>475</v>
      </c>
    </row>
    <row r="4297" spans="1:41" x14ac:dyDescent="0.25">
      <c r="A4297" s="115">
        <v>40100172</v>
      </c>
      <c r="B4297" t="s">
        <v>1</v>
      </c>
      <c r="C4297" s="81">
        <v>700</v>
      </c>
      <c r="D4297">
        <v>2.4</v>
      </c>
      <c r="E4297">
        <v>2.8</v>
      </c>
      <c r="F4297">
        <v>3</v>
      </c>
      <c r="G4297">
        <v>3</v>
      </c>
      <c r="H4297">
        <v>2.68</v>
      </c>
      <c r="I4297">
        <v>401</v>
      </c>
      <c r="J4297" t="s">
        <v>508</v>
      </c>
      <c r="K4297" t="s">
        <v>199</v>
      </c>
      <c r="L4297" t="s">
        <v>514</v>
      </c>
      <c r="M4297" t="s">
        <v>514</v>
      </c>
      <c r="N4297" t="s">
        <v>18</v>
      </c>
      <c r="O4297" t="s">
        <v>74</v>
      </c>
      <c r="P4297" t="s">
        <v>42</v>
      </c>
      <c r="Q4297" t="s">
        <v>16</v>
      </c>
      <c r="R4297" t="s">
        <v>28</v>
      </c>
      <c r="S4297" t="s">
        <v>44</v>
      </c>
      <c r="T4297" t="s">
        <v>952</v>
      </c>
      <c r="U4297" t="s">
        <v>939</v>
      </c>
      <c r="V4297" t="s">
        <v>45</v>
      </c>
      <c r="W4297" t="s">
        <v>46</v>
      </c>
      <c r="X4297" t="s">
        <v>12</v>
      </c>
      <c r="Y4297" t="s">
        <v>943</v>
      </c>
      <c r="Z4297" s="81">
        <v>0</v>
      </c>
      <c r="AA4297" s="68">
        <v>0</v>
      </c>
      <c r="AB4297" s="82">
        <f t="shared" si="2345"/>
        <v>0</v>
      </c>
      <c r="AF4297">
        <v>1</v>
      </c>
      <c r="AG4297" s="83">
        <f t="shared" si="2348"/>
        <v>1</v>
      </c>
      <c r="AH4297" s="87">
        <v>0</v>
      </c>
      <c r="AI4297" s="88">
        <v>0</v>
      </c>
      <c r="AJ4297">
        <f t="shared" si="2341"/>
        <v>1</v>
      </c>
      <c r="AK4297" s="108">
        <f t="shared" si="2346"/>
        <v>5628</v>
      </c>
      <c r="AL4297" s="108">
        <f t="shared" si="2347"/>
        <v>2100</v>
      </c>
      <c r="AM4297" s="108">
        <f t="shared" si="2344"/>
        <v>3528</v>
      </c>
      <c r="AN4297">
        <v>475</v>
      </c>
      <c r="AO4297">
        <f t="shared" si="2349"/>
        <v>475</v>
      </c>
    </row>
    <row r="4298" spans="1:41" x14ac:dyDescent="0.25">
      <c r="A4298" s="115">
        <v>40100172</v>
      </c>
      <c r="B4298" t="s">
        <v>1</v>
      </c>
      <c r="C4298" s="81">
        <v>700</v>
      </c>
      <c r="D4298">
        <v>2.4</v>
      </c>
      <c r="E4298">
        <v>2.8</v>
      </c>
      <c r="F4298">
        <v>3</v>
      </c>
      <c r="G4298">
        <v>3</v>
      </c>
      <c r="H4298">
        <v>2.68</v>
      </c>
      <c r="I4298">
        <v>401</v>
      </c>
      <c r="J4298" t="s">
        <v>508</v>
      </c>
      <c r="K4298" t="s">
        <v>199</v>
      </c>
      <c r="L4298" t="s">
        <v>514</v>
      </c>
      <c r="M4298" t="s">
        <v>514</v>
      </c>
      <c r="N4298" t="s">
        <v>18</v>
      </c>
      <c r="O4298" t="s">
        <v>74</v>
      </c>
      <c r="P4298" t="s">
        <v>42</v>
      </c>
      <c r="Q4298" t="s">
        <v>16</v>
      </c>
      <c r="R4298" t="s">
        <v>28</v>
      </c>
      <c r="S4298" t="s">
        <v>44</v>
      </c>
      <c r="T4298" t="s">
        <v>952</v>
      </c>
      <c r="U4298" t="s">
        <v>939</v>
      </c>
      <c r="V4298" t="s">
        <v>202</v>
      </c>
      <c r="W4298" t="s">
        <v>203</v>
      </c>
      <c r="X4298" t="s">
        <v>12</v>
      </c>
      <c r="Y4298" t="s">
        <v>943</v>
      </c>
      <c r="Z4298" s="81">
        <v>0</v>
      </c>
      <c r="AA4298" s="68">
        <v>0</v>
      </c>
      <c r="AB4298" s="82">
        <f t="shared" si="2345"/>
        <v>0</v>
      </c>
      <c r="AF4298">
        <v>5</v>
      </c>
      <c r="AG4298" s="83">
        <f t="shared" si="2348"/>
        <v>5</v>
      </c>
      <c r="AH4298" s="87">
        <v>0</v>
      </c>
      <c r="AI4298" s="88">
        <v>0</v>
      </c>
      <c r="AJ4298">
        <f t="shared" si="2341"/>
        <v>5</v>
      </c>
      <c r="AK4298" s="108">
        <f t="shared" si="2346"/>
        <v>28140</v>
      </c>
      <c r="AL4298" s="108">
        <f t="shared" si="2347"/>
        <v>10500</v>
      </c>
      <c r="AM4298" s="108">
        <f t="shared" si="2344"/>
        <v>17640</v>
      </c>
      <c r="AN4298">
        <v>475</v>
      </c>
      <c r="AO4298">
        <f t="shared" si="2349"/>
        <v>2375</v>
      </c>
    </row>
    <row r="4299" spans="1:41" x14ac:dyDescent="0.25">
      <c r="A4299" s="115">
        <v>40100172</v>
      </c>
      <c r="B4299" t="s">
        <v>1</v>
      </c>
      <c r="C4299" s="81">
        <v>700</v>
      </c>
      <c r="D4299">
        <v>2.4</v>
      </c>
      <c r="E4299">
        <v>2.8</v>
      </c>
      <c r="F4299">
        <v>3</v>
      </c>
      <c r="G4299">
        <v>3</v>
      </c>
      <c r="H4299">
        <v>2.68</v>
      </c>
      <c r="I4299">
        <v>401</v>
      </c>
      <c r="J4299" t="s">
        <v>508</v>
      </c>
      <c r="K4299" t="s">
        <v>199</v>
      </c>
      <c r="L4299" t="s">
        <v>514</v>
      </c>
      <c r="M4299" t="s">
        <v>514</v>
      </c>
      <c r="N4299" t="s">
        <v>18</v>
      </c>
      <c r="O4299" t="s">
        <v>80</v>
      </c>
      <c r="P4299" t="s">
        <v>42</v>
      </c>
      <c r="Q4299" t="s">
        <v>16</v>
      </c>
      <c r="R4299" t="s">
        <v>91</v>
      </c>
      <c r="S4299" t="s">
        <v>44</v>
      </c>
      <c r="T4299" t="s">
        <v>952</v>
      </c>
      <c r="U4299" t="s">
        <v>939</v>
      </c>
      <c r="V4299" t="s">
        <v>45</v>
      </c>
      <c r="W4299" t="s">
        <v>46</v>
      </c>
      <c r="X4299" t="s">
        <v>12</v>
      </c>
      <c r="Y4299" t="s">
        <v>943</v>
      </c>
      <c r="Z4299" s="81">
        <v>0</v>
      </c>
      <c r="AA4299" s="68">
        <v>0</v>
      </c>
      <c r="AB4299" s="82">
        <f t="shared" si="2345"/>
        <v>0</v>
      </c>
      <c r="AF4299">
        <v>1</v>
      </c>
      <c r="AG4299" s="83">
        <f t="shared" si="2348"/>
        <v>1</v>
      </c>
      <c r="AH4299" s="87">
        <v>0</v>
      </c>
      <c r="AI4299" s="88">
        <v>0</v>
      </c>
      <c r="AJ4299">
        <f t="shared" si="2341"/>
        <v>1</v>
      </c>
      <c r="AK4299" s="108">
        <f t="shared" si="2346"/>
        <v>5628</v>
      </c>
      <c r="AL4299" s="108">
        <f t="shared" si="2347"/>
        <v>2100</v>
      </c>
      <c r="AM4299" s="108">
        <f t="shared" si="2344"/>
        <v>3528</v>
      </c>
      <c r="AN4299">
        <v>475</v>
      </c>
      <c r="AO4299">
        <f t="shared" si="2349"/>
        <v>475</v>
      </c>
    </row>
    <row r="4300" spans="1:41" x14ac:dyDescent="0.25">
      <c r="A4300" s="115">
        <v>40100172</v>
      </c>
      <c r="B4300" t="s">
        <v>1</v>
      </c>
      <c r="C4300" s="81">
        <v>700</v>
      </c>
      <c r="D4300">
        <v>2.4</v>
      </c>
      <c r="E4300">
        <v>2.8</v>
      </c>
      <c r="F4300">
        <v>3</v>
      </c>
      <c r="G4300">
        <v>3</v>
      </c>
      <c r="H4300">
        <v>2.68</v>
      </c>
      <c r="I4300">
        <v>401</v>
      </c>
      <c r="J4300" t="s">
        <v>508</v>
      </c>
      <c r="K4300" t="s">
        <v>199</v>
      </c>
      <c r="L4300" t="s">
        <v>514</v>
      </c>
      <c r="M4300" t="s">
        <v>514</v>
      </c>
      <c r="N4300" t="s">
        <v>27</v>
      </c>
      <c r="O4300" t="s">
        <v>80</v>
      </c>
      <c r="P4300" t="s">
        <v>42</v>
      </c>
      <c r="Q4300" t="s">
        <v>16</v>
      </c>
      <c r="R4300" t="s">
        <v>28</v>
      </c>
      <c r="S4300" t="s">
        <v>22</v>
      </c>
      <c r="T4300" t="s">
        <v>22</v>
      </c>
      <c r="U4300" t="s">
        <v>939</v>
      </c>
      <c r="V4300" t="s">
        <v>50</v>
      </c>
      <c r="W4300" t="s">
        <v>51</v>
      </c>
      <c r="X4300" t="s">
        <v>77</v>
      </c>
      <c r="Y4300" t="s">
        <v>943</v>
      </c>
      <c r="Z4300" s="81">
        <v>0</v>
      </c>
      <c r="AA4300" s="68">
        <v>0</v>
      </c>
      <c r="AB4300" s="82">
        <f t="shared" si="2345"/>
        <v>0</v>
      </c>
      <c r="AF4300">
        <v>1</v>
      </c>
      <c r="AG4300" s="83">
        <f t="shared" si="2348"/>
        <v>1</v>
      </c>
      <c r="AH4300" s="87">
        <v>0</v>
      </c>
      <c r="AI4300" s="88">
        <v>0</v>
      </c>
      <c r="AJ4300">
        <f t="shared" si="2341"/>
        <v>1</v>
      </c>
      <c r="AK4300" s="108">
        <f t="shared" si="2346"/>
        <v>5628</v>
      </c>
      <c r="AL4300" s="108">
        <f t="shared" si="2347"/>
        <v>2100</v>
      </c>
      <c r="AM4300" s="108">
        <f t="shared" si="2344"/>
        <v>3528</v>
      </c>
    </row>
    <row r="4301" spans="1:41" x14ac:dyDescent="0.25">
      <c r="A4301" s="115">
        <v>40100172</v>
      </c>
      <c r="B4301" t="s">
        <v>1</v>
      </c>
      <c r="C4301" s="81">
        <v>700</v>
      </c>
      <c r="D4301">
        <v>2.4</v>
      </c>
      <c r="E4301">
        <v>2.8</v>
      </c>
      <c r="F4301">
        <v>3</v>
      </c>
      <c r="G4301">
        <v>3</v>
      </c>
      <c r="H4301">
        <v>2.68</v>
      </c>
      <c r="I4301">
        <v>401</v>
      </c>
      <c r="J4301" t="s">
        <v>508</v>
      </c>
      <c r="K4301" t="s">
        <v>199</v>
      </c>
      <c r="L4301" t="s">
        <v>514</v>
      </c>
      <c r="M4301" t="s">
        <v>514</v>
      </c>
      <c r="N4301" t="s">
        <v>27</v>
      </c>
      <c r="O4301" t="s">
        <v>80</v>
      </c>
      <c r="P4301" t="s">
        <v>42</v>
      </c>
      <c r="Q4301" t="s">
        <v>16</v>
      </c>
      <c r="R4301" t="s">
        <v>28</v>
      </c>
      <c r="S4301" t="s">
        <v>44</v>
      </c>
      <c r="T4301" t="s">
        <v>951</v>
      </c>
      <c r="U4301" t="s">
        <v>939</v>
      </c>
      <c r="V4301" t="s">
        <v>45</v>
      </c>
      <c r="W4301" t="s">
        <v>46</v>
      </c>
      <c r="X4301" t="s">
        <v>12</v>
      </c>
      <c r="Y4301" t="s">
        <v>943</v>
      </c>
      <c r="Z4301" s="81">
        <v>0</v>
      </c>
      <c r="AA4301" s="68">
        <v>0</v>
      </c>
      <c r="AB4301" s="82">
        <f t="shared" si="2345"/>
        <v>0</v>
      </c>
      <c r="AF4301">
        <v>7</v>
      </c>
      <c r="AG4301" s="83">
        <f t="shared" si="2348"/>
        <v>7</v>
      </c>
      <c r="AH4301" s="87">
        <v>0</v>
      </c>
      <c r="AI4301" s="88">
        <v>0</v>
      </c>
      <c r="AJ4301">
        <f t="shared" si="2341"/>
        <v>7</v>
      </c>
      <c r="AK4301" s="108">
        <f t="shared" si="2346"/>
        <v>39396</v>
      </c>
      <c r="AL4301" s="108">
        <f t="shared" si="2347"/>
        <v>14700</v>
      </c>
      <c r="AM4301" s="108">
        <f t="shared" si="2344"/>
        <v>24696</v>
      </c>
      <c r="AN4301">
        <v>337.5</v>
      </c>
      <c r="AO4301">
        <f t="shared" si="2349"/>
        <v>2362.5</v>
      </c>
    </row>
    <row r="4302" spans="1:41" x14ac:dyDescent="0.25">
      <c r="A4302" s="115">
        <v>40100172</v>
      </c>
      <c r="B4302" t="s">
        <v>1</v>
      </c>
      <c r="C4302" s="81">
        <v>700</v>
      </c>
      <c r="D4302">
        <v>2.4</v>
      </c>
      <c r="E4302">
        <v>2.8</v>
      </c>
      <c r="F4302">
        <v>3</v>
      </c>
      <c r="G4302">
        <v>3</v>
      </c>
      <c r="H4302">
        <v>2.68</v>
      </c>
      <c r="I4302">
        <v>401</v>
      </c>
      <c r="J4302" t="s">
        <v>508</v>
      </c>
      <c r="K4302" t="s">
        <v>199</v>
      </c>
      <c r="L4302" t="s">
        <v>514</v>
      </c>
      <c r="M4302" t="s">
        <v>514</v>
      </c>
      <c r="N4302" t="s">
        <v>27</v>
      </c>
      <c r="O4302" t="s">
        <v>80</v>
      </c>
      <c r="P4302" t="s">
        <v>42</v>
      </c>
      <c r="Q4302" t="s">
        <v>16</v>
      </c>
      <c r="R4302" t="s">
        <v>28</v>
      </c>
      <c r="S4302" t="s">
        <v>44</v>
      </c>
      <c r="T4302" t="s">
        <v>951</v>
      </c>
      <c r="U4302" t="s">
        <v>939</v>
      </c>
      <c r="V4302" t="s">
        <v>202</v>
      </c>
      <c r="W4302" t="s">
        <v>203</v>
      </c>
      <c r="X4302" t="s">
        <v>12</v>
      </c>
      <c r="Y4302" t="s">
        <v>943</v>
      </c>
      <c r="Z4302" s="81">
        <v>0</v>
      </c>
      <c r="AA4302" s="68">
        <v>0</v>
      </c>
      <c r="AB4302" s="82">
        <f t="shared" si="2345"/>
        <v>0</v>
      </c>
      <c r="AF4302">
        <v>2</v>
      </c>
      <c r="AG4302" s="83">
        <f t="shared" si="2348"/>
        <v>2</v>
      </c>
      <c r="AH4302" s="87">
        <v>0</v>
      </c>
      <c r="AI4302" s="88">
        <v>0</v>
      </c>
      <c r="AJ4302">
        <f t="shared" si="2341"/>
        <v>2</v>
      </c>
      <c r="AK4302" s="108">
        <f t="shared" si="2346"/>
        <v>11256</v>
      </c>
      <c r="AL4302" s="108">
        <f t="shared" si="2347"/>
        <v>4200</v>
      </c>
      <c r="AM4302" s="108">
        <f t="shared" si="2344"/>
        <v>7056</v>
      </c>
      <c r="AN4302">
        <v>337.5</v>
      </c>
      <c r="AO4302">
        <f t="shared" si="2349"/>
        <v>675</v>
      </c>
    </row>
    <row r="4303" spans="1:41" x14ac:dyDescent="0.25">
      <c r="A4303" s="115">
        <v>4010017202</v>
      </c>
      <c r="B4303" t="s">
        <v>1</v>
      </c>
      <c r="C4303" s="81">
        <v>700</v>
      </c>
      <c r="D4303">
        <v>2.4</v>
      </c>
      <c r="E4303">
        <v>2.8</v>
      </c>
      <c r="F4303">
        <v>3</v>
      </c>
      <c r="G4303">
        <v>3</v>
      </c>
      <c r="H4303">
        <v>2.68</v>
      </c>
      <c r="I4303">
        <v>401</v>
      </c>
      <c r="J4303" t="s">
        <v>508</v>
      </c>
      <c r="K4303" t="s">
        <v>199</v>
      </c>
      <c r="L4303" t="s">
        <v>514</v>
      </c>
      <c r="M4303" t="s">
        <v>514</v>
      </c>
      <c r="N4303" t="s">
        <v>15</v>
      </c>
      <c r="O4303" t="s">
        <v>19</v>
      </c>
      <c r="P4303" t="s">
        <v>7</v>
      </c>
      <c r="Q4303" t="s">
        <v>16</v>
      </c>
      <c r="R4303" t="s">
        <v>20</v>
      </c>
      <c r="S4303" t="s">
        <v>44</v>
      </c>
      <c r="T4303" s="70" t="s">
        <v>933</v>
      </c>
      <c r="U4303" t="s">
        <v>949</v>
      </c>
      <c r="V4303" t="s">
        <v>14</v>
      </c>
      <c r="W4303" t="s">
        <v>49</v>
      </c>
      <c r="X4303" t="s">
        <v>12</v>
      </c>
      <c r="Y4303" t="s">
        <v>938</v>
      </c>
      <c r="Z4303" s="80">
        <v>0</v>
      </c>
      <c r="AA4303" s="68">
        <v>0</v>
      </c>
      <c r="AB4303" s="82">
        <f t="shared" si="2345"/>
        <v>0</v>
      </c>
      <c r="AE4303">
        <v>1</v>
      </c>
      <c r="AG4303" s="83">
        <f t="shared" si="2348"/>
        <v>1</v>
      </c>
      <c r="AH4303" s="87">
        <v>0</v>
      </c>
      <c r="AI4303" s="88">
        <v>0</v>
      </c>
      <c r="AJ4303">
        <f>AG4303</f>
        <v>1</v>
      </c>
      <c r="AK4303" s="108">
        <f>AJ4303*C4303*F4303*H4303</f>
        <v>5628</v>
      </c>
      <c r="AL4303" s="108">
        <f>AJ4303*C4303*F4303</f>
        <v>2100</v>
      </c>
      <c r="AM4303" s="108">
        <f>AK4303-AL4303</f>
        <v>3528</v>
      </c>
    </row>
    <row r="4304" spans="1:41" x14ac:dyDescent="0.25">
      <c r="A4304" s="115">
        <v>4010017202</v>
      </c>
      <c r="B4304" t="s">
        <v>1</v>
      </c>
      <c r="C4304" s="81">
        <v>700</v>
      </c>
      <c r="D4304">
        <v>2.4</v>
      </c>
      <c r="E4304">
        <v>2.8</v>
      </c>
      <c r="F4304">
        <v>3</v>
      </c>
      <c r="G4304">
        <v>3</v>
      </c>
      <c r="H4304">
        <v>2.68</v>
      </c>
      <c r="I4304">
        <v>401</v>
      </c>
      <c r="J4304" t="s">
        <v>508</v>
      </c>
      <c r="K4304" t="s">
        <v>199</v>
      </c>
      <c r="L4304" t="s">
        <v>514</v>
      </c>
      <c r="M4304" t="s">
        <v>514</v>
      </c>
      <c r="N4304" t="s">
        <v>18</v>
      </c>
      <c r="O4304" t="s">
        <v>33</v>
      </c>
      <c r="P4304" t="s">
        <v>7</v>
      </c>
      <c r="Q4304" t="s">
        <v>16</v>
      </c>
      <c r="R4304" t="s">
        <v>28</v>
      </c>
      <c r="S4304" t="s">
        <v>44</v>
      </c>
      <c r="T4304" t="s">
        <v>952</v>
      </c>
      <c r="U4304" t="s">
        <v>946</v>
      </c>
      <c r="V4304" t="s">
        <v>14</v>
      </c>
      <c r="W4304" t="s">
        <v>49</v>
      </c>
      <c r="X4304" t="s">
        <v>12</v>
      </c>
      <c r="Y4304" t="s">
        <v>943</v>
      </c>
      <c r="Z4304" s="81">
        <v>0</v>
      </c>
      <c r="AA4304" s="68">
        <v>0</v>
      </c>
      <c r="AB4304" s="82">
        <f t="shared" si="2345"/>
        <v>0</v>
      </c>
      <c r="AF4304">
        <v>5</v>
      </c>
      <c r="AG4304" s="83">
        <f t="shared" si="2348"/>
        <v>5</v>
      </c>
      <c r="AH4304" s="87">
        <v>0</v>
      </c>
      <c r="AI4304" s="88">
        <v>0</v>
      </c>
      <c r="AJ4304">
        <f>AG4304</f>
        <v>5</v>
      </c>
      <c r="AK4304" s="108">
        <f>AJ4304*C4304*F4304*H4304</f>
        <v>28140</v>
      </c>
      <c r="AL4304" s="108">
        <f>AJ4304*C4304*F4304</f>
        <v>10500</v>
      </c>
      <c r="AM4304" s="108">
        <f>AK4304-AL4304</f>
        <v>17640</v>
      </c>
      <c r="AN4304">
        <v>750</v>
      </c>
      <c r="AO4304">
        <f>AG4304*AN4304</f>
        <v>3750</v>
      </c>
    </row>
    <row r="4305" spans="1:41" x14ac:dyDescent="0.25">
      <c r="A4305" s="115">
        <v>4010017202</v>
      </c>
      <c r="B4305" t="s">
        <v>1</v>
      </c>
      <c r="C4305" s="81">
        <v>700</v>
      </c>
      <c r="D4305">
        <v>2.4</v>
      </c>
      <c r="E4305">
        <v>2.8</v>
      </c>
      <c r="F4305">
        <v>3</v>
      </c>
      <c r="G4305">
        <v>3</v>
      </c>
      <c r="H4305">
        <v>2.68</v>
      </c>
      <c r="I4305">
        <v>401</v>
      </c>
      <c r="J4305" t="s">
        <v>508</v>
      </c>
      <c r="K4305" t="s">
        <v>199</v>
      </c>
      <c r="L4305" t="s">
        <v>514</v>
      </c>
      <c r="M4305" t="s">
        <v>514</v>
      </c>
      <c r="N4305" t="s">
        <v>27</v>
      </c>
      <c r="O4305" t="s">
        <v>6</v>
      </c>
      <c r="P4305" t="s">
        <v>7</v>
      </c>
      <c r="Q4305" t="s">
        <v>16</v>
      </c>
      <c r="R4305" t="s">
        <v>28</v>
      </c>
      <c r="S4305" t="s">
        <v>9</v>
      </c>
      <c r="U4305" t="s">
        <v>179</v>
      </c>
      <c r="V4305" t="s">
        <v>10</v>
      </c>
      <c r="W4305" t="s">
        <v>11</v>
      </c>
      <c r="X4305" t="s">
        <v>12</v>
      </c>
      <c r="Y4305" t="s">
        <v>21</v>
      </c>
      <c r="Z4305" s="80">
        <v>1600</v>
      </c>
      <c r="AA4305" s="68">
        <v>0</v>
      </c>
      <c r="AB4305" s="82">
        <f t="shared" si="2345"/>
        <v>1600</v>
      </c>
      <c r="AD4305">
        <v>1</v>
      </c>
      <c r="AG4305" s="83">
        <f t="shared" si="2348"/>
        <v>1</v>
      </c>
      <c r="AH4305" s="87">
        <v>0</v>
      </c>
      <c r="AI4305" s="88">
        <v>0</v>
      </c>
    </row>
    <row r="4306" spans="1:41" x14ac:dyDescent="0.25">
      <c r="A4306" s="115">
        <v>4010017202</v>
      </c>
      <c r="B4306" t="s">
        <v>1</v>
      </c>
      <c r="C4306" s="81">
        <v>700</v>
      </c>
      <c r="D4306">
        <v>2.4</v>
      </c>
      <c r="E4306">
        <v>2.8</v>
      </c>
      <c r="F4306">
        <v>3</v>
      </c>
      <c r="G4306">
        <v>3</v>
      </c>
      <c r="H4306">
        <v>2.68</v>
      </c>
      <c r="I4306">
        <v>401</v>
      </c>
      <c r="J4306" t="s">
        <v>508</v>
      </c>
      <c r="K4306" t="s">
        <v>199</v>
      </c>
      <c r="L4306" t="s">
        <v>514</v>
      </c>
      <c r="M4306" t="s">
        <v>514</v>
      </c>
      <c r="N4306" t="s">
        <v>27</v>
      </c>
      <c r="O4306" t="s">
        <v>6</v>
      </c>
      <c r="P4306" t="s">
        <v>7</v>
      </c>
      <c r="Q4306" t="s">
        <v>16</v>
      </c>
      <c r="R4306" t="s">
        <v>28</v>
      </c>
      <c r="S4306" t="s">
        <v>44</v>
      </c>
      <c r="T4306" t="s">
        <v>951</v>
      </c>
      <c r="U4306" t="s">
        <v>939</v>
      </c>
      <c r="V4306" t="s">
        <v>14</v>
      </c>
      <c r="W4306" t="s">
        <v>49</v>
      </c>
      <c r="X4306" t="s">
        <v>12</v>
      </c>
      <c r="Y4306" t="s">
        <v>943</v>
      </c>
      <c r="Z4306" s="81">
        <v>0</v>
      </c>
      <c r="AA4306" s="68">
        <v>0</v>
      </c>
      <c r="AB4306" s="82">
        <f t="shared" si="2345"/>
        <v>0</v>
      </c>
      <c r="AF4306">
        <v>4</v>
      </c>
      <c r="AG4306" s="83">
        <f t="shared" si="2348"/>
        <v>4</v>
      </c>
      <c r="AH4306" s="87">
        <v>0</v>
      </c>
      <c r="AI4306" s="88">
        <v>0</v>
      </c>
      <c r="AJ4306">
        <f t="shared" ref="AJ4306:AJ4307" si="2350">AG4306</f>
        <v>4</v>
      </c>
      <c r="AK4306" s="108">
        <f t="shared" ref="AK4306:AK4307" si="2351">AJ4306*C4306*F4306*H4306</f>
        <v>22512</v>
      </c>
      <c r="AL4306" s="108">
        <f t="shared" ref="AL4306:AL4307" si="2352">AJ4306*C4306*F4306</f>
        <v>8400</v>
      </c>
      <c r="AM4306" s="108">
        <f t="shared" ref="AM4306:AM4307" si="2353">AK4306-AL4306</f>
        <v>14112</v>
      </c>
      <c r="AN4306">
        <v>762.5</v>
      </c>
      <c r="AO4306">
        <f t="shared" ref="AO4306" si="2354">AG4306*AN4306</f>
        <v>3050</v>
      </c>
    </row>
    <row r="4307" spans="1:41" x14ac:dyDescent="0.25">
      <c r="A4307" s="115">
        <v>4010017202</v>
      </c>
      <c r="B4307" t="s">
        <v>1</v>
      </c>
      <c r="C4307" s="81">
        <v>700</v>
      </c>
      <c r="D4307">
        <v>2.4</v>
      </c>
      <c r="E4307">
        <v>2.8</v>
      </c>
      <c r="F4307">
        <v>3</v>
      </c>
      <c r="G4307">
        <v>3</v>
      </c>
      <c r="H4307">
        <v>2.68</v>
      </c>
      <c r="I4307">
        <v>401</v>
      </c>
      <c r="J4307" t="s">
        <v>508</v>
      </c>
      <c r="K4307" t="s">
        <v>199</v>
      </c>
      <c r="L4307" t="s">
        <v>514</v>
      </c>
      <c r="M4307" t="s">
        <v>514</v>
      </c>
      <c r="N4307" t="s">
        <v>27</v>
      </c>
      <c r="O4307" t="s">
        <v>6</v>
      </c>
      <c r="P4307" t="s">
        <v>7</v>
      </c>
      <c r="Q4307" t="s">
        <v>16</v>
      </c>
      <c r="R4307" t="s">
        <v>28</v>
      </c>
      <c r="S4307" t="s">
        <v>44</v>
      </c>
      <c r="T4307" t="s">
        <v>22</v>
      </c>
      <c r="U4307" t="s">
        <v>939</v>
      </c>
      <c r="V4307" t="s">
        <v>60</v>
      </c>
      <c r="W4307" t="s">
        <v>61</v>
      </c>
      <c r="X4307" t="s">
        <v>31</v>
      </c>
      <c r="Y4307" t="s">
        <v>943</v>
      </c>
      <c r="Z4307" s="81">
        <v>0</v>
      </c>
      <c r="AA4307" s="68">
        <v>0</v>
      </c>
      <c r="AB4307" s="82">
        <f t="shared" si="2345"/>
        <v>0</v>
      </c>
      <c r="AF4307">
        <v>1</v>
      </c>
      <c r="AG4307" s="83">
        <f t="shared" si="2348"/>
        <v>1</v>
      </c>
      <c r="AH4307" s="87">
        <v>0</v>
      </c>
      <c r="AI4307" s="88">
        <v>0</v>
      </c>
      <c r="AJ4307">
        <f t="shared" si="2350"/>
        <v>1</v>
      </c>
      <c r="AK4307" s="108">
        <f t="shared" si="2351"/>
        <v>5628</v>
      </c>
      <c r="AL4307" s="108">
        <f t="shared" si="2352"/>
        <v>2100</v>
      </c>
      <c r="AM4307" s="108">
        <f t="shared" si="2353"/>
        <v>3528</v>
      </c>
    </row>
    <row r="4308" spans="1:41" x14ac:dyDescent="0.25">
      <c r="A4308" s="115">
        <v>40100212</v>
      </c>
      <c r="B4308" t="s">
        <v>1</v>
      </c>
      <c r="C4308" s="81">
        <v>700</v>
      </c>
      <c r="D4308">
        <v>2.4</v>
      </c>
      <c r="E4308">
        <v>2.8</v>
      </c>
      <c r="F4308">
        <v>3</v>
      </c>
      <c r="G4308">
        <v>3</v>
      </c>
      <c r="H4308">
        <v>2.68</v>
      </c>
      <c r="I4308">
        <v>401</v>
      </c>
      <c r="J4308" t="s">
        <v>508</v>
      </c>
      <c r="K4308" t="s">
        <v>199</v>
      </c>
      <c r="L4308" t="s">
        <v>527</v>
      </c>
      <c r="M4308" t="s">
        <v>527</v>
      </c>
      <c r="N4308" t="s">
        <v>184</v>
      </c>
      <c r="O4308" t="s">
        <v>19</v>
      </c>
      <c r="P4308" t="s">
        <v>42</v>
      </c>
      <c r="Q4308" t="s">
        <v>16</v>
      </c>
      <c r="R4308" t="s">
        <v>20</v>
      </c>
      <c r="S4308" t="s">
        <v>44</v>
      </c>
      <c r="T4308" s="70" t="s">
        <v>933</v>
      </c>
      <c r="U4308" t="s">
        <v>949</v>
      </c>
      <c r="V4308" t="s">
        <v>96</v>
      </c>
      <c r="W4308" t="s">
        <v>97</v>
      </c>
      <c r="X4308" t="s">
        <v>12</v>
      </c>
      <c r="Y4308" t="s">
        <v>938</v>
      </c>
      <c r="Z4308" s="80">
        <v>0</v>
      </c>
      <c r="AA4308" s="68">
        <v>0</v>
      </c>
      <c r="AB4308" s="82">
        <f t="shared" si="2345"/>
        <v>0</v>
      </c>
      <c r="AE4308">
        <v>1</v>
      </c>
      <c r="AG4308" s="83">
        <f t="shared" si="2348"/>
        <v>1</v>
      </c>
      <c r="AH4308" s="87">
        <v>0</v>
      </c>
      <c r="AI4308" s="88">
        <v>0</v>
      </c>
      <c r="AJ4308">
        <f>AG4308</f>
        <v>1</v>
      </c>
      <c r="AK4308" s="108">
        <f>AJ4308*C4308*D4308*H4308</f>
        <v>4502.4000000000005</v>
      </c>
      <c r="AL4308" s="108">
        <f>AJ4308*C4308*D4308</f>
        <v>1680</v>
      </c>
      <c r="AM4308" s="108">
        <f>AK4308-AL4308</f>
        <v>2822.4000000000005</v>
      </c>
    </row>
    <row r="4309" spans="1:41" x14ac:dyDescent="0.25">
      <c r="A4309" s="115">
        <v>40100212</v>
      </c>
      <c r="B4309" t="s">
        <v>1</v>
      </c>
      <c r="C4309" s="81">
        <v>700</v>
      </c>
      <c r="D4309">
        <v>2.4</v>
      </c>
      <c r="E4309">
        <v>2.8</v>
      </c>
      <c r="F4309">
        <v>3</v>
      </c>
      <c r="G4309">
        <v>3</v>
      </c>
      <c r="H4309">
        <v>2.68</v>
      </c>
      <c r="I4309">
        <v>401</v>
      </c>
      <c r="J4309" t="s">
        <v>508</v>
      </c>
      <c r="K4309" t="s">
        <v>199</v>
      </c>
      <c r="L4309" t="s">
        <v>527</v>
      </c>
      <c r="M4309" t="s">
        <v>527</v>
      </c>
      <c r="N4309" t="s">
        <v>120</v>
      </c>
      <c r="O4309" t="s">
        <v>47</v>
      </c>
      <c r="P4309" t="s">
        <v>42</v>
      </c>
      <c r="Q4309" t="s">
        <v>16</v>
      </c>
      <c r="R4309" t="s">
        <v>28</v>
      </c>
      <c r="S4309" t="s">
        <v>44</v>
      </c>
      <c r="U4309" t="s">
        <v>939</v>
      </c>
      <c r="V4309" t="s">
        <v>202</v>
      </c>
      <c r="W4309" t="s">
        <v>203</v>
      </c>
      <c r="X4309" t="s">
        <v>12</v>
      </c>
      <c r="Y4309" t="s">
        <v>21</v>
      </c>
      <c r="Z4309" s="80">
        <v>750</v>
      </c>
      <c r="AA4309" s="68">
        <v>0</v>
      </c>
      <c r="AB4309" s="82">
        <f t="shared" si="2345"/>
        <v>750</v>
      </c>
      <c r="AC4309">
        <v>1</v>
      </c>
      <c r="AG4309" s="83">
        <f t="shared" si="2348"/>
        <v>1</v>
      </c>
      <c r="AH4309" s="87">
        <v>0</v>
      </c>
      <c r="AI4309" s="88">
        <v>0</v>
      </c>
      <c r="AJ4309">
        <f>AG4309</f>
        <v>1</v>
      </c>
      <c r="AK4309" s="108">
        <f>AJ4309*C4309*D4309*H4309</f>
        <v>4502.4000000000005</v>
      </c>
      <c r="AL4309" s="108">
        <f>AJ4309*C4309*D4309</f>
        <v>1680</v>
      </c>
      <c r="AM4309" s="108">
        <f>AK4309-AL4309</f>
        <v>2822.4000000000005</v>
      </c>
    </row>
    <row r="4310" spans="1:41" x14ac:dyDescent="0.25">
      <c r="A4310" s="115">
        <v>40100234</v>
      </c>
      <c r="B4310" t="s">
        <v>1</v>
      </c>
      <c r="C4310" s="81">
        <v>700</v>
      </c>
      <c r="D4310">
        <v>2.4</v>
      </c>
      <c r="E4310">
        <v>2.8</v>
      </c>
      <c r="F4310">
        <v>3</v>
      </c>
      <c r="G4310">
        <v>3</v>
      </c>
      <c r="H4310">
        <v>2.68</v>
      </c>
      <c r="I4310">
        <v>401</v>
      </c>
      <c r="J4310" t="s">
        <v>508</v>
      </c>
      <c r="K4310" t="s">
        <v>199</v>
      </c>
      <c r="L4310" t="s">
        <v>522</v>
      </c>
      <c r="M4310" t="s">
        <v>523</v>
      </c>
      <c r="N4310" t="s">
        <v>40</v>
      </c>
      <c r="O4310" t="s">
        <v>693</v>
      </c>
      <c r="P4310" t="s">
        <v>689</v>
      </c>
      <c r="Q4310" t="s">
        <v>8</v>
      </c>
      <c r="R4310" t="s">
        <v>20</v>
      </c>
      <c r="S4310" t="s">
        <v>44</v>
      </c>
      <c r="T4310" s="70" t="s">
        <v>933</v>
      </c>
      <c r="U4310" t="s">
        <v>949</v>
      </c>
      <c r="V4310" t="s">
        <v>14</v>
      </c>
      <c r="W4310" t="s">
        <v>49</v>
      </c>
      <c r="X4310" t="s">
        <v>12</v>
      </c>
      <c r="Y4310" t="s">
        <v>938</v>
      </c>
      <c r="Z4310" s="80">
        <v>0</v>
      </c>
      <c r="AA4310" s="68">
        <v>0</v>
      </c>
      <c r="AB4310" s="82">
        <f t="shared" si="2345"/>
        <v>0</v>
      </c>
      <c r="AE4310">
        <v>3</v>
      </c>
      <c r="AG4310" s="83">
        <f t="shared" si="2348"/>
        <v>3</v>
      </c>
      <c r="AH4310" s="87">
        <v>0</v>
      </c>
      <c r="AI4310" s="88">
        <v>0</v>
      </c>
      <c r="AJ4310">
        <f>AG4310*2/3</f>
        <v>2</v>
      </c>
      <c r="AK4310" s="108">
        <f>AJ4310*C4310*E4310*H4310</f>
        <v>10505.599999999999</v>
      </c>
      <c r="AL4310" s="108">
        <f>AJ4310*C4310*E4310</f>
        <v>3919.9999999999995</v>
      </c>
      <c r="AM4310" s="108">
        <f>AK4310-AL4310</f>
        <v>6585.5999999999985</v>
      </c>
    </row>
    <row r="4311" spans="1:41" x14ac:dyDescent="0.25">
      <c r="A4311" s="115">
        <v>40100234</v>
      </c>
      <c r="B4311" t="s">
        <v>1</v>
      </c>
      <c r="C4311" s="81">
        <v>700</v>
      </c>
      <c r="D4311">
        <v>2.4</v>
      </c>
      <c r="E4311">
        <v>2.8</v>
      </c>
      <c r="F4311">
        <v>3</v>
      </c>
      <c r="G4311">
        <v>3</v>
      </c>
      <c r="H4311">
        <v>2.68</v>
      </c>
      <c r="I4311">
        <v>401</v>
      </c>
      <c r="J4311" t="s">
        <v>508</v>
      </c>
      <c r="K4311" t="s">
        <v>199</v>
      </c>
      <c r="L4311" t="s">
        <v>522</v>
      </c>
      <c r="M4311" t="s">
        <v>523</v>
      </c>
      <c r="N4311" t="s">
        <v>40</v>
      </c>
      <c r="O4311" t="s">
        <v>688</v>
      </c>
      <c r="P4311" t="s">
        <v>689</v>
      </c>
      <c r="Q4311" t="s">
        <v>16</v>
      </c>
      <c r="R4311" t="s">
        <v>28</v>
      </c>
      <c r="S4311" t="s">
        <v>44</v>
      </c>
      <c r="U4311" t="s">
        <v>946</v>
      </c>
      <c r="V4311" t="s">
        <v>14</v>
      </c>
      <c r="W4311" t="s">
        <v>49</v>
      </c>
      <c r="X4311" t="s">
        <v>12</v>
      </c>
      <c r="Y4311" t="s">
        <v>21</v>
      </c>
      <c r="Z4311" s="80">
        <v>1594</v>
      </c>
      <c r="AA4311" s="68">
        <v>0</v>
      </c>
      <c r="AB4311" s="82">
        <f t="shared" si="2345"/>
        <v>1594</v>
      </c>
      <c r="AC4311">
        <v>1</v>
      </c>
      <c r="AG4311" s="83">
        <f t="shared" si="2348"/>
        <v>1</v>
      </c>
      <c r="AH4311" s="87">
        <v>0</v>
      </c>
      <c r="AI4311" s="88">
        <v>0</v>
      </c>
      <c r="AJ4311">
        <f>AG4311*2</f>
        <v>2</v>
      </c>
      <c r="AK4311" s="108">
        <f t="shared" ref="AK4311:AK4315" si="2355">AJ4311*C4311*E4311*H4311</f>
        <v>10505.599999999999</v>
      </c>
      <c r="AL4311" s="108">
        <f t="shared" ref="AL4311:AL4315" si="2356">AJ4311*C4311*E4311</f>
        <v>3919.9999999999995</v>
      </c>
      <c r="AM4311" s="108">
        <f t="shared" ref="AM4311:AM4319" si="2357">AK4311-AL4311</f>
        <v>6585.5999999999985</v>
      </c>
    </row>
    <row r="4312" spans="1:41" x14ac:dyDescent="0.25">
      <c r="A4312" s="115">
        <v>40100234</v>
      </c>
      <c r="B4312" t="s">
        <v>1</v>
      </c>
      <c r="C4312" s="81">
        <v>700</v>
      </c>
      <c r="D4312">
        <v>2.4</v>
      </c>
      <c r="E4312">
        <v>2.8</v>
      </c>
      <c r="F4312">
        <v>3</v>
      </c>
      <c r="G4312">
        <v>3</v>
      </c>
      <c r="H4312">
        <v>2.68</v>
      </c>
      <c r="I4312">
        <v>401</v>
      </c>
      <c r="J4312" t="s">
        <v>508</v>
      </c>
      <c r="K4312" t="s">
        <v>199</v>
      </c>
      <c r="L4312" t="s">
        <v>522</v>
      </c>
      <c r="M4312" t="s">
        <v>523</v>
      </c>
      <c r="N4312" t="s">
        <v>40</v>
      </c>
      <c r="O4312" t="s">
        <v>688</v>
      </c>
      <c r="P4312" t="s">
        <v>689</v>
      </c>
      <c r="Q4312" t="s">
        <v>8</v>
      </c>
      <c r="R4312" t="s">
        <v>28</v>
      </c>
      <c r="S4312" t="s">
        <v>44</v>
      </c>
      <c r="U4312" t="s">
        <v>946</v>
      </c>
      <c r="V4312" t="s">
        <v>14</v>
      </c>
      <c r="W4312" t="s">
        <v>49</v>
      </c>
      <c r="X4312" t="s">
        <v>12</v>
      </c>
      <c r="Y4312" t="s">
        <v>21</v>
      </c>
      <c r="Z4312" s="80">
        <v>600</v>
      </c>
      <c r="AA4312" s="68">
        <v>0</v>
      </c>
      <c r="AB4312" s="82">
        <f t="shared" si="2345"/>
        <v>600</v>
      </c>
      <c r="AC4312">
        <v>1</v>
      </c>
      <c r="AG4312" s="83">
        <f t="shared" si="2348"/>
        <v>1</v>
      </c>
      <c r="AH4312" s="87">
        <v>0</v>
      </c>
      <c r="AI4312" s="88">
        <v>0</v>
      </c>
      <c r="AJ4312">
        <f t="shared" ref="AJ4312:AJ4313" si="2358">(AG4312*2)/3</f>
        <v>0.66666666666666663</v>
      </c>
      <c r="AK4312" s="108">
        <f t="shared" si="2355"/>
        <v>3501.8666666666663</v>
      </c>
      <c r="AL4312" s="108">
        <f t="shared" si="2356"/>
        <v>1306.6666666666665</v>
      </c>
      <c r="AM4312" s="108">
        <f t="shared" si="2357"/>
        <v>2195.1999999999998</v>
      </c>
    </row>
    <row r="4313" spans="1:41" x14ac:dyDescent="0.25">
      <c r="A4313" s="115">
        <v>40100234</v>
      </c>
      <c r="B4313" t="s">
        <v>1</v>
      </c>
      <c r="C4313" s="81">
        <v>700</v>
      </c>
      <c r="D4313">
        <v>2.4</v>
      </c>
      <c r="E4313">
        <v>2.8</v>
      </c>
      <c r="F4313">
        <v>3</v>
      </c>
      <c r="G4313">
        <v>3</v>
      </c>
      <c r="H4313">
        <v>2.68</v>
      </c>
      <c r="I4313">
        <v>401</v>
      </c>
      <c r="J4313" t="s">
        <v>508</v>
      </c>
      <c r="K4313" t="s">
        <v>199</v>
      </c>
      <c r="L4313" t="s">
        <v>522</v>
      </c>
      <c r="M4313" t="s">
        <v>523</v>
      </c>
      <c r="N4313" t="s">
        <v>48</v>
      </c>
      <c r="O4313" t="s">
        <v>688</v>
      </c>
      <c r="P4313" t="s">
        <v>689</v>
      </c>
      <c r="Q4313" t="s">
        <v>8</v>
      </c>
      <c r="R4313" t="s">
        <v>28</v>
      </c>
      <c r="S4313" t="s">
        <v>44</v>
      </c>
      <c r="U4313" t="s">
        <v>946</v>
      </c>
      <c r="V4313" t="s">
        <v>14</v>
      </c>
      <c r="W4313" t="s">
        <v>49</v>
      </c>
      <c r="X4313" t="s">
        <v>12</v>
      </c>
      <c r="Y4313" t="s">
        <v>21</v>
      </c>
      <c r="Z4313" s="80">
        <v>600</v>
      </c>
      <c r="AA4313" s="68">
        <v>0</v>
      </c>
      <c r="AB4313" s="82">
        <f t="shared" si="2345"/>
        <v>1200</v>
      </c>
      <c r="AC4313">
        <v>2</v>
      </c>
      <c r="AG4313" s="83">
        <f t="shared" si="2348"/>
        <v>2</v>
      </c>
      <c r="AH4313" s="87">
        <v>0</v>
      </c>
      <c r="AI4313" s="88">
        <v>0</v>
      </c>
      <c r="AJ4313">
        <f t="shared" si="2358"/>
        <v>1.3333333333333333</v>
      </c>
      <c r="AK4313" s="108">
        <f t="shared" si="2355"/>
        <v>7003.7333333333327</v>
      </c>
      <c r="AL4313" s="108">
        <f t="shared" si="2356"/>
        <v>2613.333333333333</v>
      </c>
      <c r="AM4313" s="108">
        <f t="shared" si="2357"/>
        <v>4390.3999999999996</v>
      </c>
    </row>
    <row r="4314" spans="1:41" x14ac:dyDescent="0.25">
      <c r="A4314" s="115">
        <v>40100234</v>
      </c>
      <c r="B4314" t="s">
        <v>1</v>
      </c>
      <c r="C4314" s="81">
        <v>700</v>
      </c>
      <c r="D4314">
        <v>2.4</v>
      </c>
      <c r="E4314">
        <v>2.8</v>
      </c>
      <c r="F4314">
        <v>3</v>
      </c>
      <c r="G4314">
        <v>3</v>
      </c>
      <c r="H4314">
        <v>2.68</v>
      </c>
      <c r="I4314">
        <v>401</v>
      </c>
      <c r="J4314" t="s">
        <v>508</v>
      </c>
      <c r="K4314" t="s">
        <v>199</v>
      </c>
      <c r="L4314" t="s">
        <v>522</v>
      </c>
      <c r="M4314" t="s">
        <v>523</v>
      </c>
      <c r="N4314" t="s">
        <v>5</v>
      </c>
      <c r="O4314" t="s">
        <v>688</v>
      </c>
      <c r="P4314" t="s">
        <v>689</v>
      </c>
      <c r="Q4314" t="s">
        <v>16</v>
      </c>
      <c r="R4314" t="s">
        <v>28</v>
      </c>
      <c r="S4314" t="s">
        <v>44</v>
      </c>
      <c r="U4314" t="s">
        <v>946</v>
      </c>
      <c r="V4314" t="s">
        <v>14</v>
      </c>
      <c r="W4314" t="s">
        <v>49</v>
      </c>
      <c r="X4314" t="s">
        <v>12</v>
      </c>
      <c r="Y4314" t="s">
        <v>21</v>
      </c>
      <c r="Z4314" s="80">
        <v>1600</v>
      </c>
      <c r="AA4314" s="68">
        <v>0</v>
      </c>
      <c r="AB4314" s="82">
        <f t="shared" si="2345"/>
        <v>1600</v>
      </c>
      <c r="AC4314">
        <v>1</v>
      </c>
      <c r="AG4314" s="83">
        <f t="shared" si="2348"/>
        <v>1</v>
      </c>
      <c r="AH4314" s="87">
        <v>0</v>
      </c>
      <c r="AI4314" s="88">
        <v>0</v>
      </c>
      <c r="AJ4314">
        <f>AG4314*2</f>
        <v>2</v>
      </c>
      <c r="AK4314" s="108">
        <f t="shared" si="2355"/>
        <v>10505.599999999999</v>
      </c>
      <c r="AL4314" s="108">
        <f t="shared" si="2356"/>
        <v>3919.9999999999995</v>
      </c>
      <c r="AM4314" s="108">
        <f t="shared" si="2357"/>
        <v>6585.5999999999985</v>
      </c>
    </row>
    <row r="4315" spans="1:41" x14ac:dyDescent="0.25">
      <c r="A4315" s="115">
        <v>40100234</v>
      </c>
      <c r="B4315" t="s">
        <v>1</v>
      </c>
      <c r="C4315" s="81">
        <v>700</v>
      </c>
      <c r="D4315">
        <v>2.4</v>
      </c>
      <c r="E4315">
        <v>2.8</v>
      </c>
      <c r="F4315">
        <v>3</v>
      </c>
      <c r="G4315">
        <v>3</v>
      </c>
      <c r="H4315">
        <v>2.68</v>
      </c>
      <c r="I4315">
        <v>401</v>
      </c>
      <c r="J4315" t="s">
        <v>508</v>
      </c>
      <c r="K4315" t="s">
        <v>199</v>
      </c>
      <c r="L4315" t="s">
        <v>522</v>
      </c>
      <c r="M4315" t="s">
        <v>523</v>
      </c>
      <c r="N4315" t="s">
        <v>5</v>
      </c>
      <c r="O4315" t="s">
        <v>688</v>
      </c>
      <c r="P4315" t="s">
        <v>689</v>
      </c>
      <c r="Q4315" t="s">
        <v>8</v>
      </c>
      <c r="R4315" t="s">
        <v>28</v>
      </c>
      <c r="S4315" t="s">
        <v>44</v>
      </c>
      <c r="U4315" t="s">
        <v>939</v>
      </c>
      <c r="V4315" t="s">
        <v>14</v>
      </c>
      <c r="W4315" t="s">
        <v>49</v>
      </c>
      <c r="X4315" t="s">
        <v>12</v>
      </c>
      <c r="Y4315" t="s">
        <v>21</v>
      </c>
      <c r="Z4315" s="80">
        <v>600</v>
      </c>
      <c r="AA4315" s="68">
        <v>0</v>
      </c>
      <c r="AB4315" s="82">
        <f t="shared" si="2345"/>
        <v>600</v>
      </c>
      <c r="AC4315">
        <v>1</v>
      </c>
      <c r="AG4315" s="83">
        <f t="shared" si="2348"/>
        <v>1</v>
      </c>
      <c r="AH4315" s="87">
        <v>0</v>
      </c>
      <c r="AI4315" s="88">
        <v>0</v>
      </c>
      <c r="AJ4315" s="90">
        <f>AG4315*2/3</f>
        <v>0.66666666666666663</v>
      </c>
      <c r="AK4315" s="108">
        <f t="shared" si="2355"/>
        <v>3501.8666666666663</v>
      </c>
      <c r="AL4315" s="108">
        <f t="shared" si="2356"/>
        <v>1306.6666666666665</v>
      </c>
      <c r="AM4315" s="108">
        <f t="shared" si="2357"/>
        <v>2195.1999999999998</v>
      </c>
    </row>
    <row r="4316" spans="1:41" x14ac:dyDescent="0.25">
      <c r="A4316" s="115">
        <v>40100234</v>
      </c>
      <c r="B4316" t="s">
        <v>1</v>
      </c>
      <c r="C4316" s="81">
        <v>700</v>
      </c>
      <c r="D4316">
        <v>2.4</v>
      </c>
      <c r="E4316">
        <v>2.8</v>
      </c>
      <c r="F4316">
        <v>3</v>
      </c>
      <c r="G4316">
        <v>3</v>
      </c>
      <c r="H4316">
        <v>2.68</v>
      </c>
      <c r="I4316">
        <v>401</v>
      </c>
      <c r="J4316" t="s">
        <v>508</v>
      </c>
      <c r="K4316" t="s">
        <v>199</v>
      </c>
      <c r="L4316" t="s">
        <v>522</v>
      </c>
      <c r="M4316" t="s">
        <v>523</v>
      </c>
      <c r="N4316" t="s">
        <v>18</v>
      </c>
      <c r="O4316" t="s">
        <v>688</v>
      </c>
      <c r="P4316" t="s">
        <v>689</v>
      </c>
      <c r="Q4316" t="s">
        <v>16</v>
      </c>
      <c r="R4316" t="s">
        <v>28</v>
      </c>
      <c r="S4316" t="s">
        <v>44</v>
      </c>
      <c r="U4316" t="s">
        <v>939</v>
      </c>
      <c r="V4316" t="s">
        <v>14</v>
      </c>
      <c r="W4316" t="s">
        <v>49</v>
      </c>
      <c r="X4316" t="s">
        <v>12</v>
      </c>
      <c r="Y4316" t="s">
        <v>21</v>
      </c>
      <c r="Z4316" s="80">
        <v>1600</v>
      </c>
      <c r="AA4316" s="68">
        <v>0</v>
      </c>
      <c r="AB4316" s="82">
        <f t="shared" si="2345"/>
        <v>1600</v>
      </c>
      <c r="AC4316">
        <v>1</v>
      </c>
      <c r="AG4316" s="83">
        <f t="shared" si="2348"/>
        <v>1</v>
      </c>
      <c r="AH4316" s="87">
        <v>0</v>
      </c>
      <c r="AI4316" s="88">
        <v>0</v>
      </c>
      <c r="AJ4316">
        <f>AG4316*2</f>
        <v>2</v>
      </c>
      <c r="AK4316" s="108">
        <f>AJ4316*C4316*F4316*H4316</f>
        <v>11256</v>
      </c>
      <c r="AL4316" s="108">
        <f>AJ4316*C4316*F4316</f>
        <v>4200</v>
      </c>
      <c r="AM4316" s="108">
        <f t="shared" si="2357"/>
        <v>7056</v>
      </c>
    </row>
    <row r="4317" spans="1:41" x14ac:dyDescent="0.25">
      <c r="A4317" s="115">
        <v>40100254</v>
      </c>
      <c r="B4317" t="s">
        <v>1</v>
      </c>
      <c r="C4317" s="81">
        <v>700</v>
      </c>
      <c r="D4317">
        <v>2.4</v>
      </c>
      <c r="E4317">
        <v>2.8</v>
      </c>
      <c r="F4317">
        <v>3</v>
      </c>
      <c r="G4317">
        <v>3</v>
      </c>
      <c r="H4317">
        <v>2.68</v>
      </c>
      <c r="I4317">
        <v>401</v>
      </c>
      <c r="J4317" t="s">
        <v>508</v>
      </c>
      <c r="K4317" t="s">
        <v>199</v>
      </c>
      <c r="L4317" t="s">
        <v>513</v>
      </c>
      <c r="M4317" t="s">
        <v>776</v>
      </c>
      <c r="N4317" t="s">
        <v>40</v>
      </c>
      <c r="O4317" t="s">
        <v>693</v>
      </c>
      <c r="P4317" t="s">
        <v>689</v>
      </c>
      <c r="Q4317" t="s">
        <v>8</v>
      </c>
      <c r="R4317" t="s">
        <v>20</v>
      </c>
      <c r="S4317" t="s">
        <v>44</v>
      </c>
      <c r="T4317" s="70" t="s">
        <v>933</v>
      </c>
      <c r="U4317" t="s">
        <v>949</v>
      </c>
      <c r="V4317" t="s">
        <v>14</v>
      </c>
      <c r="W4317" t="s">
        <v>49</v>
      </c>
      <c r="X4317" t="s">
        <v>12</v>
      </c>
      <c r="Y4317" t="s">
        <v>938</v>
      </c>
      <c r="Z4317" s="80">
        <v>0</v>
      </c>
      <c r="AA4317" s="68">
        <v>0</v>
      </c>
      <c r="AB4317" s="82">
        <f t="shared" si="2345"/>
        <v>0</v>
      </c>
      <c r="AE4317">
        <v>1</v>
      </c>
      <c r="AG4317" s="83">
        <f t="shared" si="2348"/>
        <v>1</v>
      </c>
      <c r="AH4317" s="87">
        <v>0</v>
      </c>
      <c r="AI4317" s="88">
        <v>0</v>
      </c>
      <c r="AJ4317">
        <f>AG4317*2/3</f>
        <v>0.66666666666666663</v>
      </c>
      <c r="AK4317" s="108">
        <f t="shared" ref="AK4317:AK4319" si="2359">AJ4317*C4317*E4317*H4317</f>
        <v>3501.8666666666663</v>
      </c>
      <c r="AL4317" s="108">
        <f t="shared" ref="AL4317:AL4319" si="2360">AJ4317*C4317*E4317</f>
        <v>1306.6666666666665</v>
      </c>
      <c r="AM4317" s="108">
        <f t="shared" si="2357"/>
        <v>2195.1999999999998</v>
      </c>
    </row>
    <row r="4318" spans="1:41" x14ac:dyDescent="0.25">
      <c r="A4318" s="115">
        <v>40100274</v>
      </c>
      <c r="B4318" t="s">
        <v>1</v>
      </c>
      <c r="C4318" s="81">
        <v>700</v>
      </c>
      <c r="D4318">
        <v>2.4</v>
      </c>
      <c r="E4318">
        <v>2.8</v>
      </c>
      <c r="F4318">
        <v>3</v>
      </c>
      <c r="G4318">
        <v>3</v>
      </c>
      <c r="H4318">
        <v>2.68</v>
      </c>
      <c r="I4318">
        <v>401</v>
      </c>
      <c r="J4318" t="s">
        <v>508</v>
      </c>
      <c r="K4318" t="s">
        <v>199</v>
      </c>
      <c r="L4318" t="s">
        <v>533</v>
      </c>
      <c r="M4318" t="s">
        <v>777</v>
      </c>
      <c r="N4318" t="s">
        <v>40</v>
      </c>
      <c r="O4318" t="s">
        <v>693</v>
      </c>
      <c r="P4318" t="s">
        <v>689</v>
      </c>
      <c r="Q4318" t="s">
        <v>16</v>
      </c>
      <c r="R4318" t="s">
        <v>20</v>
      </c>
      <c r="S4318" t="s">
        <v>44</v>
      </c>
      <c r="T4318" s="70" t="s">
        <v>933</v>
      </c>
      <c r="U4318" t="s">
        <v>949</v>
      </c>
      <c r="V4318" t="s">
        <v>14</v>
      </c>
      <c r="W4318" t="s">
        <v>49</v>
      </c>
      <c r="X4318" t="s">
        <v>12</v>
      </c>
      <c r="Y4318" t="s">
        <v>938</v>
      </c>
      <c r="Z4318" s="80">
        <v>0</v>
      </c>
      <c r="AA4318" s="68">
        <v>0</v>
      </c>
      <c r="AB4318" s="82">
        <f t="shared" si="2345"/>
        <v>0</v>
      </c>
      <c r="AE4318">
        <v>1</v>
      </c>
      <c r="AG4318" s="83">
        <f t="shared" si="2348"/>
        <v>1</v>
      </c>
      <c r="AH4318" s="87">
        <v>0</v>
      </c>
      <c r="AI4318" s="88">
        <v>0</v>
      </c>
      <c r="AJ4318">
        <f>AG4318*2</f>
        <v>2</v>
      </c>
      <c r="AK4318" s="108">
        <f t="shared" si="2359"/>
        <v>10505.599999999999</v>
      </c>
      <c r="AL4318" s="108">
        <f t="shared" si="2360"/>
        <v>3919.9999999999995</v>
      </c>
      <c r="AM4318" s="108">
        <f t="shared" si="2357"/>
        <v>6585.5999999999985</v>
      </c>
    </row>
    <row r="4319" spans="1:41" x14ac:dyDescent="0.25">
      <c r="A4319" s="115">
        <v>40100274</v>
      </c>
      <c r="B4319" t="s">
        <v>1</v>
      </c>
      <c r="C4319" s="81">
        <v>700</v>
      </c>
      <c r="D4319">
        <v>2.4</v>
      </c>
      <c r="E4319">
        <v>2.8</v>
      </c>
      <c r="F4319">
        <v>3</v>
      </c>
      <c r="G4319">
        <v>3</v>
      </c>
      <c r="H4319">
        <v>2.68</v>
      </c>
      <c r="I4319">
        <v>401</v>
      </c>
      <c r="J4319" t="s">
        <v>508</v>
      </c>
      <c r="K4319" t="s">
        <v>199</v>
      </c>
      <c r="L4319" t="s">
        <v>533</v>
      </c>
      <c r="M4319" t="s">
        <v>777</v>
      </c>
      <c r="N4319" t="s">
        <v>40</v>
      </c>
      <c r="O4319" t="s">
        <v>693</v>
      </c>
      <c r="P4319" t="s">
        <v>689</v>
      </c>
      <c r="Q4319" t="s">
        <v>8</v>
      </c>
      <c r="R4319" t="s">
        <v>20</v>
      </c>
      <c r="S4319" t="s">
        <v>44</v>
      </c>
      <c r="T4319" s="70" t="s">
        <v>933</v>
      </c>
      <c r="U4319" t="s">
        <v>949</v>
      </c>
      <c r="V4319" t="s">
        <v>14</v>
      </c>
      <c r="W4319" t="s">
        <v>49</v>
      </c>
      <c r="X4319" t="s">
        <v>12</v>
      </c>
      <c r="Y4319" t="s">
        <v>938</v>
      </c>
      <c r="Z4319" s="80">
        <v>0</v>
      </c>
      <c r="AA4319" s="68">
        <v>0</v>
      </c>
      <c r="AB4319" s="82">
        <f t="shared" si="2345"/>
        <v>0</v>
      </c>
      <c r="AE4319">
        <v>1</v>
      </c>
      <c r="AG4319" s="83">
        <f t="shared" si="2348"/>
        <v>1</v>
      </c>
      <c r="AH4319" s="87">
        <v>0</v>
      </c>
      <c r="AI4319" s="88">
        <v>0</v>
      </c>
      <c r="AJ4319">
        <f>AG4319*2/3</f>
        <v>0.66666666666666663</v>
      </c>
      <c r="AK4319" s="108">
        <f t="shared" si="2359"/>
        <v>3501.8666666666663</v>
      </c>
      <c r="AL4319" s="108">
        <f t="shared" si="2360"/>
        <v>1306.6666666666665</v>
      </c>
      <c r="AM4319" s="108">
        <f t="shared" si="2357"/>
        <v>2195.1999999999998</v>
      </c>
    </row>
    <row r="4320" spans="1:41" x14ac:dyDescent="0.25">
      <c r="A4320" s="115">
        <v>40100274</v>
      </c>
      <c r="B4320" t="s">
        <v>1</v>
      </c>
      <c r="C4320" s="81">
        <v>700</v>
      </c>
      <c r="D4320">
        <v>2.4</v>
      </c>
      <c r="E4320">
        <v>2.8</v>
      </c>
      <c r="F4320">
        <v>3</v>
      </c>
      <c r="G4320">
        <v>3</v>
      </c>
      <c r="H4320">
        <v>2.68</v>
      </c>
      <c r="I4320">
        <v>401</v>
      </c>
      <c r="J4320" t="s">
        <v>508</v>
      </c>
      <c r="K4320" t="s">
        <v>199</v>
      </c>
      <c r="L4320" t="s">
        <v>533</v>
      </c>
      <c r="M4320" t="s">
        <v>777</v>
      </c>
      <c r="N4320" t="s">
        <v>40</v>
      </c>
      <c r="O4320" t="s">
        <v>688</v>
      </c>
      <c r="P4320" t="s">
        <v>689</v>
      </c>
      <c r="Q4320" t="s">
        <v>8</v>
      </c>
      <c r="R4320" t="s">
        <v>28</v>
      </c>
      <c r="S4320" t="s">
        <v>44</v>
      </c>
      <c r="U4320" t="s">
        <v>946</v>
      </c>
      <c r="V4320" t="s">
        <v>14</v>
      </c>
      <c r="W4320" t="s">
        <v>49</v>
      </c>
      <c r="X4320" t="s">
        <v>12</v>
      </c>
      <c r="Y4320" t="s">
        <v>21</v>
      </c>
      <c r="Z4320" s="80">
        <v>600</v>
      </c>
      <c r="AA4320" s="68">
        <v>0</v>
      </c>
      <c r="AB4320" s="82">
        <f t="shared" si="2345"/>
        <v>600</v>
      </c>
      <c r="AC4320">
        <v>1</v>
      </c>
      <c r="AG4320" s="83">
        <f t="shared" si="2348"/>
        <v>1</v>
      </c>
      <c r="AH4320" s="87">
        <v>0</v>
      </c>
      <c r="AI4320" s="88">
        <v>0</v>
      </c>
      <c r="AJ4320">
        <f>(AG4320*2)/3</f>
        <v>0.66666666666666663</v>
      </c>
      <c r="AK4320" s="108">
        <f t="shared" ref="AK4320:AK4321" si="2361">AJ4320*C4320*E4320*H4320</f>
        <v>3501.8666666666663</v>
      </c>
      <c r="AL4320" s="108">
        <f t="shared" ref="AL4320:AL4321" si="2362">AJ4320*C4320*E4320</f>
        <v>1306.6666666666665</v>
      </c>
      <c r="AM4320" s="108">
        <f t="shared" ref="AM4320:AM4327" si="2363">AK4320-AL4320</f>
        <v>2195.1999999999998</v>
      </c>
    </row>
    <row r="4321" spans="1:39" x14ac:dyDescent="0.25">
      <c r="A4321" s="115">
        <v>40100274</v>
      </c>
      <c r="B4321" t="s">
        <v>1</v>
      </c>
      <c r="C4321" s="81">
        <v>700</v>
      </c>
      <c r="D4321">
        <v>2.4</v>
      </c>
      <c r="E4321">
        <v>2.8</v>
      </c>
      <c r="F4321">
        <v>3</v>
      </c>
      <c r="G4321">
        <v>3</v>
      </c>
      <c r="H4321">
        <v>2.68</v>
      </c>
      <c r="I4321">
        <v>401</v>
      </c>
      <c r="J4321" t="s">
        <v>508</v>
      </c>
      <c r="K4321" t="s">
        <v>199</v>
      </c>
      <c r="L4321" t="s">
        <v>533</v>
      </c>
      <c r="M4321" t="s">
        <v>777</v>
      </c>
      <c r="N4321" t="s">
        <v>5</v>
      </c>
      <c r="O4321" t="s">
        <v>688</v>
      </c>
      <c r="P4321" t="s">
        <v>689</v>
      </c>
      <c r="Q4321" t="s">
        <v>16</v>
      </c>
      <c r="R4321" t="s">
        <v>28</v>
      </c>
      <c r="S4321" t="s">
        <v>44</v>
      </c>
      <c r="U4321" t="s">
        <v>946</v>
      </c>
      <c r="V4321" t="s">
        <v>68</v>
      </c>
      <c r="W4321" t="s">
        <v>69</v>
      </c>
      <c r="X4321" t="s">
        <v>211</v>
      </c>
      <c r="Y4321" t="s">
        <v>21</v>
      </c>
      <c r="Z4321" s="80">
        <v>1600</v>
      </c>
      <c r="AA4321" s="68">
        <v>0</v>
      </c>
      <c r="AB4321" s="82">
        <f t="shared" si="2345"/>
        <v>1600</v>
      </c>
      <c r="AC4321">
        <v>1</v>
      </c>
      <c r="AG4321" s="83">
        <f t="shared" si="2348"/>
        <v>1</v>
      </c>
      <c r="AH4321" s="87">
        <v>0</v>
      </c>
      <c r="AI4321" s="88">
        <v>0</v>
      </c>
      <c r="AJ4321">
        <f>AG4321*2</f>
        <v>2</v>
      </c>
      <c r="AK4321" s="108">
        <f t="shared" si="2361"/>
        <v>10505.599999999999</v>
      </c>
      <c r="AL4321" s="108">
        <f t="shared" si="2362"/>
        <v>3919.9999999999995</v>
      </c>
      <c r="AM4321" s="108">
        <f t="shared" si="2363"/>
        <v>6585.5999999999985</v>
      </c>
    </row>
    <row r="4322" spans="1:39" x14ac:dyDescent="0.25">
      <c r="A4322" s="115">
        <v>40100274</v>
      </c>
      <c r="B4322" t="s">
        <v>1</v>
      </c>
      <c r="C4322" s="81">
        <v>700</v>
      </c>
      <c r="D4322">
        <v>2.4</v>
      </c>
      <c r="E4322">
        <v>2.8</v>
      </c>
      <c r="F4322">
        <v>3</v>
      </c>
      <c r="G4322">
        <v>3</v>
      </c>
      <c r="H4322">
        <v>2.68</v>
      </c>
      <c r="I4322">
        <v>401</v>
      </c>
      <c r="J4322" t="s">
        <v>508</v>
      </c>
      <c r="K4322" t="s">
        <v>199</v>
      </c>
      <c r="L4322" t="s">
        <v>533</v>
      </c>
      <c r="M4322" t="s">
        <v>777</v>
      </c>
      <c r="N4322" t="s">
        <v>15</v>
      </c>
      <c r="O4322" t="s">
        <v>688</v>
      </c>
      <c r="P4322" t="s">
        <v>689</v>
      </c>
      <c r="Q4322" t="s">
        <v>16</v>
      </c>
      <c r="R4322" t="s">
        <v>28</v>
      </c>
      <c r="S4322" t="s">
        <v>44</v>
      </c>
      <c r="U4322" t="s">
        <v>939</v>
      </c>
      <c r="V4322" t="s">
        <v>14</v>
      </c>
      <c r="W4322" t="s">
        <v>49</v>
      </c>
      <c r="X4322" t="s">
        <v>12</v>
      </c>
      <c r="Y4322" t="s">
        <v>21</v>
      </c>
      <c r="Z4322" s="80">
        <v>1600</v>
      </c>
      <c r="AA4322" s="68">
        <v>0</v>
      </c>
      <c r="AB4322" s="82">
        <f t="shared" si="2345"/>
        <v>3200</v>
      </c>
      <c r="AC4322">
        <v>2</v>
      </c>
      <c r="AG4322" s="83">
        <f t="shared" si="2348"/>
        <v>2</v>
      </c>
      <c r="AH4322" s="87">
        <v>0</v>
      </c>
      <c r="AI4322" s="88">
        <v>0</v>
      </c>
      <c r="AJ4322">
        <f>AG4322*2</f>
        <v>4</v>
      </c>
      <c r="AK4322" s="108">
        <f>AJ4322*C4322*F4322*H4322</f>
        <v>22512</v>
      </c>
      <c r="AL4322" s="108">
        <f>AJ4322*C4322*F4322</f>
        <v>8400</v>
      </c>
      <c r="AM4322" s="108">
        <f t="shared" si="2363"/>
        <v>14112</v>
      </c>
    </row>
    <row r="4323" spans="1:39" x14ac:dyDescent="0.25">
      <c r="A4323" s="115">
        <v>40100284</v>
      </c>
      <c r="B4323" t="s">
        <v>1</v>
      </c>
      <c r="C4323" s="81">
        <v>700</v>
      </c>
      <c r="D4323">
        <v>2.4</v>
      </c>
      <c r="E4323">
        <v>2.8</v>
      </c>
      <c r="F4323">
        <v>3</v>
      </c>
      <c r="G4323">
        <v>3</v>
      </c>
      <c r="H4323">
        <v>2.68</v>
      </c>
      <c r="I4323">
        <v>401</v>
      </c>
      <c r="J4323" t="s">
        <v>508</v>
      </c>
      <c r="K4323" t="s">
        <v>199</v>
      </c>
      <c r="L4323" t="s">
        <v>530</v>
      </c>
      <c r="M4323" t="s">
        <v>778</v>
      </c>
      <c r="N4323" t="s">
        <v>48</v>
      </c>
      <c r="O4323" t="s">
        <v>688</v>
      </c>
      <c r="P4323" t="s">
        <v>689</v>
      </c>
      <c r="Q4323" t="s">
        <v>16</v>
      </c>
      <c r="R4323" t="s">
        <v>28</v>
      </c>
      <c r="S4323" t="s">
        <v>44</v>
      </c>
      <c r="U4323" t="s">
        <v>946</v>
      </c>
      <c r="V4323" t="s">
        <v>14</v>
      </c>
      <c r="W4323" t="s">
        <v>49</v>
      </c>
      <c r="X4323" t="s">
        <v>12</v>
      </c>
      <c r="Y4323" t="s">
        <v>21</v>
      </c>
      <c r="Z4323" s="80">
        <v>1594</v>
      </c>
      <c r="AA4323" s="68">
        <v>0</v>
      </c>
      <c r="AB4323" s="82">
        <f t="shared" si="2345"/>
        <v>3188</v>
      </c>
      <c r="AC4323">
        <v>2</v>
      </c>
      <c r="AG4323" s="83">
        <f t="shared" si="2348"/>
        <v>2</v>
      </c>
      <c r="AH4323" s="87">
        <v>0</v>
      </c>
      <c r="AI4323" s="88">
        <v>0</v>
      </c>
      <c r="AJ4323">
        <f t="shared" ref="AJ4323:AJ4324" si="2364">AG4323*2</f>
        <v>4</v>
      </c>
      <c r="AK4323" s="108">
        <f t="shared" ref="AK4323:AK4327" si="2365">AJ4323*C4323*E4323*H4323</f>
        <v>21011.199999999997</v>
      </c>
      <c r="AL4323" s="108">
        <f t="shared" ref="AL4323:AL4327" si="2366">AJ4323*C4323*E4323</f>
        <v>7839.9999999999991</v>
      </c>
      <c r="AM4323" s="108">
        <f t="shared" si="2363"/>
        <v>13171.199999999997</v>
      </c>
    </row>
    <row r="4324" spans="1:39" x14ac:dyDescent="0.25">
      <c r="A4324" s="115">
        <v>40100304</v>
      </c>
      <c r="B4324" t="s">
        <v>1</v>
      </c>
      <c r="C4324" s="81">
        <v>700</v>
      </c>
      <c r="D4324">
        <v>2.4</v>
      </c>
      <c r="E4324">
        <v>2.8</v>
      </c>
      <c r="F4324">
        <v>3</v>
      </c>
      <c r="G4324">
        <v>3</v>
      </c>
      <c r="H4324">
        <v>2.68</v>
      </c>
      <c r="I4324">
        <v>401</v>
      </c>
      <c r="J4324" t="s">
        <v>508</v>
      </c>
      <c r="K4324" t="s">
        <v>199</v>
      </c>
      <c r="L4324" t="s">
        <v>513</v>
      </c>
      <c r="M4324" t="s">
        <v>779</v>
      </c>
      <c r="N4324" t="s">
        <v>48</v>
      </c>
      <c r="O4324" t="s">
        <v>688</v>
      </c>
      <c r="P4324" t="s">
        <v>689</v>
      </c>
      <c r="Q4324" t="s">
        <v>16</v>
      </c>
      <c r="R4324" t="s">
        <v>28</v>
      </c>
      <c r="S4324" t="s">
        <v>44</v>
      </c>
      <c r="U4324" t="s">
        <v>946</v>
      </c>
      <c r="V4324" t="s">
        <v>14</v>
      </c>
      <c r="W4324" t="s">
        <v>49</v>
      </c>
      <c r="X4324" t="s">
        <v>12</v>
      </c>
      <c r="Y4324" t="s">
        <v>21</v>
      </c>
      <c r="Z4324" s="80">
        <v>1594</v>
      </c>
      <c r="AA4324" s="68">
        <v>0</v>
      </c>
      <c r="AB4324" s="82">
        <f t="shared" si="2345"/>
        <v>1594</v>
      </c>
      <c r="AC4324">
        <v>1</v>
      </c>
      <c r="AG4324" s="83">
        <f t="shared" si="2348"/>
        <v>1</v>
      </c>
      <c r="AH4324" s="87">
        <v>0</v>
      </c>
      <c r="AI4324" s="88">
        <v>0</v>
      </c>
      <c r="AJ4324">
        <f t="shared" si="2364"/>
        <v>2</v>
      </c>
      <c r="AK4324" s="108">
        <f t="shared" si="2365"/>
        <v>10505.599999999999</v>
      </c>
      <c r="AL4324" s="108">
        <f t="shared" si="2366"/>
        <v>3919.9999999999995</v>
      </c>
      <c r="AM4324" s="108">
        <f t="shared" si="2363"/>
        <v>6585.5999999999985</v>
      </c>
    </row>
    <row r="4325" spans="1:39" x14ac:dyDescent="0.25">
      <c r="A4325" s="115">
        <v>40100304</v>
      </c>
      <c r="B4325" t="s">
        <v>1</v>
      </c>
      <c r="C4325" s="81">
        <v>700</v>
      </c>
      <c r="D4325">
        <v>2.4</v>
      </c>
      <c r="E4325">
        <v>2.8</v>
      </c>
      <c r="F4325">
        <v>3</v>
      </c>
      <c r="G4325">
        <v>3</v>
      </c>
      <c r="H4325">
        <v>2.68</v>
      </c>
      <c r="I4325">
        <v>401</v>
      </c>
      <c r="J4325" t="s">
        <v>508</v>
      </c>
      <c r="K4325" t="s">
        <v>199</v>
      </c>
      <c r="L4325" t="s">
        <v>513</v>
      </c>
      <c r="M4325" t="s">
        <v>779</v>
      </c>
      <c r="N4325" t="s">
        <v>48</v>
      </c>
      <c r="O4325" t="s">
        <v>688</v>
      </c>
      <c r="P4325" t="s">
        <v>689</v>
      </c>
      <c r="Q4325" t="s">
        <v>8</v>
      </c>
      <c r="R4325" t="s">
        <v>91</v>
      </c>
      <c r="S4325" t="s">
        <v>44</v>
      </c>
      <c r="T4325" t="s">
        <v>944</v>
      </c>
      <c r="U4325" t="s">
        <v>946</v>
      </c>
      <c r="V4325" t="s">
        <v>14</v>
      </c>
      <c r="W4325" t="s">
        <v>49</v>
      </c>
      <c r="X4325" t="s">
        <v>12</v>
      </c>
      <c r="Y4325" t="s">
        <v>938</v>
      </c>
      <c r="Z4325" s="81">
        <v>0</v>
      </c>
      <c r="AA4325" s="68">
        <v>0</v>
      </c>
      <c r="AB4325" s="82">
        <f t="shared" si="2345"/>
        <v>0</v>
      </c>
      <c r="AE4325">
        <v>1</v>
      </c>
      <c r="AG4325" s="83">
        <f t="shared" si="2348"/>
        <v>1</v>
      </c>
      <c r="AH4325" s="87">
        <v>0</v>
      </c>
      <c r="AI4325" s="88">
        <v>0</v>
      </c>
      <c r="AJ4325">
        <f>AG4325*2/3</f>
        <v>0.66666666666666663</v>
      </c>
      <c r="AK4325" s="108">
        <f t="shared" si="2365"/>
        <v>3501.8666666666663</v>
      </c>
      <c r="AL4325" s="108">
        <f t="shared" si="2366"/>
        <v>1306.6666666666665</v>
      </c>
      <c r="AM4325" s="108">
        <f t="shared" si="2363"/>
        <v>2195.1999999999998</v>
      </c>
    </row>
    <row r="4326" spans="1:39" x14ac:dyDescent="0.25">
      <c r="A4326" s="115">
        <v>40100304</v>
      </c>
      <c r="B4326" t="s">
        <v>1</v>
      </c>
      <c r="C4326" s="81">
        <v>700</v>
      </c>
      <c r="D4326">
        <v>2.4</v>
      </c>
      <c r="E4326">
        <v>2.8</v>
      </c>
      <c r="F4326">
        <v>3</v>
      </c>
      <c r="G4326">
        <v>3</v>
      </c>
      <c r="H4326">
        <v>2.68</v>
      </c>
      <c r="I4326">
        <v>401</v>
      </c>
      <c r="J4326" t="s">
        <v>508</v>
      </c>
      <c r="K4326" t="s">
        <v>199</v>
      </c>
      <c r="L4326" t="s">
        <v>513</v>
      </c>
      <c r="M4326" t="s">
        <v>779</v>
      </c>
      <c r="N4326" t="s">
        <v>5</v>
      </c>
      <c r="O4326" t="s">
        <v>688</v>
      </c>
      <c r="P4326" t="s">
        <v>689</v>
      </c>
      <c r="Q4326" t="s">
        <v>8</v>
      </c>
      <c r="R4326" t="s">
        <v>28</v>
      </c>
      <c r="S4326" t="s">
        <v>44</v>
      </c>
      <c r="U4326" t="s">
        <v>939</v>
      </c>
      <c r="V4326" t="s">
        <v>14</v>
      </c>
      <c r="W4326" t="s">
        <v>49</v>
      </c>
      <c r="X4326" t="s">
        <v>12</v>
      </c>
      <c r="Y4326" t="s">
        <v>21</v>
      </c>
      <c r="Z4326" s="80">
        <v>600</v>
      </c>
      <c r="AA4326" s="68">
        <v>0</v>
      </c>
      <c r="AB4326" s="82">
        <f t="shared" si="2345"/>
        <v>1200</v>
      </c>
      <c r="AC4326">
        <v>2</v>
      </c>
      <c r="AG4326" s="83">
        <f t="shared" si="2348"/>
        <v>2</v>
      </c>
      <c r="AH4326" s="87">
        <v>0</v>
      </c>
      <c r="AI4326" s="88">
        <v>0</v>
      </c>
      <c r="AJ4326" s="90">
        <f t="shared" ref="AJ4326:AJ4327" si="2367">AG4326*2/3</f>
        <v>1.3333333333333333</v>
      </c>
      <c r="AK4326" s="108">
        <f t="shared" si="2365"/>
        <v>7003.7333333333327</v>
      </c>
      <c r="AL4326" s="108">
        <f t="shared" si="2366"/>
        <v>2613.333333333333</v>
      </c>
      <c r="AM4326" s="108">
        <f t="shared" si="2363"/>
        <v>4390.3999999999996</v>
      </c>
    </row>
    <row r="4327" spans="1:39" x14ac:dyDescent="0.25">
      <c r="A4327" s="115">
        <v>40100304</v>
      </c>
      <c r="B4327" t="s">
        <v>1</v>
      </c>
      <c r="C4327" s="81">
        <v>700</v>
      </c>
      <c r="D4327">
        <v>2.4</v>
      </c>
      <c r="E4327">
        <v>2.8</v>
      </c>
      <c r="F4327">
        <v>3</v>
      </c>
      <c r="G4327">
        <v>3</v>
      </c>
      <c r="H4327">
        <v>2.68</v>
      </c>
      <c r="I4327">
        <v>401</v>
      </c>
      <c r="J4327" t="s">
        <v>508</v>
      </c>
      <c r="K4327" t="s">
        <v>199</v>
      </c>
      <c r="L4327" t="s">
        <v>513</v>
      </c>
      <c r="M4327" t="s">
        <v>779</v>
      </c>
      <c r="N4327" t="s">
        <v>5</v>
      </c>
      <c r="O4327" t="s">
        <v>688</v>
      </c>
      <c r="P4327" t="s">
        <v>689</v>
      </c>
      <c r="Q4327" t="s">
        <v>8</v>
      </c>
      <c r="R4327" t="s">
        <v>91</v>
      </c>
      <c r="S4327" t="s">
        <v>44</v>
      </c>
      <c r="T4327" t="s">
        <v>944</v>
      </c>
      <c r="U4327" t="s">
        <v>939</v>
      </c>
      <c r="V4327" t="s">
        <v>14</v>
      </c>
      <c r="W4327" t="s">
        <v>49</v>
      </c>
      <c r="X4327" t="s">
        <v>12</v>
      </c>
      <c r="Y4327" t="s">
        <v>938</v>
      </c>
      <c r="Z4327" s="81">
        <v>0</v>
      </c>
      <c r="AA4327" s="68">
        <v>0</v>
      </c>
      <c r="AB4327" s="82">
        <f t="shared" si="2345"/>
        <v>0</v>
      </c>
      <c r="AE4327">
        <v>1</v>
      </c>
      <c r="AG4327" s="83">
        <f t="shared" si="2348"/>
        <v>1</v>
      </c>
      <c r="AH4327" s="87">
        <v>0</v>
      </c>
      <c r="AI4327" s="88">
        <v>0</v>
      </c>
      <c r="AJ4327" s="90">
        <f t="shared" si="2367"/>
        <v>0.66666666666666663</v>
      </c>
      <c r="AK4327" s="108">
        <f t="shared" si="2365"/>
        <v>3501.8666666666663</v>
      </c>
      <c r="AL4327" s="108">
        <f t="shared" si="2366"/>
        <v>1306.6666666666665</v>
      </c>
      <c r="AM4327" s="108">
        <f t="shared" si="2363"/>
        <v>2195.1999999999998</v>
      </c>
    </row>
    <row r="4328" spans="1:39" x14ac:dyDescent="0.25">
      <c r="A4328" s="115">
        <v>40100324</v>
      </c>
      <c r="B4328" t="s">
        <v>1</v>
      </c>
      <c r="C4328" s="81">
        <v>700</v>
      </c>
      <c r="D4328">
        <v>2.4</v>
      </c>
      <c r="E4328">
        <v>2.8</v>
      </c>
      <c r="F4328">
        <v>3</v>
      </c>
      <c r="G4328">
        <v>3</v>
      </c>
      <c r="H4328">
        <v>2.68</v>
      </c>
      <c r="I4328">
        <v>401</v>
      </c>
      <c r="J4328" t="s">
        <v>508</v>
      </c>
      <c r="K4328" t="s">
        <v>199</v>
      </c>
      <c r="L4328" t="s">
        <v>533</v>
      </c>
      <c r="M4328" t="s">
        <v>780</v>
      </c>
      <c r="N4328" t="s">
        <v>40</v>
      </c>
      <c r="O4328" t="s">
        <v>693</v>
      </c>
      <c r="P4328" t="s">
        <v>689</v>
      </c>
      <c r="Q4328" t="s">
        <v>16</v>
      </c>
      <c r="R4328" t="s">
        <v>20</v>
      </c>
      <c r="S4328" t="s">
        <v>44</v>
      </c>
      <c r="T4328" s="70" t="s">
        <v>933</v>
      </c>
      <c r="U4328" t="s">
        <v>949</v>
      </c>
      <c r="V4328" t="s">
        <v>14</v>
      </c>
      <c r="W4328" t="s">
        <v>49</v>
      </c>
      <c r="X4328" t="s">
        <v>12</v>
      </c>
      <c r="Y4328" t="s">
        <v>938</v>
      </c>
      <c r="Z4328" s="80">
        <v>0</v>
      </c>
      <c r="AA4328" s="68">
        <v>0</v>
      </c>
      <c r="AB4328" s="82">
        <f t="shared" si="2345"/>
        <v>0</v>
      </c>
      <c r="AE4328">
        <v>1</v>
      </c>
      <c r="AG4328" s="83">
        <f t="shared" si="2348"/>
        <v>1</v>
      </c>
      <c r="AH4328" s="87">
        <v>0</v>
      </c>
      <c r="AI4328" s="88">
        <v>0</v>
      </c>
      <c r="AJ4328">
        <f>AG4328*2</f>
        <v>2</v>
      </c>
      <c r="AK4328" s="108">
        <f>AJ4328*C4328*E4328*H4328</f>
        <v>10505.599999999999</v>
      </c>
      <c r="AL4328" s="108">
        <f>AJ4328*C4328*E4328</f>
        <v>3919.9999999999995</v>
      </c>
      <c r="AM4328" s="108">
        <f>AK4328-AL4328</f>
        <v>6585.5999999999985</v>
      </c>
    </row>
    <row r="4329" spans="1:39" x14ac:dyDescent="0.25">
      <c r="A4329" s="115">
        <v>40100324</v>
      </c>
      <c r="B4329" t="s">
        <v>1</v>
      </c>
      <c r="C4329" s="81">
        <v>700</v>
      </c>
      <c r="D4329">
        <v>2.4</v>
      </c>
      <c r="E4329">
        <v>2.8</v>
      </c>
      <c r="F4329">
        <v>3</v>
      </c>
      <c r="G4329">
        <v>3</v>
      </c>
      <c r="H4329">
        <v>2.68</v>
      </c>
      <c r="I4329">
        <v>401</v>
      </c>
      <c r="J4329" t="s">
        <v>508</v>
      </c>
      <c r="K4329" t="s">
        <v>199</v>
      </c>
      <c r="L4329" t="s">
        <v>533</v>
      </c>
      <c r="M4329" t="s">
        <v>780</v>
      </c>
      <c r="N4329" t="s">
        <v>40</v>
      </c>
      <c r="O4329" t="s">
        <v>688</v>
      </c>
      <c r="P4329" t="s">
        <v>689</v>
      </c>
      <c r="Q4329" t="s">
        <v>16</v>
      </c>
      <c r="R4329" t="s">
        <v>28</v>
      </c>
      <c r="S4329" t="s">
        <v>44</v>
      </c>
      <c r="U4329" t="s">
        <v>946</v>
      </c>
      <c r="V4329" t="s">
        <v>14</v>
      </c>
      <c r="W4329" t="s">
        <v>49</v>
      </c>
      <c r="X4329" t="s">
        <v>12</v>
      </c>
      <c r="Y4329" t="s">
        <v>21</v>
      </c>
      <c r="Z4329" s="80">
        <v>1594</v>
      </c>
      <c r="AA4329" s="68">
        <v>0</v>
      </c>
      <c r="AB4329" s="82">
        <f t="shared" si="2345"/>
        <v>1594</v>
      </c>
      <c r="AC4329">
        <v>1</v>
      </c>
      <c r="AG4329" s="83">
        <f t="shared" si="2348"/>
        <v>1</v>
      </c>
      <c r="AH4329" s="87">
        <v>0</v>
      </c>
      <c r="AI4329" s="88">
        <v>0</v>
      </c>
      <c r="AJ4329">
        <f>AG4329*2</f>
        <v>2</v>
      </c>
      <c r="AK4329" s="108">
        <f>AJ4329*C4329*E4329*H4329</f>
        <v>10505.599999999999</v>
      </c>
      <c r="AL4329" s="108">
        <f>AJ4329*C4329*E4329</f>
        <v>3919.9999999999995</v>
      </c>
      <c r="AM4329" s="108">
        <f t="shared" ref="AM4329:AM4333" si="2368">AK4329-AL4329</f>
        <v>6585.5999999999985</v>
      </c>
    </row>
    <row r="4330" spans="1:39" x14ac:dyDescent="0.25">
      <c r="A4330" s="115">
        <v>40100324</v>
      </c>
      <c r="B4330" t="s">
        <v>1</v>
      </c>
      <c r="C4330" s="81">
        <v>700</v>
      </c>
      <c r="D4330">
        <v>2.4</v>
      </c>
      <c r="E4330">
        <v>2.8</v>
      </c>
      <c r="F4330">
        <v>3</v>
      </c>
      <c r="G4330">
        <v>3</v>
      </c>
      <c r="H4330">
        <v>2.68</v>
      </c>
      <c r="I4330">
        <v>401</v>
      </c>
      <c r="J4330" t="s">
        <v>508</v>
      </c>
      <c r="K4330" t="s">
        <v>199</v>
      </c>
      <c r="L4330" t="s">
        <v>533</v>
      </c>
      <c r="M4330" t="s">
        <v>780</v>
      </c>
      <c r="N4330" t="s">
        <v>18</v>
      </c>
      <c r="O4330" t="s">
        <v>688</v>
      </c>
      <c r="P4330" t="s">
        <v>689</v>
      </c>
      <c r="Q4330" t="s">
        <v>16</v>
      </c>
      <c r="R4330" t="s">
        <v>28</v>
      </c>
      <c r="S4330" t="s">
        <v>44</v>
      </c>
      <c r="U4330" t="s">
        <v>939</v>
      </c>
      <c r="V4330" t="s">
        <v>50</v>
      </c>
      <c r="W4330" t="s">
        <v>51</v>
      </c>
      <c r="X4330" t="s">
        <v>211</v>
      </c>
      <c r="Y4330" t="s">
        <v>21</v>
      </c>
      <c r="Z4330" s="80">
        <v>1600</v>
      </c>
      <c r="AA4330" s="68">
        <v>0</v>
      </c>
      <c r="AB4330" s="82">
        <f t="shared" si="2345"/>
        <v>1600</v>
      </c>
      <c r="AC4330">
        <v>1</v>
      </c>
      <c r="AG4330" s="83">
        <f t="shared" si="2348"/>
        <v>1</v>
      </c>
      <c r="AH4330" s="87">
        <v>0</v>
      </c>
      <c r="AI4330" s="88">
        <v>0</v>
      </c>
      <c r="AJ4330">
        <f>AG4330*2</f>
        <v>2</v>
      </c>
      <c r="AK4330" s="108">
        <f>AJ4330*C4330*F4330*H4330</f>
        <v>11256</v>
      </c>
      <c r="AL4330" s="108">
        <f>AJ4330*C4330*F4330</f>
        <v>4200</v>
      </c>
      <c r="AM4330" s="108">
        <f t="shared" si="2368"/>
        <v>7056</v>
      </c>
    </row>
    <row r="4331" spans="1:39" x14ac:dyDescent="0.25">
      <c r="A4331" s="115">
        <v>40100334</v>
      </c>
      <c r="B4331" t="s">
        <v>1</v>
      </c>
      <c r="C4331" s="81">
        <v>700</v>
      </c>
      <c r="D4331">
        <v>2.4</v>
      </c>
      <c r="E4331">
        <v>2.8</v>
      </c>
      <c r="F4331">
        <v>3</v>
      </c>
      <c r="G4331">
        <v>3</v>
      </c>
      <c r="H4331">
        <v>2.68</v>
      </c>
      <c r="I4331">
        <v>401</v>
      </c>
      <c r="J4331" t="s">
        <v>508</v>
      </c>
      <c r="K4331" t="s">
        <v>199</v>
      </c>
      <c r="L4331" t="s">
        <v>513</v>
      </c>
      <c r="M4331" t="s">
        <v>517</v>
      </c>
      <c r="N4331" t="s">
        <v>5</v>
      </c>
      <c r="O4331" t="s">
        <v>688</v>
      </c>
      <c r="P4331" t="s">
        <v>689</v>
      </c>
      <c r="Q4331" t="s">
        <v>16</v>
      </c>
      <c r="R4331" t="s">
        <v>28</v>
      </c>
      <c r="S4331" t="s">
        <v>44</v>
      </c>
      <c r="U4331" t="s">
        <v>946</v>
      </c>
      <c r="V4331" t="s">
        <v>14</v>
      </c>
      <c r="W4331" t="s">
        <v>49</v>
      </c>
      <c r="X4331" t="s">
        <v>12</v>
      </c>
      <c r="Y4331" t="s">
        <v>21</v>
      </c>
      <c r="Z4331" s="80">
        <v>1600</v>
      </c>
      <c r="AA4331" s="68">
        <v>0</v>
      </c>
      <c r="AB4331" s="82">
        <f t="shared" si="2345"/>
        <v>1600</v>
      </c>
      <c r="AC4331">
        <v>1</v>
      </c>
      <c r="AG4331" s="83">
        <f t="shared" si="2348"/>
        <v>1</v>
      </c>
      <c r="AH4331" s="87">
        <v>0</v>
      </c>
      <c r="AI4331" s="88">
        <v>0</v>
      </c>
      <c r="AJ4331">
        <f>AG4331*2</f>
        <v>2</v>
      </c>
      <c r="AK4331" s="108">
        <f>AJ4331*C4331*E4331*H4331</f>
        <v>10505.599999999999</v>
      </c>
      <c r="AL4331" s="108">
        <f>AJ4331*C4331*E4331</f>
        <v>3919.9999999999995</v>
      </c>
      <c r="AM4331" s="108">
        <f t="shared" si="2368"/>
        <v>6585.5999999999985</v>
      </c>
    </row>
    <row r="4332" spans="1:39" x14ac:dyDescent="0.25">
      <c r="A4332" s="115">
        <v>40100334</v>
      </c>
      <c r="B4332" t="s">
        <v>1</v>
      </c>
      <c r="C4332" s="81">
        <v>700</v>
      </c>
      <c r="D4332">
        <v>2.4</v>
      </c>
      <c r="E4332">
        <v>2.8</v>
      </c>
      <c r="F4332">
        <v>3</v>
      </c>
      <c r="G4332">
        <v>3</v>
      </c>
      <c r="H4332">
        <v>2.68</v>
      </c>
      <c r="I4332">
        <v>401</v>
      </c>
      <c r="J4332" t="s">
        <v>508</v>
      </c>
      <c r="K4332" t="s">
        <v>199</v>
      </c>
      <c r="L4332" t="s">
        <v>513</v>
      </c>
      <c r="M4332" t="s">
        <v>517</v>
      </c>
      <c r="N4332" t="s">
        <v>15</v>
      </c>
      <c r="O4332" t="s">
        <v>688</v>
      </c>
      <c r="P4332" t="s">
        <v>689</v>
      </c>
      <c r="Q4332" t="s">
        <v>16</v>
      </c>
      <c r="R4332" t="s">
        <v>28</v>
      </c>
      <c r="S4332" t="s">
        <v>44</v>
      </c>
      <c r="U4332" t="s">
        <v>939</v>
      </c>
      <c r="V4332" t="s">
        <v>14</v>
      </c>
      <c r="W4332" t="s">
        <v>49</v>
      </c>
      <c r="X4332" t="s">
        <v>12</v>
      </c>
      <c r="Y4332" t="s">
        <v>21</v>
      </c>
      <c r="Z4332" s="80">
        <v>1600</v>
      </c>
      <c r="AA4332" s="68">
        <v>0</v>
      </c>
      <c r="AB4332" s="82">
        <f t="shared" si="2345"/>
        <v>3200</v>
      </c>
      <c r="AC4332">
        <v>2</v>
      </c>
      <c r="AG4332" s="83">
        <f t="shared" si="2348"/>
        <v>2</v>
      </c>
      <c r="AH4332" s="87">
        <v>0</v>
      </c>
      <c r="AI4332" s="88">
        <v>0</v>
      </c>
      <c r="AJ4332">
        <f t="shared" ref="AJ4332:AJ4333" si="2369">AG4332*2</f>
        <v>4</v>
      </c>
      <c r="AK4332" s="108">
        <f t="shared" ref="AK4332:AK4333" si="2370">AJ4332*C4332*F4332*H4332</f>
        <v>22512</v>
      </c>
      <c r="AL4332" s="108">
        <f t="shared" ref="AL4332:AL4333" si="2371">AJ4332*C4332*F4332</f>
        <v>8400</v>
      </c>
      <c r="AM4332" s="108">
        <f t="shared" si="2368"/>
        <v>14112</v>
      </c>
    </row>
    <row r="4333" spans="1:39" x14ac:dyDescent="0.25">
      <c r="A4333" s="115">
        <v>40100334</v>
      </c>
      <c r="B4333" t="s">
        <v>1</v>
      </c>
      <c r="C4333" s="81">
        <v>700</v>
      </c>
      <c r="D4333">
        <v>2.4</v>
      </c>
      <c r="E4333">
        <v>2.8</v>
      </c>
      <c r="F4333">
        <v>3</v>
      </c>
      <c r="G4333">
        <v>3</v>
      </c>
      <c r="H4333">
        <v>2.68</v>
      </c>
      <c r="I4333">
        <v>401</v>
      </c>
      <c r="J4333" t="s">
        <v>508</v>
      </c>
      <c r="K4333" t="s">
        <v>199</v>
      </c>
      <c r="L4333" t="s">
        <v>513</v>
      </c>
      <c r="M4333" t="s">
        <v>517</v>
      </c>
      <c r="N4333" t="s">
        <v>18</v>
      </c>
      <c r="O4333" t="s">
        <v>688</v>
      </c>
      <c r="P4333" t="s">
        <v>689</v>
      </c>
      <c r="Q4333" t="s">
        <v>16</v>
      </c>
      <c r="R4333" t="s">
        <v>28</v>
      </c>
      <c r="S4333" t="s">
        <v>44</v>
      </c>
      <c r="U4333" t="s">
        <v>939</v>
      </c>
      <c r="V4333" t="s">
        <v>14</v>
      </c>
      <c r="W4333" t="s">
        <v>49</v>
      </c>
      <c r="X4333" t="s">
        <v>12</v>
      </c>
      <c r="Y4333" t="s">
        <v>21</v>
      </c>
      <c r="Z4333" s="80">
        <v>1600</v>
      </c>
      <c r="AA4333" s="68">
        <v>0</v>
      </c>
      <c r="AB4333" s="82">
        <f t="shared" si="2345"/>
        <v>1600</v>
      </c>
      <c r="AC4333">
        <v>1</v>
      </c>
      <c r="AG4333" s="83">
        <f t="shared" si="2348"/>
        <v>1</v>
      </c>
      <c r="AH4333" s="87">
        <v>0</v>
      </c>
      <c r="AI4333" s="88">
        <v>0</v>
      </c>
      <c r="AJ4333">
        <f t="shared" si="2369"/>
        <v>2</v>
      </c>
      <c r="AK4333" s="108">
        <f t="shared" si="2370"/>
        <v>11256</v>
      </c>
      <c r="AL4333" s="108">
        <f t="shared" si="2371"/>
        <v>4200</v>
      </c>
      <c r="AM4333" s="108">
        <f t="shared" si="2368"/>
        <v>7056</v>
      </c>
    </row>
    <row r="4334" spans="1:39" x14ac:dyDescent="0.25">
      <c r="A4334" s="115">
        <v>40100362</v>
      </c>
      <c r="B4334" t="s">
        <v>1</v>
      </c>
      <c r="C4334" s="81">
        <v>700</v>
      </c>
      <c r="D4334">
        <v>2.4</v>
      </c>
      <c r="E4334">
        <v>2.8</v>
      </c>
      <c r="F4334">
        <v>3</v>
      </c>
      <c r="G4334">
        <v>3</v>
      </c>
      <c r="H4334">
        <v>2.68</v>
      </c>
      <c r="I4334">
        <v>401</v>
      </c>
      <c r="J4334" t="s">
        <v>508</v>
      </c>
      <c r="K4334" t="s">
        <v>199</v>
      </c>
      <c r="L4334" t="s">
        <v>528</v>
      </c>
      <c r="M4334" t="s">
        <v>528</v>
      </c>
      <c r="N4334" t="s">
        <v>48</v>
      </c>
      <c r="O4334" t="s">
        <v>19</v>
      </c>
      <c r="P4334" t="s">
        <v>42</v>
      </c>
      <c r="Q4334" t="s">
        <v>16</v>
      </c>
      <c r="R4334" t="s">
        <v>20</v>
      </c>
      <c r="S4334" t="s">
        <v>44</v>
      </c>
      <c r="T4334" s="70" t="s">
        <v>933</v>
      </c>
      <c r="U4334" t="s">
        <v>949</v>
      </c>
      <c r="V4334" t="s">
        <v>189</v>
      </c>
      <c r="W4334" t="s">
        <v>190</v>
      </c>
      <c r="X4334" t="s">
        <v>12</v>
      </c>
      <c r="Y4334" t="s">
        <v>938</v>
      </c>
      <c r="Z4334" s="80">
        <v>0</v>
      </c>
      <c r="AA4334" s="68">
        <v>0</v>
      </c>
      <c r="AB4334" s="82">
        <f t="shared" si="2345"/>
        <v>0</v>
      </c>
      <c r="AE4334">
        <v>1</v>
      </c>
      <c r="AG4334" s="83">
        <f t="shared" si="2348"/>
        <v>1</v>
      </c>
      <c r="AH4334" s="87">
        <v>0</v>
      </c>
      <c r="AI4334" s="88">
        <v>0</v>
      </c>
      <c r="AJ4334">
        <f>AG4334</f>
        <v>1</v>
      </c>
      <c r="AK4334" s="108">
        <f>AJ4334*C4334*E4334*H4334</f>
        <v>5252.7999999999993</v>
      </c>
      <c r="AL4334" s="108">
        <f>AJ4334*C4334*E4334</f>
        <v>1959.9999999999998</v>
      </c>
      <c r="AM4334" s="108">
        <f>AK4334-AL4334</f>
        <v>3292.7999999999993</v>
      </c>
    </row>
    <row r="4335" spans="1:39" x14ac:dyDescent="0.25">
      <c r="A4335" s="115">
        <v>40100362</v>
      </c>
      <c r="B4335" t="s">
        <v>1</v>
      </c>
      <c r="C4335" s="81">
        <v>700</v>
      </c>
      <c r="D4335">
        <v>2.4</v>
      </c>
      <c r="E4335">
        <v>2.8</v>
      </c>
      <c r="F4335">
        <v>3</v>
      </c>
      <c r="G4335">
        <v>3</v>
      </c>
      <c r="H4335">
        <v>2.68</v>
      </c>
      <c r="I4335">
        <v>401</v>
      </c>
      <c r="J4335" t="s">
        <v>508</v>
      </c>
      <c r="K4335" t="s">
        <v>199</v>
      </c>
      <c r="L4335" t="s">
        <v>528</v>
      </c>
      <c r="M4335" t="s">
        <v>528</v>
      </c>
      <c r="N4335" t="s">
        <v>5</v>
      </c>
      <c r="O4335" t="s">
        <v>74</v>
      </c>
      <c r="P4335" t="s">
        <v>42</v>
      </c>
      <c r="Q4335" t="s">
        <v>16</v>
      </c>
      <c r="R4335" t="s">
        <v>75</v>
      </c>
      <c r="S4335" t="s">
        <v>44</v>
      </c>
      <c r="T4335" t="s">
        <v>944</v>
      </c>
      <c r="U4335" t="s">
        <v>939</v>
      </c>
      <c r="V4335" t="s">
        <v>202</v>
      </c>
      <c r="W4335" t="s">
        <v>203</v>
      </c>
      <c r="X4335" t="s">
        <v>12</v>
      </c>
      <c r="Y4335" t="s">
        <v>938</v>
      </c>
      <c r="Z4335" s="81">
        <v>0</v>
      </c>
      <c r="AA4335" s="68">
        <v>0</v>
      </c>
      <c r="AB4335" s="82">
        <f t="shared" si="2345"/>
        <v>0</v>
      </c>
      <c r="AE4335">
        <v>1</v>
      </c>
      <c r="AG4335" s="83">
        <f t="shared" si="2348"/>
        <v>1</v>
      </c>
      <c r="AH4335" s="87">
        <v>0</v>
      </c>
      <c r="AI4335" s="88">
        <v>0</v>
      </c>
      <c r="AJ4335">
        <f>AG4335</f>
        <v>1</v>
      </c>
      <c r="AK4335" s="108">
        <f>AJ4335*C4335*E4335*H4335</f>
        <v>5252.7999999999993</v>
      </c>
      <c r="AL4335" s="108">
        <f>AJ4335*C4335*E4335</f>
        <v>1959.9999999999998</v>
      </c>
      <c r="AM4335" s="108">
        <f>AK4335-AL4335</f>
        <v>3292.7999999999993</v>
      </c>
    </row>
    <row r="4336" spans="1:39" x14ac:dyDescent="0.25">
      <c r="A4336" s="115">
        <v>40100362</v>
      </c>
      <c r="B4336" t="s">
        <v>1</v>
      </c>
      <c r="C4336" s="81">
        <v>700</v>
      </c>
      <c r="D4336">
        <v>2.4</v>
      </c>
      <c r="E4336">
        <v>2.8</v>
      </c>
      <c r="F4336">
        <v>3</v>
      </c>
      <c r="G4336">
        <v>3</v>
      </c>
      <c r="H4336">
        <v>2.68</v>
      </c>
      <c r="I4336">
        <v>401</v>
      </c>
      <c r="J4336" t="s">
        <v>508</v>
      </c>
      <c r="K4336" t="s">
        <v>199</v>
      </c>
      <c r="L4336" t="s">
        <v>528</v>
      </c>
      <c r="M4336" t="s">
        <v>528</v>
      </c>
      <c r="N4336" t="s">
        <v>5</v>
      </c>
      <c r="O4336" t="s">
        <v>47</v>
      </c>
      <c r="P4336" t="s">
        <v>42</v>
      </c>
      <c r="Q4336" t="s">
        <v>16</v>
      </c>
      <c r="R4336" t="s">
        <v>28</v>
      </c>
      <c r="S4336" t="s">
        <v>9</v>
      </c>
      <c r="U4336" t="s">
        <v>179</v>
      </c>
      <c r="V4336" t="s">
        <v>53</v>
      </c>
      <c r="W4336" t="s">
        <v>54</v>
      </c>
      <c r="X4336" t="s">
        <v>12</v>
      </c>
      <c r="Y4336" t="s">
        <v>21</v>
      </c>
      <c r="Z4336" s="80">
        <v>2140</v>
      </c>
      <c r="AA4336" s="68">
        <v>0</v>
      </c>
      <c r="AB4336" s="82">
        <f t="shared" si="2345"/>
        <v>2140</v>
      </c>
      <c r="AD4336">
        <v>1</v>
      </c>
      <c r="AG4336" s="83">
        <f t="shared" si="2348"/>
        <v>1</v>
      </c>
      <c r="AH4336" s="87">
        <v>0</v>
      </c>
      <c r="AI4336" s="88">
        <v>0</v>
      </c>
    </row>
    <row r="4337" spans="1:41" x14ac:dyDescent="0.25">
      <c r="A4337" s="115">
        <v>40100362</v>
      </c>
      <c r="B4337" t="s">
        <v>1</v>
      </c>
      <c r="C4337" s="81">
        <v>700</v>
      </c>
      <c r="D4337">
        <v>2.4</v>
      </c>
      <c r="E4337">
        <v>2.8</v>
      </c>
      <c r="F4337">
        <v>3</v>
      </c>
      <c r="G4337">
        <v>3</v>
      </c>
      <c r="H4337">
        <v>2.68</v>
      </c>
      <c r="I4337">
        <v>401</v>
      </c>
      <c r="J4337" t="s">
        <v>508</v>
      </c>
      <c r="K4337" t="s">
        <v>199</v>
      </c>
      <c r="L4337" t="s">
        <v>528</v>
      </c>
      <c r="M4337" t="s">
        <v>528</v>
      </c>
      <c r="N4337" t="s">
        <v>5</v>
      </c>
      <c r="O4337" t="s">
        <v>47</v>
      </c>
      <c r="P4337" t="s">
        <v>42</v>
      </c>
      <c r="Q4337" t="s">
        <v>16</v>
      </c>
      <c r="R4337" t="s">
        <v>28</v>
      </c>
      <c r="S4337" t="s">
        <v>44</v>
      </c>
      <c r="U4337" t="s">
        <v>939</v>
      </c>
      <c r="V4337" t="s">
        <v>14</v>
      </c>
      <c r="W4337" t="s">
        <v>49</v>
      </c>
      <c r="X4337" t="s">
        <v>12</v>
      </c>
      <c r="Y4337" t="s">
        <v>21</v>
      </c>
      <c r="Z4337" s="80">
        <v>200</v>
      </c>
      <c r="AA4337" s="68">
        <v>0</v>
      </c>
      <c r="AB4337" s="82">
        <f t="shared" si="2345"/>
        <v>800</v>
      </c>
      <c r="AC4337">
        <v>4</v>
      </c>
      <c r="AG4337" s="83">
        <f t="shared" si="2348"/>
        <v>4</v>
      </c>
      <c r="AH4337" s="87">
        <v>0</v>
      </c>
      <c r="AI4337" s="88">
        <v>0</v>
      </c>
      <c r="AJ4337">
        <f t="shared" ref="AJ4337:AJ4346" si="2372">AG4337</f>
        <v>4</v>
      </c>
      <c r="AK4337" s="108">
        <f t="shared" ref="AK4337:AK4338" si="2373">AJ4337*C4337*E4337*H4337</f>
        <v>21011.199999999997</v>
      </c>
      <c r="AL4337" s="108">
        <f t="shared" ref="AL4337:AL4338" si="2374">AJ4337*C4337*E4337</f>
        <v>7839.9999999999991</v>
      </c>
      <c r="AM4337" s="108">
        <f t="shared" ref="AM4337:AM4346" si="2375">AK4337-AL4337</f>
        <v>13171.199999999997</v>
      </c>
    </row>
    <row r="4338" spans="1:41" x14ac:dyDescent="0.25">
      <c r="A4338" s="115">
        <v>40100362</v>
      </c>
      <c r="B4338" t="s">
        <v>1</v>
      </c>
      <c r="C4338" s="81">
        <v>700</v>
      </c>
      <c r="D4338">
        <v>2.4</v>
      </c>
      <c r="E4338">
        <v>2.8</v>
      </c>
      <c r="F4338">
        <v>3</v>
      </c>
      <c r="G4338">
        <v>3</v>
      </c>
      <c r="H4338">
        <v>2.68</v>
      </c>
      <c r="I4338">
        <v>401</v>
      </c>
      <c r="J4338" t="s">
        <v>508</v>
      </c>
      <c r="K4338" t="s">
        <v>199</v>
      </c>
      <c r="L4338" t="s">
        <v>528</v>
      </c>
      <c r="M4338" t="s">
        <v>528</v>
      </c>
      <c r="N4338" t="s">
        <v>5</v>
      </c>
      <c r="O4338" t="s">
        <v>47</v>
      </c>
      <c r="P4338" t="s">
        <v>42</v>
      </c>
      <c r="Q4338" t="s">
        <v>16</v>
      </c>
      <c r="R4338" t="s">
        <v>28</v>
      </c>
      <c r="S4338" t="s">
        <v>44</v>
      </c>
      <c r="U4338" t="s">
        <v>939</v>
      </c>
      <c r="V4338" t="s">
        <v>202</v>
      </c>
      <c r="W4338" t="s">
        <v>203</v>
      </c>
      <c r="X4338" t="s">
        <v>12</v>
      </c>
      <c r="Y4338" t="s">
        <v>21</v>
      </c>
      <c r="Z4338" s="80">
        <v>200</v>
      </c>
      <c r="AA4338" s="68">
        <v>0</v>
      </c>
      <c r="AB4338" s="82">
        <f t="shared" si="2345"/>
        <v>400</v>
      </c>
      <c r="AC4338">
        <v>2</v>
      </c>
      <c r="AG4338" s="83">
        <f t="shared" si="2348"/>
        <v>2</v>
      </c>
      <c r="AH4338" s="87">
        <v>0</v>
      </c>
      <c r="AI4338" s="88">
        <v>0</v>
      </c>
      <c r="AJ4338">
        <f t="shared" si="2372"/>
        <v>2</v>
      </c>
      <c r="AK4338" s="108">
        <f t="shared" si="2373"/>
        <v>10505.599999999999</v>
      </c>
      <c r="AL4338" s="108">
        <f t="shared" si="2374"/>
        <v>3919.9999999999995</v>
      </c>
      <c r="AM4338" s="108">
        <f t="shared" si="2375"/>
        <v>6585.5999999999985</v>
      </c>
    </row>
    <row r="4339" spans="1:41" x14ac:dyDescent="0.25">
      <c r="A4339" s="115">
        <v>40100362</v>
      </c>
      <c r="B4339" t="s">
        <v>1</v>
      </c>
      <c r="C4339" s="81">
        <v>700</v>
      </c>
      <c r="D4339">
        <v>2.4</v>
      </c>
      <c r="E4339">
        <v>2.8</v>
      </c>
      <c r="F4339">
        <v>3</v>
      </c>
      <c r="G4339">
        <v>3</v>
      </c>
      <c r="H4339">
        <v>2.68</v>
      </c>
      <c r="I4339">
        <v>401</v>
      </c>
      <c r="J4339" t="s">
        <v>508</v>
      </c>
      <c r="K4339" t="s">
        <v>199</v>
      </c>
      <c r="L4339" t="s">
        <v>528</v>
      </c>
      <c r="M4339" t="s">
        <v>528</v>
      </c>
      <c r="N4339" t="s">
        <v>15</v>
      </c>
      <c r="O4339" t="s">
        <v>74</v>
      </c>
      <c r="P4339" t="s">
        <v>42</v>
      </c>
      <c r="Q4339" t="s">
        <v>16</v>
      </c>
      <c r="R4339" t="s">
        <v>110</v>
      </c>
      <c r="S4339" t="s">
        <v>44</v>
      </c>
      <c r="T4339" t="s">
        <v>944</v>
      </c>
      <c r="U4339" t="s">
        <v>939</v>
      </c>
      <c r="V4339" t="s">
        <v>14</v>
      </c>
      <c r="W4339" t="s">
        <v>49</v>
      </c>
      <c r="X4339" t="s">
        <v>12</v>
      </c>
      <c r="Y4339" t="s">
        <v>938</v>
      </c>
      <c r="Z4339" s="81">
        <v>0</v>
      </c>
      <c r="AA4339" s="68">
        <v>0</v>
      </c>
      <c r="AB4339" s="82">
        <f t="shared" si="2345"/>
        <v>0</v>
      </c>
      <c r="AE4339">
        <v>1</v>
      </c>
      <c r="AG4339" s="83">
        <f t="shared" si="2348"/>
        <v>1</v>
      </c>
      <c r="AH4339" s="87">
        <v>0</v>
      </c>
      <c r="AI4339" s="88">
        <v>0</v>
      </c>
      <c r="AJ4339">
        <f t="shared" si="2372"/>
        <v>1</v>
      </c>
      <c r="AK4339" s="108">
        <f t="shared" ref="AK4339:AK4346" si="2376">AJ4339*C4339*F4339*H4339</f>
        <v>5628</v>
      </c>
      <c r="AL4339" s="108">
        <f t="shared" ref="AL4339:AL4346" si="2377">AJ4339*C4339*F4339</f>
        <v>2100</v>
      </c>
      <c r="AM4339" s="108">
        <f t="shared" si="2375"/>
        <v>3528</v>
      </c>
    </row>
    <row r="4340" spans="1:41" x14ac:dyDescent="0.25">
      <c r="A4340" s="115">
        <v>40100362</v>
      </c>
      <c r="B4340" t="s">
        <v>1</v>
      </c>
      <c r="C4340" s="81">
        <v>700</v>
      </c>
      <c r="D4340">
        <v>2.4</v>
      </c>
      <c r="E4340">
        <v>2.8</v>
      </c>
      <c r="F4340">
        <v>3</v>
      </c>
      <c r="G4340">
        <v>3</v>
      </c>
      <c r="H4340">
        <v>2.68</v>
      </c>
      <c r="I4340">
        <v>401</v>
      </c>
      <c r="J4340" t="s">
        <v>508</v>
      </c>
      <c r="K4340" t="s">
        <v>199</v>
      </c>
      <c r="L4340" t="s">
        <v>528</v>
      </c>
      <c r="M4340" t="s">
        <v>528</v>
      </c>
      <c r="N4340" t="s">
        <v>15</v>
      </c>
      <c r="O4340" t="s">
        <v>80</v>
      </c>
      <c r="P4340" t="s">
        <v>42</v>
      </c>
      <c r="Q4340" t="s">
        <v>16</v>
      </c>
      <c r="R4340" t="s">
        <v>75</v>
      </c>
      <c r="S4340" t="s">
        <v>44</v>
      </c>
      <c r="T4340" t="s">
        <v>944</v>
      </c>
      <c r="U4340" t="s">
        <v>939</v>
      </c>
      <c r="V4340" t="s">
        <v>14</v>
      </c>
      <c r="W4340" t="s">
        <v>49</v>
      </c>
      <c r="X4340" t="s">
        <v>12</v>
      </c>
      <c r="Y4340" t="s">
        <v>938</v>
      </c>
      <c r="Z4340" s="81">
        <v>0</v>
      </c>
      <c r="AA4340" s="68">
        <v>0</v>
      </c>
      <c r="AB4340" s="82">
        <f t="shared" si="2345"/>
        <v>0</v>
      </c>
      <c r="AE4340">
        <v>1</v>
      </c>
      <c r="AG4340" s="83">
        <f t="shared" si="2348"/>
        <v>1</v>
      </c>
      <c r="AH4340" s="87">
        <v>0</v>
      </c>
      <c r="AI4340" s="88">
        <v>0</v>
      </c>
      <c r="AJ4340">
        <f t="shared" si="2372"/>
        <v>1</v>
      </c>
      <c r="AK4340" s="108">
        <f t="shared" si="2376"/>
        <v>5628</v>
      </c>
      <c r="AL4340" s="108">
        <f t="shared" si="2377"/>
        <v>2100</v>
      </c>
      <c r="AM4340" s="108">
        <f t="shared" si="2375"/>
        <v>3528</v>
      </c>
    </row>
    <row r="4341" spans="1:41" x14ac:dyDescent="0.25">
      <c r="A4341" s="115">
        <v>40100362</v>
      </c>
      <c r="B4341" t="s">
        <v>1</v>
      </c>
      <c r="C4341" s="81">
        <v>700</v>
      </c>
      <c r="D4341">
        <v>2.4</v>
      </c>
      <c r="E4341">
        <v>2.8</v>
      </c>
      <c r="F4341">
        <v>3</v>
      </c>
      <c r="G4341">
        <v>3</v>
      </c>
      <c r="H4341">
        <v>2.68</v>
      </c>
      <c r="I4341">
        <v>401</v>
      </c>
      <c r="J4341" t="s">
        <v>508</v>
      </c>
      <c r="K4341" t="s">
        <v>199</v>
      </c>
      <c r="L4341" t="s">
        <v>528</v>
      </c>
      <c r="M4341" t="s">
        <v>528</v>
      </c>
      <c r="N4341" t="s">
        <v>15</v>
      </c>
      <c r="O4341" t="s">
        <v>41</v>
      </c>
      <c r="P4341" t="s">
        <v>42</v>
      </c>
      <c r="Q4341" t="s">
        <v>16</v>
      </c>
      <c r="R4341" t="s">
        <v>28</v>
      </c>
      <c r="S4341" t="s">
        <v>44</v>
      </c>
      <c r="U4341" t="s">
        <v>939</v>
      </c>
      <c r="V4341" t="s">
        <v>14</v>
      </c>
      <c r="W4341" t="s">
        <v>49</v>
      </c>
      <c r="X4341" t="s">
        <v>12</v>
      </c>
      <c r="Y4341" t="s">
        <v>21</v>
      </c>
      <c r="Z4341" s="80">
        <v>200</v>
      </c>
      <c r="AA4341" s="68">
        <v>0</v>
      </c>
      <c r="AB4341" s="82">
        <f t="shared" si="2345"/>
        <v>600</v>
      </c>
      <c r="AC4341">
        <v>3</v>
      </c>
      <c r="AG4341" s="83">
        <f t="shared" si="2348"/>
        <v>3</v>
      </c>
      <c r="AH4341" s="87">
        <v>0</v>
      </c>
      <c r="AI4341" s="88">
        <v>0</v>
      </c>
      <c r="AJ4341">
        <f t="shared" si="2372"/>
        <v>3</v>
      </c>
      <c r="AK4341" s="108">
        <f t="shared" si="2376"/>
        <v>16884</v>
      </c>
      <c r="AL4341" s="108">
        <f t="shared" si="2377"/>
        <v>6300</v>
      </c>
      <c r="AM4341" s="108">
        <f t="shared" si="2375"/>
        <v>10584</v>
      </c>
    </row>
    <row r="4342" spans="1:41" x14ac:dyDescent="0.25">
      <c r="A4342" s="115">
        <v>40100362</v>
      </c>
      <c r="B4342" t="s">
        <v>1</v>
      </c>
      <c r="C4342" s="81">
        <v>700</v>
      </c>
      <c r="D4342">
        <v>2.4</v>
      </c>
      <c r="E4342">
        <v>2.8</v>
      </c>
      <c r="F4342">
        <v>3</v>
      </c>
      <c r="G4342">
        <v>3</v>
      </c>
      <c r="H4342">
        <v>2.68</v>
      </c>
      <c r="I4342">
        <v>401</v>
      </c>
      <c r="J4342" t="s">
        <v>508</v>
      </c>
      <c r="K4342" t="s">
        <v>199</v>
      </c>
      <c r="L4342" t="s">
        <v>528</v>
      </c>
      <c r="M4342" t="s">
        <v>528</v>
      </c>
      <c r="N4342" t="s">
        <v>15</v>
      </c>
      <c r="O4342" t="s">
        <v>41</v>
      </c>
      <c r="P4342" t="s">
        <v>42</v>
      </c>
      <c r="Q4342" t="s">
        <v>16</v>
      </c>
      <c r="R4342" t="s">
        <v>28</v>
      </c>
      <c r="S4342" t="s">
        <v>44</v>
      </c>
      <c r="U4342" t="s">
        <v>939</v>
      </c>
      <c r="V4342" t="s">
        <v>134</v>
      </c>
      <c r="W4342" t="s">
        <v>510</v>
      </c>
      <c r="X4342" t="s">
        <v>12</v>
      </c>
      <c r="Y4342" t="s">
        <v>21</v>
      </c>
      <c r="Z4342" s="80">
        <v>200</v>
      </c>
      <c r="AA4342" s="68">
        <v>0</v>
      </c>
      <c r="AB4342" s="82">
        <f t="shared" si="2345"/>
        <v>200</v>
      </c>
      <c r="AC4342">
        <v>1</v>
      </c>
      <c r="AG4342" s="83">
        <f t="shared" si="2348"/>
        <v>1</v>
      </c>
      <c r="AH4342" s="87">
        <v>0</v>
      </c>
      <c r="AI4342" s="88">
        <v>0</v>
      </c>
      <c r="AJ4342">
        <f t="shared" si="2372"/>
        <v>1</v>
      </c>
      <c r="AK4342" s="108">
        <f t="shared" si="2376"/>
        <v>5628</v>
      </c>
      <c r="AL4342" s="108">
        <f t="shared" si="2377"/>
        <v>2100</v>
      </c>
      <c r="AM4342" s="108">
        <f t="shared" si="2375"/>
        <v>3528</v>
      </c>
    </row>
    <row r="4343" spans="1:41" x14ac:dyDescent="0.25">
      <c r="A4343" s="115">
        <v>40100362</v>
      </c>
      <c r="B4343" t="s">
        <v>1</v>
      </c>
      <c r="C4343" s="81">
        <v>700</v>
      </c>
      <c r="D4343">
        <v>2.4</v>
      </c>
      <c r="E4343">
        <v>2.8</v>
      </c>
      <c r="F4343">
        <v>3</v>
      </c>
      <c r="G4343">
        <v>3</v>
      </c>
      <c r="H4343">
        <v>2.68</v>
      </c>
      <c r="I4343">
        <v>401</v>
      </c>
      <c r="J4343" t="s">
        <v>508</v>
      </c>
      <c r="K4343" t="s">
        <v>199</v>
      </c>
      <c r="L4343" t="s">
        <v>528</v>
      </c>
      <c r="M4343" t="s">
        <v>528</v>
      </c>
      <c r="N4343" t="s">
        <v>15</v>
      </c>
      <c r="O4343" t="s">
        <v>41</v>
      </c>
      <c r="P4343" t="s">
        <v>42</v>
      </c>
      <c r="Q4343" t="s">
        <v>16</v>
      </c>
      <c r="R4343" t="s">
        <v>28</v>
      </c>
      <c r="S4343" t="s">
        <v>44</v>
      </c>
      <c r="U4343" t="s">
        <v>939</v>
      </c>
      <c r="V4343" t="s">
        <v>202</v>
      </c>
      <c r="W4343" t="s">
        <v>203</v>
      </c>
      <c r="X4343" t="s">
        <v>12</v>
      </c>
      <c r="Y4343" t="s">
        <v>21</v>
      </c>
      <c r="Z4343" s="80">
        <v>200</v>
      </c>
      <c r="AA4343" s="68">
        <v>0</v>
      </c>
      <c r="AB4343" s="82">
        <f t="shared" si="2345"/>
        <v>400</v>
      </c>
      <c r="AC4343">
        <v>2</v>
      </c>
      <c r="AG4343" s="83">
        <f t="shared" si="2348"/>
        <v>2</v>
      </c>
      <c r="AH4343" s="87">
        <v>0</v>
      </c>
      <c r="AI4343" s="88">
        <v>0</v>
      </c>
      <c r="AJ4343">
        <f t="shared" si="2372"/>
        <v>2</v>
      </c>
      <c r="AK4343" s="108">
        <f t="shared" si="2376"/>
        <v>11256</v>
      </c>
      <c r="AL4343" s="108">
        <f t="shared" si="2377"/>
        <v>4200</v>
      </c>
      <c r="AM4343" s="108">
        <f t="shared" si="2375"/>
        <v>7056</v>
      </c>
    </row>
    <row r="4344" spans="1:41" x14ac:dyDescent="0.25">
      <c r="A4344" s="115">
        <v>40100362</v>
      </c>
      <c r="B4344" t="s">
        <v>1</v>
      </c>
      <c r="C4344" s="81">
        <v>700</v>
      </c>
      <c r="D4344">
        <v>2.4</v>
      </c>
      <c r="E4344">
        <v>2.8</v>
      </c>
      <c r="F4344">
        <v>3</v>
      </c>
      <c r="G4344">
        <v>3</v>
      </c>
      <c r="H4344">
        <v>2.68</v>
      </c>
      <c r="I4344">
        <v>401</v>
      </c>
      <c r="J4344" t="s">
        <v>508</v>
      </c>
      <c r="K4344" t="s">
        <v>199</v>
      </c>
      <c r="L4344" t="s">
        <v>528</v>
      </c>
      <c r="M4344" t="s">
        <v>528</v>
      </c>
      <c r="N4344" t="s">
        <v>18</v>
      </c>
      <c r="O4344" t="s">
        <v>74</v>
      </c>
      <c r="P4344" t="s">
        <v>42</v>
      </c>
      <c r="Q4344" t="s">
        <v>16</v>
      </c>
      <c r="R4344" t="s">
        <v>28</v>
      </c>
      <c r="S4344" t="s">
        <v>44</v>
      </c>
      <c r="T4344" t="s">
        <v>952</v>
      </c>
      <c r="U4344" t="s">
        <v>939</v>
      </c>
      <c r="V4344" t="s">
        <v>189</v>
      </c>
      <c r="W4344" t="s">
        <v>190</v>
      </c>
      <c r="X4344" t="s">
        <v>12</v>
      </c>
      <c r="Y4344" t="s">
        <v>943</v>
      </c>
      <c r="Z4344" s="81">
        <v>0</v>
      </c>
      <c r="AA4344" s="68">
        <v>0</v>
      </c>
      <c r="AB4344" s="82">
        <f t="shared" si="2345"/>
        <v>0</v>
      </c>
      <c r="AF4344">
        <v>1</v>
      </c>
      <c r="AG4344" s="83">
        <f t="shared" si="2348"/>
        <v>1</v>
      </c>
      <c r="AH4344" s="87">
        <v>0</v>
      </c>
      <c r="AI4344" s="88">
        <v>0</v>
      </c>
      <c r="AJ4344">
        <f t="shared" si="2372"/>
        <v>1</v>
      </c>
      <c r="AK4344" s="108">
        <f t="shared" si="2376"/>
        <v>5628</v>
      </c>
      <c r="AL4344" s="108">
        <f t="shared" si="2377"/>
        <v>2100</v>
      </c>
      <c r="AM4344" s="108">
        <f t="shared" si="2375"/>
        <v>3528</v>
      </c>
      <c r="AN4344">
        <v>475</v>
      </c>
      <c r="AO4344">
        <f t="shared" ref="AO4344:AO4346" si="2378">AG4344*AN4344</f>
        <v>475</v>
      </c>
    </row>
    <row r="4345" spans="1:41" x14ac:dyDescent="0.25">
      <c r="A4345" s="115">
        <v>40100362</v>
      </c>
      <c r="B4345" t="s">
        <v>1</v>
      </c>
      <c r="C4345" s="81">
        <v>700</v>
      </c>
      <c r="D4345">
        <v>2.4</v>
      </c>
      <c r="E4345">
        <v>2.8</v>
      </c>
      <c r="F4345">
        <v>3</v>
      </c>
      <c r="G4345">
        <v>3</v>
      </c>
      <c r="H4345">
        <v>2.68</v>
      </c>
      <c r="I4345">
        <v>401</v>
      </c>
      <c r="J4345" t="s">
        <v>508</v>
      </c>
      <c r="K4345" t="s">
        <v>199</v>
      </c>
      <c r="L4345" t="s">
        <v>528</v>
      </c>
      <c r="M4345" t="s">
        <v>528</v>
      </c>
      <c r="N4345" t="s">
        <v>18</v>
      </c>
      <c r="O4345" t="s">
        <v>74</v>
      </c>
      <c r="P4345" t="s">
        <v>42</v>
      </c>
      <c r="Q4345" t="s">
        <v>16</v>
      </c>
      <c r="R4345" t="s">
        <v>28</v>
      </c>
      <c r="S4345" t="s">
        <v>44</v>
      </c>
      <c r="T4345" t="s">
        <v>952</v>
      </c>
      <c r="U4345" t="s">
        <v>939</v>
      </c>
      <c r="V4345" t="s">
        <v>202</v>
      </c>
      <c r="W4345" t="s">
        <v>203</v>
      </c>
      <c r="X4345" t="s">
        <v>12</v>
      </c>
      <c r="Y4345" t="s">
        <v>943</v>
      </c>
      <c r="Z4345" s="81">
        <v>0</v>
      </c>
      <c r="AA4345" s="68">
        <v>0</v>
      </c>
      <c r="AB4345" s="82">
        <f t="shared" si="2345"/>
        <v>0</v>
      </c>
      <c r="AF4345">
        <v>7</v>
      </c>
      <c r="AG4345" s="83">
        <f t="shared" si="2348"/>
        <v>7</v>
      </c>
      <c r="AH4345" s="87">
        <v>0</v>
      </c>
      <c r="AI4345" s="88">
        <v>0</v>
      </c>
      <c r="AJ4345">
        <f t="shared" si="2372"/>
        <v>7</v>
      </c>
      <c r="AK4345" s="108">
        <f t="shared" si="2376"/>
        <v>39396</v>
      </c>
      <c r="AL4345" s="108">
        <f t="shared" si="2377"/>
        <v>14700</v>
      </c>
      <c r="AM4345" s="108">
        <f t="shared" si="2375"/>
        <v>24696</v>
      </c>
      <c r="AN4345">
        <v>475</v>
      </c>
      <c r="AO4345">
        <f t="shared" si="2378"/>
        <v>3325</v>
      </c>
    </row>
    <row r="4346" spans="1:41" x14ac:dyDescent="0.25">
      <c r="A4346" s="115">
        <v>40100362</v>
      </c>
      <c r="B4346" t="s">
        <v>1</v>
      </c>
      <c r="C4346" s="81">
        <v>700</v>
      </c>
      <c r="D4346">
        <v>2.4</v>
      </c>
      <c r="E4346">
        <v>2.8</v>
      </c>
      <c r="F4346">
        <v>3</v>
      </c>
      <c r="G4346">
        <v>3</v>
      </c>
      <c r="H4346">
        <v>2.68</v>
      </c>
      <c r="I4346">
        <v>401</v>
      </c>
      <c r="J4346" t="s">
        <v>508</v>
      </c>
      <c r="K4346" t="s">
        <v>199</v>
      </c>
      <c r="L4346" t="s">
        <v>528</v>
      </c>
      <c r="M4346" t="s">
        <v>528</v>
      </c>
      <c r="N4346" t="s">
        <v>18</v>
      </c>
      <c r="O4346" t="s">
        <v>74</v>
      </c>
      <c r="P4346" t="s">
        <v>42</v>
      </c>
      <c r="Q4346" t="s">
        <v>16</v>
      </c>
      <c r="R4346" t="s">
        <v>28</v>
      </c>
      <c r="S4346" t="s">
        <v>44</v>
      </c>
      <c r="T4346" t="s">
        <v>952</v>
      </c>
      <c r="U4346" t="s">
        <v>939</v>
      </c>
      <c r="V4346" t="s">
        <v>202</v>
      </c>
      <c r="W4346" t="s">
        <v>203</v>
      </c>
      <c r="X4346" t="s">
        <v>529</v>
      </c>
      <c r="Y4346" t="s">
        <v>943</v>
      </c>
      <c r="Z4346" s="81">
        <v>0</v>
      </c>
      <c r="AA4346" s="68">
        <v>0</v>
      </c>
      <c r="AB4346" s="82">
        <f t="shared" si="2345"/>
        <v>0</v>
      </c>
      <c r="AF4346">
        <v>1</v>
      </c>
      <c r="AG4346" s="83">
        <f t="shared" si="2348"/>
        <v>1</v>
      </c>
      <c r="AH4346" s="87">
        <v>0</v>
      </c>
      <c r="AI4346" s="88">
        <v>0</v>
      </c>
      <c r="AJ4346">
        <f t="shared" si="2372"/>
        <v>1</v>
      </c>
      <c r="AK4346" s="108">
        <f t="shared" si="2376"/>
        <v>5628</v>
      </c>
      <c r="AL4346" s="108">
        <f t="shared" si="2377"/>
        <v>2100</v>
      </c>
      <c r="AM4346" s="108">
        <f t="shared" si="2375"/>
        <v>3528</v>
      </c>
      <c r="AN4346">
        <v>475</v>
      </c>
      <c r="AO4346">
        <f t="shared" si="2378"/>
        <v>475</v>
      </c>
    </row>
    <row r="4347" spans="1:41" x14ac:dyDescent="0.25">
      <c r="A4347" s="115">
        <v>40100362</v>
      </c>
      <c r="B4347" t="s">
        <v>1</v>
      </c>
      <c r="C4347" s="81">
        <v>700</v>
      </c>
      <c r="D4347">
        <v>2.4</v>
      </c>
      <c r="E4347">
        <v>2.8</v>
      </c>
      <c r="F4347">
        <v>3</v>
      </c>
      <c r="G4347">
        <v>3</v>
      </c>
      <c r="H4347">
        <v>2.68</v>
      </c>
      <c r="I4347">
        <v>401</v>
      </c>
      <c r="J4347" t="s">
        <v>508</v>
      </c>
      <c r="K4347" t="s">
        <v>199</v>
      </c>
      <c r="L4347" t="s">
        <v>528</v>
      </c>
      <c r="M4347" t="s">
        <v>528</v>
      </c>
      <c r="N4347" t="s">
        <v>27</v>
      </c>
      <c r="O4347" t="s">
        <v>80</v>
      </c>
      <c r="P4347" t="s">
        <v>42</v>
      </c>
      <c r="Q4347" t="s">
        <v>16</v>
      </c>
      <c r="R4347" t="s">
        <v>28</v>
      </c>
      <c r="S4347" t="s">
        <v>9</v>
      </c>
      <c r="U4347" t="s">
        <v>179</v>
      </c>
      <c r="V4347" t="s">
        <v>62</v>
      </c>
      <c r="W4347" t="s">
        <v>177</v>
      </c>
      <c r="X4347" t="s">
        <v>12</v>
      </c>
      <c r="Y4347" t="s">
        <v>21</v>
      </c>
      <c r="Z4347" s="81">
        <v>9009</v>
      </c>
      <c r="AA4347" s="68">
        <v>0</v>
      </c>
      <c r="AB4347" s="82">
        <f t="shared" si="2345"/>
        <v>9009</v>
      </c>
      <c r="AD4347">
        <v>1</v>
      </c>
      <c r="AG4347" s="83">
        <f t="shared" si="2348"/>
        <v>1</v>
      </c>
      <c r="AH4347" s="89">
        <v>1</v>
      </c>
      <c r="AI4347" s="88">
        <v>0</v>
      </c>
    </row>
    <row r="4348" spans="1:41" x14ac:dyDescent="0.25">
      <c r="A4348" s="115">
        <v>40100362</v>
      </c>
      <c r="B4348" t="s">
        <v>1</v>
      </c>
      <c r="C4348" s="81">
        <v>700</v>
      </c>
      <c r="D4348">
        <v>2.4</v>
      </c>
      <c r="E4348">
        <v>2.8</v>
      </c>
      <c r="F4348">
        <v>3</v>
      </c>
      <c r="G4348">
        <v>3</v>
      </c>
      <c r="H4348">
        <v>2.68</v>
      </c>
      <c r="I4348">
        <v>401</v>
      </c>
      <c r="J4348" t="s">
        <v>508</v>
      </c>
      <c r="K4348" t="s">
        <v>199</v>
      </c>
      <c r="L4348" t="s">
        <v>528</v>
      </c>
      <c r="M4348" t="s">
        <v>528</v>
      </c>
      <c r="N4348" t="s">
        <v>27</v>
      </c>
      <c r="O4348" t="s">
        <v>80</v>
      </c>
      <c r="P4348" t="s">
        <v>42</v>
      </c>
      <c r="Q4348" t="s">
        <v>16</v>
      </c>
      <c r="R4348" t="s">
        <v>28</v>
      </c>
      <c r="S4348" t="s">
        <v>44</v>
      </c>
      <c r="T4348" t="s">
        <v>951</v>
      </c>
      <c r="U4348" t="s">
        <v>939</v>
      </c>
      <c r="V4348" t="s">
        <v>14</v>
      </c>
      <c r="W4348" t="s">
        <v>49</v>
      </c>
      <c r="X4348" t="s">
        <v>12</v>
      </c>
      <c r="Y4348" t="s">
        <v>943</v>
      </c>
      <c r="Z4348" s="81">
        <v>0</v>
      </c>
      <c r="AA4348" s="68">
        <v>0</v>
      </c>
      <c r="AB4348" s="82">
        <f t="shared" si="2345"/>
        <v>0</v>
      </c>
      <c r="AF4348">
        <v>5</v>
      </c>
      <c r="AG4348" s="83">
        <f t="shared" si="2348"/>
        <v>5</v>
      </c>
      <c r="AH4348" s="87">
        <v>0</v>
      </c>
      <c r="AI4348" s="88">
        <v>0</v>
      </c>
      <c r="AJ4348">
        <f t="shared" ref="AJ4348:AJ4352" si="2379">AG4348</f>
        <v>5</v>
      </c>
      <c r="AK4348" s="108">
        <f t="shared" ref="AK4348:AK4352" si="2380">AJ4348*C4348*F4348*H4348</f>
        <v>28140</v>
      </c>
      <c r="AL4348" s="108">
        <f t="shared" ref="AL4348:AL4352" si="2381">AJ4348*C4348*F4348</f>
        <v>10500</v>
      </c>
      <c r="AM4348" s="108">
        <f t="shared" ref="AM4348:AM4352" si="2382">AK4348-AL4348</f>
        <v>17640</v>
      </c>
      <c r="AN4348">
        <v>337.5</v>
      </c>
      <c r="AO4348">
        <f t="shared" ref="AO4348:AO4352" si="2383">AG4348*AN4348</f>
        <v>1687.5</v>
      </c>
    </row>
    <row r="4349" spans="1:41" x14ac:dyDescent="0.25">
      <c r="A4349" s="115">
        <v>40100362</v>
      </c>
      <c r="B4349" t="s">
        <v>1</v>
      </c>
      <c r="C4349" s="81">
        <v>700</v>
      </c>
      <c r="D4349">
        <v>2.4</v>
      </c>
      <c r="E4349">
        <v>2.8</v>
      </c>
      <c r="F4349">
        <v>3</v>
      </c>
      <c r="G4349">
        <v>3</v>
      </c>
      <c r="H4349">
        <v>2.68</v>
      </c>
      <c r="I4349">
        <v>401</v>
      </c>
      <c r="J4349" t="s">
        <v>508</v>
      </c>
      <c r="K4349" t="s">
        <v>199</v>
      </c>
      <c r="L4349" t="s">
        <v>528</v>
      </c>
      <c r="M4349" t="s">
        <v>528</v>
      </c>
      <c r="N4349" t="s">
        <v>27</v>
      </c>
      <c r="O4349" t="s">
        <v>80</v>
      </c>
      <c r="P4349" t="s">
        <v>42</v>
      </c>
      <c r="Q4349" t="s">
        <v>16</v>
      </c>
      <c r="R4349" t="s">
        <v>28</v>
      </c>
      <c r="S4349" t="s">
        <v>44</v>
      </c>
      <c r="T4349" t="s">
        <v>951</v>
      </c>
      <c r="U4349" t="s">
        <v>939</v>
      </c>
      <c r="V4349" t="s">
        <v>45</v>
      </c>
      <c r="W4349" t="s">
        <v>46</v>
      </c>
      <c r="X4349" t="s">
        <v>12</v>
      </c>
      <c r="Y4349" t="s">
        <v>943</v>
      </c>
      <c r="Z4349" s="81">
        <v>0</v>
      </c>
      <c r="AA4349" s="68">
        <v>0</v>
      </c>
      <c r="AB4349" s="82">
        <f t="shared" si="2345"/>
        <v>0</v>
      </c>
      <c r="AF4349">
        <v>4</v>
      </c>
      <c r="AG4349" s="83">
        <f t="shared" si="2348"/>
        <v>4</v>
      </c>
      <c r="AH4349" s="87">
        <v>0</v>
      </c>
      <c r="AI4349" s="88">
        <v>0</v>
      </c>
      <c r="AJ4349">
        <f t="shared" si="2379"/>
        <v>4</v>
      </c>
      <c r="AK4349" s="108">
        <f t="shared" si="2380"/>
        <v>22512</v>
      </c>
      <c r="AL4349" s="108">
        <f t="shared" si="2381"/>
        <v>8400</v>
      </c>
      <c r="AM4349" s="108">
        <f t="shared" si="2382"/>
        <v>14112</v>
      </c>
      <c r="AN4349">
        <v>337.5</v>
      </c>
      <c r="AO4349">
        <f t="shared" si="2383"/>
        <v>1350</v>
      </c>
    </row>
    <row r="4350" spans="1:41" x14ac:dyDescent="0.25">
      <c r="A4350" s="115">
        <v>40100362</v>
      </c>
      <c r="B4350" t="s">
        <v>1</v>
      </c>
      <c r="C4350" s="81">
        <v>700</v>
      </c>
      <c r="D4350">
        <v>2.4</v>
      </c>
      <c r="E4350">
        <v>2.8</v>
      </c>
      <c r="F4350">
        <v>3</v>
      </c>
      <c r="G4350">
        <v>3</v>
      </c>
      <c r="H4350">
        <v>2.68</v>
      </c>
      <c r="I4350">
        <v>401</v>
      </c>
      <c r="J4350" t="s">
        <v>508</v>
      </c>
      <c r="K4350" t="s">
        <v>199</v>
      </c>
      <c r="L4350" t="s">
        <v>528</v>
      </c>
      <c r="M4350" t="s">
        <v>528</v>
      </c>
      <c r="N4350" t="s">
        <v>27</v>
      </c>
      <c r="O4350" t="s">
        <v>80</v>
      </c>
      <c r="P4350" t="s">
        <v>42</v>
      </c>
      <c r="Q4350" t="s">
        <v>16</v>
      </c>
      <c r="R4350" t="s">
        <v>28</v>
      </c>
      <c r="S4350" t="s">
        <v>44</v>
      </c>
      <c r="T4350" t="s">
        <v>951</v>
      </c>
      <c r="U4350" t="s">
        <v>939</v>
      </c>
      <c r="V4350" t="s">
        <v>189</v>
      </c>
      <c r="W4350" t="s">
        <v>190</v>
      </c>
      <c r="X4350" t="s">
        <v>78</v>
      </c>
      <c r="Y4350" t="s">
        <v>943</v>
      </c>
      <c r="Z4350" s="81">
        <v>0</v>
      </c>
      <c r="AA4350" s="68">
        <v>0</v>
      </c>
      <c r="AB4350" s="82">
        <f t="shared" si="2345"/>
        <v>0</v>
      </c>
      <c r="AF4350">
        <v>1</v>
      </c>
      <c r="AG4350" s="83">
        <f t="shared" si="2348"/>
        <v>1</v>
      </c>
      <c r="AH4350" s="87">
        <v>0</v>
      </c>
      <c r="AI4350" s="88">
        <v>0</v>
      </c>
      <c r="AJ4350">
        <f t="shared" si="2379"/>
        <v>1</v>
      </c>
      <c r="AK4350" s="108">
        <f t="shared" si="2380"/>
        <v>5628</v>
      </c>
      <c r="AL4350" s="108">
        <f t="shared" si="2381"/>
        <v>2100</v>
      </c>
      <c r="AM4350" s="108">
        <f t="shared" si="2382"/>
        <v>3528</v>
      </c>
      <c r="AN4350">
        <v>337.5</v>
      </c>
      <c r="AO4350">
        <f t="shared" si="2383"/>
        <v>337.5</v>
      </c>
    </row>
    <row r="4351" spans="1:41" x14ac:dyDescent="0.25">
      <c r="A4351" s="115">
        <v>40100362</v>
      </c>
      <c r="B4351" t="s">
        <v>1</v>
      </c>
      <c r="C4351" s="81">
        <v>700</v>
      </c>
      <c r="D4351">
        <v>2.4</v>
      </c>
      <c r="E4351">
        <v>2.8</v>
      </c>
      <c r="F4351">
        <v>3</v>
      </c>
      <c r="G4351">
        <v>3</v>
      </c>
      <c r="H4351">
        <v>2.68</v>
      </c>
      <c r="I4351">
        <v>401</v>
      </c>
      <c r="J4351" t="s">
        <v>508</v>
      </c>
      <c r="K4351" t="s">
        <v>199</v>
      </c>
      <c r="L4351" t="s">
        <v>528</v>
      </c>
      <c r="M4351" t="s">
        <v>528</v>
      </c>
      <c r="N4351" t="s">
        <v>27</v>
      </c>
      <c r="O4351" t="s">
        <v>80</v>
      </c>
      <c r="P4351" t="s">
        <v>42</v>
      </c>
      <c r="Q4351" t="s">
        <v>16</v>
      </c>
      <c r="R4351" t="s">
        <v>28</v>
      </c>
      <c r="S4351" t="s">
        <v>44</v>
      </c>
      <c r="T4351" t="s">
        <v>951</v>
      </c>
      <c r="U4351" t="s">
        <v>939</v>
      </c>
      <c r="V4351" t="s">
        <v>189</v>
      </c>
      <c r="W4351" t="s">
        <v>190</v>
      </c>
      <c r="X4351" t="s">
        <v>12</v>
      </c>
      <c r="Y4351" t="s">
        <v>943</v>
      </c>
      <c r="Z4351" s="81">
        <v>0</v>
      </c>
      <c r="AA4351" s="68">
        <v>0</v>
      </c>
      <c r="AB4351" s="82">
        <f t="shared" si="2345"/>
        <v>0</v>
      </c>
      <c r="AF4351">
        <v>2</v>
      </c>
      <c r="AG4351" s="83">
        <f t="shared" si="2348"/>
        <v>2</v>
      </c>
      <c r="AH4351" s="87">
        <v>0</v>
      </c>
      <c r="AI4351" s="88">
        <v>0</v>
      </c>
      <c r="AJ4351">
        <f t="shared" si="2379"/>
        <v>2</v>
      </c>
      <c r="AK4351" s="108">
        <f t="shared" si="2380"/>
        <v>11256</v>
      </c>
      <c r="AL4351" s="108">
        <f t="shared" si="2381"/>
        <v>4200</v>
      </c>
      <c r="AM4351" s="108">
        <f t="shared" si="2382"/>
        <v>7056</v>
      </c>
      <c r="AN4351">
        <v>337.5</v>
      </c>
      <c r="AO4351">
        <f t="shared" si="2383"/>
        <v>675</v>
      </c>
    </row>
    <row r="4352" spans="1:41" x14ac:dyDescent="0.25">
      <c r="A4352" s="115">
        <v>40100362</v>
      </c>
      <c r="B4352" t="s">
        <v>1</v>
      </c>
      <c r="C4352" s="81">
        <v>700</v>
      </c>
      <c r="D4352">
        <v>2.4</v>
      </c>
      <c r="E4352">
        <v>2.8</v>
      </c>
      <c r="F4352">
        <v>3</v>
      </c>
      <c r="G4352">
        <v>3</v>
      </c>
      <c r="H4352">
        <v>2.68</v>
      </c>
      <c r="I4352">
        <v>401</v>
      </c>
      <c r="J4352" t="s">
        <v>508</v>
      </c>
      <c r="K4352" t="s">
        <v>199</v>
      </c>
      <c r="L4352" t="s">
        <v>528</v>
      </c>
      <c r="M4352" t="s">
        <v>528</v>
      </c>
      <c r="N4352" t="s">
        <v>27</v>
      </c>
      <c r="O4352" t="s">
        <v>80</v>
      </c>
      <c r="P4352" t="s">
        <v>42</v>
      </c>
      <c r="Q4352" t="s">
        <v>16</v>
      </c>
      <c r="R4352" t="s">
        <v>28</v>
      </c>
      <c r="S4352" t="s">
        <v>44</v>
      </c>
      <c r="T4352" t="s">
        <v>951</v>
      </c>
      <c r="U4352" t="s">
        <v>939</v>
      </c>
      <c r="V4352" t="s">
        <v>202</v>
      </c>
      <c r="W4352" t="s">
        <v>203</v>
      </c>
      <c r="X4352" t="s">
        <v>12</v>
      </c>
      <c r="Y4352" t="s">
        <v>943</v>
      </c>
      <c r="Z4352" s="81">
        <v>0</v>
      </c>
      <c r="AA4352" s="68">
        <v>0</v>
      </c>
      <c r="AB4352" s="82">
        <f t="shared" si="2345"/>
        <v>0</v>
      </c>
      <c r="AF4352">
        <v>10</v>
      </c>
      <c r="AG4352" s="83">
        <f t="shared" si="2348"/>
        <v>10</v>
      </c>
      <c r="AH4352" s="87">
        <v>0</v>
      </c>
      <c r="AI4352" s="88">
        <v>0</v>
      </c>
      <c r="AJ4352">
        <f t="shared" si="2379"/>
        <v>10</v>
      </c>
      <c r="AK4352" s="108">
        <f t="shared" si="2380"/>
        <v>56280</v>
      </c>
      <c r="AL4352" s="108">
        <f t="shared" si="2381"/>
        <v>21000</v>
      </c>
      <c r="AM4352" s="108">
        <f t="shared" si="2382"/>
        <v>35280</v>
      </c>
      <c r="AN4352">
        <v>337.5</v>
      </c>
      <c r="AO4352">
        <f t="shared" si="2383"/>
        <v>3375</v>
      </c>
    </row>
    <row r="4353" spans="1:41" x14ac:dyDescent="0.25">
      <c r="A4353" s="115">
        <v>40100372</v>
      </c>
      <c r="B4353" t="s">
        <v>1</v>
      </c>
      <c r="C4353" s="81">
        <v>700</v>
      </c>
      <c r="D4353">
        <v>2.4</v>
      </c>
      <c r="E4353">
        <v>2.8</v>
      </c>
      <c r="F4353">
        <v>3</v>
      </c>
      <c r="G4353">
        <v>3</v>
      </c>
      <c r="H4353">
        <v>2.68</v>
      </c>
      <c r="I4353">
        <v>401</v>
      </c>
      <c r="J4353" t="s">
        <v>508</v>
      </c>
      <c r="K4353" t="s">
        <v>199</v>
      </c>
      <c r="L4353" t="s">
        <v>530</v>
      </c>
      <c r="M4353" t="s">
        <v>530</v>
      </c>
      <c r="N4353" t="s">
        <v>48</v>
      </c>
      <c r="O4353" t="s">
        <v>19</v>
      </c>
      <c r="P4353" t="s">
        <v>42</v>
      </c>
      <c r="Q4353" t="s">
        <v>16</v>
      </c>
      <c r="R4353" t="s">
        <v>20</v>
      </c>
      <c r="S4353" t="s">
        <v>44</v>
      </c>
      <c r="T4353" s="70" t="s">
        <v>933</v>
      </c>
      <c r="U4353" t="s">
        <v>949</v>
      </c>
      <c r="V4353" t="s">
        <v>14</v>
      </c>
      <c r="W4353" t="s">
        <v>49</v>
      </c>
      <c r="X4353" t="s">
        <v>12</v>
      </c>
      <c r="Y4353" t="s">
        <v>938</v>
      </c>
      <c r="Z4353" s="80">
        <v>0</v>
      </c>
      <c r="AA4353" s="68">
        <v>0</v>
      </c>
      <c r="AB4353" s="82">
        <f t="shared" si="2345"/>
        <v>0</v>
      </c>
      <c r="AE4353">
        <v>2</v>
      </c>
      <c r="AG4353" s="83">
        <f t="shared" si="2348"/>
        <v>2</v>
      </c>
      <c r="AH4353" s="87">
        <v>0</v>
      </c>
      <c r="AI4353" s="88">
        <v>0</v>
      </c>
      <c r="AJ4353">
        <f>AG4353</f>
        <v>2</v>
      </c>
      <c r="AK4353" s="108">
        <f>AJ4353*C4353*E4353*H4353</f>
        <v>10505.599999999999</v>
      </c>
      <c r="AL4353" s="108">
        <f>AJ4353*C4353*E4353</f>
        <v>3919.9999999999995</v>
      </c>
      <c r="AM4353" s="108">
        <f>AK4353-AL4353</f>
        <v>6585.5999999999985</v>
      </c>
    </row>
    <row r="4354" spans="1:41" x14ac:dyDescent="0.25">
      <c r="A4354" s="115">
        <v>40100372</v>
      </c>
      <c r="B4354" t="s">
        <v>1</v>
      </c>
      <c r="C4354" s="81">
        <v>700</v>
      </c>
      <c r="D4354">
        <v>2.4</v>
      </c>
      <c r="E4354">
        <v>2.8</v>
      </c>
      <c r="F4354">
        <v>3</v>
      </c>
      <c r="G4354">
        <v>3</v>
      </c>
      <c r="H4354">
        <v>2.68</v>
      </c>
      <c r="I4354">
        <v>401</v>
      </c>
      <c r="J4354" t="s">
        <v>508</v>
      </c>
      <c r="K4354" t="s">
        <v>199</v>
      </c>
      <c r="L4354" t="s">
        <v>530</v>
      </c>
      <c r="M4354" t="s">
        <v>530</v>
      </c>
      <c r="N4354" t="s">
        <v>48</v>
      </c>
      <c r="O4354" t="s">
        <v>47</v>
      </c>
      <c r="P4354" t="s">
        <v>42</v>
      </c>
      <c r="Q4354" t="s">
        <v>16</v>
      </c>
      <c r="R4354" t="s">
        <v>28</v>
      </c>
      <c r="S4354" t="s">
        <v>44</v>
      </c>
      <c r="U4354" t="s">
        <v>939</v>
      </c>
      <c r="V4354" t="s">
        <v>202</v>
      </c>
      <c r="W4354" t="s">
        <v>203</v>
      </c>
      <c r="X4354" t="s">
        <v>12</v>
      </c>
      <c r="Y4354" t="s">
        <v>21</v>
      </c>
      <c r="Z4354" s="80">
        <v>750</v>
      </c>
      <c r="AA4354" s="68">
        <v>0</v>
      </c>
      <c r="AB4354" s="82">
        <f t="shared" si="2345"/>
        <v>750</v>
      </c>
      <c r="AC4354">
        <v>1</v>
      </c>
      <c r="AG4354" s="83">
        <f t="shared" si="2348"/>
        <v>1</v>
      </c>
      <c r="AH4354" s="87">
        <v>0</v>
      </c>
      <c r="AI4354" s="88">
        <v>0</v>
      </c>
      <c r="AJ4354">
        <f t="shared" ref="AJ4354:AJ4360" si="2384">AG4354</f>
        <v>1</v>
      </c>
      <c r="AK4354" s="108">
        <f t="shared" ref="AK4354:AK4356" si="2385">AJ4354*C4354*E4354*H4354</f>
        <v>5252.7999999999993</v>
      </c>
      <c r="AL4354" s="108">
        <f t="shared" ref="AL4354:AL4356" si="2386">AJ4354*C4354*E4354</f>
        <v>1959.9999999999998</v>
      </c>
      <c r="AM4354" s="108">
        <f t="shared" ref="AM4354:AM4360" si="2387">AK4354-AL4354</f>
        <v>3292.7999999999993</v>
      </c>
    </row>
    <row r="4355" spans="1:41" x14ac:dyDescent="0.25">
      <c r="A4355" s="115">
        <v>40100372</v>
      </c>
      <c r="B4355" t="s">
        <v>1</v>
      </c>
      <c r="C4355" s="81">
        <v>700</v>
      </c>
      <c r="D4355">
        <v>2.4</v>
      </c>
      <c r="E4355">
        <v>2.8</v>
      </c>
      <c r="F4355">
        <v>3</v>
      </c>
      <c r="G4355">
        <v>3</v>
      </c>
      <c r="H4355">
        <v>2.68</v>
      </c>
      <c r="I4355">
        <v>401</v>
      </c>
      <c r="J4355" t="s">
        <v>508</v>
      </c>
      <c r="K4355" t="s">
        <v>199</v>
      </c>
      <c r="L4355" t="s">
        <v>530</v>
      </c>
      <c r="M4355" t="s">
        <v>530</v>
      </c>
      <c r="N4355" t="s">
        <v>5</v>
      </c>
      <c r="O4355" t="s">
        <v>47</v>
      </c>
      <c r="P4355" t="s">
        <v>42</v>
      </c>
      <c r="Q4355" t="s">
        <v>16</v>
      </c>
      <c r="R4355" t="s">
        <v>28</v>
      </c>
      <c r="S4355" t="s">
        <v>44</v>
      </c>
      <c r="U4355" t="s">
        <v>939</v>
      </c>
      <c r="V4355" t="s">
        <v>14</v>
      </c>
      <c r="W4355" t="s">
        <v>49</v>
      </c>
      <c r="X4355" t="s">
        <v>12</v>
      </c>
      <c r="Y4355" t="s">
        <v>21</v>
      </c>
      <c r="Z4355" s="80">
        <v>200</v>
      </c>
      <c r="AA4355" s="68">
        <v>0</v>
      </c>
      <c r="AB4355" s="82">
        <f t="shared" si="2345"/>
        <v>200</v>
      </c>
      <c r="AC4355">
        <v>1</v>
      </c>
      <c r="AG4355" s="83">
        <f t="shared" si="2348"/>
        <v>1</v>
      </c>
      <c r="AH4355" s="87">
        <v>0</v>
      </c>
      <c r="AI4355" s="88">
        <v>0</v>
      </c>
      <c r="AJ4355">
        <f t="shared" si="2384"/>
        <v>1</v>
      </c>
      <c r="AK4355" s="108">
        <f t="shared" si="2385"/>
        <v>5252.7999999999993</v>
      </c>
      <c r="AL4355" s="108">
        <f t="shared" si="2386"/>
        <v>1959.9999999999998</v>
      </c>
      <c r="AM4355" s="108">
        <f t="shared" si="2387"/>
        <v>3292.7999999999993</v>
      </c>
    </row>
    <row r="4356" spans="1:41" x14ac:dyDescent="0.25">
      <c r="A4356" s="115">
        <v>40100372</v>
      </c>
      <c r="B4356" t="s">
        <v>1</v>
      </c>
      <c r="C4356" s="81">
        <v>700</v>
      </c>
      <c r="D4356">
        <v>2.4</v>
      </c>
      <c r="E4356">
        <v>2.8</v>
      </c>
      <c r="F4356">
        <v>3</v>
      </c>
      <c r="G4356">
        <v>3</v>
      </c>
      <c r="H4356">
        <v>2.68</v>
      </c>
      <c r="I4356">
        <v>401</v>
      </c>
      <c r="J4356" t="s">
        <v>508</v>
      </c>
      <c r="K4356" t="s">
        <v>199</v>
      </c>
      <c r="L4356" t="s">
        <v>530</v>
      </c>
      <c r="M4356" t="s">
        <v>530</v>
      </c>
      <c r="N4356" t="s">
        <v>5</v>
      </c>
      <c r="O4356" t="s">
        <v>47</v>
      </c>
      <c r="P4356" t="s">
        <v>42</v>
      </c>
      <c r="Q4356" t="s">
        <v>16</v>
      </c>
      <c r="R4356" t="s">
        <v>28</v>
      </c>
      <c r="S4356" t="s">
        <v>44</v>
      </c>
      <c r="U4356" t="s">
        <v>939</v>
      </c>
      <c r="V4356" t="s">
        <v>202</v>
      </c>
      <c r="W4356" t="s">
        <v>203</v>
      </c>
      <c r="X4356" t="s">
        <v>12</v>
      </c>
      <c r="Y4356" t="s">
        <v>21</v>
      </c>
      <c r="Z4356" s="80">
        <v>200</v>
      </c>
      <c r="AA4356" s="68">
        <v>0</v>
      </c>
      <c r="AB4356" s="82">
        <f t="shared" ref="AB4356:AB4419" si="2388">Z4356*AG4356+AA4356*AG4356*1.95583</f>
        <v>200</v>
      </c>
      <c r="AC4356">
        <v>1</v>
      </c>
      <c r="AG4356" s="83">
        <f t="shared" si="2348"/>
        <v>1</v>
      </c>
      <c r="AH4356" s="87">
        <v>0</v>
      </c>
      <c r="AI4356" s="88">
        <v>0</v>
      </c>
      <c r="AJ4356">
        <f t="shared" si="2384"/>
        <v>1</v>
      </c>
      <c r="AK4356" s="108">
        <f t="shared" si="2385"/>
        <v>5252.7999999999993</v>
      </c>
      <c r="AL4356" s="108">
        <f t="shared" si="2386"/>
        <v>1959.9999999999998</v>
      </c>
      <c r="AM4356" s="108">
        <f t="shared" si="2387"/>
        <v>3292.7999999999993</v>
      </c>
    </row>
    <row r="4357" spans="1:41" x14ac:dyDescent="0.25">
      <c r="A4357" s="115">
        <v>40100372</v>
      </c>
      <c r="B4357" t="s">
        <v>1</v>
      </c>
      <c r="C4357" s="81">
        <v>700</v>
      </c>
      <c r="D4357">
        <v>2.4</v>
      </c>
      <c r="E4357">
        <v>2.8</v>
      </c>
      <c r="F4357">
        <v>3</v>
      </c>
      <c r="G4357">
        <v>3</v>
      </c>
      <c r="H4357">
        <v>2.68</v>
      </c>
      <c r="I4357">
        <v>401</v>
      </c>
      <c r="J4357" t="s">
        <v>508</v>
      </c>
      <c r="K4357" t="s">
        <v>199</v>
      </c>
      <c r="L4357" t="s">
        <v>530</v>
      </c>
      <c r="M4357" t="s">
        <v>530</v>
      </c>
      <c r="N4357" t="s">
        <v>15</v>
      </c>
      <c r="O4357" t="s">
        <v>74</v>
      </c>
      <c r="P4357" t="s">
        <v>42</v>
      </c>
      <c r="Q4357" t="s">
        <v>16</v>
      </c>
      <c r="R4357" t="s">
        <v>28</v>
      </c>
      <c r="S4357" t="s">
        <v>44</v>
      </c>
      <c r="U4357" t="s">
        <v>939</v>
      </c>
      <c r="V4357" t="s">
        <v>202</v>
      </c>
      <c r="W4357" t="s">
        <v>203</v>
      </c>
      <c r="X4357" t="s">
        <v>12</v>
      </c>
      <c r="Y4357" t="s">
        <v>21</v>
      </c>
      <c r="Z4357" s="80">
        <v>200</v>
      </c>
      <c r="AA4357" s="68">
        <v>0</v>
      </c>
      <c r="AB4357" s="82">
        <f t="shared" si="2388"/>
        <v>200</v>
      </c>
      <c r="AC4357">
        <v>1</v>
      </c>
      <c r="AG4357" s="83">
        <f t="shared" ref="AG4357:AG4420" si="2389">SUM(AC4357:AF4357)</f>
        <v>1</v>
      </c>
      <c r="AH4357" s="87">
        <v>0</v>
      </c>
      <c r="AI4357" s="88">
        <v>0</v>
      </c>
      <c r="AJ4357">
        <f t="shared" si="2384"/>
        <v>1</v>
      </c>
      <c r="AK4357" s="108">
        <f t="shared" ref="AK4357:AK4360" si="2390">AJ4357*C4357*F4357*H4357</f>
        <v>5628</v>
      </c>
      <c r="AL4357" s="108">
        <f t="shared" ref="AL4357:AL4360" si="2391">AJ4357*C4357*F4357</f>
        <v>2100</v>
      </c>
      <c r="AM4357" s="108">
        <f t="shared" si="2387"/>
        <v>3528</v>
      </c>
    </row>
    <row r="4358" spans="1:41" x14ac:dyDescent="0.25">
      <c r="A4358" s="115">
        <v>40100372</v>
      </c>
      <c r="B4358" t="s">
        <v>1</v>
      </c>
      <c r="C4358" s="81">
        <v>700</v>
      </c>
      <c r="D4358">
        <v>2.4</v>
      </c>
      <c r="E4358">
        <v>2.8</v>
      </c>
      <c r="F4358">
        <v>3</v>
      </c>
      <c r="G4358">
        <v>3</v>
      </c>
      <c r="H4358">
        <v>2.68</v>
      </c>
      <c r="I4358">
        <v>401</v>
      </c>
      <c r="J4358" t="s">
        <v>508</v>
      </c>
      <c r="K4358" t="s">
        <v>199</v>
      </c>
      <c r="L4358" t="s">
        <v>530</v>
      </c>
      <c r="M4358" t="s">
        <v>530</v>
      </c>
      <c r="N4358" t="s">
        <v>18</v>
      </c>
      <c r="O4358" t="s">
        <v>74</v>
      </c>
      <c r="P4358" t="s">
        <v>42</v>
      </c>
      <c r="Q4358" t="s">
        <v>16</v>
      </c>
      <c r="R4358" t="s">
        <v>28</v>
      </c>
      <c r="S4358" t="s">
        <v>44</v>
      </c>
      <c r="T4358" t="s">
        <v>952</v>
      </c>
      <c r="U4358" t="s">
        <v>939</v>
      </c>
      <c r="V4358" t="s">
        <v>45</v>
      </c>
      <c r="W4358" t="s">
        <v>46</v>
      </c>
      <c r="X4358" t="s">
        <v>12</v>
      </c>
      <c r="Y4358" t="s">
        <v>943</v>
      </c>
      <c r="Z4358" s="81">
        <v>0</v>
      </c>
      <c r="AA4358" s="68">
        <v>0</v>
      </c>
      <c r="AB4358" s="82">
        <f t="shared" si="2388"/>
        <v>0</v>
      </c>
      <c r="AF4358">
        <v>1</v>
      </c>
      <c r="AG4358" s="83">
        <f t="shared" si="2389"/>
        <v>1</v>
      </c>
      <c r="AH4358" s="87">
        <v>0</v>
      </c>
      <c r="AI4358" s="88">
        <v>0</v>
      </c>
      <c r="AJ4358">
        <f t="shared" si="2384"/>
        <v>1</v>
      </c>
      <c r="AK4358" s="108">
        <f t="shared" si="2390"/>
        <v>5628</v>
      </c>
      <c r="AL4358" s="108">
        <f t="shared" si="2391"/>
        <v>2100</v>
      </c>
      <c r="AM4358" s="108">
        <f t="shared" si="2387"/>
        <v>3528</v>
      </c>
      <c r="AN4358">
        <v>475</v>
      </c>
      <c r="AO4358">
        <f t="shared" ref="AO4358:AO4360" si="2392">AG4358*AN4358</f>
        <v>475</v>
      </c>
    </row>
    <row r="4359" spans="1:41" x14ac:dyDescent="0.25">
      <c r="A4359" s="115">
        <v>40100372</v>
      </c>
      <c r="B4359" t="s">
        <v>1</v>
      </c>
      <c r="C4359" s="81">
        <v>700</v>
      </c>
      <c r="D4359">
        <v>2.4</v>
      </c>
      <c r="E4359">
        <v>2.8</v>
      </c>
      <c r="F4359">
        <v>3</v>
      </c>
      <c r="G4359">
        <v>3</v>
      </c>
      <c r="H4359">
        <v>2.68</v>
      </c>
      <c r="I4359">
        <v>401</v>
      </c>
      <c r="J4359" t="s">
        <v>508</v>
      </c>
      <c r="K4359" t="s">
        <v>199</v>
      </c>
      <c r="L4359" t="s">
        <v>530</v>
      </c>
      <c r="M4359" t="s">
        <v>530</v>
      </c>
      <c r="N4359" t="s">
        <v>18</v>
      </c>
      <c r="O4359" t="s">
        <v>74</v>
      </c>
      <c r="P4359" t="s">
        <v>42</v>
      </c>
      <c r="Q4359" t="s">
        <v>16</v>
      </c>
      <c r="R4359" t="s">
        <v>28</v>
      </c>
      <c r="S4359" t="s">
        <v>44</v>
      </c>
      <c r="T4359" t="s">
        <v>952</v>
      </c>
      <c r="U4359" t="s">
        <v>939</v>
      </c>
      <c r="V4359" t="s">
        <v>202</v>
      </c>
      <c r="W4359" t="s">
        <v>203</v>
      </c>
      <c r="X4359" t="s">
        <v>12</v>
      </c>
      <c r="Y4359" t="s">
        <v>943</v>
      </c>
      <c r="Z4359" s="81">
        <v>0</v>
      </c>
      <c r="AA4359" s="68">
        <v>0</v>
      </c>
      <c r="AB4359" s="82">
        <f t="shared" si="2388"/>
        <v>0</v>
      </c>
      <c r="AF4359">
        <v>2</v>
      </c>
      <c r="AG4359" s="83">
        <f t="shared" si="2389"/>
        <v>2</v>
      </c>
      <c r="AH4359" s="87">
        <v>0</v>
      </c>
      <c r="AI4359" s="88">
        <v>0</v>
      </c>
      <c r="AJ4359">
        <f t="shared" si="2384"/>
        <v>2</v>
      </c>
      <c r="AK4359" s="108">
        <f t="shared" si="2390"/>
        <v>11256</v>
      </c>
      <c r="AL4359" s="108">
        <f t="shared" si="2391"/>
        <v>4200</v>
      </c>
      <c r="AM4359" s="108">
        <f t="shared" si="2387"/>
        <v>7056</v>
      </c>
      <c r="AN4359">
        <v>475</v>
      </c>
      <c r="AO4359">
        <f t="shared" si="2392"/>
        <v>950</v>
      </c>
    </row>
    <row r="4360" spans="1:41" x14ac:dyDescent="0.25">
      <c r="A4360" s="115">
        <v>40100372</v>
      </c>
      <c r="B4360" t="s">
        <v>1</v>
      </c>
      <c r="C4360" s="81">
        <v>700</v>
      </c>
      <c r="D4360">
        <v>2.4</v>
      </c>
      <c r="E4360">
        <v>2.8</v>
      </c>
      <c r="F4360">
        <v>3</v>
      </c>
      <c r="G4360">
        <v>3</v>
      </c>
      <c r="H4360">
        <v>2.68</v>
      </c>
      <c r="I4360">
        <v>401</v>
      </c>
      <c r="J4360" t="s">
        <v>508</v>
      </c>
      <c r="K4360" t="s">
        <v>199</v>
      </c>
      <c r="L4360" t="s">
        <v>530</v>
      </c>
      <c r="M4360" t="s">
        <v>530</v>
      </c>
      <c r="N4360" t="s">
        <v>27</v>
      </c>
      <c r="O4360" t="s">
        <v>80</v>
      </c>
      <c r="P4360" t="s">
        <v>42</v>
      </c>
      <c r="Q4360" t="s">
        <v>16</v>
      </c>
      <c r="R4360" t="s">
        <v>28</v>
      </c>
      <c r="S4360" t="s">
        <v>44</v>
      </c>
      <c r="T4360" t="s">
        <v>951</v>
      </c>
      <c r="U4360" t="s">
        <v>939</v>
      </c>
      <c r="V4360" t="s">
        <v>45</v>
      </c>
      <c r="W4360" t="s">
        <v>46</v>
      </c>
      <c r="X4360" t="s">
        <v>12</v>
      </c>
      <c r="Y4360" t="s">
        <v>943</v>
      </c>
      <c r="Z4360" s="81">
        <v>0</v>
      </c>
      <c r="AA4360" s="68">
        <v>0</v>
      </c>
      <c r="AB4360" s="82">
        <f t="shared" si="2388"/>
        <v>0</v>
      </c>
      <c r="AF4360">
        <v>5</v>
      </c>
      <c r="AG4360" s="83">
        <f t="shared" si="2389"/>
        <v>5</v>
      </c>
      <c r="AH4360" s="87">
        <v>0</v>
      </c>
      <c r="AI4360" s="88">
        <v>0</v>
      </c>
      <c r="AJ4360">
        <f t="shared" si="2384"/>
        <v>5</v>
      </c>
      <c r="AK4360" s="108">
        <f t="shared" si="2390"/>
        <v>28140</v>
      </c>
      <c r="AL4360" s="108">
        <f t="shared" si="2391"/>
        <v>10500</v>
      </c>
      <c r="AM4360" s="108">
        <f t="shared" si="2387"/>
        <v>17640</v>
      </c>
      <c r="AN4360">
        <v>337.5</v>
      </c>
      <c r="AO4360">
        <f t="shared" si="2392"/>
        <v>1687.5</v>
      </c>
    </row>
    <row r="4361" spans="1:41" x14ac:dyDescent="0.25">
      <c r="A4361" s="115">
        <v>40100382</v>
      </c>
      <c r="B4361" t="s">
        <v>1</v>
      </c>
      <c r="C4361" s="81">
        <v>700</v>
      </c>
      <c r="D4361">
        <v>2.4</v>
      </c>
      <c r="E4361">
        <v>2.8</v>
      </c>
      <c r="F4361">
        <v>3</v>
      </c>
      <c r="G4361">
        <v>3</v>
      </c>
      <c r="H4361">
        <v>2.68</v>
      </c>
      <c r="I4361">
        <v>401</v>
      </c>
      <c r="J4361" t="s">
        <v>508</v>
      </c>
      <c r="K4361" t="s">
        <v>199</v>
      </c>
      <c r="L4361" t="s">
        <v>531</v>
      </c>
      <c r="M4361" t="s">
        <v>531</v>
      </c>
      <c r="N4361" t="s">
        <v>100</v>
      </c>
      <c r="O4361" t="s">
        <v>19</v>
      </c>
      <c r="P4361" t="s">
        <v>42</v>
      </c>
      <c r="Q4361" t="s">
        <v>8</v>
      </c>
      <c r="R4361" t="s">
        <v>20</v>
      </c>
      <c r="S4361" t="s">
        <v>44</v>
      </c>
      <c r="T4361" s="70" t="s">
        <v>933</v>
      </c>
      <c r="U4361" t="s">
        <v>949</v>
      </c>
      <c r="V4361" t="s">
        <v>14</v>
      </c>
      <c r="W4361" t="s">
        <v>49</v>
      </c>
      <c r="X4361" t="s">
        <v>12</v>
      </c>
      <c r="Y4361" t="s">
        <v>938</v>
      </c>
      <c r="Z4361" s="80">
        <v>0</v>
      </c>
      <c r="AA4361" s="68">
        <v>0</v>
      </c>
      <c r="AB4361" s="82">
        <f t="shared" si="2388"/>
        <v>0</v>
      </c>
      <c r="AE4361">
        <v>1</v>
      </c>
      <c r="AG4361" s="83">
        <f t="shared" si="2389"/>
        <v>1</v>
      </c>
      <c r="AH4361" s="87">
        <v>0</v>
      </c>
      <c r="AI4361" s="88">
        <v>0</v>
      </c>
      <c r="AJ4361">
        <f t="shared" ref="AJ4361:AJ4363" si="2393">AG4361/3</f>
        <v>0.33333333333333331</v>
      </c>
      <c r="AK4361" s="108">
        <f>AJ4361*C4361*D4361*H4361</f>
        <v>1500.7999999999997</v>
      </c>
      <c r="AL4361" s="108">
        <f>AJ4361*C4361*D4361</f>
        <v>559.99999999999989</v>
      </c>
      <c r="AM4361" s="108">
        <f>AK4361-AL4361</f>
        <v>940.79999999999984</v>
      </c>
    </row>
    <row r="4362" spans="1:41" x14ac:dyDescent="0.25">
      <c r="A4362" s="115">
        <v>40100382</v>
      </c>
      <c r="B4362" t="s">
        <v>1</v>
      </c>
      <c r="C4362" s="81">
        <v>700</v>
      </c>
      <c r="D4362">
        <v>2.4</v>
      </c>
      <c r="E4362">
        <v>2.8</v>
      </c>
      <c r="F4362">
        <v>3</v>
      </c>
      <c r="G4362">
        <v>3</v>
      </c>
      <c r="H4362">
        <v>2.68</v>
      </c>
      <c r="I4362">
        <v>401</v>
      </c>
      <c r="J4362" t="s">
        <v>508</v>
      </c>
      <c r="K4362" t="s">
        <v>199</v>
      </c>
      <c r="L4362" t="s">
        <v>531</v>
      </c>
      <c r="M4362" t="s">
        <v>531</v>
      </c>
      <c r="N4362" t="s">
        <v>40</v>
      </c>
      <c r="O4362" t="s">
        <v>19</v>
      </c>
      <c r="P4362" t="s">
        <v>42</v>
      </c>
      <c r="Q4362" t="s">
        <v>8</v>
      </c>
      <c r="R4362" t="s">
        <v>20</v>
      </c>
      <c r="S4362" t="s">
        <v>44</v>
      </c>
      <c r="T4362" s="70" t="s">
        <v>933</v>
      </c>
      <c r="U4362" t="s">
        <v>949</v>
      </c>
      <c r="V4362" t="s">
        <v>14</v>
      </c>
      <c r="W4362" t="s">
        <v>49</v>
      </c>
      <c r="X4362" t="s">
        <v>12</v>
      </c>
      <c r="Y4362" t="s">
        <v>938</v>
      </c>
      <c r="Z4362" s="80">
        <v>0</v>
      </c>
      <c r="AA4362" s="68">
        <v>0</v>
      </c>
      <c r="AB4362" s="82">
        <f t="shared" si="2388"/>
        <v>0</v>
      </c>
      <c r="AE4362">
        <v>1</v>
      </c>
      <c r="AG4362" s="83">
        <f t="shared" si="2389"/>
        <v>1</v>
      </c>
      <c r="AH4362" s="87">
        <v>0</v>
      </c>
      <c r="AI4362" s="88">
        <v>0</v>
      </c>
      <c r="AJ4362">
        <f t="shared" si="2393"/>
        <v>0.33333333333333331</v>
      </c>
      <c r="AK4362" s="108">
        <f t="shared" ref="AK4362:AK4363" si="2394">AJ4362*C4362*E4362*H4362</f>
        <v>1750.9333333333332</v>
      </c>
      <c r="AL4362" s="108">
        <f t="shared" ref="AL4362:AL4363" si="2395">AJ4362*C4362*E4362</f>
        <v>653.33333333333326</v>
      </c>
      <c r="AM4362" s="108">
        <f t="shared" ref="AM4362:AM4363" si="2396">AK4362-AL4362</f>
        <v>1097.5999999999999</v>
      </c>
    </row>
    <row r="4363" spans="1:41" x14ac:dyDescent="0.25">
      <c r="A4363" s="115">
        <v>40100382</v>
      </c>
      <c r="B4363" t="s">
        <v>1</v>
      </c>
      <c r="C4363" s="81">
        <v>700</v>
      </c>
      <c r="D4363">
        <v>2.4</v>
      </c>
      <c r="E4363">
        <v>2.8</v>
      </c>
      <c r="F4363">
        <v>3</v>
      </c>
      <c r="G4363">
        <v>3</v>
      </c>
      <c r="H4363">
        <v>2.68</v>
      </c>
      <c r="I4363">
        <v>401</v>
      </c>
      <c r="J4363" t="s">
        <v>508</v>
      </c>
      <c r="K4363" t="s">
        <v>199</v>
      </c>
      <c r="L4363" t="s">
        <v>531</v>
      </c>
      <c r="M4363" t="s">
        <v>531</v>
      </c>
      <c r="N4363" t="s">
        <v>40</v>
      </c>
      <c r="O4363" t="s">
        <v>19</v>
      </c>
      <c r="P4363" t="s">
        <v>42</v>
      </c>
      <c r="Q4363" t="s">
        <v>8</v>
      </c>
      <c r="R4363" t="s">
        <v>20</v>
      </c>
      <c r="S4363" t="s">
        <v>44</v>
      </c>
      <c r="T4363" s="70" t="s">
        <v>933</v>
      </c>
      <c r="U4363" t="s">
        <v>949</v>
      </c>
      <c r="V4363" t="s">
        <v>189</v>
      </c>
      <c r="W4363" t="s">
        <v>190</v>
      </c>
      <c r="X4363" t="s">
        <v>12</v>
      </c>
      <c r="Y4363" t="s">
        <v>938</v>
      </c>
      <c r="Z4363" s="80">
        <v>0</v>
      </c>
      <c r="AA4363" s="68">
        <v>0</v>
      </c>
      <c r="AB4363" s="82">
        <f t="shared" si="2388"/>
        <v>0</v>
      </c>
      <c r="AE4363">
        <v>1</v>
      </c>
      <c r="AG4363" s="83">
        <f t="shared" si="2389"/>
        <v>1</v>
      </c>
      <c r="AH4363" s="87">
        <v>0</v>
      </c>
      <c r="AI4363" s="88">
        <v>0</v>
      </c>
      <c r="AJ4363">
        <f t="shared" si="2393"/>
        <v>0.33333333333333331</v>
      </c>
      <c r="AK4363" s="108">
        <f t="shared" si="2394"/>
        <v>1750.9333333333332</v>
      </c>
      <c r="AL4363" s="108">
        <f t="shared" si="2395"/>
        <v>653.33333333333326</v>
      </c>
      <c r="AM4363" s="108">
        <f t="shared" si="2396"/>
        <v>1097.5999999999999</v>
      </c>
    </row>
    <row r="4364" spans="1:41" x14ac:dyDescent="0.25">
      <c r="A4364" s="115">
        <v>40100382</v>
      </c>
      <c r="B4364" t="s">
        <v>1</v>
      </c>
      <c r="C4364" s="81">
        <v>700</v>
      </c>
      <c r="D4364">
        <v>2.4</v>
      </c>
      <c r="E4364">
        <v>2.8</v>
      </c>
      <c r="F4364">
        <v>3</v>
      </c>
      <c r="G4364">
        <v>3</v>
      </c>
      <c r="H4364">
        <v>2.68</v>
      </c>
      <c r="I4364">
        <v>401</v>
      </c>
      <c r="J4364" t="s">
        <v>508</v>
      </c>
      <c r="K4364" t="s">
        <v>199</v>
      </c>
      <c r="L4364" t="s">
        <v>531</v>
      </c>
      <c r="M4364" t="s">
        <v>531</v>
      </c>
      <c r="N4364" t="s">
        <v>40</v>
      </c>
      <c r="O4364" t="s">
        <v>47</v>
      </c>
      <c r="P4364" t="s">
        <v>42</v>
      </c>
      <c r="Q4364" t="s">
        <v>8</v>
      </c>
      <c r="R4364" t="s">
        <v>28</v>
      </c>
      <c r="S4364" t="s">
        <v>44</v>
      </c>
      <c r="U4364" t="s">
        <v>939</v>
      </c>
      <c r="V4364" t="s">
        <v>14</v>
      </c>
      <c r="W4364" t="s">
        <v>49</v>
      </c>
      <c r="X4364" t="s">
        <v>12</v>
      </c>
      <c r="Y4364" t="s">
        <v>21</v>
      </c>
      <c r="Z4364" s="80">
        <v>300</v>
      </c>
      <c r="AA4364" s="68">
        <v>0</v>
      </c>
      <c r="AB4364" s="82">
        <f t="shared" si="2388"/>
        <v>300</v>
      </c>
      <c r="AC4364">
        <v>1</v>
      </c>
      <c r="AG4364" s="83">
        <f t="shared" si="2389"/>
        <v>1</v>
      </c>
      <c r="AH4364" s="87">
        <v>0</v>
      </c>
      <c r="AI4364" s="88">
        <v>0</v>
      </c>
      <c r="AJ4364" s="90">
        <f t="shared" ref="AJ4364:AJ4365" si="2397">AG4364/3</f>
        <v>0.33333333333333331</v>
      </c>
      <c r="AK4364" s="108">
        <f t="shared" ref="AK4364:AK4365" si="2398">AJ4364*C4364*E4364*H4364</f>
        <v>1750.9333333333332</v>
      </c>
      <c r="AL4364" s="108">
        <f t="shared" ref="AL4364:AL4365" si="2399">AJ4364*C4364*E4364</f>
        <v>653.33333333333326</v>
      </c>
      <c r="AM4364" s="108">
        <f t="shared" ref="AM4364:AM4365" si="2400">AK4364-AL4364</f>
        <v>1097.5999999999999</v>
      </c>
    </row>
    <row r="4365" spans="1:41" x14ac:dyDescent="0.25">
      <c r="A4365" s="115">
        <v>40100382</v>
      </c>
      <c r="B4365" t="s">
        <v>1</v>
      </c>
      <c r="C4365" s="81">
        <v>700</v>
      </c>
      <c r="D4365">
        <v>2.4</v>
      </c>
      <c r="E4365">
        <v>2.8</v>
      </c>
      <c r="F4365">
        <v>3</v>
      </c>
      <c r="G4365">
        <v>3</v>
      </c>
      <c r="H4365">
        <v>2.68</v>
      </c>
      <c r="I4365">
        <v>401</v>
      </c>
      <c r="J4365" t="s">
        <v>508</v>
      </c>
      <c r="K4365" t="s">
        <v>199</v>
      </c>
      <c r="L4365" t="s">
        <v>531</v>
      </c>
      <c r="M4365" t="s">
        <v>531</v>
      </c>
      <c r="N4365" t="s">
        <v>40</v>
      </c>
      <c r="O4365" t="s">
        <v>47</v>
      </c>
      <c r="P4365" t="s">
        <v>42</v>
      </c>
      <c r="Q4365" t="s">
        <v>8</v>
      </c>
      <c r="R4365" t="s">
        <v>75</v>
      </c>
      <c r="S4365" t="s">
        <v>44</v>
      </c>
      <c r="T4365" t="s">
        <v>944</v>
      </c>
      <c r="U4365" t="s">
        <v>939</v>
      </c>
      <c r="V4365" t="s">
        <v>189</v>
      </c>
      <c r="W4365" t="s">
        <v>190</v>
      </c>
      <c r="X4365" t="s">
        <v>12</v>
      </c>
      <c r="Y4365" t="s">
        <v>938</v>
      </c>
      <c r="Z4365" s="81">
        <v>0</v>
      </c>
      <c r="AA4365" s="68">
        <v>0</v>
      </c>
      <c r="AB4365" s="82">
        <f t="shared" si="2388"/>
        <v>0</v>
      </c>
      <c r="AE4365">
        <v>1</v>
      </c>
      <c r="AG4365" s="83">
        <f t="shared" si="2389"/>
        <v>1</v>
      </c>
      <c r="AH4365" s="87">
        <v>0</v>
      </c>
      <c r="AI4365" s="88">
        <v>0</v>
      </c>
      <c r="AJ4365" s="90">
        <f t="shared" si="2397"/>
        <v>0.33333333333333331</v>
      </c>
      <c r="AK4365" s="108">
        <f t="shared" si="2398"/>
        <v>1750.9333333333332</v>
      </c>
      <c r="AL4365" s="108">
        <f t="shared" si="2399"/>
        <v>653.33333333333326</v>
      </c>
      <c r="AM4365" s="108">
        <f t="shared" si="2400"/>
        <v>1097.5999999999999</v>
      </c>
    </row>
    <row r="4366" spans="1:41" x14ac:dyDescent="0.25">
      <c r="A4366" s="115">
        <v>40100382</v>
      </c>
      <c r="B4366" t="s">
        <v>1</v>
      </c>
      <c r="C4366" s="81">
        <v>700</v>
      </c>
      <c r="D4366">
        <v>2.4</v>
      </c>
      <c r="E4366">
        <v>2.8</v>
      </c>
      <c r="F4366">
        <v>3</v>
      </c>
      <c r="G4366">
        <v>3</v>
      </c>
      <c r="H4366">
        <v>2.68</v>
      </c>
      <c r="I4366">
        <v>401</v>
      </c>
      <c r="J4366" t="s">
        <v>508</v>
      </c>
      <c r="K4366" t="s">
        <v>199</v>
      </c>
      <c r="L4366" t="s">
        <v>531</v>
      </c>
      <c r="M4366" t="s">
        <v>531</v>
      </c>
      <c r="N4366" t="s">
        <v>48</v>
      </c>
      <c r="O4366" t="s">
        <v>101</v>
      </c>
      <c r="P4366" t="s">
        <v>42</v>
      </c>
      <c r="Q4366" t="s">
        <v>8</v>
      </c>
      <c r="R4366" t="s">
        <v>28</v>
      </c>
      <c r="S4366" t="s">
        <v>9</v>
      </c>
      <c r="U4366" t="s">
        <v>179</v>
      </c>
      <c r="V4366" t="s">
        <v>53</v>
      </c>
      <c r="W4366" t="s">
        <v>54</v>
      </c>
      <c r="X4366" t="s">
        <v>12</v>
      </c>
      <c r="Y4366" t="s">
        <v>21</v>
      </c>
      <c r="Z4366" s="80">
        <v>2240</v>
      </c>
      <c r="AA4366" s="68">
        <v>0</v>
      </c>
      <c r="AB4366" s="82">
        <f t="shared" si="2388"/>
        <v>2240</v>
      </c>
      <c r="AD4366">
        <v>1</v>
      </c>
      <c r="AG4366" s="83">
        <f t="shared" si="2389"/>
        <v>1</v>
      </c>
      <c r="AH4366" s="87">
        <v>0</v>
      </c>
      <c r="AI4366" s="88">
        <v>0</v>
      </c>
    </row>
    <row r="4367" spans="1:41" x14ac:dyDescent="0.25">
      <c r="A4367" s="115">
        <v>40100382</v>
      </c>
      <c r="B4367" t="s">
        <v>1</v>
      </c>
      <c r="C4367" s="81">
        <v>700</v>
      </c>
      <c r="D4367">
        <v>2.4</v>
      </c>
      <c r="E4367">
        <v>2.8</v>
      </c>
      <c r="F4367">
        <v>3</v>
      </c>
      <c r="G4367">
        <v>3</v>
      </c>
      <c r="H4367">
        <v>2.68</v>
      </c>
      <c r="I4367">
        <v>401</v>
      </c>
      <c r="J4367" t="s">
        <v>508</v>
      </c>
      <c r="K4367" t="s">
        <v>199</v>
      </c>
      <c r="L4367" t="s">
        <v>531</v>
      </c>
      <c r="M4367" t="s">
        <v>531</v>
      </c>
      <c r="N4367" t="s">
        <v>48</v>
      </c>
      <c r="O4367" t="s">
        <v>101</v>
      </c>
      <c r="P4367" t="s">
        <v>42</v>
      </c>
      <c r="Q4367" t="s">
        <v>8</v>
      </c>
      <c r="R4367" t="s">
        <v>28</v>
      </c>
      <c r="S4367" t="s">
        <v>44</v>
      </c>
      <c r="U4367" t="s">
        <v>939</v>
      </c>
      <c r="V4367" t="s">
        <v>14</v>
      </c>
      <c r="W4367" t="s">
        <v>49</v>
      </c>
      <c r="X4367" t="s">
        <v>12</v>
      </c>
      <c r="Y4367" t="s">
        <v>21</v>
      </c>
      <c r="Z4367" s="80">
        <v>300</v>
      </c>
      <c r="AA4367" s="68">
        <v>0</v>
      </c>
      <c r="AB4367" s="82">
        <f t="shared" si="2388"/>
        <v>600</v>
      </c>
      <c r="AC4367">
        <v>2</v>
      </c>
      <c r="AG4367" s="83">
        <f t="shared" si="2389"/>
        <v>2</v>
      </c>
      <c r="AH4367" s="87">
        <v>0</v>
      </c>
      <c r="AI4367" s="88">
        <v>0</v>
      </c>
      <c r="AJ4367" s="90">
        <f t="shared" ref="AJ4367:AJ4369" si="2401">AG4367/3</f>
        <v>0.66666666666666663</v>
      </c>
      <c r="AK4367" s="108">
        <f t="shared" ref="AK4367:AK4373" si="2402">AJ4367*C4367*E4367*H4367</f>
        <v>3501.8666666666663</v>
      </c>
      <c r="AL4367" s="108">
        <f t="shared" ref="AL4367:AL4373" si="2403">AJ4367*C4367*E4367</f>
        <v>1306.6666666666665</v>
      </c>
      <c r="AM4367" s="108">
        <f t="shared" ref="AM4367:AM4373" si="2404">AK4367-AL4367</f>
        <v>2195.1999999999998</v>
      </c>
    </row>
    <row r="4368" spans="1:41" x14ac:dyDescent="0.25">
      <c r="A4368" s="115">
        <v>40100382</v>
      </c>
      <c r="B4368" t="s">
        <v>1</v>
      </c>
      <c r="C4368" s="81">
        <v>700</v>
      </c>
      <c r="D4368">
        <v>2.4</v>
      </c>
      <c r="E4368">
        <v>2.8</v>
      </c>
      <c r="F4368">
        <v>3</v>
      </c>
      <c r="G4368">
        <v>3</v>
      </c>
      <c r="H4368">
        <v>2.68</v>
      </c>
      <c r="I4368">
        <v>401</v>
      </c>
      <c r="J4368" t="s">
        <v>508</v>
      </c>
      <c r="K4368" t="s">
        <v>199</v>
      </c>
      <c r="L4368" t="s">
        <v>531</v>
      </c>
      <c r="M4368" t="s">
        <v>531</v>
      </c>
      <c r="N4368" t="s">
        <v>48</v>
      </c>
      <c r="O4368" t="s">
        <v>101</v>
      </c>
      <c r="P4368" t="s">
        <v>42</v>
      </c>
      <c r="Q4368" t="s">
        <v>8</v>
      </c>
      <c r="R4368" t="s">
        <v>28</v>
      </c>
      <c r="S4368" t="s">
        <v>44</v>
      </c>
      <c r="U4368" t="s">
        <v>939</v>
      </c>
      <c r="V4368" t="s">
        <v>189</v>
      </c>
      <c r="W4368" t="s">
        <v>190</v>
      </c>
      <c r="X4368" t="s">
        <v>12</v>
      </c>
      <c r="Y4368" t="s">
        <v>21</v>
      </c>
      <c r="Z4368" s="80">
        <v>300</v>
      </c>
      <c r="AA4368" s="68">
        <v>0</v>
      </c>
      <c r="AB4368" s="82">
        <f t="shared" si="2388"/>
        <v>300</v>
      </c>
      <c r="AC4368">
        <v>1</v>
      </c>
      <c r="AG4368" s="83">
        <f t="shared" si="2389"/>
        <v>1</v>
      </c>
      <c r="AH4368" s="87">
        <v>0</v>
      </c>
      <c r="AI4368" s="88">
        <v>0</v>
      </c>
      <c r="AJ4368" s="90">
        <f t="shared" si="2401"/>
        <v>0.33333333333333331</v>
      </c>
      <c r="AK4368" s="108">
        <f t="shared" si="2402"/>
        <v>1750.9333333333332</v>
      </c>
      <c r="AL4368" s="108">
        <f t="shared" si="2403"/>
        <v>653.33333333333326</v>
      </c>
      <c r="AM4368" s="108">
        <f t="shared" si="2404"/>
        <v>1097.5999999999999</v>
      </c>
    </row>
    <row r="4369" spans="1:41" x14ac:dyDescent="0.25">
      <c r="A4369" s="115">
        <v>40100382</v>
      </c>
      <c r="B4369" t="s">
        <v>1</v>
      </c>
      <c r="C4369" s="81">
        <v>700</v>
      </c>
      <c r="D4369">
        <v>2.4</v>
      </c>
      <c r="E4369">
        <v>2.8</v>
      </c>
      <c r="F4369">
        <v>3</v>
      </c>
      <c r="G4369">
        <v>3</v>
      </c>
      <c r="H4369">
        <v>2.68</v>
      </c>
      <c r="I4369">
        <v>401</v>
      </c>
      <c r="J4369" t="s">
        <v>508</v>
      </c>
      <c r="K4369" t="s">
        <v>199</v>
      </c>
      <c r="L4369" t="s">
        <v>531</v>
      </c>
      <c r="M4369" t="s">
        <v>531</v>
      </c>
      <c r="N4369" t="s">
        <v>48</v>
      </c>
      <c r="O4369" t="s">
        <v>101</v>
      </c>
      <c r="P4369" t="s">
        <v>42</v>
      </c>
      <c r="Q4369" t="s">
        <v>8</v>
      </c>
      <c r="R4369" t="s">
        <v>28</v>
      </c>
      <c r="S4369" t="s">
        <v>44</v>
      </c>
      <c r="U4369" t="s">
        <v>939</v>
      </c>
      <c r="V4369" t="s">
        <v>173</v>
      </c>
      <c r="W4369" t="s">
        <v>174</v>
      </c>
      <c r="X4369" t="s">
        <v>12</v>
      </c>
      <c r="Y4369" t="s">
        <v>21</v>
      </c>
      <c r="Z4369" s="80">
        <v>300</v>
      </c>
      <c r="AA4369" s="68">
        <v>0</v>
      </c>
      <c r="AB4369" s="82">
        <f t="shared" si="2388"/>
        <v>300</v>
      </c>
      <c r="AC4369">
        <v>1</v>
      </c>
      <c r="AG4369" s="83">
        <f t="shared" si="2389"/>
        <v>1</v>
      </c>
      <c r="AH4369" s="87">
        <v>0</v>
      </c>
      <c r="AI4369" s="88">
        <v>0</v>
      </c>
      <c r="AJ4369" s="90">
        <f t="shared" si="2401"/>
        <v>0.33333333333333331</v>
      </c>
      <c r="AK4369" s="108">
        <f t="shared" si="2402"/>
        <v>1750.9333333333332</v>
      </c>
      <c r="AL4369" s="108">
        <f t="shared" si="2403"/>
        <v>653.33333333333326</v>
      </c>
      <c r="AM4369" s="108">
        <f t="shared" si="2404"/>
        <v>1097.5999999999999</v>
      </c>
    </row>
    <row r="4370" spans="1:41" x14ac:dyDescent="0.25">
      <c r="A4370" s="115">
        <v>40100382</v>
      </c>
      <c r="B4370" t="s">
        <v>1</v>
      </c>
      <c r="C4370" s="81">
        <v>700</v>
      </c>
      <c r="D4370">
        <v>2.4</v>
      </c>
      <c r="E4370">
        <v>2.8</v>
      </c>
      <c r="F4370">
        <v>3</v>
      </c>
      <c r="G4370">
        <v>3</v>
      </c>
      <c r="H4370">
        <v>2.68</v>
      </c>
      <c r="I4370">
        <v>401</v>
      </c>
      <c r="J4370" t="s">
        <v>508</v>
      </c>
      <c r="K4370" t="s">
        <v>199</v>
      </c>
      <c r="L4370" t="s">
        <v>531</v>
      </c>
      <c r="M4370" t="s">
        <v>531</v>
      </c>
      <c r="N4370" t="s">
        <v>5</v>
      </c>
      <c r="O4370" t="s">
        <v>47</v>
      </c>
      <c r="P4370" t="s">
        <v>42</v>
      </c>
      <c r="Q4370" t="s">
        <v>16</v>
      </c>
      <c r="R4370" t="s">
        <v>28</v>
      </c>
      <c r="S4370" t="s">
        <v>44</v>
      </c>
      <c r="U4370" t="s">
        <v>939</v>
      </c>
      <c r="V4370" t="s">
        <v>14</v>
      </c>
      <c r="W4370" t="s">
        <v>49</v>
      </c>
      <c r="X4370" t="s">
        <v>12</v>
      </c>
      <c r="Y4370" t="s">
        <v>21</v>
      </c>
      <c r="Z4370" s="80">
        <v>200</v>
      </c>
      <c r="AA4370" s="68">
        <v>0</v>
      </c>
      <c r="AB4370" s="82">
        <f t="shared" si="2388"/>
        <v>400</v>
      </c>
      <c r="AC4370">
        <v>2</v>
      </c>
      <c r="AG4370" s="83">
        <f t="shared" si="2389"/>
        <v>2</v>
      </c>
      <c r="AH4370" s="87">
        <v>0</v>
      </c>
      <c r="AI4370" s="88">
        <v>0</v>
      </c>
      <c r="AJ4370">
        <f t="shared" ref="AJ4370:AJ4373" si="2405">AG4370</f>
        <v>2</v>
      </c>
      <c r="AK4370" s="108">
        <f t="shared" si="2402"/>
        <v>10505.599999999999</v>
      </c>
      <c r="AL4370" s="108">
        <f t="shared" si="2403"/>
        <v>3919.9999999999995</v>
      </c>
      <c r="AM4370" s="108">
        <f t="shared" si="2404"/>
        <v>6585.5999999999985</v>
      </c>
    </row>
    <row r="4371" spans="1:41" x14ac:dyDescent="0.25">
      <c r="A4371" s="115">
        <v>40100382</v>
      </c>
      <c r="B4371" t="s">
        <v>1</v>
      </c>
      <c r="C4371" s="81">
        <v>700</v>
      </c>
      <c r="D4371">
        <v>2.4</v>
      </c>
      <c r="E4371">
        <v>2.8</v>
      </c>
      <c r="F4371">
        <v>3</v>
      </c>
      <c r="G4371">
        <v>3</v>
      </c>
      <c r="H4371">
        <v>2.68</v>
      </c>
      <c r="I4371">
        <v>401</v>
      </c>
      <c r="J4371" t="s">
        <v>508</v>
      </c>
      <c r="K4371" t="s">
        <v>199</v>
      </c>
      <c r="L4371" t="s">
        <v>531</v>
      </c>
      <c r="M4371" t="s">
        <v>531</v>
      </c>
      <c r="N4371" t="s">
        <v>5</v>
      </c>
      <c r="O4371" t="s">
        <v>47</v>
      </c>
      <c r="P4371" t="s">
        <v>42</v>
      </c>
      <c r="Q4371" t="s">
        <v>16</v>
      </c>
      <c r="R4371" t="s">
        <v>28</v>
      </c>
      <c r="S4371" t="s">
        <v>44</v>
      </c>
      <c r="U4371" t="s">
        <v>939</v>
      </c>
      <c r="V4371" t="s">
        <v>189</v>
      </c>
      <c r="W4371" t="s">
        <v>190</v>
      </c>
      <c r="X4371" t="s">
        <v>12</v>
      </c>
      <c r="Y4371" t="s">
        <v>21</v>
      </c>
      <c r="Z4371" s="80">
        <v>200</v>
      </c>
      <c r="AA4371" s="68">
        <v>0</v>
      </c>
      <c r="AB4371" s="82">
        <f t="shared" si="2388"/>
        <v>200</v>
      </c>
      <c r="AC4371">
        <v>1</v>
      </c>
      <c r="AG4371" s="83">
        <f t="shared" si="2389"/>
        <v>1</v>
      </c>
      <c r="AH4371" s="87">
        <v>0</v>
      </c>
      <c r="AI4371" s="88">
        <v>0</v>
      </c>
      <c r="AJ4371">
        <f t="shared" si="2405"/>
        <v>1</v>
      </c>
      <c r="AK4371" s="108">
        <f t="shared" si="2402"/>
        <v>5252.7999999999993</v>
      </c>
      <c r="AL4371" s="108">
        <f t="shared" si="2403"/>
        <v>1959.9999999999998</v>
      </c>
      <c r="AM4371" s="108">
        <f t="shared" si="2404"/>
        <v>3292.7999999999993</v>
      </c>
    </row>
    <row r="4372" spans="1:41" x14ac:dyDescent="0.25">
      <c r="A4372" s="115">
        <v>40100382</v>
      </c>
      <c r="B4372" t="s">
        <v>1</v>
      </c>
      <c r="C4372" s="81">
        <v>700</v>
      </c>
      <c r="D4372">
        <v>2.4</v>
      </c>
      <c r="E4372">
        <v>2.8</v>
      </c>
      <c r="F4372">
        <v>3</v>
      </c>
      <c r="G4372">
        <v>3</v>
      </c>
      <c r="H4372">
        <v>2.68</v>
      </c>
      <c r="I4372">
        <v>401</v>
      </c>
      <c r="J4372" t="s">
        <v>508</v>
      </c>
      <c r="K4372" t="s">
        <v>199</v>
      </c>
      <c r="L4372" t="s">
        <v>531</v>
      </c>
      <c r="M4372" t="s">
        <v>531</v>
      </c>
      <c r="N4372" t="s">
        <v>5</v>
      </c>
      <c r="O4372" t="s">
        <v>47</v>
      </c>
      <c r="P4372" t="s">
        <v>42</v>
      </c>
      <c r="Q4372" t="s">
        <v>16</v>
      </c>
      <c r="R4372" t="s">
        <v>28</v>
      </c>
      <c r="S4372" t="s">
        <v>44</v>
      </c>
      <c r="U4372" t="s">
        <v>939</v>
      </c>
      <c r="V4372" t="s">
        <v>202</v>
      </c>
      <c r="W4372" t="s">
        <v>203</v>
      </c>
      <c r="X4372" t="s">
        <v>12</v>
      </c>
      <c r="Y4372" t="s">
        <v>21</v>
      </c>
      <c r="Z4372" s="80">
        <v>200</v>
      </c>
      <c r="AA4372" s="68">
        <v>0</v>
      </c>
      <c r="AB4372" s="82">
        <f t="shared" si="2388"/>
        <v>400</v>
      </c>
      <c r="AC4372">
        <v>2</v>
      </c>
      <c r="AG4372" s="83">
        <f t="shared" si="2389"/>
        <v>2</v>
      </c>
      <c r="AH4372" s="87">
        <v>0</v>
      </c>
      <c r="AI4372" s="88">
        <v>0</v>
      </c>
      <c r="AJ4372">
        <f t="shared" si="2405"/>
        <v>2</v>
      </c>
      <c r="AK4372" s="108">
        <f t="shared" si="2402"/>
        <v>10505.599999999999</v>
      </c>
      <c r="AL4372" s="108">
        <f t="shared" si="2403"/>
        <v>3919.9999999999995</v>
      </c>
      <c r="AM4372" s="108">
        <f t="shared" si="2404"/>
        <v>6585.5999999999985</v>
      </c>
    </row>
    <row r="4373" spans="1:41" x14ac:dyDescent="0.25">
      <c r="A4373" s="115">
        <v>40100382</v>
      </c>
      <c r="B4373" t="s">
        <v>1</v>
      </c>
      <c r="C4373" s="81">
        <v>700</v>
      </c>
      <c r="D4373">
        <v>2.4</v>
      </c>
      <c r="E4373">
        <v>2.8</v>
      </c>
      <c r="F4373">
        <v>3</v>
      </c>
      <c r="G4373">
        <v>3</v>
      </c>
      <c r="H4373">
        <v>2.68</v>
      </c>
      <c r="I4373">
        <v>401</v>
      </c>
      <c r="J4373" t="s">
        <v>508</v>
      </c>
      <c r="K4373" t="s">
        <v>199</v>
      </c>
      <c r="L4373" t="s">
        <v>531</v>
      </c>
      <c r="M4373" t="s">
        <v>531</v>
      </c>
      <c r="N4373" t="s">
        <v>5</v>
      </c>
      <c r="O4373" t="s">
        <v>47</v>
      </c>
      <c r="P4373" t="s">
        <v>42</v>
      </c>
      <c r="Q4373" t="s">
        <v>16</v>
      </c>
      <c r="R4373" t="s">
        <v>28</v>
      </c>
      <c r="S4373" t="s">
        <v>44</v>
      </c>
      <c r="U4373" t="s">
        <v>939</v>
      </c>
      <c r="V4373" t="s">
        <v>173</v>
      </c>
      <c r="W4373" t="s">
        <v>174</v>
      </c>
      <c r="X4373" t="s">
        <v>12</v>
      </c>
      <c r="Y4373" t="s">
        <v>21</v>
      </c>
      <c r="Z4373" s="80">
        <v>200</v>
      </c>
      <c r="AA4373" s="68">
        <v>0</v>
      </c>
      <c r="AB4373" s="82">
        <f t="shared" si="2388"/>
        <v>2400</v>
      </c>
      <c r="AC4373">
        <v>12</v>
      </c>
      <c r="AG4373" s="83">
        <f t="shared" si="2389"/>
        <v>12</v>
      </c>
      <c r="AH4373" s="87">
        <v>0</v>
      </c>
      <c r="AI4373" s="88">
        <v>0</v>
      </c>
      <c r="AJ4373">
        <f t="shared" si="2405"/>
        <v>12</v>
      </c>
      <c r="AK4373" s="108">
        <f t="shared" si="2402"/>
        <v>63033.600000000006</v>
      </c>
      <c r="AL4373" s="108">
        <f t="shared" si="2403"/>
        <v>23520</v>
      </c>
      <c r="AM4373" s="108">
        <f t="shared" si="2404"/>
        <v>39513.600000000006</v>
      </c>
    </row>
    <row r="4374" spans="1:41" x14ac:dyDescent="0.25">
      <c r="A4374" s="115">
        <v>40100382</v>
      </c>
      <c r="B4374" t="s">
        <v>1</v>
      </c>
      <c r="C4374" s="81">
        <v>700</v>
      </c>
      <c r="D4374">
        <v>2.4</v>
      </c>
      <c r="E4374">
        <v>2.8</v>
      </c>
      <c r="F4374">
        <v>3</v>
      </c>
      <c r="G4374">
        <v>3</v>
      </c>
      <c r="H4374">
        <v>2.68</v>
      </c>
      <c r="I4374">
        <v>401</v>
      </c>
      <c r="J4374" t="s">
        <v>508</v>
      </c>
      <c r="K4374" t="s">
        <v>199</v>
      </c>
      <c r="L4374" t="s">
        <v>531</v>
      </c>
      <c r="M4374" t="s">
        <v>531</v>
      </c>
      <c r="N4374" t="s">
        <v>5</v>
      </c>
      <c r="O4374" t="s">
        <v>47</v>
      </c>
      <c r="P4374" t="s">
        <v>42</v>
      </c>
      <c r="Q4374" t="s">
        <v>8</v>
      </c>
      <c r="R4374" t="s">
        <v>28</v>
      </c>
      <c r="S4374" t="s">
        <v>9</v>
      </c>
      <c r="U4374" t="s">
        <v>179</v>
      </c>
      <c r="V4374" t="s">
        <v>53</v>
      </c>
      <c r="W4374" t="s">
        <v>54</v>
      </c>
      <c r="X4374" t="s">
        <v>12</v>
      </c>
      <c r="Y4374" t="s">
        <v>21</v>
      </c>
      <c r="Z4374" s="80">
        <v>2040</v>
      </c>
      <c r="AA4374" s="68">
        <v>0</v>
      </c>
      <c r="AB4374" s="82">
        <f t="shared" si="2388"/>
        <v>2040</v>
      </c>
      <c r="AD4374">
        <v>1</v>
      </c>
      <c r="AG4374" s="83">
        <f t="shared" si="2389"/>
        <v>1</v>
      </c>
      <c r="AH4374" s="87">
        <v>0</v>
      </c>
      <c r="AI4374" s="88">
        <v>0</v>
      </c>
    </row>
    <row r="4375" spans="1:41" x14ac:dyDescent="0.25">
      <c r="A4375" s="115">
        <v>40100382</v>
      </c>
      <c r="B4375" t="s">
        <v>1</v>
      </c>
      <c r="C4375" s="81">
        <v>700</v>
      </c>
      <c r="D4375">
        <v>2.4</v>
      </c>
      <c r="E4375">
        <v>2.8</v>
      </c>
      <c r="F4375">
        <v>3</v>
      </c>
      <c r="G4375">
        <v>3</v>
      </c>
      <c r="H4375">
        <v>2.68</v>
      </c>
      <c r="I4375">
        <v>401</v>
      </c>
      <c r="J4375" t="s">
        <v>508</v>
      </c>
      <c r="K4375" t="s">
        <v>199</v>
      </c>
      <c r="L4375" t="s">
        <v>531</v>
      </c>
      <c r="M4375" t="s">
        <v>531</v>
      </c>
      <c r="N4375" t="s">
        <v>5</v>
      </c>
      <c r="O4375" t="s">
        <v>47</v>
      </c>
      <c r="P4375" t="s">
        <v>42</v>
      </c>
      <c r="Q4375" t="s">
        <v>8</v>
      </c>
      <c r="R4375" t="s">
        <v>28</v>
      </c>
      <c r="S4375" t="s">
        <v>44</v>
      </c>
      <c r="U4375" t="s">
        <v>939</v>
      </c>
      <c r="V4375" t="s">
        <v>14</v>
      </c>
      <c r="W4375" t="s">
        <v>49</v>
      </c>
      <c r="X4375" t="s">
        <v>12</v>
      </c>
      <c r="Y4375" t="s">
        <v>21</v>
      </c>
      <c r="Z4375" s="80">
        <v>100</v>
      </c>
      <c r="AA4375" s="68">
        <v>0</v>
      </c>
      <c r="AB4375" s="82">
        <f t="shared" si="2388"/>
        <v>400</v>
      </c>
      <c r="AC4375">
        <v>4</v>
      </c>
      <c r="AG4375" s="83">
        <f t="shared" si="2389"/>
        <v>4</v>
      </c>
      <c r="AH4375" s="87">
        <v>0</v>
      </c>
      <c r="AI4375" s="88">
        <v>0</v>
      </c>
      <c r="AJ4375" s="90">
        <f t="shared" ref="AJ4375:AJ4376" si="2406">AG4375/3</f>
        <v>1.3333333333333333</v>
      </c>
      <c r="AK4375" s="108">
        <f t="shared" ref="AK4375:AK4376" si="2407">AJ4375*C4375*E4375*H4375</f>
        <v>7003.7333333333327</v>
      </c>
      <c r="AL4375" s="108">
        <f t="shared" ref="AL4375:AL4376" si="2408">AJ4375*C4375*E4375</f>
        <v>2613.333333333333</v>
      </c>
      <c r="AM4375" s="108">
        <f t="shared" ref="AM4375:AM4379" si="2409">AK4375-AL4375</f>
        <v>4390.3999999999996</v>
      </c>
    </row>
    <row r="4376" spans="1:41" x14ac:dyDescent="0.25">
      <c r="A4376" s="115">
        <v>40100382</v>
      </c>
      <c r="B4376" t="s">
        <v>1</v>
      </c>
      <c r="C4376" s="81">
        <v>700</v>
      </c>
      <c r="D4376">
        <v>2.4</v>
      </c>
      <c r="E4376">
        <v>2.8</v>
      </c>
      <c r="F4376">
        <v>3</v>
      </c>
      <c r="G4376">
        <v>3</v>
      </c>
      <c r="H4376">
        <v>2.68</v>
      </c>
      <c r="I4376">
        <v>401</v>
      </c>
      <c r="J4376" t="s">
        <v>508</v>
      </c>
      <c r="K4376" t="s">
        <v>199</v>
      </c>
      <c r="L4376" t="s">
        <v>531</v>
      </c>
      <c r="M4376" t="s">
        <v>531</v>
      </c>
      <c r="N4376" t="s">
        <v>5</v>
      </c>
      <c r="O4376" t="s">
        <v>47</v>
      </c>
      <c r="P4376" t="s">
        <v>42</v>
      </c>
      <c r="Q4376" t="s">
        <v>8</v>
      </c>
      <c r="R4376" t="s">
        <v>28</v>
      </c>
      <c r="S4376" t="s">
        <v>44</v>
      </c>
      <c r="U4376" t="s">
        <v>939</v>
      </c>
      <c r="V4376" t="s">
        <v>173</v>
      </c>
      <c r="W4376" t="s">
        <v>174</v>
      </c>
      <c r="X4376" t="s">
        <v>12</v>
      </c>
      <c r="Y4376" t="s">
        <v>21</v>
      </c>
      <c r="Z4376" s="80">
        <v>100</v>
      </c>
      <c r="AA4376" s="68">
        <v>0</v>
      </c>
      <c r="AB4376" s="82">
        <f t="shared" si="2388"/>
        <v>300</v>
      </c>
      <c r="AC4376">
        <v>3</v>
      </c>
      <c r="AG4376" s="83">
        <f t="shared" si="2389"/>
        <v>3</v>
      </c>
      <c r="AH4376" s="87">
        <v>0</v>
      </c>
      <c r="AI4376" s="88">
        <v>0</v>
      </c>
      <c r="AJ4376" s="90">
        <f t="shared" si="2406"/>
        <v>1</v>
      </c>
      <c r="AK4376" s="108">
        <f t="shared" si="2407"/>
        <v>5252.7999999999993</v>
      </c>
      <c r="AL4376" s="108">
        <f t="shared" si="2408"/>
        <v>1959.9999999999998</v>
      </c>
      <c r="AM4376" s="108">
        <f t="shared" si="2409"/>
        <v>3292.7999999999993</v>
      </c>
    </row>
    <row r="4377" spans="1:41" x14ac:dyDescent="0.25">
      <c r="A4377" s="115">
        <v>40100382</v>
      </c>
      <c r="B4377" t="s">
        <v>1</v>
      </c>
      <c r="C4377" s="81">
        <v>700</v>
      </c>
      <c r="D4377">
        <v>2.4</v>
      </c>
      <c r="E4377">
        <v>2.8</v>
      </c>
      <c r="F4377">
        <v>3</v>
      </c>
      <c r="G4377">
        <v>3</v>
      </c>
      <c r="H4377">
        <v>2.68</v>
      </c>
      <c r="I4377">
        <v>401</v>
      </c>
      <c r="J4377" t="s">
        <v>508</v>
      </c>
      <c r="K4377" t="s">
        <v>199</v>
      </c>
      <c r="L4377" t="s">
        <v>531</v>
      </c>
      <c r="M4377" t="s">
        <v>531</v>
      </c>
      <c r="N4377" t="s">
        <v>15</v>
      </c>
      <c r="O4377" t="s">
        <v>41</v>
      </c>
      <c r="P4377" t="s">
        <v>42</v>
      </c>
      <c r="Q4377" t="s">
        <v>16</v>
      </c>
      <c r="R4377" t="s">
        <v>28</v>
      </c>
      <c r="S4377" t="s">
        <v>44</v>
      </c>
      <c r="U4377" t="s">
        <v>939</v>
      </c>
      <c r="V4377" t="s">
        <v>14</v>
      </c>
      <c r="W4377" t="s">
        <v>49</v>
      </c>
      <c r="X4377" t="s">
        <v>12</v>
      </c>
      <c r="Y4377" t="s">
        <v>21</v>
      </c>
      <c r="Z4377" s="80">
        <v>200</v>
      </c>
      <c r="AA4377" s="68">
        <v>0</v>
      </c>
      <c r="AB4377" s="82">
        <f t="shared" si="2388"/>
        <v>1200</v>
      </c>
      <c r="AC4377">
        <v>6</v>
      </c>
      <c r="AG4377" s="83">
        <f t="shared" si="2389"/>
        <v>6</v>
      </c>
      <c r="AH4377" s="87">
        <v>0</v>
      </c>
      <c r="AI4377" s="88">
        <v>0</v>
      </c>
      <c r="AJ4377">
        <f t="shared" ref="AJ4377:AJ4379" si="2410">AG4377</f>
        <v>6</v>
      </c>
      <c r="AK4377" s="108">
        <f t="shared" ref="AK4377:AK4379" si="2411">AJ4377*C4377*F4377*H4377</f>
        <v>33768</v>
      </c>
      <c r="AL4377" s="108">
        <f t="shared" ref="AL4377:AL4379" si="2412">AJ4377*C4377*F4377</f>
        <v>12600</v>
      </c>
      <c r="AM4377" s="108">
        <f t="shared" si="2409"/>
        <v>21168</v>
      </c>
    </row>
    <row r="4378" spans="1:41" x14ac:dyDescent="0.25">
      <c r="A4378" s="115">
        <v>40100382</v>
      </c>
      <c r="B4378" t="s">
        <v>1</v>
      </c>
      <c r="C4378" s="81">
        <v>700</v>
      </c>
      <c r="D4378">
        <v>2.4</v>
      </c>
      <c r="E4378">
        <v>2.8</v>
      </c>
      <c r="F4378">
        <v>3</v>
      </c>
      <c r="G4378">
        <v>3</v>
      </c>
      <c r="H4378">
        <v>2.68</v>
      </c>
      <c r="I4378">
        <v>401</v>
      </c>
      <c r="J4378" t="s">
        <v>508</v>
      </c>
      <c r="K4378" t="s">
        <v>199</v>
      </c>
      <c r="L4378" t="s">
        <v>531</v>
      </c>
      <c r="M4378" t="s">
        <v>531</v>
      </c>
      <c r="N4378" t="s">
        <v>15</v>
      </c>
      <c r="O4378" t="s">
        <v>41</v>
      </c>
      <c r="P4378" t="s">
        <v>42</v>
      </c>
      <c r="Q4378" t="s">
        <v>16</v>
      </c>
      <c r="R4378" t="s">
        <v>28</v>
      </c>
      <c r="S4378" t="s">
        <v>44</v>
      </c>
      <c r="U4378" t="s">
        <v>939</v>
      </c>
      <c r="V4378" t="s">
        <v>202</v>
      </c>
      <c r="W4378" t="s">
        <v>203</v>
      </c>
      <c r="X4378" t="s">
        <v>12</v>
      </c>
      <c r="Y4378" t="s">
        <v>21</v>
      </c>
      <c r="Z4378" s="80">
        <v>200</v>
      </c>
      <c r="AA4378" s="68">
        <v>0</v>
      </c>
      <c r="AB4378" s="82">
        <f t="shared" si="2388"/>
        <v>200</v>
      </c>
      <c r="AC4378">
        <v>1</v>
      </c>
      <c r="AG4378" s="83">
        <f t="shared" si="2389"/>
        <v>1</v>
      </c>
      <c r="AH4378" s="87">
        <v>0</v>
      </c>
      <c r="AI4378" s="88">
        <v>0</v>
      </c>
      <c r="AJ4378">
        <f t="shared" si="2410"/>
        <v>1</v>
      </c>
      <c r="AK4378" s="108">
        <f t="shared" si="2411"/>
        <v>5628</v>
      </c>
      <c r="AL4378" s="108">
        <f t="shared" si="2412"/>
        <v>2100</v>
      </c>
      <c r="AM4378" s="108">
        <f t="shared" si="2409"/>
        <v>3528</v>
      </c>
    </row>
    <row r="4379" spans="1:41" x14ac:dyDescent="0.25">
      <c r="A4379" s="115">
        <v>40100382</v>
      </c>
      <c r="B4379" t="s">
        <v>1</v>
      </c>
      <c r="C4379" s="81">
        <v>700</v>
      </c>
      <c r="D4379">
        <v>2.4</v>
      </c>
      <c r="E4379">
        <v>2.8</v>
      </c>
      <c r="F4379">
        <v>3</v>
      </c>
      <c r="G4379">
        <v>3</v>
      </c>
      <c r="H4379">
        <v>2.68</v>
      </c>
      <c r="I4379">
        <v>401</v>
      </c>
      <c r="J4379" t="s">
        <v>508</v>
      </c>
      <c r="K4379" t="s">
        <v>199</v>
      </c>
      <c r="L4379" t="s">
        <v>531</v>
      </c>
      <c r="M4379" t="s">
        <v>531</v>
      </c>
      <c r="N4379" t="s">
        <v>15</v>
      </c>
      <c r="O4379" t="s">
        <v>41</v>
      </c>
      <c r="P4379" t="s">
        <v>42</v>
      </c>
      <c r="Q4379" t="s">
        <v>16</v>
      </c>
      <c r="R4379" t="s">
        <v>28</v>
      </c>
      <c r="S4379" t="s">
        <v>44</v>
      </c>
      <c r="U4379" t="s">
        <v>939</v>
      </c>
      <c r="V4379" t="s">
        <v>173</v>
      </c>
      <c r="W4379" t="s">
        <v>174</v>
      </c>
      <c r="X4379" t="s">
        <v>12</v>
      </c>
      <c r="Y4379" t="s">
        <v>21</v>
      </c>
      <c r="Z4379" s="80">
        <v>200</v>
      </c>
      <c r="AA4379" s="68">
        <v>0</v>
      </c>
      <c r="AB4379" s="82">
        <f t="shared" si="2388"/>
        <v>1400</v>
      </c>
      <c r="AC4379">
        <v>7</v>
      </c>
      <c r="AG4379" s="83">
        <f t="shared" si="2389"/>
        <v>7</v>
      </c>
      <c r="AH4379" s="87">
        <v>0</v>
      </c>
      <c r="AI4379" s="88">
        <v>0</v>
      </c>
      <c r="AJ4379">
        <f t="shared" si="2410"/>
        <v>7</v>
      </c>
      <c r="AK4379" s="108">
        <f t="shared" si="2411"/>
        <v>39396</v>
      </c>
      <c r="AL4379" s="108">
        <f t="shared" si="2412"/>
        <v>14700</v>
      </c>
      <c r="AM4379" s="108">
        <f t="shared" si="2409"/>
        <v>24696</v>
      </c>
    </row>
    <row r="4380" spans="1:41" x14ac:dyDescent="0.25">
      <c r="A4380" s="115">
        <v>40100382</v>
      </c>
      <c r="B4380" t="s">
        <v>1</v>
      </c>
      <c r="C4380" s="81">
        <v>700</v>
      </c>
      <c r="D4380">
        <v>2.4</v>
      </c>
      <c r="E4380">
        <v>2.8</v>
      </c>
      <c r="F4380">
        <v>3</v>
      </c>
      <c r="G4380">
        <v>3</v>
      </c>
      <c r="H4380">
        <v>2.68</v>
      </c>
      <c r="I4380">
        <v>401</v>
      </c>
      <c r="J4380" t="s">
        <v>508</v>
      </c>
      <c r="K4380" t="s">
        <v>199</v>
      </c>
      <c r="L4380" t="s">
        <v>531</v>
      </c>
      <c r="M4380" t="s">
        <v>531</v>
      </c>
      <c r="N4380" t="s">
        <v>15</v>
      </c>
      <c r="O4380" t="s">
        <v>41</v>
      </c>
      <c r="P4380" t="s">
        <v>42</v>
      </c>
      <c r="Q4380" t="s">
        <v>8</v>
      </c>
      <c r="R4380" t="s">
        <v>28</v>
      </c>
      <c r="S4380" t="s">
        <v>9</v>
      </c>
      <c r="U4380" t="s">
        <v>179</v>
      </c>
      <c r="V4380" t="s">
        <v>53</v>
      </c>
      <c r="W4380" t="s">
        <v>54</v>
      </c>
      <c r="X4380" t="s">
        <v>12</v>
      </c>
      <c r="Y4380" t="s">
        <v>21</v>
      </c>
      <c r="Z4380" s="80">
        <v>2040</v>
      </c>
      <c r="AA4380" s="68">
        <v>0</v>
      </c>
      <c r="AB4380" s="82">
        <f t="shared" si="2388"/>
        <v>2040</v>
      </c>
      <c r="AD4380">
        <v>1</v>
      </c>
      <c r="AG4380" s="83">
        <f t="shared" si="2389"/>
        <v>1</v>
      </c>
      <c r="AH4380" s="87">
        <v>0</v>
      </c>
      <c r="AI4380" s="88">
        <v>0</v>
      </c>
    </row>
    <row r="4381" spans="1:41" x14ac:dyDescent="0.25">
      <c r="A4381" s="115">
        <v>40100382</v>
      </c>
      <c r="B4381" t="s">
        <v>1</v>
      </c>
      <c r="C4381" s="81">
        <v>700</v>
      </c>
      <c r="D4381">
        <v>2.4</v>
      </c>
      <c r="E4381">
        <v>2.8</v>
      </c>
      <c r="F4381">
        <v>3</v>
      </c>
      <c r="G4381">
        <v>3</v>
      </c>
      <c r="H4381">
        <v>2.68</v>
      </c>
      <c r="I4381">
        <v>401</v>
      </c>
      <c r="J4381" t="s">
        <v>508</v>
      </c>
      <c r="K4381" t="s">
        <v>199</v>
      </c>
      <c r="L4381" t="s">
        <v>531</v>
      </c>
      <c r="M4381" t="s">
        <v>531</v>
      </c>
      <c r="N4381" t="s">
        <v>15</v>
      </c>
      <c r="O4381" t="s">
        <v>41</v>
      </c>
      <c r="P4381" t="s">
        <v>42</v>
      </c>
      <c r="Q4381" t="s">
        <v>8</v>
      </c>
      <c r="R4381" t="s">
        <v>28</v>
      </c>
      <c r="S4381" t="s">
        <v>44</v>
      </c>
      <c r="U4381" t="s">
        <v>939</v>
      </c>
      <c r="V4381" t="s">
        <v>14</v>
      </c>
      <c r="W4381" t="s">
        <v>49</v>
      </c>
      <c r="X4381" t="s">
        <v>12</v>
      </c>
      <c r="Y4381" t="s">
        <v>21</v>
      </c>
      <c r="Z4381" s="80">
        <v>100</v>
      </c>
      <c r="AA4381" s="68">
        <v>0</v>
      </c>
      <c r="AB4381" s="82">
        <f t="shared" si="2388"/>
        <v>400</v>
      </c>
      <c r="AC4381">
        <v>4</v>
      </c>
      <c r="AG4381" s="83">
        <f t="shared" si="2389"/>
        <v>4</v>
      </c>
      <c r="AH4381" s="87">
        <v>0</v>
      </c>
      <c r="AI4381" s="88">
        <v>0</v>
      </c>
      <c r="AJ4381" s="90">
        <f t="shared" ref="AJ4381:AJ4383" si="2413">AG4381/3</f>
        <v>1.3333333333333333</v>
      </c>
      <c r="AK4381" s="108">
        <f t="shared" ref="AK4381:AK4387" si="2414">AJ4381*C4381*F4381*H4381</f>
        <v>7504</v>
      </c>
      <c r="AL4381" s="108">
        <f t="shared" ref="AL4381:AL4387" si="2415">AJ4381*C4381*F4381</f>
        <v>2800</v>
      </c>
      <c r="AM4381" s="108">
        <f t="shared" ref="AM4381:AM4387" si="2416">AK4381-AL4381</f>
        <v>4704</v>
      </c>
    </row>
    <row r="4382" spans="1:41" x14ac:dyDescent="0.25">
      <c r="A4382" s="115">
        <v>40100382</v>
      </c>
      <c r="B4382" t="s">
        <v>1</v>
      </c>
      <c r="C4382" s="81">
        <v>700</v>
      </c>
      <c r="D4382">
        <v>2.4</v>
      </c>
      <c r="E4382">
        <v>2.8</v>
      </c>
      <c r="F4382">
        <v>3</v>
      </c>
      <c r="G4382">
        <v>3</v>
      </c>
      <c r="H4382">
        <v>2.68</v>
      </c>
      <c r="I4382">
        <v>401</v>
      </c>
      <c r="J4382" t="s">
        <v>508</v>
      </c>
      <c r="K4382" t="s">
        <v>199</v>
      </c>
      <c r="L4382" t="s">
        <v>531</v>
      </c>
      <c r="M4382" t="s">
        <v>531</v>
      </c>
      <c r="N4382" t="s">
        <v>15</v>
      </c>
      <c r="O4382" t="s">
        <v>41</v>
      </c>
      <c r="P4382" t="s">
        <v>42</v>
      </c>
      <c r="Q4382" t="s">
        <v>8</v>
      </c>
      <c r="R4382" t="s">
        <v>28</v>
      </c>
      <c r="S4382" t="s">
        <v>44</v>
      </c>
      <c r="U4382" t="s">
        <v>939</v>
      </c>
      <c r="V4382" t="s">
        <v>189</v>
      </c>
      <c r="W4382" t="s">
        <v>190</v>
      </c>
      <c r="X4382" t="s">
        <v>12</v>
      </c>
      <c r="Y4382" t="s">
        <v>21</v>
      </c>
      <c r="Z4382" s="80">
        <v>100</v>
      </c>
      <c r="AA4382" s="68">
        <v>0</v>
      </c>
      <c r="AB4382" s="82">
        <f t="shared" si="2388"/>
        <v>200</v>
      </c>
      <c r="AC4382">
        <v>2</v>
      </c>
      <c r="AG4382" s="83">
        <f t="shared" si="2389"/>
        <v>2</v>
      </c>
      <c r="AH4382" s="87">
        <v>0</v>
      </c>
      <c r="AI4382" s="88">
        <v>0</v>
      </c>
      <c r="AJ4382" s="90">
        <f t="shared" si="2413"/>
        <v>0.66666666666666663</v>
      </c>
      <c r="AK4382" s="108">
        <f t="shared" si="2414"/>
        <v>3752</v>
      </c>
      <c r="AL4382" s="108">
        <f t="shared" si="2415"/>
        <v>1400</v>
      </c>
      <c r="AM4382" s="108">
        <f t="shared" si="2416"/>
        <v>2352</v>
      </c>
    </row>
    <row r="4383" spans="1:41" x14ac:dyDescent="0.25">
      <c r="A4383" s="115">
        <v>40100382</v>
      </c>
      <c r="B4383" t="s">
        <v>1</v>
      </c>
      <c r="C4383" s="81">
        <v>700</v>
      </c>
      <c r="D4383">
        <v>2.4</v>
      </c>
      <c r="E4383">
        <v>2.8</v>
      </c>
      <c r="F4383">
        <v>3</v>
      </c>
      <c r="G4383">
        <v>3</v>
      </c>
      <c r="H4383">
        <v>2.68</v>
      </c>
      <c r="I4383">
        <v>401</v>
      </c>
      <c r="J4383" t="s">
        <v>508</v>
      </c>
      <c r="K4383" t="s">
        <v>199</v>
      </c>
      <c r="L4383" t="s">
        <v>531</v>
      </c>
      <c r="M4383" t="s">
        <v>531</v>
      </c>
      <c r="N4383" t="s">
        <v>15</v>
      </c>
      <c r="O4383" t="s">
        <v>41</v>
      </c>
      <c r="P4383" t="s">
        <v>42</v>
      </c>
      <c r="Q4383" t="s">
        <v>8</v>
      </c>
      <c r="R4383" t="s">
        <v>28</v>
      </c>
      <c r="S4383" t="s">
        <v>44</v>
      </c>
      <c r="U4383" t="s">
        <v>939</v>
      </c>
      <c r="V4383" t="s">
        <v>125</v>
      </c>
      <c r="W4383" t="s">
        <v>207</v>
      </c>
      <c r="X4383" t="s">
        <v>12</v>
      </c>
      <c r="Y4383" t="s">
        <v>21</v>
      </c>
      <c r="Z4383" s="80">
        <v>100</v>
      </c>
      <c r="AA4383" s="68">
        <v>0</v>
      </c>
      <c r="AB4383" s="82">
        <f t="shared" si="2388"/>
        <v>100</v>
      </c>
      <c r="AC4383">
        <v>1</v>
      </c>
      <c r="AG4383" s="83">
        <f t="shared" si="2389"/>
        <v>1</v>
      </c>
      <c r="AH4383" s="87">
        <v>0</v>
      </c>
      <c r="AI4383" s="88">
        <v>0</v>
      </c>
      <c r="AJ4383" s="90">
        <f t="shared" si="2413"/>
        <v>0.33333333333333331</v>
      </c>
      <c r="AK4383" s="108">
        <f t="shared" si="2414"/>
        <v>1876</v>
      </c>
      <c r="AL4383" s="108">
        <f t="shared" si="2415"/>
        <v>700</v>
      </c>
      <c r="AM4383" s="108">
        <f t="shared" si="2416"/>
        <v>1176</v>
      </c>
    </row>
    <row r="4384" spans="1:41" x14ac:dyDescent="0.25">
      <c r="A4384" s="115">
        <v>40100382</v>
      </c>
      <c r="B4384" t="s">
        <v>1</v>
      </c>
      <c r="C4384" s="81">
        <v>700</v>
      </c>
      <c r="D4384">
        <v>2.4</v>
      </c>
      <c r="E4384">
        <v>2.8</v>
      </c>
      <c r="F4384">
        <v>3</v>
      </c>
      <c r="G4384">
        <v>3</v>
      </c>
      <c r="H4384">
        <v>2.68</v>
      </c>
      <c r="I4384">
        <v>401</v>
      </c>
      <c r="J4384" t="s">
        <v>508</v>
      </c>
      <c r="K4384" t="s">
        <v>199</v>
      </c>
      <c r="L4384" t="s">
        <v>531</v>
      </c>
      <c r="M4384" t="s">
        <v>531</v>
      </c>
      <c r="N4384" t="s">
        <v>18</v>
      </c>
      <c r="O4384" t="s">
        <v>74</v>
      </c>
      <c r="P4384" t="s">
        <v>42</v>
      </c>
      <c r="Q4384" t="s">
        <v>16</v>
      </c>
      <c r="R4384" t="s">
        <v>28</v>
      </c>
      <c r="S4384" t="s">
        <v>44</v>
      </c>
      <c r="T4384" t="s">
        <v>952</v>
      </c>
      <c r="U4384" t="s">
        <v>939</v>
      </c>
      <c r="V4384" t="s">
        <v>14</v>
      </c>
      <c r="W4384" t="s">
        <v>49</v>
      </c>
      <c r="X4384" t="s">
        <v>12</v>
      </c>
      <c r="Y4384" t="s">
        <v>943</v>
      </c>
      <c r="Z4384" s="81">
        <v>0</v>
      </c>
      <c r="AA4384" s="68">
        <v>0</v>
      </c>
      <c r="AB4384" s="82">
        <f t="shared" si="2388"/>
        <v>0</v>
      </c>
      <c r="AF4384">
        <v>2</v>
      </c>
      <c r="AG4384" s="83">
        <f t="shared" si="2389"/>
        <v>2</v>
      </c>
      <c r="AH4384" s="87">
        <v>0</v>
      </c>
      <c r="AI4384" s="88">
        <v>0</v>
      </c>
      <c r="AJ4384">
        <f t="shared" ref="AJ4384:AJ4387" si="2417">AG4384</f>
        <v>2</v>
      </c>
      <c r="AK4384" s="108">
        <f t="shared" si="2414"/>
        <v>11256</v>
      </c>
      <c r="AL4384" s="108">
        <f t="shared" si="2415"/>
        <v>4200</v>
      </c>
      <c r="AM4384" s="108">
        <f t="shared" si="2416"/>
        <v>7056</v>
      </c>
      <c r="AN4384">
        <v>475</v>
      </c>
      <c r="AO4384">
        <f t="shared" ref="AO4384:AO4387" si="2418">AG4384*AN4384</f>
        <v>950</v>
      </c>
    </row>
    <row r="4385" spans="1:41" x14ac:dyDescent="0.25">
      <c r="A4385" s="115">
        <v>40100382</v>
      </c>
      <c r="B4385" t="s">
        <v>1</v>
      </c>
      <c r="C4385" s="81">
        <v>700</v>
      </c>
      <c r="D4385">
        <v>2.4</v>
      </c>
      <c r="E4385">
        <v>2.8</v>
      </c>
      <c r="F4385">
        <v>3</v>
      </c>
      <c r="G4385">
        <v>3</v>
      </c>
      <c r="H4385">
        <v>2.68</v>
      </c>
      <c r="I4385">
        <v>401</v>
      </c>
      <c r="J4385" t="s">
        <v>508</v>
      </c>
      <c r="K4385" t="s">
        <v>199</v>
      </c>
      <c r="L4385" t="s">
        <v>531</v>
      </c>
      <c r="M4385" t="s">
        <v>531</v>
      </c>
      <c r="N4385" t="s">
        <v>18</v>
      </c>
      <c r="O4385" t="s">
        <v>74</v>
      </c>
      <c r="P4385" t="s">
        <v>42</v>
      </c>
      <c r="Q4385" t="s">
        <v>16</v>
      </c>
      <c r="R4385" t="s">
        <v>28</v>
      </c>
      <c r="S4385" t="s">
        <v>44</v>
      </c>
      <c r="T4385" t="s">
        <v>952</v>
      </c>
      <c r="U4385" t="s">
        <v>939</v>
      </c>
      <c r="V4385" t="s">
        <v>45</v>
      </c>
      <c r="W4385" t="s">
        <v>46</v>
      </c>
      <c r="X4385" t="s">
        <v>12</v>
      </c>
      <c r="Y4385" t="s">
        <v>943</v>
      </c>
      <c r="Z4385" s="81">
        <v>0</v>
      </c>
      <c r="AA4385" s="68">
        <v>0</v>
      </c>
      <c r="AB4385" s="82">
        <f t="shared" si="2388"/>
        <v>0</v>
      </c>
      <c r="AF4385">
        <v>2</v>
      </c>
      <c r="AG4385" s="83">
        <f t="shared" si="2389"/>
        <v>2</v>
      </c>
      <c r="AH4385" s="87">
        <v>0</v>
      </c>
      <c r="AI4385" s="88">
        <v>0</v>
      </c>
      <c r="AJ4385">
        <f t="shared" si="2417"/>
        <v>2</v>
      </c>
      <c r="AK4385" s="108">
        <f t="shared" si="2414"/>
        <v>11256</v>
      </c>
      <c r="AL4385" s="108">
        <f t="shared" si="2415"/>
        <v>4200</v>
      </c>
      <c r="AM4385" s="108">
        <f t="shared" si="2416"/>
        <v>7056</v>
      </c>
      <c r="AN4385">
        <v>475</v>
      </c>
      <c r="AO4385">
        <f t="shared" si="2418"/>
        <v>950</v>
      </c>
    </row>
    <row r="4386" spans="1:41" x14ac:dyDescent="0.25">
      <c r="A4386" s="115">
        <v>40100382</v>
      </c>
      <c r="B4386" t="s">
        <v>1</v>
      </c>
      <c r="C4386" s="81">
        <v>700</v>
      </c>
      <c r="D4386">
        <v>2.4</v>
      </c>
      <c r="E4386">
        <v>2.8</v>
      </c>
      <c r="F4386">
        <v>3</v>
      </c>
      <c r="G4386">
        <v>3</v>
      </c>
      <c r="H4386">
        <v>2.68</v>
      </c>
      <c r="I4386">
        <v>401</v>
      </c>
      <c r="J4386" t="s">
        <v>508</v>
      </c>
      <c r="K4386" t="s">
        <v>199</v>
      </c>
      <c r="L4386" t="s">
        <v>531</v>
      </c>
      <c r="M4386" t="s">
        <v>531</v>
      </c>
      <c r="N4386" t="s">
        <v>18</v>
      </c>
      <c r="O4386" t="s">
        <v>74</v>
      </c>
      <c r="P4386" t="s">
        <v>42</v>
      </c>
      <c r="Q4386" t="s">
        <v>16</v>
      </c>
      <c r="R4386" t="s">
        <v>28</v>
      </c>
      <c r="S4386" t="s">
        <v>44</v>
      </c>
      <c r="T4386" t="s">
        <v>952</v>
      </c>
      <c r="U4386" t="s">
        <v>939</v>
      </c>
      <c r="V4386" t="s">
        <v>202</v>
      </c>
      <c r="W4386" t="s">
        <v>203</v>
      </c>
      <c r="X4386" t="s">
        <v>12</v>
      </c>
      <c r="Y4386" t="s">
        <v>943</v>
      </c>
      <c r="Z4386" s="81">
        <v>0</v>
      </c>
      <c r="AA4386" s="68">
        <v>0</v>
      </c>
      <c r="AB4386" s="82">
        <f t="shared" si="2388"/>
        <v>0</v>
      </c>
      <c r="AF4386">
        <v>2</v>
      </c>
      <c r="AG4386" s="83">
        <f t="shared" si="2389"/>
        <v>2</v>
      </c>
      <c r="AH4386" s="87">
        <v>0</v>
      </c>
      <c r="AI4386" s="88">
        <v>0</v>
      </c>
      <c r="AJ4386">
        <f t="shared" si="2417"/>
        <v>2</v>
      </c>
      <c r="AK4386" s="108">
        <f t="shared" si="2414"/>
        <v>11256</v>
      </c>
      <c r="AL4386" s="108">
        <f t="shared" si="2415"/>
        <v>4200</v>
      </c>
      <c r="AM4386" s="108">
        <f t="shared" si="2416"/>
        <v>7056</v>
      </c>
      <c r="AN4386">
        <v>475</v>
      </c>
      <c r="AO4386">
        <f t="shared" si="2418"/>
        <v>950</v>
      </c>
    </row>
    <row r="4387" spans="1:41" x14ac:dyDescent="0.25">
      <c r="A4387" s="115">
        <v>40100382</v>
      </c>
      <c r="B4387" t="s">
        <v>1</v>
      </c>
      <c r="C4387" s="81">
        <v>700</v>
      </c>
      <c r="D4387">
        <v>2.4</v>
      </c>
      <c r="E4387">
        <v>2.8</v>
      </c>
      <c r="F4387">
        <v>3</v>
      </c>
      <c r="G4387">
        <v>3</v>
      </c>
      <c r="H4387">
        <v>2.68</v>
      </c>
      <c r="I4387">
        <v>401</v>
      </c>
      <c r="J4387" t="s">
        <v>508</v>
      </c>
      <c r="K4387" t="s">
        <v>199</v>
      </c>
      <c r="L4387" t="s">
        <v>531</v>
      </c>
      <c r="M4387" t="s">
        <v>531</v>
      </c>
      <c r="N4387" t="s">
        <v>18</v>
      </c>
      <c r="O4387" t="s">
        <v>74</v>
      </c>
      <c r="P4387" t="s">
        <v>42</v>
      </c>
      <c r="Q4387" t="s">
        <v>16</v>
      </c>
      <c r="R4387" t="s">
        <v>28</v>
      </c>
      <c r="S4387" t="s">
        <v>44</v>
      </c>
      <c r="T4387" t="s">
        <v>952</v>
      </c>
      <c r="U4387" t="s">
        <v>939</v>
      </c>
      <c r="V4387" t="s">
        <v>173</v>
      </c>
      <c r="W4387" t="s">
        <v>174</v>
      </c>
      <c r="X4387" t="s">
        <v>12</v>
      </c>
      <c r="Y4387" t="s">
        <v>943</v>
      </c>
      <c r="Z4387" s="81">
        <v>0</v>
      </c>
      <c r="AA4387" s="68">
        <v>0</v>
      </c>
      <c r="AB4387" s="82">
        <f t="shared" si="2388"/>
        <v>0</v>
      </c>
      <c r="AF4387">
        <v>9</v>
      </c>
      <c r="AG4387" s="83">
        <f t="shared" si="2389"/>
        <v>9</v>
      </c>
      <c r="AH4387" s="87">
        <v>0</v>
      </c>
      <c r="AI4387" s="88">
        <v>0</v>
      </c>
      <c r="AJ4387">
        <f t="shared" si="2417"/>
        <v>9</v>
      </c>
      <c r="AK4387" s="108">
        <f t="shared" si="2414"/>
        <v>50652</v>
      </c>
      <c r="AL4387" s="108">
        <f t="shared" si="2415"/>
        <v>18900</v>
      </c>
      <c r="AM4387" s="108">
        <f t="shared" si="2416"/>
        <v>31752</v>
      </c>
      <c r="AN4387">
        <v>475</v>
      </c>
      <c r="AO4387">
        <f t="shared" si="2418"/>
        <v>4275</v>
      </c>
    </row>
    <row r="4388" spans="1:41" x14ac:dyDescent="0.25">
      <c r="A4388" s="115">
        <v>40100382</v>
      </c>
      <c r="B4388" t="s">
        <v>1</v>
      </c>
      <c r="C4388" s="81">
        <v>700</v>
      </c>
      <c r="D4388">
        <v>2.4</v>
      </c>
      <c r="E4388">
        <v>2.8</v>
      </c>
      <c r="F4388">
        <v>3</v>
      </c>
      <c r="G4388">
        <v>3</v>
      </c>
      <c r="H4388">
        <v>2.68</v>
      </c>
      <c r="I4388">
        <v>401</v>
      </c>
      <c r="J4388" t="s">
        <v>508</v>
      </c>
      <c r="K4388" t="s">
        <v>199</v>
      </c>
      <c r="L4388" t="s">
        <v>531</v>
      </c>
      <c r="M4388" t="s">
        <v>531</v>
      </c>
      <c r="N4388" t="s">
        <v>18</v>
      </c>
      <c r="O4388" t="s">
        <v>74</v>
      </c>
      <c r="P4388" t="s">
        <v>42</v>
      </c>
      <c r="Q4388" t="s">
        <v>8</v>
      </c>
      <c r="R4388" t="s">
        <v>28</v>
      </c>
      <c r="S4388" t="s">
        <v>9</v>
      </c>
      <c r="U4388" t="s">
        <v>179</v>
      </c>
      <c r="V4388" t="s">
        <v>53</v>
      </c>
      <c r="W4388" t="s">
        <v>54</v>
      </c>
      <c r="X4388" t="s">
        <v>12</v>
      </c>
      <c r="Y4388" t="s">
        <v>21</v>
      </c>
      <c r="Z4388" s="80">
        <v>5381</v>
      </c>
      <c r="AA4388" s="68">
        <v>0</v>
      </c>
      <c r="AB4388" s="82">
        <f t="shared" si="2388"/>
        <v>5381</v>
      </c>
      <c r="AD4388">
        <v>1</v>
      </c>
      <c r="AG4388" s="83">
        <f t="shared" si="2389"/>
        <v>1</v>
      </c>
      <c r="AH4388" s="87">
        <v>0</v>
      </c>
      <c r="AI4388" s="88">
        <v>0</v>
      </c>
    </row>
    <row r="4389" spans="1:41" x14ac:dyDescent="0.25">
      <c r="A4389" s="115">
        <v>40100382</v>
      </c>
      <c r="B4389" t="s">
        <v>1</v>
      </c>
      <c r="C4389" s="81">
        <v>700</v>
      </c>
      <c r="D4389">
        <v>2.4</v>
      </c>
      <c r="E4389">
        <v>2.8</v>
      </c>
      <c r="F4389">
        <v>3</v>
      </c>
      <c r="G4389">
        <v>3</v>
      </c>
      <c r="H4389">
        <v>2.68</v>
      </c>
      <c r="I4389">
        <v>401</v>
      </c>
      <c r="J4389" t="s">
        <v>508</v>
      </c>
      <c r="K4389" t="s">
        <v>199</v>
      </c>
      <c r="L4389" t="s">
        <v>531</v>
      </c>
      <c r="M4389" t="s">
        <v>531</v>
      </c>
      <c r="N4389" t="s">
        <v>18</v>
      </c>
      <c r="O4389" t="s">
        <v>74</v>
      </c>
      <c r="P4389" t="s">
        <v>42</v>
      </c>
      <c r="Q4389" t="s">
        <v>8</v>
      </c>
      <c r="R4389" t="s">
        <v>28</v>
      </c>
      <c r="S4389" t="s">
        <v>44</v>
      </c>
      <c r="T4389" t="s">
        <v>952</v>
      </c>
      <c r="U4389" t="s">
        <v>939</v>
      </c>
      <c r="V4389" t="s">
        <v>14</v>
      </c>
      <c r="W4389" t="s">
        <v>49</v>
      </c>
      <c r="X4389" t="s">
        <v>12</v>
      </c>
      <c r="Y4389" t="s">
        <v>943</v>
      </c>
      <c r="Z4389" s="81">
        <v>0</v>
      </c>
      <c r="AA4389" s="68">
        <v>0</v>
      </c>
      <c r="AB4389" s="82">
        <f t="shared" si="2388"/>
        <v>0</v>
      </c>
      <c r="AF4389">
        <v>1</v>
      </c>
      <c r="AG4389" s="83">
        <f t="shared" si="2389"/>
        <v>1</v>
      </c>
      <c r="AH4389" s="87">
        <v>0</v>
      </c>
      <c r="AI4389" s="88">
        <v>0</v>
      </c>
      <c r="AJ4389" s="90">
        <f t="shared" ref="AJ4389:AJ4391" si="2419">AG4389/3</f>
        <v>0.33333333333333331</v>
      </c>
      <c r="AK4389" s="108">
        <f t="shared" ref="AK4389:AK4391" si="2420">AJ4389*C4389*F4389*H4389</f>
        <v>1876</v>
      </c>
      <c r="AL4389" s="108">
        <f t="shared" ref="AL4389:AL4391" si="2421">AJ4389*C4389*F4389</f>
        <v>700</v>
      </c>
      <c r="AM4389" s="108">
        <f t="shared" ref="AM4389:AM4391" si="2422">AK4389-AL4389</f>
        <v>1176</v>
      </c>
      <c r="AN4389">
        <v>300</v>
      </c>
      <c r="AO4389">
        <f>AN4389*AG4389</f>
        <v>300</v>
      </c>
    </row>
    <row r="4390" spans="1:41" x14ac:dyDescent="0.25">
      <c r="A4390" s="115">
        <v>40100382</v>
      </c>
      <c r="B4390" t="s">
        <v>1</v>
      </c>
      <c r="C4390" s="81">
        <v>700</v>
      </c>
      <c r="D4390">
        <v>2.4</v>
      </c>
      <c r="E4390">
        <v>2.8</v>
      </c>
      <c r="F4390">
        <v>3</v>
      </c>
      <c r="G4390">
        <v>3</v>
      </c>
      <c r="H4390">
        <v>2.68</v>
      </c>
      <c r="I4390">
        <v>401</v>
      </c>
      <c r="J4390" t="s">
        <v>508</v>
      </c>
      <c r="K4390" t="s">
        <v>199</v>
      </c>
      <c r="L4390" t="s">
        <v>531</v>
      </c>
      <c r="M4390" t="s">
        <v>531</v>
      </c>
      <c r="N4390" t="s">
        <v>18</v>
      </c>
      <c r="O4390" t="s">
        <v>74</v>
      </c>
      <c r="P4390" t="s">
        <v>42</v>
      </c>
      <c r="Q4390" t="s">
        <v>8</v>
      </c>
      <c r="R4390" t="s">
        <v>28</v>
      </c>
      <c r="S4390" t="s">
        <v>44</v>
      </c>
      <c r="T4390" t="s">
        <v>952</v>
      </c>
      <c r="U4390" t="s">
        <v>939</v>
      </c>
      <c r="V4390" t="s">
        <v>45</v>
      </c>
      <c r="W4390" t="s">
        <v>46</v>
      </c>
      <c r="X4390" t="s">
        <v>12</v>
      </c>
      <c r="Y4390" t="s">
        <v>943</v>
      </c>
      <c r="Z4390" s="81">
        <v>0</v>
      </c>
      <c r="AA4390" s="68">
        <v>0</v>
      </c>
      <c r="AB4390" s="82">
        <f t="shared" si="2388"/>
        <v>0</v>
      </c>
      <c r="AF4390">
        <v>1</v>
      </c>
      <c r="AG4390" s="83">
        <f t="shared" si="2389"/>
        <v>1</v>
      </c>
      <c r="AH4390" s="87">
        <v>0</v>
      </c>
      <c r="AI4390" s="88">
        <v>0</v>
      </c>
      <c r="AJ4390" s="90">
        <f t="shared" si="2419"/>
        <v>0.33333333333333331</v>
      </c>
      <c r="AK4390" s="108">
        <f t="shared" si="2420"/>
        <v>1876</v>
      </c>
      <c r="AL4390" s="108">
        <f t="shared" si="2421"/>
        <v>700</v>
      </c>
      <c r="AM4390" s="108">
        <f t="shared" si="2422"/>
        <v>1176</v>
      </c>
      <c r="AN4390">
        <v>300</v>
      </c>
      <c r="AO4390">
        <f t="shared" ref="AO4390:AO4391" si="2423">AN4390*AG4390</f>
        <v>300</v>
      </c>
    </row>
    <row r="4391" spans="1:41" x14ac:dyDescent="0.25">
      <c r="A4391" s="115">
        <v>40100382</v>
      </c>
      <c r="B4391" t="s">
        <v>1</v>
      </c>
      <c r="C4391" s="81">
        <v>700</v>
      </c>
      <c r="D4391">
        <v>2.4</v>
      </c>
      <c r="E4391">
        <v>2.8</v>
      </c>
      <c r="F4391">
        <v>3</v>
      </c>
      <c r="G4391">
        <v>3</v>
      </c>
      <c r="H4391">
        <v>2.68</v>
      </c>
      <c r="I4391">
        <v>401</v>
      </c>
      <c r="J4391" t="s">
        <v>508</v>
      </c>
      <c r="K4391" t="s">
        <v>199</v>
      </c>
      <c r="L4391" t="s">
        <v>531</v>
      </c>
      <c r="M4391" t="s">
        <v>531</v>
      </c>
      <c r="N4391" t="s">
        <v>18</v>
      </c>
      <c r="O4391" t="s">
        <v>74</v>
      </c>
      <c r="P4391" t="s">
        <v>42</v>
      </c>
      <c r="Q4391" t="s">
        <v>8</v>
      </c>
      <c r="R4391" t="s">
        <v>28</v>
      </c>
      <c r="S4391" t="s">
        <v>44</v>
      </c>
      <c r="T4391" t="s">
        <v>952</v>
      </c>
      <c r="U4391" t="s">
        <v>939</v>
      </c>
      <c r="V4391" t="s">
        <v>173</v>
      </c>
      <c r="W4391" t="s">
        <v>174</v>
      </c>
      <c r="X4391" t="s">
        <v>12</v>
      </c>
      <c r="Y4391" t="s">
        <v>943</v>
      </c>
      <c r="Z4391" s="81">
        <v>0</v>
      </c>
      <c r="AA4391" s="68">
        <v>0</v>
      </c>
      <c r="AB4391" s="82">
        <f t="shared" si="2388"/>
        <v>0</v>
      </c>
      <c r="AF4391">
        <v>3</v>
      </c>
      <c r="AG4391" s="83">
        <f t="shared" si="2389"/>
        <v>3</v>
      </c>
      <c r="AH4391" s="87">
        <v>0</v>
      </c>
      <c r="AI4391" s="88">
        <v>0</v>
      </c>
      <c r="AJ4391" s="90">
        <f t="shared" si="2419"/>
        <v>1</v>
      </c>
      <c r="AK4391" s="108">
        <f t="shared" si="2420"/>
        <v>5628</v>
      </c>
      <c r="AL4391" s="108">
        <f t="shared" si="2421"/>
        <v>2100</v>
      </c>
      <c r="AM4391" s="108">
        <f t="shared" si="2422"/>
        <v>3528</v>
      </c>
      <c r="AN4391">
        <v>300</v>
      </c>
      <c r="AO4391">
        <f t="shared" si="2423"/>
        <v>900</v>
      </c>
    </row>
    <row r="4392" spans="1:41" x14ac:dyDescent="0.25">
      <c r="A4392" s="115">
        <v>40100382</v>
      </c>
      <c r="B4392" t="s">
        <v>1</v>
      </c>
      <c r="C4392" s="81">
        <v>700</v>
      </c>
      <c r="D4392">
        <v>2.4</v>
      </c>
      <c r="E4392">
        <v>2.8</v>
      </c>
      <c r="F4392">
        <v>3</v>
      </c>
      <c r="G4392">
        <v>3</v>
      </c>
      <c r="H4392">
        <v>2.68</v>
      </c>
      <c r="I4392">
        <v>401</v>
      </c>
      <c r="J4392" t="s">
        <v>508</v>
      </c>
      <c r="K4392" t="s">
        <v>199</v>
      </c>
      <c r="L4392" t="s">
        <v>531</v>
      </c>
      <c r="M4392" t="s">
        <v>531</v>
      </c>
      <c r="N4392" t="s">
        <v>27</v>
      </c>
      <c r="O4392" t="s">
        <v>80</v>
      </c>
      <c r="P4392" t="s">
        <v>42</v>
      </c>
      <c r="Q4392" t="s">
        <v>16</v>
      </c>
      <c r="R4392" t="s">
        <v>28</v>
      </c>
      <c r="S4392" t="s">
        <v>9</v>
      </c>
      <c r="U4392" t="s">
        <v>179</v>
      </c>
      <c r="V4392" t="s">
        <v>45</v>
      </c>
      <c r="W4392" t="s">
        <v>46</v>
      </c>
      <c r="X4392" t="s">
        <v>12</v>
      </c>
      <c r="Y4392" t="s">
        <v>21</v>
      </c>
      <c r="Z4392" s="80">
        <v>9009</v>
      </c>
      <c r="AA4392" s="68">
        <v>0</v>
      </c>
      <c r="AB4392" s="82">
        <f t="shared" si="2388"/>
        <v>9009</v>
      </c>
      <c r="AD4392">
        <v>1</v>
      </c>
      <c r="AG4392" s="83">
        <f t="shared" si="2389"/>
        <v>1</v>
      </c>
      <c r="AH4392" s="87">
        <v>0</v>
      </c>
      <c r="AI4392" s="88">
        <v>0</v>
      </c>
    </row>
    <row r="4393" spans="1:41" x14ac:dyDescent="0.25">
      <c r="A4393" s="115">
        <v>40100382</v>
      </c>
      <c r="B4393" t="s">
        <v>1</v>
      </c>
      <c r="C4393" s="81">
        <v>700</v>
      </c>
      <c r="D4393">
        <v>2.4</v>
      </c>
      <c r="E4393">
        <v>2.8</v>
      </c>
      <c r="F4393">
        <v>3</v>
      </c>
      <c r="G4393">
        <v>3</v>
      </c>
      <c r="H4393">
        <v>2.68</v>
      </c>
      <c r="I4393">
        <v>401</v>
      </c>
      <c r="J4393" t="s">
        <v>508</v>
      </c>
      <c r="K4393" t="s">
        <v>199</v>
      </c>
      <c r="L4393" t="s">
        <v>531</v>
      </c>
      <c r="M4393" t="s">
        <v>531</v>
      </c>
      <c r="N4393" t="s">
        <v>27</v>
      </c>
      <c r="O4393" t="s">
        <v>80</v>
      </c>
      <c r="P4393" t="s">
        <v>42</v>
      </c>
      <c r="Q4393" t="s">
        <v>16</v>
      </c>
      <c r="R4393" t="s">
        <v>28</v>
      </c>
      <c r="S4393" t="s">
        <v>44</v>
      </c>
      <c r="T4393" t="s">
        <v>951</v>
      </c>
      <c r="U4393" t="s">
        <v>939</v>
      </c>
      <c r="V4393" t="s">
        <v>14</v>
      </c>
      <c r="W4393" t="s">
        <v>49</v>
      </c>
      <c r="X4393" t="s">
        <v>12</v>
      </c>
      <c r="Y4393" t="s">
        <v>943</v>
      </c>
      <c r="Z4393" s="81">
        <v>0</v>
      </c>
      <c r="AA4393" s="68">
        <v>0</v>
      </c>
      <c r="AB4393" s="82">
        <f t="shared" si="2388"/>
        <v>0</v>
      </c>
      <c r="AF4393">
        <v>1</v>
      </c>
      <c r="AG4393" s="83">
        <f t="shared" si="2389"/>
        <v>1</v>
      </c>
      <c r="AH4393" s="87">
        <v>0</v>
      </c>
      <c r="AI4393" s="88">
        <v>0</v>
      </c>
      <c r="AJ4393">
        <f t="shared" ref="AJ4393:AJ4397" si="2424">AG4393</f>
        <v>1</v>
      </c>
      <c r="AK4393" s="108">
        <f t="shared" ref="AK4393:AK4400" si="2425">AJ4393*C4393*F4393*H4393</f>
        <v>5628</v>
      </c>
      <c r="AL4393" s="108">
        <f t="shared" ref="AL4393:AL4400" si="2426">AJ4393*C4393*F4393</f>
        <v>2100</v>
      </c>
      <c r="AM4393" s="108">
        <f t="shared" ref="AM4393:AM4400" si="2427">AK4393-AL4393</f>
        <v>3528</v>
      </c>
      <c r="AN4393">
        <v>337.5</v>
      </c>
      <c r="AO4393">
        <f t="shared" ref="AO4393:AO4400" si="2428">AG4393*AN4393</f>
        <v>337.5</v>
      </c>
    </row>
    <row r="4394" spans="1:41" x14ac:dyDescent="0.25">
      <c r="A4394" s="115">
        <v>40100382</v>
      </c>
      <c r="B4394" t="s">
        <v>1</v>
      </c>
      <c r="C4394" s="81">
        <v>700</v>
      </c>
      <c r="D4394">
        <v>2.4</v>
      </c>
      <c r="E4394">
        <v>2.8</v>
      </c>
      <c r="F4394">
        <v>3</v>
      </c>
      <c r="G4394">
        <v>3</v>
      </c>
      <c r="H4394">
        <v>2.68</v>
      </c>
      <c r="I4394">
        <v>401</v>
      </c>
      <c r="J4394" t="s">
        <v>508</v>
      </c>
      <c r="K4394" t="s">
        <v>199</v>
      </c>
      <c r="L4394" t="s">
        <v>531</v>
      </c>
      <c r="M4394" t="s">
        <v>531</v>
      </c>
      <c r="N4394" t="s">
        <v>27</v>
      </c>
      <c r="O4394" t="s">
        <v>80</v>
      </c>
      <c r="P4394" t="s">
        <v>42</v>
      </c>
      <c r="Q4394" t="s">
        <v>16</v>
      </c>
      <c r="R4394" t="s">
        <v>28</v>
      </c>
      <c r="S4394" t="s">
        <v>44</v>
      </c>
      <c r="T4394" t="s">
        <v>951</v>
      </c>
      <c r="U4394" t="s">
        <v>939</v>
      </c>
      <c r="V4394" t="s">
        <v>45</v>
      </c>
      <c r="W4394" t="s">
        <v>46</v>
      </c>
      <c r="X4394" t="s">
        <v>12</v>
      </c>
      <c r="Y4394" t="s">
        <v>943</v>
      </c>
      <c r="Z4394" s="81">
        <v>0</v>
      </c>
      <c r="AA4394" s="68">
        <v>0</v>
      </c>
      <c r="AB4394" s="82">
        <f t="shared" si="2388"/>
        <v>0</v>
      </c>
      <c r="AF4394">
        <v>2</v>
      </c>
      <c r="AG4394" s="83">
        <f t="shared" si="2389"/>
        <v>2</v>
      </c>
      <c r="AH4394" s="87">
        <v>0</v>
      </c>
      <c r="AI4394" s="88">
        <v>0</v>
      </c>
      <c r="AJ4394">
        <f t="shared" si="2424"/>
        <v>2</v>
      </c>
      <c r="AK4394" s="108">
        <f t="shared" si="2425"/>
        <v>11256</v>
      </c>
      <c r="AL4394" s="108">
        <f t="shared" si="2426"/>
        <v>4200</v>
      </c>
      <c r="AM4394" s="108">
        <f t="shared" si="2427"/>
        <v>7056</v>
      </c>
      <c r="AN4394">
        <v>337.5</v>
      </c>
      <c r="AO4394">
        <f t="shared" si="2428"/>
        <v>675</v>
      </c>
    </row>
    <row r="4395" spans="1:41" x14ac:dyDescent="0.25">
      <c r="A4395" s="115">
        <v>40100382</v>
      </c>
      <c r="B4395" t="s">
        <v>1</v>
      </c>
      <c r="C4395" s="81">
        <v>700</v>
      </c>
      <c r="D4395">
        <v>2.4</v>
      </c>
      <c r="E4395">
        <v>2.8</v>
      </c>
      <c r="F4395">
        <v>3</v>
      </c>
      <c r="G4395">
        <v>3</v>
      </c>
      <c r="H4395">
        <v>2.68</v>
      </c>
      <c r="I4395">
        <v>401</v>
      </c>
      <c r="J4395" t="s">
        <v>508</v>
      </c>
      <c r="K4395" t="s">
        <v>199</v>
      </c>
      <c r="L4395" t="s">
        <v>531</v>
      </c>
      <c r="M4395" t="s">
        <v>531</v>
      </c>
      <c r="N4395" t="s">
        <v>27</v>
      </c>
      <c r="O4395" t="s">
        <v>80</v>
      </c>
      <c r="P4395" t="s">
        <v>42</v>
      </c>
      <c r="Q4395" t="s">
        <v>16</v>
      </c>
      <c r="R4395" t="s">
        <v>28</v>
      </c>
      <c r="S4395" t="s">
        <v>44</v>
      </c>
      <c r="T4395" t="s">
        <v>951</v>
      </c>
      <c r="U4395" t="s">
        <v>939</v>
      </c>
      <c r="V4395" t="s">
        <v>189</v>
      </c>
      <c r="W4395" t="s">
        <v>190</v>
      </c>
      <c r="X4395" t="s">
        <v>12</v>
      </c>
      <c r="Y4395" t="s">
        <v>943</v>
      </c>
      <c r="Z4395" s="81">
        <v>0</v>
      </c>
      <c r="AA4395" s="68">
        <v>0</v>
      </c>
      <c r="AB4395" s="82">
        <f t="shared" si="2388"/>
        <v>0</v>
      </c>
      <c r="AF4395">
        <v>1</v>
      </c>
      <c r="AG4395" s="83">
        <f t="shared" si="2389"/>
        <v>1</v>
      </c>
      <c r="AH4395" s="87">
        <v>0</v>
      </c>
      <c r="AI4395" s="88">
        <v>0</v>
      </c>
      <c r="AJ4395">
        <f t="shared" si="2424"/>
        <v>1</v>
      </c>
      <c r="AK4395" s="108">
        <f t="shared" si="2425"/>
        <v>5628</v>
      </c>
      <c r="AL4395" s="108">
        <f t="shared" si="2426"/>
        <v>2100</v>
      </c>
      <c r="AM4395" s="108">
        <f t="shared" si="2427"/>
        <v>3528</v>
      </c>
      <c r="AN4395">
        <v>337.5</v>
      </c>
      <c r="AO4395">
        <f t="shared" si="2428"/>
        <v>337.5</v>
      </c>
    </row>
    <row r="4396" spans="1:41" x14ac:dyDescent="0.25">
      <c r="A4396" s="115">
        <v>40100382</v>
      </c>
      <c r="B4396" t="s">
        <v>1</v>
      </c>
      <c r="C4396" s="81">
        <v>700</v>
      </c>
      <c r="D4396">
        <v>2.4</v>
      </c>
      <c r="E4396">
        <v>2.8</v>
      </c>
      <c r="F4396">
        <v>3</v>
      </c>
      <c r="G4396">
        <v>3</v>
      </c>
      <c r="H4396">
        <v>2.68</v>
      </c>
      <c r="I4396">
        <v>401</v>
      </c>
      <c r="J4396" t="s">
        <v>508</v>
      </c>
      <c r="K4396" t="s">
        <v>199</v>
      </c>
      <c r="L4396" t="s">
        <v>531</v>
      </c>
      <c r="M4396" t="s">
        <v>531</v>
      </c>
      <c r="N4396" t="s">
        <v>27</v>
      </c>
      <c r="O4396" t="s">
        <v>80</v>
      </c>
      <c r="P4396" t="s">
        <v>42</v>
      </c>
      <c r="Q4396" t="s">
        <v>16</v>
      </c>
      <c r="R4396" t="s">
        <v>28</v>
      </c>
      <c r="S4396" t="s">
        <v>44</v>
      </c>
      <c r="T4396" t="s">
        <v>951</v>
      </c>
      <c r="U4396" t="s">
        <v>939</v>
      </c>
      <c r="V4396" t="s">
        <v>202</v>
      </c>
      <c r="W4396" t="s">
        <v>203</v>
      </c>
      <c r="X4396" t="s">
        <v>12</v>
      </c>
      <c r="Y4396" t="s">
        <v>943</v>
      </c>
      <c r="Z4396" s="81">
        <v>0</v>
      </c>
      <c r="AA4396" s="68">
        <v>0</v>
      </c>
      <c r="AB4396" s="82">
        <f t="shared" si="2388"/>
        <v>0</v>
      </c>
      <c r="AF4396">
        <v>2</v>
      </c>
      <c r="AG4396" s="83">
        <f t="shared" si="2389"/>
        <v>2</v>
      </c>
      <c r="AH4396" s="87">
        <v>0</v>
      </c>
      <c r="AI4396" s="88">
        <v>0</v>
      </c>
      <c r="AJ4396">
        <f t="shared" si="2424"/>
        <v>2</v>
      </c>
      <c r="AK4396" s="108">
        <f t="shared" si="2425"/>
        <v>11256</v>
      </c>
      <c r="AL4396" s="108">
        <f t="shared" si="2426"/>
        <v>4200</v>
      </c>
      <c r="AM4396" s="108">
        <f t="shared" si="2427"/>
        <v>7056</v>
      </c>
      <c r="AN4396">
        <v>337.5</v>
      </c>
      <c r="AO4396">
        <f t="shared" si="2428"/>
        <v>675</v>
      </c>
    </row>
    <row r="4397" spans="1:41" x14ac:dyDescent="0.25">
      <c r="A4397" s="115">
        <v>40100382</v>
      </c>
      <c r="B4397" t="s">
        <v>1</v>
      </c>
      <c r="C4397" s="81">
        <v>700</v>
      </c>
      <c r="D4397">
        <v>2.4</v>
      </c>
      <c r="E4397">
        <v>2.8</v>
      </c>
      <c r="F4397">
        <v>3</v>
      </c>
      <c r="G4397">
        <v>3</v>
      </c>
      <c r="H4397">
        <v>2.68</v>
      </c>
      <c r="I4397">
        <v>401</v>
      </c>
      <c r="J4397" t="s">
        <v>508</v>
      </c>
      <c r="K4397" t="s">
        <v>199</v>
      </c>
      <c r="L4397" t="s">
        <v>531</v>
      </c>
      <c r="M4397" t="s">
        <v>531</v>
      </c>
      <c r="N4397" t="s">
        <v>27</v>
      </c>
      <c r="O4397" t="s">
        <v>80</v>
      </c>
      <c r="P4397" t="s">
        <v>42</v>
      </c>
      <c r="Q4397" t="s">
        <v>16</v>
      </c>
      <c r="R4397" t="s">
        <v>28</v>
      </c>
      <c r="S4397" t="s">
        <v>44</v>
      </c>
      <c r="T4397" t="s">
        <v>951</v>
      </c>
      <c r="U4397" t="s">
        <v>939</v>
      </c>
      <c r="V4397" t="s">
        <v>173</v>
      </c>
      <c r="W4397" t="s">
        <v>174</v>
      </c>
      <c r="X4397" t="s">
        <v>12</v>
      </c>
      <c r="Y4397" t="s">
        <v>943</v>
      </c>
      <c r="Z4397" s="81">
        <v>0</v>
      </c>
      <c r="AA4397" s="68">
        <v>0</v>
      </c>
      <c r="AB4397" s="82">
        <f t="shared" si="2388"/>
        <v>0</v>
      </c>
      <c r="AF4397">
        <v>11</v>
      </c>
      <c r="AG4397" s="83">
        <f t="shared" si="2389"/>
        <v>11</v>
      </c>
      <c r="AH4397" s="87">
        <v>0</v>
      </c>
      <c r="AI4397" s="88">
        <v>0</v>
      </c>
      <c r="AJ4397">
        <f t="shared" si="2424"/>
        <v>11</v>
      </c>
      <c r="AK4397" s="108">
        <f t="shared" si="2425"/>
        <v>61908.000000000007</v>
      </c>
      <c r="AL4397" s="108">
        <f t="shared" si="2426"/>
        <v>23100</v>
      </c>
      <c r="AM4397" s="108">
        <f t="shared" si="2427"/>
        <v>38808.000000000007</v>
      </c>
      <c r="AN4397">
        <v>337.5</v>
      </c>
      <c r="AO4397">
        <f t="shared" si="2428"/>
        <v>3712.5</v>
      </c>
    </row>
    <row r="4398" spans="1:41" x14ac:dyDescent="0.25">
      <c r="A4398" s="115">
        <v>40100382</v>
      </c>
      <c r="B4398" t="s">
        <v>1</v>
      </c>
      <c r="C4398" s="81">
        <v>700</v>
      </c>
      <c r="D4398">
        <v>2.4</v>
      </c>
      <c r="E4398">
        <v>2.8</v>
      </c>
      <c r="F4398">
        <v>3</v>
      </c>
      <c r="G4398">
        <v>3</v>
      </c>
      <c r="H4398">
        <v>2.68</v>
      </c>
      <c r="I4398">
        <v>401</v>
      </c>
      <c r="J4398" t="s">
        <v>508</v>
      </c>
      <c r="K4398" t="s">
        <v>199</v>
      </c>
      <c r="L4398" t="s">
        <v>531</v>
      </c>
      <c r="M4398" t="s">
        <v>531</v>
      </c>
      <c r="N4398" t="s">
        <v>27</v>
      </c>
      <c r="O4398" t="s">
        <v>80</v>
      </c>
      <c r="P4398" t="s">
        <v>42</v>
      </c>
      <c r="Q4398" t="s">
        <v>8</v>
      </c>
      <c r="R4398" t="s">
        <v>28</v>
      </c>
      <c r="S4398" t="s">
        <v>44</v>
      </c>
      <c r="T4398" t="s">
        <v>951</v>
      </c>
      <c r="U4398" t="s">
        <v>939</v>
      </c>
      <c r="V4398" t="s">
        <v>45</v>
      </c>
      <c r="W4398" t="s">
        <v>46</v>
      </c>
      <c r="X4398" t="s">
        <v>12</v>
      </c>
      <c r="Y4398" t="s">
        <v>943</v>
      </c>
      <c r="Z4398" s="81">
        <v>0</v>
      </c>
      <c r="AA4398" s="68">
        <v>0</v>
      </c>
      <c r="AB4398" s="82">
        <f t="shared" si="2388"/>
        <v>0</v>
      </c>
      <c r="AF4398">
        <v>5</v>
      </c>
      <c r="AG4398" s="83">
        <f t="shared" si="2389"/>
        <v>5</v>
      </c>
      <c r="AH4398" s="87">
        <v>0</v>
      </c>
      <c r="AI4398" s="88">
        <v>0</v>
      </c>
      <c r="AJ4398" s="90">
        <f t="shared" ref="AJ4398:AJ4400" si="2429">AG4398/3</f>
        <v>1.6666666666666667</v>
      </c>
      <c r="AK4398" s="108">
        <f t="shared" si="2425"/>
        <v>9380</v>
      </c>
      <c r="AL4398" s="108">
        <f t="shared" si="2426"/>
        <v>3500</v>
      </c>
      <c r="AM4398" s="108">
        <f t="shared" si="2427"/>
        <v>5880</v>
      </c>
      <c r="AN4398">
        <v>150</v>
      </c>
      <c r="AO4398">
        <f t="shared" si="2428"/>
        <v>750</v>
      </c>
    </row>
    <row r="4399" spans="1:41" x14ac:dyDescent="0.25">
      <c r="A4399" s="115">
        <v>40100382</v>
      </c>
      <c r="B4399" t="s">
        <v>1</v>
      </c>
      <c r="C4399" s="81">
        <v>700</v>
      </c>
      <c r="D4399">
        <v>2.4</v>
      </c>
      <c r="E4399">
        <v>2.8</v>
      </c>
      <c r="F4399">
        <v>3</v>
      </c>
      <c r="G4399">
        <v>3</v>
      </c>
      <c r="H4399">
        <v>2.68</v>
      </c>
      <c r="I4399">
        <v>401</v>
      </c>
      <c r="J4399" t="s">
        <v>508</v>
      </c>
      <c r="K4399" t="s">
        <v>199</v>
      </c>
      <c r="L4399" t="s">
        <v>531</v>
      </c>
      <c r="M4399" t="s">
        <v>531</v>
      </c>
      <c r="N4399" t="s">
        <v>27</v>
      </c>
      <c r="O4399" t="s">
        <v>80</v>
      </c>
      <c r="P4399" t="s">
        <v>42</v>
      </c>
      <c r="Q4399" t="s">
        <v>8</v>
      </c>
      <c r="R4399" t="s">
        <v>28</v>
      </c>
      <c r="S4399" t="s">
        <v>44</v>
      </c>
      <c r="T4399" t="s">
        <v>951</v>
      </c>
      <c r="U4399" t="s">
        <v>939</v>
      </c>
      <c r="V4399" t="s">
        <v>189</v>
      </c>
      <c r="W4399" t="s">
        <v>190</v>
      </c>
      <c r="X4399" t="s">
        <v>12</v>
      </c>
      <c r="Y4399" t="s">
        <v>943</v>
      </c>
      <c r="Z4399" s="81">
        <v>0</v>
      </c>
      <c r="AA4399" s="68">
        <v>0</v>
      </c>
      <c r="AB4399" s="82">
        <f t="shared" si="2388"/>
        <v>0</v>
      </c>
      <c r="AF4399">
        <v>1</v>
      </c>
      <c r="AG4399" s="83">
        <f t="shared" si="2389"/>
        <v>1</v>
      </c>
      <c r="AH4399" s="87">
        <v>0</v>
      </c>
      <c r="AI4399" s="88">
        <v>0</v>
      </c>
      <c r="AJ4399" s="90">
        <f t="shared" si="2429"/>
        <v>0.33333333333333331</v>
      </c>
      <c r="AK4399" s="108">
        <f t="shared" si="2425"/>
        <v>1876</v>
      </c>
      <c r="AL4399" s="108">
        <f t="shared" si="2426"/>
        <v>700</v>
      </c>
      <c r="AM4399" s="108">
        <f t="shared" si="2427"/>
        <v>1176</v>
      </c>
      <c r="AN4399">
        <v>150</v>
      </c>
      <c r="AO4399">
        <f t="shared" si="2428"/>
        <v>150</v>
      </c>
    </row>
    <row r="4400" spans="1:41" x14ac:dyDescent="0.25">
      <c r="A4400" s="115">
        <v>40100382</v>
      </c>
      <c r="B4400" t="s">
        <v>1</v>
      </c>
      <c r="C4400" s="81">
        <v>700</v>
      </c>
      <c r="D4400">
        <v>2.4</v>
      </c>
      <c r="E4400">
        <v>2.8</v>
      </c>
      <c r="F4400">
        <v>3</v>
      </c>
      <c r="G4400">
        <v>3</v>
      </c>
      <c r="H4400">
        <v>2.68</v>
      </c>
      <c r="I4400">
        <v>401</v>
      </c>
      <c r="J4400" t="s">
        <v>508</v>
      </c>
      <c r="K4400" t="s">
        <v>199</v>
      </c>
      <c r="L4400" t="s">
        <v>531</v>
      </c>
      <c r="M4400" t="s">
        <v>531</v>
      </c>
      <c r="N4400" t="s">
        <v>27</v>
      </c>
      <c r="O4400" t="s">
        <v>80</v>
      </c>
      <c r="P4400" t="s">
        <v>42</v>
      </c>
      <c r="Q4400" t="s">
        <v>8</v>
      </c>
      <c r="R4400" t="s">
        <v>28</v>
      </c>
      <c r="S4400" t="s">
        <v>44</v>
      </c>
      <c r="T4400" t="s">
        <v>951</v>
      </c>
      <c r="U4400" t="s">
        <v>939</v>
      </c>
      <c r="V4400" t="s">
        <v>173</v>
      </c>
      <c r="W4400" t="s">
        <v>174</v>
      </c>
      <c r="X4400" t="s">
        <v>12</v>
      </c>
      <c r="Y4400" t="s">
        <v>943</v>
      </c>
      <c r="Z4400" s="81">
        <v>0</v>
      </c>
      <c r="AA4400" s="68">
        <v>0</v>
      </c>
      <c r="AB4400" s="82">
        <f t="shared" si="2388"/>
        <v>0</v>
      </c>
      <c r="AF4400">
        <v>3</v>
      </c>
      <c r="AG4400" s="83">
        <f t="shared" si="2389"/>
        <v>3</v>
      </c>
      <c r="AH4400" s="87">
        <v>0</v>
      </c>
      <c r="AI4400" s="88">
        <v>0</v>
      </c>
      <c r="AJ4400" s="90">
        <f t="shared" si="2429"/>
        <v>1</v>
      </c>
      <c r="AK4400" s="108">
        <f t="shared" si="2425"/>
        <v>5628</v>
      </c>
      <c r="AL4400" s="108">
        <f t="shared" si="2426"/>
        <v>2100</v>
      </c>
      <c r="AM4400" s="108">
        <f t="shared" si="2427"/>
        <v>3528</v>
      </c>
      <c r="AN4400">
        <v>150</v>
      </c>
      <c r="AO4400">
        <f t="shared" si="2428"/>
        <v>450</v>
      </c>
    </row>
    <row r="4401" spans="1:41" x14ac:dyDescent="0.25">
      <c r="A4401" s="115">
        <v>4010038303</v>
      </c>
      <c r="B4401" t="s">
        <v>1</v>
      </c>
      <c r="C4401" s="81">
        <v>700</v>
      </c>
      <c r="D4401">
        <v>2.4</v>
      </c>
      <c r="E4401">
        <v>2.8</v>
      </c>
      <c r="F4401">
        <v>3</v>
      </c>
      <c r="G4401">
        <v>3</v>
      </c>
      <c r="H4401">
        <v>2.68</v>
      </c>
      <c r="I4401">
        <v>401</v>
      </c>
      <c r="J4401" t="s">
        <v>508</v>
      </c>
      <c r="K4401" t="s">
        <v>199</v>
      </c>
      <c r="L4401" t="s">
        <v>531</v>
      </c>
      <c r="M4401" t="s">
        <v>531</v>
      </c>
      <c r="N4401" t="s">
        <v>5</v>
      </c>
      <c r="O4401" t="s">
        <v>19</v>
      </c>
      <c r="P4401" t="s">
        <v>7</v>
      </c>
      <c r="Q4401" t="s">
        <v>8</v>
      </c>
      <c r="R4401" t="s">
        <v>20</v>
      </c>
      <c r="S4401" t="s">
        <v>9</v>
      </c>
      <c r="T4401" s="70" t="s">
        <v>933</v>
      </c>
      <c r="U4401" t="s">
        <v>179</v>
      </c>
      <c r="V4401" t="s">
        <v>10</v>
      </c>
      <c r="W4401" t="s">
        <v>11</v>
      </c>
      <c r="X4401" t="s">
        <v>12</v>
      </c>
      <c r="Y4401" t="s">
        <v>938</v>
      </c>
      <c r="Z4401" s="80">
        <v>0</v>
      </c>
      <c r="AA4401" s="68">
        <v>0</v>
      </c>
      <c r="AB4401" s="82">
        <f t="shared" si="2388"/>
        <v>0</v>
      </c>
      <c r="AE4401">
        <v>2</v>
      </c>
      <c r="AG4401" s="83">
        <f t="shared" si="2389"/>
        <v>2</v>
      </c>
      <c r="AH4401" s="87">
        <v>0</v>
      </c>
      <c r="AI4401" s="88">
        <v>0</v>
      </c>
    </row>
    <row r="4402" spans="1:41" x14ac:dyDescent="0.25">
      <c r="A4402" s="115">
        <v>4010038303</v>
      </c>
      <c r="B4402" t="s">
        <v>1</v>
      </c>
      <c r="C4402" s="81">
        <v>700</v>
      </c>
      <c r="D4402">
        <v>2.4</v>
      </c>
      <c r="E4402">
        <v>2.8</v>
      </c>
      <c r="F4402">
        <v>3</v>
      </c>
      <c r="G4402">
        <v>3</v>
      </c>
      <c r="H4402">
        <v>2.68</v>
      </c>
      <c r="I4402">
        <v>401</v>
      </c>
      <c r="J4402" t="s">
        <v>508</v>
      </c>
      <c r="K4402" t="s">
        <v>199</v>
      </c>
      <c r="L4402" t="s">
        <v>531</v>
      </c>
      <c r="M4402" t="s">
        <v>531</v>
      </c>
      <c r="N4402" t="s">
        <v>5</v>
      </c>
      <c r="O4402" t="s">
        <v>19</v>
      </c>
      <c r="P4402" t="s">
        <v>7</v>
      </c>
      <c r="Q4402" t="s">
        <v>8</v>
      </c>
      <c r="R4402" t="s">
        <v>20</v>
      </c>
      <c r="S4402" t="s">
        <v>9</v>
      </c>
      <c r="T4402" s="70" t="s">
        <v>933</v>
      </c>
      <c r="U4402" t="s">
        <v>179</v>
      </c>
      <c r="V4402" t="s">
        <v>10</v>
      </c>
      <c r="W4402" t="s">
        <v>11</v>
      </c>
      <c r="X4402" t="s">
        <v>12</v>
      </c>
      <c r="Y4402" t="s">
        <v>938</v>
      </c>
      <c r="Z4402" s="80">
        <v>0</v>
      </c>
      <c r="AA4402" s="68">
        <v>0</v>
      </c>
      <c r="AB4402" s="82">
        <f t="shared" si="2388"/>
        <v>0</v>
      </c>
      <c r="AE4402">
        <v>1</v>
      </c>
      <c r="AG4402" s="83">
        <f t="shared" si="2389"/>
        <v>1</v>
      </c>
      <c r="AH4402" s="87">
        <v>0</v>
      </c>
      <c r="AI4402" s="88">
        <v>1</v>
      </c>
    </row>
    <row r="4403" spans="1:41" x14ac:dyDescent="0.25">
      <c r="A4403" s="115">
        <v>4010038303</v>
      </c>
      <c r="B4403" t="s">
        <v>1</v>
      </c>
      <c r="C4403" s="81">
        <v>700</v>
      </c>
      <c r="D4403">
        <v>2.4</v>
      </c>
      <c r="E4403">
        <v>2.8</v>
      </c>
      <c r="F4403">
        <v>3</v>
      </c>
      <c r="G4403">
        <v>3</v>
      </c>
      <c r="H4403">
        <v>2.68</v>
      </c>
      <c r="I4403">
        <v>401</v>
      </c>
      <c r="J4403" t="s">
        <v>508</v>
      </c>
      <c r="K4403" t="s">
        <v>199</v>
      </c>
      <c r="L4403" t="s">
        <v>531</v>
      </c>
      <c r="M4403" t="s">
        <v>531</v>
      </c>
      <c r="N4403" t="s">
        <v>5</v>
      </c>
      <c r="O4403" t="s">
        <v>33</v>
      </c>
      <c r="P4403" t="s">
        <v>7</v>
      </c>
      <c r="Q4403" t="s">
        <v>8</v>
      </c>
      <c r="R4403" t="s">
        <v>28</v>
      </c>
      <c r="S4403" t="s">
        <v>9</v>
      </c>
      <c r="U4403" t="s">
        <v>179</v>
      </c>
      <c r="V4403" t="s">
        <v>10</v>
      </c>
      <c r="W4403" t="s">
        <v>11</v>
      </c>
      <c r="X4403" t="s">
        <v>12</v>
      </c>
      <c r="Y4403" t="s">
        <v>21</v>
      </c>
      <c r="Z4403" s="80">
        <v>1300</v>
      </c>
      <c r="AA4403" s="68">
        <v>0</v>
      </c>
      <c r="AB4403" s="82">
        <f t="shared" si="2388"/>
        <v>1300</v>
      </c>
      <c r="AD4403">
        <v>1</v>
      </c>
      <c r="AG4403" s="83">
        <f t="shared" si="2389"/>
        <v>1</v>
      </c>
      <c r="AH4403" s="87">
        <v>0</v>
      </c>
      <c r="AI4403" s="88">
        <v>1</v>
      </c>
    </row>
    <row r="4404" spans="1:41" x14ac:dyDescent="0.25">
      <c r="A4404" s="115">
        <v>4010038303</v>
      </c>
      <c r="B4404" t="s">
        <v>1</v>
      </c>
      <c r="C4404" s="81">
        <v>700</v>
      </c>
      <c r="D4404">
        <v>2.4</v>
      </c>
      <c r="E4404">
        <v>2.8</v>
      </c>
      <c r="F4404">
        <v>3</v>
      </c>
      <c r="G4404">
        <v>3</v>
      </c>
      <c r="H4404">
        <v>2.68</v>
      </c>
      <c r="I4404">
        <v>401</v>
      </c>
      <c r="J4404" t="s">
        <v>508</v>
      </c>
      <c r="K4404" t="s">
        <v>199</v>
      </c>
      <c r="L4404" t="s">
        <v>531</v>
      </c>
      <c r="M4404" t="s">
        <v>531</v>
      </c>
      <c r="N4404" t="s">
        <v>5</v>
      </c>
      <c r="O4404" t="s">
        <v>33</v>
      </c>
      <c r="P4404" t="s">
        <v>7</v>
      </c>
      <c r="Q4404" t="s">
        <v>8</v>
      </c>
      <c r="R4404" t="s">
        <v>110</v>
      </c>
      <c r="S4404" t="s">
        <v>9</v>
      </c>
      <c r="T4404" t="s">
        <v>944</v>
      </c>
      <c r="U4404" t="s">
        <v>179</v>
      </c>
      <c r="V4404" t="s">
        <v>10</v>
      </c>
      <c r="W4404" t="s">
        <v>11</v>
      </c>
      <c r="X4404" t="s">
        <v>12</v>
      </c>
      <c r="Y4404" t="s">
        <v>938</v>
      </c>
      <c r="Z4404" s="81">
        <v>0</v>
      </c>
      <c r="AA4404" s="68">
        <v>0</v>
      </c>
      <c r="AB4404" s="82">
        <f t="shared" si="2388"/>
        <v>0</v>
      </c>
      <c r="AE4404">
        <v>1</v>
      </c>
      <c r="AG4404" s="83">
        <f t="shared" si="2389"/>
        <v>1</v>
      </c>
      <c r="AH4404" s="87">
        <v>0</v>
      </c>
      <c r="AI4404" s="88">
        <v>0</v>
      </c>
    </row>
    <row r="4405" spans="1:41" x14ac:dyDescent="0.25">
      <c r="A4405" s="115">
        <v>4010038303</v>
      </c>
      <c r="B4405" t="s">
        <v>1</v>
      </c>
      <c r="C4405" s="81">
        <v>700</v>
      </c>
      <c r="D4405">
        <v>2.4</v>
      </c>
      <c r="E4405">
        <v>2.8</v>
      </c>
      <c r="F4405">
        <v>3</v>
      </c>
      <c r="G4405">
        <v>3</v>
      </c>
      <c r="H4405">
        <v>2.68</v>
      </c>
      <c r="I4405">
        <v>401</v>
      </c>
      <c r="J4405" t="s">
        <v>508</v>
      </c>
      <c r="K4405" t="s">
        <v>199</v>
      </c>
      <c r="L4405" t="s">
        <v>531</v>
      </c>
      <c r="M4405" t="s">
        <v>531</v>
      </c>
      <c r="N4405" t="s">
        <v>15</v>
      </c>
      <c r="O4405" t="s">
        <v>33</v>
      </c>
      <c r="P4405" t="s">
        <v>7</v>
      </c>
      <c r="Q4405" t="s">
        <v>8</v>
      </c>
      <c r="R4405" t="s">
        <v>28</v>
      </c>
      <c r="S4405" t="s">
        <v>9</v>
      </c>
      <c r="U4405" t="s">
        <v>179</v>
      </c>
      <c r="V4405" t="s">
        <v>10</v>
      </c>
      <c r="W4405" t="s">
        <v>11</v>
      </c>
      <c r="X4405" t="s">
        <v>12</v>
      </c>
      <c r="Y4405" t="s">
        <v>21</v>
      </c>
      <c r="Z4405" s="80">
        <v>1300</v>
      </c>
      <c r="AA4405" s="68">
        <v>0</v>
      </c>
      <c r="AB4405" s="82">
        <f t="shared" si="2388"/>
        <v>1300</v>
      </c>
      <c r="AD4405">
        <v>1</v>
      </c>
      <c r="AG4405" s="83">
        <f t="shared" si="2389"/>
        <v>1</v>
      </c>
      <c r="AH4405" s="87">
        <v>0</v>
      </c>
      <c r="AI4405" s="88">
        <v>0</v>
      </c>
    </row>
    <row r="4406" spans="1:41" x14ac:dyDescent="0.25">
      <c r="A4406" s="115">
        <v>4010038303</v>
      </c>
      <c r="B4406" t="s">
        <v>1</v>
      </c>
      <c r="C4406" s="81">
        <v>700</v>
      </c>
      <c r="D4406">
        <v>2.4</v>
      </c>
      <c r="E4406">
        <v>2.8</v>
      </c>
      <c r="F4406">
        <v>3</v>
      </c>
      <c r="G4406">
        <v>3</v>
      </c>
      <c r="H4406">
        <v>2.68</v>
      </c>
      <c r="I4406">
        <v>401</v>
      </c>
      <c r="J4406" t="s">
        <v>508</v>
      </c>
      <c r="K4406" t="s">
        <v>199</v>
      </c>
      <c r="L4406" t="s">
        <v>531</v>
      </c>
      <c r="M4406" t="s">
        <v>531</v>
      </c>
      <c r="N4406" t="s">
        <v>15</v>
      </c>
      <c r="O4406" t="s">
        <v>193</v>
      </c>
      <c r="P4406" t="s">
        <v>7</v>
      </c>
      <c r="Q4406" t="s">
        <v>8</v>
      </c>
      <c r="R4406" t="s">
        <v>28</v>
      </c>
      <c r="S4406" t="s">
        <v>9</v>
      </c>
      <c r="U4406" t="s">
        <v>179</v>
      </c>
      <c r="V4406" t="s">
        <v>10</v>
      </c>
      <c r="W4406" t="s">
        <v>11</v>
      </c>
      <c r="X4406" t="s">
        <v>12</v>
      </c>
      <c r="Y4406" t="s">
        <v>21</v>
      </c>
      <c r="Z4406" s="80">
        <v>1300</v>
      </c>
      <c r="AA4406" s="68">
        <v>0</v>
      </c>
      <c r="AB4406" s="82">
        <f t="shared" si="2388"/>
        <v>6500</v>
      </c>
      <c r="AD4406">
        <v>5</v>
      </c>
      <c r="AG4406" s="83">
        <f t="shared" si="2389"/>
        <v>5</v>
      </c>
      <c r="AH4406" s="87">
        <v>0</v>
      </c>
      <c r="AI4406" s="88">
        <v>0</v>
      </c>
    </row>
    <row r="4407" spans="1:41" x14ac:dyDescent="0.25">
      <c r="A4407" s="115">
        <v>4010038303</v>
      </c>
      <c r="B4407" t="s">
        <v>1</v>
      </c>
      <c r="C4407" s="81">
        <v>700</v>
      </c>
      <c r="D4407">
        <v>2.4</v>
      </c>
      <c r="E4407">
        <v>2.8</v>
      </c>
      <c r="F4407">
        <v>3</v>
      </c>
      <c r="G4407">
        <v>3</v>
      </c>
      <c r="H4407">
        <v>2.68</v>
      </c>
      <c r="I4407">
        <v>401</v>
      </c>
      <c r="J4407" t="s">
        <v>508</v>
      </c>
      <c r="K4407" t="s">
        <v>199</v>
      </c>
      <c r="L4407" t="s">
        <v>531</v>
      </c>
      <c r="M4407" t="s">
        <v>531</v>
      </c>
      <c r="N4407" t="s">
        <v>15</v>
      </c>
      <c r="O4407" t="s">
        <v>193</v>
      </c>
      <c r="P4407" t="s">
        <v>7</v>
      </c>
      <c r="Q4407" t="s">
        <v>8</v>
      </c>
      <c r="R4407" t="s">
        <v>28</v>
      </c>
      <c r="S4407" t="s">
        <v>9</v>
      </c>
      <c r="U4407" t="s">
        <v>179</v>
      </c>
      <c r="V4407" t="s">
        <v>10</v>
      </c>
      <c r="W4407" t="s">
        <v>11</v>
      </c>
      <c r="X4407" t="s">
        <v>12</v>
      </c>
      <c r="Y4407" t="s">
        <v>21</v>
      </c>
      <c r="Z4407" s="80">
        <v>1300</v>
      </c>
      <c r="AA4407" s="68">
        <v>0</v>
      </c>
      <c r="AB4407" s="82">
        <f t="shared" si="2388"/>
        <v>5200</v>
      </c>
      <c r="AD4407">
        <v>4</v>
      </c>
      <c r="AG4407" s="83">
        <f t="shared" si="2389"/>
        <v>4</v>
      </c>
      <c r="AH4407" s="87">
        <v>0</v>
      </c>
      <c r="AI4407" s="88">
        <v>1</v>
      </c>
    </row>
    <row r="4408" spans="1:41" x14ac:dyDescent="0.25">
      <c r="A4408" s="115">
        <v>4010038303</v>
      </c>
      <c r="B4408" t="s">
        <v>1</v>
      </c>
      <c r="C4408" s="81">
        <v>700</v>
      </c>
      <c r="D4408">
        <v>2.4</v>
      </c>
      <c r="E4408">
        <v>2.8</v>
      </c>
      <c r="F4408">
        <v>3</v>
      </c>
      <c r="G4408">
        <v>3</v>
      </c>
      <c r="H4408">
        <v>2.68</v>
      </c>
      <c r="I4408">
        <v>401</v>
      </c>
      <c r="J4408" t="s">
        <v>508</v>
      </c>
      <c r="K4408" t="s">
        <v>199</v>
      </c>
      <c r="L4408" t="s">
        <v>531</v>
      </c>
      <c r="M4408" t="s">
        <v>531</v>
      </c>
      <c r="N4408" t="s">
        <v>18</v>
      </c>
      <c r="O4408" t="s">
        <v>33</v>
      </c>
      <c r="P4408" t="s">
        <v>7</v>
      </c>
      <c r="Q4408" t="s">
        <v>8</v>
      </c>
      <c r="R4408" t="s">
        <v>28</v>
      </c>
      <c r="S4408" t="s">
        <v>9</v>
      </c>
      <c r="U4408" t="s">
        <v>179</v>
      </c>
      <c r="V4408" t="s">
        <v>10</v>
      </c>
      <c r="W4408" t="s">
        <v>11</v>
      </c>
      <c r="X4408" t="s">
        <v>12</v>
      </c>
      <c r="Y4408" t="s">
        <v>21</v>
      </c>
      <c r="Z4408" s="80">
        <v>1300</v>
      </c>
      <c r="AA4408" s="68">
        <v>0</v>
      </c>
      <c r="AB4408" s="82">
        <f t="shared" si="2388"/>
        <v>6500</v>
      </c>
      <c r="AD4408">
        <v>5</v>
      </c>
      <c r="AG4408" s="83">
        <f t="shared" si="2389"/>
        <v>5</v>
      </c>
      <c r="AH4408" s="87">
        <v>0</v>
      </c>
      <c r="AI4408" s="88">
        <v>0</v>
      </c>
    </row>
    <row r="4409" spans="1:41" x14ac:dyDescent="0.25">
      <c r="A4409" s="115">
        <v>4010038303</v>
      </c>
      <c r="B4409" t="s">
        <v>1</v>
      </c>
      <c r="C4409" s="81">
        <v>700</v>
      </c>
      <c r="D4409">
        <v>2.4</v>
      </c>
      <c r="E4409">
        <v>2.8</v>
      </c>
      <c r="F4409">
        <v>3</v>
      </c>
      <c r="G4409">
        <v>3</v>
      </c>
      <c r="H4409">
        <v>2.68</v>
      </c>
      <c r="I4409">
        <v>401</v>
      </c>
      <c r="J4409" t="s">
        <v>508</v>
      </c>
      <c r="K4409" t="s">
        <v>199</v>
      </c>
      <c r="L4409" t="s">
        <v>531</v>
      </c>
      <c r="M4409" t="s">
        <v>531</v>
      </c>
      <c r="N4409" t="s">
        <v>18</v>
      </c>
      <c r="O4409" t="s">
        <v>33</v>
      </c>
      <c r="P4409" t="s">
        <v>7</v>
      </c>
      <c r="Q4409" t="s">
        <v>8</v>
      </c>
      <c r="R4409" t="s">
        <v>28</v>
      </c>
      <c r="S4409" t="s">
        <v>9</v>
      </c>
      <c r="U4409" t="s">
        <v>179</v>
      </c>
      <c r="V4409" t="s">
        <v>10</v>
      </c>
      <c r="W4409" t="s">
        <v>11</v>
      </c>
      <c r="X4409" t="s">
        <v>12</v>
      </c>
      <c r="Y4409" t="s">
        <v>21</v>
      </c>
      <c r="Z4409" s="80">
        <v>1300</v>
      </c>
      <c r="AA4409" s="68">
        <v>0</v>
      </c>
      <c r="AB4409" s="82">
        <f t="shared" si="2388"/>
        <v>5200</v>
      </c>
      <c r="AD4409">
        <v>4</v>
      </c>
      <c r="AG4409" s="83">
        <f t="shared" si="2389"/>
        <v>4</v>
      </c>
      <c r="AH4409" s="87">
        <v>0</v>
      </c>
      <c r="AI4409" s="88">
        <v>1</v>
      </c>
    </row>
    <row r="4410" spans="1:41" x14ac:dyDescent="0.25">
      <c r="A4410" s="115">
        <v>4010038303</v>
      </c>
      <c r="B4410" t="s">
        <v>1</v>
      </c>
      <c r="C4410" s="81">
        <v>700</v>
      </c>
      <c r="D4410">
        <v>2.4</v>
      </c>
      <c r="E4410">
        <v>2.8</v>
      </c>
      <c r="F4410">
        <v>3</v>
      </c>
      <c r="G4410">
        <v>3</v>
      </c>
      <c r="H4410">
        <v>2.68</v>
      </c>
      <c r="I4410">
        <v>401</v>
      </c>
      <c r="J4410" t="s">
        <v>508</v>
      </c>
      <c r="K4410" t="s">
        <v>199</v>
      </c>
      <c r="L4410" t="s">
        <v>531</v>
      </c>
      <c r="M4410" t="s">
        <v>531</v>
      </c>
      <c r="N4410" t="s">
        <v>27</v>
      </c>
      <c r="O4410" t="s">
        <v>6</v>
      </c>
      <c r="P4410" t="s">
        <v>7</v>
      </c>
      <c r="Q4410" t="s">
        <v>8</v>
      </c>
      <c r="R4410" t="s">
        <v>28</v>
      </c>
      <c r="S4410" t="s">
        <v>9</v>
      </c>
      <c r="U4410" t="s">
        <v>179</v>
      </c>
      <c r="V4410" t="s">
        <v>10</v>
      </c>
      <c r="W4410" t="s">
        <v>11</v>
      </c>
      <c r="X4410" t="s">
        <v>12</v>
      </c>
      <c r="Y4410" t="s">
        <v>21</v>
      </c>
      <c r="Z4410" s="80">
        <v>1300</v>
      </c>
      <c r="AA4410" s="68">
        <v>0</v>
      </c>
      <c r="AB4410" s="82">
        <f t="shared" si="2388"/>
        <v>19500</v>
      </c>
      <c r="AD4410">
        <v>15</v>
      </c>
      <c r="AG4410" s="83">
        <f t="shared" si="2389"/>
        <v>15</v>
      </c>
      <c r="AH4410" s="87">
        <v>0</v>
      </c>
      <c r="AI4410" s="88">
        <v>0</v>
      </c>
    </row>
    <row r="4411" spans="1:41" x14ac:dyDescent="0.25">
      <c r="A4411" s="115">
        <v>4010038303</v>
      </c>
      <c r="B4411" t="s">
        <v>1</v>
      </c>
      <c r="C4411" s="81">
        <v>700</v>
      </c>
      <c r="D4411">
        <v>2.4</v>
      </c>
      <c r="E4411">
        <v>2.8</v>
      </c>
      <c r="F4411">
        <v>3</v>
      </c>
      <c r="G4411">
        <v>3</v>
      </c>
      <c r="H4411">
        <v>2.68</v>
      </c>
      <c r="I4411">
        <v>401</v>
      </c>
      <c r="J4411" t="s">
        <v>508</v>
      </c>
      <c r="K4411" t="s">
        <v>199</v>
      </c>
      <c r="L4411" t="s">
        <v>531</v>
      </c>
      <c r="M4411" t="s">
        <v>531</v>
      </c>
      <c r="N4411" t="s">
        <v>27</v>
      </c>
      <c r="O4411" t="s">
        <v>6</v>
      </c>
      <c r="P4411" t="s">
        <v>7</v>
      </c>
      <c r="Q4411" t="s">
        <v>8</v>
      </c>
      <c r="R4411" t="s">
        <v>28</v>
      </c>
      <c r="S4411" t="s">
        <v>9</v>
      </c>
      <c r="U4411" t="s">
        <v>179</v>
      </c>
      <c r="V4411" t="s">
        <v>10</v>
      </c>
      <c r="W4411" t="s">
        <v>11</v>
      </c>
      <c r="X4411" t="s">
        <v>12</v>
      </c>
      <c r="Y4411" t="s">
        <v>21</v>
      </c>
      <c r="Z4411" s="80">
        <v>1300</v>
      </c>
      <c r="AA4411" s="68">
        <v>0</v>
      </c>
      <c r="AB4411" s="82">
        <f t="shared" si="2388"/>
        <v>5200</v>
      </c>
      <c r="AD4411">
        <v>4</v>
      </c>
      <c r="AG4411" s="83">
        <f t="shared" si="2389"/>
        <v>4</v>
      </c>
      <c r="AH4411" s="87">
        <v>0</v>
      </c>
      <c r="AI4411" s="88">
        <v>1</v>
      </c>
    </row>
    <row r="4412" spans="1:41" x14ac:dyDescent="0.25">
      <c r="A4412" s="115">
        <v>4010038304</v>
      </c>
      <c r="B4412" t="s">
        <v>1</v>
      </c>
      <c r="C4412" s="81">
        <v>700</v>
      </c>
      <c r="D4412">
        <v>2.4</v>
      </c>
      <c r="E4412">
        <v>2.8</v>
      </c>
      <c r="F4412">
        <v>3</v>
      </c>
      <c r="G4412">
        <v>3</v>
      </c>
      <c r="H4412">
        <v>2.68</v>
      </c>
      <c r="I4412">
        <v>401</v>
      </c>
      <c r="J4412" t="s">
        <v>508</v>
      </c>
      <c r="K4412" t="s">
        <v>199</v>
      </c>
      <c r="L4412" t="s">
        <v>531</v>
      </c>
      <c r="M4412" t="s">
        <v>531</v>
      </c>
      <c r="N4412" t="s">
        <v>27</v>
      </c>
      <c r="O4412" t="s">
        <v>6</v>
      </c>
      <c r="P4412" t="s">
        <v>7</v>
      </c>
      <c r="Q4412" t="s">
        <v>16</v>
      </c>
      <c r="R4412" t="s">
        <v>28</v>
      </c>
      <c r="S4412" t="s">
        <v>44</v>
      </c>
      <c r="T4412" t="s">
        <v>951</v>
      </c>
      <c r="U4412" t="s">
        <v>939</v>
      </c>
      <c r="V4412" t="s">
        <v>14</v>
      </c>
      <c r="W4412" t="s">
        <v>49</v>
      </c>
      <c r="X4412" t="s">
        <v>12</v>
      </c>
      <c r="Y4412" t="s">
        <v>943</v>
      </c>
      <c r="Z4412" s="81">
        <v>0</v>
      </c>
      <c r="AA4412" s="68">
        <v>0</v>
      </c>
      <c r="AB4412" s="82">
        <f t="shared" si="2388"/>
        <v>0</v>
      </c>
      <c r="AF4412">
        <v>20</v>
      </c>
      <c r="AG4412" s="83">
        <f t="shared" si="2389"/>
        <v>20</v>
      </c>
      <c r="AH4412" s="87">
        <v>0</v>
      </c>
      <c r="AI4412" s="88">
        <v>0</v>
      </c>
      <c r="AJ4412">
        <f>AG4412</f>
        <v>20</v>
      </c>
      <c r="AK4412" s="108">
        <f t="shared" ref="AK4412:AK4413" si="2430">AJ4412*C4412*F4412*H4412</f>
        <v>112560</v>
      </c>
      <c r="AL4412" s="108">
        <f t="shared" ref="AL4412:AL4413" si="2431">AJ4412*C4412*F4412</f>
        <v>42000</v>
      </c>
      <c r="AM4412" s="108">
        <f t="shared" ref="AM4412:AM4415" si="2432">AK4412-AL4412</f>
        <v>70560</v>
      </c>
      <c r="AN4412">
        <v>750</v>
      </c>
      <c r="AO4412">
        <f>AG4412*AN4412</f>
        <v>15000</v>
      </c>
    </row>
    <row r="4413" spans="1:41" x14ac:dyDescent="0.25">
      <c r="A4413" s="115">
        <v>40100384</v>
      </c>
      <c r="B4413" t="s">
        <v>1</v>
      </c>
      <c r="C4413" s="81">
        <v>700</v>
      </c>
      <c r="D4413">
        <v>2.4</v>
      </c>
      <c r="E4413">
        <v>2.8</v>
      </c>
      <c r="F4413">
        <v>3</v>
      </c>
      <c r="G4413">
        <v>3</v>
      </c>
      <c r="H4413">
        <v>2.68</v>
      </c>
      <c r="I4413">
        <v>401</v>
      </c>
      <c r="J4413" t="s">
        <v>508</v>
      </c>
      <c r="K4413" t="s">
        <v>199</v>
      </c>
      <c r="L4413" t="s">
        <v>531</v>
      </c>
      <c r="M4413" t="s">
        <v>531</v>
      </c>
      <c r="N4413" t="s">
        <v>18</v>
      </c>
      <c r="O4413" t="s">
        <v>688</v>
      </c>
      <c r="P4413" t="s">
        <v>689</v>
      </c>
      <c r="Q4413" t="s">
        <v>16</v>
      </c>
      <c r="R4413" t="s">
        <v>28</v>
      </c>
      <c r="S4413" t="s">
        <v>44</v>
      </c>
      <c r="U4413" t="s">
        <v>939</v>
      </c>
      <c r="V4413" t="s">
        <v>14</v>
      </c>
      <c r="W4413" t="s">
        <v>49</v>
      </c>
      <c r="X4413" t="s">
        <v>12</v>
      </c>
      <c r="Y4413" t="s">
        <v>21</v>
      </c>
      <c r="Z4413" s="80">
        <v>1600</v>
      </c>
      <c r="AA4413" s="68">
        <v>0</v>
      </c>
      <c r="AB4413" s="82">
        <f t="shared" si="2388"/>
        <v>1600</v>
      </c>
      <c r="AC4413">
        <v>1</v>
      </c>
      <c r="AG4413" s="83">
        <f t="shared" si="2389"/>
        <v>1</v>
      </c>
      <c r="AH4413" s="87">
        <v>0</v>
      </c>
      <c r="AI4413" s="88">
        <v>0</v>
      </c>
      <c r="AJ4413">
        <f>AG4413*2</f>
        <v>2</v>
      </c>
      <c r="AK4413" s="108">
        <f t="shared" si="2430"/>
        <v>11256</v>
      </c>
      <c r="AL4413" s="108">
        <f t="shared" si="2431"/>
        <v>4200</v>
      </c>
      <c r="AM4413" s="108">
        <f t="shared" si="2432"/>
        <v>7056</v>
      </c>
    </row>
    <row r="4414" spans="1:41" x14ac:dyDescent="0.25">
      <c r="A4414" s="115">
        <v>40100494</v>
      </c>
      <c r="B4414" t="s">
        <v>1</v>
      </c>
      <c r="C4414" s="81">
        <v>700</v>
      </c>
      <c r="D4414">
        <v>2.4</v>
      </c>
      <c r="E4414">
        <v>2.8</v>
      </c>
      <c r="F4414">
        <v>3</v>
      </c>
      <c r="G4414">
        <v>3</v>
      </c>
      <c r="H4414">
        <v>2.68</v>
      </c>
      <c r="I4414">
        <v>401</v>
      </c>
      <c r="J4414" t="s">
        <v>508</v>
      </c>
      <c r="K4414" t="s">
        <v>199</v>
      </c>
      <c r="L4414" t="s">
        <v>513</v>
      </c>
      <c r="M4414" t="s">
        <v>566</v>
      </c>
      <c r="N4414" t="s">
        <v>48</v>
      </c>
      <c r="O4414" t="s">
        <v>688</v>
      </c>
      <c r="P4414" t="s">
        <v>689</v>
      </c>
      <c r="Q4414" t="s">
        <v>16</v>
      </c>
      <c r="R4414" t="s">
        <v>28</v>
      </c>
      <c r="S4414" t="s">
        <v>44</v>
      </c>
      <c r="U4414" t="s">
        <v>946</v>
      </c>
      <c r="V4414" t="s">
        <v>14</v>
      </c>
      <c r="W4414" t="s">
        <v>49</v>
      </c>
      <c r="X4414" t="s">
        <v>12</v>
      </c>
      <c r="Y4414" t="s">
        <v>21</v>
      </c>
      <c r="Z4414" s="80">
        <v>1594</v>
      </c>
      <c r="AA4414" s="68">
        <v>0</v>
      </c>
      <c r="AB4414" s="82">
        <f t="shared" si="2388"/>
        <v>3188</v>
      </c>
      <c r="AC4414">
        <v>2</v>
      </c>
      <c r="AG4414" s="83">
        <f t="shared" si="2389"/>
        <v>2</v>
      </c>
      <c r="AH4414" s="87">
        <v>0</v>
      </c>
      <c r="AI4414" s="88">
        <v>0</v>
      </c>
      <c r="AJ4414">
        <f>AG4414*2</f>
        <v>4</v>
      </c>
      <c r="AK4414" s="108">
        <f t="shared" ref="AK4414:AK4415" si="2433">AJ4414*C4414*E4414*H4414</f>
        <v>21011.199999999997</v>
      </c>
      <c r="AL4414" s="108">
        <f t="shared" ref="AL4414:AL4415" si="2434">AJ4414*C4414*E4414</f>
        <v>7839.9999999999991</v>
      </c>
      <c r="AM4414" s="108">
        <f t="shared" si="2432"/>
        <v>13171.199999999997</v>
      </c>
    </row>
    <row r="4415" spans="1:41" x14ac:dyDescent="0.25">
      <c r="A4415" s="115">
        <v>40100494</v>
      </c>
      <c r="B4415" t="s">
        <v>1</v>
      </c>
      <c r="C4415" s="81">
        <v>700</v>
      </c>
      <c r="D4415">
        <v>2.4</v>
      </c>
      <c r="E4415">
        <v>2.8</v>
      </c>
      <c r="F4415">
        <v>3</v>
      </c>
      <c r="G4415">
        <v>3</v>
      </c>
      <c r="H4415">
        <v>2.68</v>
      </c>
      <c r="I4415">
        <v>401</v>
      </c>
      <c r="J4415" t="s">
        <v>508</v>
      </c>
      <c r="K4415" t="s">
        <v>199</v>
      </c>
      <c r="L4415" t="s">
        <v>513</v>
      </c>
      <c r="M4415" t="s">
        <v>566</v>
      </c>
      <c r="N4415" t="s">
        <v>48</v>
      </c>
      <c r="O4415" t="s">
        <v>688</v>
      </c>
      <c r="P4415" t="s">
        <v>689</v>
      </c>
      <c r="Q4415" t="s">
        <v>8</v>
      </c>
      <c r="R4415" t="s">
        <v>28</v>
      </c>
      <c r="S4415" t="s">
        <v>44</v>
      </c>
      <c r="U4415" t="s">
        <v>946</v>
      </c>
      <c r="V4415" t="s">
        <v>14</v>
      </c>
      <c r="W4415" t="s">
        <v>49</v>
      </c>
      <c r="X4415" t="s">
        <v>12</v>
      </c>
      <c r="Y4415" t="s">
        <v>21</v>
      </c>
      <c r="Z4415" s="80">
        <v>600</v>
      </c>
      <c r="AA4415" s="68">
        <v>0</v>
      </c>
      <c r="AB4415" s="82">
        <f t="shared" si="2388"/>
        <v>600</v>
      </c>
      <c r="AC4415">
        <v>1</v>
      </c>
      <c r="AG4415" s="83">
        <f t="shared" si="2389"/>
        <v>1</v>
      </c>
      <c r="AH4415" s="87">
        <v>0</v>
      </c>
      <c r="AI4415" s="88">
        <v>0</v>
      </c>
      <c r="AJ4415">
        <f>(AG4415*2)/3</f>
        <v>0.66666666666666663</v>
      </c>
      <c r="AK4415" s="108">
        <f t="shared" si="2433"/>
        <v>3501.8666666666663</v>
      </c>
      <c r="AL4415" s="108">
        <f t="shared" si="2434"/>
        <v>1306.6666666666665</v>
      </c>
      <c r="AM4415" s="108">
        <f t="shared" si="2432"/>
        <v>2195.1999999999998</v>
      </c>
    </row>
    <row r="4416" spans="1:41" x14ac:dyDescent="0.25">
      <c r="A4416" s="115">
        <v>40100494</v>
      </c>
      <c r="B4416" t="s">
        <v>1</v>
      </c>
      <c r="C4416" s="81">
        <v>700</v>
      </c>
      <c r="D4416">
        <v>2.4</v>
      </c>
      <c r="E4416">
        <v>2.8</v>
      </c>
      <c r="F4416">
        <v>3</v>
      </c>
      <c r="G4416">
        <v>3</v>
      </c>
      <c r="H4416">
        <v>2.68</v>
      </c>
      <c r="I4416">
        <v>401</v>
      </c>
      <c r="J4416" t="s">
        <v>508</v>
      </c>
      <c r="K4416" t="s">
        <v>199</v>
      </c>
      <c r="L4416" t="s">
        <v>513</v>
      </c>
      <c r="M4416" t="s">
        <v>566</v>
      </c>
      <c r="N4416" t="s">
        <v>5</v>
      </c>
      <c r="O4416" t="s">
        <v>688</v>
      </c>
      <c r="P4416" t="s">
        <v>689</v>
      </c>
      <c r="Q4416" t="s">
        <v>8</v>
      </c>
      <c r="R4416" t="s">
        <v>28</v>
      </c>
      <c r="S4416" t="s">
        <v>9</v>
      </c>
      <c r="T4416" t="s">
        <v>936</v>
      </c>
      <c r="U4416" t="s">
        <v>179</v>
      </c>
      <c r="V4416" t="s">
        <v>695</v>
      </c>
      <c r="W4416" t="s">
        <v>694</v>
      </c>
      <c r="X4416" t="s">
        <v>26</v>
      </c>
      <c r="Y4416" t="s">
        <v>21</v>
      </c>
      <c r="Z4416" s="80">
        <f>6*650</f>
        <v>3900</v>
      </c>
      <c r="AA4416" s="68">
        <v>0</v>
      </c>
      <c r="AB4416" s="82">
        <f t="shared" si="2388"/>
        <v>3900</v>
      </c>
      <c r="AD4416">
        <v>1</v>
      </c>
      <c r="AG4416" s="83">
        <f t="shared" si="2389"/>
        <v>1</v>
      </c>
      <c r="AH4416" s="87">
        <v>0</v>
      </c>
      <c r="AI4416" s="88">
        <v>0</v>
      </c>
    </row>
    <row r="4417" spans="1:41" x14ac:dyDescent="0.25">
      <c r="A4417" s="115">
        <v>40100593</v>
      </c>
      <c r="B4417" t="s">
        <v>1</v>
      </c>
      <c r="C4417" s="81">
        <v>700</v>
      </c>
      <c r="D4417">
        <v>2.4</v>
      </c>
      <c r="E4417">
        <v>2.8</v>
      </c>
      <c r="F4417">
        <v>3</v>
      </c>
      <c r="G4417">
        <v>3</v>
      </c>
      <c r="H4417">
        <v>2.68</v>
      </c>
      <c r="I4417">
        <v>401</v>
      </c>
      <c r="J4417" t="s">
        <v>508</v>
      </c>
      <c r="K4417" t="s">
        <v>199</v>
      </c>
      <c r="L4417" t="s">
        <v>514</v>
      </c>
      <c r="M4417" t="s">
        <v>532</v>
      </c>
      <c r="N4417" t="s">
        <v>18</v>
      </c>
      <c r="O4417" t="s">
        <v>33</v>
      </c>
      <c r="P4417" t="s">
        <v>7</v>
      </c>
      <c r="Q4417" t="s">
        <v>16</v>
      </c>
      <c r="R4417" t="s">
        <v>28</v>
      </c>
      <c r="S4417" t="s">
        <v>44</v>
      </c>
      <c r="T4417" t="s">
        <v>952</v>
      </c>
      <c r="U4417" t="s">
        <v>946</v>
      </c>
      <c r="V4417" t="s">
        <v>14</v>
      </c>
      <c r="W4417" t="s">
        <v>49</v>
      </c>
      <c r="X4417" t="s">
        <v>12</v>
      </c>
      <c r="Y4417" t="s">
        <v>943</v>
      </c>
      <c r="Z4417" s="81">
        <v>0</v>
      </c>
      <c r="AA4417" s="68">
        <v>0</v>
      </c>
      <c r="AB4417" s="82">
        <f t="shared" si="2388"/>
        <v>0</v>
      </c>
      <c r="AF4417">
        <v>2</v>
      </c>
      <c r="AG4417" s="83">
        <f t="shared" si="2389"/>
        <v>2</v>
      </c>
      <c r="AH4417" s="87">
        <v>0</v>
      </c>
      <c r="AI4417" s="88">
        <v>0</v>
      </c>
      <c r="AJ4417">
        <f>AG4417</f>
        <v>2</v>
      </c>
      <c r="AK4417" s="108">
        <f t="shared" ref="AK4417:AK4418" si="2435">AJ4417*C4417*F4417*H4417</f>
        <v>11256</v>
      </c>
      <c r="AL4417" s="108">
        <f t="shared" ref="AL4417:AL4418" si="2436">AJ4417*C4417*F4417</f>
        <v>4200</v>
      </c>
      <c r="AM4417" s="108">
        <f t="shared" ref="AM4417:AM4418" si="2437">AK4417-AL4417</f>
        <v>7056</v>
      </c>
      <c r="AN4417">
        <v>750</v>
      </c>
      <c r="AO4417">
        <f>AG4417*AN4417</f>
        <v>1500</v>
      </c>
    </row>
    <row r="4418" spans="1:41" x14ac:dyDescent="0.25">
      <c r="A4418" s="115">
        <v>40100593</v>
      </c>
      <c r="B4418" t="s">
        <v>1</v>
      </c>
      <c r="C4418" s="81">
        <v>700</v>
      </c>
      <c r="D4418">
        <v>2.4</v>
      </c>
      <c r="E4418">
        <v>2.8</v>
      </c>
      <c r="F4418">
        <v>3</v>
      </c>
      <c r="G4418">
        <v>3</v>
      </c>
      <c r="H4418">
        <v>2.68</v>
      </c>
      <c r="I4418">
        <v>401</v>
      </c>
      <c r="J4418" t="s">
        <v>508</v>
      </c>
      <c r="K4418" t="s">
        <v>199</v>
      </c>
      <c r="L4418" t="s">
        <v>514</v>
      </c>
      <c r="M4418" t="s">
        <v>532</v>
      </c>
      <c r="N4418" t="s">
        <v>27</v>
      </c>
      <c r="O4418" t="s">
        <v>6</v>
      </c>
      <c r="P4418" t="s">
        <v>7</v>
      </c>
      <c r="Q4418" t="s">
        <v>16</v>
      </c>
      <c r="R4418" t="s">
        <v>28</v>
      </c>
      <c r="S4418" t="s">
        <v>44</v>
      </c>
      <c r="T4418" t="s">
        <v>951</v>
      </c>
      <c r="U4418" t="s">
        <v>939</v>
      </c>
      <c r="V4418" t="s">
        <v>14</v>
      </c>
      <c r="W4418" t="s">
        <v>49</v>
      </c>
      <c r="X4418" t="s">
        <v>12</v>
      </c>
      <c r="Y4418" t="s">
        <v>943</v>
      </c>
      <c r="Z4418" s="81">
        <v>0</v>
      </c>
      <c r="AA4418" s="68">
        <v>0</v>
      </c>
      <c r="AB4418" s="82">
        <f t="shared" si="2388"/>
        <v>0</v>
      </c>
      <c r="AF4418">
        <v>1</v>
      </c>
      <c r="AG4418" s="83">
        <f t="shared" si="2389"/>
        <v>1</v>
      </c>
      <c r="AH4418" s="87">
        <v>0</v>
      </c>
      <c r="AI4418" s="88">
        <v>0</v>
      </c>
      <c r="AJ4418">
        <f>AG4418</f>
        <v>1</v>
      </c>
      <c r="AK4418" s="108">
        <f t="shared" si="2435"/>
        <v>5628</v>
      </c>
      <c r="AL4418" s="108">
        <f t="shared" si="2436"/>
        <v>2100</v>
      </c>
      <c r="AM4418" s="108">
        <f t="shared" si="2437"/>
        <v>3528</v>
      </c>
      <c r="AN4418">
        <v>750</v>
      </c>
      <c r="AO4418">
        <f>AG4418*AN4418</f>
        <v>750</v>
      </c>
    </row>
    <row r="4419" spans="1:41" x14ac:dyDescent="0.25">
      <c r="A4419" s="115">
        <v>40100632</v>
      </c>
      <c r="B4419" t="s">
        <v>34</v>
      </c>
      <c r="C4419" s="81">
        <v>700</v>
      </c>
      <c r="D4419">
        <v>2.4</v>
      </c>
      <c r="E4419">
        <v>2.8</v>
      </c>
      <c r="F4419">
        <v>3</v>
      </c>
      <c r="G4419">
        <v>3</v>
      </c>
      <c r="H4419">
        <v>2.68</v>
      </c>
      <c r="I4419">
        <v>401</v>
      </c>
      <c r="J4419" t="s">
        <v>508</v>
      </c>
      <c r="K4419" t="s">
        <v>199</v>
      </c>
      <c r="L4419" t="s">
        <v>533</v>
      </c>
      <c r="M4419" t="s">
        <v>534</v>
      </c>
      <c r="N4419" t="s">
        <v>15</v>
      </c>
      <c r="O4419" t="s">
        <v>41</v>
      </c>
      <c r="P4419" t="s">
        <v>42</v>
      </c>
      <c r="Q4419" t="s">
        <v>16</v>
      </c>
      <c r="R4419" t="s">
        <v>28</v>
      </c>
      <c r="S4419" t="s">
        <v>9</v>
      </c>
      <c r="U4419" t="s">
        <v>179</v>
      </c>
      <c r="V4419" t="s">
        <v>29</v>
      </c>
      <c r="W4419" t="s">
        <v>30</v>
      </c>
      <c r="X4419" t="s">
        <v>410</v>
      </c>
      <c r="Y4419" t="s">
        <v>677</v>
      </c>
      <c r="Z4419" s="80">
        <v>0</v>
      </c>
      <c r="AA4419" s="68">
        <v>3850</v>
      </c>
      <c r="AB4419" s="82">
        <f t="shared" si="2388"/>
        <v>7529.9454999999998</v>
      </c>
      <c r="AD4419">
        <v>1</v>
      </c>
      <c r="AG4419" s="83">
        <f t="shared" si="2389"/>
        <v>1</v>
      </c>
      <c r="AH4419" s="87">
        <v>0</v>
      </c>
      <c r="AI4419" s="88">
        <v>0</v>
      </c>
    </row>
    <row r="4420" spans="1:41" x14ac:dyDescent="0.25">
      <c r="A4420" s="115">
        <v>40100632</v>
      </c>
      <c r="B4420" t="s">
        <v>34</v>
      </c>
      <c r="C4420" s="81">
        <v>700</v>
      </c>
      <c r="D4420">
        <v>2.4</v>
      </c>
      <c r="E4420">
        <v>2.8</v>
      </c>
      <c r="F4420">
        <v>3</v>
      </c>
      <c r="G4420">
        <v>3</v>
      </c>
      <c r="H4420">
        <v>2.68</v>
      </c>
      <c r="I4420">
        <v>401</v>
      </c>
      <c r="J4420" t="s">
        <v>508</v>
      </c>
      <c r="K4420" t="s">
        <v>199</v>
      </c>
      <c r="L4420" t="s">
        <v>533</v>
      </c>
      <c r="M4420" t="s">
        <v>534</v>
      </c>
      <c r="N4420" t="s">
        <v>15</v>
      </c>
      <c r="O4420" t="s">
        <v>41</v>
      </c>
      <c r="P4420" t="s">
        <v>42</v>
      </c>
      <c r="Q4420" t="s">
        <v>16</v>
      </c>
      <c r="R4420" t="s">
        <v>28</v>
      </c>
      <c r="S4420" t="s">
        <v>44</v>
      </c>
      <c r="U4420" t="s">
        <v>939</v>
      </c>
      <c r="V4420" t="s">
        <v>202</v>
      </c>
      <c r="W4420" t="s">
        <v>203</v>
      </c>
      <c r="X4420" t="s">
        <v>12</v>
      </c>
      <c r="Y4420" t="s">
        <v>21</v>
      </c>
      <c r="Z4420" s="80">
        <v>300</v>
      </c>
      <c r="AA4420" s="68">
        <v>0</v>
      </c>
      <c r="AB4420" s="82">
        <f t="shared" ref="AB4420:AB4483" si="2438">Z4420*AG4420+AA4420*AG4420*1.95583</f>
        <v>300</v>
      </c>
      <c r="AC4420">
        <v>1</v>
      </c>
      <c r="AG4420" s="83">
        <f t="shared" si="2389"/>
        <v>1</v>
      </c>
      <c r="AH4420" s="87">
        <v>0</v>
      </c>
      <c r="AI4420" s="88">
        <v>0</v>
      </c>
      <c r="AJ4420">
        <f>AG4420</f>
        <v>1</v>
      </c>
      <c r="AK4420" s="108">
        <f>AJ4420*C4420*F4420*H4420</f>
        <v>5628</v>
      </c>
      <c r="AL4420" s="108">
        <f>AJ4420*C4420*F4420</f>
        <v>2100</v>
      </c>
      <c r="AM4420" s="108">
        <f>AK4420-AL4420</f>
        <v>3528</v>
      </c>
    </row>
    <row r="4421" spans="1:41" x14ac:dyDescent="0.25">
      <c r="A4421" s="115">
        <v>40100632</v>
      </c>
      <c r="B4421" t="s">
        <v>34</v>
      </c>
      <c r="C4421" s="81">
        <v>700</v>
      </c>
      <c r="D4421">
        <v>2.4</v>
      </c>
      <c r="E4421">
        <v>2.8</v>
      </c>
      <c r="F4421">
        <v>3</v>
      </c>
      <c r="G4421">
        <v>3</v>
      </c>
      <c r="H4421">
        <v>2.68</v>
      </c>
      <c r="I4421">
        <v>401</v>
      </c>
      <c r="J4421" t="s">
        <v>508</v>
      </c>
      <c r="K4421" t="s">
        <v>199</v>
      </c>
      <c r="L4421" t="s">
        <v>533</v>
      </c>
      <c r="M4421" t="s">
        <v>534</v>
      </c>
      <c r="N4421" t="s">
        <v>18</v>
      </c>
      <c r="O4421" t="s">
        <v>74</v>
      </c>
      <c r="P4421" t="s">
        <v>42</v>
      </c>
      <c r="Q4421" t="s">
        <v>16</v>
      </c>
      <c r="R4421" t="s">
        <v>28</v>
      </c>
      <c r="S4421" t="s">
        <v>9</v>
      </c>
      <c r="U4421" t="s">
        <v>179</v>
      </c>
      <c r="V4421" t="s">
        <v>29</v>
      </c>
      <c r="W4421" t="s">
        <v>30</v>
      </c>
      <c r="X4421" t="s">
        <v>52</v>
      </c>
      <c r="Y4421" t="s">
        <v>677</v>
      </c>
      <c r="Z4421" s="80">
        <v>0</v>
      </c>
      <c r="AA4421" s="68">
        <v>3850</v>
      </c>
      <c r="AB4421" s="82">
        <f t="shared" si="2438"/>
        <v>7529.9454999999998</v>
      </c>
      <c r="AD4421">
        <v>1</v>
      </c>
      <c r="AG4421" s="83">
        <f t="shared" ref="AG4421:AG4484" si="2439">SUM(AC4421:AF4421)</f>
        <v>1</v>
      </c>
      <c r="AH4421" s="87">
        <v>0</v>
      </c>
      <c r="AI4421" s="88">
        <v>0</v>
      </c>
    </row>
    <row r="4422" spans="1:41" x14ac:dyDescent="0.25">
      <c r="A4422" s="115">
        <v>40100632</v>
      </c>
      <c r="B4422" t="s">
        <v>34</v>
      </c>
      <c r="C4422" s="81">
        <v>700</v>
      </c>
      <c r="D4422">
        <v>2.4</v>
      </c>
      <c r="E4422">
        <v>2.8</v>
      </c>
      <c r="F4422">
        <v>3</v>
      </c>
      <c r="G4422">
        <v>3</v>
      </c>
      <c r="H4422">
        <v>2.68</v>
      </c>
      <c r="I4422">
        <v>401</v>
      </c>
      <c r="J4422" t="s">
        <v>508</v>
      </c>
      <c r="K4422" t="s">
        <v>199</v>
      </c>
      <c r="L4422" t="s">
        <v>533</v>
      </c>
      <c r="M4422" t="s">
        <v>534</v>
      </c>
      <c r="N4422" t="s">
        <v>18</v>
      </c>
      <c r="O4422" t="s">
        <v>74</v>
      </c>
      <c r="P4422" t="s">
        <v>42</v>
      </c>
      <c r="Q4422" t="s">
        <v>16</v>
      </c>
      <c r="R4422" t="s">
        <v>28</v>
      </c>
      <c r="S4422" t="s">
        <v>44</v>
      </c>
      <c r="T4422" t="s">
        <v>952</v>
      </c>
      <c r="U4422" t="s">
        <v>939</v>
      </c>
      <c r="V4422" t="s">
        <v>189</v>
      </c>
      <c r="W4422" t="s">
        <v>190</v>
      </c>
      <c r="X4422" t="s">
        <v>12</v>
      </c>
      <c r="Y4422" t="s">
        <v>943</v>
      </c>
      <c r="Z4422" s="81">
        <v>0</v>
      </c>
      <c r="AA4422" s="68">
        <v>0</v>
      </c>
      <c r="AB4422" s="82">
        <f t="shared" si="2438"/>
        <v>0</v>
      </c>
      <c r="AF4422">
        <v>1</v>
      </c>
      <c r="AG4422" s="83">
        <f t="shared" si="2439"/>
        <v>1</v>
      </c>
      <c r="AH4422" s="87">
        <v>0</v>
      </c>
      <c r="AI4422" s="88">
        <v>0</v>
      </c>
      <c r="AJ4422">
        <f t="shared" ref="AJ4422:AJ4424" si="2440">AG4422</f>
        <v>1</v>
      </c>
      <c r="AK4422" s="108">
        <f t="shared" ref="AK4422:AK4424" si="2441">AJ4422*C4422*F4422*H4422</f>
        <v>5628</v>
      </c>
      <c r="AL4422" s="108">
        <f t="shared" ref="AL4422:AL4424" si="2442">AJ4422*C4422*F4422</f>
        <v>2100</v>
      </c>
      <c r="AM4422" s="108">
        <f t="shared" ref="AM4422:AM4424" si="2443">AK4422-AL4422</f>
        <v>3528</v>
      </c>
      <c r="AN4422">
        <v>475</v>
      </c>
      <c r="AO4422">
        <f t="shared" ref="AO4422:AO4424" si="2444">AG4422*AN4422</f>
        <v>475</v>
      </c>
    </row>
    <row r="4423" spans="1:41" x14ac:dyDescent="0.25">
      <c r="A4423" s="115">
        <v>40100632</v>
      </c>
      <c r="B4423" t="s">
        <v>34</v>
      </c>
      <c r="C4423" s="81">
        <v>700</v>
      </c>
      <c r="D4423">
        <v>2.4</v>
      </c>
      <c r="E4423">
        <v>2.8</v>
      </c>
      <c r="F4423">
        <v>3</v>
      </c>
      <c r="G4423">
        <v>3</v>
      </c>
      <c r="H4423">
        <v>2.68</v>
      </c>
      <c r="I4423">
        <v>401</v>
      </c>
      <c r="J4423" t="s">
        <v>508</v>
      </c>
      <c r="K4423" t="s">
        <v>199</v>
      </c>
      <c r="L4423" t="s">
        <v>533</v>
      </c>
      <c r="M4423" t="s">
        <v>534</v>
      </c>
      <c r="N4423" t="s">
        <v>18</v>
      </c>
      <c r="O4423" t="s">
        <v>74</v>
      </c>
      <c r="P4423" t="s">
        <v>42</v>
      </c>
      <c r="Q4423" t="s">
        <v>16</v>
      </c>
      <c r="R4423" t="s">
        <v>28</v>
      </c>
      <c r="S4423" t="s">
        <v>44</v>
      </c>
      <c r="T4423" t="s">
        <v>952</v>
      </c>
      <c r="U4423" t="s">
        <v>939</v>
      </c>
      <c r="V4423" t="s">
        <v>202</v>
      </c>
      <c r="W4423" t="s">
        <v>203</v>
      </c>
      <c r="X4423" t="s">
        <v>12</v>
      </c>
      <c r="Y4423" t="s">
        <v>943</v>
      </c>
      <c r="Z4423" s="81">
        <v>0</v>
      </c>
      <c r="AA4423" s="68">
        <v>0</v>
      </c>
      <c r="AB4423" s="82">
        <f t="shared" si="2438"/>
        <v>0</v>
      </c>
      <c r="AF4423">
        <v>1</v>
      </c>
      <c r="AG4423" s="83">
        <f t="shared" si="2439"/>
        <v>1</v>
      </c>
      <c r="AH4423" s="87">
        <v>0</v>
      </c>
      <c r="AI4423" s="88">
        <v>0</v>
      </c>
      <c r="AJ4423">
        <f t="shared" si="2440"/>
        <v>1</v>
      </c>
      <c r="AK4423" s="108">
        <f t="shared" si="2441"/>
        <v>5628</v>
      </c>
      <c r="AL4423" s="108">
        <f t="shared" si="2442"/>
        <v>2100</v>
      </c>
      <c r="AM4423" s="108">
        <f t="shared" si="2443"/>
        <v>3528</v>
      </c>
      <c r="AN4423">
        <v>475</v>
      </c>
      <c r="AO4423">
        <f t="shared" si="2444"/>
        <v>475</v>
      </c>
    </row>
    <row r="4424" spans="1:41" x14ac:dyDescent="0.25">
      <c r="A4424" s="115">
        <v>40100632</v>
      </c>
      <c r="B4424" t="s">
        <v>34</v>
      </c>
      <c r="C4424" s="81">
        <v>700</v>
      </c>
      <c r="D4424">
        <v>2.4</v>
      </c>
      <c r="E4424">
        <v>2.8</v>
      </c>
      <c r="F4424">
        <v>3</v>
      </c>
      <c r="G4424">
        <v>3</v>
      </c>
      <c r="H4424">
        <v>2.68</v>
      </c>
      <c r="I4424">
        <v>401</v>
      </c>
      <c r="J4424" t="s">
        <v>508</v>
      </c>
      <c r="K4424" t="s">
        <v>199</v>
      </c>
      <c r="L4424" t="s">
        <v>533</v>
      </c>
      <c r="M4424" t="s">
        <v>534</v>
      </c>
      <c r="N4424" t="s">
        <v>18</v>
      </c>
      <c r="O4424" t="s">
        <v>80</v>
      </c>
      <c r="P4424" t="s">
        <v>42</v>
      </c>
      <c r="Q4424" t="s">
        <v>16</v>
      </c>
      <c r="R4424" t="s">
        <v>106</v>
      </c>
      <c r="S4424" t="s">
        <v>44</v>
      </c>
      <c r="T4424" t="s">
        <v>952</v>
      </c>
      <c r="U4424" t="s">
        <v>939</v>
      </c>
      <c r="V4424" t="s">
        <v>125</v>
      </c>
      <c r="W4424" t="s">
        <v>207</v>
      </c>
      <c r="X4424" t="s">
        <v>12</v>
      </c>
      <c r="Y4424" t="s">
        <v>943</v>
      </c>
      <c r="Z4424" s="81">
        <v>0</v>
      </c>
      <c r="AA4424" s="68">
        <v>0</v>
      </c>
      <c r="AB4424" s="82">
        <f t="shared" si="2438"/>
        <v>0</v>
      </c>
      <c r="AF4424">
        <v>1</v>
      </c>
      <c r="AG4424" s="83">
        <f t="shared" si="2439"/>
        <v>1</v>
      </c>
      <c r="AH4424" s="87">
        <v>0</v>
      </c>
      <c r="AI4424" s="88">
        <v>0</v>
      </c>
      <c r="AJ4424">
        <f t="shared" si="2440"/>
        <v>1</v>
      </c>
      <c r="AK4424" s="108">
        <f t="shared" si="2441"/>
        <v>5628</v>
      </c>
      <c r="AL4424" s="108">
        <f t="shared" si="2442"/>
        <v>2100</v>
      </c>
      <c r="AM4424" s="108">
        <f t="shared" si="2443"/>
        <v>3528</v>
      </c>
      <c r="AN4424">
        <v>475</v>
      </c>
      <c r="AO4424">
        <f t="shared" si="2444"/>
        <v>475</v>
      </c>
    </row>
    <row r="4425" spans="1:41" x14ac:dyDescent="0.25">
      <c r="A4425" s="115">
        <v>40100632</v>
      </c>
      <c r="B4425" t="s">
        <v>34</v>
      </c>
      <c r="C4425" s="81">
        <v>700</v>
      </c>
      <c r="D4425">
        <v>2.4</v>
      </c>
      <c r="E4425">
        <v>2.8</v>
      </c>
      <c r="F4425">
        <v>3</v>
      </c>
      <c r="G4425">
        <v>3</v>
      </c>
      <c r="H4425">
        <v>2.68</v>
      </c>
      <c r="I4425">
        <v>401</v>
      </c>
      <c r="J4425" t="s">
        <v>508</v>
      </c>
      <c r="K4425" t="s">
        <v>199</v>
      </c>
      <c r="L4425" t="s">
        <v>533</v>
      </c>
      <c r="M4425" t="s">
        <v>534</v>
      </c>
      <c r="N4425" t="s">
        <v>27</v>
      </c>
      <c r="O4425" t="s">
        <v>80</v>
      </c>
      <c r="P4425" t="s">
        <v>42</v>
      </c>
      <c r="Q4425" t="s">
        <v>16</v>
      </c>
      <c r="R4425" t="s">
        <v>28</v>
      </c>
      <c r="S4425" t="s">
        <v>9</v>
      </c>
      <c r="U4425" t="s">
        <v>179</v>
      </c>
      <c r="V4425" t="s">
        <v>45</v>
      </c>
      <c r="W4425" t="s">
        <v>46</v>
      </c>
      <c r="X4425" t="s">
        <v>12</v>
      </c>
      <c r="Y4425" t="s">
        <v>21</v>
      </c>
      <c r="Z4425" s="80">
        <v>9009</v>
      </c>
      <c r="AA4425" s="68">
        <v>0</v>
      </c>
      <c r="AB4425" s="82">
        <f t="shared" si="2438"/>
        <v>9009</v>
      </c>
      <c r="AD4425">
        <v>1</v>
      </c>
      <c r="AG4425" s="83">
        <f t="shared" si="2439"/>
        <v>1</v>
      </c>
      <c r="AH4425" s="87">
        <v>0</v>
      </c>
      <c r="AI4425" s="88">
        <v>0</v>
      </c>
    </row>
    <row r="4426" spans="1:41" x14ac:dyDescent="0.25">
      <c r="A4426" s="115">
        <v>40100632</v>
      </c>
      <c r="B4426" t="s">
        <v>34</v>
      </c>
      <c r="C4426" s="81">
        <v>700</v>
      </c>
      <c r="D4426">
        <v>2.4</v>
      </c>
      <c r="E4426">
        <v>2.8</v>
      </c>
      <c r="F4426">
        <v>3</v>
      </c>
      <c r="G4426">
        <v>3</v>
      </c>
      <c r="H4426">
        <v>2.68</v>
      </c>
      <c r="I4426">
        <v>401</v>
      </c>
      <c r="J4426" t="s">
        <v>508</v>
      </c>
      <c r="K4426" t="s">
        <v>199</v>
      </c>
      <c r="L4426" t="s">
        <v>533</v>
      </c>
      <c r="M4426" t="s">
        <v>534</v>
      </c>
      <c r="N4426" t="s">
        <v>27</v>
      </c>
      <c r="O4426" t="s">
        <v>80</v>
      </c>
      <c r="P4426" t="s">
        <v>42</v>
      </c>
      <c r="Q4426" t="s">
        <v>16</v>
      </c>
      <c r="R4426" t="s">
        <v>28</v>
      </c>
      <c r="S4426" t="s">
        <v>44</v>
      </c>
      <c r="T4426" t="s">
        <v>951</v>
      </c>
      <c r="U4426" t="s">
        <v>939</v>
      </c>
      <c r="V4426" t="s">
        <v>14</v>
      </c>
      <c r="W4426" t="s">
        <v>49</v>
      </c>
      <c r="X4426" t="s">
        <v>12</v>
      </c>
      <c r="Y4426" t="s">
        <v>943</v>
      </c>
      <c r="Z4426" s="81">
        <v>0</v>
      </c>
      <c r="AA4426" s="68">
        <v>0</v>
      </c>
      <c r="AB4426" s="82">
        <f t="shared" si="2438"/>
        <v>0</v>
      </c>
      <c r="AF4426">
        <v>2</v>
      </c>
      <c r="AG4426" s="83">
        <f t="shared" si="2439"/>
        <v>2</v>
      </c>
      <c r="AH4426" s="87">
        <v>0</v>
      </c>
      <c r="AI4426" s="88">
        <v>0</v>
      </c>
      <c r="AJ4426">
        <f t="shared" ref="AJ4426:AJ4428" si="2445">AG4426</f>
        <v>2</v>
      </c>
      <c r="AK4426" s="108">
        <f t="shared" ref="AK4426:AK4428" si="2446">AJ4426*C4426*F4426*H4426</f>
        <v>11256</v>
      </c>
      <c r="AL4426" s="108">
        <f t="shared" ref="AL4426:AL4428" si="2447">AJ4426*C4426*F4426</f>
        <v>4200</v>
      </c>
      <c r="AM4426" s="108">
        <f t="shared" ref="AM4426:AM4438" si="2448">AK4426-AL4426</f>
        <v>7056</v>
      </c>
      <c r="AN4426">
        <v>337.5</v>
      </c>
      <c r="AO4426">
        <f t="shared" ref="AO4426:AO4428" si="2449">AG4426*AN4426</f>
        <v>675</v>
      </c>
    </row>
    <row r="4427" spans="1:41" x14ac:dyDescent="0.25">
      <c r="A4427" s="115">
        <v>40100632</v>
      </c>
      <c r="B4427" t="s">
        <v>34</v>
      </c>
      <c r="C4427" s="81">
        <v>700</v>
      </c>
      <c r="D4427">
        <v>2.4</v>
      </c>
      <c r="E4427">
        <v>2.8</v>
      </c>
      <c r="F4427">
        <v>3</v>
      </c>
      <c r="G4427">
        <v>3</v>
      </c>
      <c r="H4427">
        <v>2.68</v>
      </c>
      <c r="I4427">
        <v>401</v>
      </c>
      <c r="J4427" t="s">
        <v>508</v>
      </c>
      <c r="K4427" t="s">
        <v>199</v>
      </c>
      <c r="L4427" t="s">
        <v>533</v>
      </c>
      <c r="M4427" t="s">
        <v>534</v>
      </c>
      <c r="N4427" t="s">
        <v>27</v>
      </c>
      <c r="O4427" t="s">
        <v>80</v>
      </c>
      <c r="P4427" t="s">
        <v>42</v>
      </c>
      <c r="Q4427" t="s">
        <v>16</v>
      </c>
      <c r="R4427" t="s">
        <v>28</v>
      </c>
      <c r="S4427" t="s">
        <v>44</v>
      </c>
      <c r="T4427" t="s">
        <v>951</v>
      </c>
      <c r="U4427" t="s">
        <v>939</v>
      </c>
      <c r="V4427" t="s">
        <v>45</v>
      </c>
      <c r="W4427" t="s">
        <v>46</v>
      </c>
      <c r="X4427" t="s">
        <v>12</v>
      </c>
      <c r="Y4427" t="s">
        <v>943</v>
      </c>
      <c r="Z4427" s="81">
        <v>0</v>
      </c>
      <c r="AA4427" s="68">
        <v>0</v>
      </c>
      <c r="AB4427" s="82">
        <f t="shared" si="2438"/>
        <v>0</v>
      </c>
      <c r="AF4427">
        <v>2</v>
      </c>
      <c r="AG4427" s="83">
        <f t="shared" si="2439"/>
        <v>2</v>
      </c>
      <c r="AH4427" s="87">
        <v>0</v>
      </c>
      <c r="AI4427" s="88">
        <v>0</v>
      </c>
      <c r="AJ4427">
        <f t="shared" si="2445"/>
        <v>2</v>
      </c>
      <c r="AK4427" s="108">
        <f t="shared" si="2446"/>
        <v>11256</v>
      </c>
      <c r="AL4427" s="108">
        <f t="shared" si="2447"/>
        <v>4200</v>
      </c>
      <c r="AM4427" s="108">
        <f t="shared" si="2448"/>
        <v>7056</v>
      </c>
      <c r="AN4427">
        <v>337.5</v>
      </c>
      <c r="AO4427">
        <f t="shared" si="2449"/>
        <v>675</v>
      </c>
    </row>
    <row r="4428" spans="1:41" x14ac:dyDescent="0.25">
      <c r="A4428" s="115">
        <v>40100632</v>
      </c>
      <c r="B4428" t="s">
        <v>34</v>
      </c>
      <c r="C4428" s="81">
        <v>700</v>
      </c>
      <c r="D4428">
        <v>2.4</v>
      </c>
      <c r="E4428">
        <v>2.8</v>
      </c>
      <c r="F4428">
        <v>3</v>
      </c>
      <c r="G4428">
        <v>3</v>
      </c>
      <c r="H4428">
        <v>2.68</v>
      </c>
      <c r="I4428">
        <v>401</v>
      </c>
      <c r="J4428" t="s">
        <v>508</v>
      </c>
      <c r="K4428" t="s">
        <v>199</v>
      </c>
      <c r="L4428" t="s">
        <v>533</v>
      </c>
      <c r="M4428" t="s">
        <v>534</v>
      </c>
      <c r="N4428" t="s">
        <v>27</v>
      </c>
      <c r="O4428" t="s">
        <v>80</v>
      </c>
      <c r="P4428" t="s">
        <v>42</v>
      </c>
      <c r="Q4428" t="s">
        <v>16</v>
      </c>
      <c r="R4428" t="s">
        <v>28</v>
      </c>
      <c r="S4428" t="s">
        <v>44</v>
      </c>
      <c r="T4428" t="s">
        <v>951</v>
      </c>
      <c r="U4428" t="s">
        <v>939</v>
      </c>
      <c r="V4428" t="s">
        <v>202</v>
      </c>
      <c r="W4428" t="s">
        <v>203</v>
      </c>
      <c r="X4428" t="s">
        <v>12</v>
      </c>
      <c r="Y4428" t="s">
        <v>943</v>
      </c>
      <c r="Z4428" s="81">
        <v>0</v>
      </c>
      <c r="AA4428" s="68">
        <v>0</v>
      </c>
      <c r="AB4428" s="82">
        <f t="shared" si="2438"/>
        <v>0</v>
      </c>
      <c r="AF4428">
        <v>2</v>
      </c>
      <c r="AG4428" s="83">
        <f t="shared" si="2439"/>
        <v>2</v>
      </c>
      <c r="AH4428" s="87">
        <v>0</v>
      </c>
      <c r="AI4428" s="88">
        <v>0</v>
      </c>
      <c r="AJ4428">
        <f t="shared" si="2445"/>
        <v>2</v>
      </c>
      <c r="AK4428" s="108">
        <f t="shared" si="2446"/>
        <v>11256</v>
      </c>
      <c r="AL4428" s="108">
        <f t="shared" si="2447"/>
        <v>4200</v>
      </c>
      <c r="AM4428" s="108">
        <f t="shared" si="2448"/>
        <v>7056</v>
      </c>
      <c r="AN4428">
        <v>337.5</v>
      </c>
      <c r="AO4428">
        <f t="shared" si="2449"/>
        <v>675</v>
      </c>
    </row>
    <row r="4429" spans="1:41" x14ac:dyDescent="0.25">
      <c r="A4429" s="115">
        <v>40100684</v>
      </c>
      <c r="B4429" t="s">
        <v>1</v>
      </c>
      <c r="C4429" s="81">
        <v>700</v>
      </c>
      <c r="D4429">
        <v>2.4</v>
      </c>
      <c r="E4429">
        <v>2.8</v>
      </c>
      <c r="F4429">
        <v>3</v>
      </c>
      <c r="G4429">
        <v>3</v>
      </c>
      <c r="H4429">
        <v>2.68</v>
      </c>
      <c r="I4429">
        <v>401</v>
      </c>
      <c r="J4429" t="s">
        <v>508</v>
      </c>
      <c r="K4429" t="s">
        <v>199</v>
      </c>
      <c r="L4429" t="s">
        <v>513</v>
      </c>
      <c r="M4429" t="s">
        <v>781</v>
      </c>
      <c r="N4429" t="s">
        <v>48</v>
      </c>
      <c r="O4429" t="s">
        <v>688</v>
      </c>
      <c r="P4429" t="s">
        <v>689</v>
      </c>
      <c r="Q4429" t="s">
        <v>16</v>
      </c>
      <c r="R4429" t="s">
        <v>28</v>
      </c>
      <c r="S4429" t="s">
        <v>44</v>
      </c>
      <c r="U4429" t="s">
        <v>946</v>
      </c>
      <c r="V4429" t="s">
        <v>14</v>
      </c>
      <c r="W4429" t="s">
        <v>49</v>
      </c>
      <c r="X4429" t="s">
        <v>12</v>
      </c>
      <c r="Y4429" t="s">
        <v>21</v>
      </c>
      <c r="Z4429" s="80">
        <v>1594</v>
      </c>
      <c r="AA4429" s="68">
        <v>0</v>
      </c>
      <c r="AB4429" s="82">
        <f t="shared" si="2438"/>
        <v>3188</v>
      </c>
      <c r="AC4429">
        <v>2</v>
      </c>
      <c r="AG4429" s="83">
        <f t="shared" si="2439"/>
        <v>2</v>
      </c>
      <c r="AH4429" s="87">
        <v>0</v>
      </c>
      <c r="AI4429" s="88">
        <v>0</v>
      </c>
      <c r="AJ4429">
        <f>AG4429*2</f>
        <v>4</v>
      </c>
      <c r="AK4429" s="108">
        <f t="shared" ref="AK4429:AK4430" si="2450">AJ4429*C4429*E4429*H4429</f>
        <v>21011.199999999997</v>
      </c>
      <c r="AL4429" s="108">
        <f t="shared" ref="AL4429:AL4430" si="2451">AJ4429*C4429*E4429</f>
        <v>7839.9999999999991</v>
      </c>
      <c r="AM4429" s="108">
        <f t="shared" si="2448"/>
        <v>13171.199999999997</v>
      </c>
    </row>
    <row r="4430" spans="1:41" x14ac:dyDescent="0.25">
      <c r="A4430" s="115">
        <v>40100684</v>
      </c>
      <c r="B4430" t="s">
        <v>1</v>
      </c>
      <c r="C4430" s="81">
        <v>700</v>
      </c>
      <c r="D4430">
        <v>2.4</v>
      </c>
      <c r="E4430">
        <v>2.8</v>
      </c>
      <c r="F4430">
        <v>3</v>
      </c>
      <c r="G4430">
        <v>3</v>
      </c>
      <c r="H4430">
        <v>2.68</v>
      </c>
      <c r="I4430">
        <v>401</v>
      </c>
      <c r="J4430" t="s">
        <v>508</v>
      </c>
      <c r="K4430" t="s">
        <v>199</v>
      </c>
      <c r="L4430" t="s">
        <v>513</v>
      </c>
      <c r="M4430" t="s">
        <v>781</v>
      </c>
      <c r="N4430" t="s">
        <v>48</v>
      </c>
      <c r="O4430" t="s">
        <v>688</v>
      </c>
      <c r="P4430" t="s">
        <v>689</v>
      </c>
      <c r="Q4430" t="s">
        <v>8</v>
      </c>
      <c r="R4430" t="s">
        <v>28</v>
      </c>
      <c r="S4430" t="s">
        <v>44</v>
      </c>
      <c r="U4430" t="s">
        <v>946</v>
      </c>
      <c r="V4430" t="s">
        <v>14</v>
      </c>
      <c r="W4430" t="s">
        <v>49</v>
      </c>
      <c r="X4430" t="s">
        <v>12</v>
      </c>
      <c r="Y4430" t="s">
        <v>21</v>
      </c>
      <c r="Z4430" s="80">
        <v>600</v>
      </c>
      <c r="AA4430" s="68">
        <v>0</v>
      </c>
      <c r="AB4430" s="82">
        <f t="shared" si="2438"/>
        <v>600</v>
      </c>
      <c r="AC4430">
        <v>1</v>
      </c>
      <c r="AG4430" s="83">
        <f t="shared" si="2439"/>
        <v>1</v>
      </c>
      <c r="AH4430" s="87">
        <v>0</v>
      </c>
      <c r="AI4430" s="88">
        <v>0</v>
      </c>
      <c r="AJ4430">
        <f>(AG4430*2)/3</f>
        <v>0.66666666666666663</v>
      </c>
      <c r="AK4430" s="108">
        <f t="shared" si="2450"/>
        <v>3501.8666666666663</v>
      </c>
      <c r="AL4430" s="108">
        <f t="shared" si="2451"/>
        <v>1306.6666666666665</v>
      </c>
      <c r="AM4430" s="108">
        <f t="shared" si="2448"/>
        <v>2195.1999999999998</v>
      </c>
    </row>
    <row r="4431" spans="1:41" x14ac:dyDescent="0.25">
      <c r="A4431" s="115">
        <v>40100684</v>
      </c>
      <c r="B4431" t="s">
        <v>1</v>
      </c>
      <c r="C4431" s="81">
        <v>700</v>
      </c>
      <c r="D4431">
        <v>2.4</v>
      </c>
      <c r="E4431">
        <v>2.8</v>
      </c>
      <c r="F4431">
        <v>3</v>
      </c>
      <c r="G4431">
        <v>3</v>
      </c>
      <c r="H4431">
        <v>2.68</v>
      </c>
      <c r="I4431">
        <v>401</v>
      </c>
      <c r="J4431" t="s">
        <v>508</v>
      </c>
      <c r="K4431" t="s">
        <v>199</v>
      </c>
      <c r="L4431" t="s">
        <v>513</v>
      </c>
      <c r="M4431" t="s">
        <v>781</v>
      </c>
      <c r="N4431" t="s">
        <v>15</v>
      </c>
      <c r="O4431" t="s">
        <v>688</v>
      </c>
      <c r="P4431" t="s">
        <v>689</v>
      </c>
      <c r="Q4431" t="s">
        <v>16</v>
      </c>
      <c r="R4431" t="s">
        <v>28</v>
      </c>
      <c r="S4431" t="s">
        <v>44</v>
      </c>
      <c r="U4431" t="s">
        <v>939</v>
      </c>
      <c r="V4431" t="s">
        <v>14</v>
      </c>
      <c r="W4431" t="s">
        <v>49</v>
      </c>
      <c r="X4431" t="s">
        <v>12</v>
      </c>
      <c r="Y4431" t="s">
        <v>21</v>
      </c>
      <c r="Z4431" s="80">
        <v>1600</v>
      </c>
      <c r="AA4431" s="68">
        <v>0</v>
      </c>
      <c r="AB4431" s="82">
        <f t="shared" si="2438"/>
        <v>1600</v>
      </c>
      <c r="AC4431">
        <v>1</v>
      </c>
      <c r="AG4431" s="83">
        <f t="shared" si="2439"/>
        <v>1</v>
      </c>
      <c r="AH4431" s="87">
        <v>0</v>
      </c>
      <c r="AI4431" s="88">
        <v>0</v>
      </c>
      <c r="AJ4431">
        <f t="shared" ref="AJ4431:AJ4432" si="2452">AG4431*2</f>
        <v>2</v>
      </c>
      <c r="AK4431" s="108">
        <f t="shared" ref="AK4431:AK4432" si="2453">AJ4431*C4431*F4431*H4431</f>
        <v>11256</v>
      </c>
      <c r="AL4431" s="108">
        <f t="shared" ref="AL4431:AL4432" si="2454">AJ4431*C4431*F4431</f>
        <v>4200</v>
      </c>
      <c r="AM4431" s="108">
        <f t="shared" si="2448"/>
        <v>7056</v>
      </c>
    </row>
    <row r="4432" spans="1:41" x14ac:dyDescent="0.25">
      <c r="A4432" s="115">
        <v>40100684</v>
      </c>
      <c r="B4432" t="s">
        <v>1</v>
      </c>
      <c r="C4432" s="81">
        <v>700</v>
      </c>
      <c r="D4432">
        <v>2.4</v>
      </c>
      <c r="E4432">
        <v>2.8</v>
      </c>
      <c r="F4432">
        <v>3</v>
      </c>
      <c r="G4432">
        <v>3</v>
      </c>
      <c r="H4432">
        <v>2.68</v>
      </c>
      <c r="I4432">
        <v>401</v>
      </c>
      <c r="J4432" t="s">
        <v>508</v>
      </c>
      <c r="K4432" t="s">
        <v>199</v>
      </c>
      <c r="L4432" t="s">
        <v>513</v>
      </c>
      <c r="M4432" t="s">
        <v>781</v>
      </c>
      <c r="N4432" t="s">
        <v>18</v>
      </c>
      <c r="O4432" t="s">
        <v>688</v>
      </c>
      <c r="P4432" t="s">
        <v>689</v>
      </c>
      <c r="Q4432" t="s">
        <v>16</v>
      </c>
      <c r="R4432" t="s">
        <v>28</v>
      </c>
      <c r="S4432" t="s">
        <v>44</v>
      </c>
      <c r="U4432" t="s">
        <v>939</v>
      </c>
      <c r="V4432" t="s">
        <v>14</v>
      </c>
      <c r="W4432" t="s">
        <v>49</v>
      </c>
      <c r="X4432" t="s">
        <v>12</v>
      </c>
      <c r="Y4432" t="s">
        <v>21</v>
      </c>
      <c r="Z4432" s="80">
        <v>1600</v>
      </c>
      <c r="AA4432" s="68">
        <v>0</v>
      </c>
      <c r="AB4432" s="82">
        <f t="shared" si="2438"/>
        <v>1600</v>
      </c>
      <c r="AC4432">
        <v>1</v>
      </c>
      <c r="AG4432" s="83">
        <f t="shared" si="2439"/>
        <v>1</v>
      </c>
      <c r="AH4432" s="87">
        <v>0</v>
      </c>
      <c r="AI4432" s="88">
        <v>0</v>
      </c>
      <c r="AJ4432">
        <f t="shared" si="2452"/>
        <v>2</v>
      </c>
      <c r="AK4432" s="108">
        <f t="shared" si="2453"/>
        <v>11256</v>
      </c>
      <c r="AL4432" s="108">
        <f t="shared" si="2454"/>
        <v>4200</v>
      </c>
      <c r="AM4432" s="108">
        <f t="shared" si="2448"/>
        <v>7056</v>
      </c>
    </row>
    <row r="4433" spans="1:41" x14ac:dyDescent="0.25">
      <c r="A4433" s="115">
        <v>40100694</v>
      </c>
      <c r="B4433" t="s">
        <v>1</v>
      </c>
      <c r="C4433" s="81">
        <v>700</v>
      </c>
      <c r="D4433">
        <v>2.4</v>
      </c>
      <c r="E4433">
        <v>2.8</v>
      </c>
      <c r="F4433">
        <v>3</v>
      </c>
      <c r="G4433">
        <v>3</v>
      </c>
      <c r="H4433">
        <v>2.68</v>
      </c>
      <c r="I4433">
        <v>401</v>
      </c>
      <c r="J4433" t="s">
        <v>508</v>
      </c>
      <c r="K4433" t="s">
        <v>199</v>
      </c>
      <c r="L4433" t="s">
        <v>528</v>
      </c>
      <c r="M4433" t="s">
        <v>782</v>
      </c>
      <c r="N4433" t="s">
        <v>48</v>
      </c>
      <c r="O4433" t="s">
        <v>688</v>
      </c>
      <c r="P4433" t="s">
        <v>689</v>
      </c>
      <c r="Q4433" t="s">
        <v>16</v>
      </c>
      <c r="R4433" t="s">
        <v>28</v>
      </c>
      <c r="S4433" t="s">
        <v>44</v>
      </c>
      <c r="U4433" t="s">
        <v>946</v>
      </c>
      <c r="V4433" t="s">
        <v>14</v>
      </c>
      <c r="W4433" t="s">
        <v>49</v>
      </c>
      <c r="X4433" t="s">
        <v>12</v>
      </c>
      <c r="Y4433" t="s">
        <v>21</v>
      </c>
      <c r="Z4433" s="80">
        <v>1594</v>
      </c>
      <c r="AA4433" s="68">
        <v>0</v>
      </c>
      <c r="AB4433" s="82">
        <f t="shared" si="2438"/>
        <v>3188</v>
      </c>
      <c r="AC4433">
        <v>2</v>
      </c>
      <c r="AG4433" s="83">
        <f t="shared" si="2439"/>
        <v>2</v>
      </c>
      <c r="AH4433" s="87">
        <v>0</v>
      </c>
      <c r="AI4433" s="88">
        <v>0</v>
      </c>
      <c r="AJ4433">
        <f>AG4433*2</f>
        <v>4</v>
      </c>
      <c r="AK4433" s="108">
        <f>AJ4433*C4433*E4433*H4433</f>
        <v>21011.199999999997</v>
      </c>
      <c r="AL4433" s="108">
        <f>AJ4433*C4433*E4433</f>
        <v>7839.9999999999991</v>
      </c>
      <c r="AM4433" s="108">
        <f t="shared" si="2448"/>
        <v>13171.199999999997</v>
      </c>
    </row>
    <row r="4434" spans="1:41" x14ac:dyDescent="0.25">
      <c r="A4434" s="115">
        <v>40100694</v>
      </c>
      <c r="B4434" t="s">
        <v>1</v>
      </c>
      <c r="C4434" s="81">
        <v>700</v>
      </c>
      <c r="D4434">
        <v>2.4</v>
      </c>
      <c r="E4434">
        <v>2.8</v>
      </c>
      <c r="F4434">
        <v>3</v>
      </c>
      <c r="G4434">
        <v>3</v>
      </c>
      <c r="H4434">
        <v>2.68</v>
      </c>
      <c r="I4434">
        <v>401</v>
      </c>
      <c r="J4434" t="s">
        <v>508</v>
      </c>
      <c r="K4434" t="s">
        <v>199</v>
      </c>
      <c r="L4434" t="s">
        <v>528</v>
      </c>
      <c r="M4434" t="s">
        <v>782</v>
      </c>
      <c r="N4434" t="s">
        <v>15</v>
      </c>
      <c r="O4434" t="s">
        <v>688</v>
      </c>
      <c r="P4434" t="s">
        <v>689</v>
      </c>
      <c r="Q4434" t="s">
        <v>16</v>
      </c>
      <c r="R4434" t="s">
        <v>28</v>
      </c>
      <c r="S4434" t="s">
        <v>44</v>
      </c>
      <c r="U4434" t="s">
        <v>939</v>
      </c>
      <c r="V4434" t="s">
        <v>14</v>
      </c>
      <c r="W4434" t="s">
        <v>49</v>
      </c>
      <c r="X4434" t="s">
        <v>12</v>
      </c>
      <c r="Y4434" t="s">
        <v>21</v>
      </c>
      <c r="Z4434" s="80">
        <v>1600</v>
      </c>
      <c r="AA4434" s="68">
        <v>0</v>
      </c>
      <c r="AB4434" s="82">
        <f t="shared" si="2438"/>
        <v>1600</v>
      </c>
      <c r="AC4434">
        <v>1</v>
      </c>
      <c r="AG4434" s="83">
        <f t="shared" si="2439"/>
        <v>1</v>
      </c>
      <c r="AH4434" s="87">
        <v>0</v>
      </c>
      <c r="AI4434" s="88">
        <v>0</v>
      </c>
      <c r="AJ4434">
        <f>AG4434*2</f>
        <v>2</v>
      </c>
      <c r="AK4434" s="108">
        <f t="shared" ref="AK4434:AK4438" si="2455">AJ4434*C4434*F4434*H4434</f>
        <v>11256</v>
      </c>
      <c r="AL4434" s="108">
        <f t="shared" ref="AL4434:AL4438" si="2456">AJ4434*C4434*F4434</f>
        <v>4200</v>
      </c>
      <c r="AM4434" s="108">
        <f t="shared" si="2448"/>
        <v>7056</v>
      </c>
    </row>
    <row r="4435" spans="1:41" x14ac:dyDescent="0.25">
      <c r="A4435" s="115">
        <v>40100694</v>
      </c>
      <c r="B4435" t="s">
        <v>1</v>
      </c>
      <c r="C4435" s="81">
        <v>700</v>
      </c>
      <c r="D4435">
        <v>2.4</v>
      </c>
      <c r="E4435">
        <v>2.8</v>
      </c>
      <c r="F4435">
        <v>3</v>
      </c>
      <c r="G4435">
        <v>3</v>
      </c>
      <c r="H4435">
        <v>2.68</v>
      </c>
      <c r="I4435">
        <v>401</v>
      </c>
      <c r="J4435" t="s">
        <v>508</v>
      </c>
      <c r="K4435" t="s">
        <v>199</v>
      </c>
      <c r="L4435" t="s">
        <v>528</v>
      </c>
      <c r="M4435" t="s">
        <v>782</v>
      </c>
      <c r="N4435" t="s">
        <v>18</v>
      </c>
      <c r="O4435" t="s">
        <v>688</v>
      </c>
      <c r="P4435" t="s">
        <v>689</v>
      </c>
      <c r="Q4435" t="s">
        <v>8</v>
      </c>
      <c r="R4435" t="s">
        <v>28</v>
      </c>
      <c r="S4435" t="s">
        <v>44</v>
      </c>
      <c r="U4435" t="s">
        <v>939</v>
      </c>
      <c r="V4435" t="s">
        <v>14</v>
      </c>
      <c r="W4435" t="s">
        <v>49</v>
      </c>
      <c r="X4435" t="s">
        <v>12</v>
      </c>
      <c r="Y4435" t="s">
        <v>21</v>
      </c>
      <c r="Z4435" s="80">
        <v>800</v>
      </c>
      <c r="AA4435" s="68">
        <v>0</v>
      </c>
      <c r="AB4435" s="82">
        <f t="shared" si="2438"/>
        <v>800</v>
      </c>
      <c r="AC4435">
        <v>1</v>
      </c>
      <c r="AG4435" s="83">
        <f t="shared" si="2439"/>
        <v>1</v>
      </c>
      <c r="AH4435" s="87">
        <v>0</v>
      </c>
      <c r="AI4435" s="88">
        <v>0</v>
      </c>
      <c r="AJ4435" s="90">
        <f>AG4435*2/3</f>
        <v>0.66666666666666663</v>
      </c>
      <c r="AK4435" s="108">
        <f t="shared" si="2455"/>
        <v>3752</v>
      </c>
      <c r="AL4435" s="108">
        <f t="shared" si="2456"/>
        <v>1400</v>
      </c>
      <c r="AM4435" s="108">
        <f t="shared" si="2448"/>
        <v>2352</v>
      </c>
    </row>
    <row r="4436" spans="1:41" x14ac:dyDescent="0.25">
      <c r="A4436" s="115">
        <v>40100843</v>
      </c>
      <c r="B4436" t="s">
        <v>1</v>
      </c>
      <c r="C4436" s="81">
        <v>700</v>
      </c>
      <c r="D4436">
        <v>2.4</v>
      </c>
      <c r="E4436">
        <v>2.8</v>
      </c>
      <c r="F4436">
        <v>3</v>
      </c>
      <c r="G4436">
        <v>3</v>
      </c>
      <c r="H4436">
        <v>2.68</v>
      </c>
      <c r="I4436">
        <v>401</v>
      </c>
      <c r="J4436" t="s">
        <v>508</v>
      </c>
      <c r="K4436" t="s">
        <v>199</v>
      </c>
      <c r="L4436" t="s">
        <v>513</v>
      </c>
      <c r="M4436" t="s">
        <v>535</v>
      </c>
      <c r="N4436" t="s">
        <v>27</v>
      </c>
      <c r="O4436" t="s">
        <v>6</v>
      </c>
      <c r="P4436" t="s">
        <v>7</v>
      </c>
      <c r="Q4436" t="s">
        <v>16</v>
      </c>
      <c r="R4436" t="s">
        <v>28</v>
      </c>
      <c r="S4436" t="s">
        <v>44</v>
      </c>
      <c r="T4436" t="s">
        <v>951</v>
      </c>
      <c r="U4436" t="s">
        <v>939</v>
      </c>
      <c r="V4436" t="s">
        <v>14</v>
      </c>
      <c r="W4436" t="s">
        <v>49</v>
      </c>
      <c r="X4436" t="s">
        <v>12</v>
      </c>
      <c r="Y4436" t="s">
        <v>943</v>
      </c>
      <c r="Z4436" s="81">
        <v>0</v>
      </c>
      <c r="AA4436" s="68">
        <v>0</v>
      </c>
      <c r="AB4436" s="82">
        <f t="shared" si="2438"/>
        <v>0</v>
      </c>
      <c r="AF4436">
        <v>1</v>
      </c>
      <c r="AG4436" s="83">
        <f t="shared" si="2439"/>
        <v>1</v>
      </c>
      <c r="AH4436" s="87">
        <v>0</v>
      </c>
      <c r="AI4436" s="88">
        <v>0</v>
      </c>
      <c r="AJ4436">
        <f t="shared" ref="AJ4436:AJ4441" si="2457">AG4436</f>
        <v>1</v>
      </c>
      <c r="AK4436" s="108">
        <f t="shared" si="2455"/>
        <v>5628</v>
      </c>
      <c r="AL4436" s="108">
        <f t="shared" si="2456"/>
        <v>2100</v>
      </c>
      <c r="AM4436" s="108">
        <f t="shared" si="2448"/>
        <v>3528</v>
      </c>
      <c r="AN4436">
        <v>750</v>
      </c>
      <c r="AO4436">
        <f t="shared" ref="AO4436:AO4438" si="2458">AG4436*AN4436</f>
        <v>750</v>
      </c>
    </row>
    <row r="4437" spans="1:41" x14ac:dyDescent="0.25">
      <c r="A4437" s="115">
        <v>40100843</v>
      </c>
      <c r="B4437" t="s">
        <v>1</v>
      </c>
      <c r="C4437" s="81">
        <v>700</v>
      </c>
      <c r="D4437">
        <v>2.4</v>
      </c>
      <c r="E4437">
        <v>2.8</v>
      </c>
      <c r="F4437">
        <v>3</v>
      </c>
      <c r="G4437">
        <v>3</v>
      </c>
      <c r="H4437">
        <v>2.68</v>
      </c>
      <c r="I4437">
        <v>401</v>
      </c>
      <c r="J4437" t="s">
        <v>508</v>
      </c>
      <c r="K4437" t="s">
        <v>199</v>
      </c>
      <c r="L4437" t="s">
        <v>513</v>
      </c>
      <c r="M4437" t="s">
        <v>535</v>
      </c>
      <c r="N4437" t="s">
        <v>27</v>
      </c>
      <c r="O4437" t="s">
        <v>6</v>
      </c>
      <c r="P4437" t="s">
        <v>7</v>
      </c>
      <c r="Q4437" t="s">
        <v>16</v>
      </c>
      <c r="R4437" t="s">
        <v>28</v>
      </c>
      <c r="S4437" t="s">
        <v>44</v>
      </c>
      <c r="T4437" t="s">
        <v>951</v>
      </c>
      <c r="U4437" t="s">
        <v>939</v>
      </c>
      <c r="V4437" t="s">
        <v>14</v>
      </c>
      <c r="W4437" t="s">
        <v>49</v>
      </c>
      <c r="X4437" t="s">
        <v>12</v>
      </c>
      <c r="Y4437" t="s">
        <v>943</v>
      </c>
      <c r="Z4437" s="81">
        <v>0</v>
      </c>
      <c r="AA4437" s="68">
        <v>0</v>
      </c>
      <c r="AB4437" s="82">
        <f t="shared" si="2438"/>
        <v>0</v>
      </c>
      <c r="AF4437">
        <v>1</v>
      </c>
      <c r="AG4437" s="83">
        <f t="shared" si="2439"/>
        <v>1</v>
      </c>
      <c r="AH4437" s="87">
        <v>0</v>
      </c>
      <c r="AI4437" s="88">
        <v>1</v>
      </c>
      <c r="AJ4437">
        <f t="shared" si="2457"/>
        <v>1</v>
      </c>
      <c r="AK4437" s="108">
        <f t="shared" si="2455"/>
        <v>5628</v>
      </c>
      <c r="AL4437" s="108">
        <f t="shared" si="2456"/>
        <v>2100</v>
      </c>
      <c r="AM4437" s="108">
        <f t="shared" si="2448"/>
        <v>3528</v>
      </c>
      <c r="AN4437">
        <v>750</v>
      </c>
      <c r="AO4437">
        <f t="shared" si="2458"/>
        <v>750</v>
      </c>
    </row>
    <row r="4438" spans="1:41" x14ac:dyDescent="0.25">
      <c r="A4438" s="115">
        <v>40100843</v>
      </c>
      <c r="B4438" t="s">
        <v>1</v>
      </c>
      <c r="C4438" s="81">
        <v>700</v>
      </c>
      <c r="D4438">
        <v>2.4</v>
      </c>
      <c r="E4438">
        <v>2.8</v>
      </c>
      <c r="F4438">
        <v>3</v>
      </c>
      <c r="G4438">
        <v>3</v>
      </c>
      <c r="H4438">
        <v>2.68</v>
      </c>
      <c r="I4438">
        <v>401</v>
      </c>
      <c r="J4438" t="s">
        <v>508</v>
      </c>
      <c r="K4438" t="s">
        <v>199</v>
      </c>
      <c r="L4438" t="s">
        <v>513</v>
      </c>
      <c r="M4438" t="s">
        <v>535</v>
      </c>
      <c r="N4438" t="s">
        <v>27</v>
      </c>
      <c r="O4438" t="s">
        <v>6</v>
      </c>
      <c r="P4438" t="s">
        <v>7</v>
      </c>
      <c r="Q4438" t="s">
        <v>16</v>
      </c>
      <c r="R4438" t="s">
        <v>28</v>
      </c>
      <c r="S4438" t="s">
        <v>44</v>
      </c>
      <c r="T4438" t="s">
        <v>951</v>
      </c>
      <c r="U4438" t="s">
        <v>939</v>
      </c>
      <c r="V4438" t="s">
        <v>14</v>
      </c>
      <c r="W4438" t="s">
        <v>49</v>
      </c>
      <c r="X4438" t="s">
        <v>31</v>
      </c>
      <c r="Y4438" t="s">
        <v>943</v>
      </c>
      <c r="Z4438" s="81">
        <v>0</v>
      </c>
      <c r="AA4438" s="68">
        <v>0</v>
      </c>
      <c r="AB4438" s="82">
        <f t="shared" si="2438"/>
        <v>0</v>
      </c>
      <c r="AF4438">
        <v>1</v>
      </c>
      <c r="AG4438" s="83">
        <f t="shared" si="2439"/>
        <v>1</v>
      </c>
      <c r="AH4438" s="87">
        <v>0</v>
      </c>
      <c r="AI4438" s="88">
        <v>0</v>
      </c>
      <c r="AJ4438">
        <f t="shared" si="2457"/>
        <v>1</v>
      </c>
      <c r="AK4438" s="108">
        <f t="shared" si="2455"/>
        <v>5628</v>
      </c>
      <c r="AL4438" s="108">
        <f t="shared" si="2456"/>
        <v>2100</v>
      </c>
      <c r="AM4438" s="108">
        <f t="shared" si="2448"/>
        <v>3528</v>
      </c>
      <c r="AN4438">
        <v>750</v>
      </c>
      <c r="AO4438">
        <f t="shared" si="2458"/>
        <v>750</v>
      </c>
    </row>
    <row r="4439" spans="1:41" x14ac:dyDescent="0.25">
      <c r="A4439" s="115">
        <v>40200012</v>
      </c>
      <c r="B4439" t="s">
        <v>1</v>
      </c>
      <c r="C4439" s="81">
        <v>700</v>
      </c>
      <c r="D4439">
        <v>2.4</v>
      </c>
      <c r="E4439">
        <v>2.8</v>
      </c>
      <c r="F4439">
        <v>3</v>
      </c>
      <c r="G4439">
        <v>3</v>
      </c>
      <c r="H4439">
        <v>2.4500000000000002</v>
      </c>
      <c r="I4439">
        <v>402</v>
      </c>
      <c r="J4439" t="s">
        <v>536</v>
      </c>
      <c r="K4439" t="s">
        <v>205</v>
      </c>
      <c r="L4439" t="s">
        <v>537</v>
      </c>
      <c r="M4439" t="s">
        <v>537</v>
      </c>
      <c r="N4439" t="s">
        <v>99</v>
      </c>
      <c r="O4439" t="s">
        <v>19</v>
      </c>
      <c r="P4439" t="s">
        <v>42</v>
      </c>
      <c r="Q4439" t="s">
        <v>16</v>
      </c>
      <c r="R4439" t="s">
        <v>20</v>
      </c>
      <c r="S4439" t="s">
        <v>44</v>
      </c>
      <c r="T4439" s="70" t="s">
        <v>933</v>
      </c>
      <c r="U4439" t="s">
        <v>949</v>
      </c>
      <c r="V4439" t="s">
        <v>14</v>
      </c>
      <c r="W4439" t="s">
        <v>49</v>
      </c>
      <c r="X4439" t="s">
        <v>12</v>
      </c>
      <c r="Y4439" t="s">
        <v>938</v>
      </c>
      <c r="Z4439" s="80">
        <v>0</v>
      </c>
      <c r="AA4439" s="68">
        <v>0</v>
      </c>
      <c r="AB4439" s="82">
        <f t="shared" si="2438"/>
        <v>0</v>
      </c>
      <c r="AE4439">
        <v>1</v>
      </c>
      <c r="AG4439" s="83">
        <f t="shared" si="2439"/>
        <v>1</v>
      </c>
      <c r="AH4439" s="87">
        <v>0</v>
      </c>
      <c r="AI4439" s="88">
        <v>0</v>
      </c>
      <c r="AJ4439">
        <f t="shared" si="2457"/>
        <v>1</v>
      </c>
      <c r="AK4439" s="108">
        <f>AJ4439*C4439*D4439*H4439</f>
        <v>4116</v>
      </c>
      <c r="AL4439" s="108">
        <f>AJ4439*C4439*D4439</f>
        <v>1680</v>
      </c>
      <c r="AM4439" s="108">
        <f>AK4439-AL4439</f>
        <v>2436</v>
      </c>
    </row>
    <row r="4440" spans="1:41" x14ac:dyDescent="0.25">
      <c r="A4440" s="115">
        <v>40200012</v>
      </c>
      <c r="B4440" t="s">
        <v>1</v>
      </c>
      <c r="C4440" s="81">
        <v>700</v>
      </c>
      <c r="D4440">
        <v>2.4</v>
      </c>
      <c r="E4440">
        <v>2.8</v>
      </c>
      <c r="F4440">
        <v>3</v>
      </c>
      <c r="G4440">
        <v>3</v>
      </c>
      <c r="H4440">
        <v>2.4500000000000002</v>
      </c>
      <c r="I4440">
        <v>402</v>
      </c>
      <c r="J4440" t="s">
        <v>536</v>
      </c>
      <c r="K4440" t="s">
        <v>205</v>
      </c>
      <c r="L4440" t="s">
        <v>537</v>
      </c>
      <c r="M4440" t="s">
        <v>537</v>
      </c>
      <c r="N4440" t="s">
        <v>48</v>
      </c>
      <c r="O4440" t="s">
        <v>19</v>
      </c>
      <c r="P4440" t="s">
        <v>42</v>
      </c>
      <c r="Q4440" t="s">
        <v>16</v>
      </c>
      <c r="R4440" t="s">
        <v>20</v>
      </c>
      <c r="S4440" t="s">
        <v>44</v>
      </c>
      <c r="T4440" s="70" t="s">
        <v>933</v>
      </c>
      <c r="U4440" t="s">
        <v>949</v>
      </c>
      <c r="V4440" t="s">
        <v>14</v>
      </c>
      <c r="W4440" t="s">
        <v>49</v>
      </c>
      <c r="X4440" t="s">
        <v>12</v>
      </c>
      <c r="Y4440" t="s">
        <v>938</v>
      </c>
      <c r="Z4440" s="80">
        <v>0</v>
      </c>
      <c r="AA4440" s="68">
        <v>0</v>
      </c>
      <c r="AB4440" s="82">
        <f t="shared" si="2438"/>
        <v>0</v>
      </c>
      <c r="AE4440">
        <v>2</v>
      </c>
      <c r="AG4440" s="83">
        <f t="shared" si="2439"/>
        <v>2</v>
      </c>
      <c r="AH4440" s="87">
        <v>0</v>
      </c>
      <c r="AI4440" s="88">
        <v>0</v>
      </c>
      <c r="AJ4440">
        <f t="shared" si="2457"/>
        <v>2</v>
      </c>
      <c r="AK4440" s="108">
        <f t="shared" ref="AK4440:AK4441" si="2459">AJ4440*C4440*E4440*H4440</f>
        <v>9604</v>
      </c>
      <c r="AL4440" s="108">
        <f t="shared" ref="AL4440:AL4441" si="2460">AJ4440*C4440*E4440</f>
        <v>3919.9999999999995</v>
      </c>
      <c r="AM4440" s="108">
        <f t="shared" ref="AM4440:AM4441" si="2461">AK4440-AL4440</f>
        <v>5684</v>
      </c>
    </row>
    <row r="4441" spans="1:41" x14ac:dyDescent="0.25">
      <c r="A4441" s="115">
        <v>40200012</v>
      </c>
      <c r="B4441" t="s">
        <v>1</v>
      </c>
      <c r="C4441" s="81">
        <v>700</v>
      </c>
      <c r="D4441">
        <v>2.4</v>
      </c>
      <c r="E4441">
        <v>2.8</v>
      </c>
      <c r="F4441">
        <v>3</v>
      </c>
      <c r="G4441">
        <v>3</v>
      </c>
      <c r="H4441">
        <v>2.4500000000000002</v>
      </c>
      <c r="I4441">
        <v>402</v>
      </c>
      <c r="J4441" t="s">
        <v>536</v>
      </c>
      <c r="K4441" t="s">
        <v>205</v>
      </c>
      <c r="L4441" t="s">
        <v>537</v>
      </c>
      <c r="M4441" t="s">
        <v>537</v>
      </c>
      <c r="N4441" t="s">
        <v>48</v>
      </c>
      <c r="O4441" t="s">
        <v>19</v>
      </c>
      <c r="P4441" t="s">
        <v>42</v>
      </c>
      <c r="Q4441" t="s">
        <v>16</v>
      </c>
      <c r="R4441" t="s">
        <v>20</v>
      </c>
      <c r="S4441" t="s">
        <v>44</v>
      </c>
      <c r="T4441" s="70" t="s">
        <v>933</v>
      </c>
      <c r="U4441" t="s">
        <v>949</v>
      </c>
      <c r="V4441" t="s">
        <v>125</v>
      </c>
      <c r="W4441" t="s">
        <v>207</v>
      </c>
      <c r="X4441" t="s">
        <v>12</v>
      </c>
      <c r="Y4441" t="s">
        <v>938</v>
      </c>
      <c r="Z4441" s="80">
        <v>0</v>
      </c>
      <c r="AA4441" s="68">
        <v>0</v>
      </c>
      <c r="AB4441" s="82">
        <f t="shared" si="2438"/>
        <v>0</v>
      </c>
      <c r="AE4441">
        <v>3</v>
      </c>
      <c r="AG4441" s="83">
        <f t="shared" si="2439"/>
        <v>3</v>
      </c>
      <c r="AH4441" s="87">
        <v>0</v>
      </c>
      <c r="AI4441" s="88">
        <v>0</v>
      </c>
      <c r="AJ4441">
        <f t="shared" si="2457"/>
        <v>3</v>
      </c>
      <c r="AK4441" s="108">
        <f t="shared" si="2459"/>
        <v>14406.000000000002</v>
      </c>
      <c r="AL4441" s="108">
        <f t="shared" si="2460"/>
        <v>5880</v>
      </c>
      <c r="AM4441" s="108">
        <f t="shared" si="2461"/>
        <v>8526.0000000000018</v>
      </c>
    </row>
    <row r="4442" spans="1:41" x14ac:dyDescent="0.25">
      <c r="A4442" s="115">
        <v>40200012</v>
      </c>
      <c r="B4442" t="s">
        <v>1</v>
      </c>
      <c r="C4442" s="81">
        <v>700</v>
      </c>
      <c r="D4442">
        <v>2.4</v>
      </c>
      <c r="E4442">
        <v>2.8</v>
      </c>
      <c r="F4442">
        <v>3</v>
      </c>
      <c r="G4442">
        <v>3</v>
      </c>
      <c r="H4442">
        <v>2.4500000000000002</v>
      </c>
      <c r="I4442">
        <v>402</v>
      </c>
      <c r="J4442" t="s">
        <v>536</v>
      </c>
      <c r="K4442" t="s">
        <v>205</v>
      </c>
      <c r="L4442" t="s">
        <v>537</v>
      </c>
      <c r="M4442" t="s">
        <v>537</v>
      </c>
      <c r="N4442" t="s">
        <v>48</v>
      </c>
      <c r="O4442" t="s">
        <v>41</v>
      </c>
      <c r="P4442" t="s">
        <v>42</v>
      </c>
      <c r="Q4442" t="s">
        <v>16</v>
      </c>
      <c r="R4442" t="s">
        <v>91</v>
      </c>
      <c r="S4442" t="s">
        <v>44</v>
      </c>
      <c r="T4442" t="s">
        <v>944</v>
      </c>
      <c r="U4442" t="s">
        <v>939</v>
      </c>
      <c r="V4442" t="s">
        <v>125</v>
      </c>
      <c r="W4442" t="s">
        <v>207</v>
      </c>
      <c r="X4442" t="s">
        <v>12</v>
      </c>
      <c r="Y4442" t="s">
        <v>938</v>
      </c>
      <c r="Z4442" s="81">
        <v>0</v>
      </c>
      <c r="AA4442" s="68">
        <v>0</v>
      </c>
      <c r="AB4442" s="82">
        <f t="shared" si="2438"/>
        <v>0</v>
      </c>
      <c r="AE4442">
        <v>1</v>
      </c>
      <c r="AG4442" s="83">
        <f t="shared" si="2439"/>
        <v>1</v>
      </c>
      <c r="AH4442" s="87">
        <v>0</v>
      </c>
      <c r="AI4442" s="88">
        <v>0</v>
      </c>
      <c r="AJ4442">
        <f t="shared" ref="AJ4442:AJ4452" si="2462">AG4442</f>
        <v>1</v>
      </c>
      <c r="AK4442" s="108">
        <f t="shared" ref="AK4442:AK4444" si="2463">AJ4442*C4442*E4442*H4442</f>
        <v>4802</v>
      </c>
      <c r="AL4442" s="108">
        <f t="shared" ref="AL4442:AL4444" si="2464">AJ4442*C4442*E4442</f>
        <v>1959.9999999999998</v>
      </c>
      <c r="AM4442" s="108">
        <f t="shared" ref="AM4442:AM4453" si="2465">AK4442-AL4442</f>
        <v>2842</v>
      </c>
    </row>
    <row r="4443" spans="1:41" x14ac:dyDescent="0.25">
      <c r="A4443" s="115">
        <v>40200012</v>
      </c>
      <c r="B4443" t="s">
        <v>1</v>
      </c>
      <c r="C4443" s="81">
        <v>700</v>
      </c>
      <c r="D4443">
        <v>2.4</v>
      </c>
      <c r="E4443">
        <v>2.8</v>
      </c>
      <c r="F4443">
        <v>3</v>
      </c>
      <c r="G4443">
        <v>3</v>
      </c>
      <c r="H4443">
        <v>2.4500000000000002</v>
      </c>
      <c r="I4443">
        <v>402</v>
      </c>
      <c r="J4443" t="s">
        <v>536</v>
      </c>
      <c r="K4443" t="s">
        <v>205</v>
      </c>
      <c r="L4443" t="s">
        <v>537</v>
      </c>
      <c r="M4443" t="s">
        <v>537</v>
      </c>
      <c r="N4443" t="s">
        <v>5</v>
      </c>
      <c r="O4443" t="s">
        <v>47</v>
      </c>
      <c r="P4443" t="s">
        <v>42</v>
      </c>
      <c r="Q4443" t="s">
        <v>16</v>
      </c>
      <c r="R4443" t="s">
        <v>28</v>
      </c>
      <c r="S4443" t="s">
        <v>44</v>
      </c>
      <c r="U4443" t="s">
        <v>939</v>
      </c>
      <c r="V4443" t="s">
        <v>14</v>
      </c>
      <c r="W4443" t="s">
        <v>49</v>
      </c>
      <c r="X4443" t="s">
        <v>12</v>
      </c>
      <c r="Y4443" t="s">
        <v>21</v>
      </c>
      <c r="Z4443" s="80">
        <v>750</v>
      </c>
      <c r="AA4443" s="68">
        <v>0</v>
      </c>
      <c r="AB4443" s="82">
        <f t="shared" si="2438"/>
        <v>4500</v>
      </c>
      <c r="AC4443">
        <v>6</v>
      </c>
      <c r="AG4443" s="83">
        <f t="shared" si="2439"/>
        <v>6</v>
      </c>
      <c r="AH4443" s="87">
        <v>0</v>
      </c>
      <c r="AI4443" s="88">
        <v>0</v>
      </c>
      <c r="AJ4443">
        <f t="shared" si="2462"/>
        <v>6</v>
      </c>
      <c r="AK4443" s="108">
        <f t="shared" si="2463"/>
        <v>28812.000000000004</v>
      </c>
      <c r="AL4443" s="108">
        <f t="shared" si="2464"/>
        <v>11760</v>
      </c>
      <c r="AM4443" s="108">
        <f t="shared" si="2465"/>
        <v>17052.000000000004</v>
      </c>
    </row>
    <row r="4444" spans="1:41" x14ac:dyDescent="0.25">
      <c r="A4444" s="115">
        <v>40200012</v>
      </c>
      <c r="B4444" t="s">
        <v>1</v>
      </c>
      <c r="C4444" s="81">
        <v>700</v>
      </c>
      <c r="D4444">
        <v>2.4</v>
      </c>
      <c r="E4444">
        <v>2.8</v>
      </c>
      <c r="F4444">
        <v>3</v>
      </c>
      <c r="G4444">
        <v>3</v>
      </c>
      <c r="H4444">
        <v>2.4500000000000002</v>
      </c>
      <c r="I4444">
        <v>402</v>
      </c>
      <c r="J4444" t="s">
        <v>536</v>
      </c>
      <c r="K4444" t="s">
        <v>205</v>
      </c>
      <c r="L4444" t="s">
        <v>537</v>
      </c>
      <c r="M4444" t="s">
        <v>537</v>
      </c>
      <c r="N4444" t="s">
        <v>5</v>
      </c>
      <c r="O4444" t="s">
        <v>47</v>
      </c>
      <c r="P4444" t="s">
        <v>42</v>
      </c>
      <c r="Q4444" t="s">
        <v>16</v>
      </c>
      <c r="R4444" t="s">
        <v>28</v>
      </c>
      <c r="S4444" t="s">
        <v>44</v>
      </c>
      <c r="U4444" t="s">
        <v>939</v>
      </c>
      <c r="V4444" t="s">
        <v>125</v>
      </c>
      <c r="W4444" t="s">
        <v>207</v>
      </c>
      <c r="X4444" t="s">
        <v>12</v>
      </c>
      <c r="Y4444" t="s">
        <v>21</v>
      </c>
      <c r="Z4444" s="80">
        <v>750</v>
      </c>
      <c r="AA4444" s="68">
        <v>0</v>
      </c>
      <c r="AB4444" s="82">
        <f t="shared" si="2438"/>
        <v>3000</v>
      </c>
      <c r="AC4444">
        <v>4</v>
      </c>
      <c r="AG4444" s="83">
        <f t="shared" si="2439"/>
        <v>4</v>
      </c>
      <c r="AH4444" s="87">
        <v>0</v>
      </c>
      <c r="AI4444" s="88">
        <v>0</v>
      </c>
      <c r="AJ4444">
        <f t="shared" si="2462"/>
        <v>4</v>
      </c>
      <c r="AK4444" s="108">
        <f t="shared" si="2463"/>
        <v>19208</v>
      </c>
      <c r="AL4444" s="108">
        <f t="shared" si="2464"/>
        <v>7839.9999999999991</v>
      </c>
      <c r="AM4444" s="108">
        <f t="shared" si="2465"/>
        <v>11368</v>
      </c>
    </row>
    <row r="4445" spans="1:41" x14ac:dyDescent="0.25">
      <c r="A4445" s="115">
        <v>40200012</v>
      </c>
      <c r="B4445" t="s">
        <v>1</v>
      </c>
      <c r="C4445" s="81">
        <v>700</v>
      </c>
      <c r="D4445">
        <v>2.4</v>
      </c>
      <c r="E4445">
        <v>2.8</v>
      </c>
      <c r="F4445">
        <v>3</v>
      </c>
      <c r="G4445">
        <v>3</v>
      </c>
      <c r="H4445">
        <v>2.4500000000000002</v>
      </c>
      <c r="I4445">
        <v>402</v>
      </c>
      <c r="J4445" t="s">
        <v>536</v>
      </c>
      <c r="K4445" t="s">
        <v>205</v>
      </c>
      <c r="L4445" t="s">
        <v>537</v>
      </c>
      <c r="M4445" t="s">
        <v>537</v>
      </c>
      <c r="N4445" t="s">
        <v>15</v>
      </c>
      <c r="O4445" t="s">
        <v>74</v>
      </c>
      <c r="P4445" t="s">
        <v>42</v>
      </c>
      <c r="Q4445" t="s">
        <v>16</v>
      </c>
      <c r="R4445" t="s">
        <v>91</v>
      </c>
      <c r="S4445" t="s">
        <v>44</v>
      </c>
      <c r="T4445" t="s">
        <v>944</v>
      </c>
      <c r="U4445" t="s">
        <v>939</v>
      </c>
      <c r="V4445" t="s">
        <v>14</v>
      </c>
      <c r="W4445" t="s">
        <v>49</v>
      </c>
      <c r="X4445" t="s">
        <v>12</v>
      </c>
      <c r="Y4445" t="s">
        <v>938</v>
      </c>
      <c r="Z4445" s="81">
        <v>0</v>
      </c>
      <c r="AA4445" s="68">
        <v>0</v>
      </c>
      <c r="AB4445" s="82">
        <f t="shared" si="2438"/>
        <v>0</v>
      </c>
      <c r="AE4445">
        <v>1</v>
      </c>
      <c r="AG4445" s="83">
        <f t="shared" si="2439"/>
        <v>1</v>
      </c>
      <c r="AH4445" s="87">
        <v>0</v>
      </c>
      <c r="AI4445" s="88">
        <v>0</v>
      </c>
      <c r="AJ4445">
        <f t="shared" si="2462"/>
        <v>1</v>
      </c>
      <c r="AK4445" s="108">
        <f t="shared" ref="AK4445:AK4452" si="2466">AJ4445*C4445*F4445*H4445</f>
        <v>5145</v>
      </c>
      <c r="AL4445" s="108">
        <f t="shared" ref="AL4445:AL4452" si="2467">AJ4445*C4445*F4445</f>
        <v>2100</v>
      </c>
      <c r="AM4445" s="108">
        <f t="shared" si="2465"/>
        <v>3045</v>
      </c>
    </row>
    <row r="4446" spans="1:41" x14ac:dyDescent="0.25">
      <c r="A4446" s="115">
        <v>40200012</v>
      </c>
      <c r="B4446" t="s">
        <v>1</v>
      </c>
      <c r="C4446" s="81">
        <v>700</v>
      </c>
      <c r="D4446">
        <v>2.4</v>
      </c>
      <c r="E4446">
        <v>2.8</v>
      </c>
      <c r="F4446">
        <v>3</v>
      </c>
      <c r="G4446">
        <v>3</v>
      </c>
      <c r="H4446">
        <v>2.4500000000000002</v>
      </c>
      <c r="I4446">
        <v>402</v>
      </c>
      <c r="J4446" t="s">
        <v>536</v>
      </c>
      <c r="K4446" t="s">
        <v>205</v>
      </c>
      <c r="L4446" t="s">
        <v>537</v>
      </c>
      <c r="M4446" t="s">
        <v>537</v>
      </c>
      <c r="N4446" t="s">
        <v>15</v>
      </c>
      <c r="O4446" t="s">
        <v>41</v>
      </c>
      <c r="P4446" t="s">
        <v>42</v>
      </c>
      <c r="Q4446" t="s">
        <v>16</v>
      </c>
      <c r="R4446" t="s">
        <v>28</v>
      </c>
      <c r="S4446" t="s">
        <v>44</v>
      </c>
      <c r="U4446" t="s">
        <v>939</v>
      </c>
      <c r="V4446" t="s">
        <v>14</v>
      </c>
      <c r="W4446" t="s">
        <v>49</v>
      </c>
      <c r="X4446" t="s">
        <v>12</v>
      </c>
      <c r="Y4446" t="s">
        <v>21</v>
      </c>
      <c r="Z4446" s="80">
        <v>750</v>
      </c>
      <c r="AA4446" s="68">
        <v>0</v>
      </c>
      <c r="AB4446" s="82">
        <f t="shared" si="2438"/>
        <v>3750</v>
      </c>
      <c r="AC4446">
        <v>5</v>
      </c>
      <c r="AG4446" s="83">
        <f t="shared" si="2439"/>
        <v>5</v>
      </c>
      <c r="AH4446" s="87">
        <v>0</v>
      </c>
      <c r="AI4446" s="88">
        <v>0</v>
      </c>
      <c r="AJ4446">
        <f t="shared" si="2462"/>
        <v>5</v>
      </c>
      <c r="AK4446" s="108">
        <f t="shared" si="2466"/>
        <v>25725.000000000004</v>
      </c>
      <c r="AL4446" s="108">
        <f t="shared" si="2467"/>
        <v>10500</v>
      </c>
      <c r="AM4446" s="108">
        <f t="shared" si="2465"/>
        <v>15225.000000000004</v>
      </c>
    </row>
    <row r="4447" spans="1:41" x14ac:dyDescent="0.25">
      <c r="A4447" s="115">
        <v>40200012</v>
      </c>
      <c r="B4447" t="s">
        <v>1</v>
      </c>
      <c r="C4447" s="81">
        <v>700</v>
      </c>
      <c r="D4447">
        <v>2.4</v>
      </c>
      <c r="E4447">
        <v>2.8</v>
      </c>
      <c r="F4447">
        <v>3</v>
      </c>
      <c r="G4447">
        <v>3</v>
      </c>
      <c r="H4447">
        <v>2.4500000000000002</v>
      </c>
      <c r="I4447">
        <v>402</v>
      </c>
      <c r="J4447" t="s">
        <v>536</v>
      </c>
      <c r="K4447" t="s">
        <v>205</v>
      </c>
      <c r="L4447" t="s">
        <v>537</v>
      </c>
      <c r="M4447" t="s">
        <v>537</v>
      </c>
      <c r="N4447" t="s">
        <v>18</v>
      </c>
      <c r="O4447" t="s">
        <v>74</v>
      </c>
      <c r="P4447" t="s">
        <v>42</v>
      </c>
      <c r="Q4447" t="s">
        <v>16</v>
      </c>
      <c r="R4447" t="s">
        <v>28</v>
      </c>
      <c r="S4447" t="s">
        <v>44</v>
      </c>
      <c r="T4447" t="s">
        <v>952</v>
      </c>
      <c r="U4447" t="s">
        <v>939</v>
      </c>
      <c r="V4447" t="s">
        <v>14</v>
      </c>
      <c r="W4447" t="s">
        <v>49</v>
      </c>
      <c r="X4447" t="s">
        <v>12</v>
      </c>
      <c r="Y4447" t="s">
        <v>943</v>
      </c>
      <c r="Z4447" s="81">
        <v>0</v>
      </c>
      <c r="AA4447" s="68">
        <v>0</v>
      </c>
      <c r="AB4447" s="82">
        <f t="shared" si="2438"/>
        <v>0</v>
      </c>
      <c r="AF4447">
        <v>4</v>
      </c>
      <c r="AG4447" s="83">
        <f t="shared" si="2439"/>
        <v>4</v>
      </c>
      <c r="AH4447" s="87">
        <v>0</v>
      </c>
      <c r="AI4447" s="88">
        <v>0</v>
      </c>
      <c r="AJ4447">
        <f t="shared" si="2462"/>
        <v>4</v>
      </c>
      <c r="AK4447" s="108">
        <f t="shared" si="2466"/>
        <v>20580</v>
      </c>
      <c r="AL4447" s="108">
        <f t="shared" si="2467"/>
        <v>8400</v>
      </c>
      <c r="AM4447" s="108">
        <f t="shared" si="2465"/>
        <v>12180</v>
      </c>
      <c r="AN4447">
        <v>750</v>
      </c>
      <c r="AO4447">
        <f t="shared" ref="AO4447:AO4452" si="2468">AG4447*AN4447</f>
        <v>3000</v>
      </c>
    </row>
    <row r="4448" spans="1:41" x14ac:dyDescent="0.25">
      <c r="A4448" s="115">
        <v>40200012</v>
      </c>
      <c r="B4448" t="s">
        <v>1</v>
      </c>
      <c r="C4448" s="81">
        <v>700</v>
      </c>
      <c r="D4448">
        <v>2.4</v>
      </c>
      <c r="E4448">
        <v>2.8</v>
      </c>
      <c r="F4448">
        <v>3</v>
      </c>
      <c r="G4448">
        <v>3</v>
      </c>
      <c r="H4448">
        <v>2.4500000000000002</v>
      </c>
      <c r="I4448">
        <v>402</v>
      </c>
      <c r="J4448" t="s">
        <v>536</v>
      </c>
      <c r="K4448" t="s">
        <v>205</v>
      </c>
      <c r="L4448" t="s">
        <v>537</v>
      </c>
      <c r="M4448" t="s">
        <v>537</v>
      </c>
      <c r="N4448" t="s">
        <v>18</v>
      </c>
      <c r="O4448" t="s">
        <v>74</v>
      </c>
      <c r="P4448" t="s">
        <v>42</v>
      </c>
      <c r="Q4448" t="s">
        <v>16</v>
      </c>
      <c r="R4448" t="s">
        <v>28</v>
      </c>
      <c r="S4448" t="s">
        <v>44</v>
      </c>
      <c r="T4448" t="s">
        <v>952</v>
      </c>
      <c r="U4448" t="s">
        <v>939</v>
      </c>
      <c r="V4448" t="s">
        <v>125</v>
      </c>
      <c r="W4448" t="s">
        <v>207</v>
      </c>
      <c r="X4448" t="s">
        <v>12</v>
      </c>
      <c r="Y4448" t="s">
        <v>943</v>
      </c>
      <c r="Z4448" s="81">
        <v>0</v>
      </c>
      <c r="AA4448" s="68">
        <v>0</v>
      </c>
      <c r="AB4448" s="82">
        <f t="shared" si="2438"/>
        <v>0</v>
      </c>
      <c r="AF4448">
        <v>1</v>
      </c>
      <c r="AG4448" s="83">
        <f t="shared" si="2439"/>
        <v>1</v>
      </c>
      <c r="AH4448" s="87">
        <v>0</v>
      </c>
      <c r="AI4448" s="88">
        <v>0</v>
      </c>
      <c r="AJ4448">
        <f t="shared" si="2462"/>
        <v>1</v>
      </c>
      <c r="AK4448" s="108">
        <f t="shared" si="2466"/>
        <v>5145</v>
      </c>
      <c r="AL4448" s="108">
        <f t="shared" si="2467"/>
        <v>2100</v>
      </c>
      <c r="AM4448" s="108">
        <f t="shared" si="2465"/>
        <v>3045</v>
      </c>
      <c r="AN4448">
        <v>750</v>
      </c>
      <c r="AO4448">
        <f t="shared" si="2468"/>
        <v>750</v>
      </c>
    </row>
    <row r="4449" spans="1:41" x14ac:dyDescent="0.25">
      <c r="A4449" s="115">
        <v>40200012</v>
      </c>
      <c r="B4449" t="s">
        <v>1</v>
      </c>
      <c r="C4449" s="81">
        <v>700</v>
      </c>
      <c r="D4449">
        <v>2.4</v>
      </c>
      <c r="E4449">
        <v>2.8</v>
      </c>
      <c r="F4449">
        <v>3</v>
      </c>
      <c r="G4449">
        <v>3</v>
      </c>
      <c r="H4449">
        <v>2.4500000000000002</v>
      </c>
      <c r="I4449">
        <v>402</v>
      </c>
      <c r="J4449" t="s">
        <v>536</v>
      </c>
      <c r="K4449" t="s">
        <v>205</v>
      </c>
      <c r="L4449" t="s">
        <v>537</v>
      </c>
      <c r="M4449" t="s">
        <v>537</v>
      </c>
      <c r="N4449" t="s">
        <v>27</v>
      </c>
      <c r="O4449" t="s">
        <v>80</v>
      </c>
      <c r="P4449" t="s">
        <v>42</v>
      </c>
      <c r="Q4449" t="s">
        <v>16</v>
      </c>
      <c r="R4449" t="s">
        <v>28</v>
      </c>
      <c r="S4449" t="s">
        <v>44</v>
      </c>
      <c r="T4449" t="s">
        <v>951</v>
      </c>
      <c r="U4449" t="s">
        <v>939</v>
      </c>
      <c r="V4449" t="s">
        <v>14</v>
      </c>
      <c r="W4449" t="s">
        <v>49</v>
      </c>
      <c r="X4449" t="s">
        <v>12</v>
      </c>
      <c r="Y4449" t="s">
        <v>943</v>
      </c>
      <c r="Z4449" s="81">
        <v>0</v>
      </c>
      <c r="AA4449" s="68">
        <v>0</v>
      </c>
      <c r="AB4449" s="82">
        <f t="shared" si="2438"/>
        <v>0</v>
      </c>
      <c r="AF4449">
        <v>1</v>
      </c>
      <c r="AG4449" s="83">
        <f t="shared" si="2439"/>
        <v>1</v>
      </c>
      <c r="AH4449" s="87">
        <v>0</v>
      </c>
      <c r="AI4449" s="88">
        <v>0</v>
      </c>
      <c r="AJ4449">
        <f t="shared" si="2462"/>
        <v>1</v>
      </c>
      <c r="AK4449" s="108">
        <f t="shared" si="2466"/>
        <v>5145</v>
      </c>
      <c r="AL4449" s="108">
        <f t="shared" si="2467"/>
        <v>2100</v>
      </c>
      <c r="AM4449" s="108">
        <f t="shared" si="2465"/>
        <v>3045</v>
      </c>
      <c r="AN4449">
        <v>750</v>
      </c>
      <c r="AO4449">
        <f t="shared" si="2468"/>
        <v>750</v>
      </c>
    </row>
    <row r="4450" spans="1:41" x14ac:dyDescent="0.25">
      <c r="A4450" s="115">
        <v>40200012</v>
      </c>
      <c r="B4450" t="s">
        <v>1</v>
      </c>
      <c r="C4450" s="81">
        <v>700</v>
      </c>
      <c r="D4450">
        <v>2.4</v>
      </c>
      <c r="E4450">
        <v>2.8</v>
      </c>
      <c r="F4450">
        <v>3</v>
      </c>
      <c r="G4450">
        <v>3</v>
      </c>
      <c r="H4450">
        <v>2.4500000000000002</v>
      </c>
      <c r="I4450">
        <v>402</v>
      </c>
      <c r="J4450" t="s">
        <v>536</v>
      </c>
      <c r="K4450" t="s">
        <v>205</v>
      </c>
      <c r="L4450" t="s">
        <v>537</v>
      </c>
      <c r="M4450" t="s">
        <v>537</v>
      </c>
      <c r="N4450" t="s">
        <v>27</v>
      </c>
      <c r="O4450" t="s">
        <v>80</v>
      </c>
      <c r="P4450" t="s">
        <v>42</v>
      </c>
      <c r="Q4450" t="s">
        <v>16</v>
      </c>
      <c r="R4450" t="s">
        <v>28</v>
      </c>
      <c r="S4450" t="s">
        <v>44</v>
      </c>
      <c r="T4450" t="s">
        <v>951</v>
      </c>
      <c r="U4450" t="s">
        <v>939</v>
      </c>
      <c r="V4450" t="s">
        <v>189</v>
      </c>
      <c r="W4450" t="s">
        <v>190</v>
      </c>
      <c r="X4450" t="s">
        <v>12</v>
      </c>
      <c r="Y4450" t="s">
        <v>943</v>
      </c>
      <c r="Z4450" s="81">
        <v>0</v>
      </c>
      <c r="AA4450" s="68">
        <v>0</v>
      </c>
      <c r="AB4450" s="82">
        <f t="shared" si="2438"/>
        <v>0</v>
      </c>
      <c r="AF4450">
        <v>2</v>
      </c>
      <c r="AG4450" s="83">
        <f t="shared" si="2439"/>
        <v>2</v>
      </c>
      <c r="AH4450" s="87">
        <v>0</v>
      </c>
      <c r="AI4450" s="88">
        <v>0</v>
      </c>
      <c r="AJ4450">
        <f t="shared" si="2462"/>
        <v>2</v>
      </c>
      <c r="AK4450" s="108">
        <f t="shared" si="2466"/>
        <v>10290</v>
      </c>
      <c r="AL4450" s="108">
        <f t="shared" si="2467"/>
        <v>4200</v>
      </c>
      <c r="AM4450" s="108">
        <f t="shared" si="2465"/>
        <v>6090</v>
      </c>
      <c r="AN4450">
        <v>750</v>
      </c>
      <c r="AO4450">
        <f t="shared" si="2468"/>
        <v>1500</v>
      </c>
    </row>
    <row r="4451" spans="1:41" x14ac:dyDescent="0.25">
      <c r="A4451" s="115">
        <v>40200012</v>
      </c>
      <c r="B4451" t="s">
        <v>1</v>
      </c>
      <c r="C4451" s="81">
        <v>700</v>
      </c>
      <c r="D4451">
        <v>2.4</v>
      </c>
      <c r="E4451">
        <v>2.8</v>
      </c>
      <c r="F4451">
        <v>3</v>
      </c>
      <c r="G4451">
        <v>3</v>
      </c>
      <c r="H4451">
        <v>2.4500000000000002</v>
      </c>
      <c r="I4451">
        <v>402</v>
      </c>
      <c r="J4451" t="s">
        <v>536</v>
      </c>
      <c r="K4451" t="s">
        <v>205</v>
      </c>
      <c r="L4451" t="s">
        <v>537</v>
      </c>
      <c r="M4451" t="s">
        <v>537</v>
      </c>
      <c r="N4451" t="s">
        <v>27</v>
      </c>
      <c r="O4451" t="s">
        <v>80</v>
      </c>
      <c r="P4451" t="s">
        <v>42</v>
      </c>
      <c r="Q4451" t="s">
        <v>16</v>
      </c>
      <c r="R4451" t="s">
        <v>28</v>
      </c>
      <c r="S4451" t="s">
        <v>44</v>
      </c>
      <c r="T4451" t="s">
        <v>951</v>
      </c>
      <c r="U4451" t="s">
        <v>939</v>
      </c>
      <c r="V4451" t="s">
        <v>125</v>
      </c>
      <c r="W4451" t="s">
        <v>207</v>
      </c>
      <c r="X4451" t="s">
        <v>12</v>
      </c>
      <c r="Y4451" t="s">
        <v>943</v>
      </c>
      <c r="Z4451" s="81">
        <v>0</v>
      </c>
      <c r="AA4451" s="68">
        <v>0</v>
      </c>
      <c r="AB4451" s="82">
        <f t="shared" si="2438"/>
        <v>0</v>
      </c>
      <c r="AF4451">
        <v>3</v>
      </c>
      <c r="AG4451" s="83">
        <f t="shared" si="2439"/>
        <v>3</v>
      </c>
      <c r="AH4451" s="87">
        <v>0</v>
      </c>
      <c r="AI4451" s="88">
        <v>0</v>
      </c>
      <c r="AJ4451">
        <f t="shared" si="2462"/>
        <v>3</v>
      </c>
      <c r="AK4451" s="108">
        <f t="shared" si="2466"/>
        <v>15435.000000000002</v>
      </c>
      <c r="AL4451" s="108">
        <f t="shared" si="2467"/>
        <v>6300</v>
      </c>
      <c r="AM4451" s="108">
        <f t="shared" si="2465"/>
        <v>9135.0000000000018</v>
      </c>
      <c r="AN4451">
        <v>750</v>
      </c>
      <c r="AO4451">
        <f t="shared" si="2468"/>
        <v>2250</v>
      </c>
    </row>
    <row r="4452" spans="1:41" x14ac:dyDescent="0.25">
      <c r="A4452" s="115">
        <v>4020001301</v>
      </c>
      <c r="B4452" t="s">
        <v>1</v>
      </c>
      <c r="C4452" s="81">
        <v>700</v>
      </c>
      <c r="D4452">
        <v>2.4</v>
      </c>
      <c r="E4452">
        <v>2.8</v>
      </c>
      <c r="F4452">
        <v>3</v>
      </c>
      <c r="G4452">
        <v>3</v>
      </c>
      <c r="H4452">
        <v>2.4500000000000002</v>
      </c>
      <c r="I4452">
        <v>402</v>
      </c>
      <c r="J4452" t="s">
        <v>536</v>
      </c>
      <c r="K4452" t="s">
        <v>205</v>
      </c>
      <c r="L4452" t="s">
        <v>537</v>
      </c>
      <c r="M4452" t="s">
        <v>538</v>
      </c>
      <c r="N4452" t="s">
        <v>27</v>
      </c>
      <c r="O4452" t="s">
        <v>6</v>
      </c>
      <c r="P4452" t="s">
        <v>7</v>
      </c>
      <c r="Q4452" t="s">
        <v>16</v>
      </c>
      <c r="R4452" t="s">
        <v>28</v>
      </c>
      <c r="S4452" t="s">
        <v>44</v>
      </c>
      <c r="T4452" t="s">
        <v>951</v>
      </c>
      <c r="U4452" t="s">
        <v>939</v>
      </c>
      <c r="V4452" t="s">
        <v>14</v>
      </c>
      <c r="W4452" t="s">
        <v>49</v>
      </c>
      <c r="X4452" t="s">
        <v>12</v>
      </c>
      <c r="Y4452" t="s">
        <v>943</v>
      </c>
      <c r="Z4452" s="81">
        <v>0</v>
      </c>
      <c r="AA4452" s="68">
        <v>0</v>
      </c>
      <c r="AB4452" s="82">
        <f t="shared" si="2438"/>
        <v>0</v>
      </c>
      <c r="AF4452">
        <v>2</v>
      </c>
      <c r="AG4452" s="83">
        <f t="shared" si="2439"/>
        <v>2</v>
      </c>
      <c r="AH4452" s="87">
        <v>0</v>
      </c>
      <c r="AI4452" s="88">
        <v>0</v>
      </c>
      <c r="AJ4452">
        <f t="shared" si="2462"/>
        <v>2</v>
      </c>
      <c r="AK4452" s="108">
        <f t="shared" si="2466"/>
        <v>10290</v>
      </c>
      <c r="AL4452" s="108">
        <f t="shared" si="2467"/>
        <v>4200</v>
      </c>
      <c r="AM4452" s="108">
        <f t="shared" si="2465"/>
        <v>6090</v>
      </c>
      <c r="AN4452">
        <v>750</v>
      </c>
      <c r="AO4452">
        <f t="shared" si="2468"/>
        <v>1500</v>
      </c>
    </row>
    <row r="4453" spans="1:41" x14ac:dyDescent="0.25">
      <c r="A4453" s="115">
        <v>40200042</v>
      </c>
      <c r="B4453" t="s">
        <v>1</v>
      </c>
      <c r="C4453" s="81">
        <v>700</v>
      </c>
      <c r="D4453">
        <v>2.4</v>
      </c>
      <c r="E4453">
        <v>2.8</v>
      </c>
      <c r="F4453">
        <v>3</v>
      </c>
      <c r="G4453">
        <v>3</v>
      </c>
      <c r="H4453">
        <v>2.4500000000000002</v>
      </c>
      <c r="I4453">
        <v>402</v>
      </c>
      <c r="J4453" t="s">
        <v>536</v>
      </c>
      <c r="K4453" t="s">
        <v>205</v>
      </c>
      <c r="L4453" t="s">
        <v>539</v>
      </c>
      <c r="M4453" t="s">
        <v>539</v>
      </c>
      <c r="N4453" t="s">
        <v>342</v>
      </c>
      <c r="O4453" t="s">
        <v>101</v>
      </c>
      <c r="P4453" t="s">
        <v>42</v>
      </c>
      <c r="Q4453" t="s">
        <v>8</v>
      </c>
      <c r="R4453" t="s">
        <v>28</v>
      </c>
      <c r="S4453" t="s">
        <v>44</v>
      </c>
      <c r="U4453" t="s">
        <v>939</v>
      </c>
      <c r="V4453" t="s">
        <v>96</v>
      </c>
      <c r="W4453" t="s">
        <v>97</v>
      </c>
      <c r="X4453" t="s">
        <v>12</v>
      </c>
      <c r="Y4453" t="s">
        <v>21</v>
      </c>
      <c r="Z4453" s="80">
        <v>300</v>
      </c>
      <c r="AA4453" s="68">
        <v>0</v>
      </c>
      <c r="AB4453" s="82">
        <f t="shared" si="2438"/>
        <v>300</v>
      </c>
      <c r="AC4453">
        <v>1</v>
      </c>
      <c r="AG4453" s="83">
        <f t="shared" si="2439"/>
        <v>1</v>
      </c>
      <c r="AH4453" s="87">
        <v>0</v>
      </c>
      <c r="AI4453" s="88">
        <v>0</v>
      </c>
      <c r="AJ4453" s="90">
        <f>AG4453/3</f>
        <v>0.33333333333333331</v>
      </c>
      <c r="AK4453" s="108">
        <f>AJ4453*C4453*D4453*H4453</f>
        <v>1371.9999999999998</v>
      </c>
      <c r="AL4453" s="108">
        <f>AJ4453*C4453*D4453</f>
        <v>559.99999999999989</v>
      </c>
      <c r="AM4453" s="108">
        <f t="shared" si="2465"/>
        <v>811.99999999999989</v>
      </c>
    </row>
    <row r="4454" spans="1:41" x14ac:dyDescent="0.25">
      <c r="A4454" s="115">
        <v>40200042</v>
      </c>
      <c r="B4454" t="s">
        <v>1</v>
      </c>
      <c r="C4454" s="81">
        <v>700</v>
      </c>
      <c r="D4454">
        <v>2.4</v>
      </c>
      <c r="E4454">
        <v>2.8</v>
      </c>
      <c r="F4454">
        <v>3</v>
      </c>
      <c r="G4454">
        <v>3</v>
      </c>
      <c r="H4454">
        <v>2.4500000000000002</v>
      </c>
      <c r="I4454">
        <v>402</v>
      </c>
      <c r="J4454" t="s">
        <v>536</v>
      </c>
      <c r="K4454" t="s">
        <v>205</v>
      </c>
      <c r="L4454" t="s">
        <v>539</v>
      </c>
      <c r="M4454" t="s">
        <v>539</v>
      </c>
      <c r="N4454" t="s">
        <v>99</v>
      </c>
      <c r="O4454" t="s">
        <v>19</v>
      </c>
      <c r="P4454" t="s">
        <v>42</v>
      </c>
      <c r="Q4454" t="s">
        <v>16</v>
      </c>
      <c r="R4454" t="s">
        <v>20</v>
      </c>
      <c r="S4454" t="s">
        <v>44</v>
      </c>
      <c r="T4454" s="70" t="s">
        <v>933</v>
      </c>
      <c r="U4454" t="s">
        <v>949</v>
      </c>
      <c r="V4454" t="s">
        <v>14</v>
      </c>
      <c r="W4454" t="s">
        <v>49</v>
      </c>
      <c r="X4454" t="s">
        <v>12</v>
      </c>
      <c r="Y4454" t="s">
        <v>938</v>
      </c>
      <c r="Z4454" s="80">
        <v>0</v>
      </c>
      <c r="AA4454" s="68">
        <v>0</v>
      </c>
      <c r="AB4454" s="82">
        <f t="shared" si="2438"/>
        <v>0</v>
      </c>
      <c r="AE4454">
        <v>1</v>
      </c>
      <c r="AG4454" s="83">
        <f t="shared" si="2439"/>
        <v>1</v>
      </c>
      <c r="AH4454" s="87">
        <v>0</v>
      </c>
      <c r="AI4454" s="88">
        <v>0</v>
      </c>
      <c r="AJ4454">
        <f>AG4454</f>
        <v>1</v>
      </c>
      <c r="AK4454" s="108">
        <f>AJ4454*C4454*D4454*H4454</f>
        <v>4116</v>
      </c>
      <c r="AL4454" s="108">
        <f>AJ4454*C4454*D4454</f>
        <v>1680</v>
      </c>
      <c r="AM4454" s="108">
        <f>AK4454-AL4454</f>
        <v>2436</v>
      </c>
    </row>
    <row r="4455" spans="1:41" x14ac:dyDescent="0.25">
      <c r="A4455" s="115">
        <v>40200042</v>
      </c>
      <c r="B4455" t="s">
        <v>1</v>
      </c>
      <c r="C4455" s="81">
        <v>700</v>
      </c>
      <c r="D4455">
        <v>2.4</v>
      </c>
      <c r="E4455">
        <v>2.8</v>
      </c>
      <c r="F4455">
        <v>3</v>
      </c>
      <c r="G4455">
        <v>3</v>
      </c>
      <c r="H4455">
        <v>2.4500000000000002</v>
      </c>
      <c r="I4455">
        <v>402</v>
      </c>
      <c r="J4455" t="s">
        <v>536</v>
      </c>
      <c r="K4455" t="s">
        <v>205</v>
      </c>
      <c r="L4455" t="s">
        <v>539</v>
      </c>
      <c r="M4455" t="s">
        <v>539</v>
      </c>
      <c r="N4455" t="s">
        <v>90</v>
      </c>
      <c r="O4455" t="s">
        <v>47</v>
      </c>
      <c r="P4455" t="s">
        <v>42</v>
      </c>
      <c r="Q4455" t="s">
        <v>16</v>
      </c>
      <c r="R4455" t="s">
        <v>43</v>
      </c>
      <c r="S4455" t="s">
        <v>44</v>
      </c>
      <c r="U4455" t="s">
        <v>939</v>
      </c>
      <c r="V4455" t="s">
        <v>13</v>
      </c>
      <c r="W4455" t="s">
        <v>88</v>
      </c>
      <c r="X4455" t="s">
        <v>12</v>
      </c>
      <c r="Y4455" t="s">
        <v>21</v>
      </c>
      <c r="Z4455" s="80">
        <v>750</v>
      </c>
      <c r="AA4455" s="68">
        <v>0</v>
      </c>
      <c r="AB4455" s="82">
        <f t="shared" si="2438"/>
        <v>750</v>
      </c>
      <c r="AC4455">
        <v>1</v>
      </c>
      <c r="AG4455" s="83">
        <f t="shared" si="2439"/>
        <v>1</v>
      </c>
      <c r="AH4455" s="87">
        <v>0</v>
      </c>
      <c r="AI4455" s="88">
        <v>0</v>
      </c>
      <c r="AJ4455">
        <f>AG4455</f>
        <v>1</v>
      </c>
      <c r="AK4455" s="108">
        <f>AJ4455*C4455*D4455*H4455</f>
        <v>4116</v>
      </c>
      <c r="AL4455" s="108">
        <f>AJ4455*C4455*D4455</f>
        <v>1680</v>
      </c>
      <c r="AM4455" s="108">
        <f>AK4455-AL4455</f>
        <v>2436</v>
      </c>
    </row>
    <row r="4456" spans="1:41" x14ac:dyDescent="0.25">
      <c r="A4456" s="115">
        <v>40200042</v>
      </c>
      <c r="B4456" t="s">
        <v>1</v>
      </c>
      <c r="C4456" s="81">
        <v>700</v>
      </c>
      <c r="D4456">
        <v>2.4</v>
      </c>
      <c r="E4456">
        <v>2.8</v>
      </c>
      <c r="F4456">
        <v>3</v>
      </c>
      <c r="G4456">
        <v>3</v>
      </c>
      <c r="H4456">
        <v>2.4500000000000002</v>
      </c>
      <c r="I4456">
        <v>402</v>
      </c>
      <c r="J4456" t="s">
        <v>536</v>
      </c>
      <c r="K4456" t="s">
        <v>205</v>
      </c>
      <c r="L4456" t="s">
        <v>539</v>
      </c>
      <c r="M4456" t="s">
        <v>539</v>
      </c>
      <c r="N4456" t="s">
        <v>40</v>
      </c>
      <c r="O4456" t="s">
        <v>19</v>
      </c>
      <c r="P4456" t="s">
        <v>42</v>
      </c>
      <c r="Q4456" t="s">
        <v>16</v>
      </c>
      <c r="R4456" t="s">
        <v>20</v>
      </c>
      <c r="S4456" t="s">
        <v>44</v>
      </c>
      <c r="T4456" s="70" t="s">
        <v>933</v>
      </c>
      <c r="U4456" t="s">
        <v>949</v>
      </c>
      <c r="V4456" t="s">
        <v>14</v>
      </c>
      <c r="W4456" t="s">
        <v>49</v>
      </c>
      <c r="X4456" t="s">
        <v>12</v>
      </c>
      <c r="Y4456" t="s">
        <v>938</v>
      </c>
      <c r="Z4456" s="80">
        <v>0</v>
      </c>
      <c r="AA4456" s="68">
        <v>0</v>
      </c>
      <c r="AB4456" s="82">
        <f t="shared" si="2438"/>
        <v>0</v>
      </c>
      <c r="AE4456">
        <v>1</v>
      </c>
      <c r="AG4456" s="83">
        <f t="shared" si="2439"/>
        <v>1</v>
      </c>
      <c r="AH4456" s="87">
        <v>0</v>
      </c>
      <c r="AI4456" s="88">
        <v>0</v>
      </c>
      <c r="AJ4456">
        <f t="shared" ref="AJ4456:AJ4459" si="2469">AG4456</f>
        <v>1</v>
      </c>
      <c r="AK4456" s="108">
        <f t="shared" ref="AK4456:AK4459" si="2470">AJ4456*C4456*E4456*H4456</f>
        <v>4802</v>
      </c>
      <c r="AL4456" s="108">
        <f t="shared" ref="AL4456:AL4459" si="2471">AJ4456*C4456*E4456</f>
        <v>1959.9999999999998</v>
      </c>
      <c r="AM4456" s="108">
        <f t="shared" ref="AM4456:AM4459" si="2472">AK4456-AL4456</f>
        <v>2842</v>
      </c>
    </row>
    <row r="4457" spans="1:41" x14ac:dyDescent="0.25">
      <c r="A4457" s="115">
        <v>40200042</v>
      </c>
      <c r="B4457" t="s">
        <v>1</v>
      </c>
      <c r="C4457" s="81">
        <v>700</v>
      </c>
      <c r="D4457">
        <v>2.4</v>
      </c>
      <c r="E4457">
        <v>2.8</v>
      </c>
      <c r="F4457">
        <v>3</v>
      </c>
      <c r="G4457">
        <v>3</v>
      </c>
      <c r="H4457">
        <v>2.4500000000000002</v>
      </c>
      <c r="I4457">
        <v>402</v>
      </c>
      <c r="J4457" t="s">
        <v>536</v>
      </c>
      <c r="K4457" t="s">
        <v>205</v>
      </c>
      <c r="L4457" t="s">
        <v>539</v>
      </c>
      <c r="M4457" t="s">
        <v>539</v>
      </c>
      <c r="N4457" t="s">
        <v>40</v>
      </c>
      <c r="O4457" t="s">
        <v>19</v>
      </c>
      <c r="P4457" t="s">
        <v>42</v>
      </c>
      <c r="Q4457" t="s">
        <v>16</v>
      </c>
      <c r="R4457" t="s">
        <v>20</v>
      </c>
      <c r="S4457" t="s">
        <v>44</v>
      </c>
      <c r="T4457" s="70" t="s">
        <v>933</v>
      </c>
      <c r="U4457" t="s">
        <v>949</v>
      </c>
      <c r="V4457" t="s">
        <v>102</v>
      </c>
      <c r="W4457" t="s">
        <v>103</v>
      </c>
      <c r="X4457" t="s">
        <v>12</v>
      </c>
      <c r="Y4457" t="s">
        <v>938</v>
      </c>
      <c r="Z4457" s="80">
        <v>0</v>
      </c>
      <c r="AA4457" s="68">
        <v>0</v>
      </c>
      <c r="AB4457" s="82">
        <f t="shared" si="2438"/>
        <v>0</v>
      </c>
      <c r="AE4457">
        <v>1</v>
      </c>
      <c r="AG4457" s="83">
        <f t="shared" si="2439"/>
        <v>1</v>
      </c>
      <c r="AH4457" s="87">
        <v>0</v>
      </c>
      <c r="AI4457" s="88">
        <v>0</v>
      </c>
      <c r="AJ4457">
        <f t="shared" si="2469"/>
        <v>1</v>
      </c>
      <c r="AK4457" s="108">
        <f t="shared" si="2470"/>
        <v>4802</v>
      </c>
      <c r="AL4457" s="108">
        <f t="shared" si="2471"/>
        <v>1959.9999999999998</v>
      </c>
      <c r="AM4457" s="108">
        <f t="shared" si="2472"/>
        <v>2842</v>
      </c>
    </row>
    <row r="4458" spans="1:41" x14ac:dyDescent="0.25">
      <c r="A4458" s="115">
        <v>40200042</v>
      </c>
      <c r="B4458" t="s">
        <v>1</v>
      </c>
      <c r="C4458" s="81">
        <v>700</v>
      </c>
      <c r="D4458">
        <v>2.4</v>
      </c>
      <c r="E4458">
        <v>2.8</v>
      </c>
      <c r="F4458">
        <v>3</v>
      </c>
      <c r="G4458">
        <v>3</v>
      </c>
      <c r="H4458">
        <v>2.4500000000000002</v>
      </c>
      <c r="I4458">
        <v>402</v>
      </c>
      <c r="J4458" t="s">
        <v>536</v>
      </c>
      <c r="K4458" t="s">
        <v>205</v>
      </c>
      <c r="L4458" t="s">
        <v>539</v>
      </c>
      <c r="M4458" t="s">
        <v>539</v>
      </c>
      <c r="N4458" t="s">
        <v>48</v>
      </c>
      <c r="O4458" t="s">
        <v>19</v>
      </c>
      <c r="P4458" t="s">
        <v>42</v>
      </c>
      <c r="Q4458" t="s">
        <v>16</v>
      </c>
      <c r="R4458" t="s">
        <v>20</v>
      </c>
      <c r="S4458" t="s">
        <v>44</v>
      </c>
      <c r="T4458" s="70" t="s">
        <v>933</v>
      </c>
      <c r="U4458" t="s">
        <v>949</v>
      </c>
      <c r="V4458" t="s">
        <v>14</v>
      </c>
      <c r="W4458" t="s">
        <v>49</v>
      </c>
      <c r="X4458" t="s">
        <v>12</v>
      </c>
      <c r="Y4458" t="s">
        <v>938</v>
      </c>
      <c r="Z4458" s="80">
        <v>0</v>
      </c>
      <c r="AA4458" s="68">
        <v>0</v>
      </c>
      <c r="AB4458" s="82">
        <f t="shared" si="2438"/>
        <v>0</v>
      </c>
      <c r="AE4458">
        <v>2</v>
      </c>
      <c r="AG4458" s="83">
        <f t="shared" si="2439"/>
        <v>2</v>
      </c>
      <c r="AH4458" s="87">
        <v>0</v>
      </c>
      <c r="AI4458" s="88">
        <v>0</v>
      </c>
      <c r="AJ4458">
        <f t="shared" si="2469"/>
        <v>2</v>
      </c>
      <c r="AK4458" s="108">
        <f t="shared" si="2470"/>
        <v>9604</v>
      </c>
      <c r="AL4458" s="108">
        <f t="shared" si="2471"/>
        <v>3919.9999999999995</v>
      </c>
      <c r="AM4458" s="108">
        <f t="shared" si="2472"/>
        <v>5684</v>
      </c>
    </row>
    <row r="4459" spans="1:41" x14ac:dyDescent="0.25">
      <c r="A4459" s="115">
        <v>40200042</v>
      </c>
      <c r="B4459" t="s">
        <v>1</v>
      </c>
      <c r="C4459" s="81">
        <v>700</v>
      </c>
      <c r="D4459">
        <v>2.4</v>
      </c>
      <c r="E4459">
        <v>2.8</v>
      </c>
      <c r="F4459">
        <v>3</v>
      </c>
      <c r="G4459">
        <v>3</v>
      </c>
      <c r="H4459">
        <v>2.4500000000000002</v>
      </c>
      <c r="I4459">
        <v>402</v>
      </c>
      <c r="J4459" t="s">
        <v>536</v>
      </c>
      <c r="K4459" t="s">
        <v>205</v>
      </c>
      <c r="L4459" t="s">
        <v>539</v>
      </c>
      <c r="M4459" t="s">
        <v>539</v>
      </c>
      <c r="N4459" t="s">
        <v>48</v>
      </c>
      <c r="O4459" t="s">
        <v>19</v>
      </c>
      <c r="P4459" t="s">
        <v>42</v>
      </c>
      <c r="Q4459" t="s">
        <v>16</v>
      </c>
      <c r="R4459" t="s">
        <v>20</v>
      </c>
      <c r="S4459" t="s">
        <v>44</v>
      </c>
      <c r="T4459" s="70" t="s">
        <v>933</v>
      </c>
      <c r="U4459" t="s">
        <v>949</v>
      </c>
      <c r="V4459" t="s">
        <v>125</v>
      </c>
      <c r="W4459" t="s">
        <v>207</v>
      </c>
      <c r="X4459" t="s">
        <v>12</v>
      </c>
      <c r="Y4459" t="s">
        <v>938</v>
      </c>
      <c r="Z4459" s="80">
        <v>0</v>
      </c>
      <c r="AA4459" s="68">
        <v>0</v>
      </c>
      <c r="AB4459" s="82">
        <f t="shared" si="2438"/>
        <v>0</v>
      </c>
      <c r="AE4459">
        <v>2</v>
      </c>
      <c r="AG4459" s="83">
        <f t="shared" si="2439"/>
        <v>2</v>
      </c>
      <c r="AH4459" s="87">
        <v>0</v>
      </c>
      <c r="AI4459" s="88">
        <v>0</v>
      </c>
      <c r="AJ4459">
        <f t="shared" si="2469"/>
        <v>2</v>
      </c>
      <c r="AK4459" s="108">
        <f t="shared" si="2470"/>
        <v>9604</v>
      </c>
      <c r="AL4459" s="108">
        <f t="shared" si="2471"/>
        <v>3919.9999999999995</v>
      </c>
      <c r="AM4459" s="108">
        <f t="shared" si="2472"/>
        <v>5684</v>
      </c>
    </row>
    <row r="4460" spans="1:41" x14ac:dyDescent="0.25">
      <c r="A4460" s="115">
        <v>40200042</v>
      </c>
      <c r="B4460" t="s">
        <v>1</v>
      </c>
      <c r="C4460" s="81">
        <v>700</v>
      </c>
      <c r="D4460">
        <v>2.4</v>
      </c>
      <c r="E4460">
        <v>2.8</v>
      </c>
      <c r="F4460">
        <v>3</v>
      </c>
      <c r="G4460">
        <v>3</v>
      </c>
      <c r="H4460">
        <v>2.4500000000000002</v>
      </c>
      <c r="I4460">
        <v>402</v>
      </c>
      <c r="J4460" t="s">
        <v>536</v>
      </c>
      <c r="K4460" t="s">
        <v>205</v>
      </c>
      <c r="L4460" t="s">
        <v>539</v>
      </c>
      <c r="M4460" t="s">
        <v>539</v>
      </c>
      <c r="N4460" t="s">
        <v>5</v>
      </c>
      <c r="O4460" t="s">
        <v>74</v>
      </c>
      <c r="P4460" t="s">
        <v>42</v>
      </c>
      <c r="Q4460" t="s">
        <v>8</v>
      </c>
      <c r="R4460" t="s">
        <v>28</v>
      </c>
      <c r="S4460" t="s">
        <v>44</v>
      </c>
      <c r="U4460" t="s">
        <v>939</v>
      </c>
      <c r="V4460" t="s">
        <v>14</v>
      </c>
      <c r="W4460" t="s">
        <v>49</v>
      </c>
      <c r="X4460" t="s">
        <v>12</v>
      </c>
      <c r="Y4460" t="s">
        <v>21</v>
      </c>
      <c r="Z4460" s="80">
        <v>300</v>
      </c>
      <c r="AA4460" s="68">
        <v>0</v>
      </c>
      <c r="AB4460" s="82">
        <f t="shared" si="2438"/>
        <v>300</v>
      </c>
      <c r="AC4460">
        <v>1</v>
      </c>
      <c r="AG4460" s="83">
        <f t="shared" si="2439"/>
        <v>1</v>
      </c>
      <c r="AH4460" s="87">
        <v>0</v>
      </c>
      <c r="AI4460" s="88">
        <v>0</v>
      </c>
      <c r="AJ4460" s="90">
        <f>AG4460/3</f>
        <v>0.33333333333333331</v>
      </c>
      <c r="AK4460" s="108">
        <f>AJ4460*C4460*E4460*H4460</f>
        <v>1600.6666666666665</v>
      </c>
      <c r="AL4460" s="108">
        <f>AJ4460*C4460*E4460</f>
        <v>653.33333333333326</v>
      </c>
      <c r="AM4460" s="108">
        <f>AK4460-AL4460</f>
        <v>947.33333333333326</v>
      </c>
    </row>
    <row r="4461" spans="1:41" x14ac:dyDescent="0.25">
      <c r="A4461" s="115">
        <v>40200042</v>
      </c>
      <c r="B4461" t="s">
        <v>1</v>
      </c>
      <c r="C4461" s="81">
        <v>700</v>
      </c>
      <c r="D4461">
        <v>2.4</v>
      </c>
      <c r="E4461">
        <v>2.8</v>
      </c>
      <c r="F4461">
        <v>3</v>
      </c>
      <c r="G4461">
        <v>3</v>
      </c>
      <c r="H4461">
        <v>2.4500000000000002</v>
      </c>
      <c r="I4461">
        <v>402</v>
      </c>
      <c r="J4461" t="s">
        <v>536</v>
      </c>
      <c r="K4461" t="s">
        <v>205</v>
      </c>
      <c r="L4461" t="s">
        <v>539</v>
      </c>
      <c r="M4461" t="s">
        <v>539</v>
      </c>
      <c r="N4461" t="s">
        <v>5</v>
      </c>
      <c r="O4461" t="s">
        <v>47</v>
      </c>
      <c r="P4461" t="s">
        <v>42</v>
      </c>
      <c r="Q4461" t="s">
        <v>16</v>
      </c>
      <c r="R4461" t="s">
        <v>28</v>
      </c>
      <c r="S4461" t="s">
        <v>9</v>
      </c>
      <c r="U4461" t="s">
        <v>179</v>
      </c>
      <c r="V4461" t="s">
        <v>53</v>
      </c>
      <c r="W4461" t="s">
        <v>54</v>
      </c>
      <c r="X4461" t="s">
        <v>55</v>
      </c>
      <c r="Y4461" t="s">
        <v>21</v>
      </c>
      <c r="Z4461" s="80">
        <v>2690</v>
      </c>
      <c r="AA4461" s="68">
        <v>0</v>
      </c>
      <c r="AB4461" s="82">
        <f t="shared" si="2438"/>
        <v>2690</v>
      </c>
      <c r="AD4461">
        <v>1</v>
      </c>
      <c r="AG4461" s="83">
        <f t="shared" si="2439"/>
        <v>1</v>
      </c>
      <c r="AH4461" s="87">
        <v>0</v>
      </c>
      <c r="AI4461" s="88">
        <v>0</v>
      </c>
    </row>
    <row r="4462" spans="1:41" x14ac:dyDescent="0.25">
      <c r="A4462" s="115">
        <v>40200042</v>
      </c>
      <c r="B4462" t="s">
        <v>1</v>
      </c>
      <c r="C4462" s="81">
        <v>700</v>
      </c>
      <c r="D4462">
        <v>2.4</v>
      </c>
      <c r="E4462">
        <v>2.8</v>
      </c>
      <c r="F4462">
        <v>3</v>
      </c>
      <c r="G4462">
        <v>3</v>
      </c>
      <c r="H4462">
        <v>2.4500000000000002</v>
      </c>
      <c r="I4462">
        <v>402</v>
      </c>
      <c r="J4462" t="s">
        <v>536</v>
      </c>
      <c r="K4462" t="s">
        <v>205</v>
      </c>
      <c r="L4462" t="s">
        <v>539</v>
      </c>
      <c r="M4462" t="s">
        <v>539</v>
      </c>
      <c r="N4462" t="s">
        <v>5</v>
      </c>
      <c r="O4462" t="s">
        <v>47</v>
      </c>
      <c r="P4462" t="s">
        <v>42</v>
      </c>
      <c r="Q4462" t="s">
        <v>16</v>
      </c>
      <c r="R4462" t="s">
        <v>28</v>
      </c>
      <c r="S4462" t="s">
        <v>9</v>
      </c>
      <c r="U4462" t="s">
        <v>179</v>
      </c>
      <c r="V4462" t="s">
        <v>53</v>
      </c>
      <c r="W4462" t="s">
        <v>54</v>
      </c>
      <c r="X4462" t="s">
        <v>149</v>
      </c>
      <c r="Y4462" t="s">
        <v>21</v>
      </c>
      <c r="Z4462" s="80">
        <v>2690</v>
      </c>
      <c r="AA4462" s="68">
        <v>0</v>
      </c>
      <c r="AB4462" s="82">
        <f t="shared" si="2438"/>
        <v>2690</v>
      </c>
      <c r="AD4462">
        <v>1</v>
      </c>
      <c r="AG4462" s="83">
        <f t="shared" si="2439"/>
        <v>1</v>
      </c>
      <c r="AH4462" s="87">
        <v>0</v>
      </c>
      <c r="AI4462" s="88">
        <v>0</v>
      </c>
    </row>
    <row r="4463" spans="1:41" x14ac:dyDescent="0.25">
      <c r="A4463" s="115">
        <v>40200042</v>
      </c>
      <c r="B4463" t="s">
        <v>1</v>
      </c>
      <c r="C4463" s="81">
        <v>700</v>
      </c>
      <c r="D4463">
        <v>2.4</v>
      </c>
      <c r="E4463">
        <v>2.8</v>
      </c>
      <c r="F4463">
        <v>3</v>
      </c>
      <c r="G4463">
        <v>3</v>
      </c>
      <c r="H4463">
        <v>2.4500000000000002</v>
      </c>
      <c r="I4463">
        <v>402</v>
      </c>
      <c r="J4463" t="s">
        <v>536</v>
      </c>
      <c r="K4463" t="s">
        <v>205</v>
      </c>
      <c r="L4463" t="s">
        <v>539</v>
      </c>
      <c r="M4463" t="s">
        <v>539</v>
      </c>
      <c r="N4463" t="s">
        <v>5</v>
      </c>
      <c r="O4463" t="s">
        <v>47</v>
      </c>
      <c r="P4463" t="s">
        <v>42</v>
      </c>
      <c r="Q4463" t="s">
        <v>16</v>
      </c>
      <c r="R4463" t="s">
        <v>28</v>
      </c>
      <c r="S4463" t="s">
        <v>44</v>
      </c>
      <c r="U4463" t="s">
        <v>939</v>
      </c>
      <c r="V4463" t="s">
        <v>14</v>
      </c>
      <c r="W4463" t="s">
        <v>49</v>
      </c>
      <c r="X4463" t="s">
        <v>12</v>
      </c>
      <c r="Y4463" t="s">
        <v>21</v>
      </c>
      <c r="Z4463" s="80">
        <v>750</v>
      </c>
      <c r="AA4463" s="68">
        <v>0</v>
      </c>
      <c r="AB4463" s="82">
        <f t="shared" si="2438"/>
        <v>4500</v>
      </c>
      <c r="AC4463">
        <v>6</v>
      </c>
      <c r="AG4463" s="83">
        <f t="shared" si="2439"/>
        <v>6</v>
      </c>
      <c r="AH4463" s="87">
        <v>0</v>
      </c>
      <c r="AI4463" s="88">
        <v>0</v>
      </c>
      <c r="AJ4463">
        <f t="shared" ref="AJ4463:AJ4466" si="2473">AG4463</f>
        <v>6</v>
      </c>
      <c r="AK4463" s="108">
        <f t="shared" ref="AK4463:AK4467" si="2474">AJ4463*C4463*E4463*H4463</f>
        <v>28812.000000000004</v>
      </c>
      <c r="AL4463" s="108">
        <f t="shared" ref="AL4463:AL4467" si="2475">AJ4463*C4463*E4463</f>
        <v>11760</v>
      </c>
      <c r="AM4463" s="108">
        <f t="shared" ref="AM4463:AM4476" si="2476">AK4463-AL4463</f>
        <v>17052.000000000004</v>
      </c>
    </row>
    <row r="4464" spans="1:41" x14ac:dyDescent="0.25">
      <c r="A4464" s="115">
        <v>40200042</v>
      </c>
      <c r="B4464" t="s">
        <v>1</v>
      </c>
      <c r="C4464" s="81">
        <v>700</v>
      </c>
      <c r="D4464">
        <v>2.4</v>
      </c>
      <c r="E4464">
        <v>2.8</v>
      </c>
      <c r="F4464">
        <v>3</v>
      </c>
      <c r="G4464">
        <v>3</v>
      </c>
      <c r="H4464">
        <v>2.4500000000000002</v>
      </c>
      <c r="I4464">
        <v>402</v>
      </c>
      <c r="J4464" t="s">
        <v>536</v>
      </c>
      <c r="K4464" t="s">
        <v>205</v>
      </c>
      <c r="L4464" t="s">
        <v>539</v>
      </c>
      <c r="M4464" t="s">
        <v>539</v>
      </c>
      <c r="N4464" t="s">
        <v>5</v>
      </c>
      <c r="O4464" t="s">
        <v>47</v>
      </c>
      <c r="P4464" t="s">
        <v>42</v>
      </c>
      <c r="Q4464" t="s">
        <v>16</v>
      </c>
      <c r="R4464" t="s">
        <v>28</v>
      </c>
      <c r="S4464" t="s">
        <v>44</v>
      </c>
      <c r="U4464" t="s">
        <v>939</v>
      </c>
      <c r="V4464" t="s">
        <v>17</v>
      </c>
      <c r="W4464" t="s">
        <v>63</v>
      </c>
      <c r="X4464" t="s">
        <v>12</v>
      </c>
      <c r="Y4464" t="s">
        <v>21</v>
      </c>
      <c r="Z4464" s="80">
        <v>750</v>
      </c>
      <c r="AA4464" s="68">
        <v>0</v>
      </c>
      <c r="AB4464" s="82">
        <f t="shared" si="2438"/>
        <v>2250</v>
      </c>
      <c r="AC4464">
        <v>3</v>
      </c>
      <c r="AG4464" s="83">
        <f t="shared" si="2439"/>
        <v>3</v>
      </c>
      <c r="AH4464" s="87">
        <v>0</v>
      </c>
      <c r="AI4464" s="88">
        <v>0</v>
      </c>
      <c r="AJ4464">
        <f t="shared" si="2473"/>
        <v>3</v>
      </c>
      <c r="AK4464" s="108">
        <f t="shared" si="2474"/>
        <v>14406.000000000002</v>
      </c>
      <c r="AL4464" s="108">
        <f t="shared" si="2475"/>
        <v>5880</v>
      </c>
      <c r="AM4464" s="108">
        <f t="shared" si="2476"/>
        <v>8526.0000000000018</v>
      </c>
    </row>
    <row r="4465" spans="1:41" x14ac:dyDescent="0.25">
      <c r="A4465" s="115">
        <v>40200042</v>
      </c>
      <c r="B4465" t="s">
        <v>1</v>
      </c>
      <c r="C4465" s="81">
        <v>700</v>
      </c>
      <c r="D4465">
        <v>2.4</v>
      </c>
      <c r="E4465">
        <v>2.8</v>
      </c>
      <c r="F4465">
        <v>3</v>
      </c>
      <c r="G4465">
        <v>3</v>
      </c>
      <c r="H4465">
        <v>2.4500000000000002</v>
      </c>
      <c r="I4465">
        <v>402</v>
      </c>
      <c r="J4465" t="s">
        <v>536</v>
      </c>
      <c r="K4465" t="s">
        <v>205</v>
      </c>
      <c r="L4465" t="s">
        <v>539</v>
      </c>
      <c r="M4465" t="s">
        <v>539</v>
      </c>
      <c r="N4465" t="s">
        <v>5</v>
      </c>
      <c r="O4465" t="s">
        <v>47</v>
      </c>
      <c r="P4465" t="s">
        <v>42</v>
      </c>
      <c r="Q4465" t="s">
        <v>16</v>
      </c>
      <c r="R4465" t="s">
        <v>28</v>
      </c>
      <c r="S4465" t="s">
        <v>44</v>
      </c>
      <c r="U4465" t="s">
        <v>939</v>
      </c>
      <c r="V4465" t="s">
        <v>189</v>
      </c>
      <c r="W4465" t="s">
        <v>190</v>
      </c>
      <c r="X4465" t="s">
        <v>12</v>
      </c>
      <c r="Y4465" t="s">
        <v>21</v>
      </c>
      <c r="Z4465" s="80">
        <v>750</v>
      </c>
      <c r="AA4465" s="68">
        <v>0</v>
      </c>
      <c r="AB4465" s="82">
        <f t="shared" si="2438"/>
        <v>3750</v>
      </c>
      <c r="AC4465">
        <v>5</v>
      </c>
      <c r="AG4465" s="83">
        <f t="shared" si="2439"/>
        <v>5</v>
      </c>
      <c r="AH4465" s="87">
        <v>0</v>
      </c>
      <c r="AI4465" s="88">
        <v>0</v>
      </c>
      <c r="AJ4465">
        <f t="shared" si="2473"/>
        <v>5</v>
      </c>
      <c r="AK4465" s="108">
        <f t="shared" si="2474"/>
        <v>24010</v>
      </c>
      <c r="AL4465" s="108">
        <f t="shared" si="2475"/>
        <v>9800</v>
      </c>
      <c r="AM4465" s="108">
        <f t="shared" si="2476"/>
        <v>14210</v>
      </c>
    </row>
    <row r="4466" spans="1:41" x14ac:dyDescent="0.25">
      <c r="A4466" s="115">
        <v>40200042</v>
      </c>
      <c r="B4466" t="s">
        <v>1</v>
      </c>
      <c r="C4466" s="81">
        <v>700</v>
      </c>
      <c r="D4466">
        <v>2.4</v>
      </c>
      <c r="E4466">
        <v>2.8</v>
      </c>
      <c r="F4466">
        <v>3</v>
      </c>
      <c r="G4466">
        <v>3</v>
      </c>
      <c r="H4466">
        <v>2.4500000000000002</v>
      </c>
      <c r="I4466">
        <v>402</v>
      </c>
      <c r="J4466" t="s">
        <v>536</v>
      </c>
      <c r="K4466" t="s">
        <v>205</v>
      </c>
      <c r="L4466" t="s">
        <v>539</v>
      </c>
      <c r="M4466" t="s">
        <v>539</v>
      </c>
      <c r="N4466" t="s">
        <v>5</v>
      </c>
      <c r="O4466" t="s">
        <v>47</v>
      </c>
      <c r="P4466" t="s">
        <v>42</v>
      </c>
      <c r="Q4466" t="s">
        <v>16</v>
      </c>
      <c r="R4466" t="s">
        <v>28</v>
      </c>
      <c r="S4466" t="s">
        <v>44</v>
      </c>
      <c r="U4466" t="s">
        <v>939</v>
      </c>
      <c r="V4466" t="s">
        <v>125</v>
      </c>
      <c r="W4466" t="s">
        <v>207</v>
      </c>
      <c r="X4466" t="s">
        <v>12</v>
      </c>
      <c r="Y4466" t="s">
        <v>21</v>
      </c>
      <c r="Z4466" s="80">
        <v>750</v>
      </c>
      <c r="AA4466" s="68">
        <v>0</v>
      </c>
      <c r="AB4466" s="82">
        <f t="shared" si="2438"/>
        <v>10500</v>
      </c>
      <c r="AC4466">
        <v>14</v>
      </c>
      <c r="AG4466" s="83">
        <f t="shared" si="2439"/>
        <v>14</v>
      </c>
      <c r="AH4466" s="87">
        <v>0</v>
      </c>
      <c r="AI4466" s="88">
        <v>0</v>
      </c>
      <c r="AJ4466">
        <f t="shared" si="2473"/>
        <v>14</v>
      </c>
      <c r="AK4466" s="108">
        <f t="shared" si="2474"/>
        <v>67228</v>
      </c>
      <c r="AL4466" s="108">
        <f t="shared" si="2475"/>
        <v>27440</v>
      </c>
      <c r="AM4466" s="108">
        <f t="shared" si="2476"/>
        <v>39788</v>
      </c>
    </row>
    <row r="4467" spans="1:41" x14ac:dyDescent="0.25">
      <c r="A4467" s="115">
        <v>40200042</v>
      </c>
      <c r="B4467" t="s">
        <v>1</v>
      </c>
      <c r="C4467" s="81">
        <v>700</v>
      </c>
      <c r="D4467">
        <v>2.4</v>
      </c>
      <c r="E4467">
        <v>2.8</v>
      </c>
      <c r="F4467">
        <v>3</v>
      </c>
      <c r="G4467">
        <v>3</v>
      </c>
      <c r="H4467">
        <v>2.4500000000000002</v>
      </c>
      <c r="I4467">
        <v>402</v>
      </c>
      <c r="J4467" t="s">
        <v>536</v>
      </c>
      <c r="K4467" t="s">
        <v>205</v>
      </c>
      <c r="L4467" t="s">
        <v>539</v>
      </c>
      <c r="M4467" t="s">
        <v>539</v>
      </c>
      <c r="N4467" t="s">
        <v>5</v>
      </c>
      <c r="O4467" t="s">
        <v>47</v>
      </c>
      <c r="P4467" t="s">
        <v>42</v>
      </c>
      <c r="Q4467" t="s">
        <v>8</v>
      </c>
      <c r="R4467" t="s">
        <v>28</v>
      </c>
      <c r="S4467" t="s">
        <v>44</v>
      </c>
      <c r="U4467" t="s">
        <v>939</v>
      </c>
      <c r="V4467" t="s">
        <v>14</v>
      </c>
      <c r="W4467" t="s">
        <v>49</v>
      </c>
      <c r="X4467" t="s">
        <v>12</v>
      </c>
      <c r="Y4467" t="s">
        <v>21</v>
      </c>
      <c r="Z4467" s="80">
        <v>300</v>
      </c>
      <c r="AA4467" s="68">
        <v>0</v>
      </c>
      <c r="AB4467" s="82">
        <f t="shared" si="2438"/>
        <v>300</v>
      </c>
      <c r="AC4467">
        <v>1</v>
      </c>
      <c r="AG4467" s="83">
        <f t="shared" si="2439"/>
        <v>1</v>
      </c>
      <c r="AH4467" s="87">
        <v>0</v>
      </c>
      <c r="AI4467" s="88">
        <v>0</v>
      </c>
      <c r="AJ4467" s="90">
        <f>AG4467/3</f>
        <v>0.33333333333333331</v>
      </c>
      <c r="AK4467" s="108">
        <f t="shared" si="2474"/>
        <v>1600.6666666666665</v>
      </c>
      <c r="AL4467" s="108">
        <f t="shared" si="2475"/>
        <v>653.33333333333326</v>
      </c>
      <c r="AM4467" s="108">
        <f t="shared" si="2476"/>
        <v>947.33333333333326</v>
      </c>
    </row>
    <row r="4468" spans="1:41" x14ac:dyDescent="0.25">
      <c r="A4468" s="115">
        <v>40200042</v>
      </c>
      <c r="B4468" t="s">
        <v>1</v>
      </c>
      <c r="C4468" s="81">
        <v>700</v>
      </c>
      <c r="D4468">
        <v>2.4</v>
      </c>
      <c r="E4468">
        <v>2.8</v>
      </c>
      <c r="F4468">
        <v>3</v>
      </c>
      <c r="G4468">
        <v>3</v>
      </c>
      <c r="H4468">
        <v>2.4500000000000002</v>
      </c>
      <c r="I4468">
        <v>402</v>
      </c>
      <c r="J4468" t="s">
        <v>536</v>
      </c>
      <c r="K4468" t="s">
        <v>205</v>
      </c>
      <c r="L4468" t="s">
        <v>539</v>
      </c>
      <c r="M4468" t="s">
        <v>539</v>
      </c>
      <c r="N4468" t="s">
        <v>15</v>
      </c>
      <c r="O4468" t="s">
        <v>41</v>
      </c>
      <c r="P4468" t="s">
        <v>42</v>
      </c>
      <c r="Q4468" t="s">
        <v>16</v>
      </c>
      <c r="R4468" t="s">
        <v>28</v>
      </c>
      <c r="S4468" t="s">
        <v>44</v>
      </c>
      <c r="U4468" t="s">
        <v>939</v>
      </c>
      <c r="V4468" t="s">
        <v>14</v>
      </c>
      <c r="W4468" t="s">
        <v>49</v>
      </c>
      <c r="X4468" t="s">
        <v>12</v>
      </c>
      <c r="Y4468" t="s">
        <v>21</v>
      </c>
      <c r="Z4468" s="80">
        <v>750</v>
      </c>
      <c r="AA4468" s="68">
        <v>0</v>
      </c>
      <c r="AB4468" s="82">
        <f t="shared" si="2438"/>
        <v>9000</v>
      </c>
      <c r="AC4468">
        <v>12</v>
      </c>
      <c r="AG4468" s="83">
        <f t="shared" si="2439"/>
        <v>12</v>
      </c>
      <c r="AH4468" s="87">
        <v>0</v>
      </c>
      <c r="AI4468" s="88">
        <v>0</v>
      </c>
      <c r="AJ4468">
        <f t="shared" ref="AJ4468:AJ4473" si="2477">AG4468</f>
        <v>12</v>
      </c>
      <c r="AK4468" s="108">
        <f t="shared" ref="AK4468:AK4476" si="2478">AJ4468*C4468*F4468*H4468</f>
        <v>61740.000000000007</v>
      </c>
      <c r="AL4468" s="108">
        <f t="shared" ref="AL4468:AL4476" si="2479">AJ4468*C4468*F4468</f>
        <v>25200</v>
      </c>
      <c r="AM4468" s="108">
        <f t="shared" si="2476"/>
        <v>36540.000000000007</v>
      </c>
    </row>
    <row r="4469" spans="1:41" x14ac:dyDescent="0.25">
      <c r="A4469" s="115">
        <v>40200042</v>
      </c>
      <c r="B4469" t="s">
        <v>1</v>
      </c>
      <c r="C4469" s="81">
        <v>700</v>
      </c>
      <c r="D4469">
        <v>2.4</v>
      </c>
      <c r="E4469">
        <v>2.8</v>
      </c>
      <c r="F4469">
        <v>3</v>
      </c>
      <c r="G4469">
        <v>3</v>
      </c>
      <c r="H4469">
        <v>2.4500000000000002</v>
      </c>
      <c r="I4469">
        <v>402</v>
      </c>
      <c r="J4469" t="s">
        <v>536</v>
      </c>
      <c r="K4469" t="s">
        <v>205</v>
      </c>
      <c r="L4469" t="s">
        <v>539</v>
      </c>
      <c r="M4469" t="s">
        <v>539</v>
      </c>
      <c r="N4469" t="s">
        <v>15</v>
      </c>
      <c r="O4469" t="s">
        <v>41</v>
      </c>
      <c r="P4469" t="s">
        <v>42</v>
      </c>
      <c r="Q4469" t="s">
        <v>16</v>
      </c>
      <c r="R4469" t="s">
        <v>28</v>
      </c>
      <c r="S4469" t="s">
        <v>44</v>
      </c>
      <c r="U4469" t="s">
        <v>939</v>
      </c>
      <c r="V4469" t="s">
        <v>125</v>
      </c>
      <c r="W4469" t="s">
        <v>207</v>
      </c>
      <c r="X4469" t="s">
        <v>12</v>
      </c>
      <c r="Y4469" t="s">
        <v>21</v>
      </c>
      <c r="Z4469" s="80">
        <v>750</v>
      </c>
      <c r="AA4469" s="68">
        <v>0</v>
      </c>
      <c r="AB4469" s="82">
        <f t="shared" si="2438"/>
        <v>3000</v>
      </c>
      <c r="AC4469">
        <v>4</v>
      </c>
      <c r="AG4469" s="83">
        <f t="shared" si="2439"/>
        <v>4</v>
      </c>
      <c r="AH4469" s="87">
        <v>0</v>
      </c>
      <c r="AI4469" s="88">
        <v>0</v>
      </c>
      <c r="AJ4469">
        <f t="shared" si="2477"/>
        <v>4</v>
      </c>
      <c r="AK4469" s="108">
        <f t="shared" si="2478"/>
        <v>20580</v>
      </c>
      <c r="AL4469" s="108">
        <f t="shared" si="2479"/>
        <v>8400</v>
      </c>
      <c r="AM4469" s="108">
        <f t="shared" si="2476"/>
        <v>12180</v>
      </c>
    </row>
    <row r="4470" spans="1:41" x14ac:dyDescent="0.25">
      <c r="A4470" s="115">
        <v>40200042</v>
      </c>
      <c r="B4470" t="s">
        <v>1</v>
      </c>
      <c r="C4470" s="81">
        <v>700</v>
      </c>
      <c r="D4470">
        <v>2.4</v>
      </c>
      <c r="E4470">
        <v>2.8</v>
      </c>
      <c r="F4470">
        <v>3</v>
      </c>
      <c r="G4470">
        <v>3</v>
      </c>
      <c r="H4470">
        <v>2.4500000000000002</v>
      </c>
      <c r="I4470">
        <v>402</v>
      </c>
      <c r="J4470" t="s">
        <v>536</v>
      </c>
      <c r="K4470" t="s">
        <v>205</v>
      </c>
      <c r="L4470" t="s">
        <v>539</v>
      </c>
      <c r="M4470" t="s">
        <v>539</v>
      </c>
      <c r="N4470" t="s">
        <v>18</v>
      </c>
      <c r="O4470" t="s">
        <v>74</v>
      </c>
      <c r="P4470" t="s">
        <v>42</v>
      </c>
      <c r="Q4470" t="s">
        <v>16</v>
      </c>
      <c r="R4470" t="s">
        <v>28</v>
      </c>
      <c r="S4470" t="s">
        <v>44</v>
      </c>
      <c r="T4470" t="s">
        <v>952</v>
      </c>
      <c r="U4470" t="s">
        <v>939</v>
      </c>
      <c r="V4470" t="s">
        <v>14</v>
      </c>
      <c r="W4470" t="s">
        <v>49</v>
      </c>
      <c r="X4470" t="s">
        <v>12</v>
      </c>
      <c r="Y4470" t="s">
        <v>943</v>
      </c>
      <c r="Z4470" s="81">
        <v>0</v>
      </c>
      <c r="AA4470" s="68">
        <v>0</v>
      </c>
      <c r="AB4470" s="82">
        <f t="shared" si="2438"/>
        <v>0</v>
      </c>
      <c r="AF4470">
        <v>7</v>
      </c>
      <c r="AG4470" s="83">
        <f t="shared" si="2439"/>
        <v>7</v>
      </c>
      <c r="AH4470" s="87">
        <v>0</v>
      </c>
      <c r="AI4470" s="88">
        <v>0</v>
      </c>
      <c r="AJ4470">
        <f t="shared" si="2477"/>
        <v>7</v>
      </c>
      <c r="AK4470" s="108">
        <f t="shared" si="2478"/>
        <v>36015</v>
      </c>
      <c r="AL4470" s="108">
        <f t="shared" si="2479"/>
        <v>14700</v>
      </c>
      <c r="AM4470" s="108">
        <f t="shared" si="2476"/>
        <v>21315</v>
      </c>
      <c r="AN4470">
        <v>750</v>
      </c>
      <c r="AO4470">
        <f t="shared" ref="AO4470:AO4476" si="2480">AG4470*AN4470</f>
        <v>5250</v>
      </c>
    </row>
    <row r="4471" spans="1:41" x14ac:dyDescent="0.25">
      <c r="A4471" s="115">
        <v>40200042</v>
      </c>
      <c r="B4471" t="s">
        <v>1</v>
      </c>
      <c r="C4471" s="81">
        <v>700</v>
      </c>
      <c r="D4471">
        <v>2.4</v>
      </c>
      <c r="E4471">
        <v>2.8</v>
      </c>
      <c r="F4471">
        <v>3</v>
      </c>
      <c r="G4471">
        <v>3</v>
      </c>
      <c r="H4471">
        <v>2.4500000000000002</v>
      </c>
      <c r="I4471">
        <v>402</v>
      </c>
      <c r="J4471" t="s">
        <v>536</v>
      </c>
      <c r="K4471" t="s">
        <v>205</v>
      </c>
      <c r="L4471" t="s">
        <v>539</v>
      </c>
      <c r="M4471" t="s">
        <v>539</v>
      </c>
      <c r="N4471" t="s">
        <v>18</v>
      </c>
      <c r="O4471" t="s">
        <v>74</v>
      </c>
      <c r="P4471" t="s">
        <v>42</v>
      </c>
      <c r="Q4471" t="s">
        <v>16</v>
      </c>
      <c r="R4471" t="s">
        <v>28</v>
      </c>
      <c r="S4471" t="s">
        <v>44</v>
      </c>
      <c r="T4471" t="s">
        <v>952</v>
      </c>
      <c r="U4471" t="s">
        <v>939</v>
      </c>
      <c r="V4471" t="s">
        <v>189</v>
      </c>
      <c r="W4471" t="s">
        <v>190</v>
      </c>
      <c r="X4471" t="s">
        <v>12</v>
      </c>
      <c r="Y4471" t="s">
        <v>943</v>
      </c>
      <c r="Z4471" s="81">
        <v>0</v>
      </c>
      <c r="AA4471" s="68">
        <v>0</v>
      </c>
      <c r="AB4471" s="82">
        <f t="shared" si="2438"/>
        <v>0</v>
      </c>
      <c r="AF4471">
        <v>2</v>
      </c>
      <c r="AG4471" s="83">
        <f t="shared" si="2439"/>
        <v>2</v>
      </c>
      <c r="AH4471" s="87">
        <v>0</v>
      </c>
      <c r="AI4471" s="88">
        <v>0</v>
      </c>
      <c r="AJ4471">
        <f t="shared" si="2477"/>
        <v>2</v>
      </c>
      <c r="AK4471" s="108">
        <f t="shared" si="2478"/>
        <v>10290</v>
      </c>
      <c r="AL4471" s="108">
        <f t="shared" si="2479"/>
        <v>4200</v>
      </c>
      <c r="AM4471" s="108">
        <f t="shared" si="2476"/>
        <v>6090</v>
      </c>
      <c r="AN4471">
        <v>750</v>
      </c>
      <c r="AO4471">
        <f t="shared" si="2480"/>
        <v>1500</v>
      </c>
    </row>
    <row r="4472" spans="1:41" x14ac:dyDescent="0.25">
      <c r="A4472" s="115">
        <v>40200042</v>
      </c>
      <c r="B4472" t="s">
        <v>1</v>
      </c>
      <c r="C4472" s="81">
        <v>700</v>
      </c>
      <c r="D4472">
        <v>2.4</v>
      </c>
      <c r="E4472">
        <v>2.8</v>
      </c>
      <c r="F4472">
        <v>3</v>
      </c>
      <c r="G4472">
        <v>3</v>
      </c>
      <c r="H4472">
        <v>2.4500000000000002</v>
      </c>
      <c r="I4472">
        <v>402</v>
      </c>
      <c r="J4472" t="s">
        <v>536</v>
      </c>
      <c r="K4472" t="s">
        <v>205</v>
      </c>
      <c r="L4472" t="s">
        <v>539</v>
      </c>
      <c r="M4472" t="s">
        <v>539</v>
      </c>
      <c r="N4472" t="s">
        <v>18</v>
      </c>
      <c r="O4472" t="s">
        <v>74</v>
      </c>
      <c r="P4472" t="s">
        <v>42</v>
      </c>
      <c r="Q4472" t="s">
        <v>16</v>
      </c>
      <c r="R4472" t="s">
        <v>28</v>
      </c>
      <c r="S4472" t="s">
        <v>44</v>
      </c>
      <c r="T4472" t="s">
        <v>952</v>
      </c>
      <c r="U4472" t="s">
        <v>939</v>
      </c>
      <c r="V4472" t="s">
        <v>125</v>
      </c>
      <c r="W4472" t="s">
        <v>207</v>
      </c>
      <c r="X4472" t="s">
        <v>12</v>
      </c>
      <c r="Y4472" t="s">
        <v>943</v>
      </c>
      <c r="Z4472" s="81">
        <v>0</v>
      </c>
      <c r="AA4472" s="68">
        <v>0</v>
      </c>
      <c r="AB4472" s="82">
        <f t="shared" si="2438"/>
        <v>0</v>
      </c>
      <c r="AF4472">
        <v>8</v>
      </c>
      <c r="AG4472" s="83">
        <f t="shared" si="2439"/>
        <v>8</v>
      </c>
      <c r="AH4472" s="87">
        <v>0</v>
      </c>
      <c r="AI4472" s="88">
        <v>0</v>
      </c>
      <c r="AJ4472">
        <f t="shared" si="2477"/>
        <v>8</v>
      </c>
      <c r="AK4472" s="108">
        <f t="shared" si="2478"/>
        <v>41160</v>
      </c>
      <c r="AL4472" s="108">
        <f t="shared" si="2479"/>
        <v>16800</v>
      </c>
      <c r="AM4472" s="108">
        <f t="shared" si="2476"/>
        <v>24360</v>
      </c>
      <c r="AN4472">
        <v>750</v>
      </c>
      <c r="AO4472">
        <f t="shared" si="2480"/>
        <v>6000</v>
      </c>
    </row>
    <row r="4473" spans="1:41" x14ac:dyDescent="0.25">
      <c r="A4473" s="115">
        <v>40200042</v>
      </c>
      <c r="B4473" t="s">
        <v>1</v>
      </c>
      <c r="C4473" s="81">
        <v>700</v>
      </c>
      <c r="D4473">
        <v>2.4</v>
      </c>
      <c r="E4473">
        <v>2.8</v>
      </c>
      <c r="F4473">
        <v>3</v>
      </c>
      <c r="G4473">
        <v>3</v>
      </c>
      <c r="H4473">
        <v>2.4500000000000002</v>
      </c>
      <c r="I4473">
        <v>402</v>
      </c>
      <c r="J4473" t="s">
        <v>536</v>
      </c>
      <c r="K4473" t="s">
        <v>205</v>
      </c>
      <c r="L4473" t="s">
        <v>539</v>
      </c>
      <c r="M4473" t="s">
        <v>539</v>
      </c>
      <c r="N4473" t="s">
        <v>18</v>
      </c>
      <c r="O4473" t="s">
        <v>74</v>
      </c>
      <c r="P4473" t="s">
        <v>42</v>
      </c>
      <c r="Q4473" t="s">
        <v>16</v>
      </c>
      <c r="R4473" t="s">
        <v>28</v>
      </c>
      <c r="S4473" t="s">
        <v>44</v>
      </c>
      <c r="T4473" t="s">
        <v>952</v>
      </c>
      <c r="U4473" t="s">
        <v>939</v>
      </c>
      <c r="V4473" t="s">
        <v>173</v>
      </c>
      <c r="W4473" t="s">
        <v>174</v>
      </c>
      <c r="X4473" t="s">
        <v>12</v>
      </c>
      <c r="Y4473" t="s">
        <v>943</v>
      </c>
      <c r="Z4473" s="81">
        <v>0</v>
      </c>
      <c r="AA4473" s="68">
        <v>0</v>
      </c>
      <c r="AB4473" s="82">
        <f t="shared" si="2438"/>
        <v>0</v>
      </c>
      <c r="AF4473">
        <v>1</v>
      </c>
      <c r="AG4473" s="83">
        <f t="shared" si="2439"/>
        <v>1</v>
      </c>
      <c r="AH4473" s="87">
        <v>0</v>
      </c>
      <c r="AI4473" s="88">
        <v>0</v>
      </c>
      <c r="AJ4473">
        <f t="shared" si="2477"/>
        <v>1</v>
      </c>
      <c r="AK4473" s="108">
        <f t="shared" si="2478"/>
        <v>5145</v>
      </c>
      <c r="AL4473" s="108">
        <f t="shared" si="2479"/>
        <v>2100</v>
      </c>
      <c r="AM4473" s="108">
        <f t="shared" si="2476"/>
        <v>3045</v>
      </c>
      <c r="AN4473">
        <v>750</v>
      </c>
      <c r="AO4473">
        <f t="shared" si="2480"/>
        <v>750</v>
      </c>
    </row>
    <row r="4474" spans="1:41" x14ac:dyDescent="0.25">
      <c r="A4474" s="115">
        <v>40200042</v>
      </c>
      <c r="B4474" t="s">
        <v>1</v>
      </c>
      <c r="C4474" s="81">
        <v>700</v>
      </c>
      <c r="D4474">
        <v>2.4</v>
      </c>
      <c r="E4474">
        <v>2.8</v>
      </c>
      <c r="F4474">
        <v>3</v>
      </c>
      <c r="G4474">
        <v>3</v>
      </c>
      <c r="H4474">
        <v>2.4500000000000002</v>
      </c>
      <c r="I4474">
        <v>402</v>
      </c>
      <c r="J4474" t="s">
        <v>536</v>
      </c>
      <c r="K4474" t="s">
        <v>205</v>
      </c>
      <c r="L4474" t="s">
        <v>539</v>
      </c>
      <c r="M4474" t="s">
        <v>539</v>
      </c>
      <c r="N4474" t="s">
        <v>18</v>
      </c>
      <c r="O4474" t="s">
        <v>74</v>
      </c>
      <c r="P4474" t="s">
        <v>42</v>
      </c>
      <c r="Q4474" t="s">
        <v>8</v>
      </c>
      <c r="R4474" t="s">
        <v>28</v>
      </c>
      <c r="S4474" t="s">
        <v>44</v>
      </c>
      <c r="T4474" t="s">
        <v>952</v>
      </c>
      <c r="U4474" t="s">
        <v>939</v>
      </c>
      <c r="V4474" t="s">
        <v>14</v>
      </c>
      <c r="W4474" t="s">
        <v>49</v>
      </c>
      <c r="X4474" t="s">
        <v>12</v>
      </c>
      <c r="Y4474" t="s">
        <v>943</v>
      </c>
      <c r="Z4474" s="81">
        <v>0</v>
      </c>
      <c r="AA4474" s="68">
        <v>0</v>
      </c>
      <c r="AB4474" s="82">
        <f t="shared" si="2438"/>
        <v>0</v>
      </c>
      <c r="AF4474">
        <v>1</v>
      </c>
      <c r="AG4474" s="83">
        <f t="shared" si="2439"/>
        <v>1</v>
      </c>
      <c r="AH4474" s="87">
        <v>0</v>
      </c>
      <c r="AI4474" s="88">
        <v>0</v>
      </c>
      <c r="AJ4474" s="90">
        <f t="shared" ref="AJ4474:AJ4476" si="2481">AG4474/3</f>
        <v>0.33333333333333331</v>
      </c>
      <c r="AK4474" s="108">
        <f t="shared" si="2478"/>
        <v>1715.0000000000002</v>
      </c>
      <c r="AL4474" s="108">
        <f t="shared" si="2479"/>
        <v>700</v>
      </c>
      <c r="AM4474" s="108">
        <f t="shared" si="2476"/>
        <v>1015.0000000000002</v>
      </c>
      <c r="AN4474">
        <v>300</v>
      </c>
      <c r="AO4474">
        <f t="shared" si="2480"/>
        <v>300</v>
      </c>
    </row>
    <row r="4475" spans="1:41" x14ac:dyDescent="0.25">
      <c r="A4475" s="115">
        <v>40200042</v>
      </c>
      <c r="B4475" t="s">
        <v>1</v>
      </c>
      <c r="C4475" s="81">
        <v>700</v>
      </c>
      <c r="D4475">
        <v>2.4</v>
      </c>
      <c r="E4475">
        <v>2.8</v>
      </c>
      <c r="F4475">
        <v>3</v>
      </c>
      <c r="G4475">
        <v>3</v>
      </c>
      <c r="H4475">
        <v>2.4500000000000002</v>
      </c>
      <c r="I4475">
        <v>402</v>
      </c>
      <c r="J4475" t="s">
        <v>536</v>
      </c>
      <c r="K4475" t="s">
        <v>205</v>
      </c>
      <c r="L4475" t="s">
        <v>539</v>
      </c>
      <c r="M4475" t="s">
        <v>539</v>
      </c>
      <c r="N4475" t="s">
        <v>18</v>
      </c>
      <c r="O4475" t="s">
        <v>74</v>
      </c>
      <c r="P4475" t="s">
        <v>42</v>
      </c>
      <c r="Q4475" t="s">
        <v>8</v>
      </c>
      <c r="R4475" t="s">
        <v>28</v>
      </c>
      <c r="S4475" t="s">
        <v>44</v>
      </c>
      <c r="T4475" t="s">
        <v>952</v>
      </c>
      <c r="U4475" t="s">
        <v>939</v>
      </c>
      <c r="V4475" t="s">
        <v>125</v>
      </c>
      <c r="W4475" t="s">
        <v>207</v>
      </c>
      <c r="X4475" t="s">
        <v>12</v>
      </c>
      <c r="Y4475" t="s">
        <v>943</v>
      </c>
      <c r="Z4475" s="81">
        <v>0</v>
      </c>
      <c r="AA4475" s="68">
        <v>0</v>
      </c>
      <c r="AB4475" s="82">
        <f t="shared" si="2438"/>
        <v>0</v>
      </c>
      <c r="AF4475">
        <v>2</v>
      </c>
      <c r="AG4475" s="83">
        <f t="shared" si="2439"/>
        <v>2</v>
      </c>
      <c r="AH4475" s="87">
        <v>0</v>
      </c>
      <c r="AI4475" s="88">
        <v>0</v>
      </c>
      <c r="AJ4475" s="90">
        <f t="shared" si="2481"/>
        <v>0.66666666666666663</v>
      </c>
      <c r="AK4475" s="108">
        <f t="shared" si="2478"/>
        <v>3430.0000000000005</v>
      </c>
      <c r="AL4475" s="108">
        <f t="shared" si="2479"/>
        <v>1400</v>
      </c>
      <c r="AM4475" s="108">
        <f t="shared" si="2476"/>
        <v>2030.0000000000005</v>
      </c>
      <c r="AN4475">
        <v>300</v>
      </c>
      <c r="AO4475">
        <f t="shared" si="2480"/>
        <v>600</v>
      </c>
    </row>
    <row r="4476" spans="1:41" x14ac:dyDescent="0.25">
      <c r="A4476" s="115">
        <v>40200042</v>
      </c>
      <c r="B4476" t="s">
        <v>1</v>
      </c>
      <c r="C4476" s="81">
        <v>700</v>
      </c>
      <c r="D4476">
        <v>2.4</v>
      </c>
      <c r="E4476">
        <v>2.8</v>
      </c>
      <c r="F4476">
        <v>3</v>
      </c>
      <c r="G4476">
        <v>3</v>
      </c>
      <c r="H4476">
        <v>2.4500000000000002</v>
      </c>
      <c r="I4476">
        <v>402</v>
      </c>
      <c r="J4476" t="s">
        <v>536</v>
      </c>
      <c r="K4476" t="s">
        <v>205</v>
      </c>
      <c r="L4476" t="s">
        <v>539</v>
      </c>
      <c r="M4476" t="s">
        <v>539</v>
      </c>
      <c r="N4476" t="s">
        <v>18</v>
      </c>
      <c r="O4476" t="s">
        <v>74</v>
      </c>
      <c r="P4476" t="s">
        <v>42</v>
      </c>
      <c r="Q4476" t="s">
        <v>8</v>
      </c>
      <c r="R4476" t="s">
        <v>28</v>
      </c>
      <c r="S4476" t="s">
        <v>44</v>
      </c>
      <c r="T4476" t="s">
        <v>952</v>
      </c>
      <c r="U4476" t="s">
        <v>939</v>
      </c>
      <c r="V4476" t="s">
        <v>102</v>
      </c>
      <c r="W4476" t="s">
        <v>103</v>
      </c>
      <c r="X4476" t="s">
        <v>12</v>
      </c>
      <c r="Y4476" t="s">
        <v>943</v>
      </c>
      <c r="Z4476" s="81">
        <v>0</v>
      </c>
      <c r="AA4476" s="68">
        <v>0</v>
      </c>
      <c r="AB4476" s="82">
        <f t="shared" si="2438"/>
        <v>0</v>
      </c>
      <c r="AF4476">
        <v>1</v>
      </c>
      <c r="AG4476" s="83">
        <f t="shared" si="2439"/>
        <v>1</v>
      </c>
      <c r="AH4476" s="87">
        <v>0</v>
      </c>
      <c r="AI4476" s="88">
        <v>0</v>
      </c>
      <c r="AJ4476" s="90">
        <f t="shared" si="2481"/>
        <v>0.33333333333333331</v>
      </c>
      <c r="AK4476" s="108">
        <f t="shared" si="2478"/>
        <v>1715.0000000000002</v>
      </c>
      <c r="AL4476" s="108">
        <f t="shared" si="2479"/>
        <v>700</v>
      </c>
      <c r="AM4476" s="108">
        <f t="shared" si="2476"/>
        <v>1015.0000000000002</v>
      </c>
      <c r="AN4476">
        <v>300</v>
      </c>
      <c r="AO4476">
        <f t="shared" si="2480"/>
        <v>300</v>
      </c>
    </row>
    <row r="4477" spans="1:41" x14ac:dyDescent="0.25">
      <c r="A4477" s="115">
        <v>40200042</v>
      </c>
      <c r="B4477" t="s">
        <v>1</v>
      </c>
      <c r="C4477" s="81">
        <v>700</v>
      </c>
      <c r="D4477">
        <v>2.4</v>
      </c>
      <c r="E4477">
        <v>2.8</v>
      </c>
      <c r="F4477">
        <v>3</v>
      </c>
      <c r="G4477">
        <v>3</v>
      </c>
      <c r="H4477">
        <v>2.4500000000000002</v>
      </c>
      <c r="I4477">
        <v>402</v>
      </c>
      <c r="J4477" t="s">
        <v>536</v>
      </c>
      <c r="K4477" t="s">
        <v>205</v>
      </c>
      <c r="L4477" t="s">
        <v>539</v>
      </c>
      <c r="M4477" t="s">
        <v>539</v>
      </c>
      <c r="N4477" t="s">
        <v>27</v>
      </c>
      <c r="O4477" t="s">
        <v>80</v>
      </c>
      <c r="P4477" t="s">
        <v>42</v>
      </c>
      <c r="Q4477" t="s">
        <v>16</v>
      </c>
      <c r="R4477" t="s">
        <v>28</v>
      </c>
      <c r="S4477" t="s">
        <v>9</v>
      </c>
      <c r="U4477" t="s">
        <v>179</v>
      </c>
      <c r="V4477" t="s">
        <v>62</v>
      </c>
      <c r="W4477" t="s">
        <v>177</v>
      </c>
      <c r="X4477" t="s">
        <v>12</v>
      </c>
      <c r="Y4477" t="s">
        <v>21</v>
      </c>
      <c r="Z4477" s="80">
        <v>8420</v>
      </c>
      <c r="AA4477" s="68">
        <v>0</v>
      </c>
      <c r="AB4477" s="82">
        <f t="shared" si="2438"/>
        <v>8420</v>
      </c>
      <c r="AD4477">
        <v>1</v>
      </c>
      <c r="AG4477" s="83">
        <f t="shared" si="2439"/>
        <v>1</v>
      </c>
      <c r="AH4477" s="87">
        <v>0</v>
      </c>
      <c r="AI4477" s="88">
        <v>0</v>
      </c>
    </row>
    <row r="4478" spans="1:41" x14ac:dyDescent="0.25">
      <c r="A4478" s="115">
        <v>40200042</v>
      </c>
      <c r="B4478" t="s">
        <v>1</v>
      </c>
      <c r="C4478" s="81">
        <v>700</v>
      </c>
      <c r="D4478">
        <v>2.4</v>
      </c>
      <c r="E4478">
        <v>2.8</v>
      </c>
      <c r="F4478">
        <v>3</v>
      </c>
      <c r="G4478">
        <v>3</v>
      </c>
      <c r="H4478">
        <v>2.4500000000000002</v>
      </c>
      <c r="I4478">
        <v>402</v>
      </c>
      <c r="J4478" t="s">
        <v>536</v>
      </c>
      <c r="K4478" t="s">
        <v>205</v>
      </c>
      <c r="L4478" t="s">
        <v>539</v>
      </c>
      <c r="M4478" t="s">
        <v>539</v>
      </c>
      <c r="N4478" t="s">
        <v>27</v>
      </c>
      <c r="O4478" t="s">
        <v>80</v>
      </c>
      <c r="P4478" t="s">
        <v>42</v>
      </c>
      <c r="Q4478" t="s">
        <v>16</v>
      </c>
      <c r="R4478" t="s">
        <v>28</v>
      </c>
      <c r="S4478" t="s">
        <v>44</v>
      </c>
      <c r="T4478" t="s">
        <v>951</v>
      </c>
      <c r="U4478" t="s">
        <v>939</v>
      </c>
      <c r="V4478" t="s">
        <v>14</v>
      </c>
      <c r="W4478" t="s">
        <v>49</v>
      </c>
      <c r="X4478" t="s">
        <v>12</v>
      </c>
      <c r="Y4478" t="s">
        <v>943</v>
      </c>
      <c r="Z4478" s="81">
        <v>0</v>
      </c>
      <c r="AA4478" s="68">
        <v>0</v>
      </c>
      <c r="AB4478" s="82">
        <f t="shared" si="2438"/>
        <v>0</v>
      </c>
      <c r="AF4478">
        <v>5</v>
      </c>
      <c r="AG4478" s="83">
        <f t="shared" si="2439"/>
        <v>5</v>
      </c>
      <c r="AH4478" s="87">
        <v>0</v>
      </c>
      <c r="AI4478" s="88">
        <v>0</v>
      </c>
      <c r="AJ4478">
        <f t="shared" ref="AJ4478:AJ4482" si="2482">AG4478</f>
        <v>5</v>
      </c>
      <c r="AK4478" s="108">
        <f t="shared" ref="AK4478:AK4487" si="2483">AJ4478*C4478*F4478*H4478</f>
        <v>25725.000000000004</v>
      </c>
      <c r="AL4478" s="108">
        <f t="shared" ref="AL4478:AL4487" si="2484">AJ4478*C4478*F4478</f>
        <v>10500</v>
      </c>
      <c r="AM4478" s="108">
        <f t="shared" ref="AM4478:AM4493" si="2485">AK4478-AL4478</f>
        <v>15225.000000000004</v>
      </c>
      <c r="AN4478">
        <v>750</v>
      </c>
      <c r="AO4478">
        <f t="shared" ref="AO4478:AO4485" si="2486">AG4478*AN4478</f>
        <v>3750</v>
      </c>
    </row>
    <row r="4479" spans="1:41" x14ac:dyDescent="0.25">
      <c r="A4479" s="115">
        <v>40200042</v>
      </c>
      <c r="B4479" t="s">
        <v>1</v>
      </c>
      <c r="C4479" s="81">
        <v>700</v>
      </c>
      <c r="D4479">
        <v>2.4</v>
      </c>
      <c r="E4479">
        <v>2.8</v>
      </c>
      <c r="F4479">
        <v>3</v>
      </c>
      <c r="G4479">
        <v>3</v>
      </c>
      <c r="H4479">
        <v>2.4500000000000002</v>
      </c>
      <c r="I4479">
        <v>402</v>
      </c>
      <c r="J4479" t="s">
        <v>536</v>
      </c>
      <c r="K4479" t="s">
        <v>205</v>
      </c>
      <c r="L4479" t="s">
        <v>539</v>
      </c>
      <c r="M4479" t="s">
        <v>539</v>
      </c>
      <c r="N4479" t="s">
        <v>27</v>
      </c>
      <c r="O4479" t="s">
        <v>80</v>
      </c>
      <c r="P4479" t="s">
        <v>42</v>
      </c>
      <c r="Q4479" t="s">
        <v>16</v>
      </c>
      <c r="R4479" t="s">
        <v>28</v>
      </c>
      <c r="S4479" t="s">
        <v>44</v>
      </c>
      <c r="T4479" t="s">
        <v>951</v>
      </c>
      <c r="U4479" t="s">
        <v>939</v>
      </c>
      <c r="V4479" t="s">
        <v>189</v>
      </c>
      <c r="W4479" t="s">
        <v>190</v>
      </c>
      <c r="X4479" t="s">
        <v>12</v>
      </c>
      <c r="Y4479" t="s">
        <v>943</v>
      </c>
      <c r="Z4479" s="81">
        <v>0</v>
      </c>
      <c r="AA4479" s="68">
        <v>0</v>
      </c>
      <c r="AB4479" s="82">
        <f t="shared" si="2438"/>
        <v>0</v>
      </c>
      <c r="AF4479">
        <v>3</v>
      </c>
      <c r="AG4479" s="83">
        <f t="shared" si="2439"/>
        <v>3</v>
      </c>
      <c r="AH4479" s="87">
        <v>0</v>
      </c>
      <c r="AI4479" s="88">
        <v>0</v>
      </c>
      <c r="AJ4479">
        <f t="shared" si="2482"/>
        <v>3</v>
      </c>
      <c r="AK4479" s="108">
        <f t="shared" si="2483"/>
        <v>15435.000000000002</v>
      </c>
      <c r="AL4479" s="108">
        <f t="shared" si="2484"/>
        <v>6300</v>
      </c>
      <c r="AM4479" s="108">
        <f t="shared" si="2485"/>
        <v>9135.0000000000018</v>
      </c>
      <c r="AN4479">
        <v>750</v>
      </c>
      <c r="AO4479">
        <f t="shared" si="2486"/>
        <v>2250</v>
      </c>
    </row>
    <row r="4480" spans="1:41" x14ac:dyDescent="0.25">
      <c r="A4480" s="115">
        <v>40200042</v>
      </c>
      <c r="B4480" t="s">
        <v>1</v>
      </c>
      <c r="C4480" s="81">
        <v>700</v>
      </c>
      <c r="D4480">
        <v>2.4</v>
      </c>
      <c r="E4480">
        <v>2.8</v>
      </c>
      <c r="F4480">
        <v>3</v>
      </c>
      <c r="G4480">
        <v>3</v>
      </c>
      <c r="H4480">
        <v>2.4500000000000002</v>
      </c>
      <c r="I4480">
        <v>402</v>
      </c>
      <c r="J4480" t="s">
        <v>536</v>
      </c>
      <c r="K4480" t="s">
        <v>205</v>
      </c>
      <c r="L4480" t="s">
        <v>539</v>
      </c>
      <c r="M4480" t="s">
        <v>539</v>
      </c>
      <c r="N4480" t="s">
        <v>27</v>
      </c>
      <c r="O4480" t="s">
        <v>80</v>
      </c>
      <c r="P4480" t="s">
        <v>42</v>
      </c>
      <c r="Q4480" t="s">
        <v>16</v>
      </c>
      <c r="R4480" t="s">
        <v>28</v>
      </c>
      <c r="S4480" t="s">
        <v>44</v>
      </c>
      <c r="T4480" t="s">
        <v>951</v>
      </c>
      <c r="U4480" t="s">
        <v>939</v>
      </c>
      <c r="V4480" t="s">
        <v>125</v>
      </c>
      <c r="W4480" t="s">
        <v>207</v>
      </c>
      <c r="X4480" t="s">
        <v>12</v>
      </c>
      <c r="Y4480" t="s">
        <v>943</v>
      </c>
      <c r="Z4480" s="81">
        <v>0</v>
      </c>
      <c r="AA4480" s="68">
        <v>0</v>
      </c>
      <c r="AB4480" s="82">
        <f t="shared" si="2438"/>
        <v>0</v>
      </c>
      <c r="AF4480">
        <v>9</v>
      </c>
      <c r="AG4480" s="83">
        <f t="shared" si="2439"/>
        <v>9</v>
      </c>
      <c r="AH4480" s="87">
        <v>0</v>
      </c>
      <c r="AI4480" s="88">
        <v>0</v>
      </c>
      <c r="AJ4480">
        <f t="shared" si="2482"/>
        <v>9</v>
      </c>
      <c r="AK4480" s="108">
        <f t="shared" si="2483"/>
        <v>46305</v>
      </c>
      <c r="AL4480" s="108">
        <f t="shared" si="2484"/>
        <v>18900</v>
      </c>
      <c r="AM4480" s="108">
        <f t="shared" si="2485"/>
        <v>27405</v>
      </c>
      <c r="AN4480">
        <v>750</v>
      </c>
      <c r="AO4480">
        <f t="shared" si="2486"/>
        <v>6750</v>
      </c>
    </row>
    <row r="4481" spans="1:41" x14ac:dyDescent="0.25">
      <c r="A4481" s="115">
        <v>40200042</v>
      </c>
      <c r="B4481" t="s">
        <v>1</v>
      </c>
      <c r="C4481" s="81">
        <v>700</v>
      </c>
      <c r="D4481">
        <v>2.4</v>
      </c>
      <c r="E4481">
        <v>2.8</v>
      </c>
      <c r="F4481">
        <v>3</v>
      </c>
      <c r="G4481">
        <v>3</v>
      </c>
      <c r="H4481">
        <v>2.4500000000000002</v>
      </c>
      <c r="I4481">
        <v>402</v>
      </c>
      <c r="J4481" t="s">
        <v>536</v>
      </c>
      <c r="K4481" t="s">
        <v>205</v>
      </c>
      <c r="L4481" t="s">
        <v>539</v>
      </c>
      <c r="M4481" t="s">
        <v>539</v>
      </c>
      <c r="N4481" t="s">
        <v>27</v>
      </c>
      <c r="O4481" t="s">
        <v>80</v>
      </c>
      <c r="P4481" t="s">
        <v>42</v>
      </c>
      <c r="Q4481" t="s">
        <v>16</v>
      </c>
      <c r="R4481" t="s">
        <v>28</v>
      </c>
      <c r="S4481" t="s">
        <v>44</v>
      </c>
      <c r="T4481" t="s">
        <v>951</v>
      </c>
      <c r="U4481" t="s">
        <v>939</v>
      </c>
      <c r="V4481" t="s">
        <v>125</v>
      </c>
      <c r="W4481" t="s">
        <v>207</v>
      </c>
      <c r="X4481" t="s">
        <v>55</v>
      </c>
      <c r="Y4481" t="s">
        <v>943</v>
      </c>
      <c r="Z4481" s="81">
        <v>0</v>
      </c>
      <c r="AA4481" s="68">
        <v>0</v>
      </c>
      <c r="AB4481" s="82">
        <f t="shared" si="2438"/>
        <v>0</v>
      </c>
      <c r="AF4481">
        <v>1</v>
      </c>
      <c r="AG4481" s="83">
        <f t="shared" si="2439"/>
        <v>1</v>
      </c>
      <c r="AH4481" s="87">
        <v>0</v>
      </c>
      <c r="AI4481" s="88">
        <v>0</v>
      </c>
      <c r="AJ4481">
        <f t="shared" si="2482"/>
        <v>1</v>
      </c>
      <c r="AK4481" s="108">
        <f t="shared" si="2483"/>
        <v>5145</v>
      </c>
      <c r="AL4481" s="108">
        <f t="shared" si="2484"/>
        <v>2100</v>
      </c>
      <c r="AM4481" s="108">
        <f t="shared" si="2485"/>
        <v>3045</v>
      </c>
      <c r="AN4481">
        <v>750</v>
      </c>
      <c r="AO4481">
        <f t="shared" si="2486"/>
        <v>750</v>
      </c>
    </row>
    <row r="4482" spans="1:41" x14ac:dyDescent="0.25">
      <c r="A4482" s="115">
        <v>40200042</v>
      </c>
      <c r="B4482" t="s">
        <v>1</v>
      </c>
      <c r="C4482" s="81">
        <v>700</v>
      </c>
      <c r="D4482">
        <v>2.4</v>
      </c>
      <c r="E4482">
        <v>2.8</v>
      </c>
      <c r="F4482">
        <v>3</v>
      </c>
      <c r="G4482">
        <v>3</v>
      </c>
      <c r="H4482">
        <v>2.4500000000000002</v>
      </c>
      <c r="I4482">
        <v>402</v>
      </c>
      <c r="J4482" t="s">
        <v>536</v>
      </c>
      <c r="K4482" t="s">
        <v>205</v>
      </c>
      <c r="L4482" t="s">
        <v>539</v>
      </c>
      <c r="M4482" t="s">
        <v>539</v>
      </c>
      <c r="N4482" t="s">
        <v>27</v>
      </c>
      <c r="O4482" t="s">
        <v>80</v>
      </c>
      <c r="P4482" t="s">
        <v>42</v>
      </c>
      <c r="Q4482" t="s">
        <v>16</v>
      </c>
      <c r="R4482" t="s">
        <v>28</v>
      </c>
      <c r="S4482" t="s">
        <v>44</v>
      </c>
      <c r="T4482" t="s">
        <v>951</v>
      </c>
      <c r="U4482" t="s">
        <v>939</v>
      </c>
      <c r="V4482" t="s">
        <v>173</v>
      </c>
      <c r="W4482" t="s">
        <v>174</v>
      </c>
      <c r="X4482" t="s">
        <v>12</v>
      </c>
      <c r="Y4482" t="s">
        <v>943</v>
      </c>
      <c r="Z4482" s="81">
        <v>0</v>
      </c>
      <c r="AA4482" s="68">
        <v>0</v>
      </c>
      <c r="AB4482" s="82">
        <f t="shared" si="2438"/>
        <v>0</v>
      </c>
      <c r="AF4482">
        <v>5</v>
      </c>
      <c r="AG4482" s="83">
        <f t="shared" si="2439"/>
        <v>5</v>
      </c>
      <c r="AH4482" s="87">
        <v>0</v>
      </c>
      <c r="AI4482" s="88">
        <v>0</v>
      </c>
      <c r="AJ4482">
        <f t="shared" si="2482"/>
        <v>5</v>
      </c>
      <c r="AK4482" s="108">
        <f t="shared" si="2483"/>
        <v>25725.000000000004</v>
      </c>
      <c r="AL4482" s="108">
        <f t="shared" si="2484"/>
        <v>10500</v>
      </c>
      <c r="AM4482" s="108">
        <f t="shared" si="2485"/>
        <v>15225.000000000004</v>
      </c>
      <c r="AN4482">
        <v>750</v>
      </c>
      <c r="AO4482">
        <f t="shared" si="2486"/>
        <v>3750</v>
      </c>
    </row>
    <row r="4483" spans="1:41" x14ac:dyDescent="0.25">
      <c r="A4483" s="115">
        <v>40200042</v>
      </c>
      <c r="B4483" t="s">
        <v>1</v>
      </c>
      <c r="C4483" s="81">
        <v>700</v>
      </c>
      <c r="D4483">
        <v>2.4</v>
      </c>
      <c r="E4483">
        <v>2.8</v>
      </c>
      <c r="F4483">
        <v>3</v>
      </c>
      <c r="G4483">
        <v>3</v>
      </c>
      <c r="H4483">
        <v>2.4500000000000002</v>
      </c>
      <c r="I4483">
        <v>402</v>
      </c>
      <c r="J4483" t="s">
        <v>536</v>
      </c>
      <c r="K4483" t="s">
        <v>205</v>
      </c>
      <c r="L4483" t="s">
        <v>539</v>
      </c>
      <c r="M4483" t="s">
        <v>539</v>
      </c>
      <c r="N4483" t="s">
        <v>27</v>
      </c>
      <c r="O4483" t="s">
        <v>80</v>
      </c>
      <c r="P4483" t="s">
        <v>42</v>
      </c>
      <c r="Q4483" t="s">
        <v>8</v>
      </c>
      <c r="R4483" t="s">
        <v>28</v>
      </c>
      <c r="S4483" t="s">
        <v>44</v>
      </c>
      <c r="T4483" t="s">
        <v>951</v>
      </c>
      <c r="U4483" t="s">
        <v>939</v>
      </c>
      <c r="V4483" t="s">
        <v>125</v>
      </c>
      <c r="W4483" t="s">
        <v>207</v>
      </c>
      <c r="X4483" t="s">
        <v>12</v>
      </c>
      <c r="Y4483" t="s">
        <v>943</v>
      </c>
      <c r="Z4483" s="81">
        <v>0</v>
      </c>
      <c r="AA4483" s="68">
        <v>0</v>
      </c>
      <c r="AB4483" s="82">
        <f t="shared" si="2438"/>
        <v>0</v>
      </c>
      <c r="AF4483">
        <v>1</v>
      </c>
      <c r="AG4483" s="83">
        <f t="shared" si="2439"/>
        <v>1</v>
      </c>
      <c r="AH4483" s="87">
        <v>0</v>
      </c>
      <c r="AI4483" s="88">
        <v>0</v>
      </c>
      <c r="AJ4483" s="90">
        <f t="shared" ref="AJ4483:AJ4485" si="2487">AG4483/3</f>
        <v>0.33333333333333331</v>
      </c>
      <c r="AK4483" s="108">
        <f t="shared" si="2483"/>
        <v>1715.0000000000002</v>
      </c>
      <c r="AL4483" s="108">
        <f t="shared" si="2484"/>
        <v>700</v>
      </c>
      <c r="AM4483" s="108">
        <f t="shared" si="2485"/>
        <v>1015.0000000000002</v>
      </c>
      <c r="AN4483">
        <v>300</v>
      </c>
      <c r="AO4483">
        <f t="shared" si="2486"/>
        <v>300</v>
      </c>
    </row>
    <row r="4484" spans="1:41" x14ac:dyDescent="0.25">
      <c r="A4484" s="115">
        <v>40200042</v>
      </c>
      <c r="B4484" t="s">
        <v>1</v>
      </c>
      <c r="C4484" s="81">
        <v>700</v>
      </c>
      <c r="D4484">
        <v>2.4</v>
      </c>
      <c r="E4484">
        <v>2.8</v>
      </c>
      <c r="F4484">
        <v>3</v>
      </c>
      <c r="G4484">
        <v>3</v>
      </c>
      <c r="H4484">
        <v>2.4500000000000002</v>
      </c>
      <c r="I4484">
        <v>402</v>
      </c>
      <c r="J4484" t="s">
        <v>536</v>
      </c>
      <c r="K4484" t="s">
        <v>205</v>
      </c>
      <c r="L4484" t="s">
        <v>539</v>
      </c>
      <c r="M4484" t="s">
        <v>539</v>
      </c>
      <c r="N4484" t="s">
        <v>27</v>
      </c>
      <c r="O4484" t="s">
        <v>80</v>
      </c>
      <c r="P4484" t="s">
        <v>42</v>
      </c>
      <c r="Q4484" t="s">
        <v>8</v>
      </c>
      <c r="R4484" t="s">
        <v>28</v>
      </c>
      <c r="S4484" t="s">
        <v>44</v>
      </c>
      <c r="T4484" t="s">
        <v>951</v>
      </c>
      <c r="U4484" t="s">
        <v>939</v>
      </c>
      <c r="V4484" t="s">
        <v>173</v>
      </c>
      <c r="W4484" t="s">
        <v>174</v>
      </c>
      <c r="X4484" t="s">
        <v>12</v>
      </c>
      <c r="Y4484" t="s">
        <v>943</v>
      </c>
      <c r="Z4484" s="81">
        <v>0</v>
      </c>
      <c r="AA4484" s="68">
        <v>0</v>
      </c>
      <c r="AB4484" s="82">
        <f t="shared" ref="AB4484:AB4547" si="2488">Z4484*AG4484+AA4484*AG4484*1.95583</f>
        <v>0</v>
      </c>
      <c r="AF4484">
        <v>1</v>
      </c>
      <c r="AG4484" s="83">
        <f t="shared" si="2439"/>
        <v>1</v>
      </c>
      <c r="AH4484" s="87">
        <v>0</v>
      </c>
      <c r="AI4484" s="88">
        <v>0</v>
      </c>
      <c r="AJ4484" s="90">
        <f t="shared" si="2487"/>
        <v>0.33333333333333331</v>
      </c>
      <c r="AK4484" s="108">
        <f t="shared" si="2483"/>
        <v>1715.0000000000002</v>
      </c>
      <c r="AL4484" s="108">
        <f t="shared" si="2484"/>
        <v>700</v>
      </c>
      <c r="AM4484" s="108">
        <f t="shared" si="2485"/>
        <v>1015.0000000000002</v>
      </c>
      <c r="AN4484">
        <v>300</v>
      </c>
      <c r="AO4484">
        <f t="shared" si="2486"/>
        <v>300</v>
      </c>
    </row>
    <row r="4485" spans="1:41" x14ac:dyDescent="0.25">
      <c r="A4485" s="115">
        <v>4020004313</v>
      </c>
      <c r="B4485" t="s">
        <v>1</v>
      </c>
      <c r="C4485" s="81">
        <v>700</v>
      </c>
      <c r="D4485">
        <v>2.4</v>
      </c>
      <c r="E4485">
        <v>2.8</v>
      </c>
      <c r="F4485">
        <v>3</v>
      </c>
      <c r="G4485">
        <v>3</v>
      </c>
      <c r="H4485">
        <v>2.4500000000000002</v>
      </c>
      <c r="I4485">
        <v>402</v>
      </c>
      <c r="J4485" t="s">
        <v>536</v>
      </c>
      <c r="K4485" t="s">
        <v>205</v>
      </c>
      <c r="L4485" t="s">
        <v>539</v>
      </c>
      <c r="M4485" t="s">
        <v>540</v>
      </c>
      <c r="N4485" t="s">
        <v>27</v>
      </c>
      <c r="O4485" t="s">
        <v>6</v>
      </c>
      <c r="P4485" t="s">
        <v>7</v>
      </c>
      <c r="Q4485" t="s">
        <v>8</v>
      </c>
      <c r="R4485" t="s">
        <v>28</v>
      </c>
      <c r="S4485" t="s">
        <v>44</v>
      </c>
      <c r="T4485" t="s">
        <v>951</v>
      </c>
      <c r="U4485" t="s">
        <v>939</v>
      </c>
      <c r="V4485" t="s">
        <v>14</v>
      </c>
      <c r="W4485" t="s">
        <v>49</v>
      </c>
      <c r="X4485" t="s">
        <v>12</v>
      </c>
      <c r="Y4485" t="s">
        <v>943</v>
      </c>
      <c r="Z4485" s="81">
        <v>0</v>
      </c>
      <c r="AA4485" s="68">
        <v>0</v>
      </c>
      <c r="AB4485" s="82">
        <f t="shared" si="2488"/>
        <v>0</v>
      </c>
      <c r="AF4485">
        <v>2</v>
      </c>
      <c r="AG4485" s="83">
        <f t="shared" ref="AG4485:AG4548" si="2489">SUM(AC4485:AF4485)</f>
        <v>2</v>
      </c>
      <c r="AH4485" s="87">
        <v>0</v>
      </c>
      <c r="AI4485" s="88">
        <v>0</v>
      </c>
      <c r="AJ4485" s="90">
        <f t="shared" si="2487"/>
        <v>0.66666666666666663</v>
      </c>
      <c r="AK4485" s="108">
        <f t="shared" si="2483"/>
        <v>3430.0000000000005</v>
      </c>
      <c r="AL4485" s="108">
        <f t="shared" si="2484"/>
        <v>1400</v>
      </c>
      <c r="AM4485" s="108">
        <f t="shared" si="2485"/>
        <v>2030.0000000000005</v>
      </c>
      <c r="AN4485">
        <v>300</v>
      </c>
      <c r="AO4485">
        <f t="shared" si="2486"/>
        <v>600</v>
      </c>
    </row>
    <row r="4486" spans="1:41" x14ac:dyDescent="0.25">
      <c r="A4486" s="115">
        <v>4020004318</v>
      </c>
      <c r="B4486" t="s">
        <v>1</v>
      </c>
      <c r="C4486" s="81">
        <v>700</v>
      </c>
      <c r="D4486">
        <v>2.4</v>
      </c>
      <c r="E4486">
        <v>2.8</v>
      </c>
      <c r="F4486">
        <v>3</v>
      </c>
      <c r="G4486">
        <v>3</v>
      </c>
      <c r="H4486">
        <v>2.4500000000000002</v>
      </c>
      <c r="I4486">
        <v>402</v>
      </c>
      <c r="J4486" t="s">
        <v>536</v>
      </c>
      <c r="K4486" t="s">
        <v>205</v>
      </c>
      <c r="L4486" t="s">
        <v>539</v>
      </c>
      <c r="M4486" t="s">
        <v>541</v>
      </c>
      <c r="N4486" t="s">
        <v>18</v>
      </c>
      <c r="O4486" t="s">
        <v>33</v>
      </c>
      <c r="P4486" t="s">
        <v>7</v>
      </c>
      <c r="Q4486" t="s">
        <v>16</v>
      </c>
      <c r="R4486" t="s">
        <v>91</v>
      </c>
      <c r="S4486" t="s">
        <v>44</v>
      </c>
      <c r="T4486" t="s">
        <v>952</v>
      </c>
      <c r="U4486" t="s">
        <v>946</v>
      </c>
      <c r="V4486" t="s">
        <v>14</v>
      </c>
      <c r="W4486" t="s">
        <v>49</v>
      </c>
      <c r="X4486" t="s">
        <v>12</v>
      </c>
      <c r="Y4486" t="s">
        <v>943</v>
      </c>
      <c r="Z4486" s="81">
        <v>0</v>
      </c>
      <c r="AA4486" s="68">
        <v>0</v>
      </c>
      <c r="AB4486" s="82">
        <f t="shared" si="2488"/>
        <v>0</v>
      </c>
      <c r="AF4486">
        <v>1</v>
      </c>
      <c r="AG4486" s="83">
        <f t="shared" si="2489"/>
        <v>1</v>
      </c>
      <c r="AH4486" s="87">
        <v>0</v>
      </c>
      <c r="AI4486" s="88">
        <v>0</v>
      </c>
      <c r="AJ4486">
        <f>AG4486</f>
        <v>1</v>
      </c>
      <c r="AK4486" s="108">
        <f t="shared" si="2483"/>
        <v>5145</v>
      </c>
      <c r="AL4486" s="108">
        <f t="shared" si="2484"/>
        <v>2100</v>
      </c>
      <c r="AM4486" s="108">
        <f t="shared" si="2485"/>
        <v>3045</v>
      </c>
      <c r="AN4486">
        <v>750</v>
      </c>
      <c r="AO4486">
        <f>AG4486*AN4486</f>
        <v>750</v>
      </c>
    </row>
    <row r="4487" spans="1:41" x14ac:dyDescent="0.25">
      <c r="A4487" s="115">
        <v>4020004318</v>
      </c>
      <c r="B4487" t="s">
        <v>1</v>
      </c>
      <c r="C4487" s="81">
        <v>700</v>
      </c>
      <c r="D4487">
        <v>2.4</v>
      </c>
      <c r="E4487">
        <v>2.8</v>
      </c>
      <c r="F4487">
        <v>3</v>
      </c>
      <c r="G4487">
        <v>3</v>
      </c>
      <c r="H4487">
        <v>2.4500000000000002</v>
      </c>
      <c r="I4487">
        <v>402</v>
      </c>
      <c r="J4487" t="s">
        <v>536</v>
      </c>
      <c r="K4487" t="s">
        <v>205</v>
      </c>
      <c r="L4487" t="s">
        <v>539</v>
      </c>
      <c r="M4487" t="s">
        <v>541</v>
      </c>
      <c r="N4487" t="s">
        <v>27</v>
      </c>
      <c r="O4487" t="s">
        <v>6</v>
      </c>
      <c r="P4487" t="s">
        <v>7</v>
      </c>
      <c r="Q4487" t="s">
        <v>16</v>
      </c>
      <c r="R4487" t="s">
        <v>28</v>
      </c>
      <c r="S4487" t="s">
        <v>44</v>
      </c>
      <c r="T4487" t="s">
        <v>951</v>
      </c>
      <c r="U4487" t="s">
        <v>939</v>
      </c>
      <c r="V4487" t="s">
        <v>14</v>
      </c>
      <c r="W4487" t="s">
        <v>49</v>
      </c>
      <c r="X4487" t="s">
        <v>12</v>
      </c>
      <c r="Y4487" t="s">
        <v>943</v>
      </c>
      <c r="Z4487" s="81">
        <v>0</v>
      </c>
      <c r="AA4487" s="68">
        <v>0</v>
      </c>
      <c r="AB4487" s="82">
        <f t="shared" si="2488"/>
        <v>0</v>
      </c>
      <c r="AF4487">
        <v>1</v>
      </c>
      <c r="AG4487" s="83">
        <f t="shared" si="2489"/>
        <v>1</v>
      </c>
      <c r="AH4487" s="87">
        <v>0</v>
      </c>
      <c r="AI4487" s="88">
        <v>0</v>
      </c>
      <c r="AJ4487">
        <f>AG4487</f>
        <v>1</v>
      </c>
      <c r="AK4487" s="108">
        <f t="shared" si="2483"/>
        <v>5145</v>
      </c>
      <c r="AL4487" s="108">
        <f t="shared" si="2484"/>
        <v>2100</v>
      </c>
      <c r="AM4487" s="108">
        <f t="shared" si="2485"/>
        <v>3045</v>
      </c>
      <c r="AN4487">
        <v>750</v>
      </c>
      <c r="AO4487">
        <f>AG4487*AN4487</f>
        <v>750</v>
      </c>
    </row>
    <row r="4488" spans="1:41" x14ac:dyDescent="0.25">
      <c r="A4488" s="115">
        <v>40200084</v>
      </c>
      <c r="B4488" t="s">
        <v>1</v>
      </c>
      <c r="C4488" s="81">
        <v>700</v>
      </c>
      <c r="D4488">
        <v>2.4</v>
      </c>
      <c r="E4488">
        <v>2.8</v>
      </c>
      <c r="F4488">
        <v>3</v>
      </c>
      <c r="G4488">
        <v>3</v>
      </c>
      <c r="H4488">
        <v>2.4500000000000002</v>
      </c>
      <c r="I4488">
        <v>402</v>
      </c>
      <c r="J4488" t="s">
        <v>536</v>
      </c>
      <c r="K4488" t="s">
        <v>205</v>
      </c>
      <c r="L4488" t="s">
        <v>539</v>
      </c>
      <c r="M4488" t="s">
        <v>783</v>
      </c>
      <c r="N4488" t="s">
        <v>5</v>
      </c>
      <c r="O4488" t="s">
        <v>688</v>
      </c>
      <c r="P4488" t="s">
        <v>689</v>
      </c>
      <c r="Q4488" t="s">
        <v>16</v>
      </c>
      <c r="R4488" t="s">
        <v>28</v>
      </c>
      <c r="S4488" t="s">
        <v>44</v>
      </c>
      <c r="U4488" t="s">
        <v>946</v>
      </c>
      <c r="V4488" t="s">
        <v>14</v>
      </c>
      <c r="W4488" t="s">
        <v>49</v>
      </c>
      <c r="X4488" t="s">
        <v>12</v>
      </c>
      <c r="Y4488" t="s">
        <v>21</v>
      </c>
      <c r="Z4488" s="80">
        <v>900</v>
      </c>
      <c r="AA4488" s="68">
        <v>0</v>
      </c>
      <c r="AB4488" s="82">
        <f t="shared" si="2488"/>
        <v>900</v>
      </c>
      <c r="AC4488">
        <v>1</v>
      </c>
      <c r="AG4488" s="83">
        <f t="shared" si="2489"/>
        <v>1</v>
      </c>
      <c r="AH4488" s="87">
        <v>0</v>
      </c>
      <c r="AI4488" s="88">
        <v>0</v>
      </c>
      <c r="AJ4488">
        <f>AG4488*2</f>
        <v>2</v>
      </c>
      <c r="AK4488" s="108">
        <f>AJ4488*C4488*E4488*H4488</f>
        <v>9604</v>
      </c>
      <c r="AL4488" s="108">
        <f>AJ4488*C4488*E4488</f>
        <v>3919.9999999999995</v>
      </c>
      <c r="AM4488" s="108">
        <f t="shared" si="2485"/>
        <v>5684</v>
      </c>
    </row>
    <row r="4489" spans="1:41" x14ac:dyDescent="0.25">
      <c r="A4489" s="115">
        <v>40200084</v>
      </c>
      <c r="B4489" t="s">
        <v>1</v>
      </c>
      <c r="C4489" s="81">
        <v>700</v>
      </c>
      <c r="D4489">
        <v>2.4</v>
      </c>
      <c r="E4489">
        <v>2.8</v>
      </c>
      <c r="F4489">
        <v>3</v>
      </c>
      <c r="G4489">
        <v>3</v>
      </c>
      <c r="H4489">
        <v>2.4500000000000002</v>
      </c>
      <c r="I4489">
        <v>402</v>
      </c>
      <c r="J4489" t="s">
        <v>536</v>
      </c>
      <c r="K4489" t="s">
        <v>205</v>
      </c>
      <c r="L4489" t="s">
        <v>539</v>
      </c>
      <c r="M4489" t="s">
        <v>783</v>
      </c>
      <c r="N4489" t="s">
        <v>15</v>
      </c>
      <c r="O4489" t="s">
        <v>688</v>
      </c>
      <c r="P4489" t="s">
        <v>689</v>
      </c>
      <c r="Q4489" t="s">
        <v>16</v>
      </c>
      <c r="R4489" t="s">
        <v>28</v>
      </c>
      <c r="S4489" t="s">
        <v>44</v>
      </c>
      <c r="U4489" t="s">
        <v>939</v>
      </c>
      <c r="V4489" t="s">
        <v>14</v>
      </c>
      <c r="W4489" t="s">
        <v>49</v>
      </c>
      <c r="X4489" t="s">
        <v>12</v>
      </c>
      <c r="Y4489" t="s">
        <v>21</v>
      </c>
      <c r="Z4489" s="80">
        <v>900</v>
      </c>
      <c r="AA4489" s="68">
        <v>0</v>
      </c>
      <c r="AB4489" s="82">
        <f t="shared" si="2488"/>
        <v>1800</v>
      </c>
      <c r="AC4489">
        <v>2</v>
      </c>
      <c r="AG4489" s="83">
        <f t="shared" si="2489"/>
        <v>2</v>
      </c>
      <c r="AH4489" s="87">
        <v>0</v>
      </c>
      <c r="AI4489" s="88">
        <v>0</v>
      </c>
      <c r="AJ4489">
        <f t="shared" ref="AJ4489:AJ4490" si="2490">AG4489*2</f>
        <v>4</v>
      </c>
      <c r="AK4489" s="108">
        <f t="shared" ref="AK4489:AK4490" si="2491">AJ4489*C4489*F4489*H4489</f>
        <v>20580</v>
      </c>
      <c r="AL4489" s="108">
        <f t="shared" ref="AL4489:AL4490" si="2492">AJ4489*C4489*F4489</f>
        <v>8400</v>
      </c>
      <c r="AM4489" s="108">
        <f t="shared" si="2485"/>
        <v>12180</v>
      </c>
    </row>
    <row r="4490" spans="1:41" x14ac:dyDescent="0.25">
      <c r="A4490" s="115">
        <v>40200084</v>
      </c>
      <c r="B4490" t="s">
        <v>1</v>
      </c>
      <c r="C4490" s="81">
        <v>700</v>
      </c>
      <c r="D4490">
        <v>2.4</v>
      </c>
      <c r="E4490">
        <v>2.8</v>
      </c>
      <c r="F4490">
        <v>3</v>
      </c>
      <c r="G4490">
        <v>3</v>
      </c>
      <c r="H4490">
        <v>2.4500000000000002</v>
      </c>
      <c r="I4490">
        <v>402</v>
      </c>
      <c r="J4490" t="s">
        <v>536</v>
      </c>
      <c r="K4490" t="s">
        <v>205</v>
      </c>
      <c r="L4490" t="s">
        <v>539</v>
      </c>
      <c r="M4490" t="s">
        <v>783</v>
      </c>
      <c r="N4490" t="s">
        <v>18</v>
      </c>
      <c r="O4490" t="s">
        <v>688</v>
      </c>
      <c r="P4490" t="s">
        <v>689</v>
      </c>
      <c r="Q4490" t="s">
        <v>16</v>
      </c>
      <c r="R4490" t="s">
        <v>28</v>
      </c>
      <c r="S4490" t="s">
        <v>44</v>
      </c>
      <c r="U4490" t="s">
        <v>939</v>
      </c>
      <c r="V4490" t="s">
        <v>14</v>
      </c>
      <c r="W4490" t="s">
        <v>49</v>
      </c>
      <c r="X4490" t="s">
        <v>12</v>
      </c>
      <c r="Y4490" t="s">
        <v>21</v>
      </c>
      <c r="Z4490" s="80">
        <v>900</v>
      </c>
      <c r="AA4490" s="68">
        <v>0</v>
      </c>
      <c r="AB4490" s="82">
        <f t="shared" si="2488"/>
        <v>900</v>
      </c>
      <c r="AC4490">
        <v>1</v>
      </c>
      <c r="AG4490" s="83">
        <f t="shared" si="2489"/>
        <v>1</v>
      </c>
      <c r="AH4490" s="87">
        <v>0</v>
      </c>
      <c r="AI4490" s="88">
        <v>0</v>
      </c>
      <c r="AJ4490">
        <f t="shared" si="2490"/>
        <v>2</v>
      </c>
      <c r="AK4490" s="108">
        <f t="shared" si="2491"/>
        <v>10290</v>
      </c>
      <c r="AL4490" s="108">
        <f t="shared" si="2492"/>
        <v>4200</v>
      </c>
      <c r="AM4490" s="108">
        <f t="shared" si="2485"/>
        <v>6090</v>
      </c>
    </row>
    <row r="4491" spans="1:41" x14ac:dyDescent="0.25">
      <c r="A4491" s="115">
        <v>40200122</v>
      </c>
      <c r="B4491" t="s">
        <v>1</v>
      </c>
      <c r="C4491" s="81">
        <v>700</v>
      </c>
      <c r="D4491">
        <v>2.4</v>
      </c>
      <c r="E4491">
        <v>2.8</v>
      </c>
      <c r="F4491">
        <v>3</v>
      </c>
      <c r="G4491">
        <v>3</v>
      </c>
      <c r="H4491">
        <v>2.4500000000000002</v>
      </c>
      <c r="I4491">
        <v>402</v>
      </c>
      <c r="J4491" t="s">
        <v>536</v>
      </c>
      <c r="K4491" t="s">
        <v>205</v>
      </c>
      <c r="L4491" t="s">
        <v>542</v>
      </c>
      <c r="M4491" t="s">
        <v>542</v>
      </c>
      <c r="N4491" t="s">
        <v>40</v>
      </c>
      <c r="O4491" t="s">
        <v>19</v>
      </c>
      <c r="P4491" t="s">
        <v>42</v>
      </c>
      <c r="Q4491" t="s">
        <v>16</v>
      </c>
      <c r="R4491" t="s">
        <v>20</v>
      </c>
      <c r="S4491" t="s">
        <v>44</v>
      </c>
      <c r="T4491" s="70" t="s">
        <v>933</v>
      </c>
      <c r="U4491" t="s">
        <v>949</v>
      </c>
      <c r="V4491" t="s">
        <v>173</v>
      </c>
      <c r="W4491" t="s">
        <v>174</v>
      </c>
      <c r="X4491" t="s">
        <v>12</v>
      </c>
      <c r="Y4491" t="s">
        <v>938</v>
      </c>
      <c r="Z4491" s="80">
        <v>0</v>
      </c>
      <c r="AA4491" s="68">
        <v>0</v>
      </c>
      <c r="AB4491" s="82">
        <f t="shared" si="2488"/>
        <v>0</v>
      </c>
      <c r="AE4491">
        <v>1</v>
      </c>
      <c r="AG4491" s="83">
        <f t="shared" si="2489"/>
        <v>1</v>
      </c>
      <c r="AH4491" s="87">
        <v>0</v>
      </c>
      <c r="AI4491" s="88">
        <v>0</v>
      </c>
      <c r="AJ4491">
        <f t="shared" ref="AJ4491:AJ4493" si="2493">AG4491</f>
        <v>1</v>
      </c>
      <c r="AK4491" s="108">
        <f t="shared" ref="AK4491:AK4493" si="2494">AJ4491*C4491*E4491*H4491</f>
        <v>4802</v>
      </c>
      <c r="AL4491" s="108">
        <f t="shared" ref="AL4491:AL4493" si="2495">AJ4491*C4491*E4491</f>
        <v>1959.9999999999998</v>
      </c>
      <c r="AM4491" s="108">
        <f t="shared" si="2485"/>
        <v>2842</v>
      </c>
    </row>
    <row r="4492" spans="1:41" x14ac:dyDescent="0.25">
      <c r="A4492" s="115">
        <v>40200122</v>
      </c>
      <c r="B4492" t="s">
        <v>1</v>
      </c>
      <c r="C4492" s="81">
        <v>700</v>
      </c>
      <c r="D4492">
        <v>2.4</v>
      </c>
      <c r="E4492">
        <v>2.8</v>
      </c>
      <c r="F4492">
        <v>3</v>
      </c>
      <c r="G4492">
        <v>3</v>
      </c>
      <c r="H4492">
        <v>2.4500000000000002</v>
      </c>
      <c r="I4492">
        <v>402</v>
      </c>
      <c r="J4492" t="s">
        <v>536</v>
      </c>
      <c r="K4492" t="s">
        <v>205</v>
      </c>
      <c r="L4492" t="s">
        <v>542</v>
      </c>
      <c r="M4492" t="s">
        <v>542</v>
      </c>
      <c r="N4492" t="s">
        <v>48</v>
      </c>
      <c r="O4492" t="s">
        <v>19</v>
      </c>
      <c r="P4492" t="s">
        <v>42</v>
      </c>
      <c r="Q4492" t="s">
        <v>16</v>
      </c>
      <c r="R4492" t="s">
        <v>20</v>
      </c>
      <c r="S4492" t="s">
        <v>44</v>
      </c>
      <c r="T4492" s="70" t="s">
        <v>933</v>
      </c>
      <c r="U4492" t="s">
        <v>949</v>
      </c>
      <c r="V4492" t="s">
        <v>14</v>
      </c>
      <c r="W4492" t="s">
        <v>49</v>
      </c>
      <c r="X4492" t="s">
        <v>12</v>
      </c>
      <c r="Y4492" t="s">
        <v>938</v>
      </c>
      <c r="Z4492" s="80">
        <v>0</v>
      </c>
      <c r="AA4492" s="68">
        <v>0</v>
      </c>
      <c r="AB4492" s="82">
        <f t="shared" si="2488"/>
        <v>0</v>
      </c>
      <c r="AE4492">
        <v>1</v>
      </c>
      <c r="AG4492" s="83">
        <f t="shared" si="2489"/>
        <v>1</v>
      </c>
      <c r="AH4492" s="87">
        <v>0</v>
      </c>
      <c r="AI4492" s="88">
        <v>0</v>
      </c>
      <c r="AJ4492">
        <f t="shared" si="2493"/>
        <v>1</v>
      </c>
      <c r="AK4492" s="108">
        <f t="shared" si="2494"/>
        <v>4802</v>
      </c>
      <c r="AL4492" s="108">
        <f t="shared" si="2495"/>
        <v>1959.9999999999998</v>
      </c>
      <c r="AM4492" s="108">
        <f t="shared" si="2485"/>
        <v>2842</v>
      </c>
    </row>
    <row r="4493" spans="1:41" x14ac:dyDescent="0.25">
      <c r="A4493" s="115">
        <v>40200122</v>
      </c>
      <c r="B4493" t="s">
        <v>1</v>
      </c>
      <c r="C4493" s="81">
        <v>700</v>
      </c>
      <c r="D4493">
        <v>2.4</v>
      </c>
      <c r="E4493">
        <v>2.8</v>
      </c>
      <c r="F4493">
        <v>3</v>
      </c>
      <c r="G4493">
        <v>3</v>
      </c>
      <c r="H4493">
        <v>2.4500000000000002</v>
      </c>
      <c r="I4493">
        <v>402</v>
      </c>
      <c r="J4493" t="s">
        <v>536</v>
      </c>
      <c r="K4493" t="s">
        <v>205</v>
      </c>
      <c r="L4493" t="s">
        <v>542</v>
      </c>
      <c r="M4493" t="s">
        <v>542</v>
      </c>
      <c r="N4493" t="s">
        <v>48</v>
      </c>
      <c r="O4493" t="s">
        <v>19</v>
      </c>
      <c r="P4493" t="s">
        <v>42</v>
      </c>
      <c r="Q4493" t="s">
        <v>16</v>
      </c>
      <c r="R4493" t="s">
        <v>20</v>
      </c>
      <c r="S4493" t="s">
        <v>44</v>
      </c>
      <c r="T4493" s="70" t="s">
        <v>933</v>
      </c>
      <c r="U4493" t="s">
        <v>949</v>
      </c>
      <c r="V4493" t="s">
        <v>173</v>
      </c>
      <c r="W4493" t="s">
        <v>174</v>
      </c>
      <c r="X4493" t="s">
        <v>12</v>
      </c>
      <c r="Y4493" t="s">
        <v>938</v>
      </c>
      <c r="Z4493" s="80">
        <v>0</v>
      </c>
      <c r="AA4493" s="68">
        <v>0</v>
      </c>
      <c r="AB4493" s="82">
        <f t="shared" si="2488"/>
        <v>0</v>
      </c>
      <c r="AE4493">
        <v>1</v>
      </c>
      <c r="AG4493" s="83">
        <f t="shared" si="2489"/>
        <v>1</v>
      </c>
      <c r="AH4493" s="87">
        <v>0</v>
      </c>
      <c r="AI4493" s="88">
        <v>0</v>
      </c>
      <c r="AJ4493">
        <f t="shared" si="2493"/>
        <v>1</v>
      </c>
      <c r="AK4493" s="108">
        <f t="shared" si="2494"/>
        <v>4802</v>
      </c>
      <c r="AL4493" s="108">
        <f t="shared" si="2495"/>
        <v>1959.9999999999998</v>
      </c>
      <c r="AM4493" s="108">
        <f t="shared" si="2485"/>
        <v>2842</v>
      </c>
    </row>
    <row r="4494" spans="1:41" x14ac:dyDescent="0.25">
      <c r="A4494" s="115">
        <v>40200122</v>
      </c>
      <c r="B4494" t="s">
        <v>1</v>
      </c>
      <c r="C4494" s="81">
        <v>700</v>
      </c>
      <c r="D4494">
        <v>2.4</v>
      </c>
      <c r="E4494">
        <v>2.8</v>
      </c>
      <c r="F4494">
        <v>3</v>
      </c>
      <c r="G4494">
        <v>3</v>
      </c>
      <c r="H4494">
        <v>2.4500000000000002</v>
      </c>
      <c r="I4494">
        <v>402</v>
      </c>
      <c r="J4494" t="s">
        <v>536</v>
      </c>
      <c r="K4494" t="s">
        <v>205</v>
      </c>
      <c r="L4494" t="s">
        <v>542</v>
      </c>
      <c r="M4494" t="s">
        <v>542</v>
      </c>
      <c r="N4494" t="s">
        <v>5</v>
      </c>
      <c r="O4494" t="s">
        <v>47</v>
      </c>
      <c r="P4494" t="s">
        <v>42</v>
      </c>
      <c r="Q4494" t="s">
        <v>16</v>
      </c>
      <c r="R4494" t="s">
        <v>28</v>
      </c>
      <c r="S4494" t="s">
        <v>44</v>
      </c>
      <c r="U4494" t="s">
        <v>939</v>
      </c>
      <c r="V4494" t="s">
        <v>14</v>
      </c>
      <c r="W4494" t="s">
        <v>49</v>
      </c>
      <c r="X4494" t="s">
        <v>12</v>
      </c>
      <c r="Y4494" t="s">
        <v>21</v>
      </c>
      <c r="Z4494" s="80">
        <v>750</v>
      </c>
      <c r="AA4494" s="68">
        <v>0</v>
      </c>
      <c r="AB4494" s="82">
        <f t="shared" si="2488"/>
        <v>2250</v>
      </c>
      <c r="AC4494">
        <v>3</v>
      </c>
      <c r="AG4494" s="83">
        <f t="shared" si="2489"/>
        <v>3</v>
      </c>
      <c r="AH4494" s="87">
        <v>0</v>
      </c>
      <c r="AI4494" s="88">
        <v>0</v>
      </c>
      <c r="AJ4494">
        <f t="shared" ref="AJ4494:AJ4502" si="2496">AG4494</f>
        <v>3</v>
      </c>
      <c r="AK4494" s="108">
        <f t="shared" ref="AK4494:AK4495" si="2497">AJ4494*C4494*E4494*H4494</f>
        <v>14406.000000000002</v>
      </c>
      <c r="AL4494" s="108">
        <f t="shared" ref="AL4494:AL4495" si="2498">AJ4494*C4494*E4494</f>
        <v>5880</v>
      </c>
      <c r="AM4494" s="108">
        <f t="shared" ref="AM4494:AM4503" si="2499">AK4494-AL4494</f>
        <v>8526.0000000000018</v>
      </c>
    </row>
    <row r="4495" spans="1:41" x14ac:dyDescent="0.25">
      <c r="A4495" s="115">
        <v>40200122</v>
      </c>
      <c r="B4495" t="s">
        <v>1</v>
      </c>
      <c r="C4495" s="81">
        <v>700</v>
      </c>
      <c r="D4495">
        <v>2.4</v>
      </c>
      <c r="E4495">
        <v>2.8</v>
      </c>
      <c r="F4495">
        <v>3</v>
      </c>
      <c r="G4495">
        <v>3</v>
      </c>
      <c r="H4495">
        <v>2.4500000000000002</v>
      </c>
      <c r="I4495">
        <v>402</v>
      </c>
      <c r="J4495" t="s">
        <v>536</v>
      </c>
      <c r="K4495" t="s">
        <v>205</v>
      </c>
      <c r="L4495" t="s">
        <v>542</v>
      </c>
      <c r="M4495" t="s">
        <v>542</v>
      </c>
      <c r="N4495" t="s">
        <v>5</v>
      </c>
      <c r="O4495" t="s">
        <v>47</v>
      </c>
      <c r="P4495" t="s">
        <v>42</v>
      </c>
      <c r="Q4495" t="s">
        <v>16</v>
      </c>
      <c r="R4495" t="s">
        <v>28</v>
      </c>
      <c r="S4495" t="s">
        <v>44</v>
      </c>
      <c r="U4495" t="s">
        <v>939</v>
      </c>
      <c r="V4495" t="s">
        <v>173</v>
      </c>
      <c r="W4495" t="s">
        <v>174</v>
      </c>
      <c r="X4495" t="s">
        <v>12</v>
      </c>
      <c r="Y4495" t="s">
        <v>21</v>
      </c>
      <c r="Z4495" s="80">
        <v>750</v>
      </c>
      <c r="AA4495" s="68">
        <v>0</v>
      </c>
      <c r="AB4495" s="82">
        <f t="shared" si="2488"/>
        <v>3000</v>
      </c>
      <c r="AC4495">
        <v>4</v>
      </c>
      <c r="AG4495" s="83">
        <f t="shared" si="2489"/>
        <v>4</v>
      </c>
      <c r="AH4495" s="87">
        <v>0</v>
      </c>
      <c r="AI4495" s="88">
        <v>0</v>
      </c>
      <c r="AJ4495">
        <f t="shared" si="2496"/>
        <v>4</v>
      </c>
      <c r="AK4495" s="108">
        <f t="shared" si="2497"/>
        <v>19208</v>
      </c>
      <c r="AL4495" s="108">
        <f t="shared" si="2498"/>
        <v>7839.9999999999991</v>
      </c>
      <c r="AM4495" s="108">
        <f t="shared" si="2499"/>
        <v>11368</v>
      </c>
    </row>
    <row r="4496" spans="1:41" x14ac:dyDescent="0.25">
      <c r="A4496" s="115">
        <v>40200122</v>
      </c>
      <c r="B4496" t="s">
        <v>1</v>
      </c>
      <c r="C4496" s="81">
        <v>700</v>
      </c>
      <c r="D4496">
        <v>2.4</v>
      </c>
      <c r="E4496">
        <v>2.8</v>
      </c>
      <c r="F4496">
        <v>3</v>
      </c>
      <c r="G4496">
        <v>3</v>
      </c>
      <c r="H4496">
        <v>2.4500000000000002</v>
      </c>
      <c r="I4496">
        <v>402</v>
      </c>
      <c r="J4496" t="s">
        <v>536</v>
      </c>
      <c r="K4496" t="s">
        <v>205</v>
      </c>
      <c r="L4496" t="s">
        <v>542</v>
      </c>
      <c r="M4496" t="s">
        <v>542</v>
      </c>
      <c r="N4496" t="s">
        <v>15</v>
      </c>
      <c r="O4496" t="s">
        <v>41</v>
      </c>
      <c r="P4496" t="s">
        <v>42</v>
      </c>
      <c r="Q4496" t="s">
        <v>16</v>
      </c>
      <c r="R4496" t="s">
        <v>28</v>
      </c>
      <c r="S4496" t="s">
        <v>44</v>
      </c>
      <c r="U4496" t="s">
        <v>939</v>
      </c>
      <c r="V4496" t="s">
        <v>14</v>
      </c>
      <c r="W4496" t="s">
        <v>49</v>
      </c>
      <c r="X4496" t="s">
        <v>12</v>
      </c>
      <c r="Y4496" t="s">
        <v>21</v>
      </c>
      <c r="Z4496" s="80">
        <v>750</v>
      </c>
      <c r="AA4496" s="68">
        <v>0</v>
      </c>
      <c r="AB4496" s="82">
        <f t="shared" si="2488"/>
        <v>4500</v>
      </c>
      <c r="AC4496">
        <v>6</v>
      </c>
      <c r="AG4496" s="83">
        <f t="shared" si="2489"/>
        <v>6</v>
      </c>
      <c r="AH4496" s="87">
        <v>0</v>
      </c>
      <c r="AI4496" s="88">
        <v>0</v>
      </c>
      <c r="AJ4496">
        <f t="shared" si="2496"/>
        <v>6</v>
      </c>
      <c r="AK4496" s="108">
        <f t="shared" ref="AK4496:AK4503" si="2500">AJ4496*C4496*F4496*H4496</f>
        <v>30870.000000000004</v>
      </c>
      <c r="AL4496" s="108">
        <f t="shared" ref="AL4496:AL4503" si="2501">AJ4496*C4496*F4496</f>
        <v>12600</v>
      </c>
      <c r="AM4496" s="108">
        <f t="shared" si="2499"/>
        <v>18270.000000000004</v>
      </c>
    </row>
    <row r="4497" spans="1:41" x14ac:dyDescent="0.25">
      <c r="A4497" s="115">
        <v>40200122</v>
      </c>
      <c r="B4497" t="s">
        <v>1</v>
      </c>
      <c r="C4497" s="81">
        <v>700</v>
      </c>
      <c r="D4497">
        <v>2.4</v>
      </c>
      <c r="E4497">
        <v>2.8</v>
      </c>
      <c r="F4497">
        <v>3</v>
      </c>
      <c r="G4497">
        <v>3</v>
      </c>
      <c r="H4497">
        <v>2.4500000000000002</v>
      </c>
      <c r="I4497">
        <v>402</v>
      </c>
      <c r="J4497" t="s">
        <v>536</v>
      </c>
      <c r="K4497" t="s">
        <v>205</v>
      </c>
      <c r="L4497" t="s">
        <v>542</v>
      </c>
      <c r="M4497" t="s">
        <v>542</v>
      </c>
      <c r="N4497" t="s">
        <v>15</v>
      </c>
      <c r="O4497" t="s">
        <v>41</v>
      </c>
      <c r="P4497" t="s">
        <v>42</v>
      </c>
      <c r="Q4497" t="s">
        <v>16</v>
      </c>
      <c r="R4497" t="s">
        <v>28</v>
      </c>
      <c r="S4497" t="s">
        <v>44</v>
      </c>
      <c r="U4497" t="s">
        <v>939</v>
      </c>
      <c r="V4497" t="s">
        <v>125</v>
      </c>
      <c r="W4497" t="s">
        <v>207</v>
      </c>
      <c r="X4497" t="s">
        <v>12</v>
      </c>
      <c r="Y4497" t="s">
        <v>21</v>
      </c>
      <c r="Z4497" s="80">
        <v>750</v>
      </c>
      <c r="AA4497" s="68">
        <v>0</v>
      </c>
      <c r="AB4497" s="82">
        <f t="shared" si="2488"/>
        <v>750</v>
      </c>
      <c r="AC4497">
        <v>1</v>
      </c>
      <c r="AG4497" s="83">
        <f t="shared" si="2489"/>
        <v>1</v>
      </c>
      <c r="AH4497" s="87">
        <v>0</v>
      </c>
      <c r="AI4497" s="88">
        <v>0</v>
      </c>
      <c r="AJ4497">
        <f t="shared" si="2496"/>
        <v>1</v>
      </c>
      <c r="AK4497" s="108">
        <f t="shared" si="2500"/>
        <v>5145</v>
      </c>
      <c r="AL4497" s="108">
        <f t="shared" si="2501"/>
        <v>2100</v>
      </c>
      <c r="AM4497" s="108">
        <f t="shared" si="2499"/>
        <v>3045</v>
      </c>
    </row>
    <row r="4498" spans="1:41" x14ac:dyDescent="0.25">
      <c r="A4498" s="115">
        <v>40200122</v>
      </c>
      <c r="B4498" t="s">
        <v>1</v>
      </c>
      <c r="C4498" s="81">
        <v>700</v>
      </c>
      <c r="D4498">
        <v>2.4</v>
      </c>
      <c r="E4498">
        <v>2.8</v>
      </c>
      <c r="F4498">
        <v>3</v>
      </c>
      <c r="G4498">
        <v>3</v>
      </c>
      <c r="H4498">
        <v>2.4500000000000002</v>
      </c>
      <c r="I4498">
        <v>402</v>
      </c>
      <c r="J4498" t="s">
        <v>536</v>
      </c>
      <c r="K4498" t="s">
        <v>205</v>
      </c>
      <c r="L4498" t="s">
        <v>542</v>
      </c>
      <c r="M4498" t="s">
        <v>542</v>
      </c>
      <c r="N4498" t="s">
        <v>18</v>
      </c>
      <c r="O4498" t="s">
        <v>74</v>
      </c>
      <c r="P4498" t="s">
        <v>42</v>
      </c>
      <c r="Q4498" t="s">
        <v>16</v>
      </c>
      <c r="R4498" t="s">
        <v>28</v>
      </c>
      <c r="S4498" t="s">
        <v>44</v>
      </c>
      <c r="T4498" t="s">
        <v>952</v>
      </c>
      <c r="U4498" t="s">
        <v>939</v>
      </c>
      <c r="V4498" t="s">
        <v>14</v>
      </c>
      <c r="W4498" t="s">
        <v>49</v>
      </c>
      <c r="X4498" t="s">
        <v>12</v>
      </c>
      <c r="Y4498" t="s">
        <v>943</v>
      </c>
      <c r="Z4498" s="81">
        <v>0</v>
      </c>
      <c r="AA4498" s="68">
        <v>0</v>
      </c>
      <c r="AB4498" s="82">
        <f t="shared" si="2488"/>
        <v>0</v>
      </c>
      <c r="AF4498">
        <v>1</v>
      </c>
      <c r="AG4498" s="83">
        <f t="shared" si="2489"/>
        <v>1</v>
      </c>
      <c r="AH4498" s="87">
        <v>0</v>
      </c>
      <c r="AI4498" s="88">
        <v>0</v>
      </c>
      <c r="AJ4498">
        <f t="shared" si="2496"/>
        <v>1</v>
      </c>
      <c r="AK4498" s="108">
        <f t="shared" si="2500"/>
        <v>5145</v>
      </c>
      <c r="AL4498" s="108">
        <f t="shared" si="2501"/>
        <v>2100</v>
      </c>
      <c r="AM4498" s="108">
        <f t="shared" si="2499"/>
        <v>3045</v>
      </c>
      <c r="AN4498">
        <v>750</v>
      </c>
      <c r="AO4498">
        <f t="shared" ref="AO4498:AO4502" si="2502">AG4498*AN4498</f>
        <v>750</v>
      </c>
    </row>
    <row r="4499" spans="1:41" x14ac:dyDescent="0.25">
      <c r="A4499" s="115">
        <v>40200122</v>
      </c>
      <c r="B4499" t="s">
        <v>1</v>
      </c>
      <c r="C4499" s="81">
        <v>700</v>
      </c>
      <c r="D4499">
        <v>2.4</v>
      </c>
      <c r="E4499">
        <v>2.8</v>
      </c>
      <c r="F4499">
        <v>3</v>
      </c>
      <c r="G4499">
        <v>3</v>
      </c>
      <c r="H4499">
        <v>2.4500000000000002</v>
      </c>
      <c r="I4499">
        <v>402</v>
      </c>
      <c r="J4499" t="s">
        <v>536</v>
      </c>
      <c r="K4499" t="s">
        <v>205</v>
      </c>
      <c r="L4499" t="s">
        <v>542</v>
      </c>
      <c r="M4499" t="s">
        <v>542</v>
      </c>
      <c r="N4499" t="s">
        <v>18</v>
      </c>
      <c r="O4499" t="s">
        <v>74</v>
      </c>
      <c r="P4499" t="s">
        <v>42</v>
      </c>
      <c r="Q4499" t="s">
        <v>16</v>
      </c>
      <c r="R4499" t="s">
        <v>28</v>
      </c>
      <c r="S4499" t="s">
        <v>44</v>
      </c>
      <c r="T4499" t="s">
        <v>952</v>
      </c>
      <c r="U4499" t="s">
        <v>939</v>
      </c>
      <c r="V4499" t="s">
        <v>189</v>
      </c>
      <c r="W4499" t="s">
        <v>190</v>
      </c>
      <c r="X4499" t="s">
        <v>12</v>
      </c>
      <c r="Y4499" t="s">
        <v>943</v>
      </c>
      <c r="Z4499" s="81">
        <v>0</v>
      </c>
      <c r="AA4499" s="68">
        <v>0</v>
      </c>
      <c r="AB4499" s="82">
        <f t="shared" si="2488"/>
        <v>0</v>
      </c>
      <c r="AF4499">
        <v>1</v>
      </c>
      <c r="AG4499" s="83">
        <f t="shared" si="2489"/>
        <v>1</v>
      </c>
      <c r="AH4499" s="87">
        <v>0</v>
      </c>
      <c r="AI4499" s="88">
        <v>0</v>
      </c>
      <c r="AJ4499">
        <f t="shared" si="2496"/>
        <v>1</v>
      </c>
      <c r="AK4499" s="108">
        <f t="shared" si="2500"/>
        <v>5145</v>
      </c>
      <c r="AL4499" s="108">
        <f t="shared" si="2501"/>
        <v>2100</v>
      </c>
      <c r="AM4499" s="108">
        <f t="shared" si="2499"/>
        <v>3045</v>
      </c>
      <c r="AN4499">
        <v>750</v>
      </c>
      <c r="AO4499">
        <f t="shared" si="2502"/>
        <v>750</v>
      </c>
    </row>
    <row r="4500" spans="1:41" x14ac:dyDescent="0.25">
      <c r="A4500" s="115">
        <v>40200122</v>
      </c>
      <c r="B4500" t="s">
        <v>1</v>
      </c>
      <c r="C4500" s="81">
        <v>700</v>
      </c>
      <c r="D4500">
        <v>2.4</v>
      </c>
      <c r="E4500">
        <v>2.8</v>
      </c>
      <c r="F4500">
        <v>3</v>
      </c>
      <c r="G4500">
        <v>3</v>
      </c>
      <c r="H4500">
        <v>2.4500000000000002</v>
      </c>
      <c r="I4500">
        <v>402</v>
      </c>
      <c r="J4500" t="s">
        <v>536</v>
      </c>
      <c r="K4500" t="s">
        <v>205</v>
      </c>
      <c r="L4500" t="s">
        <v>542</v>
      </c>
      <c r="M4500" t="s">
        <v>542</v>
      </c>
      <c r="N4500" t="s">
        <v>18</v>
      </c>
      <c r="O4500" t="s">
        <v>74</v>
      </c>
      <c r="P4500" t="s">
        <v>42</v>
      </c>
      <c r="Q4500" t="s">
        <v>16</v>
      </c>
      <c r="R4500" t="s">
        <v>28</v>
      </c>
      <c r="S4500" t="s">
        <v>44</v>
      </c>
      <c r="T4500" t="s">
        <v>952</v>
      </c>
      <c r="U4500" t="s">
        <v>939</v>
      </c>
      <c r="V4500" t="s">
        <v>125</v>
      </c>
      <c r="W4500" t="s">
        <v>207</v>
      </c>
      <c r="X4500" t="s">
        <v>12</v>
      </c>
      <c r="Y4500" t="s">
        <v>943</v>
      </c>
      <c r="Z4500" s="81">
        <v>0</v>
      </c>
      <c r="AA4500" s="68">
        <v>0</v>
      </c>
      <c r="AB4500" s="82">
        <f t="shared" si="2488"/>
        <v>0</v>
      </c>
      <c r="AF4500">
        <v>1</v>
      </c>
      <c r="AG4500" s="83">
        <f t="shared" si="2489"/>
        <v>1</v>
      </c>
      <c r="AH4500" s="87">
        <v>0</v>
      </c>
      <c r="AI4500" s="88">
        <v>0</v>
      </c>
      <c r="AJ4500">
        <f t="shared" si="2496"/>
        <v>1</v>
      </c>
      <c r="AK4500" s="108">
        <f t="shared" si="2500"/>
        <v>5145</v>
      </c>
      <c r="AL4500" s="108">
        <f t="shared" si="2501"/>
        <v>2100</v>
      </c>
      <c r="AM4500" s="108">
        <f t="shared" si="2499"/>
        <v>3045</v>
      </c>
      <c r="AN4500">
        <v>750</v>
      </c>
      <c r="AO4500">
        <f t="shared" si="2502"/>
        <v>750</v>
      </c>
    </row>
    <row r="4501" spans="1:41" x14ac:dyDescent="0.25">
      <c r="A4501" s="115">
        <v>40200122</v>
      </c>
      <c r="B4501" t="s">
        <v>1</v>
      </c>
      <c r="C4501" s="81">
        <v>700</v>
      </c>
      <c r="D4501">
        <v>2.4</v>
      </c>
      <c r="E4501">
        <v>2.8</v>
      </c>
      <c r="F4501">
        <v>3</v>
      </c>
      <c r="G4501">
        <v>3</v>
      </c>
      <c r="H4501">
        <v>2.4500000000000002</v>
      </c>
      <c r="I4501">
        <v>402</v>
      </c>
      <c r="J4501" t="s">
        <v>536</v>
      </c>
      <c r="K4501" t="s">
        <v>205</v>
      </c>
      <c r="L4501" t="s">
        <v>542</v>
      </c>
      <c r="M4501" t="s">
        <v>542</v>
      </c>
      <c r="N4501" t="s">
        <v>18</v>
      </c>
      <c r="O4501" t="s">
        <v>74</v>
      </c>
      <c r="P4501" t="s">
        <v>42</v>
      </c>
      <c r="Q4501" t="s">
        <v>16</v>
      </c>
      <c r="R4501" t="s">
        <v>28</v>
      </c>
      <c r="S4501" t="s">
        <v>44</v>
      </c>
      <c r="T4501" t="s">
        <v>952</v>
      </c>
      <c r="U4501" t="s">
        <v>939</v>
      </c>
      <c r="V4501" t="s">
        <v>173</v>
      </c>
      <c r="W4501" t="s">
        <v>174</v>
      </c>
      <c r="X4501" t="s">
        <v>12</v>
      </c>
      <c r="Y4501" t="s">
        <v>943</v>
      </c>
      <c r="Z4501" s="81">
        <v>0</v>
      </c>
      <c r="AA4501" s="68">
        <v>0</v>
      </c>
      <c r="AB4501" s="82">
        <f t="shared" si="2488"/>
        <v>0</v>
      </c>
      <c r="AF4501">
        <v>1</v>
      </c>
      <c r="AG4501" s="83">
        <f t="shared" si="2489"/>
        <v>1</v>
      </c>
      <c r="AH4501" s="87">
        <v>0</v>
      </c>
      <c r="AI4501" s="88">
        <v>0</v>
      </c>
      <c r="AJ4501">
        <f t="shared" si="2496"/>
        <v>1</v>
      </c>
      <c r="AK4501" s="108">
        <f t="shared" si="2500"/>
        <v>5145</v>
      </c>
      <c r="AL4501" s="108">
        <f t="shared" si="2501"/>
        <v>2100</v>
      </c>
      <c r="AM4501" s="108">
        <f t="shared" si="2499"/>
        <v>3045</v>
      </c>
      <c r="AN4501">
        <v>750</v>
      </c>
      <c r="AO4501">
        <f t="shared" si="2502"/>
        <v>750</v>
      </c>
    </row>
    <row r="4502" spans="1:41" x14ac:dyDescent="0.25">
      <c r="A4502" s="115">
        <v>40200122</v>
      </c>
      <c r="B4502" t="s">
        <v>1</v>
      </c>
      <c r="C4502" s="81">
        <v>700</v>
      </c>
      <c r="D4502">
        <v>2.4</v>
      </c>
      <c r="E4502">
        <v>2.8</v>
      </c>
      <c r="F4502">
        <v>3</v>
      </c>
      <c r="G4502">
        <v>3</v>
      </c>
      <c r="H4502">
        <v>2.4500000000000002</v>
      </c>
      <c r="I4502">
        <v>402</v>
      </c>
      <c r="J4502" t="s">
        <v>536</v>
      </c>
      <c r="K4502" t="s">
        <v>205</v>
      </c>
      <c r="L4502" t="s">
        <v>542</v>
      </c>
      <c r="M4502" t="s">
        <v>542</v>
      </c>
      <c r="N4502" t="s">
        <v>27</v>
      </c>
      <c r="O4502" t="s">
        <v>80</v>
      </c>
      <c r="P4502" t="s">
        <v>42</v>
      </c>
      <c r="Q4502" t="s">
        <v>16</v>
      </c>
      <c r="R4502" t="s">
        <v>28</v>
      </c>
      <c r="S4502" t="s">
        <v>44</v>
      </c>
      <c r="T4502" t="s">
        <v>951</v>
      </c>
      <c r="U4502" t="s">
        <v>939</v>
      </c>
      <c r="V4502" t="s">
        <v>125</v>
      </c>
      <c r="W4502" t="s">
        <v>207</v>
      </c>
      <c r="X4502" t="s">
        <v>12</v>
      </c>
      <c r="Y4502" t="s">
        <v>943</v>
      </c>
      <c r="Z4502" s="81">
        <v>0</v>
      </c>
      <c r="AA4502" s="68">
        <v>0</v>
      </c>
      <c r="AB4502" s="82">
        <f t="shared" si="2488"/>
        <v>0</v>
      </c>
      <c r="AF4502">
        <v>1</v>
      </c>
      <c r="AG4502" s="83">
        <f t="shared" si="2489"/>
        <v>1</v>
      </c>
      <c r="AH4502" s="87">
        <v>0</v>
      </c>
      <c r="AI4502" s="88">
        <v>0</v>
      </c>
      <c r="AJ4502">
        <f t="shared" si="2496"/>
        <v>1</v>
      </c>
      <c r="AK4502" s="108">
        <f t="shared" si="2500"/>
        <v>5145</v>
      </c>
      <c r="AL4502" s="108">
        <f t="shared" si="2501"/>
        <v>2100</v>
      </c>
      <c r="AM4502" s="108">
        <f t="shared" si="2499"/>
        <v>3045</v>
      </c>
      <c r="AN4502">
        <v>750</v>
      </c>
      <c r="AO4502">
        <f t="shared" si="2502"/>
        <v>750</v>
      </c>
    </row>
    <row r="4503" spans="1:41" x14ac:dyDescent="0.25">
      <c r="A4503" s="115">
        <v>4020012301</v>
      </c>
      <c r="B4503" t="s">
        <v>1</v>
      </c>
      <c r="C4503" s="81">
        <v>700</v>
      </c>
      <c r="D4503">
        <v>2.4</v>
      </c>
      <c r="E4503">
        <v>2.8</v>
      </c>
      <c r="F4503">
        <v>3</v>
      </c>
      <c r="G4503">
        <v>3</v>
      </c>
      <c r="H4503">
        <v>2.4500000000000002</v>
      </c>
      <c r="I4503">
        <v>402</v>
      </c>
      <c r="J4503" t="s">
        <v>536</v>
      </c>
      <c r="K4503" t="s">
        <v>205</v>
      </c>
      <c r="L4503" t="s">
        <v>542</v>
      </c>
      <c r="M4503" t="s">
        <v>542</v>
      </c>
      <c r="N4503" t="s">
        <v>18</v>
      </c>
      <c r="O4503" t="s">
        <v>33</v>
      </c>
      <c r="P4503" t="s">
        <v>7</v>
      </c>
      <c r="Q4503" t="s">
        <v>8</v>
      </c>
      <c r="R4503" t="s">
        <v>28</v>
      </c>
      <c r="S4503" t="s">
        <v>44</v>
      </c>
      <c r="T4503" t="s">
        <v>952</v>
      </c>
      <c r="U4503" t="s">
        <v>946</v>
      </c>
      <c r="V4503" t="s">
        <v>14</v>
      </c>
      <c r="W4503" t="s">
        <v>49</v>
      </c>
      <c r="X4503" t="s">
        <v>12</v>
      </c>
      <c r="Y4503" t="s">
        <v>943</v>
      </c>
      <c r="Z4503" s="81">
        <v>0</v>
      </c>
      <c r="AA4503" s="68">
        <v>0</v>
      </c>
      <c r="AB4503" s="82">
        <f t="shared" si="2488"/>
        <v>0</v>
      </c>
      <c r="AF4503">
        <v>1</v>
      </c>
      <c r="AG4503" s="83">
        <f t="shared" si="2489"/>
        <v>1</v>
      </c>
      <c r="AH4503" s="87">
        <v>0</v>
      </c>
      <c r="AI4503" s="88">
        <v>0</v>
      </c>
      <c r="AJ4503">
        <f>AG4503/3</f>
        <v>0.33333333333333331</v>
      </c>
      <c r="AK4503" s="108">
        <f t="shared" si="2500"/>
        <v>1715.0000000000002</v>
      </c>
      <c r="AL4503" s="108">
        <f t="shared" si="2501"/>
        <v>700</v>
      </c>
      <c r="AM4503" s="108">
        <f t="shared" si="2499"/>
        <v>1015.0000000000002</v>
      </c>
      <c r="AN4503">
        <v>300</v>
      </c>
      <c r="AO4503">
        <f>AG4503*AN4503</f>
        <v>300</v>
      </c>
    </row>
    <row r="4504" spans="1:41" x14ac:dyDescent="0.25">
      <c r="A4504" s="115">
        <v>4020012302</v>
      </c>
      <c r="B4504" t="s">
        <v>1</v>
      </c>
      <c r="C4504" s="81">
        <v>700</v>
      </c>
      <c r="D4504">
        <v>2.4</v>
      </c>
      <c r="E4504">
        <v>2.8</v>
      </c>
      <c r="F4504">
        <v>3</v>
      </c>
      <c r="G4504">
        <v>3</v>
      </c>
      <c r="H4504">
        <v>2.4500000000000002</v>
      </c>
      <c r="I4504">
        <v>402</v>
      </c>
      <c r="J4504" t="s">
        <v>536</v>
      </c>
      <c r="K4504" t="s">
        <v>205</v>
      </c>
      <c r="L4504" t="s">
        <v>542</v>
      </c>
      <c r="M4504" t="s">
        <v>543</v>
      </c>
      <c r="N4504" t="s">
        <v>48</v>
      </c>
      <c r="O4504" t="s">
        <v>19</v>
      </c>
      <c r="P4504" t="s">
        <v>7</v>
      </c>
      <c r="Q4504" t="s">
        <v>16</v>
      </c>
      <c r="R4504" t="s">
        <v>20</v>
      </c>
      <c r="S4504" t="s">
        <v>44</v>
      </c>
      <c r="T4504" s="70" t="s">
        <v>933</v>
      </c>
      <c r="U4504" t="s">
        <v>949</v>
      </c>
      <c r="V4504" t="s">
        <v>14</v>
      </c>
      <c r="W4504" t="s">
        <v>49</v>
      </c>
      <c r="X4504" t="s">
        <v>12</v>
      </c>
      <c r="Y4504" t="s">
        <v>938</v>
      </c>
      <c r="Z4504" s="80">
        <v>0</v>
      </c>
      <c r="AA4504" s="68">
        <v>0</v>
      </c>
      <c r="AB4504" s="82">
        <f t="shared" si="2488"/>
        <v>0</v>
      </c>
      <c r="AE4504">
        <v>1</v>
      </c>
      <c r="AG4504" s="83">
        <f t="shared" si="2489"/>
        <v>1</v>
      </c>
      <c r="AH4504" s="87">
        <v>0</v>
      </c>
      <c r="AI4504" s="88">
        <v>0</v>
      </c>
      <c r="AJ4504">
        <f>AG4504</f>
        <v>1</v>
      </c>
      <c r="AK4504" s="108">
        <f>AJ4504*C4504*E4504*H4504</f>
        <v>4802</v>
      </c>
      <c r="AL4504" s="108">
        <f>AJ4504*C4504*E4504</f>
        <v>1959.9999999999998</v>
      </c>
      <c r="AM4504" s="108">
        <f>AK4504-AL4504</f>
        <v>2842</v>
      </c>
    </row>
    <row r="4505" spans="1:41" x14ac:dyDescent="0.25">
      <c r="A4505" s="115">
        <v>4020012302</v>
      </c>
      <c r="B4505" t="s">
        <v>1</v>
      </c>
      <c r="C4505" s="81">
        <v>700</v>
      </c>
      <c r="D4505">
        <v>2.4</v>
      </c>
      <c r="E4505">
        <v>2.8</v>
      </c>
      <c r="F4505">
        <v>3</v>
      </c>
      <c r="G4505">
        <v>3</v>
      </c>
      <c r="H4505">
        <v>2.4500000000000002</v>
      </c>
      <c r="I4505">
        <v>402</v>
      </c>
      <c r="J4505" t="s">
        <v>536</v>
      </c>
      <c r="K4505" t="s">
        <v>205</v>
      </c>
      <c r="L4505" t="s">
        <v>542</v>
      </c>
      <c r="M4505" t="s">
        <v>543</v>
      </c>
      <c r="N4505" t="s">
        <v>18</v>
      </c>
      <c r="O4505" t="s">
        <v>33</v>
      </c>
      <c r="P4505" t="s">
        <v>7</v>
      </c>
      <c r="Q4505" t="s">
        <v>16</v>
      </c>
      <c r="R4505" t="s">
        <v>28</v>
      </c>
      <c r="S4505" t="s">
        <v>44</v>
      </c>
      <c r="T4505" t="s">
        <v>952</v>
      </c>
      <c r="U4505" t="s">
        <v>946</v>
      </c>
      <c r="V4505" t="s">
        <v>14</v>
      </c>
      <c r="W4505" t="s">
        <v>49</v>
      </c>
      <c r="X4505" t="s">
        <v>12</v>
      </c>
      <c r="Y4505" t="s">
        <v>943</v>
      </c>
      <c r="Z4505" s="81">
        <v>0</v>
      </c>
      <c r="AA4505" s="68">
        <v>0</v>
      </c>
      <c r="AB4505" s="82">
        <f t="shared" si="2488"/>
        <v>0</v>
      </c>
      <c r="AF4505">
        <v>8</v>
      </c>
      <c r="AG4505" s="83">
        <f t="shared" si="2489"/>
        <v>8</v>
      </c>
      <c r="AH4505" s="87">
        <v>0</v>
      </c>
      <c r="AI4505" s="88">
        <v>0</v>
      </c>
      <c r="AJ4505">
        <f t="shared" ref="AJ4505:AJ4506" si="2503">AG4505</f>
        <v>8</v>
      </c>
      <c r="AK4505" s="108">
        <f t="shared" ref="AK4505:AK4506" si="2504">AJ4505*C4505*F4505*H4505</f>
        <v>41160</v>
      </c>
      <c r="AL4505" s="108">
        <f t="shared" ref="AL4505:AL4506" si="2505">AJ4505*C4505*F4505</f>
        <v>16800</v>
      </c>
      <c r="AM4505" s="108">
        <f t="shared" ref="AM4505:AM4506" si="2506">AK4505-AL4505</f>
        <v>24360</v>
      </c>
      <c r="AN4505">
        <v>750</v>
      </c>
      <c r="AO4505">
        <f t="shared" ref="AO4505:AO4506" si="2507">AG4505*AN4505</f>
        <v>6000</v>
      </c>
    </row>
    <row r="4506" spans="1:41" x14ac:dyDescent="0.25">
      <c r="A4506" s="115">
        <v>4020012302</v>
      </c>
      <c r="B4506" t="s">
        <v>1</v>
      </c>
      <c r="C4506" s="81">
        <v>700</v>
      </c>
      <c r="D4506">
        <v>2.4</v>
      </c>
      <c r="E4506">
        <v>2.8</v>
      </c>
      <c r="F4506">
        <v>3</v>
      </c>
      <c r="G4506">
        <v>3</v>
      </c>
      <c r="H4506">
        <v>2.4500000000000002</v>
      </c>
      <c r="I4506">
        <v>402</v>
      </c>
      <c r="J4506" t="s">
        <v>536</v>
      </c>
      <c r="K4506" t="s">
        <v>205</v>
      </c>
      <c r="L4506" t="s">
        <v>542</v>
      </c>
      <c r="M4506" t="s">
        <v>543</v>
      </c>
      <c r="N4506" t="s">
        <v>18</v>
      </c>
      <c r="O4506" t="s">
        <v>33</v>
      </c>
      <c r="P4506" t="s">
        <v>7</v>
      </c>
      <c r="Q4506" t="s">
        <v>16</v>
      </c>
      <c r="R4506" t="s">
        <v>28</v>
      </c>
      <c r="S4506" t="s">
        <v>44</v>
      </c>
      <c r="T4506" t="s">
        <v>952</v>
      </c>
      <c r="U4506" t="s">
        <v>946</v>
      </c>
      <c r="V4506" t="s">
        <v>14</v>
      </c>
      <c r="W4506" t="s">
        <v>49</v>
      </c>
      <c r="X4506" t="s">
        <v>31</v>
      </c>
      <c r="Y4506" t="s">
        <v>943</v>
      </c>
      <c r="Z4506" s="81">
        <v>0</v>
      </c>
      <c r="AA4506" s="68">
        <v>0</v>
      </c>
      <c r="AB4506" s="82">
        <f t="shared" si="2488"/>
        <v>0</v>
      </c>
      <c r="AF4506">
        <v>1</v>
      </c>
      <c r="AG4506" s="83">
        <f t="shared" si="2489"/>
        <v>1</v>
      </c>
      <c r="AH4506" s="87">
        <v>0</v>
      </c>
      <c r="AI4506" s="88">
        <v>0</v>
      </c>
      <c r="AJ4506">
        <f t="shared" si="2503"/>
        <v>1</v>
      </c>
      <c r="AK4506" s="108">
        <f t="shared" si="2504"/>
        <v>5145</v>
      </c>
      <c r="AL4506" s="108">
        <f t="shared" si="2505"/>
        <v>2100</v>
      </c>
      <c r="AM4506" s="108">
        <f t="shared" si="2506"/>
        <v>3045</v>
      </c>
      <c r="AN4506">
        <v>750</v>
      </c>
      <c r="AO4506">
        <f t="shared" si="2507"/>
        <v>750</v>
      </c>
    </row>
    <row r="4507" spans="1:41" x14ac:dyDescent="0.25">
      <c r="A4507" s="115">
        <v>4020012302</v>
      </c>
      <c r="B4507" t="s">
        <v>1</v>
      </c>
      <c r="C4507" s="81">
        <v>700</v>
      </c>
      <c r="D4507">
        <v>2.4</v>
      </c>
      <c r="E4507">
        <v>2.8</v>
      </c>
      <c r="F4507">
        <v>3</v>
      </c>
      <c r="G4507">
        <v>3</v>
      </c>
      <c r="H4507">
        <v>2.4500000000000002</v>
      </c>
      <c r="I4507">
        <v>402</v>
      </c>
      <c r="J4507" t="s">
        <v>536</v>
      </c>
      <c r="K4507" t="s">
        <v>205</v>
      </c>
      <c r="L4507" t="s">
        <v>542</v>
      </c>
      <c r="M4507" t="s">
        <v>543</v>
      </c>
      <c r="N4507" t="s">
        <v>27</v>
      </c>
      <c r="O4507" t="s">
        <v>6</v>
      </c>
      <c r="P4507" t="s">
        <v>7</v>
      </c>
      <c r="Q4507" t="s">
        <v>16</v>
      </c>
      <c r="R4507" t="s">
        <v>28</v>
      </c>
      <c r="S4507" t="s">
        <v>9</v>
      </c>
      <c r="U4507" t="s">
        <v>179</v>
      </c>
      <c r="V4507" t="s">
        <v>10</v>
      </c>
      <c r="W4507" t="s">
        <v>11</v>
      </c>
      <c r="X4507" t="s">
        <v>12</v>
      </c>
      <c r="Y4507" t="s">
        <v>21</v>
      </c>
      <c r="Z4507" s="80">
        <v>2200</v>
      </c>
      <c r="AA4507" s="68">
        <v>0</v>
      </c>
      <c r="AB4507" s="82">
        <f t="shared" si="2488"/>
        <v>2200</v>
      </c>
      <c r="AD4507">
        <v>1</v>
      </c>
      <c r="AG4507" s="83">
        <f t="shared" si="2489"/>
        <v>1</v>
      </c>
      <c r="AH4507" s="87">
        <v>0</v>
      </c>
      <c r="AI4507" s="88">
        <v>1</v>
      </c>
    </row>
    <row r="4508" spans="1:41" x14ac:dyDescent="0.25">
      <c r="A4508" s="115">
        <v>4020012302</v>
      </c>
      <c r="B4508" t="s">
        <v>1</v>
      </c>
      <c r="C4508" s="81">
        <v>700</v>
      </c>
      <c r="D4508">
        <v>2.4</v>
      </c>
      <c r="E4508">
        <v>2.8</v>
      </c>
      <c r="F4508">
        <v>3</v>
      </c>
      <c r="G4508">
        <v>3</v>
      </c>
      <c r="H4508">
        <v>2.4500000000000002</v>
      </c>
      <c r="I4508">
        <v>402</v>
      </c>
      <c r="J4508" t="s">
        <v>536</v>
      </c>
      <c r="K4508" t="s">
        <v>205</v>
      </c>
      <c r="L4508" t="s">
        <v>542</v>
      </c>
      <c r="M4508" t="s">
        <v>543</v>
      </c>
      <c r="N4508" t="s">
        <v>27</v>
      </c>
      <c r="O4508" t="s">
        <v>6</v>
      </c>
      <c r="P4508" t="s">
        <v>7</v>
      </c>
      <c r="Q4508" t="s">
        <v>16</v>
      </c>
      <c r="R4508" t="s">
        <v>28</v>
      </c>
      <c r="S4508" t="s">
        <v>44</v>
      </c>
      <c r="T4508" t="s">
        <v>951</v>
      </c>
      <c r="U4508" t="s">
        <v>939</v>
      </c>
      <c r="V4508" t="s">
        <v>14</v>
      </c>
      <c r="W4508" t="s">
        <v>49</v>
      </c>
      <c r="X4508" t="s">
        <v>12</v>
      </c>
      <c r="Y4508" t="s">
        <v>943</v>
      </c>
      <c r="Z4508" s="81">
        <v>0</v>
      </c>
      <c r="AA4508" s="68">
        <v>0</v>
      </c>
      <c r="AB4508" s="82">
        <f t="shared" si="2488"/>
        <v>0</v>
      </c>
      <c r="AF4508">
        <v>9</v>
      </c>
      <c r="AG4508" s="83">
        <f t="shared" si="2489"/>
        <v>9</v>
      </c>
      <c r="AH4508" s="87">
        <v>0</v>
      </c>
      <c r="AI4508" s="88">
        <v>0</v>
      </c>
      <c r="AJ4508">
        <f>AG4508</f>
        <v>9</v>
      </c>
      <c r="AK4508" s="108">
        <f>AJ4508*C4508*F4508*H4508</f>
        <v>46305</v>
      </c>
      <c r="AL4508" s="108">
        <f>AJ4508*C4508*F4508</f>
        <v>18900</v>
      </c>
      <c r="AM4508" s="108">
        <f>AK4508-AL4508</f>
        <v>27405</v>
      </c>
      <c r="AN4508">
        <v>750</v>
      </c>
      <c r="AO4508">
        <f>AG4508*AN4508</f>
        <v>6750</v>
      </c>
    </row>
    <row r="4509" spans="1:41" x14ac:dyDescent="0.25">
      <c r="A4509" s="115">
        <v>40200132</v>
      </c>
      <c r="B4509" t="s">
        <v>1</v>
      </c>
      <c r="C4509" s="81">
        <v>700</v>
      </c>
      <c r="D4509">
        <v>2.4</v>
      </c>
      <c r="E4509">
        <v>2.8</v>
      </c>
      <c r="F4509">
        <v>3</v>
      </c>
      <c r="G4509">
        <v>3</v>
      </c>
      <c r="H4509">
        <v>2.4500000000000002</v>
      </c>
      <c r="I4509">
        <v>402</v>
      </c>
      <c r="J4509" t="s">
        <v>536</v>
      </c>
      <c r="K4509" t="s">
        <v>205</v>
      </c>
      <c r="L4509" t="s">
        <v>544</v>
      </c>
      <c r="M4509" t="s">
        <v>544</v>
      </c>
      <c r="N4509" t="s">
        <v>48</v>
      </c>
      <c r="O4509" t="s">
        <v>19</v>
      </c>
      <c r="P4509" t="s">
        <v>42</v>
      </c>
      <c r="Q4509" t="s">
        <v>16</v>
      </c>
      <c r="R4509" t="s">
        <v>20</v>
      </c>
      <c r="S4509" t="s">
        <v>44</v>
      </c>
      <c r="T4509" s="70" t="s">
        <v>933</v>
      </c>
      <c r="U4509" t="s">
        <v>949</v>
      </c>
      <c r="V4509" t="s">
        <v>125</v>
      </c>
      <c r="W4509" t="s">
        <v>207</v>
      </c>
      <c r="X4509" t="s">
        <v>12</v>
      </c>
      <c r="Y4509" t="s">
        <v>938</v>
      </c>
      <c r="Z4509" s="80">
        <v>0</v>
      </c>
      <c r="AA4509" s="68">
        <v>0</v>
      </c>
      <c r="AB4509" s="82">
        <f t="shared" si="2488"/>
        <v>0</v>
      </c>
      <c r="AE4509">
        <v>1</v>
      </c>
      <c r="AG4509" s="83">
        <f t="shared" si="2489"/>
        <v>1</v>
      </c>
      <c r="AH4509" s="87">
        <v>0</v>
      </c>
      <c r="AI4509" s="88">
        <v>0</v>
      </c>
      <c r="AJ4509">
        <f>AG4509</f>
        <v>1</v>
      </c>
      <c r="AK4509" s="108">
        <f>AJ4509*C4509*E4509*H4509</f>
        <v>4802</v>
      </c>
      <c r="AL4509" s="108">
        <f>AJ4509*C4509*E4509</f>
        <v>1959.9999999999998</v>
      </c>
      <c r="AM4509" s="108">
        <f>AK4509-AL4509</f>
        <v>2842</v>
      </c>
    </row>
    <row r="4510" spans="1:41" x14ac:dyDescent="0.25">
      <c r="A4510" s="115">
        <v>40200132</v>
      </c>
      <c r="B4510" t="s">
        <v>1</v>
      </c>
      <c r="C4510" s="81">
        <v>700</v>
      </c>
      <c r="D4510">
        <v>2.4</v>
      </c>
      <c r="E4510">
        <v>2.8</v>
      </c>
      <c r="F4510">
        <v>3</v>
      </c>
      <c r="G4510">
        <v>3</v>
      </c>
      <c r="H4510">
        <v>2.4500000000000002</v>
      </c>
      <c r="I4510">
        <v>402</v>
      </c>
      <c r="J4510" t="s">
        <v>536</v>
      </c>
      <c r="K4510" t="s">
        <v>205</v>
      </c>
      <c r="L4510" t="s">
        <v>544</v>
      </c>
      <c r="M4510" t="s">
        <v>544</v>
      </c>
      <c r="N4510" t="s">
        <v>5</v>
      </c>
      <c r="O4510" t="s">
        <v>47</v>
      </c>
      <c r="P4510" t="s">
        <v>42</v>
      </c>
      <c r="Q4510" t="s">
        <v>16</v>
      </c>
      <c r="R4510" t="s">
        <v>28</v>
      </c>
      <c r="S4510" t="s">
        <v>44</v>
      </c>
      <c r="U4510" t="s">
        <v>939</v>
      </c>
      <c r="V4510" t="s">
        <v>14</v>
      </c>
      <c r="W4510" t="s">
        <v>49</v>
      </c>
      <c r="X4510" t="s">
        <v>12</v>
      </c>
      <c r="Y4510" t="s">
        <v>21</v>
      </c>
      <c r="Z4510" s="80">
        <v>200</v>
      </c>
      <c r="AA4510" s="68">
        <v>0</v>
      </c>
      <c r="AB4510" s="82">
        <f t="shared" si="2488"/>
        <v>200</v>
      </c>
      <c r="AC4510">
        <v>1</v>
      </c>
      <c r="AG4510" s="83">
        <f t="shared" si="2489"/>
        <v>1</v>
      </c>
      <c r="AH4510" s="87">
        <v>0</v>
      </c>
      <c r="AI4510" s="88">
        <v>0</v>
      </c>
      <c r="AJ4510">
        <f t="shared" ref="AJ4510:AJ4522" si="2508">AG4510</f>
        <v>1</v>
      </c>
      <c r="AK4510" s="108">
        <f t="shared" ref="AK4510:AK4512" si="2509">AJ4510*C4510*E4510*H4510</f>
        <v>4802</v>
      </c>
      <c r="AL4510" s="108">
        <f t="shared" ref="AL4510:AL4512" si="2510">AJ4510*C4510*E4510</f>
        <v>1959.9999999999998</v>
      </c>
      <c r="AM4510" s="108">
        <f t="shared" ref="AM4510:AM4522" si="2511">AK4510-AL4510</f>
        <v>2842</v>
      </c>
    </row>
    <row r="4511" spans="1:41" x14ac:dyDescent="0.25">
      <c r="A4511" s="115">
        <v>40200132</v>
      </c>
      <c r="B4511" t="s">
        <v>1</v>
      </c>
      <c r="C4511" s="81">
        <v>700</v>
      </c>
      <c r="D4511">
        <v>2.4</v>
      </c>
      <c r="E4511">
        <v>2.8</v>
      </c>
      <c r="F4511">
        <v>3</v>
      </c>
      <c r="G4511">
        <v>3</v>
      </c>
      <c r="H4511">
        <v>2.4500000000000002</v>
      </c>
      <c r="I4511">
        <v>402</v>
      </c>
      <c r="J4511" t="s">
        <v>536</v>
      </c>
      <c r="K4511" t="s">
        <v>205</v>
      </c>
      <c r="L4511" t="s">
        <v>544</v>
      </c>
      <c r="M4511" t="s">
        <v>544</v>
      </c>
      <c r="N4511" t="s">
        <v>5</v>
      </c>
      <c r="O4511" t="s">
        <v>47</v>
      </c>
      <c r="P4511" t="s">
        <v>42</v>
      </c>
      <c r="Q4511" t="s">
        <v>16</v>
      </c>
      <c r="R4511" t="s">
        <v>28</v>
      </c>
      <c r="S4511" t="s">
        <v>44</v>
      </c>
      <c r="U4511" t="s">
        <v>939</v>
      </c>
      <c r="V4511" t="s">
        <v>125</v>
      </c>
      <c r="W4511" t="s">
        <v>207</v>
      </c>
      <c r="X4511" t="s">
        <v>12</v>
      </c>
      <c r="Y4511" t="s">
        <v>21</v>
      </c>
      <c r="Z4511" s="80">
        <v>200</v>
      </c>
      <c r="AA4511" s="68">
        <v>0</v>
      </c>
      <c r="AB4511" s="82">
        <f t="shared" si="2488"/>
        <v>200</v>
      </c>
      <c r="AC4511">
        <v>1</v>
      </c>
      <c r="AG4511" s="83">
        <f t="shared" si="2489"/>
        <v>1</v>
      </c>
      <c r="AH4511" s="87">
        <v>0</v>
      </c>
      <c r="AI4511" s="88">
        <v>0</v>
      </c>
      <c r="AJ4511">
        <f t="shared" si="2508"/>
        <v>1</v>
      </c>
      <c r="AK4511" s="108">
        <f t="shared" si="2509"/>
        <v>4802</v>
      </c>
      <c r="AL4511" s="108">
        <f t="shared" si="2510"/>
        <v>1959.9999999999998</v>
      </c>
      <c r="AM4511" s="108">
        <f t="shared" si="2511"/>
        <v>2842</v>
      </c>
    </row>
    <row r="4512" spans="1:41" x14ac:dyDescent="0.25">
      <c r="A4512" s="115">
        <v>40200132</v>
      </c>
      <c r="B4512" t="s">
        <v>1</v>
      </c>
      <c r="C4512" s="81">
        <v>700</v>
      </c>
      <c r="D4512">
        <v>2.4</v>
      </c>
      <c r="E4512">
        <v>2.8</v>
      </c>
      <c r="F4512">
        <v>3</v>
      </c>
      <c r="G4512">
        <v>3</v>
      </c>
      <c r="H4512">
        <v>2.4500000000000002</v>
      </c>
      <c r="I4512">
        <v>402</v>
      </c>
      <c r="J4512" t="s">
        <v>536</v>
      </c>
      <c r="K4512" t="s">
        <v>205</v>
      </c>
      <c r="L4512" t="s">
        <v>544</v>
      </c>
      <c r="M4512" t="s">
        <v>544</v>
      </c>
      <c r="N4512" t="s">
        <v>5</v>
      </c>
      <c r="O4512" t="s">
        <v>47</v>
      </c>
      <c r="P4512" t="s">
        <v>42</v>
      </c>
      <c r="Q4512" t="s">
        <v>16</v>
      </c>
      <c r="R4512" t="s">
        <v>28</v>
      </c>
      <c r="S4512" t="s">
        <v>44</v>
      </c>
      <c r="U4512" t="s">
        <v>939</v>
      </c>
      <c r="V4512" t="s">
        <v>60</v>
      </c>
      <c r="W4512" t="s">
        <v>61</v>
      </c>
      <c r="X4512" t="s">
        <v>31</v>
      </c>
      <c r="Y4512" t="s">
        <v>21</v>
      </c>
      <c r="Z4512" s="80">
        <v>200</v>
      </c>
      <c r="AA4512" s="68">
        <v>0</v>
      </c>
      <c r="AB4512" s="82">
        <f t="shared" si="2488"/>
        <v>200</v>
      </c>
      <c r="AC4512">
        <v>1</v>
      </c>
      <c r="AG4512" s="83">
        <f t="shared" si="2489"/>
        <v>1</v>
      </c>
      <c r="AH4512" s="87">
        <v>0</v>
      </c>
      <c r="AI4512" s="88">
        <v>0</v>
      </c>
      <c r="AJ4512">
        <f t="shared" si="2508"/>
        <v>1</v>
      </c>
      <c r="AK4512" s="108">
        <f t="shared" si="2509"/>
        <v>4802</v>
      </c>
      <c r="AL4512" s="108">
        <f t="shared" si="2510"/>
        <v>1959.9999999999998</v>
      </c>
      <c r="AM4512" s="108">
        <f t="shared" si="2511"/>
        <v>2842</v>
      </c>
    </row>
    <row r="4513" spans="1:41" x14ac:dyDescent="0.25">
      <c r="A4513" s="115">
        <v>40200132</v>
      </c>
      <c r="B4513" t="s">
        <v>1</v>
      </c>
      <c r="C4513" s="81">
        <v>700</v>
      </c>
      <c r="D4513">
        <v>2.4</v>
      </c>
      <c r="E4513">
        <v>2.8</v>
      </c>
      <c r="F4513">
        <v>3</v>
      </c>
      <c r="G4513">
        <v>3</v>
      </c>
      <c r="H4513">
        <v>2.4500000000000002</v>
      </c>
      <c r="I4513">
        <v>402</v>
      </c>
      <c r="J4513" t="s">
        <v>536</v>
      </c>
      <c r="K4513" t="s">
        <v>205</v>
      </c>
      <c r="L4513" t="s">
        <v>544</v>
      </c>
      <c r="M4513" t="s">
        <v>544</v>
      </c>
      <c r="N4513" t="s">
        <v>15</v>
      </c>
      <c r="O4513" t="s">
        <v>41</v>
      </c>
      <c r="P4513" t="s">
        <v>42</v>
      </c>
      <c r="Q4513" t="s">
        <v>16</v>
      </c>
      <c r="R4513" t="s">
        <v>28</v>
      </c>
      <c r="S4513" t="s">
        <v>44</v>
      </c>
      <c r="U4513" t="s">
        <v>939</v>
      </c>
      <c r="V4513" t="s">
        <v>14</v>
      </c>
      <c r="W4513" t="s">
        <v>49</v>
      </c>
      <c r="X4513" t="s">
        <v>12</v>
      </c>
      <c r="Y4513" t="s">
        <v>21</v>
      </c>
      <c r="Z4513" s="80">
        <v>200</v>
      </c>
      <c r="AA4513" s="68">
        <v>0</v>
      </c>
      <c r="AB4513" s="82">
        <f t="shared" si="2488"/>
        <v>200</v>
      </c>
      <c r="AC4513">
        <v>1</v>
      </c>
      <c r="AG4513" s="83">
        <f t="shared" si="2489"/>
        <v>1</v>
      </c>
      <c r="AH4513" s="87">
        <v>0</v>
      </c>
      <c r="AI4513" s="88">
        <v>0</v>
      </c>
      <c r="AJ4513">
        <f t="shared" si="2508"/>
        <v>1</v>
      </c>
      <c r="AK4513" s="108">
        <f t="shared" ref="AK4513:AK4519" si="2512">AJ4513*C4513*F4513*H4513</f>
        <v>5145</v>
      </c>
      <c r="AL4513" s="108">
        <f t="shared" ref="AL4513:AL4519" si="2513">AJ4513*C4513*F4513</f>
        <v>2100</v>
      </c>
      <c r="AM4513" s="108">
        <f t="shared" si="2511"/>
        <v>3045</v>
      </c>
    </row>
    <row r="4514" spans="1:41" x14ac:dyDescent="0.25">
      <c r="A4514" s="115">
        <v>40200132</v>
      </c>
      <c r="B4514" t="s">
        <v>1</v>
      </c>
      <c r="C4514" s="81">
        <v>700</v>
      </c>
      <c r="D4514">
        <v>2.4</v>
      </c>
      <c r="E4514">
        <v>2.8</v>
      </c>
      <c r="F4514">
        <v>3</v>
      </c>
      <c r="G4514">
        <v>3</v>
      </c>
      <c r="H4514">
        <v>2.4500000000000002</v>
      </c>
      <c r="I4514">
        <v>402</v>
      </c>
      <c r="J4514" t="s">
        <v>536</v>
      </c>
      <c r="K4514" t="s">
        <v>205</v>
      </c>
      <c r="L4514" t="s">
        <v>544</v>
      </c>
      <c r="M4514" t="s">
        <v>544</v>
      </c>
      <c r="N4514" t="s">
        <v>15</v>
      </c>
      <c r="O4514" t="s">
        <v>41</v>
      </c>
      <c r="P4514" t="s">
        <v>42</v>
      </c>
      <c r="Q4514" t="s">
        <v>16</v>
      </c>
      <c r="R4514" t="s">
        <v>28</v>
      </c>
      <c r="S4514" t="s">
        <v>44</v>
      </c>
      <c r="U4514" t="s">
        <v>939</v>
      </c>
      <c r="V4514" t="s">
        <v>125</v>
      </c>
      <c r="W4514" t="s">
        <v>207</v>
      </c>
      <c r="X4514" t="s">
        <v>12</v>
      </c>
      <c r="Y4514" t="s">
        <v>21</v>
      </c>
      <c r="Z4514" s="80">
        <v>200</v>
      </c>
      <c r="AA4514" s="68">
        <v>0</v>
      </c>
      <c r="AB4514" s="82">
        <f t="shared" si="2488"/>
        <v>200</v>
      </c>
      <c r="AC4514">
        <v>1</v>
      </c>
      <c r="AG4514" s="83">
        <f t="shared" si="2489"/>
        <v>1</v>
      </c>
      <c r="AH4514" s="87">
        <v>0</v>
      </c>
      <c r="AI4514" s="88">
        <v>0</v>
      </c>
      <c r="AJ4514">
        <f t="shared" si="2508"/>
        <v>1</v>
      </c>
      <c r="AK4514" s="108">
        <f t="shared" si="2512"/>
        <v>5145</v>
      </c>
      <c r="AL4514" s="108">
        <f t="shared" si="2513"/>
        <v>2100</v>
      </c>
      <c r="AM4514" s="108">
        <f t="shared" si="2511"/>
        <v>3045</v>
      </c>
    </row>
    <row r="4515" spans="1:41" x14ac:dyDescent="0.25">
      <c r="A4515" s="115">
        <v>40200132</v>
      </c>
      <c r="B4515" t="s">
        <v>1</v>
      </c>
      <c r="C4515" s="81">
        <v>700</v>
      </c>
      <c r="D4515">
        <v>2.4</v>
      </c>
      <c r="E4515">
        <v>2.8</v>
      </c>
      <c r="F4515">
        <v>3</v>
      </c>
      <c r="G4515">
        <v>3</v>
      </c>
      <c r="H4515">
        <v>2.4500000000000002</v>
      </c>
      <c r="I4515">
        <v>402</v>
      </c>
      <c r="J4515" t="s">
        <v>536</v>
      </c>
      <c r="K4515" t="s">
        <v>205</v>
      </c>
      <c r="L4515" t="s">
        <v>544</v>
      </c>
      <c r="M4515" t="s">
        <v>544</v>
      </c>
      <c r="N4515" t="s">
        <v>18</v>
      </c>
      <c r="O4515" t="s">
        <v>74</v>
      </c>
      <c r="P4515" t="s">
        <v>42</v>
      </c>
      <c r="Q4515" t="s">
        <v>16</v>
      </c>
      <c r="R4515" t="s">
        <v>28</v>
      </c>
      <c r="S4515" t="s">
        <v>44</v>
      </c>
      <c r="T4515" t="s">
        <v>952</v>
      </c>
      <c r="U4515" t="s">
        <v>939</v>
      </c>
      <c r="V4515" t="s">
        <v>125</v>
      </c>
      <c r="W4515" t="s">
        <v>207</v>
      </c>
      <c r="X4515" t="s">
        <v>12</v>
      </c>
      <c r="Y4515" t="s">
        <v>943</v>
      </c>
      <c r="Z4515" s="81">
        <v>0</v>
      </c>
      <c r="AA4515" s="68">
        <v>0</v>
      </c>
      <c r="AB4515" s="82">
        <f t="shared" si="2488"/>
        <v>0</v>
      </c>
      <c r="AF4515">
        <v>1</v>
      </c>
      <c r="AG4515" s="83">
        <f t="shared" si="2489"/>
        <v>1</v>
      </c>
      <c r="AH4515" s="87">
        <v>0</v>
      </c>
      <c r="AI4515" s="88">
        <v>0</v>
      </c>
      <c r="AJ4515">
        <f t="shared" si="2508"/>
        <v>1</v>
      </c>
      <c r="AK4515" s="108">
        <f t="shared" si="2512"/>
        <v>5145</v>
      </c>
      <c r="AL4515" s="108">
        <f t="shared" si="2513"/>
        <v>2100</v>
      </c>
      <c r="AM4515" s="108">
        <f t="shared" si="2511"/>
        <v>3045</v>
      </c>
      <c r="AN4515">
        <v>475</v>
      </c>
      <c r="AO4515">
        <f t="shared" ref="AO4515:AO4518" si="2514">AG4515*AN4515</f>
        <v>475</v>
      </c>
    </row>
    <row r="4516" spans="1:41" x14ac:dyDescent="0.25">
      <c r="A4516" s="115">
        <v>40200132</v>
      </c>
      <c r="B4516" t="s">
        <v>1</v>
      </c>
      <c r="C4516" s="81">
        <v>700</v>
      </c>
      <c r="D4516">
        <v>2.4</v>
      </c>
      <c r="E4516">
        <v>2.8</v>
      </c>
      <c r="F4516">
        <v>3</v>
      </c>
      <c r="G4516">
        <v>3</v>
      </c>
      <c r="H4516">
        <v>2.4500000000000002</v>
      </c>
      <c r="I4516">
        <v>402</v>
      </c>
      <c r="J4516" t="s">
        <v>536</v>
      </c>
      <c r="K4516" t="s">
        <v>205</v>
      </c>
      <c r="L4516" t="s">
        <v>544</v>
      </c>
      <c r="M4516" t="s">
        <v>544</v>
      </c>
      <c r="N4516" t="s">
        <v>27</v>
      </c>
      <c r="O4516" t="s">
        <v>80</v>
      </c>
      <c r="P4516" t="s">
        <v>42</v>
      </c>
      <c r="Q4516" t="s">
        <v>16</v>
      </c>
      <c r="R4516" t="s">
        <v>28</v>
      </c>
      <c r="S4516" t="s">
        <v>44</v>
      </c>
      <c r="T4516" t="s">
        <v>951</v>
      </c>
      <c r="U4516" t="s">
        <v>939</v>
      </c>
      <c r="V4516" t="s">
        <v>14</v>
      </c>
      <c r="W4516" t="s">
        <v>49</v>
      </c>
      <c r="X4516" t="s">
        <v>12</v>
      </c>
      <c r="Y4516" t="s">
        <v>943</v>
      </c>
      <c r="Z4516" s="81">
        <v>0</v>
      </c>
      <c r="AA4516" s="68">
        <v>0</v>
      </c>
      <c r="AB4516" s="82">
        <f t="shared" si="2488"/>
        <v>0</v>
      </c>
      <c r="AF4516">
        <v>1</v>
      </c>
      <c r="AG4516" s="83">
        <f t="shared" si="2489"/>
        <v>1</v>
      </c>
      <c r="AH4516" s="87">
        <v>0</v>
      </c>
      <c r="AI4516" s="88">
        <v>0</v>
      </c>
      <c r="AJ4516">
        <f t="shared" si="2508"/>
        <v>1</v>
      </c>
      <c r="AK4516" s="108">
        <f t="shared" si="2512"/>
        <v>5145</v>
      </c>
      <c r="AL4516" s="108">
        <f t="shared" si="2513"/>
        <v>2100</v>
      </c>
      <c r="AM4516" s="108">
        <f t="shared" si="2511"/>
        <v>3045</v>
      </c>
      <c r="AN4516">
        <v>337.5</v>
      </c>
      <c r="AO4516">
        <f t="shared" si="2514"/>
        <v>337.5</v>
      </c>
    </row>
    <row r="4517" spans="1:41" x14ac:dyDescent="0.25">
      <c r="A4517" s="115">
        <v>40200132</v>
      </c>
      <c r="B4517" t="s">
        <v>1</v>
      </c>
      <c r="C4517" s="81">
        <v>700</v>
      </c>
      <c r="D4517">
        <v>2.4</v>
      </c>
      <c r="E4517">
        <v>2.8</v>
      </c>
      <c r="F4517">
        <v>3</v>
      </c>
      <c r="G4517">
        <v>3</v>
      </c>
      <c r="H4517">
        <v>2.4500000000000002</v>
      </c>
      <c r="I4517">
        <v>402</v>
      </c>
      <c r="J4517" t="s">
        <v>536</v>
      </c>
      <c r="K4517" t="s">
        <v>205</v>
      </c>
      <c r="L4517" t="s">
        <v>544</v>
      </c>
      <c r="M4517" t="s">
        <v>544</v>
      </c>
      <c r="N4517" t="s">
        <v>27</v>
      </c>
      <c r="O4517" t="s">
        <v>80</v>
      </c>
      <c r="P4517" t="s">
        <v>42</v>
      </c>
      <c r="Q4517" t="s">
        <v>16</v>
      </c>
      <c r="R4517" t="s">
        <v>28</v>
      </c>
      <c r="S4517" t="s">
        <v>44</v>
      </c>
      <c r="T4517" t="s">
        <v>951</v>
      </c>
      <c r="U4517" t="s">
        <v>939</v>
      </c>
      <c r="V4517" t="s">
        <v>202</v>
      </c>
      <c r="W4517" t="s">
        <v>203</v>
      </c>
      <c r="X4517" t="s">
        <v>12</v>
      </c>
      <c r="Y4517" t="s">
        <v>943</v>
      </c>
      <c r="Z4517" s="81">
        <v>0</v>
      </c>
      <c r="AA4517" s="68">
        <v>0</v>
      </c>
      <c r="AB4517" s="82">
        <f t="shared" si="2488"/>
        <v>0</v>
      </c>
      <c r="AF4517">
        <v>1</v>
      </c>
      <c r="AG4517" s="83">
        <f t="shared" si="2489"/>
        <v>1</v>
      </c>
      <c r="AH4517" s="87">
        <v>0</v>
      </c>
      <c r="AI4517" s="88">
        <v>0</v>
      </c>
      <c r="AJ4517">
        <f t="shared" si="2508"/>
        <v>1</v>
      </c>
      <c r="AK4517" s="108">
        <f t="shared" si="2512"/>
        <v>5145</v>
      </c>
      <c r="AL4517" s="108">
        <f t="shared" si="2513"/>
        <v>2100</v>
      </c>
      <c r="AM4517" s="108">
        <f t="shared" si="2511"/>
        <v>3045</v>
      </c>
      <c r="AN4517">
        <v>337.5</v>
      </c>
      <c r="AO4517">
        <f t="shared" si="2514"/>
        <v>337.5</v>
      </c>
    </row>
    <row r="4518" spans="1:41" x14ac:dyDescent="0.25">
      <c r="A4518" s="115">
        <v>40200132</v>
      </c>
      <c r="B4518" t="s">
        <v>1</v>
      </c>
      <c r="C4518" s="81">
        <v>700</v>
      </c>
      <c r="D4518">
        <v>2.4</v>
      </c>
      <c r="E4518">
        <v>2.8</v>
      </c>
      <c r="F4518">
        <v>3</v>
      </c>
      <c r="G4518">
        <v>3</v>
      </c>
      <c r="H4518">
        <v>2.4500000000000002</v>
      </c>
      <c r="I4518">
        <v>402</v>
      </c>
      <c r="J4518" t="s">
        <v>536</v>
      </c>
      <c r="K4518" t="s">
        <v>205</v>
      </c>
      <c r="L4518" t="s">
        <v>544</v>
      </c>
      <c r="M4518" t="s">
        <v>544</v>
      </c>
      <c r="N4518" t="s">
        <v>27</v>
      </c>
      <c r="O4518" t="s">
        <v>80</v>
      </c>
      <c r="P4518" t="s">
        <v>42</v>
      </c>
      <c r="Q4518" t="s">
        <v>16</v>
      </c>
      <c r="R4518" t="s">
        <v>28</v>
      </c>
      <c r="S4518" t="s">
        <v>44</v>
      </c>
      <c r="T4518" t="s">
        <v>951</v>
      </c>
      <c r="U4518" t="s">
        <v>939</v>
      </c>
      <c r="V4518" t="s">
        <v>173</v>
      </c>
      <c r="W4518" t="s">
        <v>174</v>
      </c>
      <c r="X4518" t="s">
        <v>12</v>
      </c>
      <c r="Y4518" t="s">
        <v>943</v>
      </c>
      <c r="Z4518" s="81">
        <v>0</v>
      </c>
      <c r="AA4518" s="68">
        <v>0</v>
      </c>
      <c r="AB4518" s="82">
        <f t="shared" si="2488"/>
        <v>0</v>
      </c>
      <c r="AF4518">
        <v>1</v>
      </c>
      <c r="AG4518" s="83">
        <f t="shared" si="2489"/>
        <v>1</v>
      </c>
      <c r="AH4518" s="87">
        <v>0</v>
      </c>
      <c r="AI4518" s="88">
        <v>0</v>
      </c>
      <c r="AJ4518">
        <f t="shared" si="2508"/>
        <v>1</v>
      </c>
      <c r="AK4518" s="108">
        <f t="shared" si="2512"/>
        <v>5145</v>
      </c>
      <c r="AL4518" s="108">
        <f t="shared" si="2513"/>
        <v>2100</v>
      </c>
      <c r="AM4518" s="108">
        <f t="shared" si="2511"/>
        <v>3045</v>
      </c>
      <c r="AN4518">
        <v>337.5</v>
      </c>
      <c r="AO4518">
        <f t="shared" si="2514"/>
        <v>337.5</v>
      </c>
    </row>
    <row r="4519" spans="1:41" x14ac:dyDescent="0.25">
      <c r="A4519" s="115">
        <v>40200132</v>
      </c>
      <c r="B4519" t="s">
        <v>1</v>
      </c>
      <c r="C4519" s="81">
        <v>700</v>
      </c>
      <c r="D4519">
        <v>2.4</v>
      </c>
      <c r="E4519">
        <v>2.8</v>
      </c>
      <c r="F4519">
        <v>3</v>
      </c>
      <c r="G4519">
        <v>3</v>
      </c>
      <c r="H4519">
        <v>2.4500000000000002</v>
      </c>
      <c r="I4519">
        <v>402</v>
      </c>
      <c r="J4519" t="s">
        <v>536</v>
      </c>
      <c r="K4519" t="s">
        <v>205</v>
      </c>
      <c r="L4519" t="s">
        <v>544</v>
      </c>
      <c r="M4519" t="s">
        <v>544</v>
      </c>
      <c r="N4519" t="s">
        <v>27</v>
      </c>
      <c r="O4519" t="s">
        <v>80</v>
      </c>
      <c r="P4519" t="s">
        <v>42</v>
      </c>
      <c r="Q4519" t="s">
        <v>16</v>
      </c>
      <c r="R4519" t="s">
        <v>28</v>
      </c>
      <c r="S4519" t="s">
        <v>44</v>
      </c>
      <c r="T4519" t="s">
        <v>22</v>
      </c>
      <c r="U4519" t="s">
        <v>939</v>
      </c>
      <c r="V4519" t="s">
        <v>60</v>
      </c>
      <c r="W4519" t="s">
        <v>61</v>
      </c>
      <c r="X4519" t="s">
        <v>31</v>
      </c>
      <c r="Y4519" t="s">
        <v>943</v>
      </c>
      <c r="Z4519" s="81">
        <v>0</v>
      </c>
      <c r="AA4519" s="68">
        <v>0</v>
      </c>
      <c r="AB4519" s="82">
        <f t="shared" si="2488"/>
        <v>0</v>
      </c>
      <c r="AF4519">
        <v>1</v>
      </c>
      <c r="AG4519" s="83">
        <f t="shared" si="2489"/>
        <v>1</v>
      </c>
      <c r="AH4519" s="87">
        <v>0</v>
      </c>
      <c r="AI4519" s="88">
        <v>0</v>
      </c>
      <c r="AJ4519">
        <f t="shared" si="2508"/>
        <v>1</v>
      </c>
      <c r="AK4519" s="108">
        <f t="shared" si="2512"/>
        <v>5145</v>
      </c>
      <c r="AL4519" s="108">
        <f t="shared" si="2513"/>
        <v>2100</v>
      </c>
      <c r="AM4519" s="108">
        <f t="shared" si="2511"/>
        <v>3045</v>
      </c>
    </row>
    <row r="4520" spans="1:41" x14ac:dyDescent="0.25">
      <c r="A4520" s="115">
        <v>40200152</v>
      </c>
      <c r="B4520" t="s">
        <v>1</v>
      </c>
      <c r="C4520" s="81">
        <v>700</v>
      </c>
      <c r="D4520">
        <v>2.4</v>
      </c>
      <c r="E4520">
        <v>2.8</v>
      </c>
      <c r="F4520">
        <v>3</v>
      </c>
      <c r="G4520">
        <v>3</v>
      </c>
      <c r="H4520">
        <v>2.4500000000000002</v>
      </c>
      <c r="I4520">
        <v>402</v>
      </c>
      <c r="J4520" t="s">
        <v>536</v>
      </c>
      <c r="K4520" t="s">
        <v>205</v>
      </c>
      <c r="L4520" t="s">
        <v>545</v>
      </c>
      <c r="M4520" t="s">
        <v>545</v>
      </c>
      <c r="N4520" t="s">
        <v>100</v>
      </c>
      <c r="O4520" t="s">
        <v>47</v>
      </c>
      <c r="P4520" t="s">
        <v>42</v>
      </c>
      <c r="Q4520" t="s">
        <v>16</v>
      </c>
      <c r="R4520" t="s">
        <v>28</v>
      </c>
      <c r="S4520" t="s">
        <v>44</v>
      </c>
      <c r="U4520" t="s">
        <v>939</v>
      </c>
      <c r="V4520" t="s">
        <v>14</v>
      </c>
      <c r="W4520" t="s">
        <v>49</v>
      </c>
      <c r="X4520" t="s">
        <v>12</v>
      </c>
      <c r="Y4520" t="s">
        <v>21</v>
      </c>
      <c r="Z4520" s="80">
        <v>750</v>
      </c>
      <c r="AA4520" s="68">
        <v>0</v>
      </c>
      <c r="AB4520" s="82">
        <f t="shared" si="2488"/>
        <v>750</v>
      </c>
      <c r="AC4520">
        <v>1</v>
      </c>
      <c r="AG4520" s="83">
        <f t="shared" si="2489"/>
        <v>1</v>
      </c>
      <c r="AH4520" s="87">
        <v>0</v>
      </c>
      <c r="AI4520" s="88">
        <v>0</v>
      </c>
      <c r="AJ4520">
        <f t="shared" si="2508"/>
        <v>1</v>
      </c>
      <c r="AK4520" s="108">
        <f>AJ4520*C4520*D4520*H4520</f>
        <v>4116</v>
      </c>
      <c r="AL4520" s="108">
        <f>AJ4520*C4520*D4520</f>
        <v>1680</v>
      </c>
      <c r="AM4520" s="108">
        <f t="shared" si="2511"/>
        <v>2436</v>
      </c>
    </row>
    <row r="4521" spans="1:41" x14ac:dyDescent="0.25">
      <c r="A4521" s="115">
        <v>40200152</v>
      </c>
      <c r="B4521" t="s">
        <v>1</v>
      </c>
      <c r="C4521" s="81">
        <v>700</v>
      </c>
      <c r="D4521">
        <v>2.4</v>
      </c>
      <c r="E4521">
        <v>2.8</v>
      </c>
      <c r="F4521">
        <v>3</v>
      </c>
      <c r="G4521">
        <v>3</v>
      </c>
      <c r="H4521">
        <v>2.4500000000000002</v>
      </c>
      <c r="I4521">
        <v>402</v>
      </c>
      <c r="J4521" t="s">
        <v>536</v>
      </c>
      <c r="K4521" t="s">
        <v>205</v>
      </c>
      <c r="L4521" t="s">
        <v>545</v>
      </c>
      <c r="M4521" t="s">
        <v>545</v>
      </c>
      <c r="N4521" t="s">
        <v>48</v>
      </c>
      <c r="O4521" t="s">
        <v>19</v>
      </c>
      <c r="P4521" t="s">
        <v>42</v>
      </c>
      <c r="Q4521" t="s">
        <v>16</v>
      </c>
      <c r="R4521" t="s">
        <v>20</v>
      </c>
      <c r="S4521" t="s">
        <v>44</v>
      </c>
      <c r="T4521" s="70" t="s">
        <v>933</v>
      </c>
      <c r="U4521" t="s">
        <v>949</v>
      </c>
      <c r="V4521" t="s">
        <v>14</v>
      </c>
      <c r="W4521" t="s">
        <v>49</v>
      </c>
      <c r="X4521" t="s">
        <v>12</v>
      </c>
      <c r="Y4521" t="s">
        <v>938</v>
      </c>
      <c r="Z4521" s="80">
        <v>0</v>
      </c>
      <c r="AA4521" s="68">
        <v>0</v>
      </c>
      <c r="AB4521" s="82">
        <f t="shared" si="2488"/>
        <v>0</v>
      </c>
      <c r="AE4521">
        <v>4</v>
      </c>
      <c r="AG4521" s="83">
        <f t="shared" si="2489"/>
        <v>4</v>
      </c>
      <c r="AH4521" s="87">
        <v>0</v>
      </c>
      <c r="AI4521" s="88">
        <v>0</v>
      </c>
      <c r="AJ4521">
        <f t="shared" si="2508"/>
        <v>4</v>
      </c>
      <c r="AK4521" s="108">
        <f t="shared" ref="AK4521:AK4522" si="2515">AJ4521*C4521*E4521*H4521</f>
        <v>19208</v>
      </c>
      <c r="AL4521" s="108">
        <f t="shared" ref="AL4521:AL4522" si="2516">AJ4521*C4521*E4521</f>
        <v>7839.9999999999991</v>
      </c>
      <c r="AM4521" s="108">
        <f t="shared" si="2511"/>
        <v>11368</v>
      </c>
    </row>
    <row r="4522" spans="1:41" x14ac:dyDescent="0.25">
      <c r="A4522" s="115">
        <v>40200152</v>
      </c>
      <c r="B4522" t="s">
        <v>1</v>
      </c>
      <c r="C4522" s="81">
        <v>700</v>
      </c>
      <c r="D4522">
        <v>2.4</v>
      </c>
      <c r="E4522">
        <v>2.8</v>
      </c>
      <c r="F4522">
        <v>3</v>
      </c>
      <c r="G4522">
        <v>3</v>
      </c>
      <c r="H4522">
        <v>2.4500000000000002</v>
      </c>
      <c r="I4522">
        <v>402</v>
      </c>
      <c r="J4522" t="s">
        <v>536</v>
      </c>
      <c r="K4522" t="s">
        <v>205</v>
      </c>
      <c r="L4522" t="s">
        <v>545</v>
      </c>
      <c r="M4522" t="s">
        <v>545</v>
      </c>
      <c r="N4522" t="s">
        <v>48</v>
      </c>
      <c r="O4522" t="s">
        <v>19</v>
      </c>
      <c r="P4522" t="s">
        <v>42</v>
      </c>
      <c r="Q4522" t="s">
        <v>16</v>
      </c>
      <c r="R4522" t="s">
        <v>20</v>
      </c>
      <c r="S4522" t="s">
        <v>44</v>
      </c>
      <c r="T4522" s="70" t="s">
        <v>933</v>
      </c>
      <c r="U4522" t="s">
        <v>949</v>
      </c>
      <c r="V4522" t="s">
        <v>125</v>
      </c>
      <c r="W4522" t="s">
        <v>207</v>
      </c>
      <c r="X4522" t="s">
        <v>12</v>
      </c>
      <c r="Y4522" t="s">
        <v>938</v>
      </c>
      <c r="Z4522" s="80">
        <v>0</v>
      </c>
      <c r="AA4522" s="68">
        <v>0</v>
      </c>
      <c r="AB4522" s="82">
        <f t="shared" si="2488"/>
        <v>0</v>
      </c>
      <c r="AE4522">
        <v>1</v>
      </c>
      <c r="AG4522" s="83">
        <f t="shared" si="2489"/>
        <v>1</v>
      </c>
      <c r="AH4522" s="87">
        <v>0</v>
      </c>
      <c r="AI4522" s="88">
        <v>0</v>
      </c>
      <c r="AJ4522">
        <f t="shared" si="2508"/>
        <v>1</v>
      </c>
      <c r="AK4522" s="108">
        <f t="shared" si="2515"/>
        <v>4802</v>
      </c>
      <c r="AL4522" s="108">
        <f t="shared" si="2516"/>
        <v>1959.9999999999998</v>
      </c>
      <c r="AM4522" s="108">
        <f t="shared" si="2511"/>
        <v>2842</v>
      </c>
    </row>
    <row r="4523" spans="1:41" x14ac:dyDescent="0.25">
      <c r="A4523" s="115">
        <v>40200152</v>
      </c>
      <c r="B4523" t="s">
        <v>1</v>
      </c>
      <c r="C4523" s="81">
        <v>700</v>
      </c>
      <c r="D4523">
        <v>2.4</v>
      </c>
      <c r="E4523">
        <v>2.8</v>
      </c>
      <c r="F4523">
        <v>3</v>
      </c>
      <c r="G4523">
        <v>3</v>
      </c>
      <c r="H4523">
        <v>2.4500000000000002</v>
      </c>
      <c r="I4523">
        <v>402</v>
      </c>
      <c r="J4523" t="s">
        <v>536</v>
      </c>
      <c r="K4523" t="s">
        <v>205</v>
      </c>
      <c r="L4523" t="s">
        <v>545</v>
      </c>
      <c r="M4523" t="s">
        <v>545</v>
      </c>
      <c r="N4523" t="s">
        <v>5</v>
      </c>
      <c r="O4523" t="s">
        <v>41</v>
      </c>
      <c r="P4523" t="s">
        <v>42</v>
      </c>
      <c r="Q4523" t="s">
        <v>16</v>
      </c>
      <c r="R4523" t="s">
        <v>28</v>
      </c>
      <c r="S4523" t="s">
        <v>44</v>
      </c>
      <c r="U4523" t="s">
        <v>939</v>
      </c>
      <c r="V4523" t="s">
        <v>14</v>
      </c>
      <c r="W4523" t="s">
        <v>49</v>
      </c>
      <c r="X4523" t="s">
        <v>12</v>
      </c>
      <c r="Y4523" t="s">
        <v>21</v>
      </c>
      <c r="Z4523" s="80">
        <v>750</v>
      </c>
      <c r="AA4523" s="68">
        <v>0</v>
      </c>
      <c r="AB4523" s="82">
        <f t="shared" si="2488"/>
        <v>750</v>
      </c>
      <c r="AC4523">
        <v>1</v>
      </c>
      <c r="AG4523" s="83">
        <f t="shared" si="2489"/>
        <v>1</v>
      </c>
      <c r="AH4523" s="87">
        <v>0</v>
      </c>
      <c r="AI4523" s="88">
        <v>0</v>
      </c>
      <c r="AJ4523">
        <f t="shared" ref="AJ4523:AJ4539" si="2517">AG4523</f>
        <v>1</v>
      </c>
      <c r="AK4523" s="108">
        <f t="shared" ref="AK4523:AK4526" si="2518">AJ4523*C4523*E4523*H4523</f>
        <v>4802</v>
      </c>
      <c r="AL4523" s="108">
        <f t="shared" ref="AL4523:AL4526" si="2519">AJ4523*C4523*E4523</f>
        <v>1959.9999999999998</v>
      </c>
      <c r="AM4523" s="108">
        <f t="shared" ref="AM4523:AM4545" si="2520">AK4523-AL4523</f>
        <v>2842</v>
      </c>
    </row>
    <row r="4524" spans="1:41" x14ac:dyDescent="0.25">
      <c r="A4524" s="115">
        <v>40200152</v>
      </c>
      <c r="B4524" t="s">
        <v>1</v>
      </c>
      <c r="C4524" s="81">
        <v>700</v>
      </c>
      <c r="D4524">
        <v>2.4</v>
      </c>
      <c r="E4524">
        <v>2.8</v>
      </c>
      <c r="F4524">
        <v>3</v>
      </c>
      <c r="G4524">
        <v>3</v>
      </c>
      <c r="H4524">
        <v>2.4500000000000002</v>
      </c>
      <c r="I4524">
        <v>402</v>
      </c>
      <c r="J4524" t="s">
        <v>536</v>
      </c>
      <c r="K4524" t="s">
        <v>205</v>
      </c>
      <c r="L4524" t="s">
        <v>545</v>
      </c>
      <c r="M4524" t="s">
        <v>545</v>
      </c>
      <c r="N4524" t="s">
        <v>5</v>
      </c>
      <c r="O4524" t="s">
        <v>41</v>
      </c>
      <c r="P4524" t="s">
        <v>42</v>
      </c>
      <c r="Q4524" t="s">
        <v>16</v>
      </c>
      <c r="R4524" t="s">
        <v>28</v>
      </c>
      <c r="S4524" t="s">
        <v>44</v>
      </c>
      <c r="U4524" t="s">
        <v>939</v>
      </c>
      <c r="V4524" t="s">
        <v>68</v>
      </c>
      <c r="W4524" t="s">
        <v>69</v>
      </c>
      <c r="X4524" t="s">
        <v>211</v>
      </c>
      <c r="Y4524" t="s">
        <v>21</v>
      </c>
      <c r="Z4524" s="80">
        <v>750</v>
      </c>
      <c r="AA4524" s="68">
        <v>0</v>
      </c>
      <c r="AB4524" s="82">
        <f t="shared" si="2488"/>
        <v>750</v>
      </c>
      <c r="AC4524">
        <v>1</v>
      </c>
      <c r="AG4524" s="83">
        <f t="shared" si="2489"/>
        <v>1</v>
      </c>
      <c r="AH4524" s="87">
        <v>0</v>
      </c>
      <c r="AI4524" s="88">
        <v>0</v>
      </c>
      <c r="AJ4524">
        <f t="shared" si="2517"/>
        <v>1</v>
      </c>
      <c r="AK4524" s="108">
        <f t="shared" si="2518"/>
        <v>4802</v>
      </c>
      <c r="AL4524" s="108">
        <f t="shared" si="2519"/>
        <v>1959.9999999999998</v>
      </c>
      <c r="AM4524" s="108">
        <f t="shared" si="2520"/>
        <v>2842</v>
      </c>
    </row>
    <row r="4525" spans="1:41" x14ac:dyDescent="0.25">
      <c r="A4525" s="115">
        <v>40200152</v>
      </c>
      <c r="B4525" t="s">
        <v>1</v>
      </c>
      <c r="C4525" s="81">
        <v>700</v>
      </c>
      <c r="D4525">
        <v>2.4</v>
      </c>
      <c r="E4525">
        <v>2.8</v>
      </c>
      <c r="F4525">
        <v>3</v>
      </c>
      <c r="G4525">
        <v>3</v>
      </c>
      <c r="H4525">
        <v>2.4500000000000002</v>
      </c>
      <c r="I4525">
        <v>402</v>
      </c>
      <c r="J4525" t="s">
        <v>536</v>
      </c>
      <c r="K4525" t="s">
        <v>205</v>
      </c>
      <c r="L4525" t="s">
        <v>545</v>
      </c>
      <c r="M4525" t="s">
        <v>545</v>
      </c>
      <c r="N4525" t="s">
        <v>5</v>
      </c>
      <c r="O4525" t="s">
        <v>47</v>
      </c>
      <c r="P4525" t="s">
        <v>42</v>
      </c>
      <c r="Q4525" t="s">
        <v>16</v>
      </c>
      <c r="R4525" t="s">
        <v>28</v>
      </c>
      <c r="S4525" t="s">
        <v>44</v>
      </c>
      <c r="U4525" t="s">
        <v>939</v>
      </c>
      <c r="V4525" t="s">
        <v>14</v>
      </c>
      <c r="W4525" t="s">
        <v>49</v>
      </c>
      <c r="X4525" t="s">
        <v>12</v>
      </c>
      <c r="Y4525" t="s">
        <v>21</v>
      </c>
      <c r="Z4525" s="80">
        <v>750</v>
      </c>
      <c r="AA4525" s="68">
        <v>0</v>
      </c>
      <c r="AB4525" s="82">
        <f t="shared" si="2488"/>
        <v>2250</v>
      </c>
      <c r="AC4525">
        <v>3</v>
      </c>
      <c r="AG4525" s="83">
        <f t="shared" si="2489"/>
        <v>3</v>
      </c>
      <c r="AH4525" s="87">
        <v>0</v>
      </c>
      <c r="AI4525" s="88">
        <v>0</v>
      </c>
      <c r="AJ4525">
        <f t="shared" si="2517"/>
        <v>3</v>
      </c>
      <c r="AK4525" s="108">
        <f t="shared" si="2518"/>
        <v>14406.000000000002</v>
      </c>
      <c r="AL4525" s="108">
        <f t="shared" si="2519"/>
        <v>5880</v>
      </c>
      <c r="AM4525" s="108">
        <f t="shared" si="2520"/>
        <v>8526.0000000000018</v>
      </c>
    </row>
    <row r="4526" spans="1:41" x14ac:dyDescent="0.25">
      <c r="A4526" s="115">
        <v>40200152</v>
      </c>
      <c r="B4526" t="s">
        <v>1</v>
      </c>
      <c r="C4526" s="81">
        <v>700</v>
      </c>
      <c r="D4526">
        <v>2.4</v>
      </c>
      <c r="E4526">
        <v>2.8</v>
      </c>
      <c r="F4526">
        <v>3</v>
      </c>
      <c r="G4526">
        <v>3</v>
      </c>
      <c r="H4526">
        <v>2.4500000000000002</v>
      </c>
      <c r="I4526">
        <v>402</v>
      </c>
      <c r="J4526" t="s">
        <v>536</v>
      </c>
      <c r="K4526" t="s">
        <v>205</v>
      </c>
      <c r="L4526" t="s">
        <v>545</v>
      </c>
      <c r="M4526" t="s">
        <v>545</v>
      </c>
      <c r="N4526" t="s">
        <v>5</v>
      </c>
      <c r="O4526" t="s">
        <v>47</v>
      </c>
      <c r="P4526" t="s">
        <v>42</v>
      </c>
      <c r="Q4526" t="s">
        <v>16</v>
      </c>
      <c r="R4526" t="s">
        <v>28</v>
      </c>
      <c r="S4526" t="s">
        <v>44</v>
      </c>
      <c r="U4526" t="s">
        <v>939</v>
      </c>
      <c r="V4526" t="s">
        <v>125</v>
      </c>
      <c r="W4526" t="s">
        <v>207</v>
      </c>
      <c r="X4526" t="s">
        <v>12</v>
      </c>
      <c r="Y4526" t="s">
        <v>21</v>
      </c>
      <c r="Z4526" s="80">
        <v>750</v>
      </c>
      <c r="AA4526" s="68">
        <v>0</v>
      </c>
      <c r="AB4526" s="82">
        <f t="shared" si="2488"/>
        <v>1500</v>
      </c>
      <c r="AC4526">
        <v>2</v>
      </c>
      <c r="AG4526" s="83">
        <f t="shared" si="2489"/>
        <v>2</v>
      </c>
      <c r="AH4526" s="87">
        <v>0</v>
      </c>
      <c r="AI4526" s="88">
        <v>0</v>
      </c>
      <c r="AJ4526">
        <f t="shared" si="2517"/>
        <v>2</v>
      </c>
      <c r="AK4526" s="108">
        <f t="shared" si="2518"/>
        <v>9604</v>
      </c>
      <c r="AL4526" s="108">
        <f t="shared" si="2519"/>
        <v>3919.9999999999995</v>
      </c>
      <c r="AM4526" s="108">
        <f t="shared" si="2520"/>
        <v>5684</v>
      </c>
    </row>
    <row r="4527" spans="1:41" x14ac:dyDescent="0.25">
      <c r="A4527" s="115">
        <v>40200152</v>
      </c>
      <c r="B4527" t="s">
        <v>1</v>
      </c>
      <c r="C4527" s="81">
        <v>700</v>
      </c>
      <c r="D4527">
        <v>2.4</v>
      </c>
      <c r="E4527">
        <v>2.8</v>
      </c>
      <c r="F4527">
        <v>3</v>
      </c>
      <c r="G4527">
        <v>3</v>
      </c>
      <c r="H4527">
        <v>2.4500000000000002</v>
      </c>
      <c r="I4527">
        <v>402</v>
      </c>
      <c r="J4527" t="s">
        <v>536</v>
      </c>
      <c r="K4527" t="s">
        <v>205</v>
      </c>
      <c r="L4527" t="s">
        <v>545</v>
      </c>
      <c r="M4527" t="s">
        <v>545</v>
      </c>
      <c r="N4527" t="s">
        <v>15</v>
      </c>
      <c r="O4527" t="s">
        <v>74</v>
      </c>
      <c r="P4527" t="s">
        <v>42</v>
      </c>
      <c r="Q4527" t="s">
        <v>16</v>
      </c>
      <c r="R4527" t="s">
        <v>91</v>
      </c>
      <c r="S4527" t="s">
        <v>44</v>
      </c>
      <c r="T4527" t="s">
        <v>944</v>
      </c>
      <c r="U4527" t="s">
        <v>939</v>
      </c>
      <c r="V4527" t="s">
        <v>14</v>
      </c>
      <c r="W4527" t="s">
        <v>49</v>
      </c>
      <c r="X4527" t="s">
        <v>12</v>
      </c>
      <c r="Y4527" t="s">
        <v>938</v>
      </c>
      <c r="Z4527" s="81">
        <v>0</v>
      </c>
      <c r="AA4527" s="68">
        <v>0</v>
      </c>
      <c r="AB4527" s="82">
        <f t="shared" si="2488"/>
        <v>0</v>
      </c>
      <c r="AE4527">
        <v>2</v>
      </c>
      <c r="AG4527" s="83">
        <f t="shared" si="2489"/>
        <v>2</v>
      </c>
      <c r="AH4527" s="87">
        <v>0</v>
      </c>
      <c r="AI4527" s="88">
        <v>0</v>
      </c>
      <c r="AJ4527">
        <f t="shared" si="2517"/>
        <v>2</v>
      </c>
      <c r="AK4527" s="108">
        <f t="shared" ref="AK4527:AK4545" si="2521">AJ4527*C4527*F4527*H4527</f>
        <v>10290</v>
      </c>
      <c r="AL4527" s="108">
        <f t="shared" ref="AL4527:AL4545" si="2522">AJ4527*C4527*F4527</f>
        <v>4200</v>
      </c>
      <c r="AM4527" s="108">
        <f t="shared" si="2520"/>
        <v>6090</v>
      </c>
    </row>
    <row r="4528" spans="1:41" x14ac:dyDescent="0.25">
      <c r="A4528" s="115">
        <v>40200152</v>
      </c>
      <c r="B4528" t="s">
        <v>1</v>
      </c>
      <c r="C4528" s="81">
        <v>700</v>
      </c>
      <c r="D4528">
        <v>2.4</v>
      </c>
      <c r="E4528">
        <v>2.8</v>
      </c>
      <c r="F4528">
        <v>3</v>
      </c>
      <c r="G4528">
        <v>3</v>
      </c>
      <c r="H4528">
        <v>2.4500000000000002</v>
      </c>
      <c r="I4528">
        <v>402</v>
      </c>
      <c r="J4528" t="s">
        <v>536</v>
      </c>
      <c r="K4528" t="s">
        <v>205</v>
      </c>
      <c r="L4528" t="s">
        <v>545</v>
      </c>
      <c r="M4528" t="s">
        <v>545</v>
      </c>
      <c r="N4528" t="s">
        <v>15</v>
      </c>
      <c r="O4528" t="s">
        <v>41</v>
      </c>
      <c r="P4528" t="s">
        <v>42</v>
      </c>
      <c r="Q4528" t="s">
        <v>16</v>
      </c>
      <c r="R4528" t="s">
        <v>28</v>
      </c>
      <c r="S4528" t="s">
        <v>44</v>
      </c>
      <c r="U4528" t="s">
        <v>939</v>
      </c>
      <c r="V4528" t="s">
        <v>14</v>
      </c>
      <c r="W4528" t="s">
        <v>49</v>
      </c>
      <c r="X4528" t="s">
        <v>12</v>
      </c>
      <c r="Y4528" t="s">
        <v>21</v>
      </c>
      <c r="Z4528" s="80">
        <v>750</v>
      </c>
      <c r="AA4528" s="68">
        <v>0</v>
      </c>
      <c r="AB4528" s="82">
        <f t="shared" si="2488"/>
        <v>3000</v>
      </c>
      <c r="AC4528">
        <v>4</v>
      </c>
      <c r="AG4528" s="83">
        <f t="shared" si="2489"/>
        <v>4</v>
      </c>
      <c r="AH4528" s="87">
        <v>0</v>
      </c>
      <c r="AI4528" s="88">
        <v>0</v>
      </c>
      <c r="AJ4528">
        <f t="shared" si="2517"/>
        <v>4</v>
      </c>
      <c r="AK4528" s="108">
        <f t="shared" si="2521"/>
        <v>20580</v>
      </c>
      <c r="AL4528" s="108">
        <f t="shared" si="2522"/>
        <v>8400</v>
      </c>
      <c r="AM4528" s="108">
        <f t="shared" si="2520"/>
        <v>12180</v>
      </c>
    </row>
    <row r="4529" spans="1:41" x14ac:dyDescent="0.25">
      <c r="A4529" s="115">
        <v>40200152</v>
      </c>
      <c r="B4529" t="s">
        <v>1</v>
      </c>
      <c r="C4529" s="81">
        <v>700</v>
      </c>
      <c r="D4529">
        <v>2.4</v>
      </c>
      <c r="E4529">
        <v>2.8</v>
      </c>
      <c r="F4529">
        <v>3</v>
      </c>
      <c r="G4529">
        <v>3</v>
      </c>
      <c r="H4529">
        <v>2.4500000000000002</v>
      </c>
      <c r="I4529">
        <v>402</v>
      </c>
      <c r="J4529" t="s">
        <v>536</v>
      </c>
      <c r="K4529" t="s">
        <v>205</v>
      </c>
      <c r="L4529" t="s">
        <v>545</v>
      </c>
      <c r="M4529" t="s">
        <v>545</v>
      </c>
      <c r="N4529" t="s">
        <v>15</v>
      </c>
      <c r="O4529" t="s">
        <v>41</v>
      </c>
      <c r="P4529" t="s">
        <v>42</v>
      </c>
      <c r="Q4529" t="s">
        <v>16</v>
      </c>
      <c r="R4529" t="s">
        <v>28</v>
      </c>
      <c r="S4529" t="s">
        <v>44</v>
      </c>
      <c r="U4529" t="s">
        <v>939</v>
      </c>
      <c r="V4529" t="s">
        <v>189</v>
      </c>
      <c r="W4529" t="s">
        <v>190</v>
      </c>
      <c r="X4529" t="s">
        <v>12</v>
      </c>
      <c r="Y4529" t="s">
        <v>21</v>
      </c>
      <c r="Z4529" s="80">
        <v>750</v>
      </c>
      <c r="AA4529" s="68">
        <v>0</v>
      </c>
      <c r="AB4529" s="82">
        <f t="shared" si="2488"/>
        <v>1500</v>
      </c>
      <c r="AC4529">
        <v>2</v>
      </c>
      <c r="AG4529" s="83">
        <f t="shared" si="2489"/>
        <v>2</v>
      </c>
      <c r="AH4529" s="87">
        <v>0</v>
      </c>
      <c r="AI4529" s="88">
        <v>0</v>
      </c>
      <c r="AJ4529">
        <f t="shared" si="2517"/>
        <v>2</v>
      </c>
      <c r="AK4529" s="108">
        <f t="shared" si="2521"/>
        <v>10290</v>
      </c>
      <c r="AL4529" s="108">
        <f t="shared" si="2522"/>
        <v>4200</v>
      </c>
      <c r="AM4529" s="108">
        <f t="shared" si="2520"/>
        <v>6090</v>
      </c>
    </row>
    <row r="4530" spans="1:41" x14ac:dyDescent="0.25">
      <c r="A4530" s="115">
        <v>40200152</v>
      </c>
      <c r="B4530" t="s">
        <v>1</v>
      </c>
      <c r="C4530" s="81">
        <v>700</v>
      </c>
      <c r="D4530">
        <v>2.4</v>
      </c>
      <c r="E4530">
        <v>2.8</v>
      </c>
      <c r="F4530">
        <v>3</v>
      </c>
      <c r="G4530">
        <v>3</v>
      </c>
      <c r="H4530">
        <v>2.4500000000000002</v>
      </c>
      <c r="I4530">
        <v>402</v>
      </c>
      <c r="J4530" t="s">
        <v>536</v>
      </c>
      <c r="K4530" t="s">
        <v>205</v>
      </c>
      <c r="L4530" t="s">
        <v>545</v>
      </c>
      <c r="M4530" t="s">
        <v>545</v>
      </c>
      <c r="N4530" t="s">
        <v>15</v>
      </c>
      <c r="O4530" t="s">
        <v>41</v>
      </c>
      <c r="P4530" t="s">
        <v>42</v>
      </c>
      <c r="Q4530" t="s">
        <v>16</v>
      </c>
      <c r="R4530" t="s">
        <v>28</v>
      </c>
      <c r="S4530" t="s">
        <v>44</v>
      </c>
      <c r="U4530" t="s">
        <v>939</v>
      </c>
      <c r="V4530" t="s">
        <v>202</v>
      </c>
      <c r="W4530" t="s">
        <v>203</v>
      </c>
      <c r="X4530" t="s">
        <v>12</v>
      </c>
      <c r="Y4530" t="s">
        <v>21</v>
      </c>
      <c r="Z4530" s="80">
        <v>750</v>
      </c>
      <c r="AA4530" s="68">
        <v>0</v>
      </c>
      <c r="AB4530" s="82">
        <f t="shared" si="2488"/>
        <v>750</v>
      </c>
      <c r="AC4530">
        <v>1</v>
      </c>
      <c r="AG4530" s="83">
        <f t="shared" si="2489"/>
        <v>1</v>
      </c>
      <c r="AH4530" s="87">
        <v>0</v>
      </c>
      <c r="AI4530" s="88">
        <v>0</v>
      </c>
      <c r="AJ4530">
        <f t="shared" si="2517"/>
        <v>1</v>
      </c>
      <c r="AK4530" s="108">
        <f t="shared" si="2521"/>
        <v>5145</v>
      </c>
      <c r="AL4530" s="108">
        <f t="shared" si="2522"/>
        <v>2100</v>
      </c>
      <c r="AM4530" s="108">
        <f t="shared" si="2520"/>
        <v>3045</v>
      </c>
    </row>
    <row r="4531" spans="1:41" x14ac:dyDescent="0.25">
      <c r="A4531" s="115">
        <v>40200152</v>
      </c>
      <c r="B4531" t="s">
        <v>1</v>
      </c>
      <c r="C4531" s="81">
        <v>700</v>
      </c>
      <c r="D4531">
        <v>2.4</v>
      </c>
      <c r="E4531">
        <v>2.8</v>
      </c>
      <c r="F4531">
        <v>3</v>
      </c>
      <c r="G4531">
        <v>3</v>
      </c>
      <c r="H4531">
        <v>2.4500000000000002</v>
      </c>
      <c r="I4531">
        <v>402</v>
      </c>
      <c r="J4531" t="s">
        <v>536</v>
      </c>
      <c r="K4531" t="s">
        <v>205</v>
      </c>
      <c r="L4531" t="s">
        <v>545</v>
      </c>
      <c r="M4531" t="s">
        <v>545</v>
      </c>
      <c r="N4531" t="s">
        <v>15</v>
      </c>
      <c r="O4531" t="s">
        <v>41</v>
      </c>
      <c r="P4531" t="s">
        <v>42</v>
      </c>
      <c r="Q4531" t="s">
        <v>16</v>
      </c>
      <c r="R4531" t="s">
        <v>28</v>
      </c>
      <c r="S4531" t="s">
        <v>44</v>
      </c>
      <c r="U4531" t="s">
        <v>939</v>
      </c>
      <c r="V4531" t="s">
        <v>125</v>
      </c>
      <c r="W4531" t="s">
        <v>207</v>
      </c>
      <c r="X4531" t="s">
        <v>12</v>
      </c>
      <c r="Y4531" t="s">
        <v>21</v>
      </c>
      <c r="Z4531" s="80">
        <v>750</v>
      </c>
      <c r="AA4531" s="68">
        <v>0</v>
      </c>
      <c r="AB4531" s="82">
        <f t="shared" si="2488"/>
        <v>1500</v>
      </c>
      <c r="AC4531">
        <v>2</v>
      </c>
      <c r="AG4531" s="83">
        <f t="shared" si="2489"/>
        <v>2</v>
      </c>
      <c r="AH4531" s="87">
        <v>0</v>
      </c>
      <c r="AI4531" s="88">
        <v>0</v>
      </c>
      <c r="AJ4531">
        <f t="shared" si="2517"/>
        <v>2</v>
      </c>
      <c r="AK4531" s="108">
        <f t="shared" si="2521"/>
        <v>10290</v>
      </c>
      <c r="AL4531" s="108">
        <f t="shared" si="2522"/>
        <v>4200</v>
      </c>
      <c r="AM4531" s="108">
        <f t="shared" si="2520"/>
        <v>6090</v>
      </c>
    </row>
    <row r="4532" spans="1:41" x14ac:dyDescent="0.25">
      <c r="A4532" s="115">
        <v>40200152</v>
      </c>
      <c r="B4532" t="s">
        <v>1</v>
      </c>
      <c r="C4532" s="81">
        <v>700</v>
      </c>
      <c r="D4532">
        <v>2.4</v>
      </c>
      <c r="E4532">
        <v>2.8</v>
      </c>
      <c r="F4532">
        <v>3</v>
      </c>
      <c r="G4532">
        <v>3</v>
      </c>
      <c r="H4532">
        <v>2.4500000000000002</v>
      </c>
      <c r="I4532">
        <v>402</v>
      </c>
      <c r="J4532" t="s">
        <v>536</v>
      </c>
      <c r="K4532" t="s">
        <v>205</v>
      </c>
      <c r="L4532" t="s">
        <v>545</v>
      </c>
      <c r="M4532" t="s">
        <v>545</v>
      </c>
      <c r="N4532" t="s">
        <v>18</v>
      </c>
      <c r="O4532" t="s">
        <v>74</v>
      </c>
      <c r="P4532" t="s">
        <v>42</v>
      </c>
      <c r="Q4532" t="s">
        <v>16</v>
      </c>
      <c r="R4532" t="s">
        <v>28</v>
      </c>
      <c r="S4532" t="s">
        <v>44</v>
      </c>
      <c r="T4532" t="s">
        <v>952</v>
      </c>
      <c r="U4532" t="s">
        <v>939</v>
      </c>
      <c r="V4532" t="s">
        <v>14</v>
      </c>
      <c r="W4532" t="s">
        <v>49</v>
      </c>
      <c r="X4532" t="s">
        <v>12</v>
      </c>
      <c r="Y4532" t="s">
        <v>943</v>
      </c>
      <c r="Z4532" s="81">
        <v>0</v>
      </c>
      <c r="AA4532" s="68">
        <v>0</v>
      </c>
      <c r="AB4532" s="82">
        <f t="shared" si="2488"/>
        <v>0</v>
      </c>
      <c r="AF4532">
        <v>4</v>
      </c>
      <c r="AG4532" s="83">
        <f t="shared" si="2489"/>
        <v>4</v>
      </c>
      <c r="AH4532" s="87">
        <v>0</v>
      </c>
      <c r="AI4532" s="88">
        <v>0</v>
      </c>
      <c r="AJ4532">
        <f t="shared" si="2517"/>
        <v>4</v>
      </c>
      <c r="AK4532" s="108">
        <f t="shared" si="2521"/>
        <v>20580</v>
      </c>
      <c r="AL4532" s="108">
        <f t="shared" si="2522"/>
        <v>8400</v>
      </c>
      <c r="AM4532" s="108">
        <f t="shared" si="2520"/>
        <v>12180</v>
      </c>
      <c r="AN4532">
        <v>750</v>
      </c>
      <c r="AO4532">
        <f t="shared" ref="AO4532:AO4539" si="2523">AG4532*AN4532</f>
        <v>3000</v>
      </c>
    </row>
    <row r="4533" spans="1:41" x14ac:dyDescent="0.25">
      <c r="A4533" s="115">
        <v>40200152</v>
      </c>
      <c r="B4533" t="s">
        <v>1</v>
      </c>
      <c r="C4533" s="81">
        <v>700</v>
      </c>
      <c r="D4533">
        <v>2.4</v>
      </c>
      <c r="E4533">
        <v>2.8</v>
      </c>
      <c r="F4533">
        <v>3</v>
      </c>
      <c r="G4533">
        <v>3</v>
      </c>
      <c r="H4533">
        <v>2.4500000000000002</v>
      </c>
      <c r="I4533">
        <v>402</v>
      </c>
      <c r="J4533" t="s">
        <v>536</v>
      </c>
      <c r="K4533" t="s">
        <v>205</v>
      </c>
      <c r="L4533" t="s">
        <v>545</v>
      </c>
      <c r="M4533" t="s">
        <v>545</v>
      </c>
      <c r="N4533" t="s">
        <v>18</v>
      </c>
      <c r="O4533" t="s">
        <v>74</v>
      </c>
      <c r="P4533" t="s">
        <v>42</v>
      </c>
      <c r="Q4533" t="s">
        <v>16</v>
      </c>
      <c r="R4533" t="s">
        <v>28</v>
      </c>
      <c r="S4533" t="s">
        <v>44</v>
      </c>
      <c r="T4533" t="s">
        <v>952</v>
      </c>
      <c r="U4533" t="s">
        <v>939</v>
      </c>
      <c r="V4533" t="s">
        <v>17</v>
      </c>
      <c r="W4533" t="s">
        <v>63</v>
      </c>
      <c r="X4533" t="s">
        <v>12</v>
      </c>
      <c r="Y4533" t="s">
        <v>943</v>
      </c>
      <c r="Z4533" s="81">
        <v>0</v>
      </c>
      <c r="AA4533" s="68">
        <v>0</v>
      </c>
      <c r="AB4533" s="82">
        <f t="shared" si="2488"/>
        <v>0</v>
      </c>
      <c r="AF4533">
        <v>1</v>
      </c>
      <c r="AG4533" s="83">
        <f t="shared" si="2489"/>
        <v>1</v>
      </c>
      <c r="AH4533" s="87">
        <v>0</v>
      </c>
      <c r="AI4533" s="88">
        <v>0</v>
      </c>
      <c r="AJ4533">
        <f t="shared" si="2517"/>
        <v>1</v>
      </c>
      <c r="AK4533" s="108">
        <f t="shared" si="2521"/>
        <v>5145</v>
      </c>
      <c r="AL4533" s="108">
        <f t="shared" si="2522"/>
        <v>2100</v>
      </c>
      <c r="AM4533" s="108">
        <f t="shared" si="2520"/>
        <v>3045</v>
      </c>
      <c r="AN4533">
        <v>750</v>
      </c>
      <c r="AO4533">
        <f t="shared" si="2523"/>
        <v>750</v>
      </c>
    </row>
    <row r="4534" spans="1:41" x14ac:dyDescent="0.25">
      <c r="A4534" s="115">
        <v>40200152</v>
      </c>
      <c r="B4534" t="s">
        <v>1</v>
      </c>
      <c r="C4534" s="81">
        <v>700</v>
      </c>
      <c r="D4534">
        <v>2.4</v>
      </c>
      <c r="E4534">
        <v>2.8</v>
      </c>
      <c r="F4534">
        <v>3</v>
      </c>
      <c r="G4534">
        <v>3</v>
      </c>
      <c r="H4534">
        <v>2.4500000000000002</v>
      </c>
      <c r="I4534">
        <v>402</v>
      </c>
      <c r="J4534" t="s">
        <v>536</v>
      </c>
      <c r="K4534" t="s">
        <v>205</v>
      </c>
      <c r="L4534" t="s">
        <v>545</v>
      </c>
      <c r="M4534" t="s">
        <v>545</v>
      </c>
      <c r="N4534" t="s">
        <v>18</v>
      </c>
      <c r="O4534" t="s">
        <v>74</v>
      </c>
      <c r="P4534" t="s">
        <v>42</v>
      </c>
      <c r="Q4534" t="s">
        <v>16</v>
      </c>
      <c r="R4534" t="s">
        <v>28</v>
      </c>
      <c r="S4534" t="s">
        <v>44</v>
      </c>
      <c r="T4534" t="s">
        <v>952</v>
      </c>
      <c r="U4534" t="s">
        <v>939</v>
      </c>
      <c r="V4534" t="s">
        <v>189</v>
      </c>
      <c r="W4534" t="s">
        <v>190</v>
      </c>
      <c r="X4534" t="s">
        <v>12</v>
      </c>
      <c r="Y4534" t="s">
        <v>943</v>
      </c>
      <c r="Z4534" s="81">
        <v>0</v>
      </c>
      <c r="AA4534" s="68">
        <v>0</v>
      </c>
      <c r="AB4534" s="82">
        <f t="shared" si="2488"/>
        <v>0</v>
      </c>
      <c r="AF4534">
        <v>2</v>
      </c>
      <c r="AG4534" s="83">
        <f t="shared" si="2489"/>
        <v>2</v>
      </c>
      <c r="AH4534" s="87">
        <v>0</v>
      </c>
      <c r="AI4534" s="88">
        <v>0</v>
      </c>
      <c r="AJ4534">
        <f t="shared" si="2517"/>
        <v>2</v>
      </c>
      <c r="AK4534" s="108">
        <f t="shared" si="2521"/>
        <v>10290</v>
      </c>
      <c r="AL4534" s="108">
        <f t="shared" si="2522"/>
        <v>4200</v>
      </c>
      <c r="AM4534" s="108">
        <f t="shared" si="2520"/>
        <v>6090</v>
      </c>
      <c r="AN4534">
        <v>750</v>
      </c>
      <c r="AO4534">
        <f t="shared" si="2523"/>
        <v>1500</v>
      </c>
    </row>
    <row r="4535" spans="1:41" x14ac:dyDescent="0.25">
      <c r="A4535" s="115">
        <v>40200152</v>
      </c>
      <c r="B4535" t="s">
        <v>1</v>
      </c>
      <c r="C4535" s="81">
        <v>700</v>
      </c>
      <c r="D4535">
        <v>2.4</v>
      </c>
      <c r="E4535">
        <v>2.8</v>
      </c>
      <c r="F4535">
        <v>3</v>
      </c>
      <c r="G4535">
        <v>3</v>
      </c>
      <c r="H4535">
        <v>2.4500000000000002</v>
      </c>
      <c r="I4535">
        <v>402</v>
      </c>
      <c r="J4535" t="s">
        <v>536</v>
      </c>
      <c r="K4535" t="s">
        <v>205</v>
      </c>
      <c r="L4535" t="s">
        <v>545</v>
      </c>
      <c r="M4535" t="s">
        <v>545</v>
      </c>
      <c r="N4535" t="s">
        <v>18</v>
      </c>
      <c r="O4535" t="s">
        <v>74</v>
      </c>
      <c r="P4535" t="s">
        <v>42</v>
      </c>
      <c r="Q4535" t="s">
        <v>16</v>
      </c>
      <c r="R4535" t="s">
        <v>28</v>
      </c>
      <c r="S4535" t="s">
        <v>44</v>
      </c>
      <c r="T4535" t="s">
        <v>952</v>
      </c>
      <c r="U4535" t="s">
        <v>939</v>
      </c>
      <c r="V4535" t="s">
        <v>125</v>
      </c>
      <c r="W4535" t="s">
        <v>207</v>
      </c>
      <c r="X4535" t="s">
        <v>12</v>
      </c>
      <c r="Y4535" t="s">
        <v>943</v>
      </c>
      <c r="Z4535" s="81">
        <v>0</v>
      </c>
      <c r="AA4535" s="68">
        <v>0</v>
      </c>
      <c r="AB4535" s="82">
        <f t="shared" si="2488"/>
        <v>0</v>
      </c>
      <c r="AF4535">
        <v>1</v>
      </c>
      <c r="AG4535" s="83">
        <f t="shared" si="2489"/>
        <v>1</v>
      </c>
      <c r="AH4535" s="87">
        <v>0</v>
      </c>
      <c r="AI4535" s="88">
        <v>0</v>
      </c>
      <c r="AJ4535">
        <f t="shared" si="2517"/>
        <v>1</v>
      </c>
      <c r="AK4535" s="108">
        <f t="shared" si="2521"/>
        <v>5145</v>
      </c>
      <c r="AL4535" s="108">
        <f t="shared" si="2522"/>
        <v>2100</v>
      </c>
      <c r="AM4535" s="108">
        <f t="shared" si="2520"/>
        <v>3045</v>
      </c>
      <c r="AN4535">
        <v>750</v>
      </c>
      <c r="AO4535">
        <f t="shared" si="2523"/>
        <v>750</v>
      </c>
    </row>
    <row r="4536" spans="1:41" x14ac:dyDescent="0.25">
      <c r="A4536" s="115">
        <v>40200152</v>
      </c>
      <c r="B4536" t="s">
        <v>1</v>
      </c>
      <c r="C4536" s="81">
        <v>700</v>
      </c>
      <c r="D4536">
        <v>2.4</v>
      </c>
      <c r="E4536">
        <v>2.8</v>
      </c>
      <c r="F4536">
        <v>3</v>
      </c>
      <c r="G4536">
        <v>3</v>
      </c>
      <c r="H4536">
        <v>2.4500000000000002</v>
      </c>
      <c r="I4536">
        <v>402</v>
      </c>
      <c r="J4536" t="s">
        <v>536</v>
      </c>
      <c r="K4536" t="s">
        <v>205</v>
      </c>
      <c r="L4536" t="s">
        <v>545</v>
      </c>
      <c r="M4536" t="s">
        <v>545</v>
      </c>
      <c r="N4536" t="s">
        <v>18</v>
      </c>
      <c r="O4536" t="s">
        <v>74</v>
      </c>
      <c r="P4536" t="s">
        <v>42</v>
      </c>
      <c r="Q4536" t="s">
        <v>16</v>
      </c>
      <c r="R4536" t="s">
        <v>28</v>
      </c>
      <c r="S4536" t="s">
        <v>44</v>
      </c>
      <c r="T4536" t="s">
        <v>952</v>
      </c>
      <c r="U4536" t="s">
        <v>939</v>
      </c>
      <c r="V4536" t="s">
        <v>173</v>
      </c>
      <c r="W4536" t="s">
        <v>174</v>
      </c>
      <c r="X4536" t="s">
        <v>12</v>
      </c>
      <c r="Y4536" t="s">
        <v>943</v>
      </c>
      <c r="Z4536" s="81">
        <v>0</v>
      </c>
      <c r="AA4536" s="68">
        <v>0</v>
      </c>
      <c r="AB4536" s="82">
        <f t="shared" si="2488"/>
        <v>0</v>
      </c>
      <c r="AF4536">
        <v>1</v>
      </c>
      <c r="AG4536" s="83">
        <f t="shared" si="2489"/>
        <v>1</v>
      </c>
      <c r="AH4536" s="87">
        <v>0</v>
      </c>
      <c r="AI4536" s="88">
        <v>0</v>
      </c>
      <c r="AJ4536">
        <f t="shared" si="2517"/>
        <v>1</v>
      </c>
      <c r="AK4536" s="108">
        <f t="shared" si="2521"/>
        <v>5145</v>
      </c>
      <c r="AL4536" s="108">
        <f t="shared" si="2522"/>
        <v>2100</v>
      </c>
      <c r="AM4536" s="108">
        <f t="shared" si="2520"/>
        <v>3045</v>
      </c>
      <c r="AN4536">
        <v>750</v>
      </c>
      <c r="AO4536">
        <f t="shared" si="2523"/>
        <v>750</v>
      </c>
    </row>
    <row r="4537" spans="1:41" x14ac:dyDescent="0.25">
      <c r="A4537" s="115">
        <v>40200152</v>
      </c>
      <c r="B4537" t="s">
        <v>1</v>
      </c>
      <c r="C4537" s="81">
        <v>700</v>
      </c>
      <c r="D4537">
        <v>2.4</v>
      </c>
      <c r="E4537">
        <v>2.8</v>
      </c>
      <c r="F4537">
        <v>3</v>
      </c>
      <c r="G4537">
        <v>3</v>
      </c>
      <c r="H4537">
        <v>2.4500000000000002</v>
      </c>
      <c r="I4537">
        <v>402</v>
      </c>
      <c r="J4537" t="s">
        <v>536</v>
      </c>
      <c r="K4537" t="s">
        <v>205</v>
      </c>
      <c r="L4537" t="s">
        <v>545</v>
      </c>
      <c r="M4537" t="s">
        <v>545</v>
      </c>
      <c r="N4537" t="s">
        <v>27</v>
      </c>
      <c r="O4537" t="s">
        <v>80</v>
      </c>
      <c r="P4537" t="s">
        <v>42</v>
      </c>
      <c r="Q4537" t="s">
        <v>16</v>
      </c>
      <c r="R4537" t="s">
        <v>28</v>
      </c>
      <c r="S4537" t="s">
        <v>44</v>
      </c>
      <c r="T4537" t="s">
        <v>951</v>
      </c>
      <c r="U4537" t="s">
        <v>939</v>
      </c>
      <c r="V4537" t="s">
        <v>14</v>
      </c>
      <c r="W4537" t="s">
        <v>49</v>
      </c>
      <c r="X4537" t="s">
        <v>12</v>
      </c>
      <c r="Y4537" t="s">
        <v>943</v>
      </c>
      <c r="Z4537" s="81">
        <v>0</v>
      </c>
      <c r="AA4537" s="68">
        <v>0</v>
      </c>
      <c r="AB4537" s="82">
        <f t="shared" si="2488"/>
        <v>0</v>
      </c>
      <c r="AF4537">
        <v>1</v>
      </c>
      <c r="AG4537" s="83">
        <f t="shared" si="2489"/>
        <v>1</v>
      </c>
      <c r="AH4537" s="87">
        <v>0</v>
      </c>
      <c r="AI4537" s="88">
        <v>0</v>
      </c>
      <c r="AJ4537">
        <f t="shared" si="2517"/>
        <v>1</v>
      </c>
      <c r="AK4537" s="108">
        <f t="shared" si="2521"/>
        <v>5145</v>
      </c>
      <c r="AL4537" s="108">
        <f t="shared" si="2522"/>
        <v>2100</v>
      </c>
      <c r="AM4537" s="108">
        <f t="shared" si="2520"/>
        <v>3045</v>
      </c>
      <c r="AN4537">
        <v>750</v>
      </c>
      <c r="AO4537">
        <f t="shared" si="2523"/>
        <v>750</v>
      </c>
    </row>
    <row r="4538" spans="1:41" x14ac:dyDescent="0.25">
      <c r="A4538" s="115">
        <v>40200152</v>
      </c>
      <c r="B4538" t="s">
        <v>1</v>
      </c>
      <c r="C4538" s="81">
        <v>700</v>
      </c>
      <c r="D4538">
        <v>2.4</v>
      </c>
      <c r="E4538">
        <v>2.8</v>
      </c>
      <c r="F4538">
        <v>3</v>
      </c>
      <c r="G4538">
        <v>3</v>
      </c>
      <c r="H4538">
        <v>2.4500000000000002</v>
      </c>
      <c r="I4538">
        <v>402</v>
      </c>
      <c r="J4538" t="s">
        <v>536</v>
      </c>
      <c r="K4538" t="s">
        <v>205</v>
      </c>
      <c r="L4538" t="s">
        <v>545</v>
      </c>
      <c r="M4538" t="s">
        <v>545</v>
      </c>
      <c r="N4538" t="s">
        <v>27</v>
      </c>
      <c r="O4538" t="s">
        <v>80</v>
      </c>
      <c r="P4538" t="s">
        <v>42</v>
      </c>
      <c r="Q4538" t="s">
        <v>16</v>
      </c>
      <c r="R4538" t="s">
        <v>28</v>
      </c>
      <c r="S4538" t="s">
        <v>44</v>
      </c>
      <c r="T4538" t="s">
        <v>951</v>
      </c>
      <c r="U4538" t="s">
        <v>939</v>
      </c>
      <c r="V4538" t="s">
        <v>189</v>
      </c>
      <c r="W4538" t="s">
        <v>190</v>
      </c>
      <c r="X4538" t="s">
        <v>12</v>
      </c>
      <c r="Y4538" t="s">
        <v>943</v>
      </c>
      <c r="Z4538" s="81">
        <v>0</v>
      </c>
      <c r="AA4538" s="68">
        <v>0</v>
      </c>
      <c r="AB4538" s="82">
        <f t="shared" si="2488"/>
        <v>0</v>
      </c>
      <c r="AF4538">
        <v>2</v>
      </c>
      <c r="AG4538" s="83">
        <f t="shared" si="2489"/>
        <v>2</v>
      </c>
      <c r="AH4538" s="87">
        <v>0</v>
      </c>
      <c r="AI4538" s="88">
        <v>0</v>
      </c>
      <c r="AJ4538">
        <f t="shared" si="2517"/>
        <v>2</v>
      </c>
      <c r="AK4538" s="108">
        <f t="shared" si="2521"/>
        <v>10290</v>
      </c>
      <c r="AL4538" s="108">
        <f t="shared" si="2522"/>
        <v>4200</v>
      </c>
      <c r="AM4538" s="108">
        <f t="shared" si="2520"/>
        <v>6090</v>
      </c>
      <c r="AN4538">
        <v>750</v>
      </c>
      <c r="AO4538">
        <f t="shared" si="2523"/>
        <v>1500</v>
      </c>
    </row>
    <row r="4539" spans="1:41" x14ac:dyDescent="0.25">
      <c r="A4539" s="115">
        <v>40200152</v>
      </c>
      <c r="B4539" t="s">
        <v>1</v>
      </c>
      <c r="C4539" s="81">
        <v>700</v>
      </c>
      <c r="D4539">
        <v>2.4</v>
      </c>
      <c r="E4539">
        <v>2.8</v>
      </c>
      <c r="F4539">
        <v>3</v>
      </c>
      <c r="G4539">
        <v>3</v>
      </c>
      <c r="H4539">
        <v>2.4500000000000002</v>
      </c>
      <c r="I4539">
        <v>402</v>
      </c>
      <c r="J4539" t="s">
        <v>536</v>
      </c>
      <c r="K4539" t="s">
        <v>205</v>
      </c>
      <c r="L4539" t="s">
        <v>545</v>
      </c>
      <c r="M4539" t="s">
        <v>545</v>
      </c>
      <c r="N4539" t="s">
        <v>27</v>
      </c>
      <c r="O4539" t="s">
        <v>80</v>
      </c>
      <c r="P4539" t="s">
        <v>42</v>
      </c>
      <c r="Q4539" t="s">
        <v>16</v>
      </c>
      <c r="R4539" t="s">
        <v>28</v>
      </c>
      <c r="S4539" t="s">
        <v>44</v>
      </c>
      <c r="T4539" t="s">
        <v>951</v>
      </c>
      <c r="U4539" t="s">
        <v>939</v>
      </c>
      <c r="V4539" t="s">
        <v>125</v>
      </c>
      <c r="W4539" t="s">
        <v>207</v>
      </c>
      <c r="X4539" t="s">
        <v>12</v>
      </c>
      <c r="Y4539" t="s">
        <v>943</v>
      </c>
      <c r="Z4539" s="81">
        <v>0</v>
      </c>
      <c r="AA4539" s="68">
        <v>0</v>
      </c>
      <c r="AB4539" s="82">
        <f t="shared" si="2488"/>
        <v>0</v>
      </c>
      <c r="AF4539">
        <v>3</v>
      </c>
      <c r="AG4539" s="83">
        <f t="shared" si="2489"/>
        <v>3</v>
      </c>
      <c r="AH4539" s="87">
        <v>0</v>
      </c>
      <c r="AI4539" s="88">
        <v>0</v>
      </c>
      <c r="AJ4539">
        <f t="shared" si="2517"/>
        <v>3</v>
      </c>
      <c r="AK4539" s="108">
        <f t="shared" si="2521"/>
        <v>15435.000000000002</v>
      </c>
      <c r="AL4539" s="108">
        <f t="shared" si="2522"/>
        <v>6300</v>
      </c>
      <c r="AM4539" s="108">
        <f t="shared" si="2520"/>
        <v>9135.0000000000018</v>
      </c>
      <c r="AN4539">
        <v>750</v>
      </c>
      <c r="AO4539">
        <f t="shared" si="2523"/>
        <v>2250</v>
      </c>
    </row>
    <row r="4540" spans="1:41" x14ac:dyDescent="0.25">
      <c r="A4540" s="115">
        <v>4020015301</v>
      </c>
      <c r="B4540" t="s">
        <v>1</v>
      </c>
      <c r="C4540" s="81">
        <v>700</v>
      </c>
      <c r="D4540">
        <v>2.4</v>
      </c>
      <c r="E4540">
        <v>2.8</v>
      </c>
      <c r="F4540">
        <v>3</v>
      </c>
      <c r="G4540">
        <v>3</v>
      </c>
      <c r="H4540">
        <v>2.4500000000000002</v>
      </c>
      <c r="I4540">
        <v>402</v>
      </c>
      <c r="J4540" t="s">
        <v>536</v>
      </c>
      <c r="K4540" t="s">
        <v>205</v>
      </c>
      <c r="L4540" t="s">
        <v>545</v>
      </c>
      <c r="M4540" t="s">
        <v>546</v>
      </c>
      <c r="N4540" t="s">
        <v>18</v>
      </c>
      <c r="O4540" t="s">
        <v>33</v>
      </c>
      <c r="P4540" t="s">
        <v>7</v>
      </c>
      <c r="Q4540" t="s">
        <v>16</v>
      </c>
      <c r="R4540" t="s">
        <v>28</v>
      </c>
      <c r="S4540" t="s">
        <v>44</v>
      </c>
      <c r="T4540" t="s">
        <v>952</v>
      </c>
      <c r="U4540" t="s">
        <v>946</v>
      </c>
      <c r="V4540" t="s">
        <v>14</v>
      </c>
      <c r="W4540" t="s">
        <v>49</v>
      </c>
      <c r="X4540" t="s">
        <v>12</v>
      </c>
      <c r="Y4540" t="s">
        <v>943</v>
      </c>
      <c r="Z4540" s="81">
        <v>0</v>
      </c>
      <c r="AA4540" s="68">
        <v>0</v>
      </c>
      <c r="AB4540" s="82">
        <f t="shared" si="2488"/>
        <v>0</v>
      </c>
      <c r="AF4540">
        <v>2</v>
      </c>
      <c r="AG4540" s="83">
        <f t="shared" si="2489"/>
        <v>2</v>
      </c>
      <c r="AH4540" s="87">
        <v>0</v>
      </c>
      <c r="AI4540" s="88">
        <v>0</v>
      </c>
      <c r="AJ4540">
        <f>AG4540</f>
        <v>2</v>
      </c>
      <c r="AK4540" s="108">
        <f t="shared" si="2521"/>
        <v>10290</v>
      </c>
      <c r="AL4540" s="108">
        <f t="shared" si="2522"/>
        <v>4200</v>
      </c>
      <c r="AM4540" s="108">
        <f t="shared" si="2520"/>
        <v>6090</v>
      </c>
      <c r="AN4540">
        <v>750</v>
      </c>
      <c r="AO4540">
        <f>AG4540*AN4540</f>
        <v>1500</v>
      </c>
    </row>
    <row r="4541" spans="1:41" x14ac:dyDescent="0.25">
      <c r="A4541" s="115">
        <v>4020015301</v>
      </c>
      <c r="B4541" t="s">
        <v>1</v>
      </c>
      <c r="C4541" s="81">
        <v>700</v>
      </c>
      <c r="D4541">
        <v>2.4</v>
      </c>
      <c r="E4541">
        <v>2.8</v>
      </c>
      <c r="F4541">
        <v>3</v>
      </c>
      <c r="G4541">
        <v>3</v>
      </c>
      <c r="H4541">
        <v>2.4500000000000002</v>
      </c>
      <c r="I4541">
        <v>402</v>
      </c>
      <c r="J4541" t="s">
        <v>536</v>
      </c>
      <c r="K4541" t="s">
        <v>205</v>
      </c>
      <c r="L4541" t="s">
        <v>545</v>
      </c>
      <c r="M4541" t="s">
        <v>546</v>
      </c>
      <c r="N4541" t="s">
        <v>27</v>
      </c>
      <c r="O4541" t="s">
        <v>6</v>
      </c>
      <c r="P4541" t="s">
        <v>7</v>
      </c>
      <c r="Q4541" t="s">
        <v>16</v>
      </c>
      <c r="R4541" t="s">
        <v>28</v>
      </c>
      <c r="S4541" t="s">
        <v>44</v>
      </c>
      <c r="T4541" t="s">
        <v>951</v>
      </c>
      <c r="U4541" t="s">
        <v>939</v>
      </c>
      <c r="V4541" t="s">
        <v>14</v>
      </c>
      <c r="W4541" t="s">
        <v>49</v>
      </c>
      <c r="X4541" t="s">
        <v>12</v>
      </c>
      <c r="Y4541" t="s">
        <v>943</v>
      </c>
      <c r="Z4541" s="81">
        <v>0</v>
      </c>
      <c r="AA4541" s="68">
        <v>0</v>
      </c>
      <c r="AB4541" s="82">
        <f t="shared" si="2488"/>
        <v>0</v>
      </c>
      <c r="AF4541">
        <v>2</v>
      </c>
      <c r="AG4541" s="83">
        <f t="shared" si="2489"/>
        <v>2</v>
      </c>
      <c r="AH4541" s="87">
        <v>0</v>
      </c>
      <c r="AI4541" s="88">
        <v>0</v>
      </c>
      <c r="AJ4541">
        <f t="shared" ref="AJ4541:AJ4542" si="2524">AG4541</f>
        <v>2</v>
      </c>
      <c r="AK4541" s="108">
        <f t="shared" si="2521"/>
        <v>10290</v>
      </c>
      <c r="AL4541" s="108">
        <f t="shared" si="2522"/>
        <v>4200</v>
      </c>
      <c r="AM4541" s="108">
        <f t="shared" si="2520"/>
        <v>6090</v>
      </c>
      <c r="AN4541">
        <v>750</v>
      </c>
      <c r="AO4541">
        <f t="shared" ref="AO4541:AO4542" si="2525">AG4541*AN4541</f>
        <v>1500</v>
      </c>
    </row>
    <row r="4542" spans="1:41" x14ac:dyDescent="0.25">
      <c r="A4542" s="115">
        <v>4020015304</v>
      </c>
      <c r="B4542" t="s">
        <v>1</v>
      </c>
      <c r="C4542" s="81">
        <v>700</v>
      </c>
      <c r="D4542">
        <v>2.4</v>
      </c>
      <c r="E4542">
        <v>2.8</v>
      </c>
      <c r="F4542">
        <v>3</v>
      </c>
      <c r="G4542">
        <v>3</v>
      </c>
      <c r="H4542">
        <v>2.4500000000000002</v>
      </c>
      <c r="I4542">
        <v>402</v>
      </c>
      <c r="J4542" t="s">
        <v>536</v>
      </c>
      <c r="K4542" t="s">
        <v>205</v>
      </c>
      <c r="L4542" t="s">
        <v>545</v>
      </c>
      <c r="M4542" t="s">
        <v>547</v>
      </c>
      <c r="N4542" t="s">
        <v>27</v>
      </c>
      <c r="O4542" t="s">
        <v>6</v>
      </c>
      <c r="P4542" t="s">
        <v>7</v>
      </c>
      <c r="Q4542" t="s">
        <v>16</v>
      </c>
      <c r="R4542" t="s">
        <v>28</v>
      </c>
      <c r="S4542" t="s">
        <v>44</v>
      </c>
      <c r="T4542" t="s">
        <v>951</v>
      </c>
      <c r="U4542" t="s">
        <v>939</v>
      </c>
      <c r="V4542" t="s">
        <v>14</v>
      </c>
      <c r="W4542" t="s">
        <v>49</v>
      </c>
      <c r="X4542" t="s">
        <v>12</v>
      </c>
      <c r="Y4542" t="s">
        <v>943</v>
      </c>
      <c r="Z4542" s="81">
        <v>0</v>
      </c>
      <c r="AA4542" s="68">
        <v>0</v>
      </c>
      <c r="AB4542" s="82">
        <f t="shared" si="2488"/>
        <v>0</v>
      </c>
      <c r="AF4542">
        <v>4</v>
      </c>
      <c r="AG4542" s="83">
        <f t="shared" si="2489"/>
        <v>4</v>
      </c>
      <c r="AH4542" s="87">
        <v>0</v>
      </c>
      <c r="AI4542" s="88">
        <v>0</v>
      </c>
      <c r="AJ4542">
        <f t="shared" si="2524"/>
        <v>4</v>
      </c>
      <c r="AK4542" s="108">
        <f t="shared" si="2521"/>
        <v>20580</v>
      </c>
      <c r="AL4542" s="108">
        <f t="shared" si="2522"/>
        <v>8400</v>
      </c>
      <c r="AM4542" s="108">
        <f t="shared" si="2520"/>
        <v>12180</v>
      </c>
      <c r="AN4542">
        <v>750</v>
      </c>
      <c r="AO4542">
        <f t="shared" si="2525"/>
        <v>3000</v>
      </c>
    </row>
    <row r="4543" spans="1:41" x14ac:dyDescent="0.25">
      <c r="A4543" s="115">
        <v>4020015305</v>
      </c>
      <c r="B4543" t="s">
        <v>1</v>
      </c>
      <c r="C4543" s="81">
        <v>700</v>
      </c>
      <c r="D4543">
        <v>2.4</v>
      </c>
      <c r="E4543">
        <v>2.8</v>
      </c>
      <c r="F4543">
        <v>3</v>
      </c>
      <c r="G4543">
        <v>3</v>
      </c>
      <c r="H4543">
        <v>2.4500000000000002</v>
      </c>
      <c r="I4543">
        <v>402</v>
      </c>
      <c r="J4543" t="s">
        <v>536</v>
      </c>
      <c r="K4543" t="s">
        <v>205</v>
      </c>
      <c r="L4543" t="s">
        <v>545</v>
      </c>
      <c r="M4543" t="s">
        <v>548</v>
      </c>
      <c r="N4543" t="s">
        <v>18</v>
      </c>
      <c r="O4543" t="s">
        <v>33</v>
      </c>
      <c r="P4543" t="s">
        <v>7</v>
      </c>
      <c r="Q4543" t="s">
        <v>16</v>
      </c>
      <c r="R4543" t="s">
        <v>28</v>
      </c>
      <c r="S4543" t="s">
        <v>44</v>
      </c>
      <c r="T4543" t="s">
        <v>952</v>
      </c>
      <c r="U4543" t="s">
        <v>946</v>
      </c>
      <c r="V4543" t="s">
        <v>14</v>
      </c>
      <c r="W4543" t="s">
        <v>49</v>
      </c>
      <c r="X4543" t="s">
        <v>12</v>
      </c>
      <c r="Y4543" t="s">
        <v>943</v>
      </c>
      <c r="Z4543" s="81">
        <v>0</v>
      </c>
      <c r="AA4543" s="68">
        <v>0</v>
      </c>
      <c r="AB4543" s="82">
        <f t="shared" si="2488"/>
        <v>0</v>
      </c>
      <c r="AF4543">
        <v>1</v>
      </c>
      <c r="AG4543" s="83">
        <f t="shared" si="2489"/>
        <v>1</v>
      </c>
      <c r="AH4543" s="87">
        <v>0</v>
      </c>
      <c r="AI4543" s="88">
        <v>0</v>
      </c>
      <c r="AJ4543">
        <f>AG4543</f>
        <v>1</v>
      </c>
      <c r="AK4543" s="108">
        <f t="shared" si="2521"/>
        <v>5145</v>
      </c>
      <c r="AL4543" s="108">
        <f t="shared" si="2522"/>
        <v>2100</v>
      </c>
      <c r="AM4543" s="108">
        <f t="shared" si="2520"/>
        <v>3045</v>
      </c>
      <c r="AN4543">
        <v>750</v>
      </c>
      <c r="AO4543">
        <f>AG4543*AN4543</f>
        <v>750</v>
      </c>
    </row>
    <row r="4544" spans="1:41" x14ac:dyDescent="0.25">
      <c r="A4544" s="115">
        <v>4020015306</v>
      </c>
      <c r="B4544" t="s">
        <v>1</v>
      </c>
      <c r="C4544" s="81">
        <v>700</v>
      </c>
      <c r="D4544">
        <v>2.4</v>
      </c>
      <c r="E4544">
        <v>2.8</v>
      </c>
      <c r="F4544">
        <v>3</v>
      </c>
      <c r="G4544">
        <v>3</v>
      </c>
      <c r="H4544">
        <v>2.4500000000000002</v>
      </c>
      <c r="I4544">
        <v>402</v>
      </c>
      <c r="J4544" t="s">
        <v>536</v>
      </c>
      <c r="K4544" t="s">
        <v>205</v>
      </c>
      <c r="L4544" t="s">
        <v>545</v>
      </c>
      <c r="M4544" t="s">
        <v>549</v>
      </c>
      <c r="N4544" t="s">
        <v>27</v>
      </c>
      <c r="O4544" t="s">
        <v>6</v>
      </c>
      <c r="P4544" t="s">
        <v>7</v>
      </c>
      <c r="Q4544" t="s">
        <v>16</v>
      </c>
      <c r="R4544" t="s">
        <v>28</v>
      </c>
      <c r="S4544" t="s">
        <v>44</v>
      </c>
      <c r="T4544" t="s">
        <v>951</v>
      </c>
      <c r="U4544" t="s">
        <v>939</v>
      </c>
      <c r="V4544" t="s">
        <v>14</v>
      </c>
      <c r="W4544" t="s">
        <v>49</v>
      </c>
      <c r="X4544" t="s">
        <v>12</v>
      </c>
      <c r="Y4544" t="s">
        <v>943</v>
      </c>
      <c r="Z4544" s="81">
        <v>0</v>
      </c>
      <c r="AA4544" s="68">
        <v>0</v>
      </c>
      <c r="AB4544" s="82">
        <f t="shared" si="2488"/>
        <v>0</v>
      </c>
      <c r="AF4544">
        <v>1</v>
      </c>
      <c r="AG4544" s="83">
        <f t="shared" si="2489"/>
        <v>1</v>
      </c>
      <c r="AH4544" s="87">
        <v>0</v>
      </c>
      <c r="AI4544" s="88">
        <v>0</v>
      </c>
      <c r="AJ4544">
        <f>AG4544</f>
        <v>1</v>
      </c>
      <c r="AK4544" s="108">
        <f t="shared" si="2521"/>
        <v>5145</v>
      </c>
      <c r="AL4544" s="108">
        <f t="shared" si="2522"/>
        <v>2100</v>
      </c>
      <c r="AM4544" s="108">
        <f t="shared" si="2520"/>
        <v>3045</v>
      </c>
      <c r="AN4544">
        <v>750</v>
      </c>
      <c r="AO4544">
        <f>AG4544*AN4544</f>
        <v>750</v>
      </c>
    </row>
    <row r="4545" spans="1:41" x14ac:dyDescent="0.25">
      <c r="A4545" s="115">
        <v>4020015307</v>
      </c>
      <c r="B4545" t="s">
        <v>1</v>
      </c>
      <c r="C4545" s="81">
        <v>700</v>
      </c>
      <c r="D4545">
        <v>2.4</v>
      </c>
      <c r="E4545">
        <v>2.8</v>
      </c>
      <c r="F4545">
        <v>3</v>
      </c>
      <c r="G4545">
        <v>3</v>
      </c>
      <c r="H4545">
        <v>2.4500000000000002</v>
      </c>
      <c r="I4545">
        <v>402</v>
      </c>
      <c r="J4545" t="s">
        <v>536</v>
      </c>
      <c r="K4545" t="s">
        <v>205</v>
      </c>
      <c r="L4545" t="s">
        <v>545</v>
      </c>
      <c r="M4545" t="s">
        <v>550</v>
      </c>
      <c r="N4545" t="s">
        <v>18</v>
      </c>
      <c r="O4545" t="s">
        <v>33</v>
      </c>
      <c r="P4545" t="s">
        <v>7</v>
      </c>
      <c r="Q4545" t="s">
        <v>16</v>
      </c>
      <c r="R4545" t="s">
        <v>28</v>
      </c>
      <c r="S4545" t="s">
        <v>44</v>
      </c>
      <c r="T4545" t="s">
        <v>952</v>
      </c>
      <c r="U4545" t="s">
        <v>946</v>
      </c>
      <c r="V4545" t="s">
        <v>14</v>
      </c>
      <c r="W4545" t="s">
        <v>49</v>
      </c>
      <c r="X4545" t="s">
        <v>12</v>
      </c>
      <c r="Y4545" t="s">
        <v>943</v>
      </c>
      <c r="Z4545" s="81">
        <v>0</v>
      </c>
      <c r="AA4545" s="68">
        <v>0</v>
      </c>
      <c r="AB4545" s="82">
        <f t="shared" si="2488"/>
        <v>0</v>
      </c>
      <c r="AF4545">
        <v>1</v>
      </c>
      <c r="AG4545" s="83">
        <f t="shared" si="2489"/>
        <v>1</v>
      </c>
      <c r="AH4545" s="87">
        <v>0</v>
      </c>
      <c r="AI4545" s="88">
        <v>0</v>
      </c>
      <c r="AJ4545">
        <f>AG4545</f>
        <v>1</v>
      </c>
      <c r="AK4545" s="108">
        <f t="shared" si="2521"/>
        <v>5145</v>
      </c>
      <c r="AL4545" s="108">
        <f t="shared" si="2522"/>
        <v>2100</v>
      </c>
      <c r="AM4545" s="108">
        <f t="shared" si="2520"/>
        <v>3045</v>
      </c>
      <c r="AN4545">
        <v>750</v>
      </c>
      <c r="AO4545">
        <f>AG4545*AN4545</f>
        <v>750</v>
      </c>
    </row>
    <row r="4546" spans="1:41" x14ac:dyDescent="0.25">
      <c r="A4546" s="115">
        <v>4020015307</v>
      </c>
      <c r="B4546" t="s">
        <v>1</v>
      </c>
      <c r="C4546" s="81">
        <v>700</v>
      </c>
      <c r="D4546">
        <v>2.4</v>
      </c>
      <c r="E4546">
        <v>2.8</v>
      </c>
      <c r="F4546">
        <v>3</v>
      </c>
      <c r="G4546">
        <v>3</v>
      </c>
      <c r="H4546">
        <v>2.4500000000000002</v>
      </c>
      <c r="I4546">
        <v>402</v>
      </c>
      <c r="J4546" t="s">
        <v>536</v>
      </c>
      <c r="K4546" t="s">
        <v>205</v>
      </c>
      <c r="L4546" t="s">
        <v>545</v>
      </c>
      <c r="M4546" t="s">
        <v>550</v>
      </c>
      <c r="N4546" t="s">
        <v>18</v>
      </c>
      <c r="O4546" t="s">
        <v>33</v>
      </c>
      <c r="P4546" t="s">
        <v>7</v>
      </c>
      <c r="Q4546" t="s">
        <v>8</v>
      </c>
      <c r="R4546" t="s">
        <v>28</v>
      </c>
      <c r="S4546" t="s">
        <v>9</v>
      </c>
      <c r="U4546" t="s">
        <v>179</v>
      </c>
      <c r="V4546" t="s">
        <v>10</v>
      </c>
      <c r="W4546" t="s">
        <v>11</v>
      </c>
      <c r="X4546" t="s">
        <v>12</v>
      </c>
      <c r="Y4546" t="s">
        <v>21</v>
      </c>
      <c r="Z4546" s="80">
        <v>1200</v>
      </c>
      <c r="AA4546" s="68">
        <v>0</v>
      </c>
      <c r="AB4546" s="82">
        <f t="shared" si="2488"/>
        <v>3600</v>
      </c>
      <c r="AD4546">
        <v>3</v>
      </c>
      <c r="AG4546" s="83">
        <f t="shared" si="2489"/>
        <v>3</v>
      </c>
      <c r="AH4546" s="87">
        <v>0</v>
      </c>
      <c r="AI4546" s="88">
        <v>0</v>
      </c>
    </row>
    <row r="4547" spans="1:41" x14ac:dyDescent="0.25">
      <c r="A4547" s="115">
        <v>4020015307</v>
      </c>
      <c r="B4547" t="s">
        <v>1</v>
      </c>
      <c r="C4547" s="81">
        <v>700</v>
      </c>
      <c r="D4547">
        <v>2.4</v>
      </c>
      <c r="E4547">
        <v>2.8</v>
      </c>
      <c r="F4547">
        <v>3</v>
      </c>
      <c r="G4547">
        <v>3</v>
      </c>
      <c r="H4547">
        <v>2.4500000000000002</v>
      </c>
      <c r="I4547">
        <v>402</v>
      </c>
      <c r="J4547" t="s">
        <v>536</v>
      </c>
      <c r="K4547" t="s">
        <v>205</v>
      </c>
      <c r="L4547" t="s">
        <v>545</v>
      </c>
      <c r="M4547" t="s">
        <v>550</v>
      </c>
      <c r="N4547" t="s">
        <v>18</v>
      </c>
      <c r="O4547" t="s">
        <v>6</v>
      </c>
      <c r="P4547" t="s">
        <v>7</v>
      </c>
      <c r="Q4547" t="s">
        <v>16</v>
      </c>
      <c r="R4547" t="s">
        <v>91</v>
      </c>
      <c r="S4547" t="s">
        <v>44</v>
      </c>
      <c r="T4547" t="s">
        <v>952</v>
      </c>
      <c r="U4547" t="s">
        <v>946</v>
      </c>
      <c r="V4547" t="s">
        <v>14</v>
      </c>
      <c r="W4547" t="s">
        <v>49</v>
      </c>
      <c r="X4547" t="s">
        <v>12</v>
      </c>
      <c r="Y4547" t="s">
        <v>943</v>
      </c>
      <c r="Z4547" s="81">
        <v>0</v>
      </c>
      <c r="AA4547" s="68">
        <v>0</v>
      </c>
      <c r="AB4547" s="82">
        <f t="shared" si="2488"/>
        <v>0</v>
      </c>
      <c r="AF4547">
        <v>1</v>
      </c>
      <c r="AG4547" s="83">
        <f t="shared" si="2489"/>
        <v>1</v>
      </c>
      <c r="AH4547" s="87">
        <v>0</v>
      </c>
      <c r="AI4547" s="88">
        <v>0</v>
      </c>
      <c r="AJ4547">
        <f>AG4547</f>
        <v>1</v>
      </c>
      <c r="AK4547" s="108">
        <f>AJ4547*C4547*F4547*H4547</f>
        <v>5145</v>
      </c>
      <c r="AL4547" s="108">
        <f>AJ4547*C4547*F4547</f>
        <v>2100</v>
      </c>
      <c r="AM4547" s="108">
        <f>AK4547-AL4547</f>
        <v>3045</v>
      </c>
      <c r="AN4547">
        <v>750</v>
      </c>
      <c r="AO4547">
        <f>AG4547*AN4547</f>
        <v>750</v>
      </c>
    </row>
    <row r="4548" spans="1:41" x14ac:dyDescent="0.25">
      <c r="A4548" s="115">
        <v>4020015307</v>
      </c>
      <c r="B4548" t="s">
        <v>1</v>
      </c>
      <c r="C4548" s="81">
        <v>700</v>
      </c>
      <c r="D4548">
        <v>2.4</v>
      </c>
      <c r="E4548">
        <v>2.8</v>
      </c>
      <c r="F4548">
        <v>3</v>
      </c>
      <c r="G4548">
        <v>3</v>
      </c>
      <c r="H4548">
        <v>2.4500000000000002</v>
      </c>
      <c r="I4548">
        <v>402</v>
      </c>
      <c r="J4548" t="s">
        <v>536</v>
      </c>
      <c r="K4548" t="s">
        <v>205</v>
      </c>
      <c r="L4548" t="s">
        <v>545</v>
      </c>
      <c r="M4548" t="s">
        <v>550</v>
      </c>
      <c r="N4548" t="s">
        <v>18</v>
      </c>
      <c r="O4548" t="s">
        <v>6</v>
      </c>
      <c r="P4548" t="s">
        <v>7</v>
      </c>
      <c r="Q4548" t="s">
        <v>8</v>
      </c>
      <c r="R4548" t="s">
        <v>91</v>
      </c>
      <c r="S4548" t="s">
        <v>9</v>
      </c>
      <c r="T4548" t="s">
        <v>944</v>
      </c>
      <c r="U4548" t="s">
        <v>179</v>
      </c>
      <c r="V4548" t="s">
        <v>10</v>
      </c>
      <c r="W4548" t="s">
        <v>11</v>
      </c>
      <c r="X4548" t="s">
        <v>12</v>
      </c>
      <c r="Y4548" t="s">
        <v>938</v>
      </c>
      <c r="Z4548" s="81">
        <v>0</v>
      </c>
      <c r="AA4548" s="68">
        <v>0</v>
      </c>
      <c r="AB4548" s="82">
        <f t="shared" ref="AB4548:AB4611" si="2526">Z4548*AG4548+AA4548*AG4548*1.95583</f>
        <v>0</v>
      </c>
      <c r="AE4548">
        <v>1</v>
      </c>
      <c r="AG4548" s="83">
        <f t="shared" si="2489"/>
        <v>1</v>
      </c>
      <c r="AH4548" s="87">
        <v>0</v>
      </c>
      <c r="AI4548" s="88">
        <v>1</v>
      </c>
    </row>
    <row r="4549" spans="1:41" x14ac:dyDescent="0.25">
      <c r="A4549" s="115">
        <v>4020015307</v>
      </c>
      <c r="B4549" t="s">
        <v>1</v>
      </c>
      <c r="C4549" s="81">
        <v>700</v>
      </c>
      <c r="D4549">
        <v>2.4</v>
      </c>
      <c r="E4549">
        <v>2.8</v>
      </c>
      <c r="F4549">
        <v>3</v>
      </c>
      <c r="G4549">
        <v>3</v>
      </c>
      <c r="H4549">
        <v>2.4500000000000002</v>
      </c>
      <c r="I4549">
        <v>402</v>
      </c>
      <c r="J4549" t="s">
        <v>536</v>
      </c>
      <c r="K4549" t="s">
        <v>205</v>
      </c>
      <c r="L4549" t="s">
        <v>545</v>
      </c>
      <c r="M4549" t="s">
        <v>550</v>
      </c>
      <c r="N4549" t="s">
        <v>27</v>
      </c>
      <c r="O4549" t="s">
        <v>6</v>
      </c>
      <c r="P4549" t="s">
        <v>7</v>
      </c>
      <c r="Q4549" t="s">
        <v>16</v>
      </c>
      <c r="R4549" t="s">
        <v>28</v>
      </c>
      <c r="S4549" t="s">
        <v>44</v>
      </c>
      <c r="T4549" t="s">
        <v>951</v>
      </c>
      <c r="U4549" t="s">
        <v>939</v>
      </c>
      <c r="V4549" t="s">
        <v>14</v>
      </c>
      <c r="W4549" t="s">
        <v>49</v>
      </c>
      <c r="X4549" t="s">
        <v>12</v>
      </c>
      <c r="Y4549" t="s">
        <v>943</v>
      </c>
      <c r="Z4549" s="81">
        <v>0</v>
      </c>
      <c r="AA4549" s="68">
        <v>0</v>
      </c>
      <c r="AB4549" s="82">
        <f t="shared" si="2526"/>
        <v>0</v>
      </c>
      <c r="AF4549">
        <v>1</v>
      </c>
      <c r="AG4549" s="83">
        <f t="shared" ref="AG4549:AG4612" si="2527">SUM(AC4549:AF4549)</f>
        <v>1</v>
      </c>
      <c r="AH4549" s="87">
        <v>0</v>
      </c>
      <c r="AI4549" s="88">
        <v>0</v>
      </c>
      <c r="AJ4549">
        <f>AG4549</f>
        <v>1</v>
      </c>
      <c r="AK4549" s="108">
        <f>AJ4549*C4549*F4549*H4549</f>
        <v>5145</v>
      </c>
      <c r="AL4549" s="108">
        <f>AJ4549*C4549*F4549</f>
        <v>2100</v>
      </c>
      <c r="AM4549" s="108">
        <f>AK4549-AL4549</f>
        <v>3045</v>
      </c>
      <c r="AN4549">
        <v>750</v>
      </c>
      <c r="AO4549">
        <f>AG4549*AN4549</f>
        <v>750</v>
      </c>
    </row>
    <row r="4550" spans="1:41" x14ac:dyDescent="0.25">
      <c r="A4550" s="115">
        <v>4020015307</v>
      </c>
      <c r="B4550" t="s">
        <v>1</v>
      </c>
      <c r="C4550" s="81">
        <v>700</v>
      </c>
      <c r="D4550">
        <v>2.4</v>
      </c>
      <c r="E4550">
        <v>2.8</v>
      </c>
      <c r="F4550">
        <v>3</v>
      </c>
      <c r="G4550">
        <v>3</v>
      </c>
      <c r="H4550">
        <v>2.4500000000000002</v>
      </c>
      <c r="I4550">
        <v>402</v>
      </c>
      <c r="J4550" t="s">
        <v>536</v>
      </c>
      <c r="K4550" t="s">
        <v>205</v>
      </c>
      <c r="L4550" t="s">
        <v>545</v>
      </c>
      <c r="M4550" t="s">
        <v>550</v>
      </c>
      <c r="N4550" t="s">
        <v>27</v>
      </c>
      <c r="O4550" t="s">
        <v>6</v>
      </c>
      <c r="P4550" t="s">
        <v>7</v>
      </c>
      <c r="Q4550" t="s">
        <v>8</v>
      </c>
      <c r="R4550" t="s">
        <v>28</v>
      </c>
      <c r="S4550" t="s">
        <v>9</v>
      </c>
      <c r="U4550" t="s">
        <v>179</v>
      </c>
      <c r="V4550" t="s">
        <v>10</v>
      </c>
      <c r="W4550" t="s">
        <v>11</v>
      </c>
      <c r="X4550" t="s">
        <v>12</v>
      </c>
      <c r="Y4550" t="s">
        <v>21</v>
      </c>
      <c r="Z4550" s="80">
        <v>1200</v>
      </c>
      <c r="AA4550" s="68">
        <v>0</v>
      </c>
      <c r="AB4550" s="82">
        <f t="shared" si="2526"/>
        <v>2400</v>
      </c>
      <c r="AD4550">
        <v>2</v>
      </c>
      <c r="AG4550" s="83">
        <f t="shared" si="2527"/>
        <v>2</v>
      </c>
      <c r="AH4550" s="87">
        <v>0</v>
      </c>
      <c r="AI4550" s="88">
        <v>0</v>
      </c>
    </row>
    <row r="4551" spans="1:41" x14ac:dyDescent="0.25">
      <c r="A4551" s="115">
        <v>4020015307</v>
      </c>
      <c r="B4551" t="s">
        <v>1</v>
      </c>
      <c r="C4551" s="81">
        <v>700</v>
      </c>
      <c r="D4551">
        <v>2.4</v>
      </c>
      <c r="E4551">
        <v>2.8</v>
      </c>
      <c r="F4551">
        <v>3</v>
      </c>
      <c r="G4551">
        <v>3</v>
      </c>
      <c r="H4551">
        <v>2.4500000000000002</v>
      </c>
      <c r="I4551">
        <v>402</v>
      </c>
      <c r="J4551" t="s">
        <v>536</v>
      </c>
      <c r="K4551" t="s">
        <v>205</v>
      </c>
      <c r="L4551" t="s">
        <v>545</v>
      </c>
      <c r="M4551" t="s">
        <v>550</v>
      </c>
      <c r="N4551" t="s">
        <v>27</v>
      </c>
      <c r="O4551" t="s">
        <v>6</v>
      </c>
      <c r="P4551" t="s">
        <v>7</v>
      </c>
      <c r="Q4551" t="s">
        <v>8</v>
      </c>
      <c r="R4551" t="s">
        <v>28</v>
      </c>
      <c r="S4551" t="s">
        <v>44</v>
      </c>
      <c r="T4551" t="s">
        <v>951</v>
      </c>
      <c r="U4551" t="s">
        <v>939</v>
      </c>
      <c r="V4551" t="s">
        <v>14</v>
      </c>
      <c r="W4551" t="s">
        <v>49</v>
      </c>
      <c r="X4551" t="s">
        <v>12</v>
      </c>
      <c r="Y4551" t="s">
        <v>943</v>
      </c>
      <c r="Z4551" s="81">
        <v>0</v>
      </c>
      <c r="AA4551" s="68">
        <v>0</v>
      </c>
      <c r="AB4551" s="82">
        <f t="shared" si="2526"/>
        <v>0</v>
      </c>
      <c r="AF4551">
        <v>3</v>
      </c>
      <c r="AG4551" s="83">
        <f t="shared" si="2527"/>
        <v>3</v>
      </c>
      <c r="AH4551" s="87">
        <v>0</v>
      </c>
      <c r="AI4551" s="88">
        <v>0</v>
      </c>
      <c r="AJ4551" s="90">
        <f>AG4551/3</f>
        <v>1</v>
      </c>
      <c r="AK4551" s="108">
        <f>AJ4551*C4551*F4551*H4551</f>
        <v>5145</v>
      </c>
      <c r="AL4551" s="108">
        <f>AJ4551*C4551*F4551</f>
        <v>2100</v>
      </c>
      <c r="AM4551" s="108">
        <f t="shared" ref="AM4551:AM4564" si="2528">AK4551-AL4551</f>
        <v>3045</v>
      </c>
      <c r="AN4551">
        <v>300</v>
      </c>
      <c r="AO4551">
        <f>AG4551*AN4551</f>
        <v>900</v>
      </c>
    </row>
    <row r="4552" spans="1:41" x14ac:dyDescent="0.25">
      <c r="A4552" s="115">
        <v>40200214</v>
      </c>
      <c r="B4552" t="s">
        <v>1</v>
      </c>
      <c r="C4552" s="81">
        <v>700</v>
      </c>
      <c r="D4552">
        <v>2.4</v>
      </c>
      <c r="E4552">
        <v>2.8</v>
      </c>
      <c r="F4552">
        <v>3</v>
      </c>
      <c r="G4552">
        <v>3</v>
      </c>
      <c r="H4552">
        <v>2.4500000000000002</v>
      </c>
      <c r="I4552">
        <v>402</v>
      </c>
      <c r="J4552" t="s">
        <v>536</v>
      </c>
      <c r="K4552" t="s">
        <v>205</v>
      </c>
      <c r="L4552" t="s">
        <v>539</v>
      </c>
      <c r="M4552" t="s">
        <v>784</v>
      </c>
      <c r="N4552" t="s">
        <v>48</v>
      </c>
      <c r="O4552" t="s">
        <v>688</v>
      </c>
      <c r="P4552" t="s">
        <v>689</v>
      </c>
      <c r="Q4552" t="s">
        <v>16</v>
      </c>
      <c r="R4552" t="s">
        <v>28</v>
      </c>
      <c r="S4552" t="s">
        <v>44</v>
      </c>
      <c r="U4552" t="s">
        <v>946</v>
      </c>
      <c r="V4552" t="s">
        <v>14</v>
      </c>
      <c r="W4552" t="s">
        <v>49</v>
      </c>
      <c r="X4552" t="s">
        <v>12</v>
      </c>
      <c r="Y4552" t="s">
        <v>21</v>
      </c>
      <c r="Z4552" s="80">
        <v>1594</v>
      </c>
      <c r="AA4552" s="68">
        <v>0</v>
      </c>
      <c r="AB4552" s="82">
        <f t="shared" si="2526"/>
        <v>1594</v>
      </c>
      <c r="AC4552">
        <v>1</v>
      </c>
      <c r="AG4552" s="83">
        <f t="shared" si="2527"/>
        <v>1</v>
      </c>
      <c r="AH4552" s="87">
        <v>0</v>
      </c>
      <c r="AI4552" s="88">
        <v>0</v>
      </c>
      <c r="AJ4552">
        <f>AG4552*2</f>
        <v>2</v>
      </c>
      <c r="AK4552" s="108">
        <f t="shared" ref="AK4552:AK4554" si="2529">AJ4552*C4552*E4552*H4552</f>
        <v>9604</v>
      </c>
      <c r="AL4552" s="108">
        <f t="shared" ref="AL4552:AL4554" si="2530">AJ4552*C4552*E4552</f>
        <v>3919.9999999999995</v>
      </c>
      <c r="AM4552" s="108">
        <f t="shared" si="2528"/>
        <v>5684</v>
      </c>
    </row>
    <row r="4553" spans="1:41" x14ac:dyDescent="0.25">
      <c r="A4553" s="115">
        <v>40200254</v>
      </c>
      <c r="B4553" t="s">
        <v>1</v>
      </c>
      <c r="C4553" s="81">
        <v>700</v>
      </c>
      <c r="D4553">
        <v>2.4</v>
      </c>
      <c r="E4553">
        <v>2.8</v>
      </c>
      <c r="F4553">
        <v>3</v>
      </c>
      <c r="G4553">
        <v>3</v>
      </c>
      <c r="H4553">
        <v>2.4500000000000002</v>
      </c>
      <c r="I4553">
        <v>402</v>
      </c>
      <c r="J4553" t="s">
        <v>536</v>
      </c>
      <c r="K4553" t="s">
        <v>205</v>
      </c>
      <c r="L4553" t="s">
        <v>539</v>
      </c>
      <c r="M4553" t="s">
        <v>785</v>
      </c>
      <c r="N4553" t="s">
        <v>40</v>
      </c>
      <c r="O4553" t="s">
        <v>688</v>
      </c>
      <c r="P4553" t="s">
        <v>689</v>
      </c>
      <c r="Q4553" t="s">
        <v>8</v>
      </c>
      <c r="R4553" t="s">
        <v>91</v>
      </c>
      <c r="S4553" t="s">
        <v>44</v>
      </c>
      <c r="T4553" t="s">
        <v>944</v>
      </c>
      <c r="U4553" t="s">
        <v>946</v>
      </c>
      <c r="V4553" t="s">
        <v>14</v>
      </c>
      <c r="W4553" t="s">
        <v>49</v>
      </c>
      <c r="X4553" t="s">
        <v>12</v>
      </c>
      <c r="Y4553" t="s">
        <v>938</v>
      </c>
      <c r="Z4553" s="81">
        <v>0</v>
      </c>
      <c r="AA4553" s="68">
        <v>0</v>
      </c>
      <c r="AB4553" s="82">
        <f t="shared" si="2526"/>
        <v>0</v>
      </c>
      <c r="AE4553">
        <v>1</v>
      </c>
      <c r="AG4553" s="83">
        <f t="shared" si="2527"/>
        <v>1</v>
      </c>
      <c r="AH4553" s="87">
        <v>0</v>
      </c>
      <c r="AI4553" s="88">
        <v>0</v>
      </c>
      <c r="AJ4553">
        <f>AG4553*2/3</f>
        <v>0.66666666666666663</v>
      </c>
      <c r="AK4553" s="108">
        <f t="shared" si="2529"/>
        <v>3201.333333333333</v>
      </c>
      <c r="AL4553" s="108">
        <f t="shared" si="2530"/>
        <v>1306.6666666666665</v>
      </c>
      <c r="AM4553" s="108">
        <f t="shared" si="2528"/>
        <v>1894.6666666666665</v>
      </c>
    </row>
    <row r="4554" spans="1:41" x14ac:dyDescent="0.25">
      <c r="A4554" s="115">
        <v>40200254</v>
      </c>
      <c r="B4554" t="s">
        <v>1</v>
      </c>
      <c r="C4554" s="81">
        <v>700</v>
      </c>
      <c r="D4554">
        <v>2.4</v>
      </c>
      <c r="E4554">
        <v>2.8</v>
      </c>
      <c r="F4554">
        <v>3</v>
      </c>
      <c r="G4554">
        <v>3</v>
      </c>
      <c r="H4554">
        <v>2.4500000000000002</v>
      </c>
      <c r="I4554">
        <v>402</v>
      </c>
      <c r="J4554" t="s">
        <v>536</v>
      </c>
      <c r="K4554" t="s">
        <v>205</v>
      </c>
      <c r="L4554" t="s">
        <v>539</v>
      </c>
      <c r="M4554" t="s">
        <v>785</v>
      </c>
      <c r="N4554" t="s">
        <v>5</v>
      </c>
      <c r="O4554" t="s">
        <v>688</v>
      </c>
      <c r="P4554" t="s">
        <v>689</v>
      </c>
      <c r="Q4554" t="s">
        <v>8</v>
      </c>
      <c r="R4554" t="s">
        <v>28</v>
      </c>
      <c r="S4554" t="s">
        <v>44</v>
      </c>
      <c r="U4554" t="s">
        <v>939</v>
      </c>
      <c r="V4554" t="s">
        <v>14</v>
      </c>
      <c r="W4554" t="s">
        <v>49</v>
      </c>
      <c r="X4554" t="s">
        <v>12</v>
      </c>
      <c r="Y4554" t="s">
        <v>21</v>
      </c>
      <c r="Z4554" s="80">
        <v>500</v>
      </c>
      <c r="AA4554" s="68">
        <v>0</v>
      </c>
      <c r="AB4554" s="82">
        <f t="shared" si="2526"/>
        <v>500</v>
      </c>
      <c r="AC4554">
        <v>1</v>
      </c>
      <c r="AG4554" s="83">
        <f t="shared" si="2527"/>
        <v>1</v>
      </c>
      <c r="AH4554" s="87">
        <v>0</v>
      </c>
      <c r="AI4554" s="88">
        <v>0</v>
      </c>
      <c r="AJ4554" s="90">
        <f>AG4554*2/3</f>
        <v>0.66666666666666663</v>
      </c>
      <c r="AK4554" s="108">
        <f t="shared" si="2529"/>
        <v>3201.333333333333</v>
      </c>
      <c r="AL4554" s="108">
        <f t="shared" si="2530"/>
        <v>1306.6666666666665</v>
      </c>
      <c r="AM4554" s="108">
        <f t="shared" si="2528"/>
        <v>1894.6666666666665</v>
      </c>
    </row>
    <row r="4555" spans="1:41" x14ac:dyDescent="0.25">
      <c r="A4555" s="115">
        <v>40200254</v>
      </c>
      <c r="B4555" t="s">
        <v>1</v>
      </c>
      <c r="C4555" s="81">
        <v>700</v>
      </c>
      <c r="D4555">
        <v>2.4</v>
      </c>
      <c r="E4555">
        <v>2.8</v>
      </c>
      <c r="F4555">
        <v>3</v>
      </c>
      <c r="G4555">
        <v>3</v>
      </c>
      <c r="H4555">
        <v>2.4500000000000002</v>
      </c>
      <c r="I4555">
        <v>402</v>
      </c>
      <c r="J4555" t="s">
        <v>536</v>
      </c>
      <c r="K4555" t="s">
        <v>205</v>
      </c>
      <c r="L4555" t="s">
        <v>539</v>
      </c>
      <c r="M4555" t="s">
        <v>785</v>
      </c>
      <c r="N4555" t="s">
        <v>15</v>
      </c>
      <c r="O4555" t="s">
        <v>688</v>
      </c>
      <c r="P4555" t="s">
        <v>689</v>
      </c>
      <c r="Q4555" t="s">
        <v>16</v>
      </c>
      <c r="R4555" t="s">
        <v>28</v>
      </c>
      <c r="S4555" t="s">
        <v>44</v>
      </c>
      <c r="U4555" t="s">
        <v>939</v>
      </c>
      <c r="V4555" t="s">
        <v>14</v>
      </c>
      <c r="W4555" t="s">
        <v>49</v>
      </c>
      <c r="X4555" t="s">
        <v>12</v>
      </c>
      <c r="Y4555" t="s">
        <v>21</v>
      </c>
      <c r="Z4555" s="80">
        <v>900</v>
      </c>
      <c r="AA4555" s="68">
        <v>0</v>
      </c>
      <c r="AB4555" s="82">
        <f t="shared" si="2526"/>
        <v>900</v>
      </c>
      <c r="AC4555">
        <v>1</v>
      </c>
      <c r="AG4555" s="83">
        <f t="shared" si="2527"/>
        <v>1</v>
      </c>
      <c r="AH4555" s="87">
        <v>0</v>
      </c>
      <c r="AI4555" s="88">
        <v>0</v>
      </c>
      <c r="AJ4555">
        <f>AG4555*2</f>
        <v>2</v>
      </c>
      <c r="AK4555" s="108">
        <f>AJ4555*C4555*F4555*H4555</f>
        <v>10290</v>
      </c>
      <c r="AL4555" s="108">
        <f>AJ4555*C4555*F4555</f>
        <v>4200</v>
      </c>
      <c r="AM4555" s="108">
        <f t="shared" si="2528"/>
        <v>6090</v>
      </c>
    </row>
    <row r="4556" spans="1:41" x14ac:dyDescent="0.25">
      <c r="A4556" s="115">
        <v>40200274</v>
      </c>
      <c r="B4556" t="s">
        <v>1</v>
      </c>
      <c r="C4556" s="81">
        <v>700</v>
      </c>
      <c r="D4556">
        <v>2.4</v>
      </c>
      <c r="E4556">
        <v>2.8</v>
      </c>
      <c r="F4556">
        <v>3</v>
      </c>
      <c r="G4556">
        <v>3</v>
      </c>
      <c r="H4556">
        <v>2.4500000000000002</v>
      </c>
      <c r="I4556">
        <v>402</v>
      </c>
      <c r="J4556" t="s">
        <v>536</v>
      </c>
      <c r="K4556" t="s">
        <v>205</v>
      </c>
      <c r="L4556" t="s">
        <v>539</v>
      </c>
      <c r="M4556" t="s">
        <v>786</v>
      </c>
      <c r="N4556" t="s">
        <v>5</v>
      </c>
      <c r="O4556" t="s">
        <v>688</v>
      </c>
      <c r="P4556" t="s">
        <v>689</v>
      </c>
      <c r="Q4556" t="s">
        <v>8</v>
      </c>
      <c r="R4556" t="s">
        <v>28</v>
      </c>
      <c r="S4556" t="s">
        <v>44</v>
      </c>
      <c r="U4556" t="s">
        <v>939</v>
      </c>
      <c r="V4556" t="s">
        <v>14</v>
      </c>
      <c r="W4556" t="s">
        <v>49</v>
      </c>
      <c r="X4556" t="s">
        <v>12</v>
      </c>
      <c r="Y4556" t="s">
        <v>21</v>
      </c>
      <c r="Z4556" s="80">
        <v>500</v>
      </c>
      <c r="AA4556" s="68">
        <v>0</v>
      </c>
      <c r="AB4556" s="82">
        <f t="shared" si="2526"/>
        <v>500</v>
      </c>
      <c r="AC4556">
        <v>1</v>
      </c>
      <c r="AG4556" s="83">
        <f t="shared" si="2527"/>
        <v>1</v>
      </c>
      <c r="AH4556" s="87">
        <v>0</v>
      </c>
      <c r="AI4556" s="88">
        <v>0</v>
      </c>
      <c r="AJ4556" s="90">
        <f t="shared" ref="AJ4556:AJ4557" si="2531">AG4556*2/3</f>
        <v>0.66666666666666663</v>
      </c>
      <c r="AK4556" s="108">
        <f>AJ4556*C4556*E4556*H4556</f>
        <v>3201.333333333333</v>
      </c>
      <c r="AL4556" s="108">
        <f>AJ4556*C4556*E4556</f>
        <v>1306.6666666666665</v>
      </c>
      <c r="AM4556" s="108">
        <f t="shared" si="2528"/>
        <v>1894.6666666666665</v>
      </c>
    </row>
    <row r="4557" spans="1:41" x14ac:dyDescent="0.25">
      <c r="A4557" s="115">
        <v>40200274</v>
      </c>
      <c r="B4557" t="s">
        <v>1</v>
      </c>
      <c r="C4557" s="81">
        <v>700</v>
      </c>
      <c r="D4557">
        <v>2.4</v>
      </c>
      <c r="E4557">
        <v>2.8</v>
      </c>
      <c r="F4557">
        <v>3</v>
      </c>
      <c r="G4557">
        <v>3</v>
      </c>
      <c r="H4557">
        <v>2.4500000000000002</v>
      </c>
      <c r="I4557">
        <v>402</v>
      </c>
      <c r="J4557" t="s">
        <v>536</v>
      </c>
      <c r="K4557" t="s">
        <v>205</v>
      </c>
      <c r="L4557" t="s">
        <v>539</v>
      </c>
      <c r="M4557" t="s">
        <v>786</v>
      </c>
      <c r="N4557" t="s">
        <v>15</v>
      </c>
      <c r="O4557" t="s">
        <v>688</v>
      </c>
      <c r="P4557" t="s">
        <v>689</v>
      </c>
      <c r="Q4557" t="s">
        <v>8</v>
      </c>
      <c r="R4557" t="s">
        <v>28</v>
      </c>
      <c r="S4557" t="s">
        <v>44</v>
      </c>
      <c r="U4557" t="s">
        <v>939</v>
      </c>
      <c r="V4557" t="s">
        <v>14</v>
      </c>
      <c r="W4557" t="s">
        <v>49</v>
      </c>
      <c r="X4557" t="s">
        <v>12</v>
      </c>
      <c r="Y4557" t="s">
        <v>21</v>
      </c>
      <c r="Z4557" s="80">
        <v>500</v>
      </c>
      <c r="AA4557" s="68">
        <v>0</v>
      </c>
      <c r="AB4557" s="82">
        <f t="shared" si="2526"/>
        <v>500</v>
      </c>
      <c r="AC4557">
        <v>1</v>
      </c>
      <c r="AG4557" s="83">
        <f t="shared" si="2527"/>
        <v>1</v>
      </c>
      <c r="AH4557" s="87">
        <v>0</v>
      </c>
      <c r="AI4557" s="88">
        <v>0</v>
      </c>
      <c r="AJ4557" s="90">
        <f t="shared" si="2531"/>
        <v>0.66666666666666663</v>
      </c>
      <c r="AK4557" s="108">
        <f>AJ4557*C4557*F4557*H4557</f>
        <v>3430.0000000000005</v>
      </c>
      <c r="AL4557" s="108">
        <f>AJ4557*C4557*F4557</f>
        <v>1400</v>
      </c>
      <c r="AM4557" s="108">
        <f t="shared" si="2528"/>
        <v>2030.0000000000005</v>
      </c>
    </row>
    <row r="4558" spans="1:41" x14ac:dyDescent="0.25">
      <c r="A4558" s="115">
        <v>40200284</v>
      </c>
      <c r="B4558" t="s">
        <v>1</v>
      </c>
      <c r="C4558" s="81">
        <v>700</v>
      </c>
      <c r="D4558">
        <v>2.4</v>
      </c>
      <c r="E4558">
        <v>2.8</v>
      </c>
      <c r="F4558">
        <v>3</v>
      </c>
      <c r="G4558">
        <v>3</v>
      </c>
      <c r="H4558">
        <v>2.4500000000000002</v>
      </c>
      <c r="I4558">
        <v>402</v>
      </c>
      <c r="J4558" t="s">
        <v>536</v>
      </c>
      <c r="K4558" t="s">
        <v>205</v>
      </c>
      <c r="L4558" t="s">
        <v>539</v>
      </c>
      <c r="M4558" t="s">
        <v>787</v>
      </c>
      <c r="N4558" t="s">
        <v>40</v>
      </c>
      <c r="O4558" t="s">
        <v>688</v>
      </c>
      <c r="P4558" t="s">
        <v>689</v>
      </c>
      <c r="Q4558" t="s">
        <v>16</v>
      </c>
      <c r="R4558" t="s">
        <v>28</v>
      </c>
      <c r="S4558" t="s">
        <v>44</v>
      </c>
      <c r="U4558" t="s">
        <v>946</v>
      </c>
      <c r="V4558" t="s">
        <v>14</v>
      </c>
      <c r="W4558" t="s">
        <v>49</v>
      </c>
      <c r="X4558" t="s">
        <v>12</v>
      </c>
      <c r="Y4558" t="s">
        <v>21</v>
      </c>
      <c r="Z4558" s="80">
        <v>1594</v>
      </c>
      <c r="AA4558" s="68">
        <v>0</v>
      </c>
      <c r="AB4558" s="82">
        <f t="shared" si="2526"/>
        <v>1594</v>
      </c>
      <c r="AC4558">
        <v>1</v>
      </c>
      <c r="AG4558" s="83">
        <f t="shared" si="2527"/>
        <v>1</v>
      </c>
      <c r="AH4558" s="87">
        <v>0</v>
      </c>
      <c r="AI4558" s="88">
        <v>0</v>
      </c>
      <c r="AJ4558">
        <f>AG4558*2</f>
        <v>2</v>
      </c>
      <c r="AK4558" s="108">
        <f>AJ4558*C4558*E4558*H4558</f>
        <v>9604</v>
      </c>
      <c r="AL4558" s="108">
        <f>AJ4558*C4558*E4558</f>
        <v>3919.9999999999995</v>
      </c>
      <c r="AM4558" s="108">
        <f t="shared" si="2528"/>
        <v>5684</v>
      </c>
    </row>
    <row r="4559" spans="1:41" x14ac:dyDescent="0.25">
      <c r="A4559" s="115">
        <v>40200284</v>
      </c>
      <c r="B4559" t="s">
        <v>1</v>
      </c>
      <c r="C4559" s="81">
        <v>700</v>
      </c>
      <c r="D4559">
        <v>2.4</v>
      </c>
      <c r="E4559">
        <v>2.8</v>
      </c>
      <c r="F4559">
        <v>3</v>
      </c>
      <c r="G4559">
        <v>3</v>
      </c>
      <c r="H4559">
        <v>2.4500000000000002</v>
      </c>
      <c r="I4559">
        <v>402</v>
      </c>
      <c r="J4559" t="s">
        <v>536</v>
      </c>
      <c r="K4559" t="s">
        <v>205</v>
      </c>
      <c r="L4559" t="s">
        <v>539</v>
      </c>
      <c r="M4559" t="s">
        <v>787</v>
      </c>
      <c r="N4559" t="s">
        <v>15</v>
      </c>
      <c r="O4559" t="s">
        <v>688</v>
      </c>
      <c r="P4559" t="s">
        <v>689</v>
      </c>
      <c r="Q4559" t="s">
        <v>16</v>
      </c>
      <c r="R4559" t="s">
        <v>28</v>
      </c>
      <c r="S4559" t="s">
        <v>44</v>
      </c>
      <c r="U4559" t="s">
        <v>939</v>
      </c>
      <c r="V4559" t="s">
        <v>14</v>
      </c>
      <c r="W4559" t="s">
        <v>49</v>
      </c>
      <c r="X4559" t="s">
        <v>12</v>
      </c>
      <c r="Y4559" t="s">
        <v>21</v>
      </c>
      <c r="Z4559" s="80">
        <v>900</v>
      </c>
      <c r="AA4559" s="68">
        <v>0</v>
      </c>
      <c r="AB4559" s="82">
        <f t="shared" si="2526"/>
        <v>1800</v>
      </c>
      <c r="AC4559">
        <v>2</v>
      </c>
      <c r="AG4559" s="83">
        <f t="shared" si="2527"/>
        <v>2</v>
      </c>
      <c r="AH4559" s="87">
        <v>0</v>
      </c>
      <c r="AI4559" s="88">
        <v>0</v>
      </c>
      <c r="AJ4559">
        <f t="shared" ref="AJ4559:AJ4560" si="2532">AG4559*2</f>
        <v>4</v>
      </c>
      <c r="AK4559" s="108">
        <f t="shared" ref="AK4559:AK4560" si="2533">AJ4559*C4559*F4559*H4559</f>
        <v>20580</v>
      </c>
      <c r="AL4559" s="108">
        <f t="shared" ref="AL4559:AL4560" si="2534">AJ4559*C4559*F4559</f>
        <v>8400</v>
      </c>
      <c r="AM4559" s="108">
        <f t="shared" si="2528"/>
        <v>12180</v>
      </c>
    </row>
    <row r="4560" spans="1:41" x14ac:dyDescent="0.25">
      <c r="A4560" s="115">
        <v>40200284</v>
      </c>
      <c r="B4560" t="s">
        <v>1</v>
      </c>
      <c r="C4560" s="81">
        <v>700</v>
      </c>
      <c r="D4560">
        <v>2.4</v>
      </c>
      <c r="E4560">
        <v>2.8</v>
      </c>
      <c r="F4560">
        <v>3</v>
      </c>
      <c r="G4560">
        <v>3</v>
      </c>
      <c r="H4560">
        <v>2.4500000000000002</v>
      </c>
      <c r="I4560">
        <v>402</v>
      </c>
      <c r="J4560" t="s">
        <v>536</v>
      </c>
      <c r="K4560" t="s">
        <v>205</v>
      </c>
      <c r="L4560" t="s">
        <v>539</v>
      </c>
      <c r="M4560" t="s">
        <v>787</v>
      </c>
      <c r="N4560" t="s">
        <v>18</v>
      </c>
      <c r="O4560" t="s">
        <v>688</v>
      </c>
      <c r="P4560" t="s">
        <v>689</v>
      </c>
      <c r="Q4560" t="s">
        <v>16</v>
      </c>
      <c r="R4560" t="s">
        <v>28</v>
      </c>
      <c r="S4560" t="s">
        <v>44</v>
      </c>
      <c r="U4560" t="s">
        <v>939</v>
      </c>
      <c r="V4560" t="s">
        <v>14</v>
      </c>
      <c r="W4560" t="s">
        <v>49</v>
      </c>
      <c r="X4560" t="s">
        <v>12</v>
      </c>
      <c r="Y4560" t="s">
        <v>21</v>
      </c>
      <c r="Z4560" s="80">
        <v>900</v>
      </c>
      <c r="AA4560" s="68">
        <v>0</v>
      </c>
      <c r="AB4560" s="82">
        <f t="shared" si="2526"/>
        <v>1800</v>
      </c>
      <c r="AC4560">
        <v>2</v>
      </c>
      <c r="AG4560" s="83">
        <f t="shared" si="2527"/>
        <v>2</v>
      </c>
      <c r="AH4560" s="87">
        <v>0</v>
      </c>
      <c r="AI4560" s="88">
        <v>0</v>
      </c>
      <c r="AJ4560">
        <f t="shared" si="2532"/>
        <v>4</v>
      </c>
      <c r="AK4560" s="108">
        <f t="shared" si="2533"/>
        <v>20580</v>
      </c>
      <c r="AL4560" s="108">
        <f t="shared" si="2534"/>
        <v>8400</v>
      </c>
      <c r="AM4560" s="108">
        <f t="shared" si="2528"/>
        <v>12180</v>
      </c>
    </row>
    <row r="4561" spans="1:39" x14ac:dyDescent="0.25">
      <c r="A4561" s="115">
        <v>40200304</v>
      </c>
      <c r="B4561" t="s">
        <v>1</v>
      </c>
      <c r="C4561" s="81">
        <v>700</v>
      </c>
      <c r="D4561">
        <v>2.4</v>
      </c>
      <c r="E4561">
        <v>2.8</v>
      </c>
      <c r="F4561">
        <v>3</v>
      </c>
      <c r="G4561">
        <v>3</v>
      </c>
      <c r="H4561">
        <v>2.4500000000000002</v>
      </c>
      <c r="I4561">
        <v>402</v>
      </c>
      <c r="J4561" t="s">
        <v>536</v>
      </c>
      <c r="K4561" t="s">
        <v>205</v>
      </c>
      <c r="L4561" t="s">
        <v>539</v>
      </c>
      <c r="M4561" t="s">
        <v>788</v>
      </c>
      <c r="N4561" t="s">
        <v>5</v>
      </c>
      <c r="O4561" t="s">
        <v>688</v>
      </c>
      <c r="P4561" t="s">
        <v>689</v>
      </c>
      <c r="Q4561" t="s">
        <v>16</v>
      </c>
      <c r="R4561" t="s">
        <v>28</v>
      </c>
      <c r="S4561" t="s">
        <v>44</v>
      </c>
      <c r="U4561" t="s">
        <v>946</v>
      </c>
      <c r="V4561" t="s">
        <v>14</v>
      </c>
      <c r="W4561" t="s">
        <v>49</v>
      </c>
      <c r="X4561" t="s">
        <v>12</v>
      </c>
      <c r="Y4561" t="s">
        <v>21</v>
      </c>
      <c r="Z4561" s="80">
        <v>900</v>
      </c>
      <c r="AA4561" s="68">
        <v>0</v>
      </c>
      <c r="AB4561" s="82">
        <f t="shared" si="2526"/>
        <v>900</v>
      </c>
      <c r="AC4561">
        <v>1</v>
      </c>
      <c r="AG4561" s="83">
        <f t="shared" si="2527"/>
        <v>1</v>
      </c>
      <c r="AH4561" s="87">
        <v>0</v>
      </c>
      <c r="AI4561" s="88">
        <v>0</v>
      </c>
      <c r="AJ4561">
        <f>AG4561*2</f>
        <v>2</v>
      </c>
      <c r="AK4561" s="108">
        <f>AJ4561*C4561*E4561*H4561</f>
        <v>9604</v>
      </c>
      <c r="AL4561" s="108">
        <f>AJ4561*C4561*E4561</f>
        <v>3919.9999999999995</v>
      </c>
      <c r="AM4561" s="108">
        <f t="shared" si="2528"/>
        <v>5684</v>
      </c>
    </row>
    <row r="4562" spans="1:39" x14ac:dyDescent="0.25">
      <c r="A4562" s="115">
        <v>40200304</v>
      </c>
      <c r="B4562" t="s">
        <v>1</v>
      </c>
      <c r="C4562" s="81">
        <v>700</v>
      </c>
      <c r="D4562">
        <v>2.4</v>
      </c>
      <c r="E4562">
        <v>2.8</v>
      </c>
      <c r="F4562">
        <v>3</v>
      </c>
      <c r="G4562">
        <v>3</v>
      </c>
      <c r="H4562">
        <v>2.4500000000000002</v>
      </c>
      <c r="I4562">
        <v>402</v>
      </c>
      <c r="J4562" t="s">
        <v>536</v>
      </c>
      <c r="K4562" t="s">
        <v>205</v>
      </c>
      <c r="L4562" t="s">
        <v>539</v>
      </c>
      <c r="M4562" t="s">
        <v>788</v>
      </c>
      <c r="N4562" t="s">
        <v>15</v>
      </c>
      <c r="O4562" t="s">
        <v>688</v>
      </c>
      <c r="P4562" t="s">
        <v>689</v>
      </c>
      <c r="Q4562" t="s">
        <v>16</v>
      </c>
      <c r="R4562" t="s">
        <v>28</v>
      </c>
      <c r="S4562" t="s">
        <v>44</v>
      </c>
      <c r="U4562" t="s">
        <v>939</v>
      </c>
      <c r="V4562" t="s">
        <v>14</v>
      </c>
      <c r="W4562" t="s">
        <v>49</v>
      </c>
      <c r="X4562" t="s">
        <v>12</v>
      </c>
      <c r="Y4562" t="s">
        <v>21</v>
      </c>
      <c r="Z4562" s="80">
        <v>900</v>
      </c>
      <c r="AA4562" s="68">
        <v>0</v>
      </c>
      <c r="AB4562" s="82">
        <f t="shared" si="2526"/>
        <v>900</v>
      </c>
      <c r="AC4562">
        <v>1</v>
      </c>
      <c r="AG4562" s="83">
        <f t="shared" si="2527"/>
        <v>1</v>
      </c>
      <c r="AH4562" s="87">
        <v>0</v>
      </c>
      <c r="AI4562" s="88">
        <v>0</v>
      </c>
      <c r="AJ4562">
        <f t="shared" ref="AJ4562:AJ4563" si="2535">AG4562*2</f>
        <v>2</v>
      </c>
      <c r="AK4562" s="108">
        <f t="shared" ref="AK4562:AK4563" si="2536">AJ4562*C4562*F4562*H4562</f>
        <v>10290</v>
      </c>
      <c r="AL4562" s="108">
        <f t="shared" ref="AL4562:AL4563" si="2537">AJ4562*C4562*F4562</f>
        <v>4200</v>
      </c>
      <c r="AM4562" s="108">
        <f t="shared" si="2528"/>
        <v>6090</v>
      </c>
    </row>
    <row r="4563" spans="1:39" x14ac:dyDescent="0.25">
      <c r="A4563" s="115">
        <v>40200304</v>
      </c>
      <c r="B4563" t="s">
        <v>1</v>
      </c>
      <c r="C4563" s="81">
        <v>700</v>
      </c>
      <c r="D4563">
        <v>2.4</v>
      </c>
      <c r="E4563">
        <v>2.8</v>
      </c>
      <c r="F4563">
        <v>3</v>
      </c>
      <c r="G4563">
        <v>3</v>
      </c>
      <c r="H4563">
        <v>2.4500000000000002</v>
      </c>
      <c r="I4563">
        <v>402</v>
      </c>
      <c r="J4563" t="s">
        <v>536</v>
      </c>
      <c r="K4563" t="s">
        <v>205</v>
      </c>
      <c r="L4563" t="s">
        <v>539</v>
      </c>
      <c r="M4563" t="s">
        <v>788</v>
      </c>
      <c r="N4563" t="s">
        <v>18</v>
      </c>
      <c r="O4563" t="s">
        <v>688</v>
      </c>
      <c r="P4563" t="s">
        <v>689</v>
      </c>
      <c r="Q4563" t="s">
        <v>16</v>
      </c>
      <c r="R4563" t="s">
        <v>28</v>
      </c>
      <c r="S4563" t="s">
        <v>44</v>
      </c>
      <c r="U4563" t="s">
        <v>939</v>
      </c>
      <c r="V4563" t="s">
        <v>14</v>
      </c>
      <c r="W4563" t="s">
        <v>49</v>
      </c>
      <c r="X4563" t="s">
        <v>12</v>
      </c>
      <c r="Y4563" t="s">
        <v>21</v>
      </c>
      <c r="Z4563" s="80">
        <v>900</v>
      </c>
      <c r="AA4563" s="68">
        <v>0</v>
      </c>
      <c r="AB4563" s="82">
        <f t="shared" si="2526"/>
        <v>1800</v>
      </c>
      <c r="AC4563">
        <v>2</v>
      </c>
      <c r="AG4563" s="83">
        <f t="shared" si="2527"/>
        <v>2</v>
      </c>
      <c r="AH4563" s="87">
        <v>0</v>
      </c>
      <c r="AI4563" s="88">
        <v>0</v>
      </c>
      <c r="AJ4563">
        <f t="shared" si="2535"/>
        <v>4</v>
      </c>
      <c r="AK4563" s="108">
        <f t="shared" si="2536"/>
        <v>20580</v>
      </c>
      <c r="AL4563" s="108">
        <f t="shared" si="2537"/>
        <v>8400</v>
      </c>
      <c r="AM4563" s="108">
        <f t="shared" si="2528"/>
        <v>12180</v>
      </c>
    </row>
    <row r="4564" spans="1:39" x14ac:dyDescent="0.25">
      <c r="A4564" s="115">
        <v>40200514</v>
      </c>
      <c r="B4564" t="s">
        <v>1</v>
      </c>
      <c r="C4564" s="81">
        <v>700</v>
      </c>
      <c r="D4564">
        <v>2.4</v>
      </c>
      <c r="E4564">
        <v>2.8</v>
      </c>
      <c r="F4564">
        <v>3</v>
      </c>
      <c r="G4564">
        <v>3</v>
      </c>
      <c r="H4564">
        <v>2.4500000000000002</v>
      </c>
      <c r="I4564">
        <v>402</v>
      </c>
      <c r="J4564" t="s">
        <v>536</v>
      </c>
      <c r="K4564" t="s">
        <v>205</v>
      </c>
      <c r="L4564" t="s">
        <v>539</v>
      </c>
      <c r="M4564" t="s">
        <v>540</v>
      </c>
      <c r="N4564" t="s">
        <v>5</v>
      </c>
      <c r="O4564" t="s">
        <v>688</v>
      </c>
      <c r="P4564" t="s">
        <v>689</v>
      </c>
      <c r="Q4564" t="s">
        <v>16</v>
      </c>
      <c r="R4564" t="s">
        <v>28</v>
      </c>
      <c r="S4564" t="s">
        <v>44</v>
      </c>
      <c r="U4564" t="s">
        <v>946</v>
      </c>
      <c r="V4564" t="s">
        <v>14</v>
      </c>
      <c r="W4564" t="s">
        <v>49</v>
      </c>
      <c r="X4564" t="s">
        <v>12</v>
      </c>
      <c r="Y4564" t="s">
        <v>21</v>
      </c>
      <c r="Z4564" s="80">
        <v>900</v>
      </c>
      <c r="AA4564" s="68">
        <v>0</v>
      </c>
      <c r="AB4564" s="82">
        <f t="shared" si="2526"/>
        <v>900</v>
      </c>
      <c r="AC4564">
        <v>1</v>
      </c>
      <c r="AG4564" s="83">
        <f t="shared" si="2527"/>
        <v>1</v>
      </c>
      <c r="AH4564" s="87">
        <v>0</v>
      </c>
      <c r="AI4564" s="88">
        <v>0</v>
      </c>
      <c r="AJ4564">
        <f>AG4564*2</f>
        <v>2</v>
      </c>
      <c r="AK4564" s="108">
        <f>AJ4564*C4564*E4564*H4564</f>
        <v>9604</v>
      </c>
      <c r="AL4564" s="108">
        <f>AJ4564*C4564*E4564</f>
        <v>3919.9999999999995</v>
      </c>
      <c r="AM4564" s="108">
        <f t="shared" si="2528"/>
        <v>5684</v>
      </c>
    </row>
    <row r="4565" spans="1:39" x14ac:dyDescent="0.25">
      <c r="A4565" s="115">
        <v>40200573</v>
      </c>
      <c r="B4565" t="s">
        <v>34</v>
      </c>
      <c r="C4565" s="81">
        <v>700</v>
      </c>
      <c r="D4565">
        <v>2.4</v>
      </c>
      <c r="E4565">
        <v>2.8</v>
      </c>
      <c r="F4565">
        <v>3</v>
      </c>
      <c r="G4565">
        <v>3</v>
      </c>
      <c r="H4565">
        <v>2.4500000000000002</v>
      </c>
      <c r="I4565">
        <v>402</v>
      </c>
      <c r="J4565" t="s">
        <v>536</v>
      </c>
      <c r="K4565" t="s">
        <v>205</v>
      </c>
      <c r="L4565" t="s">
        <v>539</v>
      </c>
      <c r="M4565" t="s">
        <v>551</v>
      </c>
      <c r="N4565" t="s">
        <v>18</v>
      </c>
      <c r="O4565" t="s">
        <v>33</v>
      </c>
      <c r="P4565" t="s">
        <v>7</v>
      </c>
      <c r="Q4565" t="s">
        <v>16</v>
      </c>
      <c r="R4565" t="s">
        <v>28</v>
      </c>
      <c r="S4565" t="s">
        <v>9</v>
      </c>
      <c r="U4565" t="s">
        <v>179</v>
      </c>
      <c r="V4565" t="s">
        <v>29</v>
      </c>
      <c r="W4565" t="s">
        <v>30</v>
      </c>
      <c r="X4565" t="s">
        <v>552</v>
      </c>
      <c r="Y4565" t="s">
        <v>677</v>
      </c>
      <c r="Z4565" s="80">
        <v>0</v>
      </c>
      <c r="AA4565" s="68">
        <v>3850</v>
      </c>
      <c r="AB4565" s="82">
        <f t="shared" si="2526"/>
        <v>7529.9454999999998</v>
      </c>
      <c r="AD4565">
        <v>1</v>
      </c>
      <c r="AG4565" s="83">
        <f t="shared" si="2527"/>
        <v>1</v>
      </c>
      <c r="AH4565" s="87">
        <v>0</v>
      </c>
      <c r="AI4565" s="88">
        <v>0</v>
      </c>
    </row>
    <row r="4566" spans="1:39" x14ac:dyDescent="0.25">
      <c r="A4566" s="115">
        <v>40200583</v>
      </c>
      <c r="B4566" t="s">
        <v>1</v>
      </c>
      <c r="C4566" s="81">
        <v>700</v>
      </c>
      <c r="D4566">
        <v>2.4</v>
      </c>
      <c r="E4566">
        <v>2.8</v>
      </c>
      <c r="F4566">
        <v>3</v>
      </c>
      <c r="G4566">
        <v>3</v>
      </c>
      <c r="H4566">
        <v>2.4500000000000002</v>
      </c>
      <c r="I4566">
        <v>402</v>
      </c>
      <c r="J4566" t="s">
        <v>536</v>
      </c>
      <c r="K4566" t="s">
        <v>205</v>
      </c>
      <c r="L4566" t="s">
        <v>545</v>
      </c>
      <c r="M4566" t="s">
        <v>550</v>
      </c>
      <c r="N4566" t="s">
        <v>18</v>
      </c>
      <c r="O4566" t="s">
        <v>33</v>
      </c>
      <c r="P4566" t="s">
        <v>7</v>
      </c>
      <c r="Q4566" t="s">
        <v>8</v>
      </c>
      <c r="R4566" t="s">
        <v>28</v>
      </c>
      <c r="S4566" t="s">
        <v>9</v>
      </c>
      <c r="U4566" t="s">
        <v>179</v>
      </c>
      <c r="V4566" t="s">
        <v>10</v>
      </c>
      <c r="W4566" t="s">
        <v>11</v>
      </c>
      <c r="X4566" t="s">
        <v>12</v>
      </c>
      <c r="Y4566" t="s">
        <v>21</v>
      </c>
      <c r="Z4566" s="80">
        <v>1200</v>
      </c>
      <c r="AA4566" s="68">
        <v>0</v>
      </c>
      <c r="AB4566" s="82">
        <f t="shared" si="2526"/>
        <v>1200</v>
      </c>
      <c r="AD4566">
        <v>1</v>
      </c>
      <c r="AG4566" s="83">
        <f t="shared" si="2527"/>
        <v>1</v>
      </c>
      <c r="AH4566" s="87">
        <v>0</v>
      </c>
      <c r="AI4566" s="88">
        <v>1</v>
      </c>
    </row>
    <row r="4567" spans="1:39" x14ac:dyDescent="0.25">
      <c r="A4567" s="115">
        <v>40300012</v>
      </c>
      <c r="B4567" t="s">
        <v>1</v>
      </c>
      <c r="C4567" s="81">
        <v>700</v>
      </c>
      <c r="D4567">
        <v>2.4</v>
      </c>
      <c r="E4567">
        <v>2.8</v>
      </c>
      <c r="F4567">
        <v>3</v>
      </c>
      <c r="G4567">
        <v>3</v>
      </c>
      <c r="H4567">
        <v>1.98</v>
      </c>
      <c r="I4567">
        <v>403</v>
      </c>
      <c r="J4567" t="s">
        <v>553</v>
      </c>
      <c r="K4567" t="s">
        <v>171</v>
      </c>
      <c r="L4567" t="s">
        <v>554</v>
      </c>
      <c r="M4567" t="s">
        <v>554</v>
      </c>
      <c r="N4567" t="s">
        <v>120</v>
      </c>
      <c r="O4567" t="s">
        <v>19</v>
      </c>
      <c r="P4567" t="s">
        <v>42</v>
      </c>
      <c r="Q4567" t="s">
        <v>16</v>
      </c>
      <c r="R4567" t="s">
        <v>20</v>
      </c>
      <c r="S4567" t="s">
        <v>44</v>
      </c>
      <c r="T4567" s="70" t="s">
        <v>933</v>
      </c>
      <c r="U4567" t="s">
        <v>949</v>
      </c>
      <c r="V4567" t="s">
        <v>173</v>
      </c>
      <c r="W4567" t="s">
        <v>174</v>
      </c>
      <c r="X4567" t="s">
        <v>12</v>
      </c>
      <c r="Y4567" t="s">
        <v>938</v>
      </c>
      <c r="Z4567" s="80">
        <v>0</v>
      </c>
      <c r="AA4567" s="68">
        <v>0</v>
      </c>
      <c r="AB4567" s="82">
        <f t="shared" si="2526"/>
        <v>0</v>
      </c>
      <c r="AE4567">
        <v>1</v>
      </c>
      <c r="AG4567" s="83">
        <f t="shared" si="2527"/>
        <v>1</v>
      </c>
      <c r="AH4567" s="87">
        <v>0</v>
      </c>
      <c r="AI4567" s="88">
        <v>0</v>
      </c>
      <c r="AJ4567">
        <f>AG4567</f>
        <v>1</v>
      </c>
      <c r="AK4567" s="108">
        <f>AJ4567*C4567*D4567*H4567</f>
        <v>3326.4</v>
      </c>
      <c r="AL4567" s="108">
        <f>AJ4567*C4567*D4567</f>
        <v>1680</v>
      </c>
      <c r="AM4567" s="108">
        <f>AK4567-AL4567</f>
        <v>1646.4</v>
      </c>
    </row>
    <row r="4568" spans="1:39" x14ac:dyDescent="0.25">
      <c r="A4568" s="115">
        <v>40300012</v>
      </c>
      <c r="B4568" t="s">
        <v>1</v>
      </c>
      <c r="C4568" s="81">
        <v>700</v>
      </c>
      <c r="D4568">
        <v>2.4</v>
      </c>
      <c r="E4568">
        <v>2.8</v>
      </c>
      <c r="F4568">
        <v>3</v>
      </c>
      <c r="G4568">
        <v>3</v>
      </c>
      <c r="H4568">
        <v>1.98</v>
      </c>
      <c r="I4568">
        <v>403</v>
      </c>
      <c r="J4568" t="s">
        <v>553</v>
      </c>
      <c r="K4568" t="s">
        <v>171</v>
      </c>
      <c r="L4568" t="s">
        <v>554</v>
      </c>
      <c r="M4568" t="s">
        <v>554</v>
      </c>
      <c r="N4568" t="s">
        <v>87</v>
      </c>
      <c r="O4568" t="s">
        <v>47</v>
      </c>
      <c r="P4568" t="s">
        <v>42</v>
      </c>
      <c r="Q4568" t="s">
        <v>16</v>
      </c>
      <c r="R4568" t="s">
        <v>43</v>
      </c>
      <c r="S4568" t="s">
        <v>44</v>
      </c>
      <c r="U4568" t="s">
        <v>939</v>
      </c>
      <c r="V4568" t="s">
        <v>173</v>
      </c>
      <c r="W4568" t="s">
        <v>174</v>
      </c>
      <c r="X4568" t="s">
        <v>12</v>
      </c>
      <c r="Y4568" t="s">
        <v>21</v>
      </c>
      <c r="Z4568" s="80">
        <v>800</v>
      </c>
      <c r="AA4568" s="68">
        <v>0</v>
      </c>
      <c r="AB4568" s="82">
        <f t="shared" si="2526"/>
        <v>800</v>
      </c>
      <c r="AC4568">
        <v>1</v>
      </c>
      <c r="AG4568" s="83">
        <f t="shared" si="2527"/>
        <v>1</v>
      </c>
      <c r="AH4568" s="87">
        <v>0</v>
      </c>
      <c r="AI4568" s="88">
        <v>0</v>
      </c>
      <c r="AJ4568">
        <f>AG4568</f>
        <v>1</v>
      </c>
      <c r="AK4568" s="108">
        <f>AJ4568*C4568*D4568*H4568</f>
        <v>3326.4</v>
      </c>
      <c r="AL4568" s="108">
        <f>AJ4568*C4568*D4568</f>
        <v>1680</v>
      </c>
      <c r="AM4568" s="108">
        <f>AK4568-AL4568</f>
        <v>1646.4</v>
      </c>
    </row>
    <row r="4569" spans="1:39" x14ac:dyDescent="0.25">
      <c r="A4569" s="115">
        <v>40300012</v>
      </c>
      <c r="B4569" t="s">
        <v>1</v>
      </c>
      <c r="C4569" s="81">
        <v>700</v>
      </c>
      <c r="D4569">
        <v>2.4</v>
      </c>
      <c r="E4569">
        <v>2.8</v>
      </c>
      <c r="F4569">
        <v>3</v>
      </c>
      <c r="G4569">
        <v>3</v>
      </c>
      <c r="H4569">
        <v>1.98</v>
      </c>
      <c r="I4569">
        <v>403</v>
      </c>
      <c r="J4569" t="s">
        <v>553</v>
      </c>
      <c r="K4569" t="s">
        <v>171</v>
      </c>
      <c r="L4569" t="s">
        <v>554</v>
      </c>
      <c r="M4569" t="s">
        <v>554</v>
      </c>
      <c r="N4569" t="s">
        <v>100</v>
      </c>
      <c r="O4569" t="s">
        <v>19</v>
      </c>
      <c r="P4569" t="s">
        <v>42</v>
      </c>
      <c r="Q4569" t="s">
        <v>16</v>
      </c>
      <c r="R4569" t="s">
        <v>20</v>
      </c>
      <c r="S4569" t="s">
        <v>44</v>
      </c>
      <c r="T4569" s="70" t="s">
        <v>933</v>
      </c>
      <c r="U4569" t="s">
        <v>949</v>
      </c>
      <c r="V4569" t="s">
        <v>14</v>
      </c>
      <c r="W4569" t="s">
        <v>49</v>
      </c>
      <c r="X4569" t="s">
        <v>12</v>
      </c>
      <c r="Y4569" t="s">
        <v>938</v>
      </c>
      <c r="Z4569" s="80">
        <v>0</v>
      </c>
      <c r="AA4569" s="68">
        <v>0</v>
      </c>
      <c r="AB4569" s="82">
        <f t="shared" si="2526"/>
        <v>0</v>
      </c>
      <c r="AE4569">
        <v>1</v>
      </c>
      <c r="AG4569" s="83">
        <f t="shared" si="2527"/>
        <v>1</v>
      </c>
      <c r="AH4569" s="87">
        <v>0</v>
      </c>
      <c r="AI4569" s="88">
        <v>0</v>
      </c>
      <c r="AJ4569">
        <f>AG4569</f>
        <v>1</v>
      </c>
      <c r="AK4569" s="108">
        <f>AJ4569*C4569*D4569*H4569</f>
        <v>3326.4</v>
      </c>
      <c r="AL4569" s="108">
        <f>AJ4569*C4569*D4569</f>
        <v>1680</v>
      </c>
      <c r="AM4569" s="108">
        <f>AK4569-AL4569</f>
        <v>1646.4</v>
      </c>
    </row>
    <row r="4570" spans="1:39" x14ac:dyDescent="0.25">
      <c r="A4570" s="115">
        <v>40300012</v>
      </c>
      <c r="B4570" t="s">
        <v>1</v>
      </c>
      <c r="C4570" s="81">
        <v>700</v>
      </c>
      <c r="D4570">
        <v>2.4</v>
      </c>
      <c r="E4570">
        <v>2.8</v>
      </c>
      <c r="F4570">
        <v>3</v>
      </c>
      <c r="G4570">
        <v>3</v>
      </c>
      <c r="H4570">
        <v>1.98</v>
      </c>
      <c r="I4570">
        <v>403</v>
      </c>
      <c r="J4570" t="s">
        <v>553</v>
      </c>
      <c r="K4570" t="s">
        <v>171</v>
      </c>
      <c r="L4570" t="s">
        <v>554</v>
      </c>
      <c r="M4570" t="s">
        <v>554</v>
      </c>
      <c r="N4570" t="s">
        <v>40</v>
      </c>
      <c r="O4570" t="s">
        <v>19</v>
      </c>
      <c r="P4570" t="s">
        <v>42</v>
      </c>
      <c r="Q4570" t="s">
        <v>16</v>
      </c>
      <c r="R4570" t="s">
        <v>20</v>
      </c>
      <c r="S4570" t="s">
        <v>44</v>
      </c>
      <c r="T4570" s="70" t="s">
        <v>933</v>
      </c>
      <c r="U4570" t="s">
        <v>949</v>
      </c>
      <c r="V4570" t="s">
        <v>68</v>
      </c>
      <c r="W4570" t="s">
        <v>69</v>
      </c>
      <c r="X4570" t="s">
        <v>77</v>
      </c>
      <c r="Y4570" t="s">
        <v>938</v>
      </c>
      <c r="Z4570" s="80">
        <v>0</v>
      </c>
      <c r="AA4570" s="68">
        <v>0</v>
      </c>
      <c r="AB4570" s="82">
        <f t="shared" si="2526"/>
        <v>0</v>
      </c>
      <c r="AE4570">
        <v>2</v>
      </c>
      <c r="AG4570" s="83">
        <f t="shared" si="2527"/>
        <v>2</v>
      </c>
      <c r="AH4570" s="87">
        <v>0</v>
      </c>
      <c r="AI4570" s="88">
        <v>0</v>
      </c>
      <c r="AJ4570">
        <f>AG4570</f>
        <v>2</v>
      </c>
      <c r="AK4570" s="108">
        <f>AJ4570*C4570*E4570*H4570</f>
        <v>7761.5999999999995</v>
      </c>
      <c r="AL4570" s="108">
        <f>AJ4570*C4570*E4570</f>
        <v>3919.9999999999995</v>
      </c>
      <c r="AM4570" s="108">
        <f>AK4570-AL4570</f>
        <v>3841.6</v>
      </c>
    </row>
    <row r="4571" spans="1:39" x14ac:dyDescent="0.25">
      <c r="A4571" s="115">
        <v>40300012</v>
      </c>
      <c r="B4571" t="s">
        <v>1</v>
      </c>
      <c r="C4571" s="81">
        <v>700</v>
      </c>
      <c r="D4571">
        <v>2.4</v>
      </c>
      <c r="E4571">
        <v>2.8</v>
      </c>
      <c r="F4571">
        <v>3</v>
      </c>
      <c r="G4571">
        <v>3</v>
      </c>
      <c r="H4571">
        <v>1.98</v>
      </c>
      <c r="I4571">
        <v>403</v>
      </c>
      <c r="J4571" t="s">
        <v>553</v>
      </c>
      <c r="K4571" t="s">
        <v>171</v>
      </c>
      <c r="L4571" t="s">
        <v>554</v>
      </c>
      <c r="M4571" t="s">
        <v>554</v>
      </c>
      <c r="N4571" t="s">
        <v>48</v>
      </c>
      <c r="O4571" t="s">
        <v>19</v>
      </c>
      <c r="P4571" t="s">
        <v>42</v>
      </c>
      <c r="Q4571" t="s">
        <v>16</v>
      </c>
      <c r="R4571" t="s">
        <v>20</v>
      </c>
      <c r="S4571" t="s">
        <v>44</v>
      </c>
      <c r="T4571" s="70" t="s">
        <v>933</v>
      </c>
      <c r="U4571" t="s">
        <v>949</v>
      </c>
      <c r="V4571" t="s">
        <v>14</v>
      </c>
      <c r="W4571" t="s">
        <v>49</v>
      </c>
      <c r="X4571" t="s">
        <v>12</v>
      </c>
      <c r="Y4571" t="s">
        <v>938</v>
      </c>
      <c r="Z4571" s="80">
        <v>0</v>
      </c>
      <c r="AA4571" s="68">
        <v>0</v>
      </c>
      <c r="AB4571" s="82">
        <f t="shared" si="2526"/>
        <v>0</v>
      </c>
      <c r="AE4571">
        <v>1</v>
      </c>
      <c r="AG4571" s="83">
        <f t="shared" si="2527"/>
        <v>1</v>
      </c>
      <c r="AH4571" s="87">
        <v>0</v>
      </c>
      <c r="AI4571" s="88">
        <v>0</v>
      </c>
      <c r="AJ4571">
        <f t="shared" ref="AJ4571:AJ4572" si="2538">AG4571</f>
        <v>1</v>
      </c>
      <c r="AK4571" s="108">
        <f t="shared" ref="AK4571:AK4572" si="2539">AJ4571*C4571*E4571*H4571</f>
        <v>3880.7999999999997</v>
      </c>
      <c r="AL4571" s="108">
        <f t="shared" ref="AL4571:AL4572" si="2540">AJ4571*C4571*E4571</f>
        <v>1959.9999999999998</v>
      </c>
      <c r="AM4571" s="108">
        <f t="shared" ref="AM4571:AM4572" si="2541">AK4571-AL4571</f>
        <v>1920.8</v>
      </c>
    </row>
    <row r="4572" spans="1:39" x14ac:dyDescent="0.25">
      <c r="A4572" s="115">
        <v>40300012</v>
      </c>
      <c r="B4572" t="s">
        <v>1</v>
      </c>
      <c r="C4572" s="81">
        <v>700</v>
      </c>
      <c r="D4572">
        <v>2.4</v>
      </c>
      <c r="E4572">
        <v>2.8</v>
      </c>
      <c r="F4572">
        <v>3</v>
      </c>
      <c r="G4572">
        <v>3</v>
      </c>
      <c r="H4572">
        <v>1.98</v>
      </c>
      <c r="I4572">
        <v>403</v>
      </c>
      <c r="J4572" t="s">
        <v>553</v>
      </c>
      <c r="K4572" t="s">
        <v>171</v>
      </c>
      <c r="L4572" t="s">
        <v>554</v>
      </c>
      <c r="M4572" t="s">
        <v>554</v>
      </c>
      <c r="N4572" t="s">
        <v>48</v>
      </c>
      <c r="O4572" t="s">
        <v>19</v>
      </c>
      <c r="P4572" t="s">
        <v>42</v>
      </c>
      <c r="Q4572" t="s">
        <v>16</v>
      </c>
      <c r="R4572" t="s">
        <v>20</v>
      </c>
      <c r="S4572" t="s">
        <v>44</v>
      </c>
      <c r="T4572" s="70" t="s">
        <v>933</v>
      </c>
      <c r="U4572" t="s">
        <v>949</v>
      </c>
      <c r="V4572" t="s">
        <v>173</v>
      </c>
      <c r="W4572" t="s">
        <v>174</v>
      </c>
      <c r="X4572" t="s">
        <v>12</v>
      </c>
      <c r="Y4572" t="s">
        <v>938</v>
      </c>
      <c r="Z4572" s="80">
        <v>0</v>
      </c>
      <c r="AA4572" s="68">
        <v>0</v>
      </c>
      <c r="AB4572" s="82">
        <f t="shared" si="2526"/>
        <v>0</v>
      </c>
      <c r="AE4572">
        <v>14</v>
      </c>
      <c r="AG4572" s="83">
        <f t="shared" si="2527"/>
        <v>14</v>
      </c>
      <c r="AH4572" s="87">
        <v>0</v>
      </c>
      <c r="AI4572" s="88">
        <v>0</v>
      </c>
      <c r="AJ4572">
        <f t="shared" si="2538"/>
        <v>14</v>
      </c>
      <c r="AK4572" s="108">
        <f t="shared" si="2539"/>
        <v>54331.199999999997</v>
      </c>
      <c r="AL4572" s="108">
        <f t="shared" si="2540"/>
        <v>27440</v>
      </c>
      <c r="AM4572" s="108">
        <f t="shared" si="2541"/>
        <v>26891.199999999997</v>
      </c>
    </row>
    <row r="4573" spans="1:39" x14ac:dyDescent="0.25">
      <c r="A4573" s="115">
        <v>40300012</v>
      </c>
      <c r="B4573" t="s">
        <v>1</v>
      </c>
      <c r="C4573" s="81">
        <v>700</v>
      </c>
      <c r="D4573">
        <v>2.4</v>
      </c>
      <c r="E4573">
        <v>2.8</v>
      </c>
      <c r="F4573">
        <v>3</v>
      </c>
      <c r="G4573">
        <v>3</v>
      </c>
      <c r="H4573">
        <v>1.98</v>
      </c>
      <c r="I4573">
        <v>403</v>
      </c>
      <c r="J4573" t="s">
        <v>553</v>
      </c>
      <c r="K4573" t="s">
        <v>171</v>
      </c>
      <c r="L4573" t="s">
        <v>554</v>
      </c>
      <c r="M4573" t="s">
        <v>554</v>
      </c>
      <c r="N4573" t="s">
        <v>48</v>
      </c>
      <c r="O4573" t="s">
        <v>101</v>
      </c>
      <c r="P4573" t="s">
        <v>42</v>
      </c>
      <c r="Q4573" t="s">
        <v>8</v>
      </c>
      <c r="R4573" t="s">
        <v>28</v>
      </c>
      <c r="S4573" t="s">
        <v>44</v>
      </c>
      <c r="U4573" t="s">
        <v>939</v>
      </c>
      <c r="V4573" t="s">
        <v>14</v>
      </c>
      <c r="W4573" t="s">
        <v>49</v>
      </c>
      <c r="X4573" t="s">
        <v>12</v>
      </c>
      <c r="Y4573" t="s">
        <v>21</v>
      </c>
      <c r="Z4573" s="80">
        <v>400</v>
      </c>
      <c r="AA4573" s="68">
        <v>0</v>
      </c>
      <c r="AB4573" s="82">
        <f t="shared" si="2526"/>
        <v>1200</v>
      </c>
      <c r="AC4573">
        <v>3</v>
      </c>
      <c r="AG4573" s="83">
        <f t="shared" si="2527"/>
        <v>3</v>
      </c>
      <c r="AH4573" s="87">
        <v>0</v>
      </c>
      <c r="AI4573" s="88">
        <v>0</v>
      </c>
      <c r="AJ4573" s="90">
        <f t="shared" ref="AJ4573:AJ4574" si="2542">AG4573/3</f>
        <v>1</v>
      </c>
      <c r="AK4573" s="108">
        <f t="shared" ref="AK4573:AK4582" si="2543">AJ4573*C4573*E4573*H4573</f>
        <v>3880.7999999999997</v>
      </c>
      <c r="AL4573" s="108">
        <f t="shared" ref="AL4573:AL4582" si="2544">AJ4573*C4573*E4573</f>
        <v>1959.9999999999998</v>
      </c>
      <c r="AM4573" s="108">
        <f t="shared" ref="AM4573:AM4593" si="2545">AK4573-AL4573</f>
        <v>1920.8</v>
      </c>
    </row>
    <row r="4574" spans="1:39" x14ac:dyDescent="0.25">
      <c r="A4574" s="115">
        <v>40300012</v>
      </c>
      <c r="B4574" t="s">
        <v>1</v>
      </c>
      <c r="C4574" s="81">
        <v>700</v>
      </c>
      <c r="D4574">
        <v>2.4</v>
      </c>
      <c r="E4574">
        <v>2.8</v>
      </c>
      <c r="F4574">
        <v>3</v>
      </c>
      <c r="G4574">
        <v>3</v>
      </c>
      <c r="H4574">
        <v>1.98</v>
      </c>
      <c r="I4574">
        <v>403</v>
      </c>
      <c r="J4574" t="s">
        <v>553</v>
      </c>
      <c r="K4574" t="s">
        <v>171</v>
      </c>
      <c r="L4574" t="s">
        <v>554</v>
      </c>
      <c r="M4574" t="s">
        <v>554</v>
      </c>
      <c r="N4574" t="s">
        <v>48</v>
      </c>
      <c r="O4574" t="s">
        <v>101</v>
      </c>
      <c r="P4574" t="s">
        <v>42</v>
      </c>
      <c r="Q4574" t="s">
        <v>8</v>
      </c>
      <c r="R4574" t="s">
        <v>28</v>
      </c>
      <c r="S4574" t="s">
        <v>44</v>
      </c>
      <c r="U4574" t="s">
        <v>939</v>
      </c>
      <c r="V4574" t="s">
        <v>173</v>
      </c>
      <c r="W4574" t="s">
        <v>174</v>
      </c>
      <c r="X4574" t="s">
        <v>12</v>
      </c>
      <c r="Y4574" t="s">
        <v>21</v>
      </c>
      <c r="Z4574" s="80">
        <v>400</v>
      </c>
      <c r="AA4574" s="68">
        <v>0</v>
      </c>
      <c r="AB4574" s="82">
        <f t="shared" si="2526"/>
        <v>2000</v>
      </c>
      <c r="AC4574">
        <v>5</v>
      </c>
      <c r="AG4574" s="83">
        <f t="shared" si="2527"/>
        <v>5</v>
      </c>
      <c r="AH4574" s="87">
        <v>0</v>
      </c>
      <c r="AI4574" s="88">
        <v>0</v>
      </c>
      <c r="AJ4574" s="90">
        <f t="shared" si="2542"/>
        <v>1.6666666666666667</v>
      </c>
      <c r="AK4574" s="108">
        <f t="shared" si="2543"/>
        <v>6468</v>
      </c>
      <c r="AL4574" s="108">
        <f t="shared" si="2544"/>
        <v>3266.6666666666665</v>
      </c>
      <c r="AM4574" s="108">
        <f t="shared" si="2545"/>
        <v>3201.3333333333335</v>
      </c>
    </row>
    <row r="4575" spans="1:39" x14ac:dyDescent="0.25">
      <c r="A4575" s="115">
        <v>40300012</v>
      </c>
      <c r="B4575" t="s">
        <v>1</v>
      </c>
      <c r="C4575" s="81">
        <v>700</v>
      </c>
      <c r="D4575">
        <v>2.4</v>
      </c>
      <c r="E4575">
        <v>2.8</v>
      </c>
      <c r="F4575">
        <v>3</v>
      </c>
      <c r="G4575">
        <v>3</v>
      </c>
      <c r="H4575">
        <v>1.98</v>
      </c>
      <c r="I4575">
        <v>403</v>
      </c>
      <c r="J4575" t="s">
        <v>553</v>
      </c>
      <c r="K4575" t="s">
        <v>171</v>
      </c>
      <c r="L4575" t="s">
        <v>554</v>
      </c>
      <c r="M4575" t="s">
        <v>554</v>
      </c>
      <c r="N4575" t="s">
        <v>48</v>
      </c>
      <c r="O4575" t="s">
        <v>47</v>
      </c>
      <c r="P4575" t="s">
        <v>42</v>
      </c>
      <c r="Q4575" t="s">
        <v>16</v>
      </c>
      <c r="R4575" t="s">
        <v>28</v>
      </c>
      <c r="S4575" t="s">
        <v>44</v>
      </c>
      <c r="U4575" t="s">
        <v>939</v>
      </c>
      <c r="V4575" t="s">
        <v>173</v>
      </c>
      <c r="W4575" t="s">
        <v>174</v>
      </c>
      <c r="X4575" t="s">
        <v>12</v>
      </c>
      <c r="Y4575" t="s">
        <v>21</v>
      </c>
      <c r="Z4575" s="80">
        <v>800</v>
      </c>
      <c r="AA4575" s="68">
        <v>0</v>
      </c>
      <c r="AB4575" s="82">
        <f t="shared" si="2526"/>
        <v>800</v>
      </c>
      <c r="AC4575">
        <v>1</v>
      </c>
      <c r="AG4575" s="83">
        <f t="shared" si="2527"/>
        <v>1</v>
      </c>
      <c r="AH4575" s="87">
        <v>0</v>
      </c>
      <c r="AI4575" s="88">
        <v>0</v>
      </c>
      <c r="AJ4575">
        <f t="shared" ref="AJ4575:AJ4580" si="2546">AG4575</f>
        <v>1</v>
      </c>
      <c r="AK4575" s="108">
        <f t="shared" si="2543"/>
        <v>3880.7999999999997</v>
      </c>
      <c r="AL4575" s="108">
        <f t="shared" si="2544"/>
        <v>1959.9999999999998</v>
      </c>
      <c r="AM4575" s="108">
        <f t="shared" si="2545"/>
        <v>1920.8</v>
      </c>
    </row>
    <row r="4576" spans="1:39" x14ac:dyDescent="0.25">
      <c r="A4576" s="115">
        <v>40300012</v>
      </c>
      <c r="B4576" t="s">
        <v>1</v>
      </c>
      <c r="C4576" s="81">
        <v>700</v>
      </c>
      <c r="D4576">
        <v>2.4</v>
      </c>
      <c r="E4576">
        <v>2.8</v>
      </c>
      <c r="F4576">
        <v>3</v>
      </c>
      <c r="G4576">
        <v>3</v>
      </c>
      <c r="H4576">
        <v>1.98</v>
      </c>
      <c r="I4576">
        <v>403</v>
      </c>
      <c r="J4576" t="s">
        <v>553</v>
      </c>
      <c r="K4576" t="s">
        <v>171</v>
      </c>
      <c r="L4576" t="s">
        <v>554</v>
      </c>
      <c r="M4576" t="s">
        <v>554</v>
      </c>
      <c r="N4576" t="s">
        <v>5</v>
      </c>
      <c r="O4576" t="s">
        <v>41</v>
      </c>
      <c r="P4576" t="s">
        <v>42</v>
      </c>
      <c r="Q4576" t="s">
        <v>16</v>
      </c>
      <c r="R4576" t="s">
        <v>91</v>
      </c>
      <c r="S4576" t="s">
        <v>44</v>
      </c>
      <c r="T4576" t="s">
        <v>944</v>
      </c>
      <c r="U4576" t="s">
        <v>939</v>
      </c>
      <c r="V4576" t="s">
        <v>173</v>
      </c>
      <c r="W4576" t="s">
        <v>174</v>
      </c>
      <c r="X4576" t="s">
        <v>12</v>
      </c>
      <c r="Y4576" t="s">
        <v>938</v>
      </c>
      <c r="Z4576" s="81">
        <v>0</v>
      </c>
      <c r="AA4576" s="68">
        <v>0</v>
      </c>
      <c r="AB4576" s="82">
        <f t="shared" si="2526"/>
        <v>0</v>
      </c>
      <c r="AE4576">
        <v>2</v>
      </c>
      <c r="AG4576" s="83">
        <f t="shared" si="2527"/>
        <v>2</v>
      </c>
      <c r="AH4576" s="87">
        <v>0</v>
      </c>
      <c r="AI4576" s="88">
        <v>0</v>
      </c>
      <c r="AJ4576">
        <f t="shared" si="2546"/>
        <v>2</v>
      </c>
      <c r="AK4576" s="108">
        <f t="shared" si="2543"/>
        <v>7761.5999999999995</v>
      </c>
      <c r="AL4576" s="108">
        <f t="shared" si="2544"/>
        <v>3919.9999999999995</v>
      </c>
      <c r="AM4576" s="108">
        <f t="shared" si="2545"/>
        <v>3841.6</v>
      </c>
    </row>
    <row r="4577" spans="1:39" x14ac:dyDescent="0.25">
      <c r="A4577" s="115">
        <v>40300012</v>
      </c>
      <c r="B4577" t="s">
        <v>1</v>
      </c>
      <c r="C4577" s="81">
        <v>700</v>
      </c>
      <c r="D4577">
        <v>2.4</v>
      </c>
      <c r="E4577">
        <v>2.8</v>
      </c>
      <c r="F4577">
        <v>3</v>
      </c>
      <c r="G4577">
        <v>3</v>
      </c>
      <c r="H4577">
        <v>1.98</v>
      </c>
      <c r="I4577">
        <v>403</v>
      </c>
      <c r="J4577" t="s">
        <v>553</v>
      </c>
      <c r="K4577" t="s">
        <v>171</v>
      </c>
      <c r="L4577" t="s">
        <v>554</v>
      </c>
      <c r="M4577" t="s">
        <v>554</v>
      </c>
      <c r="N4577" t="s">
        <v>5</v>
      </c>
      <c r="O4577" t="s">
        <v>47</v>
      </c>
      <c r="P4577" t="s">
        <v>42</v>
      </c>
      <c r="Q4577" t="s">
        <v>16</v>
      </c>
      <c r="R4577" t="s">
        <v>28</v>
      </c>
      <c r="S4577" t="s">
        <v>44</v>
      </c>
      <c r="U4577" t="s">
        <v>939</v>
      </c>
      <c r="V4577" t="s">
        <v>14</v>
      </c>
      <c r="W4577" t="s">
        <v>49</v>
      </c>
      <c r="X4577" t="s">
        <v>12</v>
      </c>
      <c r="Y4577" t="s">
        <v>21</v>
      </c>
      <c r="Z4577" s="80">
        <v>800</v>
      </c>
      <c r="AA4577" s="68">
        <v>0</v>
      </c>
      <c r="AB4577" s="82">
        <f t="shared" si="2526"/>
        <v>3200</v>
      </c>
      <c r="AC4577">
        <v>4</v>
      </c>
      <c r="AG4577" s="83">
        <f t="shared" si="2527"/>
        <v>4</v>
      </c>
      <c r="AH4577" s="87">
        <v>0</v>
      </c>
      <c r="AI4577" s="88">
        <v>0</v>
      </c>
      <c r="AJ4577">
        <f t="shared" si="2546"/>
        <v>4</v>
      </c>
      <c r="AK4577" s="108">
        <f t="shared" si="2543"/>
        <v>15523.199999999999</v>
      </c>
      <c r="AL4577" s="108">
        <f t="shared" si="2544"/>
        <v>7839.9999999999991</v>
      </c>
      <c r="AM4577" s="108">
        <f t="shared" si="2545"/>
        <v>7683.2</v>
      </c>
    </row>
    <row r="4578" spans="1:39" x14ac:dyDescent="0.25">
      <c r="A4578" s="115">
        <v>40300012</v>
      </c>
      <c r="B4578" t="s">
        <v>1</v>
      </c>
      <c r="C4578" s="81">
        <v>700</v>
      </c>
      <c r="D4578">
        <v>2.4</v>
      </c>
      <c r="E4578">
        <v>2.8</v>
      </c>
      <c r="F4578">
        <v>3</v>
      </c>
      <c r="G4578">
        <v>3</v>
      </c>
      <c r="H4578">
        <v>1.98</v>
      </c>
      <c r="I4578">
        <v>403</v>
      </c>
      <c r="J4578" t="s">
        <v>553</v>
      </c>
      <c r="K4578" t="s">
        <v>171</v>
      </c>
      <c r="L4578" t="s">
        <v>554</v>
      </c>
      <c r="M4578" t="s">
        <v>554</v>
      </c>
      <c r="N4578" t="s">
        <v>5</v>
      </c>
      <c r="O4578" t="s">
        <v>47</v>
      </c>
      <c r="P4578" t="s">
        <v>42</v>
      </c>
      <c r="Q4578" t="s">
        <v>16</v>
      </c>
      <c r="R4578" t="s">
        <v>28</v>
      </c>
      <c r="S4578" t="s">
        <v>44</v>
      </c>
      <c r="U4578" t="s">
        <v>939</v>
      </c>
      <c r="V4578" t="s">
        <v>173</v>
      </c>
      <c r="W4578" t="s">
        <v>174</v>
      </c>
      <c r="X4578" t="s">
        <v>12</v>
      </c>
      <c r="Y4578" t="s">
        <v>21</v>
      </c>
      <c r="Z4578" s="80">
        <v>800</v>
      </c>
      <c r="AA4578" s="68">
        <v>0</v>
      </c>
      <c r="AB4578" s="82">
        <f t="shared" si="2526"/>
        <v>16000</v>
      </c>
      <c r="AC4578">
        <v>20</v>
      </c>
      <c r="AG4578" s="83">
        <f t="shared" si="2527"/>
        <v>20</v>
      </c>
      <c r="AH4578" s="87">
        <v>0</v>
      </c>
      <c r="AI4578" s="88">
        <v>0</v>
      </c>
      <c r="AJ4578">
        <f t="shared" si="2546"/>
        <v>20</v>
      </c>
      <c r="AK4578" s="108">
        <f t="shared" si="2543"/>
        <v>77616</v>
      </c>
      <c r="AL4578" s="108">
        <f t="shared" si="2544"/>
        <v>39200</v>
      </c>
      <c r="AM4578" s="108">
        <f t="shared" si="2545"/>
        <v>38416</v>
      </c>
    </row>
    <row r="4579" spans="1:39" x14ac:dyDescent="0.25">
      <c r="A4579" s="115">
        <v>40300012</v>
      </c>
      <c r="B4579" t="s">
        <v>1</v>
      </c>
      <c r="C4579" s="81">
        <v>700</v>
      </c>
      <c r="D4579">
        <v>2.4</v>
      </c>
      <c r="E4579">
        <v>2.8</v>
      </c>
      <c r="F4579">
        <v>3</v>
      </c>
      <c r="G4579">
        <v>3</v>
      </c>
      <c r="H4579">
        <v>1.98</v>
      </c>
      <c r="I4579">
        <v>403</v>
      </c>
      <c r="J4579" t="s">
        <v>553</v>
      </c>
      <c r="K4579" t="s">
        <v>171</v>
      </c>
      <c r="L4579" t="s">
        <v>554</v>
      </c>
      <c r="M4579" t="s">
        <v>554</v>
      </c>
      <c r="N4579" t="s">
        <v>5</v>
      </c>
      <c r="O4579" t="s">
        <v>47</v>
      </c>
      <c r="P4579" t="s">
        <v>42</v>
      </c>
      <c r="Q4579" t="s">
        <v>16</v>
      </c>
      <c r="R4579" t="s">
        <v>28</v>
      </c>
      <c r="S4579" t="s">
        <v>44</v>
      </c>
      <c r="U4579" t="s">
        <v>939</v>
      </c>
      <c r="V4579" t="s">
        <v>173</v>
      </c>
      <c r="W4579" t="s">
        <v>174</v>
      </c>
      <c r="X4579" t="s">
        <v>52</v>
      </c>
      <c r="Y4579" t="s">
        <v>21</v>
      </c>
      <c r="Z4579" s="80">
        <v>800</v>
      </c>
      <c r="AA4579" s="68">
        <v>0</v>
      </c>
      <c r="AB4579" s="82">
        <f t="shared" si="2526"/>
        <v>800</v>
      </c>
      <c r="AC4579">
        <v>1</v>
      </c>
      <c r="AG4579" s="83">
        <f t="shared" si="2527"/>
        <v>1</v>
      </c>
      <c r="AH4579" s="87">
        <v>0</v>
      </c>
      <c r="AI4579" s="88">
        <v>0</v>
      </c>
      <c r="AJ4579">
        <f t="shared" si="2546"/>
        <v>1</v>
      </c>
      <c r="AK4579" s="108">
        <f t="shared" si="2543"/>
        <v>3880.7999999999997</v>
      </c>
      <c r="AL4579" s="108">
        <f t="shared" si="2544"/>
        <v>1959.9999999999998</v>
      </c>
      <c r="AM4579" s="108">
        <f t="shared" si="2545"/>
        <v>1920.8</v>
      </c>
    </row>
    <row r="4580" spans="1:39" x14ac:dyDescent="0.25">
      <c r="A4580" s="115">
        <v>40300012</v>
      </c>
      <c r="B4580" t="s">
        <v>1</v>
      </c>
      <c r="C4580" s="81">
        <v>700</v>
      </c>
      <c r="D4580">
        <v>2.4</v>
      </c>
      <c r="E4580">
        <v>2.8</v>
      </c>
      <c r="F4580">
        <v>3</v>
      </c>
      <c r="G4580">
        <v>3</v>
      </c>
      <c r="H4580">
        <v>1.98</v>
      </c>
      <c r="I4580">
        <v>403</v>
      </c>
      <c r="J4580" t="s">
        <v>553</v>
      </c>
      <c r="K4580" t="s">
        <v>171</v>
      </c>
      <c r="L4580" t="s">
        <v>554</v>
      </c>
      <c r="M4580" t="s">
        <v>554</v>
      </c>
      <c r="N4580" t="s">
        <v>5</v>
      </c>
      <c r="O4580" t="s">
        <v>47</v>
      </c>
      <c r="P4580" t="s">
        <v>42</v>
      </c>
      <c r="Q4580" t="s">
        <v>16</v>
      </c>
      <c r="R4580" t="s">
        <v>28</v>
      </c>
      <c r="S4580" t="s">
        <v>44</v>
      </c>
      <c r="U4580" t="s">
        <v>939</v>
      </c>
      <c r="V4580" t="s">
        <v>68</v>
      </c>
      <c r="W4580" t="s">
        <v>69</v>
      </c>
      <c r="X4580" t="s">
        <v>77</v>
      </c>
      <c r="Y4580" t="s">
        <v>21</v>
      </c>
      <c r="Z4580" s="80">
        <v>800</v>
      </c>
      <c r="AA4580" s="68">
        <v>0</v>
      </c>
      <c r="AB4580" s="82">
        <f t="shared" si="2526"/>
        <v>800</v>
      </c>
      <c r="AC4580">
        <v>1</v>
      </c>
      <c r="AG4580" s="83">
        <f t="shared" si="2527"/>
        <v>1</v>
      </c>
      <c r="AH4580" s="87">
        <v>0</v>
      </c>
      <c r="AI4580" s="88">
        <v>0</v>
      </c>
      <c r="AJ4580">
        <f t="shared" si="2546"/>
        <v>1</v>
      </c>
      <c r="AK4580" s="108">
        <f t="shared" si="2543"/>
        <v>3880.7999999999997</v>
      </c>
      <c r="AL4580" s="108">
        <f t="shared" si="2544"/>
        <v>1959.9999999999998</v>
      </c>
      <c r="AM4580" s="108">
        <f t="shared" si="2545"/>
        <v>1920.8</v>
      </c>
    </row>
    <row r="4581" spans="1:39" x14ac:dyDescent="0.25">
      <c r="A4581" s="115">
        <v>40300012</v>
      </c>
      <c r="B4581" t="s">
        <v>1</v>
      </c>
      <c r="C4581" s="81">
        <v>700</v>
      </c>
      <c r="D4581">
        <v>2.4</v>
      </c>
      <c r="E4581">
        <v>2.8</v>
      </c>
      <c r="F4581">
        <v>3</v>
      </c>
      <c r="G4581">
        <v>3</v>
      </c>
      <c r="H4581">
        <v>1.98</v>
      </c>
      <c r="I4581">
        <v>403</v>
      </c>
      <c r="J4581" t="s">
        <v>553</v>
      </c>
      <c r="K4581" t="s">
        <v>171</v>
      </c>
      <c r="L4581" t="s">
        <v>554</v>
      </c>
      <c r="M4581" t="s">
        <v>554</v>
      </c>
      <c r="N4581" t="s">
        <v>5</v>
      </c>
      <c r="O4581" t="s">
        <v>47</v>
      </c>
      <c r="P4581" t="s">
        <v>42</v>
      </c>
      <c r="Q4581" t="s">
        <v>8</v>
      </c>
      <c r="R4581" t="s">
        <v>28</v>
      </c>
      <c r="S4581" t="s">
        <v>44</v>
      </c>
      <c r="U4581" t="s">
        <v>939</v>
      </c>
      <c r="V4581" t="s">
        <v>14</v>
      </c>
      <c r="W4581" t="s">
        <v>49</v>
      </c>
      <c r="X4581" t="s">
        <v>12</v>
      </c>
      <c r="Y4581" t="s">
        <v>21</v>
      </c>
      <c r="Z4581" s="80">
        <v>400</v>
      </c>
      <c r="AA4581" s="68">
        <v>0</v>
      </c>
      <c r="AB4581" s="82">
        <f t="shared" si="2526"/>
        <v>800</v>
      </c>
      <c r="AC4581">
        <v>2</v>
      </c>
      <c r="AG4581" s="83">
        <f t="shared" si="2527"/>
        <v>2</v>
      </c>
      <c r="AH4581" s="87">
        <v>0</v>
      </c>
      <c r="AI4581" s="88">
        <v>0</v>
      </c>
      <c r="AJ4581" s="90">
        <f t="shared" ref="AJ4581:AJ4582" si="2547">AG4581/3</f>
        <v>0.66666666666666663</v>
      </c>
      <c r="AK4581" s="108">
        <f t="shared" si="2543"/>
        <v>2587.1999999999998</v>
      </c>
      <c r="AL4581" s="108">
        <f t="shared" si="2544"/>
        <v>1306.6666666666665</v>
      </c>
      <c r="AM4581" s="108">
        <f t="shared" si="2545"/>
        <v>1280.5333333333333</v>
      </c>
    </row>
    <row r="4582" spans="1:39" x14ac:dyDescent="0.25">
      <c r="A4582" s="115">
        <v>40300012</v>
      </c>
      <c r="B4582" t="s">
        <v>1</v>
      </c>
      <c r="C4582" s="81">
        <v>700</v>
      </c>
      <c r="D4582">
        <v>2.4</v>
      </c>
      <c r="E4582">
        <v>2.8</v>
      </c>
      <c r="F4582">
        <v>3</v>
      </c>
      <c r="G4582">
        <v>3</v>
      </c>
      <c r="H4582">
        <v>1.98</v>
      </c>
      <c r="I4582">
        <v>403</v>
      </c>
      <c r="J4582" t="s">
        <v>553</v>
      </c>
      <c r="K4582" t="s">
        <v>171</v>
      </c>
      <c r="L4582" t="s">
        <v>554</v>
      </c>
      <c r="M4582" t="s">
        <v>554</v>
      </c>
      <c r="N4582" t="s">
        <v>5</v>
      </c>
      <c r="O4582" t="s">
        <v>47</v>
      </c>
      <c r="P4582" t="s">
        <v>42</v>
      </c>
      <c r="Q4582" t="s">
        <v>8</v>
      </c>
      <c r="R4582" t="s">
        <v>28</v>
      </c>
      <c r="S4582" t="s">
        <v>44</v>
      </c>
      <c r="U4582" t="s">
        <v>939</v>
      </c>
      <c r="V4582" t="s">
        <v>173</v>
      </c>
      <c r="W4582" t="s">
        <v>174</v>
      </c>
      <c r="X4582" t="s">
        <v>12</v>
      </c>
      <c r="Y4582" t="s">
        <v>21</v>
      </c>
      <c r="Z4582" s="80">
        <v>400</v>
      </c>
      <c r="AA4582" s="68">
        <v>0</v>
      </c>
      <c r="AB4582" s="82">
        <f t="shared" si="2526"/>
        <v>2800</v>
      </c>
      <c r="AC4582">
        <v>7</v>
      </c>
      <c r="AG4582" s="83">
        <f t="shared" si="2527"/>
        <v>7</v>
      </c>
      <c r="AH4582" s="87">
        <v>0</v>
      </c>
      <c r="AI4582" s="88">
        <v>0</v>
      </c>
      <c r="AJ4582" s="90">
        <f t="shared" si="2547"/>
        <v>2.3333333333333335</v>
      </c>
      <c r="AK4582" s="108">
        <f t="shared" si="2543"/>
        <v>9055.1999999999989</v>
      </c>
      <c r="AL4582" s="108">
        <f t="shared" si="2544"/>
        <v>4573.333333333333</v>
      </c>
      <c r="AM4582" s="108">
        <f t="shared" si="2545"/>
        <v>4481.8666666666659</v>
      </c>
    </row>
    <row r="4583" spans="1:39" x14ac:dyDescent="0.25">
      <c r="A4583" s="115">
        <v>40300012</v>
      </c>
      <c r="B4583" t="s">
        <v>1</v>
      </c>
      <c r="C4583" s="81">
        <v>700</v>
      </c>
      <c r="D4583">
        <v>2.4</v>
      </c>
      <c r="E4583">
        <v>2.8</v>
      </c>
      <c r="F4583">
        <v>3</v>
      </c>
      <c r="G4583">
        <v>3</v>
      </c>
      <c r="H4583">
        <v>1.98</v>
      </c>
      <c r="I4583">
        <v>403</v>
      </c>
      <c r="J4583" t="s">
        <v>553</v>
      </c>
      <c r="K4583" t="s">
        <v>171</v>
      </c>
      <c r="L4583" t="s">
        <v>554</v>
      </c>
      <c r="M4583" t="s">
        <v>554</v>
      </c>
      <c r="N4583" t="s">
        <v>15</v>
      </c>
      <c r="O4583" t="s">
        <v>74</v>
      </c>
      <c r="P4583" t="s">
        <v>42</v>
      </c>
      <c r="Q4583" t="s">
        <v>16</v>
      </c>
      <c r="R4583" t="s">
        <v>91</v>
      </c>
      <c r="S4583" t="s">
        <v>44</v>
      </c>
      <c r="T4583" t="s">
        <v>944</v>
      </c>
      <c r="U4583" t="s">
        <v>939</v>
      </c>
      <c r="V4583" t="s">
        <v>14</v>
      </c>
      <c r="W4583" t="s">
        <v>49</v>
      </c>
      <c r="X4583" t="s">
        <v>12</v>
      </c>
      <c r="Y4583" t="s">
        <v>938</v>
      </c>
      <c r="Z4583" s="81">
        <v>0</v>
      </c>
      <c r="AA4583" s="68">
        <v>0</v>
      </c>
      <c r="AB4583" s="82">
        <f t="shared" si="2526"/>
        <v>0</v>
      </c>
      <c r="AE4583">
        <v>1</v>
      </c>
      <c r="AG4583" s="83">
        <f t="shared" si="2527"/>
        <v>1</v>
      </c>
      <c r="AH4583" s="87">
        <v>0</v>
      </c>
      <c r="AI4583" s="88">
        <v>0</v>
      </c>
      <c r="AJ4583">
        <f t="shared" ref="AJ4583:AJ4585" si="2548">AG4583</f>
        <v>1</v>
      </c>
      <c r="AK4583" s="108">
        <f t="shared" ref="AK4583:AK4593" si="2549">AJ4583*C4583*F4583*H4583</f>
        <v>4158</v>
      </c>
      <c r="AL4583" s="108">
        <f t="shared" ref="AL4583:AL4593" si="2550">AJ4583*C4583*F4583</f>
        <v>2100</v>
      </c>
      <c r="AM4583" s="108">
        <f t="shared" si="2545"/>
        <v>2058</v>
      </c>
    </row>
    <row r="4584" spans="1:39" x14ac:dyDescent="0.25">
      <c r="A4584" s="115">
        <v>40300012</v>
      </c>
      <c r="B4584" t="s">
        <v>1</v>
      </c>
      <c r="C4584" s="81">
        <v>700</v>
      </c>
      <c r="D4584">
        <v>2.4</v>
      </c>
      <c r="E4584">
        <v>2.8</v>
      </c>
      <c r="F4584">
        <v>3</v>
      </c>
      <c r="G4584">
        <v>3</v>
      </c>
      <c r="H4584">
        <v>1.98</v>
      </c>
      <c r="I4584">
        <v>403</v>
      </c>
      <c r="J4584" t="s">
        <v>553</v>
      </c>
      <c r="K4584" t="s">
        <v>171</v>
      </c>
      <c r="L4584" t="s">
        <v>554</v>
      </c>
      <c r="M4584" t="s">
        <v>554</v>
      </c>
      <c r="N4584" t="s">
        <v>15</v>
      </c>
      <c r="O4584" t="s">
        <v>74</v>
      </c>
      <c r="P4584" t="s">
        <v>42</v>
      </c>
      <c r="Q4584" t="s">
        <v>16</v>
      </c>
      <c r="R4584" t="s">
        <v>91</v>
      </c>
      <c r="S4584" t="s">
        <v>44</v>
      </c>
      <c r="T4584" t="s">
        <v>944</v>
      </c>
      <c r="U4584" t="s">
        <v>939</v>
      </c>
      <c r="V4584" t="s">
        <v>173</v>
      </c>
      <c r="W4584" t="s">
        <v>174</v>
      </c>
      <c r="X4584" t="s">
        <v>12</v>
      </c>
      <c r="Y4584" t="s">
        <v>938</v>
      </c>
      <c r="Z4584" s="81">
        <v>0</v>
      </c>
      <c r="AA4584" s="68">
        <v>0</v>
      </c>
      <c r="AB4584" s="82">
        <f t="shared" si="2526"/>
        <v>0</v>
      </c>
      <c r="AE4584">
        <v>2</v>
      </c>
      <c r="AG4584" s="83">
        <f t="shared" si="2527"/>
        <v>2</v>
      </c>
      <c r="AH4584" s="87">
        <v>0</v>
      </c>
      <c r="AI4584" s="88">
        <v>0</v>
      </c>
      <c r="AJ4584">
        <f t="shared" si="2548"/>
        <v>2</v>
      </c>
      <c r="AK4584" s="108">
        <f t="shared" si="2549"/>
        <v>8316</v>
      </c>
      <c r="AL4584" s="108">
        <f t="shared" si="2550"/>
        <v>4200</v>
      </c>
      <c r="AM4584" s="108">
        <f t="shared" si="2545"/>
        <v>4116</v>
      </c>
    </row>
    <row r="4585" spans="1:39" x14ac:dyDescent="0.25">
      <c r="A4585" s="115">
        <v>40300012</v>
      </c>
      <c r="B4585" t="s">
        <v>1</v>
      </c>
      <c r="C4585" s="81">
        <v>700</v>
      </c>
      <c r="D4585">
        <v>2.4</v>
      </c>
      <c r="E4585">
        <v>2.8</v>
      </c>
      <c r="F4585">
        <v>3</v>
      </c>
      <c r="G4585">
        <v>3</v>
      </c>
      <c r="H4585">
        <v>1.98</v>
      </c>
      <c r="I4585">
        <v>403</v>
      </c>
      <c r="J4585" t="s">
        <v>553</v>
      </c>
      <c r="K4585" t="s">
        <v>171</v>
      </c>
      <c r="L4585" t="s">
        <v>554</v>
      </c>
      <c r="M4585" t="s">
        <v>554</v>
      </c>
      <c r="N4585" t="s">
        <v>15</v>
      </c>
      <c r="O4585" t="s">
        <v>74</v>
      </c>
      <c r="P4585" t="s">
        <v>42</v>
      </c>
      <c r="Q4585" t="s">
        <v>16</v>
      </c>
      <c r="R4585" t="s">
        <v>75</v>
      </c>
      <c r="S4585" t="s">
        <v>44</v>
      </c>
      <c r="T4585" t="s">
        <v>944</v>
      </c>
      <c r="U4585" t="s">
        <v>939</v>
      </c>
      <c r="V4585" t="s">
        <v>173</v>
      </c>
      <c r="W4585" t="s">
        <v>174</v>
      </c>
      <c r="X4585" t="s">
        <v>12</v>
      </c>
      <c r="Y4585" t="s">
        <v>938</v>
      </c>
      <c r="Z4585" s="81">
        <v>0</v>
      </c>
      <c r="AA4585" s="68">
        <v>0</v>
      </c>
      <c r="AB4585" s="82">
        <f t="shared" si="2526"/>
        <v>0</v>
      </c>
      <c r="AE4585">
        <v>1</v>
      </c>
      <c r="AG4585" s="83">
        <f t="shared" si="2527"/>
        <v>1</v>
      </c>
      <c r="AH4585" s="87">
        <v>0</v>
      </c>
      <c r="AI4585" s="88">
        <v>0</v>
      </c>
      <c r="AJ4585">
        <f t="shared" si="2548"/>
        <v>1</v>
      </c>
      <c r="AK4585" s="108">
        <f t="shared" si="2549"/>
        <v>4158</v>
      </c>
      <c r="AL4585" s="108">
        <f t="shared" si="2550"/>
        <v>2100</v>
      </c>
      <c r="AM4585" s="108">
        <f t="shared" si="2545"/>
        <v>2058</v>
      </c>
    </row>
    <row r="4586" spans="1:39" x14ac:dyDescent="0.25">
      <c r="A4586" s="115">
        <v>40300012</v>
      </c>
      <c r="B4586" t="s">
        <v>1</v>
      </c>
      <c r="C4586" s="81">
        <v>700</v>
      </c>
      <c r="D4586">
        <v>2.4</v>
      </c>
      <c r="E4586">
        <v>2.8</v>
      </c>
      <c r="F4586">
        <v>3</v>
      </c>
      <c r="G4586">
        <v>3</v>
      </c>
      <c r="H4586">
        <v>1.98</v>
      </c>
      <c r="I4586">
        <v>403</v>
      </c>
      <c r="J4586" t="s">
        <v>553</v>
      </c>
      <c r="K4586" t="s">
        <v>171</v>
      </c>
      <c r="L4586" t="s">
        <v>554</v>
      </c>
      <c r="M4586" t="s">
        <v>554</v>
      </c>
      <c r="N4586" t="s">
        <v>15</v>
      </c>
      <c r="O4586" t="s">
        <v>74</v>
      </c>
      <c r="P4586" t="s">
        <v>42</v>
      </c>
      <c r="Q4586" t="s">
        <v>8</v>
      </c>
      <c r="R4586" t="s">
        <v>28</v>
      </c>
      <c r="S4586" t="s">
        <v>44</v>
      </c>
      <c r="U4586" t="s">
        <v>939</v>
      </c>
      <c r="V4586" t="s">
        <v>173</v>
      </c>
      <c r="W4586" t="s">
        <v>174</v>
      </c>
      <c r="X4586" t="s">
        <v>12</v>
      </c>
      <c r="Y4586" t="s">
        <v>21</v>
      </c>
      <c r="Z4586" s="80">
        <v>400</v>
      </c>
      <c r="AA4586" s="68">
        <v>0</v>
      </c>
      <c r="AB4586" s="82">
        <f t="shared" si="2526"/>
        <v>400</v>
      </c>
      <c r="AC4586">
        <v>1</v>
      </c>
      <c r="AG4586" s="83">
        <f t="shared" si="2527"/>
        <v>1</v>
      </c>
      <c r="AH4586" s="87">
        <v>0</v>
      </c>
      <c r="AI4586" s="88">
        <v>0</v>
      </c>
      <c r="AJ4586" s="90">
        <f>AG4586/3</f>
        <v>0.33333333333333331</v>
      </c>
      <c r="AK4586" s="108">
        <f t="shared" si="2549"/>
        <v>1386</v>
      </c>
      <c r="AL4586" s="108">
        <f t="shared" si="2550"/>
        <v>700</v>
      </c>
      <c r="AM4586" s="108">
        <f t="shared" si="2545"/>
        <v>686</v>
      </c>
    </row>
    <row r="4587" spans="1:39" x14ac:dyDescent="0.25">
      <c r="A4587" s="115">
        <v>40300012</v>
      </c>
      <c r="B4587" t="s">
        <v>1</v>
      </c>
      <c r="C4587" s="81">
        <v>700</v>
      </c>
      <c r="D4587">
        <v>2.4</v>
      </c>
      <c r="E4587">
        <v>2.8</v>
      </c>
      <c r="F4587">
        <v>3</v>
      </c>
      <c r="G4587">
        <v>3</v>
      </c>
      <c r="H4587">
        <v>1.98</v>
      </c>
      <c r="I4587">
        <v>403</v>
      </c>
      <c r="J4587" t="s">
        <v>553</v>
      </c>
      <c r="K4587" t="s">
        <v>171</v>
      </c>
      <c r="L4587" t="s">
        <v>554</v>
      </c>
      <c r="M4587" t="s">
        <v>554</v>
      </c>
      <c r="N4587" t="s">
        <v>15</v>
      </c>
      <c r="O4587" t="s">
        <v>41</v>
      </c>
      <c r="P4587" t="s">
        <v>42</v>
      </c>
      <c r="Q4587" t="s">
        <v>16</v>
      </c>
      <c r="R4587" t="s">
        <v>28</v>
      </c>
      <c r="S4587" t="s">
        <v>44</v>
      </c>
      <c r="U4587" t="s">
        <v>939</v>
      </c>
      <c r="V4587" t="s">
        <v>14</v>
      </c>
      <c r="W4587" t="s">
        <v>49</v>
      </c>
      <c r="X4587" t="s">
        <v>12</v>
      </c>
      <c r="Y4587" t="s">
        <v>21</v>
      </c>
      <c r="Z4587" s="80">
        <v>800</v>
      </c>
      <c r="AA4587" s="68">
        <v>0</v>
      </c>
      <c r="AB4587" s="82">
        <f t="shared" si="2526"/>
        <v>4000</v>
      </c>
      <c r="AC4587">
        <v>5</v>
      </c>
      <c r="AG4587" s="83">
        <f t="shared" si="2527"/>
        <v>5</v>
      </c>
      <c r="AH4587" s="87">
        <v>0</v>
      </c>
      <c r="AI4587" s="88">
        <v>0</v>
      </c>
      <c r="AJ4587">
        <f t="shared" ref="AJ4587:AJ4589" si="2551">AG4587</f>
        <v>5</v>
      </c>
      <c r="AK4587" s="108">
        <f t="shared" si="2549"/>
        <v>20790</v>
      </c>
      <c r="AL4587" s="108">
        <f t="shared" si="2550"/>
        <v>10500</v>
      </c>
      <c r="AM4587" s="108">
        <f t="shared" si="2545"/>
        <v>10290</v>
      </c>
    </row>
    <row r="4588" spans="1:39" x14ac:dyDescent="0.25">
      <c r="A4588" s="115">
        <v>40300012</v>
      </c>
      <c r="B4588" t="s">
        <v>1</v>
      </c>
      <c r="C4588" s="81">
        <v>700</v>
      </c>
      <c r="D4588">
        <v>2.4</v>
      </c>
      <c r="E4588">
        <v>2.8</v>
      </c>
      <c r="F4588">
        <v>3</v>
      </c>
      <c r="G4588">
        <v>3</v>
      </c>
      <c r="H4588">
        <v>1.98</v>
      </c>
      <c r="I4588">
        <v>403</v>
      </c>
      <c r="J4588" t="s">
        <v>553</v>
      </c>
      <c r="K4588" t="s">
        <v>171</v>
      </c>
      <c r="L4588" t="s">
        <v>554</v>
      </c>
      <c r="M4588" t="s">
        <v>554</v>
      </c>
      <c r="N4588" t="s">
        <v>15</v>
      </c>
      <c r="O4588" t="s">
        <v>41</v>
      </c>
      <c r="P4588" t="s">
        <v>42</v>
      </c>
      <c r="Q4588" t="s">
        <v>16</v>
      </c>
      <c r="R4588" t="s">
        <v>28</v>
      </c>
      <c r="S4588" t="s">
        <v>44</v>
      </c>
      <c r="U4588" t="s">
        <v>939</v>
      </c>
      <c r="V4588" t="s">
        <v>173</v>
      </c>
      <c r="W4588" t="s">
        <v>174</v>
      </c>
      <c r="X4588" t="s">
        <v>12</v>
      </c>
      <c r="Y4588" t="s">
        <v>21</v>
      </c>
      <c r="Z4588" s="80">
        <v>800</v>
      </c>
      <c r="AA4588" s="68">
        <v>0</v>
      </c>
      <c r="AB4588" s="82">
        <f t="shared" si="2526"/>
        <v>15200</v>
      </c>
      <c r="AC4588">
        <v>19</v>
      </c>
      <c r="AG4588" s="83">
        <f t="shared" si="2527"/>
        <v>19</v>
      </c>
      <c r="AH4588" s="87">
        <v>0</v>
      </c>
      <c r="AI4588" s="88">
        <v>0</v>
      </c>
      <c r="AJ4588">
        <f t="shared" si="2551"/>
        <v>19</v>
      </c>
      <c r="AK4588" s="108">
        <f t="shared" si="2549"/>
        <v>79002</v>
      </c>
      <c r="AL4588" s="108">
        <f t="shared" si="2550"/>
        <v>39900</v>
      </c>
      <c r="AM4588" s="108">
        <f t="shared" si="2545"/>
        <v>39102</v>
      </c>
    </row>
    <row r="4589" spans="1:39" x14ac:dyDescent="0.25">
      <c r="A4589" s="115">
        <v>40300012</v>
      </c>
      <c r="B4589" t="s">
        <v>1</v>
      </c>
      <c r="C4589" s="81">
        <v>700</v>
      </c>
      <c r="D4589">
        <v>2.4</v>
      </c>
      <c r="E4589">
        <v>2.8</v>
      </c>
      <c r="F4589">
        <v>3</v>
      </c>
      <c r="G4589">
        <v>3</v>
      </c>
      <c r="H4589">
        <v>1.98</v>
      </c>
      <c r="I4589">
        <v>403</v>
      </c>
      <c r="J4589" t="s">
        <v>553</v>
      </c>
      <c r="K4589" t="s">
        <v>171</v>
      </c>
      <c r="L4589" t="s">
        <v>554</v>
      </c>
      <c r="M4589" t="s">
        <v>554</v>
      </c>
      <c r="N4589" t="s">
        <v>15</v>
      </c>
      <c r="O4589" t="s">
        <v>41</v>
      </c>
      <c r="P4589" t="s">
        <v>42</v>
      </c>
      <c r="Q4589" t="s">
        <v>16</v>
      </c>
      <c r="R4589" t="s">
        <v>28</v>
      </c>
      <c r="S4589" t="s">
        <v>44</v>
      </c>
      <c r="U4589" t="s">
        <v>939</v>
      </c>
      <c r="V4589" t="s">
        <v>68</v>
      </c>
      <c r="W4589" t="s">
        <v>69</v>
      </c>
      <c r="X4589" t="s">
        <v>77</v>
      </c>
      <c r="Y4589" t="s">
        <v>21</v>
      </c>
      <c r="Z4589" s="80">
        <v>800</v>
      </c>
      <c r="AA4589" s="68">
        <v>0</v>
      </c>
      <c r="AB4589" s="82">
        <f t="shared" si="2526"/>
        <v>1600</v>
      </c>
      <c r="AC4589">
        <v>2</v>
      </c>
      <c r="AG4589" s="83">
        <f t="shared" si="2527"/>
        <v>2</v>
      </c>
      <c r="AH4589" s="87">
        <v>0</v>
      </c>
      <c r="AI4589" s="88">
        <v>0</v>
      </c>
      <c r="AJ4589">
        <f t="shared" si="2551"/>
        <v>2</v>
      </c>
      <c r="AK4589" s="108">
        <f t="shared" si="2549"/>
        <v>8316</v>
      </c>
      <c r="AL4589" s="108">
        <f t="shared" si="2550"/>
        <v>4200</v>
      </c>
      <c r="AM4589" s="108">
        <f t="shared" si="2545"/>
        <v>4116</v>
      </c>
    </row>
    <row r="4590" spans="1:39" x14ac:dyDescent="0.25">
      <c r="A4590" s="115">
        <v>40300012</v>
      </c>
      <c r="B4590" t="s">
        <v>1</v>
      </c>
      <c r="C4590" s="81">
        <v>700</v>
      </c>
      <c r="D4590">
        <v>2.4</v>
      </c>
      <c r="E4590">
        <v>2.8</v>
      </c>
      <c r="F4590">
        <v>3</v>
      </c>
      <c r="G4590">
        <v>3</v>
      </c>
      <c r="H4590">
        <v>1.98</v>
      </c>
      <c r="I4590">
        <v>403</v>
      </c>
      <c r="J4590" t="s">
        <v>553</v>
      </c>
      <c r="K4590" t="s">
        <v>171</v>
      </c>
      <c r="L4590" t="s">
        <v>554</v>
      </c>
      <c r="M4590" t="s">
        <v>554</v>
      </c>
      <c r="N4590" t="s">
        <v>15</v>
      </c>
      <c r="O4590" t="s">
        <v>41</v>
      </c>
      <c r="P4590" t="s">
        <v>42</v>
      </c>
      <c r="Q4590" t="s">
        <v>8</v>
      </c>
      <c r="R4590" t="s">
        <v>28</v>
      </c>
      <c r="S4590" t="s">
        <v>44</v>
      </c>
      <c r="U4590" t="s">
        <v>939</v>
      </c>
      <c r="V4590" t="s">
        <v>14</v>
      </c>
      <c r="W4590" t="s">
        <v>49</v>
      </c>
      <c r="X4590" t="s">
        <v>12</v>
      </c>
      <c r="Y4590" t="s">
        <v>21</v>
      </c>
      <c r="Z4590" s="80">
        <v>400</v>
      </c>
      <c r="AA4590" s="68">
        <v>0</v>
      </c>
      <c r="AB4590" s="82">
        <f t="shared" si="2526"/>
        <v>400</v>
      </c>
      <c r="AC4590">
        <v>1</v>
      </c>
      <c r="AG4590" s="83">
        <f t="shared" si="2527"/>
        <v>1</v>
      </c>
      <c r="AH4590" s="87">
        <v>0</v>
      </c>
      <c r="AI4590" s="88">
        <v>0</v>
      </c>
      <c r="AJ4590" s="90">
        <f t="shared" ref="AJ4590:AJ4591" si="2552">AG4590/3</f>
        <v>0.33333333333333331</v>
      </c>
      <c r="AK4590" s="108">
        <f t="shared" si="2549"/>
        <v>1386</v>
      </c>
      <c r="AL4590" s="108">
        <f t="shared" si="2550"/>
        <v>700</v>
      </c>
      <c r="AM4590" s="108">
        <f t="shared" si="2545"/>
        <v>686</v>
      </c>
    </row>
    <row r="4591" spans="1:39" x14ac:dyDescent="0.25">
      <c r="A4591" s="115">
        <v>40300012</v>
      </c>
      <c r="B4591" t="s">
        <v>1</v>
      </c>
      <c r="C4591" s="81">
        <v>700</v>
      </c>
      <c r="D4591">
        <v>2.4</v>
      </c>
      <c r="E4591">
        <v>2.8</v>
      </c>
      <c r="F4591">
        <v>3</v>
      </c>
      <c r="G4591">
        <v>3</v>
      </c>
      <c r="H4591">
        <v>1.98</v>
      </c>
      <c r="I4591">
        <v>403</v>
      </c>
      <c r="J4591" t="s">
        <v>553</v>
      </c>
      <c r="K4591" t="s">
        <v>171</v>
      </c>
      <c r="L4591" t="s">
        <v>554</v>
      </c>
      <c r="M4591" t="s">
        <v>554</v>
      </c>
      <c r="N4591" t="s">
        <v>15</v>
      </c>
      <c r="O4591" t="s">
        <v>41</v>
      </c>
      <c r="P4591" t="s">
        <v>42</v>
      </c>
      <c r="Q4591" t="s">
        <v>8</v>
      </c>
      <c r="R4591" t="s">
        <v>28</v>
      </c>
      <c r="S4591" t="s">
        <v>44</v>
      </c>
      <c r="U4591" t="s">
        <v>939</v>
      </c>
      <c r="V4591" t="s">
        <v>173</v>
      </c>
      <c r="W4591" t="s">
        <v>174</v>
      </c>
      <c r="X4591" t="s">
        <v>12</v>
      </c>
      <c r="Y4591" t="s">
        <v>21</v>
      </c>
      <c r="Z4591" s="80">
        <v>400</v>
      </c>
      <c r="AA4591" s="68">
        <v>0</v>
      </c>
      <c r="AB4591" s="82">
        <f t="shared" si="2526"/>
        <v>800</v>
      </c>
      <c r="AC4591">
        <v>2</v>
      </c>
      <c r="AG4591" s="83">
        <f t="shared" si="2527"/>
        <v>2</v>
      </c>
      <c r="AH4591" s="87">
        <v>0</v>
      </c>
      <c r="AI4591" s="88">
        <v>0</v>
      </c>
      <c r="AJ4591" s="90">
        <f t="shared" si="2552"/>
        <v>0.66666666666666663</v>
      </c>
      <c r="AK4591" s="108">
        <f t="shared" si="2549"/>
        <v>2772</v>
      </c>
      <c r="AL4591" s="108">
        <f t="shared" si="2550"/>
        <v>1400</v>
      </c>
      <c r="AM4591" s="108">
        <f t="shared" si="2545"/>
        <v>1372</v>
      </c>
    </row>
    <row r="4592" spans="1:39" x14ac:dyDescent="0.25">
      <c r="A4592" s="115">
        <v>40300012</v>
      </c>
      <c r="B4592" t="s">
        <v>1</v>
      </c>
      <c r="C4592" s="81">
        <v>700</v>
      </c>
      <c r="D4592">
        <v>2.4</v>
      </c>
      <c r="E4592">
        <v>2.8</v>
      </c>
      <c r="F4592">
        <v>3</v>
      </c>
      <c r="G4592">
        <v>3</v>
      </c>
      <c r="H4592">
        <v>1.98</v>
      </c>
      <c r="I4592">
        <v>403</v>
      </c>
      <c r="J4592" t="s">
        <v>553</v>
      </c>
      <c r="K4592" t="s">
        <v>171</v>
      </c>
      <c r="L4592" t="s">
        <v>554</v>
      </c>
      <c r="M4592" t="s">
        <v>554</v>
      </c>
      <c r="N4592" t="s">
        <v>18</v>
      </c>
      <c r="O4592" t="s">
        <v>74</v>
      </c>
      <c r="P4592" t="s">
        <v>42</v>
      </c>
      <c r="Q4592" t="s">
        <v>16</v>
      </c>
      <c r="R4592" t="s">
        <v>28</v>
      </c>
      <c r="S4592" t="s">
        <v>44</v>
      </c>
      <c r="U4592" t="s">
        <v>939</v>
      </c>
      <c r="V4592" t="s">
        <v>14</v>
      </c>
      <c r="W4592" t="s">
        <v>49</v>
      </c>
      <c r="X4592" t="s">
        <v>12</v>
      </c>
      <c r="Y4592" t="s">
        <v>21</v>
      </c>
      <c r="Z4592" s="80">
        <v>900</v>
      </c>
      <c r="AA4592" s="68">
        <v>0</v>
      </c>
      <c r="AB4592" s="82">
        <f t="shared" si="2526"/>
        <v>5400</v>
      </c>
      <c r="AC4592">
        <v>6</v>
      </c>
      <c r="AG4592" s="83">
        <f t="shared" si="2527"/>
        <v>6</v>
      </c>
      <c r="AH4592" s="87">
        <v>0</v>
      </c>
      <c r="AI4592" s="88">
        <v>0</v>
      </c>
      <c r="AJ4592">
        <f t="shared" ref="AJ4592:AJ4593" si="2553">AG4592</f>
        <v>6</v>
      </c>
      <c r="AK4592" s="108">
        <f t="shared" si="2549"/>
        <v>24948</v>
      </c>
      <c r="AL4592" s="108">
        <f t="shared" si="2550"/>
        <v>12600</v>
      </c>
      <c r="AM4592" s="108">
        <f t="shared" si="2545"/>
        <v>12348</v>
      </c>
    </row>
    <row r="4593" spans="1:39" x14ac:dyDescent="0.25">
      <c r="A4593" s="115">
        <v>40300012</v>
      </c>
      <c r="B4593" t="s">
        <v>1</v>
      </c>
      <c r="C4593" s="81">
        <v>700</v>
      </c>
      <c r="D4593">
        <v>2.4</v>
      </c>
      <c r="E4593">
        <v>2.8</v>
      </c>
      <c r="F4593">
        <v>3</v>
      </c>
      <c r="G4593">
        <v>3</v>
      </c>
      <c r="H4593">
        <v>1.98</v>
      </c>
      <c r="I4593">
        <v>403</v>
      </c>
      <c r="J4593" t="s">
        <v>553</v>
      </c>
      <c r="K4593" t="s">
        <v>171</v>
      </c>
      <c r="L4593" t="s">
        <v>554</v>
      </c>
      <c r="M4593" t="s">
        <v>554</v>
      </c>
      <c r="N4593" t="s">
        <v>18</v>
      </c>
      <c r="O4593" t="s">
        <v>74</v>
      </c>
      <c r="P4593" t="s">
        <v>42</v>
      </c>
      <c r="Q4593" t="s">
        <v>16</v>
      </c>
      <c r="R4593" t="s">
        <v>28</v>
      </c>
      <c r="S4593" t="s">
        <v>44</v>
      </c>
      <c r="U4593" t="s">
        <v>939</v>
      </c>
      <c r="V4593" t="s">
        <v>173</v>
      </c>
      <c r="W4593" t="s">
        <v>174</v>
      </c>
      <c r="X4593" t="s">
        <v>12</v>
      </c>
      <c r="Y4593" t="s">
        <v>21</v>
      </c>
      <c r="Z4593" s="80">
        <v>900</v>
      </c>
      <c r="AA4593" s="68">
        <v>0</v>
      </c>
      <c r="AB4593" s="82">
        <f t="shared" si="2526"/>
        <v>23400</v>
      </c>
      <c r="AC4593">
        <v>26</v>
      </c>
      <c r="AG4593" s="83">
        <f t="shared" si="2527"/>
        <v>26</v>
      </c>
      <c r="AH4593" s="87">
        <v>0</v>
      </c>
      <c r="AI4593" s="88">
        <v>0</v>
      </c>
      <c r="AJ4593">
        <f t="shared" si="2553"/>
        <v>26</v>
      </c>
      <c r="AK4593" s="108">
        <f t="shared" si="2549"/>
        <v>108108</v>
      </c>
      <c r="AL4593" s="108">
        <f t="shared" si="2550"/>
        <v>54600</v>
      </c>
      <c r="AM4593" s="108">
        <f t="shared" si="2545"/>
        <v>53508</v>
      </c>
    </row>
    <row r="4594" spans="1:39" x14ac:dyDescent="0.25">
      <c r="A4594" s="115">
        <v>40300012</v>
      </c>
      <c r="B4594" t="s">
        <v>1</v>
      </c>
      <c r="C4594" s="81">
        <v>700</v>
      </c>
      <c r="D4594">
        <v>2.4</v>
      </c>
      <c r="E4594">
        <v>2.8</v>
      </c>
      <c r="F4594">
        <v>3</v>
      </c>
      <c r="G4594">
        <v>3</v>
      </c>
      <c r="H4594">
        <v>1.98</v>
      </c>
      <c r="I4594">
        <v>403</v>
      </c>
      <c r="J4594" t="s">
        <v>553</v>
      </c>
      <c r="K4594" t="s">
        <v>171</v>
      </c>
      <c r="L4594" t="s">
        <v>554</v>
      </c>
      <c r="M4594" t="s">
        <v>554</v>
      </c>
      <c r="N4594" t="s">
        <v>18</v>
      </c>
      <c r="O4594" t="s">
        <v>74</v>
      </c>
      <c r="P4594" t="s">
        <v>42</v>
      </c>
      <c r="Q4594" t="s">
        <v>8</v>
      </c>
      <c r="R4594" t="s">
        <v>28</v>
      </c>
      <c r="S4594" t="s">
        <v>9</v>
      </c>
      <c r="U4594" t="s">
        <v>179</v>
      </c>
      <c r="V4594" t="s">
        <v>53</v>
      </c>
      <c r="W4594" t="s">
        <v>54</v>
      </c>
      <c r="X4594" t="s">
        <v>12</v>
      </c>
      <c r="Y4594" t="s">
        <v>21</v>
      </c>
      <c r="Z4594" s="80">
        <v>4492</v>
      </c>
      <c r="AA4594" s="68">
        <v>0</v>
      </c>
      <c r="AB4594" s="82">
        <f t="shared" si="2526"/>
        <v>4492</v>
      </c>
      <c r="AD4594">
        <v>1</v>
      </c>
      <c r="AG4594" s="83">
        <f t="shared" si="2527"/>
        <v>1</v>
      </c>
      <c r="AH4594" s="87">
        <v>0</v>
      </c>
      <c r="AI4594" s="88">
        <v>0</v>
      </c>
    </row>
    <row r="4595" spans="1:39" x14ac:dyDescent="0.25">
      <c r="A4595" s="115">
        <v>40300012</v>
      </c>
      <c r="B4595" t="s">
        <v>1</v>
      </c>
      <c r="C4595" s="81">
        <v>700</v>
      </c>
      <c r="D4595">
        <v>2.4</v>
      </c>
      <c r="E4595">
        <v>2.8</v>
      </c>
      <c r="F4595">
        <v>3</v>
      </c>
      <c r="G4595">
        <v>3</v>
      </c>
      <c r="H4595">
        <v>1.98</v>
      </c>
      <c r="I4595">
        <v>403</v>
      </c>
      <c r="J4595" t="s">
        <v>553</v>
      </c>
      <c r="K4595" t="s">
        <v>171</v>
      </c>
      <c r="L4595" t="s">
        <v>554</v>
      </c>
      <c r="M4595" t="s">
        <v>554</v>
      </c>
      <c r="N4595" t="s">
        <v>18</v>
      </c>
      <c r="O4595" t="s">
        <v>74</v>
      </c>
      <c r="P4595" t="s">
        <v>42</v>
      </c>
      <c r="Q4595" t="s">
        <v>8</v>
      </c>
      <c r="R4595" t="s">
        <v>28</v>
      </c>
      <c r="S4595" t="s">
        <v>44</v>
      </c>
      <c r="U4595" t="s">
        <v>939</v>
      </c>
      <c r="V4595" t="s">
        <v>14</v>
      </c>
      <c r="W4595" t="s">
        <v>49</v>
      </c>
      <c r="X4595" t="s">
        <v>12</v>
      </c>
      <c r="Y4595" t="s">
        <v>21</v>
      </c>
      <c r="Z4595" s="80">
        <v>500</v>
      </c>
      <c r="AA4595" s="68">
        <v>0</v>
      </c>
      <c r="AB4595" s="82">
        <f t="shared" si="2526"/>
        <v>1000</v>
      </c>
      <c r="AC4595">
        <v>2</v>
      </c>
      <c r="AG4595" s="83">
        <f t="shared" si="2527"/>
        <v>2</v>
      </c>
      <c r="AH4595" s="87">
        <v>0</v>
      </c>
      <c r="AI4595" s="88">
        <v>0</v>
      </c>
      <c r="AJ4595" s="90">
        <f t="shared" ref="AJ4595:AJ4597" si="2554">AG4595/3</f>
        <v>0.66666666666666663</v>
      </c>
      <c r="AK4595" s="108">
        <f t="shared" ref="AK4595:AK4600" si="2555">AJ4595*C4595*F4595*H4595</f>
        <v>2772</v>
      </c>
      <c r="AL4595" s="108">
        <f t="shared" ref="AL4595:AL4600" si="2556">AJ4595*C4595*F4595</f>
        <v>1400</v>
      </c>
      <c r="AM4595" s="108">
        <f t="shared" ref="AM4595:AM4600" si="2557">AK4595-AL4595</f>
        <v>1372</v>
      </c>
    </row>
    <row r="4596" spans="1:39" x14ac:dyDescent="0.25">
      <c r="A4596" s="115">
        <v>40300012</v>
      </c>
      <c r="B4596" t="s">
        <v>1</v>
      </c>
      <c r="C4596" s="81">
        <v>700</v>
      </c>
      <c r="D4596">
        <v>2.4</v>
      </c>
      <c r="E4596">
        <v>2.8</v>
      </c>
      <c r="F4596">
        <v>3</v>
      </c>
      <c r="G4596">
        <v>3</v>
      </c>
      <c r="H4596">
        <v>1.98</v>
      </c>
      <c r="I4596">
        <v>403</v>
      </c>
      <c r="J4596" t="s">
        <v>553</v>
      </c>
      <c r="K4596" t="s">
        <v>171</v>
      </c>
      <c r="L4596" t="s">
        <v>554</v>
      </c>
      <c r="M4596" t="s">
        <v>554</v>
      </c>
      <c r="N4596" t="s">
        <v>18</v>
      </c>
      <c r="O4596" t="s">
        <v>74</v>
      </c>
      <c r="P4596" t="s">
        <v>42</v>
      </c>
      <c r="Q4596" t="s">
        <v>8</v>
      </c>
      <c r="R4596" t="s">
        <v>28</v>
      </c>
      <c r="S4596" t="s">
        <v>44</v>
      </c>
      <c r="U4596" t="s">
        <v>939</v>
      </c>
      <c r="V4596" t="s">
        <v>173</v>
      </c>
      <c r="W4596" t="s">
        <v>174</v>
      </c>
      <c r="X4596" t="s">
        <v>12</v>
      </c>
      <c r="Y4596" t="s">
        <v>21</v>
      </c>
      <c r="Z4596" s="80">
        <v>500</v>
      </c>
      <c r="AA4596" s="68">
        <v>0</v>
      </c>
      <c r="AB4596" s="82">
        <f t="shared" si="2526"/>
        <v>2500</v>
      </c>
      <c r="AC4596">
        <v>5</v>
      </c>
      <c r="AG4596" s="83">
        <f t="shared" si="2527"/>
        <v>5</v>
      </c>
      <c r="AH4596" s="87">
        <v>0</v>
      </c>
      <c r="AI4596" s="88">
        <v>0</v>
      </c>
      <c r="AJ4596" s="90">
        <f t="shared" si="2554"/>
        <v>1.6666666666666667</v>
      </c>
      <c r="AK4596" s="108">
        <f t="shared" si="2555"/>
        <v>6930</v>
      </c>
      <c r="AL4596" s="108">
        <f t="shared" si="2556"/>
        <v>3500</v>
      </c>
      <c r="AM4596" s="108">
        <f t="shared" si="2557"/>
        <v>3430</v>
      </c>
    </row>
    <row r="4597" spans="1:39" x14ac:dyDescent="0.25">
      <c r="A4597" s="115">
        <v>40300012</v>
      </c>
      <c r="B4597" t="s">
        <v>1</v>
      </c>
      <c r="C4597" s="81">
        <v>700</v>
      </c>
      <c r="D4597">
        <v>2.4</v>
      </c>
      <c r="E4597">
        <v>2.8</v>
      </c>
      <c r="F4597">
        <v>3</v>
      </c>
      <c r="G4597">
        <v>3</v>
      </c>
      <c r="H4597">
        <v>1.98</v>
      </c>
      <c r="I4597">
        <v>403</v>
      </c>
      <c r="J4597" t="s">
        <v>553</v>
      </c>
      <c r="K4597" t="s">
        <v>171</v>
      </c>
      <c r="L4597" t="s">
        <v>554</v>
      </c>
      <c r="M4597" t="s">
        <v>554</v>
      </c>
      <c r="N4597" t="s">
        <v>18</v>
      </c>
      <c r="O4597" t="s">
        <v>80</v>
      </c>
      <c r="P4597" t="s">
        <v>42</v>
      </c>
      <c r="Q4597" t="s">
        <v>8</v>
      </c>
      <c r="R4597" t="s">
        <v>110</v>
      </c>
      <c r="S4597" t="s">
        <v>44</v>
      </c>
      <c r="T4597" t="s">
        <v>944</v>
      </c>
      <c r="U4597" t="s">
        <v>939</v>
      </c>
      <c r="V4597" t="s">
        <v>173</v>
      </c>
      <c r="W4597" t="s">
        <v>174</v>
      </c>
      <c r="X4597" t="s">
        <v>12</v>
      </c>
      <c r="Y4597" t="s">
        <v>938</v>
      </c>
      <c r="Z4597" s="81">
        <v>0</v>
      </c>
      <c r="AA4597" s="68">
        <v>0</v>
      </c>
      <c r="AB4597" s="82">
        <f t="shared" si="2526"/>
        <v>0</v>
      </c>
      <c r="AE4597">
        <v>1</v>
      </c>
      <c r="AG4597" s="83">
        <f t="shared" si="2527"/>
        <v>1</v>
      </c>
      <c r="AH4597" s="87">
        <v>0</v>
      </c>
      <c r="AI4597" s="88">
        <v>0</v>
      </c>
      <c r="AJ4597" s="90">
        <f t="shared" si="2554"/>
        <v>0.33333333333333331</v>
      </c>
      <c r="AK4597" s="108">
        <f t="shared" si="2555"/>
        <v>1386</v>
      </c>
      <c r="AL4597" s="108">
        <f t="shared" si="2556"/>
        <v>700</v>
      </c>
      <c r="AM4597" s="108">
        <f t="shared" si="2557"/>
        <v>686</v>
      </c>
    </row>
    <row r="4598" spans="1:39" x14ac:dyDescent="0.25">
      <c r="A4598" s="115">
        <v>40300012</v>
      </c>
      <c r="B4598" t="s">
        <v>1</v>
      </c>
      <c r="C4598" s="81">
        <v>700</v>
      </c>
      <c r="D4598">
        <v>2.4</v>
      </c>
      <c r="E4598">
        <v>2.8</v>
      </c>
      <c r="F4598">
        <v>3</v>
      </c>
      <c r="G4598">
        <v>3</v>
      </c>
      <c r="H4598">
        <v>1.98</v>
      </c>
      <c r="I4598">
        <v>403</v>
      </c>
      <c r="J4598" t="s">
        <v>553</v>
      </c>
      <c r="K4598" t="s">
        <v>171</v>
      </c>
      <c r="L4598" t="s">
        <v>554</v>
      </c>
      <c r="M4598" t="s">
        <v>554</v>
      </c>
      <c r="N4598" t="s">
        <v>27</v>
      </c>
      <c r="O4598" t="s">
        <v>80</v>
      </c>
      <c r="P4598" t="s">
        <v>42</v>
      </c>
      <c r="Q4598" t="s">
        <v>16</v>
      </c>
      <c r="R4598" t="s">
        <v>28</v>
      </c>
      <c r="S4598" t="s">
        <v>22</v>
      </c>
      <c r="T4598" t="s">
        <v>22</v>
      </c>
      <c r="U4598" t="s">
        <v>939</v>
      </c>
      <c r="V4598" t="s">
        <v>50</v>
      </c>
      <c r="W4598" t="s">
        <v>51</v>
      </c>
      <c r="X4598" t="s">
        <v>77</v>
      </c>
      <c r="Y4598" t="s">
        <v>943</v>
      </c>
      <c r="Z4598" s="81">
        <v>0</v>
      </c>
      <c r="AA4598" s="68">
        <v>0</v>
      </c>
      <c r="AB4598" s="82">
        <f t="shared" si="2526"/>
        <v>0</v>
      </c>
      <c r="AF4598">
        <v>2</v>
      </c>
      <c r="AG4598" s="83">
        <f t="shared" si="2527"/>
        <v>2</v>
      </c>
      <c r="AH4598" s="87">
        <v>0</v>
      </c>
      <c r="AI4598" s="88">
        <v>0</v>
      </c>
      <c r="AJ4598">
        <f t="shared" ref="AJ4598:AJ4600" si="2558">AG4598</f>
        <v>2</v>
      </c>
      <c r="AK4598" s="108">
        <f t="shared" si="2555"/>
        <v>8316</v>
      </c>
      <c r="AL4598" s="108">
        <f t="shared" si="2556"/>
        <v>4200</v>
      </c>
      <c r="AM4598" s="108">
        <f t="shared" si="2557"/>
        <v>4116</v>
      </c>
    </row>
    <row r="4599" spans="1:39" x14ac:dyDescent="0.25">
      <c r="A4599" s="115">
        <v>40300012</v>
      </c>
      <c r="B4599" t="s">
        <v>1</v>
      </c>
      <c r="C4599" s="81">
        <v>700</v>
      </c>
      <c r="D4599">
        <v>2.4</v>
      </c>
      <c r="E4599">
        <v>2.8</v>
      </c>
      <c r="F4599">
        <v>3</v>
      </c>
      <c r="G4599">
        <v>3</v>
      </c>
      <c r="H4599">
        <v>1.98</v>
      </c>
      <c r="I4599">
        <v>403</v>
      </c>
      <c r="J4599" t="s">
        <v>553</v>
      </c>
      <c r="K4599" t="s">
        <v>171</v>
      </c>
      <c r="L4599" t="s">
        <v>554</v>
      </c>
      <c r="M4599" t="s">
        <v>554</v>
      </c>
      <c r="N4599" t="s">
        <v>27</v>
      </c>
      <c r="O4599" t="s">
        <v>80</v>
      </c>
      <c r="P4599" t="s">
        <v>42</v>
      </c>
      <c r="Q4599" t="s">
        <v>16</v>
      </c>
      <c r="R4599" t="s">
        <v>28</v>
      </c>
      <c r="S4599" t="s">
        <v>44</v>
      </c>
      <c r="U4599" t="s">
        <v>939</v>
      </c>
      <c r="V4599" t="s">
        <v>14</v>
      </c>
      <c r="W4599" t="s">
        <v>49</v>
      </c>
      <c r="X4599" t="s">
        <v>12</v>
      </c>
      <c r="Y4599" t="s">
        <v>21</v>
      </c>
      <c r="Z4599" s="80">
        <v>900</v>
      </c>
      <c r="AA4599" s="68">
        <v>0</v>
      </c>
      <c r="AB4599" s="82">
        <f t="shared" si="2526"/>
        <v>3600</v>
      </c>
      <c r="AC4599">
        <v>4</v>
      </c>
      <c r="AG4599" s="83">
        <f t="shared" si="2527"/>
        <v>4</v>
      </c>
      <c r="AH4599" s="87">
        <v>0</v>
      </c>
      <c r="AI4599" s="88">
        <v>0</v>
      </c>
      <c r="AJ4599">
        <f t="shared" si="2558"/>
        <v>4</v>
      </c>
      <c r="AK4599" s="108">
        <f t="shared" si="2555"/>
        <v>16632</v>
      </c>
      <c r="AL4599" s="108">
        <f t="shared" si="2556"/>
        <v>8400</v>
      </c>
      <c r="AM4599" s="108">
        <f t="shared" si="2557"/>
        <v>8232</v>
      </c>
    </row>
    <row r="4600" spans="1:39" x14ac:dyDescent="0.25">
      <c r="A4600" s="115">
        <v>40300012</v>
      </c>
      <c r="B4600" t="s">
        <v>1</v>
      </c>
      <c r="C4600" s="81">
        <v>700</v>
      </c>
      <c r="D4600">
        <v>2.4</v>
      </c>
      <c r="E4600">
        <v>2.8</v>
      </c>
      <c r="F4600">
        <v>3</v>
      </c>
      <c r="G4600">
        <v>3</v>
      </c>
      <c r="H4600">
        <v>1.98</v>
      </c>
      <c r="I4600">
        <v>403</v>
      </c>
      <c r="J4600" t="s">
        <v>553</v>
      </c>
      <c r="K4600" t="s">
        <v>171</v>
      </c>
      <c r="L4600" t="s">
        <v>554</v>
      </c>
      <c r="M4600" t="s">
        <v>554</v>
      </c>
      <c r="N4600" t="s">
        <v>27</v>
      </c>
      <c r="O4600" t="s">
        <v>80</v>
      </c>
      <c r="P4600" t="s">
        <v>42</v>
      </c>
      <c r="Q4600" t="s">
        <v>16</v>
      </c>
      <c r="R4600" t="s">
        <v>28</v>
      </c>
      <c r="S4600" t="s">
        <v>44</v>
      </c>
      <c r="U4600" t="s">
        <v>939</v>
      </c>
      <c r="V4600" t="s">
        <v>173</v>
      </c>
      <c r="W4600" t="s">
        <v>174</v>
      </c>
      <c r="X4600" t="s">
        <v>12</v>
      </c>
      <c r="Y4600" t="s">
        <v>21</v>
      </c>
      <c r="Z4600" s="80">
        <v>900</v>
      </c>
      <c r="AA4600" s="68">
        <v>0</v>
      </c>
      <c r="AB4600" s="82">
        <f t="shared" si="2526"/>
        <v>23400</v>
      </c>
      <c r="AC4600">
        <v>26</v>
      </c>
      <c r="AG4600" s="83">
        <f t="shared" si="2527"/>
        <v>26</v>
      </c>
      <c r="AH4600" s="87">
        <v>0</v>
      </c>
      <c r="AI4600" s="88">
        <v>0</v>
      </c>
      <c r="AJ4600">
        <f t="shared" si="2558"/>
        <v>26</v>
      </c>
      <c r="AK4600" s="108">
        <f t="shared" si="2555"/>
        <v>108108</v>
      </c>
      <c r="AL4600" s="108">
        <f t="shared" si="2556"/>
        <v>54600</v>
      </c>
      <c r="AM4600" s="108">
        <f t="shared" si="2557"/>
        <v>53508</v>
      </c>
    </row>
    <row r="4601" spans="1:39" x14ac:dyDescent="0.25">
      <c r="A4601" s="115">
        <v>40300012</v>
      </c>
      <c r="B4601" t="s">
        <v>1</v>
      </c>
      <c r="C4601" s="81">
        <v>700</v>
      </c>
      <c r="D4601">
        <v>2.4</v>
      </c>
      <c r="E4601">
        <v>2.8</v>
      </c>
      <c r="F4601">
        <v>3</v>
      </c>
      <c r="G4601">
        <v>3</v>
      </c>
      <c r="H4601">
        <v>1.98</v>
      </c>
      <c r="I4601">
        <v>403</v>
      </c>
      <c r="J4601" t="s">
        <v>553</v>
      </c>
      <c r="K4601" t="s">
        <v>171</v>
      </c>
      <c r="L4601" t="s">
        <v>554</v>
      </c>
      <c r="M4601" t="s">
        <v>554</v>
      </c>
      <c r="N4601" t="s">
        <v>27</v>
      </c>
      <c r="O4601" t="s">
        <v>80</v>
      </c>
      <c r="P4601" t="s">
        <v>42</v>
      </c>
      <c r="Q4601" t="s">
        <v>16</v>
      </c>
      <c r="R4601" t="s">
        <v>112</v>
      </c>
      <c r="S4601" t="s">
        <v>22</v>
      </c>
      <c r="T4601" t="s">
        <v>22</v>
      </c>
      <c r="U4601" t="s">
        <v>179</v>
      </c>
      <c r="V4601" t="s">
        <v>107</v>
      </c>
      <c r="W4601" t="s">
        <v>108</v>
      </c>
      <c r="X4601" t="s">
        <v>232</v>
      </c>
      <c r="Y4601" t="s">
        <v>943</v>
      </c>
      <c r="Z4601" s="81">
        <v>0</v>
      </c>
      <c r="AA4601" s="68">
        <v>0</v>
      </c>
      <c r="AB4601" s="82">
        <f t="shared" si="2526"/>
        <v>0</v>
      </c>
      <c r="AF4601">
        <v>1</v>
      </c>
      <c r="AG4601" s="83">
        <f t="shared" si="2527"/>
        <v>1</v>
      </c>
      <c r="AH4601" s="87">
        <v>0</v>
      </c>
      <c r="AI4601" s="88">
        <v>0</v>
      </c>
    </row>
    <row r="4602" spans="1:39" x14ac:dyDescent="0.25">
      <c r="A4602" s="115">
        <v>40300012</v>
      </c>
      <c r="B4602" t="s">
        <v>1</v>
      </c>
      <c r="C4602" s="81">
        <v>700</v>
      </c>
      <c r="D4602">
        <v>2.4</v>
      </c>
      <c r="E4602">
        <v>2.8</v>
      </c>
      <c r="F4602">
        <v>3</v>
      </c>
      <c r="G4602">
        <v>3</v>
      </c>
      <c r="H4602">
        <v>1.98</v>
      </c>
      <c r="I4602">
        <v>403</v>
      </c>
      <c r="J4602" t="s">
        <v>553</v>
      </c>
      <c r="K4602" t="s">
        <v>171</v>
      </c>
      <c r="L4602" t="s">
        <v>554</v>
      </c>
      <c r="M4602" t="s">
        <v>554</v>
      </c>
      <c r="N4602" t="s">
        <v>27</v>
      </c>
      <c r="O4602" t="s">
        <v>80</v>
      </c>
      <c r="P4602" t="s">
        <v>42</v>
      </c>
      <c r="Q4602" t="s">
        <v>8</v>
      </c>
      <c r="R4602" t="s">
        <v>28</v>
      </c>
      <c r="S4602" t="s">
        <v>44</v>
      </c>
      <c r="U4602" t="s">
        <v>939</v>
      </c>
      <c r="V4602" t="s">
        <v>14</v>
      </c>
      <c r="W4602" t="s">
        <v>49</v>
      </c>
      <c r="X4602" t="s">
        <v>12</v>
      </c>
      <c r="Y4602" t="s">
        <v>21</v>
      </c>
      <c r="Z4602" s="80">
        <v>500</v>
      </c>
      <c r="AA4602" s="68">
        <v>0</v>
      </c>
      <c r="AB4602" s="82">
        <f t="shared" si="2526"/>
        <v>500</v>
      </c>
      <c r="AC4602">
        <v>1</v>
      </c>
      <c r="AG4602" s="83">
        <f t="shared" si="2527"/>
        <v>1</v>
      </c>
      <c r="AH4602" s="87">
        <v>0</v>
      </c>
      <c r="AI4602" s="88">
        <v>0</v>
      </c>
      <c r="AJ4602" s="90">
        <f t="shared" ref="AJ4602:AJ4603" si="2559">AG4602/3</f>
        <v>0.33333333333333331</v>
      </c>
      <c r="AK4602" s="108">
        <f t="shared" ref="AK4602:AK4606" si="2560">AJ4602*C4602*F4602*H4602</f>
        <v>1386</v>
      </c>
      <c r="AL4602" s="108">
        <f t="shared" ref="AL4602:AL4606" si="2561">AJ4602*C4602*F4602</f>
        <v>700</v>
      </c>
      <c r="AM4602" s="108">
        <f t="shared" ref="AM4602:AM4606" si="2562">AK4602-AL4602</f>
        <v>686</v>
      </c>
    </row>
    <row r="4603" spans="1:39" x14ac:dyDescent="0.25">
      <c r="A4603" s="115">
        <v>40300012</v>
      </c>
      <c r="B4603" t="s">
        <v>1</v>
      </c>
      <c r="C4603" s="81">
        <v>700</v>
      </c>
      <c r="D4603">
        <v>2.4</v>
      </c>
      <c r="E4603">
        <v>2.8</v>
      </c>
      <c r="F4603">
        <v>3</v>
      </c>
      <c r="G4603">
        <v>3</v>
      </c>
      <c r="H4603">
        <v>1.98</v>
      </c>
      <c r="I4603">
        <v>403</v>
      </c>
      <c r="J4603" t="s">
        <v>553</v>
      </c>
      <c r="K4603" t="s">
        <v>171</v>
      </c>
      <c r="L4603" t="s">
        <v>554</v>
      </c>
      <c r="M4603" t="s">
        <v>554</v>
      </c>
      <c r="N4603" t="s">
        <v>27</v>
      </c>
      <c r="O4603" t="s">
        <v>80</v>
      </c>
      <c r="P4603" t="s">
        <v>42</v>
      </c>
      <c r="Q4603" t="s">
        <v>8</v>
      </c>
      <c r="R4603" t="s">
        <v>28</v>
      </c>
      <c r="S4603" t="s">
        <v>44</v>
      </c>
      <c r="U4603" t="s">
        <v>939</v>
      </c>
      <c r="V4603" t="s">
        <v>173</v>
      </c>
      <c r="W4603" t="s">
        <v>174</v>
      </c>
      <c r="X4603" t="s">
        <v>12</v>
      </c>
      <c r="Y4603" t="s">
        <v>21</v>
      </c>
      <c r="Z4603" s="80">
        <v>500</v>
      </c>
      <c r="AA4603" s="68">
        <v>0</v>
      </c>
      <c r="AB4603" s="82">
        <f t="shared" si="2526"/>
        <v>7000</v>
      </c>
      <c r="AC4603">
        <v>14</v>
      </c>
      <c r="AG4603" s="83">
        <f t="shared" si="2527"/>
        <v>14</v>
      </c>
      <c r="AH4603" s="87">
        <v>0</v>
      </c>
      <c r="AI4603" s="88">
        <v>0</v>
      </c>
      <c r="AJ4603" s="90">
        <f t="shared" si="2559"/>
        <v>4.666666666666667</v>
      </c>
      <c r="AK4603" s="108">
        <f t="shared" si="2560"/>
        <v>19404</v>
      </c>
      <c r="AL4603" s="108">
        <f t="shared" si="2561"/>
        <v>9800</v>
      </c>
      <c r="AM4603" s="108">
        <f t="shared" si="2562"/>
        <v>9604</v>
      </c>
    </row>
    <row r="4604" spans="1:39" x14ac:dyDescent="0.25">
      <c r="A4604" s="115">
        <v>4030001302</v>
      </c>
      <c r="B4604" t="s">
        <v>1</v>
      </c>
      <c r="C4604" s="81">
        <v>700</v>
      </c>
      <c r="D4604">
        <v>2.4</v>
      </c>
      <c r="E4604">
        <v>2.8</v>
      </c>
      <c r="F4604">
        <v>3</v>
      </c>
      <c r="G4604">
        <v>3</v>
      </c>
      <c r="H4604">
        <v>1.98</v>
      </c>
      <c r="I4604">
        <v>403</v>
      </c>
      <c r="J4604" t="s">
        <v>553</v>
      </c>
      <c r="K4604" t="s">
        <v>171</v>
      </c>
      <c r="L4604" t="s">
        <v>554</v>
      </c>
      <c r="M4604" t="s">
        <v>555</v>
      </c>
      <c r="N4604" t="s">
        <v>18</v>
      </c>
      <c r="O4604" t="s">
        <v>33</v>
      </c>
      <c r="P4604" t="s">
        <v>7</v>
      </c>
      <c r="Q4604" t="s">
        <v>16</v>
      </c>
      <c r="R4604" t="s">
        <v>28</v>
      </c>
      <c r="S4604" t="s">
        <v>44</v>
      </c>
      <c r="U4604" t="s">
        <v>946</v>
      </c>
      <c r="V4604" t="s">
        <v>14</v>
      </c>
      <c r="W4604" t="s">
        <v>49</v>
      </c>
      <c r="X4604" t="s">
        <v>12</v>
      </c>
      <c r="Y4604" t="s">
        <v>21</v>
      </c>
      <c r="Z4604" s="80">
        <v>950</v>
      </c>
      <c r="AA4604" s="68">
        <v>0</v>
      </c>
      <c r="AB4604" s="82">
        <f t="shared" si="2526"/>
        <v>3800</v>
      </c>
      <c r="AC4604">
        <v>4</v>
      </c>
      <c r="AG4604" s="83">
        <f t="shared" si="2527"/>
        <v>4</v>
      </c>
      <c r="AH4604" s="87">
        <v>0</v>
      </c>
      <c r="AI4604" s="88">
        <v>0</v>
      </c>
      <c r="AJ4604">
        <f>AG4604</f>
        <v>4</v>
      </c>
      <c r="AK4604" s="108">
        <f t="shared" si="2560"/>
        <v>16632</v>
      </c>
      <c r="AL4604" s="108">
        <f t="shared" si="2561"/>
        <v>8400</v>
      </c>
      <c r="AM4604" s="108">
        <f t="shared" si="2562"/>
        <v>8232</v>
      </c>
    </row>
    <row r="4605" spans="1:39" x14ac:dyDescent="0.25">
      <c r="A4605" s="115">
        <v>4030001302</v>
      </c>
      <c r="B4605" t="s">
        <v>1</v>
      </c>
      <c r="C4605" s="81">
        <v>700</v>
      </c>
      <c r="D4605">
        <v>2.4</v>
      </c>
      <c r="E4605">
        <v>2.8</v>
      </c>
      <c r="F4605">
        <v>3</v>
      </c>
      <c r="G4605">
        <v>3</v>
      </c>
      <c r="H4605">
        <v>1.98</v>
      </c>
      <c r="I4605">
        <v>403</v>
      </c>
      <c r="J4605" t="s">
        <v>553</v>
      </c>
      <c r="K4605" t="s">
        <v>171</v>
      </c>
      <c r="L4605" t="s">
        <v>554</v>
      </c>
      <c r="M4605" t="s">
        <v>555</v>
      </c>
      <c r="N4605" t="s">
        <v>27</v>
      </c>
      <c r="O4605" t="s">
        <v>6</v>
      </c>
      <c r="P4605" t="s">
        <v>7</v>
      </c>
      <c r="Q4605" t="s">
        <v>16</v>
      </c>
      <c r="R4605" t="s">
        <v>28</v>
      </c>
      <c r="S4605" t="s">
        <v>44</v>
      </c>
      <c r="U4605" t="s">
        <v>939</v>
      </c>
      <c r="V4605" t="s">
        <v>14</v>
      </c>
      <c r="W4605" t="s">
        <v>49</v>
      </c>
      <c r="X4605" t="s">
        <v>12</v>
      </c>
      <c r="Y4605" t="s">
        <v>21</v>
      </c>
      <c r="Z4605" s="80">
        <v>950</v>
      </c>
      <c r="AA4605" s="68">
        <v>0</v>
      </c>
      <c r="AB4605" s="82">
        <f t="shared" si="2526"/>
        <v>2850</v>
      </c>
      <c r="AC4605">
        <v>3</v>
      </c>
      <c r="AG4605" s="83">
        <f t="shared" si="2527"/>
        <v>3</v>
      </c>
      <c r="AH4605" s="87">
        <v>0</v>
      </c>
      <c r="AI4605" s="88">
        <v>0</v>
      </c>
      <c r="AJ4605">
        <f>AG4605</f>
        <v>3</v>
      </c>
      <c r="AK4605" s="108">
        <f t="shared" si="2560"/>
        <v>12474</v>
      </c>
      <c r="AL4605" s="108">
        <f t="shared" si="2561"/>
        <v>6300</v>
      </c>
      <c r="AM4605" s="108">
        <f t="shared" si="2562"/>
        <v>6174</v>
      </c>
    </row>
    <row r="4606" spans="1:39" x14ac:dyDescent="0.25">
      <c r="A4606" s="115">
        <v>4030001305</v>
      </c>
      <c r="B4606" t="s">
        <v>1</v>
      </c>
      <c r="C4606" s="81">
        <v>700</v>
      </c>
      <c r="D4606">
        <v>2.4</v>
      </c>
      <c r="E4606">
        <v>2.8</v>
      </c>
      <c r="F4606">
        <v>3</v>
      </c>
      <c r="G4606">
        <v>3</v>
      </c>
      <c r="H4606">
        <v>1.98</v>
      </c>
      <c r="I4606">
        <v>403</v>
      </c>
      <c r="J4606" t="s">
        <v>553</v>
      </c>
      <c r="K4606" t="s">
        <v>171</v>
      </c>
      <c r="L4606" t="s">
        <v>554</v>
      </c>
      <c r="M4606" t="s">
        <v>556</v>
      </c>
      <c r="N4606" t="s">
        <v>18</v>
      </c>
      <c r="O4606" t="s">
        <v>33</v>
      </c>
      <c r="P4606" t="s">
        <v>7</v>
      </c>
      <c r="Q4606" t="s">
        <v>16</v>
      </c>
      <c r="R4606" t="s">
        <v>28</v>
      </c>
      <c r="S4606" t="s">
        <v>44</v>
      </c>
      <c r="U4606" t="s">
        <v>946</v>
      </c>
      <c r="V4606" t="s">
        <v>14</v>
      </c>
      <c r="W4606" t="s">
        <v>49</v>
      </c>
      <c r="X4606" t="s">
        <v>12</v>
      </c>
      <c r="Y4606" t="s">
        <v>21</v>
      </c>
      <c r="Z4606" s="80">
        <v>950</v>
      </c>
      <c r="AA4606" s="68">
        <v>0</v>
      </c>
      <c r="AB4606" s="82">
        <f t="shared" si="2526"/>
        <v>2850</v>
      </c>
      <c r="AC4606">
        <v>3</v>
      </c>
      <c r="AG4606" s="83">
        <f t="shared" si="2527"/>
        <v>3</v>
      </c>
      <c r="AH4606" s="87">
        <v>0</v>
      </c>
      <c r="AI4606" s="88">
        <v>0</v>
      </c>
      <c r="AJ4606">
        <f>AG4606</f>
        <v>3</v>
      </c>
      <c r="AK4606" s="108">
        <f t="shared" si="2560"/>
        <v>12474</v>
      </c>
      <c r="AL4606" s="108">
        <f t="shared" si="2561"/>
        <v>6300</v>
      </c>
      <c r="AM4606" s="108">
        <f t="shared" si="2562"/>
        <v>6174</v>
      </c>
    </row>
    <row r="4607" spans="1:39" x14ac:dyDescent="0.25">
      <c r="A4607" s="115">
        <v>4030001305</v>
      </c>
      <c r="B4607" t="s">
        <v>1</v>
      </c>
      <c r="C4607" s="81">
        <v>700</v>
      </c>
      <c r="D4607">
        <v>2.4</v>
      </c>
      <c r="E4607">
        <v>2.8</v>
      </c>
      <c r="F4607">
        <v>3</v>
      </c>
      <c r="G4607">
        <v>3</v>
      </c>
      <c r="H4607">
        <v>1.98</v>
      </c>
      <c r="I4607">
        <v>403</v>
      </c>
      <c r="J4607" t="s">
        <v>553</v>
      </c>
      <c r="K4607" t="s">
        <v>171</v>
      </c>
      <c r="L4607" t="s">
        <v>554</v>
      </c>
      <c r="M4607" t="s">
        <v>556</v>
      </c>
      <c r="N4607" t="s">
        <v>27</v>
      </c>
      <c r="O4607" t="s">
        <v>6</v>
      </c>
      <c r="P4607" t="s">
        <v>7</v>
      </c>
      <c r="Q4607" t="s">
        <v>16</v>
      </c>
      <c r="R4607" t="s">
        <v>28</v>
      </c>
      <c r="S4607" t="s">
        <v>9</v>
      </c>
      <c r="U4607" t="s">
        <v>179</v>
      </c>
      <c r="V4607" t="s">
        <v>10</v>
      </c>
      <c r="W4607" t="s">
        <v>11</v>
      </c>
      <c r="X4607" t="s">
        <v>12</v>
      </c>
      <c r="Y4607" t="s">
        <v>21</v>
      </c>
      <c r="Z4607" s="80">
        <v>1800</v>
      </c>
      <c r="AA4607" s="68">
        <v>0</v>
      </c>
      <c r="AB4607" s="82">
        <f t="shared" si="2526"/>
        <v>1800</v>
      </c>
      <c r="AD4607">
        <v>1</v>
      </c>
      <c r="AG4607" s="83">
        <f t="shared" si="2527"/>
        <v>1</v>
      </c>
      <c r="AH4607" s="87">
        <v>0</v>
      </c>
      <c r="AI4607" s="88">
        <v>0</v>
      </c>
    </row>
    <row r="4608" spans="1:39" x14ac:dyDescent="0.25">
      <c r="A4608" s="115">
        <v>4030001306</v>
      </c>
      <c r="B4608" t="s">
        <v>1</v>
      </c>
      <c r="C4608" s="81">
        <v>700</v>
      </c>
      <c r="D4608">
        <v>2.4</v>
      </c>
      <c r="E4608">
        <v>2.8</v>
      </c>
      <c r="F4608">
        <v>3</v>
      </c>
      <c r="G4608">
        <v>3</v>
      </c>
      <c r="H4608">
        <v>1.98</v>
      </c>
      <c r="I4608">
        <v>403</v>
      </c>
      <c r="J4608" t="s">
        <v>553</v>
      </c>
      <c r="K4608" t="s">
        <v>171</v>
      </c>
      <c r="L4608" t="s">
        <v>554</v>
      </c>
      <c r="M4608" t="s">
        <v>557</v>
      </c>
      <c r="N4608" t="s">
        <v>18</v>
      </c>
      <c r="O4608" t="s">
        <v>33</v>
      </c>
      <c r="P4608" t="s">
        <v>7</v>
      </c>
      <c r="Q4608" t="s">
        <v>16</v>
      </c>
      <c r="R4608" t="s">
        <v>28</v>
      </c>
      <c r="S4608" t="s">
        <v>9</v>
      </c>
      <c r="U4608" t="s">
        <v>179</v>
      </c>
      <c r="V4608" t="s">
        <v>10</v>
      </c>
      <c r="W4608" t="s">
        <v>11</v>
      </c>
      <c r="X4608" t="s">
        <v>12</v>
      </c>
      <c r="Y4608" t="s">
        <v>21</v>
      </c>
      <c r="Z4608" s="80">
        <v>1800</v>
      </c>
      <c r="AA4608" s="68">
        <v>0</v>
      </c>
      <c r="AB4608" s="82">
        <f t="shared" si="2526"/>
        <v>3600</v>
      </c>
      <c r="AD4608">
        <v>2</v>
      </c>
      <c r="AG4608" s="83">
        <f t="shared" si="2527"/>
        <v>2</v>
      </c>
      <c r="AH4608" s="87">
        <v>0</v>
      </c>
      <c r="AI4608" s="88">
        <v>0</v>
      </c>
    </row>
    <row r="4609" spans="1:39" x14ac:dyDescent="0.25">
      <c r="A4609" s="115">
        <v>4030001306</v>
      </c>
      <c r="B4609" t="s">
        <v>1</v>
      </c>
      <c r="C4609" s="81">
        <v>700</v>
      </c>
      <c r="D4609">
        <v>2.4</v>
      </c>
      <c r="E4609">
        <v>2.8</v>
      </c>
      <c r="F4609">
        <v>3</v>
      </c>
      <c r="G4609">
        <v>3</v>
      </c>
      <c r="H4609">
        <v>1.98</v>
      </c>
      <c r="I4609">
        <v>403</v>
      </c>
      <c r="J4609" t="s">
        <v>553</v>
      </c>
      <c r="K4609" t="s">
        <v>171</v>
      </c>
      <c r="L4609" t="s">
        <v>554</v>
      </c>
      <c r="M4609" t="s">
        <v>557</v>
      </c>
      <c r="N4609" t="s">
        <v>18</v>
      </c>
      <c r="O4609" t="s">
        <v>33</v>
      </c>
      <c r="P4609" t="s">
        <v>7</v>
      </c>
      <c r="Q4609" t="s">
        <v>16</v>
      </c>
      <c r="R4609" t="s">
        <v>28</v>
      </c>
      <c r="S4609" t="s">
        <v>9</v>
      </c>
      <c r="U4609" t="s">
        <v>179</v>
      </c>
      <c r="V4609" t="s">
        <v>10</v>
      </c>
      <c r="W4609" t="s">
        <v>11</v>
      </c>
      <c r="X4609" t="s">
        <v>12</v>
      </c>
      <c r="Y4609" t="s">
        <v>21</v>
      </c>
      <c r="Z4609" s="80">
        <v>1800</v>
      </c>
      <c r="AA4609" s="68">
        <v>0</v>
      </c>
      <c r="AB4609" s="82">
        <f t="shared" si="2526"/>
        <v>1800</v>
      </c>
      <c r="AD4609">
        <v>1</v>
      </c>
      <c r="AG4609" s="83">
        <f t="shared" si="2527"/>
        <v>1</v>
      </c>
      <c r="AH4609" s="87">
        <v>0</v>
      </c>
      <c r="AI4609" s="88">
        <v>1</v>
      </c>
    </row>
    <row r="4610" spans="1:39" x14ac:dyDescent="0.25">
      <c r="A4610" s="115">
        <v>4030001306</v>
      </c>
      <c r="B4610" t="s">
        <v>1</v>
      </c>
      <c r="C4610" s="81">
        <v>700</v>
      </c>
      <c r="D4610">
        <v>2.4</v>
      </c>
      <c r="E4610">
        <v>2.8</v>
      </c>
      <c r="F4610">
        <v>3</v>
      </c>
      <c r="G4610">
        <v>3</v>
      </c>
      <c r="H4610">
        <v>1.98</v>
      </c>
      <c r="I4610">
        <v>403</v>
      </c>
      <c r="J4610" t="s">
        <v>553</v>
      </c>
      <c r="K4610" t="s">
        <v>171</v>
      </c>
      <c r="L4610" t="s">
        <v>554</v>
      </c>
      <c r="M4610" t="s">
        <v>557</v>
      </c>
      <c r="N4610" t="s">
        <v>18</v>
      </c>
      <c r="O4610" t="s">
        <v>33</v>
      </c>
      <c r="P4610" t="s">
        <v>7</v>
      </c>
      <c r="Q4610" t="s">
        <v>16</v>
      </c>
      <c r="R4610" t="s">
        <v>28</v>
      </c>
      <c r="S4610" t="s">
        <v>44</v>
      </c>
      <c r="U4610" t="s">
        <v>946</v>
      </c>
      <c r="V4610" t="s">
        <v>14</v>
      </c>
      <c r="W4610" t="s">
        <v>49</v>
      </c>
      <c r="X4610" t="s">
        <v>12</v>
      </c>
      <c r="Y4610" t="s">
        <v>21</v>
      </c>
      <c r="Z4610" s="80">
        <v>950</v>
      </c>
      <c r="AA4610" s="68">
        <v>0</v>
      </c>
      <c r="AB4610" s="82">
        <f t="shared" si="2526"/>
        <v>2850</v>
      </c>
      <c r="AC4610">
        <v>3</v>
      </c>
      <c r="AG4610" s="83">
        <f t="shared" si="2527"/>
        <v>3</v>
      </c>
      <c r="AH4610" s="87">
        <v>0</v>
      </c>
      <c r="AI4610" s="88">
        <v>0</v>
      </c>
      <c r="AJ4610">
        <f>AG4610</f>
        <v>3</v>
      </c>
      <c r="AK4610" s="108">
        <f>AJ4610*C4610*F4610*H4610</f>
        <v>12474</v>
      </c>
      <c r="AL4610" s="108">
        <f>AJ4610*C4610*F4610</f>
        <v>6300</v>
      </c>
      <c r="AM4610" s="108">
        <f>AK4610-AL4610</f>
        <v>6174</v>
      </c>
    </row>
    <row r="4611" spans="1:39" x14ac:dyDescent="0.25">
      <c r="A4611" s="115">
        <v>4030001306</v>
      </c>
      <c r="B4611" t="s">
        <v>1</v>
      </c>
      <c r="C4611" s="81">
        <v>700</v>
      </c>
      <c r="D4611">
        <v>2.4</v>
      </c>
      <c r="E4611">
        <v>2.8</v>
      </c>
      <c r="F4611">
        <v>3</v>
      </c>
      <c r="G4611">
        <v>3</v>
      </c>
      <c r="H4611">
        <v>1.98</v>
      </c>
      <c r="I4611">
        <v>403</v>
      </c>
      <c r="J4611" t="s">
        <v>553</v>
      </c>
      <c r="K4611" t="s">
        <v>171</v>
      </c>
      <c r="L4611" t="s">
        <v>554</v>
      </c>
      <c r="M4611" t="s">
        <v>557</v>
      </c>
      <c r="N4611" t="s">
        <v>27</v>
      </c>
      <c r="O4611" t="s">
        <v>6</v>
      </c>
      <c r="P4611" t="s">
        <v>7</v>
      </c>
      <c r="Q4611" t="s">
        <v>16</v>
      </c>
      <c r="R4611" t="s">
        <v>28</v>
      </c>
      <c r="S4611" t="s">
        <v>9</v>
      </c>
      <c r="U4611" t="s">
        <v>179</v>
      </c>
      <c r="V4611" t="s">
        <v>10</v>
      </c>
      <c r="W4611" t="s">
        <v>11</v>
      </c>
      <c r="X4611" t="s">
        <v>12</v>
      </c>
      <c r="Y4611" t="s">
        <v>21</v>
      </c>
      <c r="Z4611" s="80">
        <v>1800</v>
      </c>
      <c r="AA4611" s="68">
        <v>0</v>
      </c>
      <c r="AB4611" s="82">
        <f t="shared" si="2526"/>
        <v>3600</v>
      </c>
      <c r="AD4611">
        <v>2</v>
      </c>
      <c r="AG4611" s="83">
        <f t="shared" si="2527"/>
        <v>2</v>
      </c>
      <c r="AH4611" s="87">
        <v>0</v>
      </c>
      <c r="AI4611" s="88">
        <v>0</v>
      </c>
    </row>
    <row r="4612" spans="1:39" x14ac:dyDescent="0.25">
      <c r="A4612" s="115">
        <v>4030001306</v>
      </c>
      <c r="B4612" t="s">
        <v>1</v>
      </c>
      <c r="C4612" s="81">
        <v>700</v>
      </c>
      <c r="D4612">
        <v>2.4</v>
      </c>
      <c r="E4612">
        <v>2.8</v>
      </c>
      <c r="F4612">
        <v>3</v>
      </c>
      <c r="G4612">
        <v>3</v>
      </c>
      <c r="H4612">
        <v>1.98</v>
      </c>
      <c r="I4612">
        <v>403</v>
      </c>
      <c r="J4612" t="s">
        <v>553</v>
      </c>
      <c r="K4612" t="s">
        <v>171</v>
      </c>
      <c r="L4612" t="s">
        <v>554</v>
      </c>
      <c r="M4612" t="s">
        <v>557</v>
      </c>
      <c r="N4612" t="s">
        <v>27</v>
      </c>
      <c r="O4612" t="s">
        <v>6</v>
      </c>
      <c r="P4612" t="s">
        <v>7</v>
      </c>
      <c r="Q4612" t="s">
        <v>16</v>
      </c>
      <c r="R4612" t="s">
        <v>28</v>
      </c>
      <c r="S4612" t="s">
        <v>44</v>
      </c>
      <c r="U4612" t="s">
        <v>939</v>
      </c>
      <c r="V4612" t="s">
        <v>14</v>
      </c>
      <c r="W4612" t="s">
        <v>49</v>
      </c>
      <c r="X4612" t="s">
        <v>12</v>
      </c>
      <c r="Y4612" t="s">
        <v>21</v>
      </c>
      <c r="Z4612" s="80">
        <v>950</v>
      </c>
      <c r="AA4612" s="68">
        <v>0</v>
      </c>
      <c r="AB4612" s="82">
        <f t="shared" ref="AB4612:AB4675" si="2563">Z4612*AG4612+AA4612*AG4612*1.95583</f>
        <v>4750</v>
      </c>
      <c r="AC4612">
        <v>5</v>
      </c>
      <c r="AG4612" s="83">
        <f t="shared" si="2527"/>
        <v>5</v>
      </c>
      <c r="AH4612" s="87">
        <v>0</v>
      </c>
      <c r="AI4612" s="88">
        <v>0</v>
      </c>
      <c r="AJ4612">
        <f>AG4612</f>
        <v>5</v>
      </c>
      <c r="AK4612" s="108">
        <f t="shared" ref="AK4612:AK4615" si="2564">AJ4612*C4612*F4612*H4612</f>
        <v>20790</v>
      </c>
      <c r="AL4612" s="108">
        <f t="shared" ref="AL4612:AL4615" si="2565">AJ4612*C4612*F4612</f>
        <v>10500</v>
      </c>
      <c r="AM4612" s="108">
        <f t="shared" ref="AM4612:AM4615" si="2566">AK4612-AL4612</f>
        <v>10290</v>
      </c>
    </row>
    <row r="4613" spans="1:39" x14ac:dyDescent="0.25">
      <c r="A4613" s="115">
        <v>4030001308</v>
      </c>
      <c r="B4613" t="s">
        <v>1</v>
      </c>
      <c r="C4613" s="81">
        <v>700</v>
      </c>
      <c r="D4613">
        <v>2.4</v>
      </c>
      <c r="E4613">
        <v>2.8</v>
      </c>
      <c r="F4613">
        <v>3</v>
      </c>
      <c r="G4613">
        <v>3</v>
      </c>
      <c r="H4613">
        <v>1.98</v>
      </c>
      <c r="I4613">
        <v>403</v>
      </c>
      <c r="J4613" t="s">
        <v>553</v>
      </c>
      <c r="K4613" t="s">
        <v>171</v>
      </c>
      <c r="L4613" t="s">
        <v>554</v>
      </c>
      <c r="M4613" t="s">
        <v>558</v>
      </c>
      <c r="N4613" t="s">
        <v>18</v>
      </c>
      <c r="O4613" t="s">
        <v>33</v>
      </c>
      <c r="P4613" t="s">
        <v>7</v>
      </c>
      <c r="Q4613" t="s">
        <v>16</v>
      </c>
      <c r="R4613" t="s">
        <v>28</v>
      </c>
      <c r="S4613" t="s">
        <v>44</v>
      </c>
      <c r="U4613" t="s">
        <v>946</v>
      </c>
      <c r="V4613" t="s">
        <v>14</v>
      </c>
      <c r="W4613" t="s">
        <v>49</v>
      </c>
      <c r="X4613" t="s">
        <v>12</v>
      </c>
      <c r="Y4613" t="s">
        <v>21</v>
      </c>
      <c r="Z4613" s="80">
        <v>950</v>
      </c>
      <c r="AA4613" s="68">
        <v>0</v>
      </c>
      <c r="AB4613" s="82">
        <f t="shared" si="2563"/>
        <v>950</v>
      </c>
      <c r="AC4613">
        <v>1</v>
      </c>
      <c r="AG4613" s="83">
        <f t="shared" ref="AG4613:AG4676" si="2567">SUM(AC4613:AF4613)</f>
        <v>1</v>
      </c>
      <c r="AH4613" s="87">
        <v>0</v>
      </c>
      <c r="AI4613" s="88">
        <v>0</v>
      </c>
      <c r="AJ4613">
        <f>AG4613</f>
        <v>1</v>
      </c>
      <c r="AK4613" s="108">
        <f t="shared" si="2564"/>
        <v>4158</v>
      </c>
      <c r="AL4613" s="108">
        <f t="shared" si="2565"/>
        <v>2100</v>
      </c>
      <c r="AM4613" s="108">
        <f t="shared" si="2566"/>
        <v>2058</v>
      </c>
    </row>
    <row r="4614" spans="1:39" x14ac:dyDescent="0.25">
      <c r="A4614" s="115">
        <v>4030001308</v>
      </c>
      <c r="B4614" t="s">
        <v>1</v>
      </c>
      <c r="C4614" s="81">
        <v>700</v>
      </c>
      <c r="D4614">
        <v>2.4</v>
      </c>
      <c r="E4614">
        <v>2.8</v>
      </c>
      <c r="F4614">
        <v>3</v>
      </c>
      <c r="G4614">
        <v>3</v>
      </c>
      <c r="H4614">
        <v>1.98</v>
      </c>
      <c r="I4614">
        <v>403</v>
      </c>
      <c r="J4614" t="s">
        <v>553</v>
      </c>
      <c r="K4614" t="s">
        <v>171</v>
      </c>
      <c r="L4614" t="s">
        <v>554</v>
      </c>
      <c r="M4614" t="s">
        <v>558</v>
      </c>
      <c r="N4614" t="s">
        <v>27</v>
      </c>
      <c r="O4614" t="s">
        <v>6</v>
      </c>
      <c r="P4614" t="s">
        <v>7</v>
      </c>
      <c r="Q4614" t="s">
        <v>16</v>
      </c>
      <c r="R4614" t="s">
        <v>28</v>
      </c>
      <c r="S4614" t="s">
        <v>44</v>
      </c>
      <c r="U4614" t="s">
        <v>939</v>
      </c>
      <c r="V4614" t="s">
        <v>14</v>
      </c>
      <c r="W4614" t="s">
        <v>49</v>
      </c>
      <c r="X4614" t="s">
        <v>12</v>
      </c>
      <c r="Y4614" t="s">
        <v>21</v>
      </c>
      <c r="Z4614" s="80">
        <v>950</v>
      </c>
      <c r="AA4614" s="68">
        <v>0</v>
      </c>
      <c r="AB4614" s="82">
        <f t="shared" si="2563"/>
        <v>950</v>
      </c>
      <c r="AC4614">
        <v>1</v>
      </c>
      <c r="AG4614" s="83">
        <f t="shared" si="2567"/>
        <v>1</v>
      </c>
      <c r="AH4614" s="87">
        <v>0</v>
      </c>
      <c r="AI4614" s="88">
        <v>0</v>
      </c>
      <c r="AJ4614">
        <f>AG4614</f>
        <v>1</v>
      </c>
      <c r="AK4614" s="108">
        <f t="shared" si="2564"/>
        <v>4158</v>
      </c>
      <c r="AL4614" s="108">
        <f t="shared" si="2565"/>
        <v>2100</v>
      </c>
      <c r="AM4614" s="108">
        <f t="shared" si="2566"/>
        <v>2058</v>
      </c>
    </row>
    <row r="4615" spans="1:39" x14ac:dyDescent="0.25">
      <c r="A4615" s="115">
        <v>4030001309</v>
      </c>
      <c r="B4615" t="s">
        <v>1</v>
      </c>
      <c r="C4615" s="81">
        <v>700</v>
      </c>
      <c r="D4615">
        <v>2.4</v>
      </c>
      <c r="E4615">
        <v>2.8</v>
      </c>
      <c r="F4615">
        <v>3</v>
      </c>
      <c r="G4615">
        <v>3</v>
      </c>
      <c r="H4615">
        <v>1.98</v>
      </c>
      <c r="I4615">
        <v>403</v>
      </c>
      <c r="J4615" t="s">
        <v>553</v>
      </c>
      <c r="K4615" t="s">
        <v>171</v>
      </c>
      <c r="L4615" t="s">
        <v>554</v>
      </c>
      <c r="M4615" t="s">
        <v>559</v>
      </c>
      <c r="N4615" t="s">
        <v>18</v>
      </c>
      <c r="O4615" t="s">
        <v>33</v>
      </c>
      <c r="P4615" t="s">
        <v>7</v>
      </c>
      <c r="Q4615" t="s">
        <v>16</v>
      </c>
      <c r="R4615" t="s">
        <v>28</v>
      </c>
      <c r="S4615" t="s">
        <v>44</v>
      </c>
      <c r="U4615" t="s">
        <v>946</v>
      </c>
      <c r="V4615" t="s">
        <v>14</v>
      </c>
      <c r="W4615" t="s">
        <v>49</v>
      </c>
      <c r="X4615" t="s">
        <v>12</v>
      </c>
      <c r="Y4615" t="s">
        <v>21</v>
      </c>
      <c r="Z4615" s="80">
        <v>950</v>
      </c>
      <c r="AA4615" s="68">
        <v>0</v>
      </c>
      <c r="AB4615" s="82">
        <f t="shared" si="2563"/>
        <v>950</v>
      </c>
      <c r="AC4615">
        <v>1</v>
      </c>
      <c r="AG4615" s="83">
        <f t="shared" si="2567"/>
        <v>1</v>
      </c>
      <c r="AH4615" s="87">
        <v>0</v>
      </c>
      <c r="AI4615" s="88">
        <v>0</v>
      </c>
      <c r="AJ4615">
        <f>AG4615</f>
        <v>1</v>
      </c>
      <c r="AK4615" s="108">
        <f t="shared" si="2564"/>
        <v>4158</v>
      </c>
      <c r="AL4615" s="108">
        <f t="shared" si="2565"/>
        <v>2100</v>
      </c>
      <c r="AM4615" s="108">
        <f t="shared" si="2566"/>
        <v>2058</v>
      </c>
    </row>
    <row r="4616" spans="1:39" x14ac:dyDescent="0.25">
      <c r="A4616" s="115">
        <v>4030001309</v>
      </c>
      <c r="B4616" t="s">
        <v>1</v>
      </c>
      <c r="C4616" s="81">
        <v>700</v>
      </c>
      <c r="D4616">
        <v>2.4</v>
      </c>
      <c r="E4616">
        <v>2.8</v>
      </c>
      <c r="F4616">
        <v>3</v>
      </c>
      <c r="G4616">
        <v>3</v>
      </c>
      <c r="H4616">
        <v>1.98</v>
      </c>
      <c r="I4616">
        <v>403</v>
      </c>
      <c r="J4616" t="s">
        <v>553</v>
      </c>
      <c r="K4616" t="s">
        <v>171</v>
      </c>
      <c r="L4616" t="s">
        <v>554</v>
      </c>
      <c r="M4616" t="s">
        <v>559</v>
      </c>
      <c r="N4616" t="s">
        <v>27</v>
      </c>
      <c r="O4616" t="s">
        <v>6</v>
      </c>
      <c r="P4616" t="s">
        <v>7</v>
      </c>
      <c r="Q4616" t="s">
        <v>16</v>
      </c>
      <c r="R4616" t="s">
        <v>28</v>
      </c>
      <c r="S4616" t="s">
        <v>9</v>
      </c>
      <c r="U4616" t="s">
        <v>179</v>
      </c>
      <c r="V4616" t="s">
        <v>10</v>
      </c>
      <c r="W4616" t="s">
        <v>11</v>
      </c>
      <c r="X4616" t="s">
        <v>12</v>
      </c>
      <c r="Y4616" t="s">
        <v>21</v>
      </c>
      <c r="Z4616" s="80">
        <v>1800</v>
      </c>
      <c r="AA4616" s="68">
        <v>0</v>
      </c>
      <c r="AB4616" s="82">
        <f t="shared" si="2563"/>
        <v>1800</v>
      </c>
      <c r="AD4616">
        <v>1</v>
      </c>
      <c r="AG4616" s="83">
        <f t="shared" si="2567"/>
        <v>1</v>
      </c>
      <c r="AH4616" s="87">
        <v>0</v>
      </c>
      <c r="AI4616" s="88">
        <v>0</v>
      </c>
    </row>
    <row r="4617" spans="1:39" x14ac:dyDescent="0.25">
      <c r="A4617" s="115">
        <v>4030001309</v>
      </c>
      <c r="B4617" t="s">
        <v>1</v>
      </c>
      <c r="C4617" s="81">
        <v>700</v>
      </c>
      <c r="D4617">
        <v>2.4</v>
      </c>
      <c r="E4617">
        <v>2.8</v>
      </c>
      <c r="F4617">
        <v>3</v>
      </c>
      <c r="G4617">
        <v>3</v>
      </c>
      <c r="H4617">
        <v>1.98</v>
      </c>
      <c r="I4617">
        <v>403</v>
      </c>
      <c r="J4617" t="s">
        <v>553</v>
      </c>
      <c r="K4617" t="s">
        <v>171</v>
      </c>
      <c r="L4617" t="s">
        <v>554</v>
      </c>
      <c r="M4617" t="s">
        <v>559</v>
      </c>
      <c r="N4617" t="s">
        <v>27</v>
      </c>
      <c r="O4617" t="s">
        <v>6</v>
      </c>
      <c r="P4617" t="s">
        <v>7</v>
      </c>
      <c r="Q4617" t="s">
        <v>16</v>
      </c>
      <c r="R4617" t="s">
        <v>28</v>
      </c>
      <c r="S4617" t="s">
        <v>44</v>
      </c>
      <c r="U4617" t="s">
        <v>939</v>
      </c>
      <c r="V4617" t="s">
        <v>14</v>
      </c>
      <c r="W4617" t="s">
        <v>49</v>
      </c>
      <c r="X4617" t="s">
        <v>12</v>
      </c>
      <c r="Y4617" t="s">
        <v>21</v>
      </c>
      <c r="Z4617" s="80">
        <v>950</v>
      </c>
      <c r="AA4617" s="68">
        <v>0</v>
      </c>
      <c r="AB4617" s="82">
        <f t="shared" si="2563"/>
        <v>950</v>
      </c>
      <c r="AC4617">
        <v>1</v>
      </c>
      <c r="AG4617" s="83">
        <f t="shared" si="2567"/>
        <v>1</v>
      </c>
      <c r="AH4617" s="87">
        <v>0</v>
      </c>
      <c r="AI4617" s="88">
        <v>0</v>
      </c>
      <c r="AJ4617">
        <f>AG4617</f>
        <v>1</v>
      </c>
      <c r="AK4617" s="108">
        <f>AJ4617*C4617*F4617*H4617</f>
        <v>4158</v>
      </c>
      <c r="AL4617" s="108">
        <f>AJ4617*C4617*F4617</f>
        <v>2100</v>
      </c>
      <c r="AM4617" s="108">
        <f>AK4617-AL4617</f>
        <v>2058</v>
      </c>
    </row>
    <row r="4618" spans="1:39" x14ac:dyDescent="0.25">
      <c r="A4618" s="115">
        <v>4030001314</v>
      </c>
      <c r="B4618" t="s">
        <v>1</v>
      </c>
      <c r="C4618" s="81">
        <v>700</v>
      </c>
      <c r="D4618">
        <v>2.4</v>
      </c>
      <c r="E4618">
        <v>2.8</v>
      </c>
      <c r="F4618">
        <v>3</v>
      </c>
      <c r="G4618">
        <v>3</v>
      </c>
      <c r="H4618">
        <v>1.98</v>
      </c>
      <c r="I4618">
        <v>403</v>
      </c>
      <c r="J4618" t="s">
        <v>553</v>
      </c>
      <c r="K4618" t="s">
        <v>171</v>
      </c>
      <c r="L4618" t="s">
        <v>554</v>
      </c>
      <c r="M4618" t="s">
        <v>559</v>
      </c>
      <c r="N4618" t="s">
        <v>18</v>
      </c>
      <c r="O4618" t="s">
        <v>33</v>
      </c>
      <c r="P4618" t="s">
        <v>7</v>
      </c>
      <c r="Q4618" t="s">
        <v>16</v>
      </c>
      <c r="R4618" t="s">
        <v>28</v>
      </c>
      <c r="S4618" t="s">
        <v>9</v>
      </c>
      <c r="U4618" t="s">
        <v>179</v>
      </c>
      <c r="V4618" t="s">
        <v>29</v>
      </c>
      <c r="W4618" t="s">
        <v>30</v>
      </c>
      <c r="X4618" t="s">
        <v>104</v>
      </c>
      <c r="Y4618" t="s">
        <v>677</v>
      </c>
      <c r="Z4618" s="80">
        <v>0</v>
      </c>
      <c r="AA4618" s="68">
        <v>2700</v>
      </c>
      <c r="AB4618" s="82">
        <f t="shared" si="2563"/>
        <v>5280.741</v>
      </c>
      <c r="AD4618">
        <v>1</v>
      </c>
      <c r="AG4618" s="83">
        <f t="shared" si="2567"/>
        <v>1</v>
      </c>
      <c r="AH4618" s="87">
        <v>0</v>
      </c>
      <c r="AI4618" s="88">
        <v>0</v>
      </c>
    </row>
    <row r="4619" spans="1:39" x14ac:dyDescent="0.25">
      <c r="A4619" s="115">
        <v>4030001316</v>
      </c>
      <c r="B4619" t="s">
        <v>1</v>
      </c>
      <c r="C4619" s="81">
        <v>700</v>
      </c>
      <c r="D4619">
        <v>2.4</v>
      </c>
      <c r="E4619">
        <v>2.8</v>
      </c>
      <c r="F4619">
        <v>3</v>
      </c>
      <c r="G4619">
        <v>3</v>
      </c>
      <c r="H4619">
        <v>1.98</v>
      </c>
      <c r="I4619">
        <v>403</v>
      </c>
      <c r="J4619" t="s">
        <v>553</v>
      </c>
      <c r="K4619" t="s">
        <v>171</v>
      </c>
      <c r="L4619" t="s">
        <v>554</v>
      </c>
      <c r="M4619" t="s">
        <v>560</v>
      </c>
      <c r="N4619" t="s">
        <v>18</v>
      </c>
      <c r="O4619" t="s">
        <v>33</v>
      </c>
      <c r="P4619" t="s">
        <v>7</v>
      </c>
      <c r="Q4619" t="s">
        <v>16</v>
      </c>
      <c r="R4619" t="s">
        <v>28</v>
      </c>
      <c r="S4619" t="s">
        <v>22</v>
      </c>
      <c r="T4619" t="s">
        <v>22</v>
      </c>
      <c r="U4619" t="s">
        <v>946</v>
      </c>
      <c r="V4619" t="s">
        <v>50</v>
      </c>
      <c r="W4619" t="s">
        <v>51</v>
      </c>
      <c r="X4619" t="s">
        <v>77</v>
      </c>
      <c r="Y4619" t="s">
        <v>943</v>
      </c>
      <c r="Z4619" s="81">
        <v>0</v>
      </c>
      <c r="AA4619" s="68">
        <v>0</v>
      </c>
      <c r="AB4619" s="82">
        <f t="shared" si="2563"/>
        <v>0</v>
      </c>
      <c r="AF4619">
        <v>1</v>
      </c>
      <c r="AG4619" s="83">
        <f t="shared" si="2567"/>
        <v>1</v>
      </c>
      <c r="AH4619" s="87">
        <v>0</v>
      </c>
      <c r="AI4619" s="88">
        <v>0</v>
      </c>
      <c r="AJ4619">
        <f>AG4619</f>
        <v>1</v>
      </c>
      <c r="AK4619" s="108">
        <f>AJ4619*C4619*F4619*H4619</f>
        <v>4158</v>
      </c>
      <c r="AL4619" s="108">
        <f>AJ4619*C4619*F4619</f>
        <v>2100</v>
      </c>
      <c r="AM4619" s="108">
        <f>AK4619-AL4619</f>
        <v>2058</v>
      </c>
    </row>
    <row r="4620" spans="1:39" x14ac:dyDescent="0.25">
      <c r="A4620" s="115">
        <v>4030001316</v>
      </c>
      <c r="B4620" t="s">
        <v>1</v>
      </c>
      <c r="C4620" s="81">
        <v>700</v>
      </c>
      <c r="D4620">
        <v>2.4</v>
      </c>
      <c r="E4620">
        <v>2.8</v>
      </c>
      <c r="F4620">
        <v>3</v>
      </c>
      <c r="G4620">
        <v>3</v>
      </c>
      <c r="H4620">
        <v>1.98</v>
      </c>
      <c r="I4620">
        <v>403</v>
      </c>
      <c r="J4620" t="s">
        <v>553</v>
      </c>
      <c r="K4620" t="s">
        <v>171</v>
      </c>
      <c r="L4620" t="s">
        <v>554</v>
      </c>
      <c r="M4620" t="s">
        <v>560</v>
      </c>
      <c r="N4620" t="s">
        <v>18</v>
      </c>
      <c r="O4620" t="s">
        <v>33</v>
      </c>
      <c r="P4620" t="s">
        <v>7</v>
      </c>
      <c r="Q4620" t="s">
        <v>16</v>
      </c>
      <c r="R4620" t="s">
        <v>28</v>
      </c>
      <c r="S4620" t="s">
        <v>9</v>
      </c>
      <c r="U4620" t="s">
        <v>179</v>
      </c>
      <c r="V4620" t="s">
        <v>10</v>
      </c>
      <c r="W4620" t="s">
        <v>11</v>
      </c>
      <c r="X4620" t="s">
        <v>12</v>
      </c>
      <c r="Y4620" t="s">
        <v>21</v>
      </c>
      <c r="Z4620" s="80">
        <v>1800</v>
      </c>
      <c r="AA4620" s="68">
        <v>0</v>
      </c>
      <c r="AB4620" s="82">
        <f t="shared" si="2563"/>
        <v>10800</v>
      </c>
      <c r="AD4620">
        <v>6</v>
      </c>
      <c r="AG4620" s="83">
        <f t="shared" si="2567"/>
        <v>6</v>
      </c>
      <c r="AH4620" s="87">
        <v>0</v>
      </c>
      <c r="AI4620" s="88">
        <v>0</v>
      </c>
    </row>
    <row r="4621" spans="1:39" x14ac:dyDescent="0.25">
      <c r="A4621" s="115">
        <v>4030001316</v>
      </c>
      <c r="B4621" t="s">
        <v>1</v>
      </c>
      <c r="C4621" s="81">
        <v>700</v>
      </c>
      <c r="D4621">
        <v>2.4</v>
      </c>
      <c r="E4621">
        <v>2.8</v>
      </c>
      <c r="F4621">
        <v>3</v>
      </c>
      <c r="G4621">
        <v>3</v>
      </c>
      <c r="H4621">
        <v>1.98</v>
      </c>
      <c r="I4621">
        <v>403</v>
      </c>
      <c r="J4621" t="s">
        <v>553</v>
      </c>
      <c r="K4621" t="s">
        <v>171</v>
      </c>
      <c r="L4621" t="s">
        <v>554</v>
      </c>
      <c r="M4621" t="s">
        <v>560</v>
      </c>
      <c r="N4621" t="s">
        <v>27</v>
      </c>
      <c r="O4621" t="s">
        <v>6</v>
      </c>
      <c r="P4621" t="s">
        <v>7</v>
      </c>
      <c r="Q4621" t="s">
        <v>16</v>
      </c>
      <c r="R4621" t="s">
        <v>28</v>
      </c>
      <c r="S4621" t="s">
        <v>44</v>
      </c>
      <c r="U4621" t="s">
        <v>939</v>
      </c>
      <c r="V4621" t="s">
        <v>14</v>
      </c>
      <c r="W4621" t="s">
        <v>49</v>
      </c>
      <c r="X4621" t="s">
        <v>12</v>
      </c>
      <c r="Y4621" t="s">
        <v>21</v>
      </c>
      <c r="Z4621" s="80">
        <v>950</v>
      </c>
      <c r="AA4621" s="68">
        <v>0</v>
      </c>
      <c r="AB4621" s="82">
        <f t="shared" si="2563"/>
        <v>1900</v>
      </c>
      <c r="AC4621">
        <v>2</v>
      </c>
      <c r="AG4621" s="83">
        <f t="shared" si="2567"/>
        <v>2</v>
      </c>
      <c r="AH4621" s="87">
        <v>0</v>
      </c>
      <c r="AI4621" s="88">
        <v>0</v>
      </c>
      <c r="AJ4621">
        <f>AG4621</f>
        <v>2</v>
      </c>
      <c r="AK4621" s="108">
        <f>AJ4621*C4621*F4621*H4621</f>
        <v>8316</v>
      </c>
      <c r="AL4621" s="108">
        <f>AJ4621*C4621*F4621</f>
        <v>4200</v>
      </c>
      <c r="AM4621" s="108">
        <f>AK4621-AL4621</f>
        <v>4116</v>
      </c>
    </row>
    <row r="4622" spans="1:39" x14ac:dyDescent="0.25">
      <c r="A4622" s="115">
        <v>40300022</v>
      </c>
      <c r="B4622" t="s">
        <v>1</v>
      </c>
      <c r="C4622" s="81">
        <v>700</v>
      </c>
      <c r="D4622">
        <v>2.4</v>
      </c>
      <c r="E4622">
        <v>2.8</v>
      </c>
      <c r="F4622">
        <v>3</v>
      </c>
      <c r="G4622">
        <v>3</v>
      </c>
      <c r="H4622">
        <v>1.98</v>
      </c>
      <c r="I4622">
        <v>403</v>
      </c>
      <c r="J4622" t="s">
        <v>553</v>
      </c>
      <c r="K4622" t="s">
        <v>171</v>
      </c>
      <c r="L4622" t="s">
        <v>561</v>
      </c>
      <c r="M4622" t="s">
        <v>561</v>
      </c>
      <c r="N4622" t="s">
        <v>99</v>
      </c>
      <c r="O4622" t="s">
        <v>19</v>
      </c>
      <c r="P4622" t="s">
        <v>42</v>
      </c>
      <c r="Q4622" t="s">
        <v>16</v>
      </c>
      <c r="R4622" t="s">
        <v>20</v>
      </c>
      <c r="S4622" t="s">
        <v>44</v>
      </c>
      <c r="T4622" s="70" t="s">
        <v>933</v>
      </c>
      <c r="U4622" t="s">
        <v>949</v>
      </c>
      <c r="V4622" t="s">
        <v>96</v>
      </c>
      <c r="W4622" t="s">
        <v>97</v>
      </c>
      <c r="X4622" t="s">
        <v>12</v>
      </c>
      <c r="Y4622" t="s">
        <v>938</v>
      </c>
      <c r="Z4622" s="80">
        <v>0</v>
      </c>
      <c r="AA4622" s="68">
        <v>0</v>
      </c>
      <c r="AB4622" s="82">
        <f t="shared" si="2563"/>
        <v>0</v>
      </c>
      <c r="AE4622">
        <v>1</v>
      </c>
      <c r="AG4622" s="83">
        <f t="shared" si="2567"/>
        <v>1</v>
      </c>
      <c r="AH4622" s="87">
        <v>0</v>
      </c>
      <c r="AI4622" s="88">
        <v>0</v>
      </c>
      <c r="AJ4622">
        <f>AG4622</f>
        <v>1</v>
      </c>
      <c r="AK4622" s="108">
        <f t="shared" ref="AK4622:AK4624" si="2568">AJ4622*C4622*D4622*H4622</f>
        <v>3326.4</v>
      </c>
      <c r="AL4622" s="108">
        <f t="shared" ref="AL4622:AL4624" si="2569">AJ4622*C4622*D4622</f>
        <v>1680</v>
      </c>
      <c r="AM4622" s="108">
        <f t="shared" ref="AM4622:AM4624" si="2570">AK4622-AL4622</f>
        <v>1646.4</v>
      </c>
    </row>
    <row r="4623" spans="1:39" x14ac:dyDescent="0.25">
      <c r="A4623" s="115">
        <v>40300022</v>
      </c>
      <c r="B4623" t="s">
        <v>1</v>
      </c>
      <c r="C4623" s="81">
        <v>700</v>
      </c>
      <c r="D4623">
        <v>2.4</v>
      </c>
      <c r="E4623">
        <v>2.8</v>
      </c>
      <c r="F4623">
        <v>3</v>
      </c>
      <c r="G4623">
        <v>3</v>
      </c>
      <c r="H4623">
        <v>1.98</v>
      </c>
      <c r="I4623">
        <v>403</v>
      </c>
      <c r="J4623" t="s">
        <v>553</v>
      </c>
      <c r="K4623" t="s">
        <v>171</v>
      </c>
      <c r="L4623" t="s">
        <v>561</v>
      </c>
      <c r="M4623" t="s">
        <v>561</v>
      </c>
      <c r="N4623" t="s">
        <v>90</v>
      </c>
      <c r="O4623" t="s">
        <v>19</v>
      </c>
      <c r="P4623" t="s">
        <v>42</v>
      </c>
      <c r="Q4623" t="s">
        <v>8</v>
      </c>
      <c r="R4623" t="s">
        <v>20</v>
      </c>
      <c r="S4623" t="s">
        <v>44</v>
      </c>
      <c r="T4623" s="70" t="s">
        <v>933</v>
      </c>
      <c r="U4623" t="s">
        <v>949</v>
      </c>
      <c r="V4623" t="s">
        <v>173</v>
      </c>
      <c r="W4623" t="s">
        <v>174</v>
      </c>
      <c r="X4623" t="s">
        <v>12</v>
      </c>
      <c r="Y4623" t="s">
        <v>938</v>
      </c>
      <c r="Z4623" s="80">
        <v>0</v>
      </c>
      <c r="AA4623" s="68">
        <v>0</v>
      </c>
      <c r="AB4623" s="82">
        <f t="shared" si="2563"/>
        <v>0</v>
      </c>
      <c r="AE4623">
        <v>1</v>
      </c>
      <c r="AG4623" s="83">
        <f t="shared" si="2567"/>
        <v>1</v>
      </c>
      <c r="AH4623" s="87">
        <v>0</v>
      </c>
      <c r="AI4623" s="88">
        <v>0</v>
      </c>
      <c r="AJ4623">
        <f>AG4623/3</f>
        <v>0.33333333333333331</v>
      </c>
      <c r="AK4623" s="108">
        <f t="shared" si="2568"/>
        <v>1108.7999999999997</v>
      </c>
      <c r="AL4623" s="108">
        <f t="shared" si="2569"/>
        <v>559.99999999999989</v>
      </c>
      <c r="AM4623" s="108">
        <f t="shared" si="2570"/>
        <v>548.79999999999984</v>
      </c>
    </row>
    <row r="4624" spans="1:39" x14ac:dyDescent="0.25">
      <c r="A4624" s="115">
        <v>40300022</v>
      </c>
      <c r="B4624" t="s">
        <v>1</v>
      </c>
      <c r="C4624" s="81">
        <v>700</v>
      </c>
      <c r="D4624">
        <v>2.4</v>
      </c>
      <c r="E4624">
        <v>2.8</v>
      </c>
      <c r="F4624">
        <v>3</v>
      </c>
      <c r="G4624">
        <v>3</v>
      </c>
      <c r="H4624">
        <v>1.98</v>
      </c>
      <c r="I4624">
        <v>403</v>
      </c>
      <c r="J4624" t="s">
        <v>553</v>
      </c>
      <c r="K4624" t="s">
        <v>171</v>
      </c>
      <c r="L4624" t="s">
        <v>561</v>
      </c>
      <c r="M4624" t="s">
        <v>561</v>
      </c>
      <c r="N4624" t="s">
        <v>87</v>
      </c>
      <c r="O4624" t="s">
        <v>19</v>
      </c>
      <c r="P4624" t="s">
        <v>42</v>
      </c>
      <c r="Q4624" t="s">
        <v>16</v>
      </c>
      <c r="R4624" t="s">
        <v>20</v>
      </c>
      <c r="S4624" t="s">
        <v>44</v>
      </c>
      <c r="T4624" s="70" t="s">
        <v>933</v>
      </c>
      <c r="U4624" t="s">
        <v>949</v>
      </c>
      <c r="V4624" t="s">
        <v>173</v>
      </c>
      <c r="W4624" t="s">
        <v>174</v>
      </c>
      <c r="X4624" t="s">
        <v>12</v>
      </c>
      <c r="Y4624" t="s">
        <v>938</v>
      </c>
      <c r="Z4624" s="80">
        <v>0</v>
      </c>
      <c r="AA4624" s="68">
        <v>0</v>
      </c>
      <c r="AB4624" s="82">
        <f t="shared" si="2563"/>
        <v>0</v>
      </c>
      <c r="AE4624">
        <v>1</v>
      </c>
      <c r="AG4624" s="83">
        <f t="shared" si="2567"/>
        <v>1</v>
      </c>
      <c r="AH4624" s="87">
        <v>0</v>
      </c>
      <c r="AI4624" s="88">
        <v>0</v>
      </c>
      <c r="AJ4624">
        <f>AG4624</f>
        <v>1</v>
      </c>
      <c r="AK4624" s="108">
        <f t="shared" si="2568"/>
        <v>3326.4</v>
      </c>
      <c r="AL4624" s="108">
        <f t="shared" si="2569"/>
        <v>1680</v>
      </c>
      <c r="AM4624" s="108">
        <f t="shared" si="2570"/>
        <v>1646.4</v>
      </c>
    </row>
    <row r="4625" spans="1:39" x14ac:dyDescent="0.25">
      <c r="A4625" s="115">
        <v>40300022</v>
      </c>
      <c r="B4625" t="s">
        <v>1</v>
      </c>
      <c r="C4625" s="81">
        <v>700</v>
      </c>
      <c r="D4625">
        <v>2.4</v>
      </c>
      <c r="E4625">
        <v>2.8</v>
      </c>
      <c r="F4625">
        <v>3</v>
      </c>
      <c r="G4625">
        <v>3</v>
      </c>
      <c r="H4625">
        <v>1.98</v>
      </c>
      <c r="I4625">
        <v>403</v>
      </c>
      <c r="J4625" t="s">
        <v>553</v>
      </c>
      <c r="K4625" t="s">
        <v>171</v>
      </c>
      <c r="L4625" t="s">
        <v>561</v>
      </c>
      <c r="M4625" t="s">
        <v>561</v>
      </c>
      <c r="N4625" t="s">
        <v>87</v>
      </c>
      <c r="O4625" t="s">
        <v>47</v>
      </c>
      <c r="P4625" t="s">
        <v>42</v>
      </c>
      <c r="Q4625" t="s">
        <v>16</v>
      </c>
      <c r="R4625" t="s">
        <v>28</v>
      </c>
      <c r="S4625" t="s">
        <v>44</v>
      </c>
      <c r="U4625" t="s">
        <v>939</v>
      </c>
      <c r="V4625" t="s">
        <v>173</v>
      </c>
      <c r="W4625" t="s">
        <v>174</v>
      </c>
      <c r="X4625" t="s">
        <v>12</v>
      </c>
      <c r="Y4625" t="s">
        <v>21</v>
      </c>
      <c r="Z4625" s="80">
        <v>800</v>
      </c>
      <c r="AA4625" s="68">
        <v>0</v>
      </c>
      <c r="AB4625" s="82">
        <f t="shared" si="2563"/>
        <v>800</v>
      </c>
      <c r="AC4625">
        <v>1</v>
      </c>
      <c r="AG4625" s="83">
        <f t="shared" si="2567"/>
        <v>1</v>
      </c>
      <c r="AH4625" s="87">
        <v>0</v>
      </c>
      <c r="AI4625" s="88">
        <v>0</v>
      </c>
      <c r="AJ4625">
        <f t="shared" ref="AJ4625:AJ4626" si="2571">AG4625</f>
        <v>1</v>
      </c>
      <c r="AK4625" s="108">
        <f t="shared" ref="AK4625:AK4626" si="2572">AJ4625*C4625*D4625*H4625</f>
        <v>3326.4</v>
      </c>
      <c r="AL4625" s="108">
        <f t="shared" ref="AL4625:AL4626" si="2573">AJ4625*C4625*D4625</f>
        <v>1680</v>
      </c>
      <c r="AM4625" s="108">
        <f t="shared" ref="AM4625:AM4626" si="2574">AK4625-AL4625</f>
        <v>1646.4</v>
      </c>
    </row>
    <row r="4626" spans="1:39" x14ac:dyDescent="0.25">
      <c r="A4626" s="115">
        <v>40300022</v>
      </c>
      <c r="B4626" t="s">
        <v>1</v>
      </c>
      <c r="C4626" s="81">
        <v>700</v>
      </c>
      <c r="D4626">
        <v>2.4</v>
      </c>
      <c r="E4626">
        <v>2.8</v>
      </c>
      <c r="F4626">
        <v>3</v>
      </c>
      <c r="G4626">
        <v>3</v>
      </c>
      <c r="H4626">
        <v>1.98</v>
      </c>
      <c r="I4626">
        <v>403</v>
      </c>
      <c r="J4626" t="s">
        <v>553</v>
      </c>
      <c r="K4626" t="s">
        <v>171</v>
      </c>
      <c r="L4626" t="s">
        <v>561</v>
      </c>
      <c r="M4626" t="s">
        <v>561</v>
      </c>
      <c r="N4626" t="s">
        <v>87</v>
      </c>
      <c r="O4626" t="s">
        <v>47</v>
      </c>
      <c r="P4626" t="s">
        <v>42</v>
      </c>
      <c r="Q4626" t="s">
        <v>16</v>
      </c>
      <c r="R4626" t="s">
        <v>43</v>
      </c>
      <c r="S4626" t="s">
        <v>44</v>
      </c>
      <c r="U4626" t="s">
        <v>939</v>
      </c>
      <c r="V4626" t="s">
        <v>173</v>
      </c>
      <c r="W4626" t="s">
        <v>174</v>
      </c>
      <c r="X4626" t="s">
        <v>12</v>
      </c>
      <c r="Y4626" t="s">
        <v>21</v>
      </c>
      <c r="Z4626" s="80">
        <v>800</v>
      </c>
      <c r="AA4626" s="68">
        <v>0</v>
      </c>
      <c r="AB4626" s="82">
        <f t="shared" si="2563"/>
        <v>800</v>
      </c>
      <c r="AC4626">
        <v>1</v>
      </c>
      <c r="AG4626" s="83">
        <f t="shared" si="2567"/>
        <v>1</v>
      </c>
      <c r="AH4626" s="87">
        <v>0</v>
      </c>
      <c r="AI4626" s="88">
        <v>0</v>
      </c>
      <c r="AJ4626">
        <f t="shared" si="2571"/>
        <v>1</v>
      </c>
      <c r="AK4626" s="108">
        <f t="shared" si="2572"/>
        <v>3326.4</v>
      </c>
      <c r="AL4626" s="108">
        <f t="shared" si="2573"/>
        <v>1680</v>
      </c>
      <c r="AM4626" s="108">
        <f t="shared" si="2574"/>
        <v>1646.4</v>
      </c>
    </row>
    <row r="4627" spans="1:39" x14ac:dyDescent="0.25">
      <c r="A4627" s="115">
        <v>40300022</v>
      </c>
      <c r="B4627" t="s">
        <v>1</v>
      </c>
      <c r="C4627" s="81">
        <v>700</v>
      </c>
      <c r="D4627">
        <v>2.4</v>
      </c>
      <c r="E4627">
        <v>2.8</v>
      </c>
      <c r="F4627">
        <v>3</v>
      </c>
      <c r="G4627">
        <v>3</v>
      </c>
      <c r="H4627">
        <v>1.98</v>
      </c>
      <c r="I4627">
        <v>403</v>
      </c>
      <c r="J4627" t="s">
        <v>553</v>
      </c>
      <c r="K4627" t="s">
        <v>171</v>
      </c>
      <c r="L4627" t="s">
        <v>561</v>
      </c>
      <c r="M4627" t="s">
        <v>561</v>
      </c>
      <c r="N4627" t="s">
        <v>40</v>
      </c>
      <c r="O4627" t="s">
        <v>19</v>
      </c>
      <c r="P4627" t="s">
        <v>42</v>
      </c>
      <c r="Q4627" t="s">
        <v>8</v>
      </c>
      <c r="R4627" t="s">
        <v>20</v>
      </c>
      <c r="S4627" t="s">
        <v>44</v>
      </c>
      <c r="T4627" s="70" t="s">
        <v>933</v>
      </c>
      <c r="U4627" t="s">
        <v>949</v>
      </c>
      <c r="V4627" t="s">
        <v>173</v>
      </c>
      <c r="W4627" t="s">
        <v>174</v>
      </c>
      <c r="X4627" t="s">
        <v>12</v>
      </c>
      <c r="Y4627" t="s">
        <v>938</v>
      </c>
      <c r="Z4627" s="80">
        <v>0</v>
      </c>
      <c r="AA4627" s="68">
        <v>0</v>
      </c>
      <c r="AB4627" s="82">
        <f t="shared" si="2563"/>
        <v>0</v>
      </c>
      <c r="AE4627">
        <v>6</v>
      </c>
      <c r="AG4627" s="83">
        <f t="shared" si="2567"/>
        <v>6</v>
      </c>
      <c r="AH4627" s="87">
        <v>0</v>
      </c>
      <c r="AI4627" s="88">
        <v>0</v>
      </c>
      <c r="AJ4627">
        <f>AG4627/3</f>
        <v>2</v>
      </c>
      <c r="AK4627" s="108">
        <f>AJ4627*C4627*E4627*H4627</f>
        <v>7761.5999999999995</v>
      </c>
      <c r="AL4627" s="108">
        <f>AJ4627*C4627*E4627</f>
        <v>3919.9999999999995</v>
      </c>
      <c r="AM4627" s="108">
        <f>AK4627-AL4627</f>
        <v>3841.6</v>
      </c>
    </row>
    <row r="4628" spans="1:39" x14ac:dyDescent="0.25">
      <c r="A4628" s="115">
        <v>40300022</v>
      </c>
      <c r="B4628" t="s">
        <v>1</v>
      </c>
      <c r="C4628" s="81">
        <v>700</v>
      </c>
      <c r="D4628">
        <v>2.4</v>
      </c>
      <c r="E4628">
        <v>2.8</v>
      </c>
      <c r="F4628">
        <v>3</v>
      </c>
      <c r="G4628">
        <v>3</v>
      </c>
      <c r="H4628">
        <v>1.98</v>
      </c>
      <c r="I4628">
        <v>403</v>
      </c>
      <c r="J4628" t="s">
        <v>553</v>
      </c>
      <c r="K4628" t="s">
        <v>171</v>
      </c>
      <c r="L4628" t="s">
        <v>561</v>
      </c>
      <c r="M4628" t="s">
        <v>561</v>
      </c>
      <c r="N4628" t="s">
        <v>40</v>
      </c>
      <c r="O4628" t="s">
        <v>47</v>
      </c>
      <c r="P4628" t="s">
        <v>42</v>
      </c>
      <c r="Q4628" t="s">
        <v>16</v>
      </c>
      <c r="R4628" t="s">
        <v>28</v>
      </c>
      <c r="S4628" t="s">
        <v>44</v>
      </c>
      <c r="U4628" t="s">
        <v>939</v>
      </c>
      <c r="V4628" t="s">
        <v>68</v>
      </c>
      <c r="W4628" t="s">
        <v>69</v>
      </c>
      <c r="X4628" t="s">
        <v>77</v>
      </c>
      <c r="Y4628" t="s">
        <v>21</v>
      </c>
      <c r="Z4628" s="80">
        <v>800</v>
      </c>
      <c r="AA4628" s="68">
        <v>0</v>
      </c>
      <c r="AB4628" s="82">
        <f t="shared" si="2563"/>
        <v>800</v>
      </c>
      <c r="AC4628">
        <v>1</v>
      </c>
      <c r="AG4628" s="83">
        <f t="shared" si="2567"/>
        <v>1</v>
      </c>
      <c r="AH4628" s="87">
        <v>0</v>
      </c>
      <c r="AI4628" s="88">
        <v>0</v>
      </c>
      <c r="AJ4628">
        <f>AG4628</f>
        <v>1</v>
      </c>
      <c r="AK4628" s="108">
        <f>AJ4628*C4628*E4628*H4628</f>
        <v>3880.7999999999997</v>
      </c>
      <c r="AL4628" s="108">
        <f>AJ4628*C4628*E4628</f>
        <v>1959.9999999999998</v>
      </c>
      <c r="AM4628" s="108">
        <f>AK4628-AL4628</f>
        <v>1920.8</v>
      </c>
    </row>
    <row r="4629" spans="1:39" x14ac:dyDescent="0.25">
      <c r="A4629" s="115">
        <v>40300022</v>
      </c>
      <c r="B4629" t="s">
        <v>1</v>
      </c>
      <c r="C4629" s="81">
        <v>700</v>
      </c>
      <c r="D4629">
        <v>2.4</v>
      </c>
      <c r="E4629">
        <v>2.8</v>
      </c>
      <c r="F4629">
        <v>3</v>
      </c>
      <c r="G4629">
        <v>3</v>
      </c>
      <c r="H4629">
        <v>1.98</v>
      </c>
      <c r="I4629">
        <v>403</v>
      </c>
      <c r="J4629" t="s">
        <v>553</v>
      </c>
      <c r="K4629" t="s">
        <v>171</v>
      </c>
      <c r="L4629" t="s">
        <v>561</v>
      </c>
      <c r="M4629" t="s">
        <v>561</v>
      </c>
      <c r="N4629" t="s">
        <v>48</v>
      </c>
      <c r="O4629" t="s">
        <v>19</v>
      </c>
      <c r="P4629" t="s">
        <v>42</v>
      </c>
      <c r="Q4629" t="s">
        <v>16</v>
      </c>
      <c r="R4629" t="s">
        <v>20</v>
      </c>
      <c r="S4629" t="s">
        <v>44</v>
      </c>
      <c r="T4629" s="70" t="s">
        <v>933</v>
      </c>
      <c r="U4629" t="s">
        <v>949</v>
      </c>
      <c r="V4629" t="s">
        <v>173</v>
      </c>
      <c r="W4629" t="s">
        <v>174</v>
      </c>
      <c r="X4629" t="s">
        <v>12</v>
      </c>
      <c r="Y4629" t="s">
        <v>938</v>
      </c>
      <c r="Z4629" s="80">
        <v>0</v>
      </c>
      <c r="AA4629" s="68">
        <v>0</v>
      </c>
      <c r="AB4629" s="82">
        <f t="shared" si="2563"/>
        <v>0</v>
      </c>
      <c r="AE4629">
        <v>5</v>
      </c>
      <c r="AG4629" s="83">
        <f t="shared" si="2567"/>
        <v>5</v>
      </c>
      <c r="AH4629" s="87">
        <v>0</v>
      </c>
      <c r="AI4629" s="88">
        <v>0</v>
      </c>
      <c r="AJ4629">
        <f>AG4629</f>
        <v>5</v>
      </c>
      <c r="AK4629" s="108">
        <f>AJ4629*C4629*E4629*H4629</f>
        <v>19404</v>
      </c>
      <c r="AL4629" s="108">
        <f>AJ4629*C4629*E4629</f>
        <v>9800</v>
      </c>
      <c r="AM4629" s="108">
        <f>AK4629-AL4629</f>
        <v>9604</v>
      </c>
    </row>
    <row r="4630" spans="1:39" x14ac:dyDescent="0.25">
      <c r="A4630" s="115">
        <v>40300022</v>
      </c>
      <c r="B4630" t="s">
        <v>1</v>
      </c>
      <c r="C4630" s="81">
        <v>700</v>
      </c>
      <c r="D4630">
        <v>2.4</v>
      </c>
      <c r="E4630">
        <v>2.8</v>
      </c>
      <c r="F4630">
        <v>3</v>
      </c>
      <c r="G4630">
        <v>3</v>
      </c>
      <c r="H4630">
        <v>1.98</v>
      </c>
      <c r="I4630">
        <v>403</v>
      </c>
      <c r="J4630" t="s">
        <v>553</v>
      </c>
      <c r="K4630" t="s">
        <v>171</v>
      </c>
      <c r="L4630" t="s">
        <v>561</v>
      </c>
      <c r="M4630" t="s">
        <v>561</v>
      </c>
      <c r="N4630" t="s">
        <v>48</v>
      </c>
      <c r="O4630" t="s">
        <v>101</v>
      </c>
      <c r="P4630" t="s">
        <v>42</v>
      </c>
      <c r="Q4630" t="s">
        <v>8</v>
      </c>
      <c r="R4630" t="s">
        <v>28</v>
      </c>
      <c r="S4630" t="s">
        <v>44</v>
      </c>
      <c r="U4630" t="s">
        <v>939</v>
      </c>
      <c r="V4630" t="s">
        <v>14</v>
      </c>
      <c r="W4630" t="s">
        <v>49</v>
      </c>
      <c r="X4630" t="s">
        <v>12</v>
      </c>
      <c r="Y4630" t="s">
        <v>21</v>
      </c>
      <c r="Z4630" s="80">
        <v>400</v>
      </c>
      <c r="AA4630" s="68">
        <v>0</v>
      </c>
      <c r="AB4630" s="82">
        <f t="shared" si="2563"/>
        <v>400</v>
      </c>
      <c r="AC4630">
        <v>1</v>
      </c>
      <c r="AG4630" s="83">
        <f t="shared" si="2567"/>
        <v>1</v>
      </c>
      <c r="AH4630" s="87">
        <v>0</v>
      </c>
      <c r="AI4630" s="88">
        <v>0</v>
      </c>
      <c r="AJ4630" s="90">
        <f t="shared" ref="AJ4630:AJ4632" si="2575">AG4630/3</f>
        <v>0.33333333333333331</v>
      </c>
      <c r="AK4630" s="108">
        <f t="shared" ref="AK4630:AK4643" si="2576">AJ4630*C4630*E4630*H4630</f>
        <v>1293.5999999999999</v>
      </c>
      <c r="AL4630" s="108">
        <f t="shared" ref="AL4630:AL4643" si="2577">AJ4630*C4630*E4630</f>
        <v>653.33333333333326</v>
      </c>
      <c r="AM4630" s="108">
        <f t="shared" ref="AM4630:AM4660" si="2578">AK4630-AL4630</f>
        <v>640.26666666666665</v>
      </c>
    </row>
    <row r="4631" spans="1:39" x14ac:dyDescent="0.25">
      <c r="A4631" s="115">
        <v>40300022</v>
      </c>
      <c r="B4631" t="s">
        <v>1</v>
      </c>
      <c r="C4631" s="81">
        <v>700</v>
      </c>
      <c r="D4631">
        <v>2.4</v>
      </c>
      <c r="E4631">
        <v>2.8</v>
      </c>
      <c r="F4631">
        <v>3</v>
      </c>
      <c r="G4631">
        <v>3</v>
      </c>
      <c r="H4631">
        <v>1.98</v>
      </c>
      <c r="I4631">
        <v>403</v>
      </c>
      <c r="J4631" t="s">
        <v>553</v>
      </c>
      <c r="K4631" t="s">
        <v>171</v>
      </c>
      <c r="L4631" t="s">
        <v>561</v>
      </c>
      <c r="M4631" t="s">
        <v>561</v>
      </c>
      <c r="N4631" t="s">
        <v>48</v>
      </c>
      <c r="O4631" t="s">
        <v>101</v>
      </c>
      <c r="P4631" t="s">
        <v>42</v>
      </c>
      <c r="Q4631" t="s">
        <v>8</v>
      </c>
      <c r="R4631" t="s">
        <v>28</v>
      </c>
      <c r="S4631" t="s">
        <v>44</v>
      </c>
      <c r="U4631" t="s">
        <v>939</v>
      </c>
      <c r="V4631" t="s">
        <v>173</v>
      </c>
      <c r="W4631" t="s">
        <v>174</v>
      </c>
      <c r="X4631" t="s">
        <v>12</v>
      </c>
      <c r="Y4631" t="s">
        <v>21</v>
      </c>
      <c r="Z4631" s="80">
        <v>400</v>
      </c>
      <c r="AA4631" s="68">
        <v>0</v>
      </c>
      <c r="AB4631" s="82">
        <f t="shared" si="2563"/>
        <v>2400</v>
      </c>
      <c r="AC4631">
        <v>6</v>
      </c>
      <c r="AG4631" s="83">
        <f t="shared" si="2567"/>
        <v>6</v>
      </c>
      <c r="AH4631" s="87">
        <v>0</v>
      </c>
      <c r="AI4631" s="88">
        <v>0</v>
      </c>
      <c r="AJ4631" s="90">
        <f t="shared" si="2575"/>
        <v>2</v>
      </c>
      <c r="AK4631" s="108">
        <f t="shared" si="2576"/>
        <v>7761.5999999999995</v>
      </c>
      <c r="AL4631" s="108">
        <f t="shared" si="2577"/>
        <v>3919.9999999999995</v>
      </c>
      <c r="AM4631" s="108">
        <f t="shared" si="2578"/>
        <v>3841.6</v>
      </c>
    </row>
    <row r="4632" spans="1:39" x14ac:dyDescent="0.25">
      <c r="A4632" s="115">
        <v>40300022</v>
      </c>
      <c r="B4632" t="s">
        <v>1</v>
      </c>
      <c r="C4632" s="81">
        <v>700</v>
      </c>
      <c r="D4632">
        <v>2.4</v>
      </c>
      <c r="E4632">
        <v>2.8</v>
      </c>
      <c r="F4632">
        <v>3</v>
      </c>
      <c r="G4632">
        <v>3</v>
      </c>
      <c r="H4632">
        <v>1.98</v>
      </c>
      <c r="I4632">
        <v>403</v>
      </c>
      <c r="J4632" t="s">
        <v>553</v>
      </c>
      <c r="K4632" t="s">
        <v>171</v>
      </c>
      <c r="L4632" t="s">
        <v>561</v>
      </c>
      <c r="M4632" t="s">
        <v>561</v>
      </c>
      <c r="N4632" t="s">
        <v>48</v>
      </c>
      <c r="O4632" t="s">
        <v>101</v>
      </c>
      <c r="P4632" t="s">
        <v>42</v>
      </c>
      <c r="Q4632" t="s">
        <v>8</v>
      </c>
      <c r="R4632" t="s">
        <v>28</v>
      </c>
      <c r="S4632" t="s">
        <v>44</v>
      </c>
      <c r="U4632" t="s">
        <v>939</v>
      </c>
      <c r="V4632" t="s">
        <v>102</v>
      </c>
      <c r="W4632" t="s">
        <v>103</v>
      </c>
      <c r="X4632" t="s">
        <v>12</v>
      </c>
      <c r="Y4632" t="s">
        <v>21</v>
      </c>
      <c r="Z4632" s="80">
        <v>400</v>
      </c>
      <c r="AA4632" s="68">
        <v>0</v>
      </c>
      <c r="AB4632" s="82">
        <f t="shared" si="2563"/>
        <v>400</v>
      </c>
      <c r="AC4632">
        <v>1</v>
      </c>
      <c r="AG4632" s="83">
        <f t="shared" si="2567"/>
        <v>1</v>
      </c>
      <c r="AH4632" s="87">
        <v>0</v>
      </c>
      <c r="AI4632" s="88">
        <v>0</v>
      </c>
      <c r="AJ4632" s="90">
        <f t="shared" si="2575"/>
        <v>0.33333333333333331</v>
      </c>
      <c r="AK4632" s="108">
        <f t="shared" si="2576"/>
        <v>1293.5999999999999</v>
      </c>
      <c r="AL4632" s="108">
        <f t="shared" si="2577"/>
        <v>653.33333333333326</v>
      </c>
      <c r="AM4632" s="108">
        <f t="shared" si="2578"/>
        <v>640.26666666666665</v>
      </c>
    </row>
    <row r="4633" spans="1:39" x14ac:dyDescent="0.25">
      <c r="A4633" s="115">
        <v>40300022</v>
      </c>
      <c r="B4633" t="s">
        <v>1</v>
      </c>
      <c r="C4633" s="81">
        <v>700</v>
      </c>
      <c r="D4633">
        <v>2.4</v>
      </c>
      <c r="E4633">
        <v>2.8</v>
      </c>
      <c r="F4633">
        <v>3</v>
      </c>
      <c r="G4633">
        <v>3</v>
      </c>
      <c r="H4633">
        <v>1.98</v>
      </c>
      <c r="I4633">
        <v>403</v>
      </c>
      <c r="J4633" t="s">
        <v>553</v>
      </c>
      <c r="K4633" t="s">
        <v>171</v>
      </c>
      <c r="L4633" t="s">
        <v>561</v>
      </c>
      <c r="M4633" t="s">
        <v>561</v>
      </c>
      <c r="N4633" t="s">
        <v>48</v>
      </c>
      <c r="O4633" t="s">
        <v>41</v>
      </c>
      <c r="P4633" t="s">
        <v>42</v>
      </c>
      <c r="Q4633" t="s">
        <v>16</v>
      </c>
      <c r="R4633" t="s">
        <v>28</v>
      </c>
      <c r="S4633" t="s">
        <v>44</v>
      </c>
      <c r="U4633" t="s">
        <v>939</v>
      </c>
      <c r="V4633" t="s">
        <v>60</v>
      </c>
      <c r="W4633" t="s">
        <v>61</v>
      </c>
      <c r="X4633" t="s">
        <v>31</v>
      </c>
      <c r="Y4633" t="s">
        <v>21</v>
      </c>
      <c r="Z4633" s="80">
        <v>800</v>
      </c>
      <c r="AA4633" s="68">
        <v>0</v>
      </c>
      <c r="AB4633" s="82">
        <f t="shared" si="2563"/>
        <v>800</v>
      </c>
      <c r="AC4633">
        <v>1</v>
      </c>
      <c r="AG4633" s="83">
        <f t="shared" si="2567"/>
        <v>1</v>
      </c>
      <c r="AH4633" s="87">
        <v>0</v>
      </c>
      <c r="AI4633" s="88">
        <v>0</v>
      </c>
      <c r="AJ4633">
        <f>AG4633</f>
        <v>1</v>
      </c>
      <c r="AK4633" s="108">
        <f t="shared" si="2576"/>
        <v>3880.7999999999997</v>
      </c>
      <c r="AL4633" s="108">
        <f t="shared" si="2577"/>
        <v>1959.9999999999998</v>
      </c>
      <c r="AM4633" s="108">
        <f t="shared" si="2578"/>
        <v>1920.8</v>
      </c>
    </row>
    <row r="4634" spans="1:39" x14ac:dyDescent="0.25">
      <c r="A4634" s="115">
        <v>40300022</v>
      </c>
      <c r="B4634" t="s">
        <v>1</v>
      </c>
      <c r="C4634" s="81">
        <v>700</v>
      </c>
      <c r="D4634">
        <v>2.4</v>
      </c>
      <c r="E4634">
        <v>2.8</v>
      </c>
      <c r="F4634">
        <v>3</v>
      </c>
      <c r="G4634">
        <v>3</v>
      </c>
      <c r="H4634">
        <v>1.98</v>
      </c>
      <c r="I4634">
        <v>403</v>
      </c>
      <c r="J4634" t="s">
        <v>553</v>
      </c>
      <c r="K4634" t="s">
        <v>171</v>
      </c>
      <c r="L4634" t="s">
        <v>561</v>
      </c>
      <c r="M4634" t="s">
        <v>561</v>
      </c>
      <c r="N4634" t="s">
        <v>48</v>
      </c>
      <c r="O4634" t="s">
        <v>41</v>
      </c>
      <c r="P4634" t="s">
        <v>42</v>
      </c>
      <c r="Q4634" t="s">
        <v>8</v>
      </c>
      <c r="R4634" t="s">
        <v>91</v>
      </c>
      <c r="S4634" t="s">
        <v>44</v>
      </c>
      <c r="T4634" t="s">
        <v>944</v>
      </c>
      <c r="U4634" t="s">
        <v>939</v>
      </c>
      <c r="V4634" t="s">
        <v>173</v>
      </c>
      <c r="W4634" t="s">
        <v>174</v>
      </c>
      <c r="X4634" t="s">
        <v>12</v>
      </c>
      <c r="Y4634" t="s">
        <v>938</v>
      </c>
      <c r="Z4634" s="81">
        <v>0</v>
      </c>
      <c r="AA4634" s="68">
        <v>0</v>
      </c>
      <c r="AB4634" s="82">
        <f t="shared" si="2563"/>
        <v>0</v>
      </c>
      <c r="AE4634">
        <v>1</v>
      </c>
      <c r="AG4634" s="83">
        <f t="shared" si="2567"/>
        <v>1</v>
      </c>
      <c r="AH4634" s="87">
        <v>0</v>
      </c>
      <c r="AI4634" s="88">
        <v>0</v>
      </c>
      <c r="AJ4634" s="90">
        <f>AG4634/3</f>
        <v>0.33333333333333331</v>
      </c>
      <c r="AK4634" s="108">
        <f t="shared" si="2576"/>
        <v>1293.5999999999999</v>
      </c>
      <c r="AL4634" s="108">
        <f t="shared" si="2577"/>
        <v>653.33333333333326</v>
      </c>
      <c r="AM4634" s="108">
        <f t="shared" si="2578"/>
        <v>640.26666666666665</v>
      </c>
    </row>
    <row r="4635" spans="1:39" x14ac:dyDescent="0.25">
      <c r="A4635" s="115">
        <v>40300022</v>
      </c>
      <c r="B4635" t="s">
        <v>1</v>
      </c>
      <c r="C4635" s="81">
        <v>700</v>
      </c>
      <c r="D4635">
        <v>2.4</v>
      </c>
      <c r="E4635">
        <v>2.8</v>
      </c>
      <c r="F4635">
        <v>3</v>
      </c>
      <c r="G4635">
        <v>3</v>
      </c>
      <c r="H4635">
        <v>1.98</v>
      </c>
      <c r="I4635">
        <v>403</v>
      </c>
      <c r="J4635" t="s">
        <v>553</v>
      </c>
      <c r="K4635" t="s">
        <v>171</v>
      </c>
      <c r="L4635" t="s">
        <v>561</v>
      </c>
      <c r="M4635" t="s">
        <v>561</v>
      </c>
      <c r="N4635" t="s">
        <v>48</v>
      </c>
      <c r="O4635" t="s">
        <v>47</v>
      </c>
      <c r="P4635" t="s">
        <v>42</v>
      </c>
      <c r="Q4635" t="s">
        <v>16</v>
      </c>
      <c r="R4635" t="s">
        <v>28</v>
      </c>
      <c r="S4635" t="s">
        <v>44</v>
      </c>
      <c r="U4635" t="s">
        <v>939</v>
      </c>
      <c r="V4635" t="s">
        <v>14</v>
      </c>
      <c r="W4635" t="s">
        <v>49</v>
      </c>
      <c r="X4635" t="s">
        <v>12</v>
      </c>
      <c r="Y4635" t="s">
        <v>21</v>
      </c>
      <c r="Z4635" s="80">
        <v>800</v>
      </c>
      <c r="AA4635" s="68">
        <v>0</v>
      </c>
      <c r="AB4635" s="82">
        <f t="shared" si="2563"/>
        <v>800</v>
      </c>
      <c r="AC4635">
        <v>1</v>
      </c>
      <c r="AG4635" s="83">
        <f t="shared" si="2567"/>
        <v>1</v>
      </c>
      <c r="AH4635" s="87">
        <v>0</v>
      </c>
      <c r="AI4635" s="88">
        <v>0</v>
      </c>
      <c r="AJ4635">
        <f>AG4635</f>
        <v>1</v>
      </c>
      <c r="AK4635" s="108">
        <f t="shared" si="2576"/>
        <v>3880.7999999999997</v>
      </c>
      <c r="AL4635" s="108">
        <f t="shared" si="2577"/>
        <v>1959.9999999999998</v>
      </c>
      <c r="AM4635" s="108">
        <f t="shared" si="2578"/>
        <v>1920.8</v>
      </c>
    </row>
    <row r="4636" spans="1:39" x14ac:dyDescent="0.25">
      <c r="A4636" s="115">
        <v>40300022</v>
      </c>
      <c r="B4636" t="s">
        <v>1</v>
      </c>
      <c r="C4636" s="81">
        <v>700</v>
      </c>
      <c r="D4636">
        <v>2.4</v>
      </c>
      <c r="E4636">
        <v>2.8</v>
      </c>
      <c r="F4636">
        <v>3</v>
      </c>
      <c r="G4636">
        <v>3</v>
      </c>
      <c r="H4636">
        <v>1.98</v>
      </c>
      <c r="I4636">
        <v>403</v>
      </c>
      <c r="J4636" t="s">
        <v>553</v>
      </c>
      <c r="K4636" t="s">
        <v>171</v>
      </c>
      <c r="L4636" t="s">
        <v>561</v>
      </c>
      <c r="M4636" t="s">
        <v>561</v>
      </c>
      <c r="N4636" t="s">
        <v>48</v>
      </c>
      <c r="O4636" t="s">
        <v>47</v>
      </c>
      <c r="P4636" t="s">
        <v>42</v>
      </c>
      <c r="Q4636" t="s">
        <v>8</v>
      </c>
      <c r="R4636" t="s">
        <v>91</v>
      </c>
      <c r="S4636" t="s">
        <v>44</v>
      </c>
      <c r="T4636" t="s">
        <v>944</v>
      </c>
      <c r="U4636" t="s">
        <v>939</v>
      </c>
      <c r="V4636" t="s">
        <v>173</v>
      </c>
      <c r="W4636" t="s">
        <v>174</v>
      </c>
      <c r="X4636" t="s">
        <v>12</v>
      </c>
      <c r="Y4636" t="s">
        <v>938</v>
      </c>
      <c r="Z4636" s="81">
        <v>0</v>
      </c>
      <c r="AA4636" s="68">
        <v>0</v>
      </c>
      <c r="AB4636" s="82">
        <f t="shared" si="2563"/>
        <v>0</v>
      </c>
      <c r="AE4636">
        <v>1</v>
      </c>
      <c r="AG4636" s="83">
        <f t="shared" si="2567"/>
        <v>1</v>
      </c>
      <c r="AH4636" s="87">
        <v>0</v>
      </c>
      <c r="AI4636" s="88">
        <v>0</v>
      </c>
      <c r="AJ4636" s="90">
        <f t="shared" ref="AJ4636:AJ4639" si="2579">AG4636/3</f>
        <v>0.33333333333333331</v>
      </c>
      <c r="AK4636" s="108">
        <f t="shared" si="2576"/>
        <v>1293.5999999999999</v>
      </c>
      <c r="AL4636" s="108">
        <f t="shared" si="2577"/>
        <v>653.33333333333326</v>
      </c>
      <c r="AM4636" s="108">
        <f t="shared" si="2578"/>
        <v>640.26666666666665</v>
      </c>
    </row>
    <row r="4637" spans="1:39" x14ac:dyDescent="0.25">
      <c r="A4637" s="115">
        <v>40300022</v>
      </c>
      <c r="B4637" t="s">
        <v>1</v>
      </c>
      <c r="C4637" s="81">
        <v>700</v>
      </c>
      <c r="D4637">
        <v>2.4</v>
      </c>
      <c r="E4637">
        <v>2.8</v>
      </c>
      <c r="F4637">
        <v>3</v>
      </c>
      <c r="G4637">
        <v>3</v>
      </c>
      <c r="H4637">
        <v>1.98</v>
      </c>
      <c r="I4637">
        <v>403</v>
      </c>
      <c r="J4637" t="s">
        <v>553</v>
      </c>
      <c r="K4637" t="s">
        <v>171</v>
      </c>
      <c r="L4637" t="s">
        <v>561</v>
      </c>
      <c r="M4637" t="s">
        <v>561</v>
      </c>
      <c r="N4637" t="s">
        <v>5</v>
      </c>
      <c r="O4637" t="s">
        <v>74</v>
      </c>
      <c r="P4637" t="s">
        <v>42</v>
      </c>
      <c r="Q4637" t="s">
        <v>8</v>
      </c>
      <c r="R4637" t="s">
        <v>91</v>
      </c>
      <c r="S4637" t="s">
        <v>44</v>
      </c>
      <c r="T4637" t="s">
        <v>944</v>
      </c>
      <c r="U4637" t="s">
        <v>939</v>
      </c>
      <c r="V4637" t="s">
        <v>173</v>
      </c>
      <c r="W4637" t="s">
        <v>174</v>
      </c>
      <c r="X4637" t="s">
        <v>12</v>
      </c>
      <c r="Y4637" t="s">
        <v>938</v>
      </c>
      <c r="Z4637" s="81">
        <v>0</v>
      </c>
      <c r="AA4637" s="68">
        <v>0</v>
      </c>
      <c r="AB4637" s="82">
        <f t="shared" si="2563"/>
        <v>0</v>
      </c>
      <c r="AE4637">
        <v>2</v>
      </c>
      <c r="AG4637" s="83">
        <f t="shared" si="2567"/>
        <v>2</v>
      </c>
      <c r="AH4637" s="87">
        <v>0</v>
      </c>
      <c r="AI4637" s="88">
        <v>0</v>
      </c>
      <c r="AJ4637" s="90">
        <f t="shared" si="2579"/>
        <v>0.66666666666666663</v>
      </c>
      <c r="AK4637" s="108">
        <f t="shared" si="2576"/>
        <v>2587.1999999999998</v>
      </c>
      <c r="AL4637" s="108">
        <f t="shared" si="2577"/>
        <v>1306.6666666666665</v>
      </c>
      <c r="AM4637" s="108">
        <f t="shared" si="2578"/>
        <v>1280.5333333333333</v>
      </c>
    </row>
    <row r="4638" spans="1:39" x14ac:dyDescent="0.25">
      <c r="A4638" s="115">
        <v>40300022</v>
      </c>
      <c r="B4638" t="s">
        <v>1</v>
      </c>
      <c r="C4638" s="81">
        <v>700</v>
      </c>
      <c r="D4638">
        <v>2.4</v>
      </c>
      <c r="E4638">
        <v>2.8</v>
      </c>
      <c r="F4638">
        <v>3</v>
      </c>
      <c r="G4638">
        <v>3</v>
      </c>
      <c r="H4638">
        <v>1.98</v>
      </c>
      <c r="I4638">
        <v>403</v>
      </c>
      <c r="J4638" t="s">
        <v>553</v>
      </c>
      <c r="K4638" t="s">
        <v>171</v>
      </c>
      <c r="L4638" t="s">
        <v>561</v>
      </c>
      <c r="M4638" t="s">
        <v>561</v>
      </c>
      <c r="N4638" t="s">
        <v>5</v>
      </c>
      <c r="O4638" t="s">
        <v>41</v>
      </c>
      <c r="P4638" t="s">
        <v>42</v>
      </c>
      <c r="Q4638" t="s">
        <v>8</v>
      </c>
      <c r="R4638" t="s">
        <v>91</v>
      </c>
      <c r="S4638" t="s">
        <v>44</v>
      </c>
      <c r="T4638" t="s">
        <v>944</v>
      </c>
      <c r="U4638" t="s">
        <v>939</v>
      </c>
      <c r="V4638" t="s">
        <v>173</v>
      </c>
      <c r="W4638" t="s">
        <v>174</v>
      </c>
      <c r="X4638" t="s">
        <v>12</v>
      </c>
      <c r="Y4638" t="s">
        <v>938</v>
      </c>
      <c r="Z4638" s="81">
        <v>0</v>
      </c>
      <c r="AA4638" s="68">
        <v>0</v>
      </c>
      <c r="AB4638" s="82">
        <f t="shared" si="2563"/>
        <v>0</v>
      </c>
      <c r="AE4638">
        <v>4</v>
      </c>
      <c r="AG4638" s="83">
        <f t="shared" si="2567"/>
        <v>4</v>
      </c>
      <c r="AH4638" s="87">
        <v>0</v>
      </c>
      <c r="AI4638" s="88">
        <v>0</v>
      </c>
      <c r="AJ4638" s="90">
        <f t="shared" si="2579"/>
        <v>1.3333333333333333</v>
      </c>
      <c r="AK4638" s="108">
        <f t="shared" si="2576"/>
        <v>5174.3999999999996</v>
      </c>
      <c r="AL4638" s="108">
        <f t="shared" si="2577"/>
        <v>2613.333333333333</v>
      </c>
      <c r="AM4638" s="108">
        <f t="shared" si="2578"/>
        <v>2561.0666666666666</v>
      </c>
    </row>
    <row r="4639" spans="1:39" x14ac:dyDescent="0.25">
      <c r="A4639" s="115">
        <v>40300022</v>
      </c>
      <c r="B4639" t="s">
        <v>1</v>
      </c>
      <c r="C4639" s="81">
        <v>700</v>
      </c>
      <c r="D4639">
        <v>2.4</v>
      </c>
      <c r="E4639">
        <v>2.8</v>
      </c>
      <c r="F4639">
        <v>3</v>
      </c>
      <c r="G4639">
        <v>3</v>
      </c>
      <c r="H4639">
        <v>1.98</v>
      </c>
      <c r="I4639">
        <v>403</v>
      </c>
      <c r="J4639" t="s">
        <v>553</v>
      </c>
      <c r="K4639" t="s">
        <v>171</v>
      </c>
      <c r="L4639" t="s">
        <v>561</v>
      </c>
      <c r="M4639" t="s">
        <v>561</v>
      </c>
      <c r="N4639" t="s">
        <v>5</v>
      </c>
      <c r="O4639" t="s">
        <v>41</v>
      </c>
      <c r="P4639" t="s">
        <v>42</v>
      </c>
      <c r="Q4639" t="s">
        <v>8</v>
      </c>
      <c r="R4639" t="s">
        <v>91</v>
      </c>
      <c r="S4639" t="s">
        <v>44</v>
      </c>
      <c r="T4639" t="s">
        <v>944</v>
      </c>
      <c r="U4639" t="s">
        <v>939</v>
      </c>
      <c r="V4639" t="s">
        <v>102</v>
      </c>
      <c r="W4639" t="s">
        <v>103</v>
      </c>
      <c r="X4639" t="s">
        <v>12</v>
      </c>
      <c r="Y4639" t="s">
        <v>938</v>
      </c>
      <c r="Z4639" s="81">
        <v>0</v>
      </c>
      <c r="AA4639" s="68">
        <v>0</v>
      </c>
      <c r="AB4639" s="82">
        <f t="shared" si="2563"/>
        <v>0</v>
      </c>
      <c r="AE4639">
        <v>1</v>
      </c>
      <c r="AG4639" s="83">
        <f t="shared" si="2567"/>
        <v>1</v>
      </c>
      <c r="AH4639" s="87">
        <v>0</v>
      </c>
      <c r="AI4639" s="88">
        <v>0</v>
      </c>
      <c r="AJ4639" s="90">
        <f t="shared" si="2579"/>
        <v>0.33333333333333331</v>
      </c>
      <c r="AK4639" s="108">
        <f t="shared" si="2576"/>
        <v>1293.5999999999999</v>
      </c>
      <c r="AL4639" s="108">
        <f t="shared" si="2577"/>
        <v>653.33333333333326</v>
      </c>
      <c r="AM4639" s="108">
        <f t="shared" si="2578"/>
        <v>640.26666666666665</v>
      </c>
    </row>
    <row r="4640" spans="1:39" x14ac:dyDescent="0.25">
      <c r="A4640" s="115">
        <v>40300022</v>
      </c>
      <c r="B4640" t="s">
        <v>1</v>
      </c>
      <c r="C4640" s="81">
        <v>700</v>
      </c>
      <c r="D4640">
        <v>2.4</v>
      </c>
      <c r="E4640">
        <v>2.8</v>
      </c>
      <c r="F4640">
        <v>3</v>
      </c>
      <c r="G4640">
        <v>3</v>
      </c>
      <c r="H4640">
        <v>1.98</v>
      </c>
      <c r="I4640">
        <v>403</v>
      </c>
      <c r="J4640" t="s">
        <v>553</v>
      </c>
      <c r="K4640" t="s">
        <v>171</v>
      </c>
      <c r="L4640" t="s">
        <v>561</v>
      </c>
      <c r="M4640" t="s">
        <v>561</v>
      </c>
      <c r="N4640" t="s">
        <v>5</v>
      </c>
      <c r="O4640" t="s">
        <v>47</v>
      </c>
      <c r="P4640" t="s">
        <v>42</v>
      </c>
      <c r="Q4640" t="s">
        <v>16</v>
      </c>
      <c r="R4640" t="s">
        <v>28</v>
      </c>
      <c r="S4640" t="s">
        <v>44</v>
      </c>
      <c r="U4640" t="s">
        <v>939</v>
      </c>
      <c r="V4640" t="s">
        <v>173</v>
      </c>
      <c r="W4640" t="s">
        <v>174</v>
      </c>
      <c r="X4640" t="s">
        <v>12</v>
      </c>
      <c r="Y4640" t="s">
        <v>21</v>
      </c>
      <c r="Z4640" s="80">
        <v>800</v>
      </c>
      <c r="AA4640" s="68">
        <v>0</v>
      </c>
      <c r="AB4640" s="82">
        <f t="shared" si="2563"/>
        <v>6400</v>
      </c>
      <c r="AC4640">
        <v>8</v>
      </c>
      <c r="AG4640" s="83">
        <f t="shared" si="2567"/>
        <v>8</v>
      </c>
      <c r="AH4640" s="87">
        <v>0</v>
      </c>
      <c r="AI4640" s="88">
        <v>0</v>
      </c>
      <c r="AJ4640">
        <f t="shared" ref="AJ4640:AJ4642" si="2580">AG4640</f>
        <v>8</v>
      </c>
      <c r="AK4640" s="108">
        <f t="shared" si="2576"/>
        <v>31046.399999999998</v>
      </c>
      <c r="AL4640" s="108">
        <f t="shared" si="2577"/>
        <v>15679.999999999998</v>
      </c>
      <c r="AM4640" s="108">
        <f t="shared" si="2578"/>
        <v>15366.4</v>
      </c>
    </row>
    <row r="4641" spans="1:39" x14ac:dyDescent="0.25">
      <c r="A4641" s="115">
        <v>40300022</v>
      </c>
      <c r="B4641" t="s">
        <v>1</v>
      </c>
      <c r="C4641" s="81">
        <v>700</v>
      </c>
      <c r="D4641">
        <v>2.4</v>
      </c>
      <c r="E4641">
        <v>2.8</v>
      </c>
      <c r="F4641">
        <v>3</v>
      </c>
      <c r="G4641">
        <v>3</v>
      </c>
      <c r="H4641">
        <v>1.98</v>
      </c>
      <c r="I4641">
        <v>403</v>
      </c>
      <c r="J4641" t="s">
        <v>553</v>
      </c>
      <c r="K4641" t="s">
        <v>171</v>
      </c>
      <c r="L4641" t="s">
        <v>561</v>
      </c>
      <c r="M4641" t="s">
        <v>561</v>
      </c>
      <c r="N4641" t="s">
        <v>5</v>
      </c>
      <c r="O4641" t="s">
        <v>47</v>
      </c>
      <c r="P4641" t="s">
        <v>42</v>
      </c>
      <c r="Q4641" t="s">
        <v>16</v>
      </c>
      <c r="R4641" t="s">
        <v>28</v>
      </c>
      <c r="S4641" t="s">
        <v>44</v>
      </c>
      <c r="U4641" t="s">
        <v>939</v>
      </c>
      <c r="V4641" t="s">
        <v>60</v>
      </c>
      <c r="W4641" t="s">
        <v>61</v>
      </c>
      <c r="X4641" t="s">
        <v>31</v>
      </c>
      <c r="Y4641" t="s">
        <v>21</v>
      </c>
      <c r="Z4641" s="80">
        <v>800</v>
      </c>
      <c r="AA4641" s="68">
        <v>0</v>
      </c>
      <c r="AB4641" s="82">
        <f t="shared" si="2563"/>
        <v>800</v>
      </c>
      <c r="AC4641">
        <v>1</v>
      </c>
      <c r="AG4641" s="83">
        <f t="shared" si="2567"/>
        <v>1</v>
      </c>
      <c r="AH4641" s="87">
        <v>0</v>
      </c>
      <c r="AI4641" s="88">
        <v>0</v>
      </c>
      <c r="AJ4641">
        <f t="shared" si="2580"/>
        <v>1</v>
      </c>
      <c r="AK4641" s="108">
        <f t="shared" si="2576"/>
        <v>3880.7999999999997</v>
      </c>
      <c r="AL4641" s="108">
        <f t="shared" si="2577"/>
        <v>1959.9999999999998</v>
      </c>
      <c r="AM4641" s="108">
        <f t="shared" si="2578"/>
        <v>1920.8</v>
      </c>
    </row>
    <row r="4642" spans="1:39" x14ac:dyDescent="0.25">
      <c r="A4642" s="115">
        <v>40300022</v>
      </c>
      <c r="B4642" t="s">
        <v>1</v>
      </c>
      <c r="C4642" s="81">
        <v>700</v>
      </c>
      <c r="D4642">
        <v>2.4</v>
      </c>
      <c r="E4642">
        <v>2.8</v>
      </c>
      <c r="F4642">
        <v>3</v>
      </c>
      <c r="G4642">
        <v>3</v>
      </c>
      <c r="H4642">
        <v>1.98</v>
      </c>
      <c r="I4642">
        <v>403</v>
      </c>
      <c r="J4642" t="s">
        <v>553</v>
      </c>
      <c r="K4642" t="s">
        <v>171</v>
      </c>
      <c r="L4642" t="s">
        <v>561</v>
      </c>
      <c r="M4642" t="s">
        <v>561</v>
      </c>
      <c r="N4642" t="s">
        <v>5</v>
      </c>
      <c r="O4642" t="s">
        <v>47</v>
      </c>
      <c r="P4642" t="s">
        <v>42</v>
      </c>
      <c r="Q4642" t="s">
        <v>16</v>
      </c>
      <c r="R4642" t="s">
        <v>28</v>
      </c>
      <c r="S4642" t="s">
        <v>44</v>
      </c>
      <c r="U4642" t="s">
        <v>939</v>
      </c>
      <c r="V4642" t="s">
        <v>92</v>
      </c>
      <c r="W4642" t="s">
        <v>93</v>
      </c>
      <c r="X4642" t="s">
        <v>12</v>
      </c>
      <c r="Y4642" t="s">
        <v>21</v>
      </c>
      <c r="Z4642" s="80">
        <v>800</v>
      </c>
      <c r="AA4642" s="68">
        <v>0</v>
      </c>
      <c r="AB4642" s="82">
        <f t="shared" si="2563"/>
        <v>800</v>
      </c>
      <c r="AC4642">
        <v>1</v>
      </c>
      <c r="AG4642" s="83">
        <f t="shared" si="2567"/>
        <v>1</v>
      </c>
      <c r="AH4642" s="87">
        <v>0</v>
      </c>
      <c r="AI4642" s="88">
        <v>0</v>
      </c>
      <c r="AJ4642">
        <f t="shared" si="2580"/>
        <v>1</v>
      </c>
      <c r="AK4642" s="108">
        <f t="shared" si="2576"/>
        <v>3880.7999999999997</v>
      </c>
      <c r="AL4642" s="108">
        <f t="shared" si="2577"/>
        <v>1959.9999999999998</v>
      </c>
      <c r="AM4642" s="108">
        <f t="shared" si="2578"/>
        <v>1920.8</v>
      </c>
    </row>
    <row r="4643" spans="1:39" x14ac:dyDescent="0.25">
      <c r="A4643" s="115">
        <v>40300022</v>
      </c>
      <c r="B4643" t="s">
        <v>1</v>
      </c>
      <c r="C4643" s="81">
        <v>700</v>
      </c>
      <c r="D4643">
        <v>2.4</v>
      </c>
      <c r="E4643">
        <v>2.8</v>
      </c>
      <c r="F4643">
        <v>3</v>
      </c>
      <c r="G4643">
        <v>3</v>
      </c>
      <c r="H4643">
        <v>1.98</v>
      </c>
      <c r="I4643">
        <v>403</v>
      </c>
      <c r="J4643" t="s">
        <v>553</v>
      </c>
      <c r="K4643" t="s">
        <v>171</v>
      </c>
      <c r="L4643" t="s">
        <v>561</v>
      </c>
      <c r="M4643" t="s">
        <v>561</v>
      </c>
      <c r="N4643" t="s">
        <v>5</v>
      </c>
      <c r="O4643" t="s">
        <v>47</v>
      </c>
      <c r="P4643" t="s">
        <v>42</v>
      </c>
      <c r="Q4643" t="s">
        <v>8</v>
      </c>
      <c r="R4643" t="s">
        <v>28</v>
      </c>
      <c r="S4643" t="s">
        <v>44</v>
      </c>
      <c r="U4643" t="s">
        <v>939</v>
      </c>
      <c r="V4643" t="s">
        <v>173</v>
      </c>
      <c r="W4643" t="s">
        <v>174</v>
      </c>
      <c r="X4643" t="s">
        <v>12</v>
      </c>
      <c r="Y4643" t="s">
        <v>21</v>
      </c>
      <c r="Z4643" s="80">
        <v>400</v>
      </c>
      <c r="AA4643" s="68">
        <v>0</v>
      </c>
      <c r="AB4643" s="82">
        <f t="shared" si="2563"/>
        <v>400</v>
      </c>
      <c r="AC4643">
        <v>1</v>
      </c>
      <c r="AG4643" s="83">
        <f t="shared" si="2567"/>
        <v>1</v>
      </c>
      <c r="AH4643" s="87">
        <v>0</v>
      </c>
      <c r="AI4643" s="88">
        <v>0</v>
      </c>
      <c r="AJ4643" s="90">
        <f>AG4643/3</f>
        <v>0.33333333333333331</v>
      </c>
      <c r="AK4643" s="108">
        <f t="shared" si="2576"/>
        <v>1293.5999999999999</v>
      </c>
      <c r="AL4643" s="108">
        <f t="shared" si="2577"/>
        <v>653.33333333333326</v>
      </c>
      <c r="AM4643" s="108">
        <f t="shared" si="2578"/>
        <v>640.26666666666665</v>
      </c>
    </row>
    <row r="4644" spans="1:39" x14ac:dyDescent="0.25">
      <c r="A4644" s="115">
        <v>40300022</v>
      </c>
      <c r="B4644" t="s">
        <v>1</v>
      </c>
      <c r="C4644" s="81">
        <v>700</v>
      </c>
      <c r="D4644">
        <v>2.4</v>
      </c>
      <c r="E4644">
        <v>2.8</v>
      </c>
      <c r="F4644">
        <v>3</v>
      </c>
      <c r="G4644">
        <v>3</v>
      </c>
      <c r="H4644">
        <v>1.98</v>
      </c>
      <c r="I4644">
        <v>403</v>
      </c>
      <c r="J4644" t="s">
        <v>553</v>
      </c>
      <c r="K4644" t="s">
        <v>171</v>
      </c>
      <c r="L4644" t="s">
        <v>561</v>
      </c>
      <c r="M4644" t="s">
        <v>561</v>
      </c>
      <c r="N4644" t="s">
        <v>15</v>
      </c>
      <c r="O4644" t="s">
        <v>74</v>
      </c>
      <c r="P4644" t="s">
        <v>42</v>
      </c>
      <c r="Q4644" t="s">
        <v>16</v>
      </c>
      <c r="R4644" t="s">
        <v>91</v>
      </c>
      <c r="S4644" t="s">
        <v>44</v>
      </c>
      <c r="T4644" t="s">
        <v>944</v>
      </c>
      <c r="U4644" t="s">
        <v>939</v>
      </c>
      <c r="V4644" t="s">
        <v>173</v>
      </c>
      <c r="W4644" t="s">
        <v>174</v>
      </c>
      <c r="X4644" t="s">
        <v>12</v>
      </c>
      <c r="Y4644" t="s">
        <v>938</v>
      </c>
      <c r="Z4644" s="81">
        <v>0</v>
      </c>
      <c r="AA4644" s="68">
        <v>0</v>
      </c>
      <c r="AB4644" s="82">
        <f t="shared" si="2563"/>
        <v>0</v>
      </c>
      <c r="AE4644">
        <v>1</v>
      </c>
      <c r="AG4644" s="83">
        <f t="shared" si="2567"/>
        <v>1</v>
      </c>
      <c r="AH4644" s="87">
        <v>0</v>
      </c>
      <c r="AI4644" s="88">
        <v>0</v>
      </c>
      <c r="AJ4644">
        <f>AG4644</f>
        <v>1</v>
      </c>
      <c r="AK4644" s="108">
        <f t="shared" ref="AK4644:AK4658" si="2581">AJ4644*C4644*F4644*H4644</f>
        <v>4158</v>
      </c>
      <c r="AL4644" s="108">
        <f t="shared" ref="AL4644:AL4658" si="2582">AJ4644*C4644*F4644</f>
        <v>2100</v>
      </c>
      <c r="AM4644" s="108">
        <f t="shared" si="2578"/>
        <v>2058</v>
      </c>
    </row>
    <row r="4645" spans="1:39" x14ac:dyDescent="0.25">
      <c r="A4645" s="115">
        <v>40300022</v>
      </c>
      <c r="B4645" t="s">
        <v>1</v>
      </c>
      <c r="C4645" s="81">
        <v>700</v>
      </c>
      <c r="D4645">
        <v>2.4</v>
      </c>
      <c r="E4645">
        <v>2.8</v>
      </c>
      <c r="F4645">
        <v>3</v>
      </c>
      <c r="G4645">
        <v>3</v>
      </c>
      <c r="H4645">
        <v>1.98</v>
      </c>
      <c r="I4645">
        <v>403</v>
      </c>
      <c r="J4645" t="s">
        <v>553</v>
      </c>
      <c r="K4645" t="s">
        <v>171</v>
      </c>
      <c r="L4645" t="s">
        <v>561</v>
      </c>
      <c r="M4645" t="s">
        <v>561</v>
      </c>
      <c r="N4645" t="s">
        <v>15</v>
      </c>
      <c r="O4645" t="s">
        <v>74</v>
      </c>
      <c r="P4645" t="s">
        <v>42</v>
      </c>
      <c r="Q4645" t="s">
        <v>8</v>
      </c>
      <c r="R4645" t="s">
        <v>91</v>
      </c>
      <c r="S4645" t="s">
        <v>44</v>
      </c>
      <c r="T4645" t="s">
        <v>944</v>
      </c>
      <c r="U4645" t="s">
        <v>939</v>
      </c>
      <c r="V4645" t="s">
        <v>173</v>
      </c>
      <c r="W4645" t="s">
        <v>174</v>
      </c>
      <c r="X4645" t="s">
        <v>12</v>
      </c>
      <c r="Y4645" t="s">
        <v>938</v>
      </c>
      <c r="Z4645" s="81">
        <v>0</v>
      </c>
      <c r="AA4645" s="68">
        <v>0</v>
      </c>
      <c r="AB4645" s="82">
        <f t="shared" si="2563"/>
        <v>0</v>
      </c>
      <c r="AE4645">
        <v>1</v>
      </c>
      <c r="AG4645" s="83">
        <f t="shared" si="2567"/>
        <v>1</v>
      </c>
      <c r="AH4645" s="87">
        <v>0</v>
      </c>
      <c r="AI4645" s="88">
        <v>0</v>
      </c>
      <c r="AJ4645" s="90">
        <f>AG4645/3</f>
        <v>0.33333333333333331</v>
      </c>
      <c r="AK4645" s="108">
        <f t="shared" si="2581"/>
        <v>1386</v>
      </c>
      <c r="AL4645" s="108">
        <f t="shared" si="2582"/>
        <v>700</v>
      </c>
      <c r="AM4645" s="108">
        <f t="shared" si="2578"/>
        <v>686</v>
      </c>
    </row>
    <row r="4646" spans="1:39" x14ac:dyDescent="0.25">
      <c r="A4646" s="115">
        <v>40300022</v>
      </c>
      <c r="B4646" t="s">
        <v>1</v>
      </c>
      <c r="C4646" s="81">
        <v>700</v>
      </c>
      <c r="D4646">
        <v>2.4</v>
      </c>
      <c r="E4646">
        <v>2.8</v>
      </c>
      <c r="F4646">
        <v>3</v>
      </c>
      <c r="G4646">
        <v>3</v>
      </c>
      <c r="H4646">
        <v>1.98</v>
      </c>
      <c r="I4646">
        <v>403</v>
      </c>
      <c r="J4646" t="s">
        <v>553</v>
      </c>
      <c r="K4646" t="s">
        <v>171</v>
      </c>
      <c r="L4646" t="s">
        <v>561</v>
      </c>
      <c r="M4646" t="s">
        <v>561</v>
      </c>
      <c r="N4646" t="s">
        <v>15</v>
      </c>
      <c r="O4646" t="s">
        <v>41</v>
      </c>
      <c r="P4646" t="s">
        <v>42</v>
      </c>
      <c r="Q4646" t="s">
        <v>16</v>
      </c>
      <c r="R4646" t="s">
        <v>28</v>
      </c>
      <c r="S4646" t="s">
        <v>44</v>
      </c>
      <c r="U4646" t="s">
        <v>939</v>
      </c>
      <c r="V4646" t="s">
        <v>173</v>
      </c>
      <c r="W4646" t="s">
        <v>174</v>
      </c>
      <c r="X4646" t="s">
        <v>12</v>
      </c>
      <c r="Y4646" t="s">
        <v>21</v>
      </c>
      <c r="Z4646" s="80">
        <v>800</v>
      </c>
      <c r="AA4646" s="68">
        <v>0</v>
      </c>
      <c r="AB4646" s="82">
        <f t="shared" si="2563"/>
        <v>4800</v>
      </c>
      <c r="AC4646">
        <v>6</v>
      </c>
      <c r="AG4646" s="83">
        <f t="shared" si="2567"/>
        <v>6</v>
      </c>
      <c r="AH4646" s="87">
        <v>0</v>
      </c>
      <c r="AI4646" s="88">
        <v>0</v>
      </c>
      <c r="AJ4646">
        <f t="shared" ref="AJ4646:AJ4647" si="2583">AG4646</f>
        <v>6</v>
      </c>
      <c r="AK4646" s="108">
        <f t="shared" si="2581"/>
        <v>24948</v>
      </c>
      <c r="AL4646" s="108">
        <f t="shared" si="2582"/>
        <v>12600</v>
      </c>
      <c r="AM4646" s="108">
        <f t="shared" si="2578"/>
        <v>12348</v>
      </c>
    </row>
    <row r="4647" spans="1:39" x14ac:dyDescent="0.25">
      <c r="A4647" s="115">
        <v>40300022</v>
      </c>
      <c r="B4647" t="s">
        <v>1</v>
      </c>
      <c r="C4647" s="81">
        <v>700</v>
      </c>
      <c r="D4647">
        <v>2.4</v>
      </c>
      <c r="E4647">
        <v>2.8</v>
      </c>
      <c r="F4647">
        <v>3</v>
      </c>
      <c r="G4647">
        <v>3</v>
      </c>
      <c r="H4647">
        <v>1.98</v>
      </c>
      <c r="I4647">
        <v>403</v>
      </c>
      <c r="J4647" t="s">
        <v>553</v>
      </c>
      <c r="K4647" t="s">
        <v>171</v>
      </c>
      <c r="L4647" t="s">
        <v>561</v>
      </c>
      <c r="M4647" t="s">
        <v>561</v>
      </c>
      <c r="N4647" t="s">
        <v>15</v>
      </c>
      <c r="O4647" t="s">
        <v>41</v>
      </c>
      <c r="P4647" t="s">
        <v>42</v>
      </c>
      <c r="Q4647" t="s">
        <v>16</v>
      </c>
      <c r="R4647" t="s">
        <v>28</v>
      </c>
      <c r="S4647" t="s">
        <v>44</v>
      </c>
      <c r="U4647" t="s">
        <v>939</v>
      </c>
      <c r="V4647" t="s">
        <v>60</v>
      </c>
      <c r="W4647" t="s">
        <v>61</v>
      </c>
      <c r="X4647" t="s">
        <v>31</v>
      </c>
      <c r="Y4647" t="s">
        <v>21</v>
      </c>
      <c r="Z4647" s="80">
        <v>800</v>
      </c>
      <c r="AA4647" s="68">
        <v>0</v>
      </c>
      <c r="AB4647" s="82">
        <f t="shared" si="2563"/>
        <v>800</v>
      </c>
      <c r="AC4647">
        <v>1</v>
      </c>
      <c r="AG4647" s="83">
        <f t="shared" si="2567"/>
        <v>1</v>
      </c>
      <c r="AH4647" s="87">
        <v>0</v>
      </c>
      <c r="AI4647" s="88">
        <v>0</v>
      </c>
      <c r="AJ4647">
        <f t="shared" si="2583"/>
        <v>1</v>
      </c>
      <c r="AK4647" s="108">
        <f t="shared" si="2581"/>
        <v>4158</v>
      </c>
      <c r="AL4647" s="108">
        <f t="shared" si="2582"/>
        <v>2100</v>
      </c>
      <c r="AM4647" s="108">
        <f t="shared" si="2578"/>
        <v>2058</v>
      </c>
    </row>
    <row r="4648" spans="1:39" x14ac:dyDescent="0.25">
      <c r="A4648" s="115">
        <v>40300022</v>
      </c>
      <c r="B4648" t="s">
        <v>1</v>
      </c>
      <c r="C4648" s="81">
        <v>700</v>
      </c>
      <c r="D4648">
        <v>2.4</v>
      </c>
      <c r="E4648">
        <v>2.8</v>
      </c>
      <c r="F4648">
        <v>3</v>
      </c>
      <c r="G4648">
        <v>3</v>
      </c>
      <c r="H4648">
        <v>1.98</v>
      </c>
      <c r="I4648">
        <v>403</v>
      </c>
      <c r="J4648" t="s">
        <v>553</v>
      </c>
      <c r="K4648" t="s">
        <v>171</v>
      </c>
      <c r="L4648" t="s">
        <v>561</v>
      </c>
      <c r="M4648" t="s">
        <v>561</v>
      </c>
      <c r="N4648" t="s">
        <v>15</v>
      </c>
      <c r="O4648" t="s">
        <v>41</v>
      </c>
      <c r="P4648" t="s">
        <v>42</v>
      </c>
      <c r="Q4648" t="s">
        <v>8</v>
      </c>
      <c r="R4648" t="s">
        <v>28</v>
      </c>
      <c r="S4648" t="s">
        <v>44</v>
      </c>
      <c r="U4648" t="s">
        <v>939</v>
      </c>
      <c r="V4648" t="s">
        <v>173</v>
      </c>
      <c r="W4648" t="s">
        <v>174</v>
      </c>
      <c r="X4648" t="s">
        <v>12</v>
      </c>
      <c r="Y4648" t="s">
        <v>21</v>
      </c>
      <c r="Z4648" s="80">
        <v>400</v>
      </c>
      <c r="AA4648" s="68">
        <v>0</v>
      </c>
      <c r="AB4648" s="82">
        <f t="shared" si="2563"/>
        <v>400</v>
      </c>
      <c r="AC4648">
        <v>1</v>
      </c>
      <c r="AG4648" s="83">
        <f t="shared" si="2567"/>
        <v>1</v>
      </c>
      <c r="AH4648" s="87">
        <v>0</v>
      </c>
      <c r="AI4648" s="88">
        <v>0</v>
      </c>
      <c r="AJ4648" s="90">
        <f>AG4648/3</f>
        <v>0.33333333333333331</v>
      </c>
      <c r="AK4648" s="108">
        <f t="shared" si="2581"/>
        <v>1386</v>
      </c>
      <c r="AL4648" s="108">
        <f t="shared" si="2582"/>
        <v>700</v>
      </c>
      <c r="AM4648" s="108">
        <f t="shared" si="2578"/>
        <v>686</v>
      </c>
    </row>
    <row r="4649" spans="1:39" x14ac:dyDescent="0.25">
      <c r="A4649" s="115">
        <v>40300022</v>
      </c>
      <c r="B4649" t="s">
        <v>1</v>
      </c>
      <c r="C4649" s="81">
        <v>700</v>
      </c>
      <c r="D4649">
        <v>2.4</v>
      </c>
      <c r="E4649">
        <v>2.8</v>
      </c>
      <c r="F4649">
        <v>3</v>
      </c>
      <c r="G4649">
        <v>3</v>
      </c>
      <c r="H4649">
        <v>1.98</v>
      </c>
      <c r="I4649">
        <v>403</v>
      </c>
      <c r="J4649" t="s">
        <v>553</v>
      </c>
      <c r="K4649" t="s">
        <v>171</v>
      </c>
      <c r="L4649" t="s">
        <v>561</v>
      </c>
      <c r="M4649" t="s">
        <v>561</v>
      </c>
      <c r="N4649" t="s">
        <v>18</v>
      </c>
      <c r="O4649" t="s">
        <v>74</v>
      </c>
      <c r="P4649" t="s">
        <v>42</v>
      </c>
      <c r="Q4649" t="s">
        <v>16</v>
      </c>
      <c r="R4649" t="s">
        <v>28</v>
      </c>
      <c r="S4649" t="s">
        <v>22</v>
      </c>
      <c r="T4649" t="s">
        <v>22</v>
      </c>
      <c r="U4649" t="s">
        <v>939</v>
      </c>
      <c r="V4649" t="s">
        <v>50</v>
      </c>
      <c r="W4649" t="s">
        <v>51</v>
      </c>
      <c r="X4649" t="s">
        <v>76</v>
      </c>
      <c r="Y4649" t="s">
        <v>943</v>
      </c>
      <c r="Z4649" s="81">
        <v>0</v>
      </c>
      <c r="AA4649" s="68">
        <v>0</v>
      </c>
      <c r="AB4649" s="82">
        <f t="shared" si="2563"/>
        <v>0</v>
      </c>
      <c r="AF4649">
        <v>1</v>
      </c>
      <c r="AG4649" s="83">
        <f t="shared" si="2567"/>
        <v>1</v>
      </c>
      <c r="AH4649" s="87">
        <v>0</v>
      </c>
      <c r="AI4649" s="88">
        <v>0</v>
      </c>
      <c r="AJ4649">
        <f t="shared" ref="AJ4649:AJ4651" si="2584">AG4649</f>
        <v>1</v>
      </c>
      <c r="AK4649" s="108">
        <f t="shared" si="2581"/>
        <v>4158</v>
      </c>
      <c r="AL4649" s="108">
        <f t="shared" si="2582"/>
        <v>2100</v>
      </c>
      <c r="AM4649" s="108">
        <f t="shared" si="2578"/>
        <v>2058</v>
      </c>
    </row>
    <row r="4650" spans="1:39" x14ac:dyDescent="0.25">
      <c r="A4650" s="115">
        <v>40300022</v>
      </c>
      <c r="B4650" t="s">
        <v>1</v>
      </c>
      <c r="C4650" s="81">
        <v>700</v>
      </c>
      <c r="D4650">
        <v>2.4</v>
      </c>
      <c r="E4650">
        <v>2.8</v>
      </c>
      <c r="F4650">
        <v>3</v>
      </c>
      <c r="G4650">
        <v>3</v>
      </c>
      <c r="H4650">
        <v>1.98</v>
      </c>
      <c r="I4650">
        <v>403</v>
      </c>
      <c r="J4650" t="s">
        <v>553</v>
      </c>
      <c r="K4650" t="s">
        <v>171</v>
      </c>
      <c r="L4650" t="s">
        <v>561</v>
      </c>
      <c r="M4650" t="s">
        <v>561</v>
      </c>
      <c r="N4650" t="s">
        <v>18</v>
      </c>
      <c r="O4650" t="s">
        <v>74</v>
      </c>
      <c r="P4650" t="s">
        <v>42</v>
      </c>
      <c r="Q4650" t="s">
        <v>16</v>
      </c>
      <c r="R4650" t="s">
        <v>28</v>
      </c>
      <c r="S4650" t="s">
        <v>44</v>
      </c>
      <c r="U4650" t="s">
        <v>939</v>
      </c>
      <c r="V4650" t="s">
        <v>14</v>
      </c>
      <c r="W4650" t="s">
        <v>49</v>
      </c>
      <c r="X4650" t="s">
        <v>12</v>
      </c>
      <c r="Y4650" t="s">
        <v>21</v>
      </c>
      <c r="Z4650" s="80">
        <v>900</v>
      </c>
      <c r="AA4650" s="68">
        <v>0</v>
      </c>
      <c r="AB4650" s="82">
        <f t="shared" si="2563"/>
        <v>900</v>
      </c>
      <c r="AC4650">
        <v>1</v>
      </c>
      <c r="AG4650" s="83">
        <f t="shared" si="2567"/>
        <v>1</v>
      </c>
      <c r="AH4650" s="87">
        <v>0</v>
      </c>
      <c r="AI4650" s="88">
        <v>0</v>
      </c>
      <c r="AJ4650">
        <f t="shared" si="2584"/>
        <v>1</v>
      </c>
      <c r="AK4650" s="108">
        <f t="shared" si="2581"/>
        <v>4158</v>
      </c>
      <c r="AL4650" s="108">
        <f t="shared" si="2582"/>
        <v>2100</v>
      </c>
      <c r="AM4650" s="108">
        <f t="shared" si="2578"/>
        <v>2058</v>
      </c>
    </row>
    <row r="4651" spans="1:39" x14ac:dyDescent="0.25">
      <c r="A4651" s="115">
        <v>40300022</v>
      </c>
      <c r="B4651" t="s">
        <v>1</v>
      </c>
      <c r="C4651" s="81">
        <v>700</v>
      </c>
      <c r="D4651">
        <v>2.4</v>
      </c>
      <c r="E4651">
        <v>2.8</v>
      </c>
      <c r="F4651">
        <v>3</v>
      </c>
      <c r="G4651">
        <v>3</v>
      </c>
      <c r="H4651">
        <v>1.98</v>
      </c>
      <c r="I4651">
        <v>403</v>
      </c>
      <c r="J4651" t="s">
        <v>553</v>
      </c>
      <c r="K4651" t="s">
        <v>171</v>
      </c>
      <c r="L4651" t="s">
        <v>561</v>
      </c>
      <c r="M4651" t="s">
        <v>561</v>
      </c>
      <c r="N4651" t="s">
        <v>18</v>
      </c>
      <c r="O4651" t="s">
        <v>74</v>
      </c>
      <c r="P4651" t="s">
        <v>42</v>
      </c>
      <c r="Q4651" t="s">
        <v>16</v>
      </c>
      <c r="R4651" t="s">
        <v>28</v>
      </c>
      <c r="S4651" t="s">
        <v>44</v>
      </c>
      <c r="U4651" t="s">
        <v>939</v>
      </c>
      <c r="V4651" t="s">
        <v>173</v>
      </c>
      <c r="W4651" t="s">
        <v>174</v>
      </c>
      <c r="X4651" t="s">
        <v>12</v>
      </c>
      <c r="Y4651" t="s">
        <v>21</v>
      </c>
      <c r="Z4651" s="80">
        <v>900</v>
      </c>
      <c r="AA4651" s="68">
        <v>0</v>
      </c>
      <c r="AB4651" s="82">
        <f t="shared" si="2563"/>
        <v>11700</v>
      </c>
      <c r="AC4651">
        <v>13</v>
      </c>
      <c r="AG4651" s="83">
        <f t="shared" si="2567"/>
        <v>13</v>
      </c>
      <c r="AH4651" s="87">
        <v>0</v>
      </c>
      <c r="AI4651" s="88">
        <v>0</v>
      </c>
      <c r="AJ4651">
        <f t="shared" si="2584"/>
        <v>13</v>
      </c>
      <c r="AK4651" s="108">
        <f t="shared" si="2581"/>
        <v>54054</v>
      </c>
      <c r="AL4651" s="108">
        <f t="shared" si="2582"/>
        <v>27300</v>
      </c>
      <c r="AM4651" s="108">
        <f t="shared" si="2578"/>
        <v>26754</v>
      </c>
    </row>
    <row r="4652" spans="1:39" x14ac:dyDescent="0.25">
      <c r="A4652" s="115">
        <v>40300022</v>
      </c>
      <c r="B4652" t="s">
        <v>1</v>
      </c>
      <c r="C4652" s="81">
        <v>700</v>
      </c>
      <c r="D4652">
        <v>2.4</v>
      </c>
      <c r="E4652">
        <v>2.8</v>
      </c>
      <c r="F4652">
        <v>3</v>
      </c>
      <c r="G4652">
        <v>3</v>
      </c>
      <c r="H4652">
        <v>1.98</v>
      </c>
      <c r="I4652">
        <v>403</v>
      </c>
      <c r="J4652" t="s">
        <v>553</v>
      </c>
      <c r="K4652" t="s">
        <v>171</v>
      </c>
      <c r="L4652" t="s">
        <v>561</v>
      </c>
      <c r="M4652" t="s">
        <v>561</v>
      </c>
      <c r="N4652" t="s">
        <v>18</v>
      </c>
      <c r="O4652" t="s">
        <v>74</v>
      </c>
      <c r="P4652" t="s">
        <v>42</v>
      </c>
      <c r="Q4652" t="s">
        <v>8</v>
      </c>
      <c r="R4652" t="s">
        <v>28</v>
      </c>
      <c r="S4652" t="s">
        <v>44</v>
      </c>
      <c r="U4652" t="s">
        <v>939</v>
      </c>
      <c r="V4652" t="s">
        <v>14</v>
      </c>
      <c r="W4652" t="s">
        <v>49</v>
      </c>
      <c r="X4652" t="s">
        <v>12</v>
      </c>
      <c r="Y4652" t="s">
        <v>21</v>
      </c>
      <c r="Z4652" s="80">
        <v>500</v>
      </c>
      <c r="AA4652" s="68">
        <v>0</v>
      </c>
      <c r="AB4652" s="82">
        <f t="shared" si="2563"/>
        <v>500</v>
      </c>
      <c r="AC4652">
        <v>1</v>
      </c>
      <c r="AG4652" s="83">
        <f t="shared" si="2567"/>
        <v>1</v>
      </c>
      <c r="AH4652" s="87">
        <v>0</v>
      </c>
      <c r="AI4652" s="88">
        <v>0</v>
      </c>
      <c r="AJ4652" s="90">
        <f t="shared" ref="AJ4652:AJ4653" si="2585">AG4652/3</f>
        <v>0.33333333333333331</v>
      </c>
      <c r="AK4652" s="108">
        <f t="shared" si="2581"/>
        <v>1386</v>
      </c>
      <c r="AL4652" s="108">
        <f t="shared" si="2582"/>
        <v>700</v>
      </c>
      <c r="AM4652" s="108">
        <f t="shared" si="2578"/>
        <v>686</v>
      </c>
    </row>
    <row r="4653" spans="1:39" x14ac:dyDescent="0.25">
      <c r="A4653" s="115">
        <v>40300022</v>
      </c>
      <c r="B4653" t="s">
        <v>1</v>
      </c>
      <c r="C4653" s="81">
        <v>700</v>
      </c>
      <c r="D4653">
        <v>2.4</v>
      </c>
      <c r="E4653">
        <v>2.8</v>
      </c>
      <c r="F4653">
        <v>3</v>
      </c>
      <c r="G4653">
        <v>3</v>
      </c>
      <c r="H4653">
        <v>1.98</v>
      </c>
      <c r="I4653">
        <v>403</v>
      </c>
      <c r="J4653" t="s">
        <v>553</v>
      </c>
      <c r="K4653" t="s">
        <v>171</v>
      </c>
      <c r="L4653" t="s">
        <v>561</v>
      </c>
      <c r="M4653" t="s">
        <v>561</v>
      </c>
      <c r="N4653" t="s">
        <v>18</v>
      </c>
      <c r="O4653" t="s">
        <v>74</v>
      </c>
      <c r="P4653" t="s">
        <v>42</v>
      </c>
      <c r="Q4653" t="s">
        <v>8</v>
      </c>
      <c r="R4653" t="s">
        <v>28</v>
      </c>
      <c r="S4653" t="s">
        <v>44</v>
      </c>
      <c r="U4653" t="s">
        <v>939</v>
      </c>
      <c r="V4653" t="s">
        <v>173</v>
      </c>
      <c r="W4653" t="s">
        <v>174</v>
      </c>
      <c r="X4653" t="s">
        <v>12</v>
      </c>
      <c r="Y4653" t="s">
        <v>21</v>
      </c>
      <c r="Z4653" s="80">
        <v>500</v>
      </c>
      <c r="AA4653" s="68">
        <v>0</v>
      </c>
      <c r="AB4653" s="82">
        <f t="shared" si="2563"/>
        <v>1000</v>
      </c>
      <c r="AC4653">
        <v>2</v>
      </c>
      <c r="AG4653" s="83">
        <f t="shared" si="2567"/>
        <v>2</v>
      </c>
      <c r="AH4653" s="87">
        <v>0</v>
      </c>
      <c r="AI4653" s="88">
        <v>0</v>
      </c>
      <c r="AJ4653" s="90">
        <f t="shared" si="2585"/>
        <v>0.66666666666666663</v>
      </c>
      <c r="AK4653" s="108">
        <f t="shared" si="2581"/>
        <v>2772</v>
      </c>
      <c r="AL4653" s="108">
        <f t="shared" si="2582"/>
        <v>1400</v>
      </c>
      <c r="AM4653" s="108">
        <f t="shared" si="2578"/>
        <v>1372</v>
      </c>
    </row>
    <row r="4654" spans="1:39" x14ac:dyDescent="0.25">
      <c r="A4654" s="115">
        <v>40300022</v>
      </c>
      <c r="B4654" t="s">
        <v>1</v>
      </c>
      <c r="C4654" s="81">
        <v>700</v>
      </c>
      <c r="D4654">
        <v>2.4</v>
      </c>
      <c r="E4654">
        <v>2.8</v>
      </c>
      <c r="F4654">
        <v>3</v>
      </c>
      <c r="G4654">
        <v>3</v>
      </c>
      <c r="H4654">
        <v>1.98</v>
      </c>
      <c r="I4654">
        <v>403</v>
      </c>
      <c r="J4654" t="s">
        <v>553</v>
      </c>
      <c r="K4654" t="s">
        <v>171</v>
      </c>
      <c r="L4654" t="s">
        <v>561</v>
      </c>
      <c r="M4654" t="s">
        <v>561</v>
      </c>
      <c r="N4654" t="s">
        <v>18</v>
      </c>
      <c r="O4654" t="s">
        <v>80</v>
      </c>
      <c r="P4654" t="s">
        <v>42</v>
      </c>
      <c r="Q4654" t="s">
        <v>16</v>
      </c>
      <c r="R4654" t="s">
        <v>91</v>
      </c>
      <c r="S4654" t="s">
        <v>44</v>
      </c>
      <c r="T4654" t="s">
        <v>944</v>
      </c>
      <c r="U4654" t="s">
        <v>939</v>
      </c>
      <c r="V4654" t="s">
        <v>173</v>
      </c>
      <c r="W4654" t="s">
        <v>174</v>
      </c>
      <c r="X4654" t="s">
        <v>12</v>
      </c>
      <c r="Y4654" t="s">
        <v>938</v>
      </c>
      <c r="Z4654" s="81">
        <v>0</v>
      </c>
      <c r="AA4654" s="68">
        <v>0</v>
      </c>
      <c r="AB4654" s="82">
        <f t="shared" si="2563"/>
        <v>0</v>
      </c>
      <c r="AE4654">
        <v>1</v>
      </c>
      <c r="AG4654" s="83">
        <f t="shared" si="2567"/>
        <v>1</v>
      </c>
      <c r="AH4654" s="87">
        <v>0</v>
      </c>
      <c r="AI4654" s="88">
        <v>0</v>
      </c>
      <c r="AJ4654">
        <f>AG4654</f>
        <v>1</v>
      </c>
      <c r="AK4654" s="108">
        <f t="shared" si="2581"/>
        <v>4158</v>
      </c>
      <c r="AL4654" s="108">
        <f t="shared" si="2582"/>
        <v>2100</v>
      </c>
      <c r="AM4654" s="108">
        <f t="shared" si="2578"/>
        <v>2058</v>
      </c>
    </row>
    <row r="4655" spans="1:39" x14ac:dyDescent="0.25">
      <c r="A4655" s="115">
        <v>40300022</v>
      </c>
      <c r="B4655" t="s">
        <v>1</v>
      </c>
      <c r="C4655" s="81">
        <v>700</v>
      </c>
      <c r="D4655">
        <v>2.4</v>
      </c>
      <c r="E4655">
        <v>2.8</v>
      </c>
      <c r="F4655">
        <v>3</v>
      </c>
      <c r="G4655">
        <v>3</v>
      </c>
      <c r="H4655">
        <v>1.98</v>
      </c>
      <c r="I4655">
        <v>403</v>
      </c>
      <c r="J4655" t="s">
        <v>553</v>
      </c>
      <c r="K4655" t="s">
        <v>171</v>
      </c>
      <c r="L4655" t="s">
        <v>561</v>
      </c>
      <c r="M4655" t="s">
        <v>561</v>
      </c>
      <c r="N4655" t="s">
        <v>18</v>
      </c>
      <c r="O4655" t="s">
        <v>80</v>
      </c>
      <c r="P4655" t="s">
        <v>42</v>
      </c>
      <c r="Q4655" t="s">
        <v>8</v>
      </c>
      <c r="R4655" t="s">
        <v>91</v>
      </c>
      <c r="S4655" t="s">
        <v>44</v>
      </c>
      <c r="T4655" t="s">
        <v>944</v>
      </c>
      <c r="U4655" t="s">
        <v>939</v>
      </c>
      <c r="V4655" t="s">
        <v>173</v>
      </c>
      <c r="W4655" t="s">
        <v>174</v>
      </c>
      <c r="X4655" t="s">
        <v>12</v>
      </c>
      <c r="Y4655" t="s">
        <v>938</v>
      </c>
      <c r="Z4655" s="81">
        <v>0</v>
      </c>
      <c r="AA4655" s="68">
        <v>0</v>
      </c>
      <c r="AB4655" s="82">
        <f t="shared" si="2563"/>
        <v>0</v>
      </c>
      <c r="AE4655">
        <v>1</v>
      </c>
      <c r="AG4655" s="83">
        <f t="shared" si="2567"/>
        <v>1</v>
      </c>
      <c r="AH4655" s="87">
        <v>0</v>
      </c>
      <c r="AI4655" s="88">
        <v>0</v>
      </c>
      <c r="AJ4655" s="90">
        <f>AG4655/3</f>
        <v>0.33333333333333331</v>
      </c>
      <c r="AK4655" s="108">
        <f t="shared" si="2581"/>
        <v>1386</v>
      </c>
      <c r="AL4655" s="108">
        <f t="shared" si="2582"/>
        <v>700</v>
      </c>
      <c r="AM4655" s="108">
        <f t="shared" si="2578"/>
        <v>686</v>
      </c>
    </row>
    <row r="4656" spans="1:39" x14ac:dyDescent="0.25">
      <c r="A4656" s="115">
        <v>40300022</v>
      </c>
      <c r="B4656" t="s">
        <v>1</v>
      </c>
      <c r="C4656" s="81">
        <v>700</v>
      </c>
      <c r="D4656">
        <v>2.4</v>
      </c>
      <c r="E4656">
        <v>2.8</v>
      </c>
      <c r="F4656">
        <v>3</v>
      </c>
      <c r="G4656">
        <v>3</v>
      </c>
      <c r="H4656">
        <v>1.98</v>
      </c>
      <c r="I4656">
        <v>403</v>
      </c>
      <c r="J4656" t="s">
        <v>553</v>
      </c>
      <c r="K4656" t="s">
        <v>171</v>
      </c>
      <c r="L4656" t="s">
        <v>561</v>
      </c>
      <c r="M4656" t="s">
        <v>561</v>
      </c>
      <c r="N4656" t="s">
        <v>27</v>
      </c>
      <c r="O4656" t="s">
        <v>80</v>
      </c>
      <c r="P4656" t="s">
        <v>42</v>
      </c>
      <c r="Q4656" t="s">
        <v>16</v>
      </c>
      <c r="R4656" t="s">
        <v>28</v>
      </c>
      <c r="S4656" t="s">
        <v>44</v>
      </c>
      <c r="U4656" t="s">
        <v>939</v>
      </c>
      <c r="V4656" t="s">
        <v>173</v>
      </c>
      <c r="W4656" t="s">
        <v>174</v>
      </c>
      <c r="X4656" t="s">
        <v>12</v>
      </c>
      <c r="Y4656" t="s">
        <v>21</v>
      </c>
      <c r="Z4656" s="80">
        <v>900</v>
      </c>
      <c r="AA4656" s="68">
        <v>0</v>
      </c>
      <c r="AB4656" s="82">
        <f t="shared" si="2563"/>
        <v>18000</v>
      </c>
      <c r="AC4656">
        <v>20</v>
      </c>
      <c r="AG4656" s="83">
        <f t="shared" si="2567"/>
        <v>20</v>
      </c>
      <c r="AH4656" s="87">
        <v>0</v>
      </c>
      <c r="AI4656" s="88">
        <v>0</v>
      </c>
      <c r="AJ4656">
        <f t="shared" ref="AJ4656:AJ4657" si="2586">AG4656</f>
        <v>20</v>
      </c>
      <c r="AK4656" s="108">
        <f t="shared" si="2581"/>
        <v>83160</v>
      </c>
      <c r="AL4656" s="108">
        <f t="shared" si="2582"/>
        <v>42000</v>
      </c>
      <c r="AM4656" s="108">
        <f t="shared" si="2578"/>
        <v>41160</v>
      </c>
    </row>
    <row r="4657" spans="1:39" x14ac:dyDescent="0.25">
      <c r="A4657" s="115">
        <v>40300022</v>
      </c>
      <c r="B4657" t="s">
        <v>1</v>
      </c>
      <c r="C4657" s="81">
        <v>700</v>
      </c>
      <c r="D4657">
        <v>2.4</v>
      </c>
      <c r="E4657">
        <v>2.8</v>
      </c>
      <c r="F4657">
        <v>3</v>
      </c>
      <c r="G4657">
        <v>3</v>
      </c>
      <c r="H4657">
        <v>1.98</v>
      </c>
      <c r="I4657">
        <v>403</v>
      </c>
      <c r="J4657" t="s">
        <v>553</v>
      </c>
      <c r="K4657" t="s">
        <v>171</v>
      </c>
      <c r="L4657" t="s">
        <v>561</v>
      </c>
      <c r="M4657" t="s">
        <v>561</v>
      </c>
      <c r="N4657" t="s">
        <v>27</v>
      </c>
      <c r="O4657" t="s">
        <v>80</v>
      </c>
      <c r="P4657" t="s">
        <v>42</v>
      </c>
      <c r="Q4657" t="s">
        <v>16</v>
      </c>
      <c r="R4657" t="s">
        <v>28</v>
      </c>
      <c r="S4657" t="s">
        <v>44</v>
      </c>
      <c r="U4657" t="s">
        <v>939</v>
      </c>
      <c r="V4657" t="s">
        <v>60</v>
      </c>
      <c r="W4657" t="s">
        <v>61</v>
      </c>
      <c r="X4657" t="s">
        <v>31</v>
      </c>
      <c r="Y4657" t="s">
        <v>21</v>
      </c>
      <c r="Z4657" s="80">
        <v>900</v>
      </c>
      <c r="AA4657" s="68">
        <v>0</v>
      </c>
      <c r="AB4657" s="82">
        <f t="shared" si="2563"/>
        <v>1800</v>
      </c>
      <c r="AC4657">
        <v>2</v>
      </c>
      <c r="AG4657" s="83">
        <f t="shared" si="2567"/>
        <v>2</v>
      </c>
      <c r="AH4657" s="87">
        <v>0</v>
      </c>
      <c r="AI4657" s="88">
        <v>0</v>
      </c>
      <c r="AJ4657">
        <f t="shared" si="2586"/>
        <v>2</v>
      </c>
      <c r="AK4657" s="108">
        <f t="shared" si="2581"/>
        <v>8316</v>
      </c>
      <c r="AL4657" s="108">
        <f t="shared" si="2582"/>
        <v>4200</v>
      </c>
      <c r="AM4657" s="108">
        <f t="shared" si="2578"/>
        <v>4116</v>
      </c>
    </row>
    <row r="4658" spans="1:39" x14ac:dyDescent="0.25">
      <c r="A4658" s="115">
        <v>40300022</v>
      </c>
      <c r="B4658" t="s">
        <v>1</v>
      </c>
      <c r="C4658" s="81">
        <v>700</v>
      </c>
      <c r="D4658">
        <v>2.4</v>
      </c>
      <c r="E4658">
        <v>2.8</v>
      </c>
      <c r="F4658">
        <v>3</v>
      </c>
      <c r="G4658">
        <v>3</v>
      </c>
      <c r="H4658">
        <v>1.98</v>
      </c>
      <c r="I4658">
        <v>403</v>
      </c>
      <c r="J4658" t="s">
        <v>553</v>
      </c>
      <c r="K4658" t="s">
        <v>171</v>
      </c>
      <c r="L4658" t="s">
        <v>561</v>
      </c>
      <c r="M4658" t="s">
        <v>561</v>
      </c>
      <c r="N4658" t="s">
        <v>27</v>
      </c>
      <c r="O4658" t="s">
        <v>80</v>
      </c>
      <c r="P4658" t="s">
        <v>42</v>
      </c>
      <c r="Q4658" t="s">
        <v>8</v>
      </c>
      <c r="R4658" t="s">
        <v>28</v>
      </c>
      <c r="S4658" t="s">
        <v>44</v>
      </c>
      <c r="U4658" t="s">
        <v>939</v>
      </c>
      <c r="V4658" t="s">
        <v>173</v>
      </c>
      <c r="W4658" t="s">
        <v>174</v>
      </c>
      <c r="X4658" t="s">
        <v>12</v>
      </c>
      <c r="Y4658" t="s">
        <v>21</v>
      </c>
      <c r="Z4658" s="80">
        <v>500</v>
      </c>
      <c r="AA4658" s="68">
        <v>0</v>
      </c>
      <c r="AB4658" s="82">
        <f t="shared" si="2563"/>
        <v>3000</v>
      </c>
      <c r="AC4658">
        <v>6</v>
      </c>
      <c r="AG4658" s="83">
        <f t="shared" si="2567"/>
        <v>6</v>
      </c>
      <c r="AH4658" s="87">
        <v>0</v>
      </c>
      <c r="AI4658" s="88">
        <v>0</v>
      </c>
      <c r="AJ4658" s="90">
        <f>AG4658/3</f>
        <v>2</v>
      </c>
      <c r="AK4658" s="108">
        <f t="shared" si="2581"/>
        <v>8316</v>
      </c>
      <c r="AL4658" s="108">
        <f t="shared" si="2582"/>
        <v>4200</v>
      </c>
      <c r="AM4658" s="108">
        <f t="shared" si="2578"/>
        <v>4116</v>
      </c>
    </row>
    <row r="4659" spans="1:39" x14ac:dyDescent="0.25">
      <c r="A4659" s="115">
        <v>4030002302</v>
      </c>
      <c r="B4659" t="s">
        <v>1</v>
      </c>
      <c r="C4659" s="81">
        <v>700</v>
      </c>
      <c r="D4659">
        <v>2.4</v>
      </c>
      <c r="E4659">
        <v>2.8</v>
      </c>
      <c r="F4659">
        <v>3</v>
      </c>
      <c r="G4659">
        <v>3</v>
      </c>
      <c r="H4659">
        <v>1.98</v>
      </c>
      <c r="I4659">
        <v>403</v>
      </c>
      <c r="J4659" t="s">
        <v>553</v>
      </c>
      <c r="K4659" t="s">
        <v>171</v>
      </c>
      <c r="L4659" t="s">
        <v>561</v>
      </c>
      <c r="M4659" t="s">
        <v>562</v>
      </c>
      <c r="N4659" t="s">
        <v>87</v>
      </c>
      <c r="O4659" t="s">
        <v>6</v>
      </c>
      <c r="P4659" t="s">
        <v>7</v>
      </c>
      <c r="Q4659" t="s">
        <v>16</v>
      </c>
      <c r="R4659" t="s">
        <v>43</v>
      </c>
      <c r="S4659" t="s">
        <v>44</v>
      </c>
      <c r="U4659" t="s">
        <v>946</v>
      </c>
      <c r="V4659" t="s">
        <v>14</v>
      </c>
      <c r="W4659" t="s">
        <v>49</v>
      </c>
      <c r="X4659" t="s">
        <v>12</v>
      </c>
      <c r="Y4659" t="s">
        <v>21</v>
      </c>
      <c r="Z4659" s="80">
        <v>800</v>
      </c>
      <c r="AA4659" s="68">
        <v>0</v>
      </c>
      <c r="AB4659" s="82">
        <f t="shared" si="2563"/>
        <v>800</v>
      </c>
      <c r="AC4659">
        <v>1</v>
      </c>
      <c r="AG4659" s="83">
        <f t="shared" si="2567"/>
        <v>1</v>
      </c>
      <c r="AH4659" s="87">
        <v>0</v>
      </c>
      <c r="AI4659" s="88">
        <v>0</v>
      </c>
      <c r="AJ4659">
        <f>AG4659</f>
        <v>1</v>
      </c>
      <c r="AK4659" s="108">
        <f>AJ4659*C4659*D4659*H4659</f>
        <v>3326.4</v>
      </c>
      <c r="AL4659" s="108">
        <f>AJ4659*C4659*D4659</f>
        <v>1680</v>
      </c>
      <c r="AM4659" s="108">
        <f t="shared" si="2578"/>
        <v>1646.4</v>
      </c>
    </row>
    <row r="4660" spans="1:39" x14ac:dyDescent="0.25">
      <c r="A4660" s="115">
        <v>4030002302</v>
      </c>
      <c r="B4660" t="s">
        <v>1</v>
      </c>
      <c r="C4660" s="81">
        <v>700</v>
      </c>
      <c r="D4660">
        <v>2.4</v>
      </c>
      <c r="E4660">
        <v>2.8</v>
      </c>
      <c r="F4660">
        <v>3</v>
      </c>
      <c r="G4660">
        <v>3</v>
      </c>
      <c r="H4660">
        <v>1.98</v>
      </c>
      <c r="I4660">
        <v>403</v>
      </c>
      <c r="J4660" t="s">
        <v>553</v>
      </c>
      <c r="K4660" t="s">
        <v>171</v>
      </c>
      <c r="L4660" t="s">
        <v>561</v>
      </c>
      <c r="M4660" t="s">
        <v>562</v>
      </c>
      <c r="N4660" t="s">
        <v>27</v>
      </c>
      <c r="O4660" t="s">
        <v>6</v>
      </c>
      <c r="P4660" t="s">
        <v>7</v>
      </c>
      <c r="Q4660" t="s">
        <v>16</v>
      </c>
      <c r="R4660" t="s">
        <v>28</v>
      </c>
      <c r="S4660" t="s">
        <v>44</v>
      </c>
      <c r="U4660" t="s">
        <v>939</v>
      </c>
      <c r="V4660" t="s">
        <v>14</v>
      </c>
      <c r="W4660" t="s">
        <v>49</v>
      </c>
      <c r="X4660" t="s">
        <v>12</v>
      </c>
      <c r="Y4660" t="s">
        <v>21</v>
      </c>
      <c r="Z4660" s="80">
        <v>950</v>
      </c>
      <c r="AA4660" s="68">
        <v>0</v>
      </c>
      <c r="AB4660" s="82">
        <f t="shared" si="2563"/>
        <v>950</v>
      </c>
      <c r="AC4660">
        <v>1</v>
      </c>
      <c r="AG4660" s="83">
        <f t="shared" si="2567"/>
        <v>1</v>
      </c>
      <c r="AH4660" s="87">
        <v>0</v>
      </c>
      <c r="AI4660" s="88">
        <v>0</v>
      </c>
      <c r="AJ4660">
        <f>AG4660</f>
        <v>1</v>
      </c>
      <c r="AK4660" s="108">
        <f>AJ4660*C4660*F4660*H4660</f>
        <v>4158</v>
      </c>
      <c r="AL4660" s="108">
        <f>AJ4660*C4660*F4660</f>
        <v>2100</v>
      </c>
      <c r="AM4660" s="108">
        <f t="shared" si="2578"/>
        <v>2058</v>
      </c>
    </row>
    <row r="4661" spans="1:39" x14ac:dyDescent="0.25">
      <c r="A4661" s="115">
        <v>4030002304</v>
      </c>
      <c r="B4661" t="s">
        <v>1</v>
      </c>
      <c r="C4661" s="81">
        <v>700</v>
      </c>
      <c r="D4661">
        <v>2.4</v>
      </c>
      <c r="E4661">
        <v>2.8</v>
      </c>
      <c r="F4661">
        <v>3</v>
      </c>
      <c r="G4661">
        <v>3</v>
      </c>
      <c r="H4661">
        <v>1.98</v>
      </c>
      <c r="I4661">
        <v>403</v>
      </c>
      <c r="J4661" t="s">
        <v>553</v>
      </c>
      <c r="K4661" t="s">
        <v>171</v>
      </c>
      <c r="L4661" t="s">
        <v>561</v>
      </c>
      <c r="M4661" t="s">
        <v>562</v>
      </c>
      <c r="N4661" t="s">
        <v>27</v>
      </c>
      <c r="O4661" t="s">
        <v>6</v>
      </c>
      <c r="P4661" t="s">
        <v>7</v>
      </c>
      <c r="Q4661" t="s">
        <v>8</v>
      </c>
      <c r="R4661" t="s">
        <v>28</v>
      </c>
      <c r="S4661" t="s">
        <v>9</v>
      </c>
      <c r="U4661" t="s">
        <v>179</v>
      </c>
      <c r="V4661" t="s">
        <v>10</v>
      </c>
      <c r="W4661" t="s">
        <v>11</v>
      </c>
      <c r="X4661" t="s">
        <v>12</v>
      </c>
      <c r="Y4661" t="s">
        <v>21</v>
      </c>
      <c r="Z4661" s="80">
        <v>1100</v>
      </c>
      <c r="AA4661" s="68">
        <v>0</v>
      </c>
      <c r="AB4661" s="82">
        <f t="shared" si="2563"/>
        <v>2200</v>
      </c>
      <c r="AD4661">
        <v>2</v>
      </c>
      <c r="AG4661" s="83">
        <f t="shared" si="2567"/>
        <v>2</v>
      </c>
      <c r="AH4661" s="87">
        <v>0</v>
      </c>
      <c r="AI4661" s="88">
        <v>0</v>
      </c>
    </row>
    <row r="4662" spans="1:39" x14ac:dyDescent="0.25">
      <c r="A4662" s="115">
        <v>4030002304</v>
      </c>
      <c r="B4662" t="s">
        <v>1</v>
      </c>
      <c r="C4662" s="81">
        <v>700</v>
      </c>
      <c r="D4662">
        <v>2.4</v>
      </c>
      <c r="E4662">
        <v>2.8</v>
      </c>
      <c r="F4662">
        <v>3</v>
      </c>
      <c r="G4662">
        <v>3</v>
      </c>
      <c r="H4662">
        <v>1.98</v>
      </c>
      <c r="I4662">
        <v>403</v>
      </c>
      <c r="J4662" t="s">
        <v>553</v>
      </c>
      <c r="K4662" t="s">
        <v>171</v>
      </c>
      <c r="L4662" t="s">
        <v>561</v>
      </c>
      <c r="M4662" t="s">
        <v>562</v>
      </c>
      <c r="N4662" t="s">
        <v>27</v>
      </c>
      <c r="O4662" t="s">
        <v>6</v>
      </c>
      <c r="P4662" t="s">
        <v>7</v>
      </c>
      <c r="Q4662" t="s">
        <v>8</v>
      </c>
      <c r="R4662" t="s">
        <v>28</v>
      </c>
      <c r="S4662" t="s">
        <v>9</v>
      </c>
      <c r="U4662" t="s">
        <v>179</v>
      </c>
      <c r="V4662" t="s">
        <v>10</v>
      </c>
      <c r="W4662" t="s">
        <v>11</v>
      </c>
      <c r="X4662" t="s">
        <v>12</v>
      </c>
      <c r="Y4662" t="s">
        <v>21</v>
      </c>
      <c r="Z4662" s="81">
        <v>1100</v>
      </c>
      <c r="AA4662" s="68">
        <v>0</v>
      </c>
      <c r="AB4662" s="82">
        <f t="shared" si="2563"/>
        <v>1100</v>
      </c>
      <c r="AD4662">
        <v>1</v>
      </c>
      <c r="AG4662" s="83">
        <f t="shared" si="2567"/>
        <v>1</v>
      </c>
      <c r="AH4662" s="89">
        <v>1</v>
      </c>
      <c r="AI4662" s="88">
        <v>0</v>
      </c>
    </row>
    <row r="4663" spans="1:39" x14ac:dyDescent="0.25">
      <c r="A4663" s="115">
        <v>4030002305</v>
      </c>
      <c r="B4663" t="s">
        <v>1</v>
      </c>
      <c r="C4663" s="81">
        <v>700</v>
      </c>
      <c r="D4663">
        <v>2.4</v>
      </c>
      <c r="E4663">
        <v>2.8</v>
      </c>
      <c r="F4663">
        <v>3</v>
      </c>
      <c r="G4663">
        <v>3</v>
      </c>
      <c r="H4663">
        <v>1.98</v>
      </c>
      <c r="I4663">
        <v>403</v>
      </c>
      <c r="J4663" t="s">
        <v>553</v>
      </c>
      <c r="K4663" t="s">
        <v>171</v>
      </c>
      <c r="L4663" t="s">
        <v>561</v>
      </c>
      <c r="M4663" t="s">
        <v>563</v>
      </c>
      <c r="N4663" t="s">
        <v>18</v>
      </c>
      <c r="O4663" t="s">
        <v>19</v>
      </c>
      <c r="P4663" t="s">
        <v>7</v>
      </c>
      <c r="Q4663" t="s">
        <v>16</v>
      </c>
      <c r="R4663" t="s">
        <v>20</v>
      </c>
      <c r="S4663" t="s">
        <v>9</v>
      </c>
      <c r="T4663" s="70" t="s">
        <v>933</v>
      </c>
      <c r="U4663" t="s">
        <v>179</v>
      </c>
      <c r="V4663" t="s">
        <v>10</v>
      </c>
      <c r="W4663" t="s">
        <v>11</v>
      </c>
      <c r="X4663" t="s">
        <v>12</v>
      </c>
      <c r="Y4663" t="s">
        <v>938</v>
      </c>
      <c r="Z4663" s="80">
        <v>0</v>
      </c>
      <c r="AA4663" s="68">
        <v>0</v>
      </c>
      <c r="AB4663" s="82">
        <f t="shared" si="2563"/>
        <v>0</v>
      </c>
      <c r="AE4663">
        <v>1</v>
      </c>
      <c r="AG4663" s="83">
        <f t="shared" si="2567"/>
        <v>1</v>
      </c>
      <c r="AH4663" s="87">
        <v>0</v>
      </c>
      <c r="AI4663" s="88">
        <v>1</v>
      </c>
    </row>
    <row r="4664" spans="1:39" x14ac:dyDescent="0.25">
      <c r="A4664" s="115">
        <v>4030002305</v>
      </c>
      <c r="B4664" t="s">
        <v>1</v>
      </c>
      <c r="C4664" s="81">
        <v>700</v>
      </c>
      <c r="D4664">
        <v>2.4</v>
      </c>
      <c r="E4664">
        <v>2.8</v>
      </c>
      <c r="F4664">
        <v>3</v>
      </c>
      <c r="G4664">
        <v>3</v>
      </c>
      <c r="H4664">
        <v>1.98</v>
      </c>
      <c r="I4664">
        <v>403</v>
      </c>
      <c r="J4664" t="s">
        <v>553</v>
      </c>
      <c r="K4664" t="s">
        <v>171</v>
      </c>
      <c r="L4664" t="s">
        <v>561</v>
      </c>
      <c r="M4664" t="s">
        <v>563</v>
      </c>
      <c r="N4664" t="s">
        <v>18</v>
      </c>
      <c r="O4664" t="s">
        <v>19</v>
      </c>
      <c r="P4664" t="s">
        <v>7</v>
      </c>
      <c r="Q4664" t="s">
        <v>16</v>
      </c>
      <c r="R4664" t="s">
        <v>20</v>
      </c>
      <c r="S4664" t="s">
        <v>44</v>
      </c>
      <c r="T4664" s="70" t="s">
        <v>933</v>
      </c>
      <c r="U4664" t="s">
        <v>949</v>
      </c>
      <c r="V4664" t="s">
        <v>14</v>
      </c>
      <c r="W4664" t="s">
        <v>49</v>
      </c>
      <c r="X4664" t="s">
        <v>12</v>
      </c>
      <c r="Y4664" t="s">
        <v>938</v>
      </c>
      <c r="Z4664" s="80">
        <v>0</v>
      </c>
      <c r="AA4664" s="68">
        <v>0</v>
      </c>
      <c r="AB4664" s="82">
        <f t="shared" si="2563"/>
        <v>0</v>
      </c>
      <c r="AE4664">
        <v>1</v>
      </c>
      <c r="AG4664" s="83">
        <f t="shared" si="2567"/>
        <v>1</v>
      </c>
      <c r="AH4664" s="87">
        <v>0</v>
      </c>
      <c r="AI4664" s="88">
        <v>0</v>
      </c>
      <c r="AJ4664">
        <f>AG4664</f>
        <v>1</v>
      </c>
      <c r="AK4664" s="108">
        <f>AJ4664*C4664*F4664*H4664</f>
        <v>4158</v>
      </c>
      <c r="AL4664" s="108">
        <f>AJ4664*C4664*F4664</f>
        <v>2100</v>
      </c>
      <c r="AM4664" s="108">
        <f>AK4664-AL4664</f>
        <v>2058</v>
      </c>
    </row>
    <row r="4665" spans="1:39" x14ac:dyDescent="0.25">
      <c r="A4665" s="115">
        <v>4030002307</v>
      </c>
      <c r="B4665" t="s">
        <v>1</v>
      </c>
      <c r="C4665" s="81">
        <v>700</v>
      </c>
      <c r="D4665">
        <v>2.4</v>
      </c>
      <c r="E4665">
        <v>2.8</v>
      </c>
      <c r="F4665">
        <v>3</v>
      </c>
      <c r="G4665">
        <v>3</v>
      </c>
      <c r="H4665">
        <v>1.98</v>
      </c>
      <c r="I4665">
        <v>403</v>
      </c>
      <c r="J4665" t="s">
        <v>553</v>
      </c>
      <c r="K4665" t="s">
        <v>171</v>
      </c>
      <c r="L4665" t="s">
        <v>561</v>
      </c>
      <c r="M4665" t="s">
        <v>563</v>
      </c>
      <c r="N4665" t="s">
        <v>18</v>
      </c>
      <c r="O4665" t="s">
        <v>33</v>
      </c>
      <c r="P4665" t="s">
        <v>7</v>
      </c>
      <c r="Q4665" t="s">
        <v>16</v>
      </c>
      <c r="R4665" t="s">
        <v>28</v>
      </c>
      <c r="S4665" t="s">
        <v>9</v>
      </c>
      <c r="U4665" t="s">
        <v>179</v>
      </c>
      <c r="V4665" t="s">
        <v>10</v>
      </c>
      <c r="W4665" t="s">
        <v>11</v>
      </c>
      <c r="X4665" t="s">
        <v>12</v>
      </c>
      <c r="Y4665" t="s">
        <v>21</v>
      </c>
      <c r="Z4665" s="80">
        <v>1800</v>
      </c>
      <c r="AA4665" s="68">
        <v>0</v>
      </c>
      <c r="AB4665" s="82">
        <f t="shared" si="2563"/>
        <v>1800</v>
      </c>
      <c r="AD4665">
        <v>1</v>
      </c>
      <c r="AG4665" s="83">
        <f t="shared" si="2567"/>
        <v>1</v>
      </c>
      <c r="AH4665" s="87">
        <v>0</v>
      </c>
      <c r="AI4665" s="88">
        <v>0</v>
      </c>
    </row>
    <row r="4666" spans="1:39" x14ac:dyDescent="0.25">
      <c r="A4666" s="115">
        <v>4030002307</v>
      </c>
      <c r="B4666" t="s">
        <v>1</v>
      </c>
      <c r="C4666" s="81">
        <v>700</v>
      </c>
      <c r="D4666">
        <v>2.4</v>
      </c>
      <c r="E4666">
        <v>2.8</v>
      </c>
      <c r="F4666">
        <v>3</v>
      </c>
      <c r="G4666">
        <v>3</v>
      </c>
      <c r="H4666">
        <v>1.98</v>
      </c>
      <c r="I4666">
        <v>403</v>
      </c>
      <c r="J4666" t="s">
        <v>553</v>
      </c>
      <c r="K4666" t="s">
        <v>171</v>
      </c>
      <c r="L4666" t="s">
        <v>561</v>
      </c>
      <c r="M4666" t="s">
        <v>563</v>
      </c>
      <c r="N4666" t="s">
        <v>18</v>
      </c>
      <c r="O4666" t="s">
        <v>33</v>
      </c>
      <c r="P4666" t="s">
        <v>7</v>
      </c>
      <c r="Q4666" t="s">
        <v>16</v>
      </c>
      <c r="R4666" t="s">
        <v>28</v>
      </c>
      <c r="S4666" t="s">
        <v>9</v>
      </c>
      <c r="U4666" t="s">
        <v>179</v>
      </c>
      <c r="V4666" t="s">
        <v>10</v>
      </c>
      <c r="W4666" t="s">
        <v>11</v>
      </c>
      <c r="X4666" t="s">
        <v>12</v>
      </c>
      <c r="Y4666" t="s">
        <v>21</v>
      </c>
      <c r="Z4666" s="80">
        <v>1800</v>
      </c>
      <c r="AA4666" s="68">
        <v>0</v>
      </c>
      <c r="AB4666" s="82">
        <f t="shared" si="2563"/>
        <v>3600</v>
      </c>
      <c r="AD4666">
        <v>2</v>
      </c>
      <c r="AG4666" s="83">
        <f t="shared" si="2567"/>
        <v>2</v>
      </c>
      <c r="AH4666" s="87">
        <v>0</v>
      </c>
      <c r="AI4666" s="88">
        <v>1</v>
      </c>
    </row>
    <row r="4667" spans="1:39" x14ac:dyDescent="0.25">
      <c r="A4667" s="115">
        <v>4030002308</v>
      </c>
      <c r="B4667" t="s">
        <v>1</v>
      </c>
      <c r="C4667" s="81">
        <v>700</v>
      </c>
      <c r="D4667">
        <v>2.4</v>
      </c>
      <c r="E4667">
        <v>2.8</v>
      </c>
      <c r="F4667">
        <v>3</v>
      </c>
      <c r="G4667">
        <v>3</v>
      </c>
      <c r="H4667">
        <v>1.98</v>
      </c>
      <c r="I4667">
        <v>403</v>
      </c>
      <c r="J4667" t="s">
        <v>553</v>
      </c>
      <c r="K4667" t="s">
        <v>171</v>
      </c>
      <c r="L4667" t="s">
        <v>561</v>
      </c>
      <c r="M4667" t="s">
        <v>562</v>
      </c>
      <c r="N4667" t="s">
        <v>18</v>
      </c>
      <c r="O4667" t="s">
        <v>33</v>
      </c>
      <c r="P4667" t="s">
        <v>7</v>
      </c>
      <c r="Q4667" t="s">
        <v>16</v>
      </c>
      <c r="R4667" t="s">
        <v>28</v>
      </c>
      <c r="S4667" t="s">
        <v>9</v>
      </c>
      <c r="U4667" t="s">
        <v>179</v>
      </c>
      <c r="V4667" t="s">
        <v>10</v>
      </c>
      <c r="W4667" t="s">
        <v>11</v>
      </c>
      <c r="X4667" t="s">
        <v>12</v>
      </c>
      <c r="Y4667" t="s">
        <v>21</v>
      </c>
      <c r="Z4667" s="80">
        <v>1800</v>
      </c>
      <c r="AA4667" s="68">
        <v>0</v>
      </c>
      <c r="AB4667" s="82">
        <f t="shared" si="2563"/>
        <v>1800</v>
      </c>
      <c r="AD4667">
        <v>1</v>
      </c>
      <c r="AG4667" s="83">
        <f t="shared" si="2567"/>
        <v>1</v>
      </c>
      <c r="AH4667" s="87">
        <v>0</v>
      </c>
      <c r="AI4667" s="88">
        <v>0</v>
      </c>
    </row>
    <row r="4668" spans="1:39" x14ac:dyDescent="0.25">
      <c r="A4668" s="115">
        <v>4030002308</v>
      </c>
      <c r="B4668" t="s">
        <v>1</v>
      </c>
      <c r="C4668" s="81">
        <v>700</v>
      </c>
      <c r="D4668">
        <v>2.4</v>
      </c>
      <c r="E4668">
        <v>2.8</v>
      </c>
      <c r="F4668">
        <v>3</v>
      </c>
      <c r="G4668">
        <v>3</v>
      </c>
      <c r="H4668">
        <v>1.98</v>
      </c>
      <c r="I4668">
        <v>403</v>
      </c>
      <c r="J4668" t="s">
        <v>553</v>
      </c>
      <c r="K4668" t="s">
        <v>171</v>
      </c>
      <c r="L4668" t="s">
        <v>561</v>
      </c>
      <c r="M4668" t="s">
        <v>562</v>
      </c>
      <c r="N4668" t="s">
        <v>18</v>
      </c>
      <c r="O4668" t="s">
        <v>33</v>
      </c>
      <c r="P4668" t="s">
        <v>7</v>
      </c>
      <c r="Q4668" t="s">
        <v>16</v>
      </c>
      <c r="R4668" t="s">
        <v>28</v>
      </c>
      <c r="S4668" t="s">
        <v>9</v>
      </c>
      <c r="U4668" t="s">
        <v>179</v>
      </c>
      <c r="V4668" t="s">
        <v>10</v>
      </c>
      <c r="W4668" t="s">
        <v>11</v>
      </c>
      <c r="X4668" t="s">
        <v>12</v>
      </c>
      <c r="Y4668" t="s">
        <v>21</v>
      </c>
      <c r="Z4668" s="80">
        <v>1800</v>
      </c>
      <c r="AA4668" s="68">
        <v>0</v>
      </c>
      <c r="AB4668" s="82">
        <f t="shared" si="2563"/>
        <v>1800</v>
      </c>
      <c r="AD4668">
        <v>1</v>
      </c>
      <c r="AG4668" s="83">
        <f t="shared" si="2567"/>
        <v>1</v>
      </c>
      <c r="AH4668" s="87">
        <v>0</v>
      </c>
      <c r="AI4668" s="88">
        <v>1</v>
      </c>
    </row>
    <row r="4669" spans="1:39" x14ac:dyDescent="0.25">
      <c r="A4669" s="115">
        <v>40300032</v>
      </c>
      <c r="B4669" t="s">
        <v>1</v>
      </c>
      <c r="C4669" s="81">
        <v>700</v>
      </c>
      <c r="D4669">
        <v>2.4</v>
      </c>
      <c r="E4669">
        <v>2.8</v>
      </c>
      <c r="F4669">
        <v>3</v>
      </c>
      <c r="G4669">
        <v>3</v>
      </c>
      <c r="H4669">
        <v>1.98</v>
      </c>
      <c r="I4669">
        <v>403</v>
      </c>
      <c r="J4669" t="s">
        <v>553</v>
      </c>
      <c r="K4669" t="s">
        <v>171</v>
      </c>
      <c r="L4669" t="s">
        <v>564</v>
      </c>
      <c r="M4669" t="s">
        <v>564</v>
      </c>
      <c r="N4669" t="s">
        <v>99</v>
      </c>
      <c r="O4669" t="s">
        <v>19</v>
      </c>
      <c r="P4669" t="s">
        <v>42</v>
      </c>
      <c r="Q4669" t="s">
        <v>16</v>
      </c>
      <c r="R4669" t="s">
        <v>20</v>
      </c>
      <c r="S4669" t="s">
        <v>44</v>
      </c>
      <c r="T4669" s="70" t="s">
        <v>933</v>
      </c>
      <c r="U4669" t="s">
        <v>949</v>
      </c>
      <c r="V4669" t="s">
        <v>96</v>
      </c>
      <c r="W4669" t="s">
        <v>97</v>
      </c>
      <c r="X4669" t="s">
        <v>12</v>
      </c>
      <c r="Y4669" t="s">
        <v>938</v>
      </c>
      <c r="Z4669" s="80">
        <v>0</v>
      </c>
      <c r="AA4669" s="68">
        <v>0</v>
      </c>
      <c r="AB4669" s="82">
        <f t="shared" si="2563"/>
        <v>0</v>
      </c>
      <c r="AE4669">
        <v>3</v>
      </c>
      <c r="AG4669" s="83">
        <f t="shared" si="2567"/>
        <v>3</v>
      </c>
      <c r="AH4669" s="87">
        <v>0</v>
      </c>
      <c r="AI4669" s="88">
        <v>0</v>
      </c>
      <c r="AJ4669">
        <f t="shared" ref="AJ4669:AJ4670" si="2587">AG4669</f>
        <v>3</v>
      </c>
      <c r="AK4669" s="108">
        <f t="shared" ref="AK4669:AK4670" si="2588">AJ4669*C4669*D4669*H4669</f>
        <v>9979.2000000000007</v>
      </c>
      <c r="AL4669" s="108">
        <f t="shared" ref="AL4669:AL4670" si="2589">AJ4669*C4669*D4669</f>
        <v>5040</v>
      </c>
      <c r="AM4669" s="108">
        <f t="shared" ref="AM4669:AM4670" si="2590">AK4669-AL4669</f>
        <v>4939.2000000000007</v>
      </c>
    </row>
    <row r="4670" spans="1:39" x14ac:dyDescent="0.25">
      <c r="A4670" s="115">
        <v>40300032</v>
      </c>
      <c r="B4670" t="s">
        <v>1</v>
      </c>
      <c r="C4670" s="81">
        <v>700</v>
      </c>
      <c r="D4670">
        <v>2.4</v>
      </c>
      <c r="E4670">
        <v>2.8</v>
      </c>
      <c r="F4670">
        <v>3</v>
      </c>
      <c r="G4670">
        <v>3</v>
      </c>
      <c r="H4670">
        <v>1.98</v>
      </c>
      <c r="I4670">
        <v>403</v>
      </c>
      <c r="J4670" t="s">
        <v>553</v>
      </c>
      <c r="K4670" t="s">
        <v>171</v>
      </c>
      <c r="L4670" t="s">
        <v>564</v>
      </c>
      <c r="M4670" t="s">
        <v>564</v>
      </c>
      <c r="N4670" t="s">
        <v>120</v>
      </c>
      <c r="O4670" t="s">
        <v>19</v>
      </c>
      <c r="P4670" t="s">
        <v>42</v>
      </c>
      <c r="Q4670" t="s">
        <v>16</v>
      </c>
      <c r="R4670" t="s">
        <v>20</v>
      </c>
      <c r="S4670" t="s">
        <v>44</v>
      </c>
      <c r="T4670" s="70" t="s">
        <v>933</v>
      </c>
      <c r="U4670" t="s">
        <v>949</v>
      </c>
      <c r="V4670" t="s">
        <v>173</v>
      </c>
      <c r="W4670" t="s">
        <v>174</v>
      </c>
      <c r="X4670" t="s">
        <v>12</v>
      </c>
      <c r="Y4670" t="s">
        <v>938</v>
      </c>
      <c r="Z4670" s="80">
        <v>0</v>
      </c>
      <c r="AA4670" s="68">
        <v>0</v>
      </c>
      <c r="AB4670" s="82">
        <f t="shared" si="2563"/>
        <v>0</v>
      </c>
      <c r="AE4670">
        <v>2</v>
      </c>
      <c r="AG4670" s="83">
        <f t="shared" si="2567"/>
        <v>2</v>
      </c>
      <c r="AH4670" s="87">
        <v>0</v>
      </c>
      <c r="AI4670" s="88">
        <v>0</v>
      </c>
      <c r="AJ4670">
        <f t="shared" si="2587"/>
        <v>2</v>
      </c>
      <c r="AK4670" s="108">
        <f t="shared" si="2588"/>
        <v>6652.8</v>
      </c>
      <c r="AL4670" s="108">
        <f t="shared" si="2589"/>
        <v>3360</v>
      </c>
      <c r="AM4670" s="108">
        <f t="shared" si="2590"/>
        <v>3292.8</v>
      </c>
    </row>
    <row r="4671" spans="1:39" x14ac:dyDescent="0.25">
      <c r="A4671" s="115">
        <v>40300032</v>
      </c>
      <c r="B4671" t="s">
        <v>1</v>
      </c>
      <c r="C4671" s="81">
        <v>700</v>
      </c>
      <c r="D4671">
        <v>2.4</v>
      </c>
      <c r="E4671">
        <v>2.8</v>
      </c>
      <c r="F4671">
        <v>3</v>
      </c>
      <c r="G4671">
        <v>3</v>
      </c>
      <c r="H4671">
        <v>1.98</v>
      </c>
      <c r="I4671">
        <v>403</v>
      </c>
      <c r="J4671" t="s">
        <v>553</v>
      </c>
      <c r="K4671" t="s">
        <v>171</v>
      </c>
      <c r="L4671" t="s">
        <v>564</v>
      </c>
      <c r="M4671" t="s">
        <v>564</v>
      </c>
      <c r="N4671" t="s">
        <v>120</v>
      </c>
      <c r="O4671" t="s">
        <v>47</v>
      </c>
      <c r="P4671" t="s">
        <v>42</v>
      </c>
      <c r="Q4671" t="s">
        <v>16</v>
      </c>
      <c r="R4671" t="s">
        <v>28</v>
      </c>
      <c r="S4671" t="s">
        <v>44</v>
      </c>
      <c r="U4671" t="s">
        <v>939</v>
      </c>
      <c r="V4671" t="s">
        <v>96</v>
      </c>
      <c r="W4671" t="s">
        <v>97</v>
      </c>
      <c r="X4671" t="s">
        <v>12</v>
      </c>
      <c r="Y4671" t="s">
        <v>21</v>
      </c>
      <c r="Z4671" s="80">
        <v>800</v>
      </c>
      <c r="AA4671" s="68">
        <v>0</v>
      </c>
      <c r="AB4671" s="82">
        <f t="shared" si="2563"/>
        <v>800</v>
      </c>
      <c r="AC4671">
        <v>1</v>
      </c>
      <c r="AG4671" s="83">
        <f t="shared" si="2567"/>
        <v>1</v>
      </c>
      <c r="AH4671" s="87">
        <v>0</v>
      </c>
      <c r="AI4671" s="88">
        <v>0</v>
      </c>
      <c r="AJ4671">
        <f t="shared" ref="AJ4671:AJ4675" si="2591">AG4671</f>
        <v>1</v>
      </c>
      <c r="AK4671" s="108">
        <f t="shared" ref="AK4671:AK4675" si="2592">AJ4671*C4671*D4671*H4671</f>
        <v>3326.4</v>
      </c>
      <c r="AL4671" s="108">
        <f t="shared" ref="AL4671:AL4675" si="2593">AJ4671*C4671*D4671</f>
        <v>1680</v>
      </c>
      <c r="AM4671" s="108">
        <f t="shared" ref="AM4671:AM4675" si="2594">AK4671-AL4671</f>
        <v>1646.4</v>
      </c>
    </row>
    <row r="4672" spans="1:39" x14ac:dyDescent="0.25">
      <c r="A4672" s="115">
        <v>40300032</v>
      </c>
      <c r="B4672" t="s">
        <v>1</v>
      </c>
      <c r="C4672" s="81">
        <v>700</v>
      </c>
      <c r="D4672">
        <v>2.4</v>
      </c>
      <c r="E4672">
        <v>2.8</v>
      </c>
      <c r="F4672">
        <v>3</v>
      </c>
      <c r="G4672">
        <v>3</v>
      </c>
      <c r="H4672">
        <v>1.98</v>
      </c>
      <c r="I4672">
        <v>403</v>
      </c>
      <c r="J4672" t="s">
        <v>553</v>
      </c>
      <c r="K4672" t="s">
        <v>171</v>
      </c>
      <c r="L4672" t="s">
        <v>564</v>
      </c>
      <c r="M4672" t="s">
        <v>564</v>
      </c>
      <c r="N4672" t="s">
        <v>120</v>
      </c>
      <c r="O4672" t="s">
        <v>47</v>
      </c>
      <c r="P4672" t="s">
        <v>42</v>
      </c>
      <c r="Q4672" t="s">
        <v>16</v>
      </c>
      <c r="R4672" t="s">
        <v>43</v>
      </c>
      <c r="S4672" t="s">
        <v>44</v>
      </c>
      <c r="U4672" t="s">
        <v>939</v>
      </c>
      <c r="V4672" t="s">
        <v>173</v>
      </c>
      <c r="W4672" t="s">
        <v>174</v>
      </c>
      <c r="X4672" t="s">
        <v>12</v>
      </c>
      <c r="Y4672" t="s">
        <v>21</v>
      </c>
      <c r="Z4672" s="80">
        <v>800</v>
      </c>
      <c r="AA4672" s="68">
        <v>0</v>
      </c>
      <c r="AB4672" s="82">
        <f t="shared" si="2563"/>
        <v>800</v>
      </c>
      <c r="AC4672">
        <v>1</v>
      </c>
      <c r="AG4672" s="83">
        <f t="shared" si="2567"/>
        <v>1</v>
      </c>
      <c r="AH4672" s="87">
        <v>0</v>
      </c>
      <c r="AI4672" s="88">
        <v>0</v>
      </c>
      <c r="AJ4672">
        <f t="shared" si="2591"/>
        <v>1</v>
      </c>
      <c r="AK4672" s="108">
        <f t="shared" si="2592"/>
        <v>3326.4</v>
      </c>
      <c r="AL4672" s="108">
        <f t="shared" si="2593"/>
        <v>1680</v>
      </c>
      <c r="AM4672" s="108">
        <f t="shared" si="2594"/>
        <v>1646.4</v>
      </c>
    </row>
    <row r="4673" spans="1:39" x14ac:dyDescent="0.25">
      <c r="A4673" s="115">
        <v>40300032</v>
      </c>
      <c r="B4673" t="s">
        <v>1</v>
      </c>
      <c r="C4673" s="81">
        <v>700</v>
      </c>
      <c r="D4673">
        <v>2.4</v>
      </c>
      <c r="E4673">
        <v>2.8</v>
      </c>
      <c r="F4673">
        <v>3</v>
      </c>
      <c r="G4673">
        <v>3</v>
      </c>
      <c r="H4673">
        <v>1.98</v>
      </c>
      <c r="I4673">
        <v>403</v>
      </c>
      <c r="J4673" t="s">
        <v>553</v>
      </c>
      <c r="K4673" t="s">
        <v>171</v>
      </c>
      <c r="L4673" t="s">
        <v>564</v>
      </c>
      <c r="M4673" t="s">
        <v>564</v>
      </c>
      <c r="N4673" t="s">
        <v>87</v>
      </c>
      <c r="O4673" t="s">
        <v>19</v>
      </c>
      <c r="P4673" t="s">
        <v>42</v>
      </c>
      <c r="Q4673" t="s">
        <v>16</v>
      </c>
      <c r="R4673" t="s">
        <v>20</v>
      </c>
      <c r="S4673" t="s">
        <v>44</v>
      </c>
      <c r="T4673" s="70" t="s">
        <v>933</v>
      </c>
      <c r="U4673" t="s">
        <v>949</v>
      </c>
      <c r="V4673" t="s">
        <v>173</v>
      </c>
      <c r="W4673" t="s">
        <v>174</v>
      </c>
      <c r="X4673" t="s">
        <v>12</v>
      </c>
      <c r="Y4673" t="s">
        <v>938</v>
      </c>
      <c r="Z4673" s="80">
        <v>0</v>
      </c>
      <c r="AA4673" s="68">
        <v>0</v>
      </c>
      <c r="AB4673" s="82">
        <f t="shared" si="2563"/>
        <v>0</v>
      </c>
      <c r="AE4673">
        <v>3</v>
      </c>
      <c r="AG4673" s="83">
        <f t="shared" si="2567"/>
        <v>3</v>
      </c>
      <c r="AH4673" s="87">
        <v>0</v>
      </c>
      <c r="AI4673" s="88">
        <v>0</v>
      </c>
      <c r="AJ4673">
        <f t="shared" si="2591"/>
        <v>3</v>
      </c>
      <c r="AK4673" s="108">
        <f t="shared" si="2592"/>
        <v>9979.2000000000007</v>
      </c>
      <c r="AL4673" s="108">
        <f t="shared" si="2593"/>
        <v>5040</v>
      </c>
      <c r="AM4673" s="108">
        <f t="shared" si="2594"/>
        <v>4939.2000000000007</v>
      </c>
    </row>
    <row r="4674" spans="1:39" x14ac:dyDescent="0.25">
      <c r="A4674" s="115">
        <v>40300032</v>
      </c>
      <c r="B4674" t="s">
        <v>1</v>
      </c>
      <c r="C4674" s="81">
        <v>700</v>
      </c>
      <c r="D4674">
        <v>2.4</v>
      </c>
      <c r="E4674">
        <v>2.8</v>
      </c>
      <c r="F4674">
        <v>3</v>
      </c>
      <c r="G4674">
        <v>3</v>
      </c>
      <c r="H4674">
        <v>1.98</v>
      </c>
      <c r="I4674">
        <v>403</v>
      </c>
      <c r="J4674" t="s">
        <v>553</v>
      </c>
      <c r="K4674" t="s">
        <v>171</v>
      </c>
      <c r="L4674" t="s">
        <v>564</v>
      </c>
      <c r="M4674" t="s">
        <v>564</v>
      </c>
      <c r="N4674" t="s">
        <v>87</v>
      </c>
      <c r="O4674" t="s">
        <v>19</v>
      </c>
      <c r="P4674" t="s">
        <v>42</v>
      </c>
      <c r="Q4674" t="s">
        <v>16</v>
      </c>
      <c r="R4674" t="s">
        <v>20</v>
      </c>
      <c r="S4674" t="s">
        <v>44</v>
      </c>
      <c r="T4674" s="70" t="s">
        <v>933</v>
      </c>
      <c r="U4674" t="s">
        <v>949</v>
      </c>
      <c r="V4674" t="s">
        <v>96</v>
      </c>
      <c r="W4674" t="s">
        <v>97</v>
      </c>
      <c r="X4674" t="s">
        <v>12</v>
      </c>
      <c r="Y4674" t="s">
        <v>938</v>
      </c>
      <c r="Z4674" s="80">
        <v>0</v>
      </c>
      <c r="AA4674" s="68">
        <v>0</v>
      </c>
      <c r="AB4674" s="82">
        <f t="shared" si="2563"/>
        <v>0</v>
      </c>
      <c r="AE4674">
        <v>1</v>
      </c>
      <c r="AG4674" s="83">
        <f t="shared" si="2567"/>
        <v>1</v>
      </c>
      <c r="AH4674" s="87">
        <v>0</v>
      </c>
      <c r="AI4674" s="88">
        <v>0</v>
      </c>
      <c r="AJ4674">
        <f t="shared" si="2591"/>
        <v>1</v>
      </c>
      <c r="AK4674" s="108">
        <f t="shared" si="2592"/>
        <v>3326.4</v>
      </c>
      <c r="AL4674" s="108">
        <f t="shared" si="2593"/>
        <v>1680</v>
      </c>
      <c r="AM4674" s="108">
        <f t="shared" si="2594"/>
        <v>1646.4</v>
      </c>
    </row>
    <row r="4675" spans="1:39" x14ac:dyDescent="0.25">
      <c r="A4675" s="115">
        <v>40300032</v>
      </c>
      <c r="B4675" t="s">
        <v>1</v>
      </c>
      <c r="C4675" s="81">
        <v>700</v>
      </c>
      <c r="D4675">
        <v>2.4</v>
      </c>
      <c r="E4675">
        <v>2.8</v>
      </c>
      <c r="F4675">
        <v>3</v>
      </c>
      <c r="G4675">
        <v>3</v>
      </c>
      <c r="H4675">
        <v>1.98</v>
      </c>
      <c r="I4675">
        <v>403</v>
      </c>
      <c r="J4675" t="s">
        <v>553</v>
      </c>
      <c r="K4675" t="s">
        <v>171</v>
      </c>
      <c r="L4675" t="s">
        <v>564</v>
      </c>
      <c r="M4675" t="s">
        <v>564</v>
      </c>
      <c r="N4675" t="s">
        <v>100</v>
      </c>
      <c r="O4675" t="s">
        <v>19</v>
      </c>
      <c r="P4675" t="s">
        <v>42</v>
      </c>
      <c r="Q4675" t="s">
        <v>16</v>
      </c>
      <c r="R4675" t="s">
        <v>20</v>
      </c>
      <c r="S4675" t="s">
        <v>44</v>
      </c>
      <c r="T4675" s="70" t="s">
        <v>933</v>
      </c>
      <c r="U4675" t="s">
        <v>949</v>
      </c>
      <c r="V4675" t="s">
        <v>14</v>
      </c>
      <c r="W4675" t="s">
        <v>49</v>
      </c>
      <c r="X4675" t="s">
        <v>12</v>
      </c>
      <c r="Y4675" t="s">
        <v>938</v>
      </c>
      <c r="Z4675" s="80">
        <v>0</v>
      </c>
      <c r="AA4675" s="68">
        <v>0</v>
      </c>
      <c r="AB4675" s="82">
        <f t="shared" si="2563"/>
        <v>0</v>
      </c>
      <c r="AE4675">
        <v>1</v>
      </c>
      <c r="AG4675" s="83">
        <f t="shared" si="2567"/>
        <v>1</v>
      </c>
      <c r="AH4675" s="87">
        <v>0</v>
      </c>
      <c r="AI4675" s="88">
        <v>0</v>
      </c>
      <c r="AJ4675">
        <f t="shared" si="2591"/>
        <v>1</v>
      </c>
      <c r="AK4675" s="108">
        <f t="shared" si="2592"/>
        <v>3326.4</v>
      </c>
      <c r="AL4675" s="108">
        <f t="shared" si="2593"/>
        <v>1680</v>
      </c>
      <c r="AM4675" s="108">
        <f t="shared" si="2594"/>
        <v>1646.4</v>
      </c>
    </row>
    <row r="4676" spans="1:39" x14ac:dyDescent="0.25">
      <c r="A4676" s="115">
        <v>40300032</v>
      </c>
      <c r="B4676" t="s">
        <v>1</v>
      </c>
      <c r="C4676" s="81">
        <v>700</v>
      </c>
      <c r="D4676">
        <v>2.4</v>
      </c>
      <c r="E4676">
        <v>2.8</v>
      </c>
      <c r="F4676">
        <v>3</v>
      </c>
      <c r="G4676">
        <v>3</v>
      </c>
      <c r="H4676">
        <v>1.98</v>
      </c>
      <c r="I4676">
        <v>403</v>
      </c>
      <c r="J4676" t="s">
        <v>553</v>
      </c>
      <c r="K4676" t="s">
        <v>171</v>
      </c>
      <c r="L4676" t="s">
        <v>564</v>
      </c>
      <c r="M4676" t="s">
        <v>564</v>
      </c>
      <c r="N4676" t="s">
        <v>40</v>
      </c>
      <c r="O4676" t="s">
        <v>74</v>
      </c>
      <c r="P4676" t="s">
        <v>42</v>
      </c>
      <c r="Q4676" t="s">
        <v>16</v>
      </c>
      <c r="R4676" t="s">
        <v>91</v>
      </c>
      <c r="S4676" t="s">
        <v>44</v>
      </c>
      <c r="T4676" t="s">
        <v>944</v>
      </c>
      <c r="U4676" t="s">
        <v>939</v>
      </c>
      <c r="V4676" t="s">
        <v>173</v>
      </c>
      <c r="W4676" t="s">
        <v>174</v>
      </c>
      <c r="X4676" t="s">
        <v>12</v>
      </c>
      <c r="Y4676" t="s">
        <v>938</v>
      </c>
      <c r="Z4676" s="81">
        <v>0</v>
      </c>
      <c r="AA4676" s="68">
        <v>0</v>
      </c>
      <c r="AB4676" s="82">
        <f t="shared" ref="AB4676:AB4739" si="2595">Z4676*AG4676+AA4676*AG4676*1.95583</f>
        <v>0</v>
      </c>
      <c r="AE4676">
        <v>1</v>
      </c>
      <c r="AG4676" s="83">
        <f t="shared" si="2567"/>
        <v>1</v>
      </c>
      <c r="AH4676" s="87">
        <v>0</v>
      </c>
      <c r="AI4676" s="88">
        <v>0</v>
      </c>
      <c r="AJ4676">
        <f>AG4676</f>
        <v>1</v>
      </c>
      <c r="AK4676" s="108">
        <f>AJ4676*C4676*E4676*H4676</f>
        <v>3880.7999999999997</v>
      </c>
      <c r="AL4676" s="108">
        <f>AJ4676*C4676*E4676</f>
        <v>1959.9999999999998</v>
      </c>
      <c r="AM4676" s="108">
        <f>AK4676-AL4676</f>
        <v>1920.8</v>
      </c>
    </row>
    <row r="4677" spans="1:39" x14ac:dyDescent="0.25">
      <c r="A4677" s="115">
        <v>40300032</v>
      </c>
      <c r="B4677" t="s">
        <v>1</v>
      </c>
      <c r="C4677" s="81">
        <v>700</v>
      </c>
      <c r="D4677">
        <v>2.4</v>
      </c>
      <c r="E4677">
        <v>2.8</v>
      </c>
      <c r="F4677">
        <v>3</v>
      </c>
      <c r="G4677">
        <v>3</v>
      </c>
      <c r="H4677">
        <v>1.98</v>
      </c>
      <c r="I4677">
        <v>403</v>
      </c>
      <c r="J4677" t="s">
        <v>553</v>
      </c>
      <c r="K4677" t="s">
        <v>171</v>
      </c>
      <c r="L4677" t="s">
        <v>564</v>
      </c>
      <c r="M4677" t="s">
        <v>564</v>
      </c>
      <c r="N4677" t="s">
        <v>40</v>
      </c>
      <c r="O4677" t="s">
        <v>19</v>
      </c>
      <c r="P4677" t="s">
        <v>42</v>
      </c>
      <c r="Q4677" t="s">
        <v>16</v>
      </c>
      <c r="R4677" t="s">
        <v>20</v>
      </c>
      <c r="S4677" t="s">
        <v>44</v>
      </c>
      <c r="T4677" s="70" t="s">
        <v>933</v>
      </c>
      <c r="U4677" t="s">
        <v>949</v>
      </c>
      <c r="V4677" t="s">
        <v>173</v>
      </c>
      <c r="W4677" t="s">
        <v>174</v>
      </c>
      <c r="X4677" t="s">
        <v>12</v>
      </c>
      <c r="Y4677" t="s">
        <v>938</v>
      </c>
      <c r="Z4677" s="80">
        <v>0</v>
      </c>
      <c r="AA4677" s="68">
        <v>0</v>
      </c>
      <c r="AB4677" s="82">
        <f t="shared" si="2595"/>
        <v>0</v>
      </c>
      <c r="AE4677">
        <v>1</v>
      </c>
      <c r="AG4677" s="83">
        <f t="shared" ref="AG4677:AG4740" si="2596">SUM(AC4677:AF4677)</f>
        <v>1</v>
      </c>
      <c r="AH4677" s="87">
        <v>0</v>
      </c>
      <c r="AI4677" s="88">
        <v>0</v>
      </c>
      <c r="AJ4677">
        <f>AG4677</f>
        <v>1</v>
      </c>
      <c r="AK4677" s="108">
        <f>AJ4677*C4677*E4677*H4677</f>
        <v>3880.7999999999997</v>
      </c>
      <c r="AL4677" s="108">
        <f>AJ4677*C4677*E4677</f>
        <v>1959.9999999999998</v>
      </c>
      <c r="AM4677" s="108">
        <f>AK4677-AL4677</f>
        <v>1920.8</v>
      </c>
    </row>
    <row r="4678" spans="1:39" x14ac:dyDescent="0.25">
      <c r="A4678" s="115">
        <v>40300032</v>
      </c>
      <c r="B4678" t="s">
        <v>1</v>
      </c>
      <c r="C4678" s="81">
        <v>700</v>
      </c>
      <c r="D4678">
        <v>2.4</v>
      </c>
      <c r="E4678">
        <v>2.8</v>
      </c>
      <c r="F4678">
        <v>3</v>
      </c>
      <c r="G4678">
        <v>3</v>
      </c>
      <c r="H4678">
        <v>1.98</v>
      </c>
      <c r="I4678">
        <v>403</v>
      </c>
      <c r="J4678" t="s">
        <v>553</v>
      </c>
      <c r="K4678" t="s">
        <v>171</v>
      </c>
      <c r="L4678" t="s">
        <v>564</v>
      </c>
      <c r="M4678" t="s">
        <v>564</v>
      </c>
      <c r="N4678" t="s">
        <v>48</v>
      </c>
      <c r="O4678" t="s">
        <v>74</v>
      </c>
      <c r="P4678" t="s">
        <v>42</v>
      </c>
      <c r="Q4678" t="s">
        <v>16</v>
      </c>
      <c r="R4678" t="s">
        <v>91</v>
      </c>
      <c r="S4678" t="s">
        <v>44</v>
      </c>
      <c r="T4678" t="s">
        <v>944</v>
      </c>
      <c r="U4678" t="s">
        <v>939</v>
      </c>
      <c r="V4678" t="s">
        <v>173</v>
      </c>
      <c r="W4678" t="s">
        <v>174</v>
      </c>
      <c r="X4678" t="s">
        <v>12</v>
      </c>
      <c r="Y4678" t="s">
        <v>938</v>
      </c>
      <c r="Z4678" s="81">
        <v>0</v>
      </c>
      <c r="AA4678" s="68">
        <v>0</v>
      </c>
      <c r="AB4678" s="82">
        <f t="shared" si="2595"/>
        <v>0</v>
      </c>
      <c r="AE4678">
        <v>1</v>
      </c>
      <c r="AG4678" s="83">
        <f t="shared" si="2596"/>
        <v>1</v>
      </c>
      <c r="AH4678" s="87">
        <v>0</v>
      </c>
      <c r="AI4678" s="88">
        <v>0</v>
      </c>
      <c r="AJ4678">
        <f>AG4678</f>
        <v>1</v>
      </c>
      <c r="AK4678" s="108">
        <f>AJ4678*C4678*E4678*H4678</f>
        <v>3880.7999999999997</v>
      </c>
      <c r="AL4678" s="108">
        <f>AJ4678*C4678*E4678</f>
        <v>1959.9999999999998</v>
      </c>
      <c r="AM4678" s="108">
        <f>AK4678-AL4678</f>
        <v>1920.8</v>
      </c>
    </row>
    <row r="4679" spans="1:39" x14ac:dyDescent="0.25">
      <c r="A4679" s="115">
        <v>40300032</v>
      </c>
      <c r="B4679" t="s">
        <v>1</v>
      </c>
      <c r="C4679" s="81">
        <v>700</v>
      </c>
      <c r="D4679">
        <v>2.4</v>
      </c>
      <c r="E4679">
        <v>2.8</v>
      </c>
      <c r="F4679">
        <v>3</v>
      </c>
      <c r="G4679">
        <v>3</v>
      </c>
      <c r="H4679">
        <v>1.98</v>
      </c>
      <c r="I4679">
        <v>403</v>
      </c>
      <c r="J4679" t="s">
        <v>553</v>
      </c>
      <c r="K4679" t="s">
        <v>171</v>
      </c>
      <c r="L4679" t="s">
        <v>564</v>
      </c>
      <c r="M4679" t="s">
        <v>564</v>
      </c>
      <c r="N4679" t="s">
        <v>48</v>
      </c>
      <c r="O4679" t="s">
        <v>19</v>
      </c>
      <c r="P4679" t="s">
        <v>42</v>
      </c>
      <c r="Q4679" t="s">
        <v>16</v>
      </c>
      <c r="R4679" t="s">
        <v>20</v>
      </c>
      <c r="S4679" t="s">
        <v>9</v>
      </c>
      <c r="T4679" s="70" t="s">
        <v>933</v>
      </c>
      <c r="U4679" t="s">
        <v>179</v>
      </c>
      <c r="V4679" t="s">
        <v>53</v>
      </c>
      <c r="W4679" t="s">
        <v>54</v>
      </c>
      <c r="X4679" t="s">
        <v>12</v>
      </c>
      <c r="Y4679" t="s">
        <v>938</v>
      </c>
      <c r="Z4679" s="80">
        <v>0</v>
      </c>
      <c r="AA4679" s="68">
        <v>0</v>
      </c>
      <c r="AB4679" s="82">
        <f t="shared" si="2595"/>
        <v>0</v>
      </c>
      <c r="AE4679">
        <v>1</v>
      </c>
      <c r="AG4679" s="83">
        <f t="shared" si="2596"/>
        <v>1</v>
      </c>
      <c r="AH4679" s="87">
        <v>0</v>
      </c>
      <c r="AI4679" s="88">
        <v>0</v>
      </c>
    </row>
    <row r="4680" spans="1:39" x14ac:dyDescent="0.25">
      <c r="A4680" s="115">
        <v>40300032</v>
      </c>
      <c r="B4680" t="s">
        <v>1</v>
      </c>
      <c r="C4680" s="81">
        <v>700</v>
      </c>
      <c r="D4680">
        <v>2.4</v>
      </c>
      <c r="E4680">
        <v>2.8</v>
      </c>
      <c r="F4680">
        <v>3</v>
      </c>
      <c r="G4680">
        <v>3</v>
      </c>
      <c r="H4680">
        <v>1.98</v>
      </c>
      <c r="I4680">
        <v>403</v>
      </c>
      <c r="J4680" t="s">
        <v>553</v>
      </c>
      <c r="K4680" t="s">
        <v>171</v>
      </c>
      <c r="L4680" t="s">
        <v>564</v>
      </c>
      <c r="M4680" t="s">
        <v>564</v>
      </c>
      <c r="N4680" t="s">
        <v>48</v>
      </c>
      <c r="O4680" t="s">
        <v>19</v>
      </c>
      <c r="P4680" t="s">
        <v>42</v>
      </c>
      <c r="Q4680" t="s">
        <v>16</v>
      </c>
      <c r="R4680" t="s">
        <v>20</v>
      </c>
      <c r="S4680" t="s">
        <v>44</v>
      </c>
      <c r="T4680" s="70" t="s">
        <v>933</v>
      </c>
      <c r="U4680" t="s">
        <v>949</v>
      </c>
      <c r="V4680" t="s">
        <v>14</v>
      </c>
      <c r="W4680" t="s">
        <v>49</v>
      </c>
      <c r="X4680" t="s">
        <v>12</v>
      </c>
      <c r="Y4680" t="s">
        <v>938</v>
      </c>
      <c r="Z4680" s="80">
        <v>0</v>
      </c>
      <c r="AA4680" s="68">
        <v>0</v>
      </c>
      <c r="AB4680" s="82">
        <f t="shared" si="2595"/>
        <v>0</v>
      </c>
      <c r="AE4680">
        <v>7</v>
      </c>
      <c r="AG4680" s="83">
        <f t="shared" si="2596"/>
        <v>7</v>
      </c>
      <c r="AH4680" s="87">
        <v>0</v>
      </c>
      <c r="AI4680" s="88">
        <v>0</v>
      </c>
      <c r="AJ4680">
        <f t="shared" ref="AJ4680:AJ4682" si="2597">AG4680</f>
        <v>7</v>
      </c>
      <c r="AK4680" s="108">
        <f t="shared" ref="AK4680:AK4682" si="2598">AJ4680*C4680*E4680*H4680</f>
        <v>27165.599999999999</v>
      </c>
      <c r="AL4680" s="108">
        <f t="shared" ref="AL4680:AL4682" si="2599">AJ4680*C4680*E4680</f>
        <v>13720</v>
      </c>
      <c r="AM4680" s="108">
        <f t="shared" ref="AM4680:AM4682" si="2600">AK4680-AL4680</f>
        <v>13445.599999999999</v>
      </c>
    </row>
    <row r="4681" spans="1:39" x14ac:dyDescent="0.25">
      <c r="A4681" s="115">
        <v>40300032</v>
      </c>
      <c r="B4681" t="s">
        <v>1</v>
      </c>
      <c r="C4681" s="81">
        <v>700</v>
      </c>
      <c r="D4681">
        <v>2.4</v>
      </c>
      <c r="E4681">
        <v>2.8</v>
      </c>
      <c r="F4681">
        <v>3</v>
      </c>
      <c r="G4681">
        <v>3</v>
      </c>
      <c r="H4681">
        <v>1.98</v>
      </c>
      <c r="I4681">
        <v>403</v>
      </c>
      <c r="J4681" t="s">
        <v>553</v>
      </c>
      <c r="K4681" t="s">
        <v>171</v>
      </c>
      <c r="L4681" t="s">
        <v>564</v>
      </c>
      <c r="M4681" t="s">
        <v>564</v>
      </c>
      <c r="N4681" t="s">
        <v>48</v>
      </c>
      <c r="O4681" t="s">
        <v>19</v>
      </c>
      <c r="P4681" t="s">
        <v>42</v>
      </c>
      <c r="Q4681" t="s">
        <v>16</v>
      </c>
      <c r="R4681" t="s">
        <v>20</v>
      </c>
      <c r="S4681" t="s">
        <v>44</v>
      </c>
      <c r="T4681" s="70" t="s">
        <v>933</v>
      </c>
      <c r="U4681" t="s">
        <v>949</v>
      </c>
      <c r="V4681" t="s">
        <v>173</v>
      </c>
      <c r="W4681" t="s">
        <v>174</v>
      </c>
      <c r="X4681" t="s">
        <v>12</v>
      </c>
      <c r="Y4681" t="s">
        <v>938</v>
      </c>
      <c r="Z4681" s="80">
        <v>0</v>
      </c>
      <c r="AA4681" s="68">
        <v>0</v>
      </c>
      <c r="AB4681" s="82">
        <f t="shared" si="2595"/>
        <v>0</v>
      </c>
      <c r="AE4681">
        <v>16</v>
      </c>
      <c r="AG4681" s="83">
        <f t="shared" si="2596"/>
        <v>16</v>
      </c>
      <c r="AH4681" s="87">
        <v>0</v>
      </c>
      <c r="AI4681" s="88">
        <v>0</v>
      </c>
      <c r="AJ4681">
        <f t="shared" si="2597"/>
        <v>16</v>
      </c>
      <c r="AK4681" s="108">
        <f t="shared" si="2598"/>
        <v>62092.799999999996</v>
      </c>
      <c r="AL4681" s="108">
        <f t="shared" si="2599"/>
        <v>31359.999999999996</v>
      </c>
      <c r="AM4681" s="108">
        <f t="shared" si="2600"/>
        <v>30732.799999999999</v>
      </c>
    </row>
    <row r="4682" spans="1:39" x14ac:dyDescent="0.25">
      <c r="A4682" s="115">
        <v>40300032</v>
      </c>
      <c r="B4682" t="s">
        <v>1</v>
      </c>
      <c r="C4682" s="81">
        <v>700</v>
      </c>
      <c r="D4682">
        <v>2.4</v>
      </c>
      <c r="E4682">
        <v>2.8</v>
      </c>
      <c r="F4682">
        <v>3</v>
      </c>
      <c r="G4682">
        <v>3</v>
      </c>
      <c r="H4682">
        <v>1.98</v>
      </c>
      <c r="I4682">
        <v>403</v>
      </c>
      <c r="J4682" t="s">
        <v>553</v>
      </c>
      <c r="K4682" t="s">
        <v>171</v>
      </c>
      <c r="L4682" t="s">
        <v>564</v>
      </c>
      <c r="M4682" t="s">
        <v>564</v>
      </c>
      <c r="N4682" t="s">
        <v>48</v>
      </c>
      <c r="O4682" t="s">
        <v>19</v>
      </c>
      <c r="P4682" t="s">
        <v>42</v>
      </c>
      <c r="Q4682" t="s">
        <v>16</v>
      </c>
      <c r="R4682" t="s">
        <v>20</v>
      </c>
      <c r="S4682" t="s">
        <v>44</v>
      </c>
      <c r="T4682" s="70" t="s">
        <v>933</v>
      </c>
      <c r="U4682" t="s">
        <v>949</v>
      </c>
      <c r="V4682" t="s">
        <v>102</v>
      </c>
      <c r="W4682" t="s">
        <v>103</v>
      </c>
      <c r="X4682" t="s">
        <v>12</v>
      </c>
      <c r="Y4682" t="s">
        <v>938</v>
      </c>
      <c r="Z4682" s="80">
        <v>0</v>
      </c>
      <c r="AA4682" s="68">
        <v>0</v>
      </c>
      <c r="AB4682" s="82">
        <f t="shared" si="2595"/>
        <v>0</v>
      </c>
      <c r="AE4682">
        <v>1</v>
      </c>
      <c r="AG4682" s="83">
        <f t="shared" si="2596"/>
        <v>1</v>
      </c>
      <c r="AH4682" s="87">
        <v>0</v>
      </c>
      <c r="AI4682" s="88">
        <v>0</v>
      </c>
      <c r="AJ4682">
        <f t="shared" si="2597"/>
        <v>1</v>
      </c>
      <c r="AK4682" s="108">
        <f t="shared" si="2598"/>
        <v>3880.7999999999997</v>
      </c>
      <c r="AL4682" s="108">
        <f t="shared" si="2599"/>
        <v>1959.9999999999998</v>
      </c>
      <c r="AM4682" s="108">
        <f t="shared" si="2600"/>
        <v>1920.8</v>
      </c>
    </row>
    <row r="4683" spans="1:39" x14ac:dyDescent="0.25">
      <c r="A4683" s="115">
        <v>40300032</v>
      </c>
      <c r="B4683" t="s">
        <v>1</v>
      </c>
      <c r="C4683" s="81">
        <v>700</v>
      </c>
      <c r="D4683">
        <v>2.4</v>
      </c>
      <c r="E4683">
        <v>2.8</v>
      </c>
      <c r="F4683">
        <v>3</v>
      </c>
      <c r="G4683">
        <v>3</v>
      </c>
      <c r="H4683">
        <v>1.98</v>
      </c>
      <c r="I4683">
        <v>403</v>
      </c>
      <c r="J4683" t="s">
        <v>553</v>
      </c>
      <c r="K4683" t="s">
        <v>171</v>
      </c>
      <c r="L4683" t="s">
        <v>564</v>
      </c>
      <c r="M4683" t="s">
        <v>564</v>
      </c>
      <c r="N4683" t="s">
        <v>48</v>
      </c>
      <c r="O4683" t="s">
        <v>47</v>
      </c>
      <c r="P4683" t="s">
        <v>42</v>
      </c>
      <c r="Q4683" t="s">
        <v>16</v>
      </c>
      <c r="R4683" t="s">
        <v>28</v>
      </c>
      <c r="S4683" t="s">
        <v>44</v>
      </c>
      <c r="U4683" t="s">
        <v>939</v>
      </c>
      <c r="V4683" t="s">
        <v>173</v>
      </c>
      <c r="W4683" t="s">
        <v>174</v>
      </c>
      <c r="X4683" t="s">
        <v>12</v>
      </c>
      <c r="Y4683" t="s">
        <v>21</v>
      </c>
      <c r="Z4683" s="80">
        <v>800</v>
      </c>
      <c r="AA4683" s="68">
        <v>0</v>
      </c>
      <c r="AB4683" s="82">
        <f t="shared" si="2595"/>
        <v>1600</v>
      </c>
      <c r="AC4683">
        <v>2</v>
      </c>
      <c r="AG4683" s="83">
        <f t="shared" si="2596"/>
        <v>2</v>
      </c>
      <c r="AH4683" s="87">
        <v>0</v>
      </c>
      <c r="AI4683" s="88">
        <v>0</v>
      </c>
      <c r="AJ4683">
        <f t="shared" ref="AJ4683:AJ4693" si="2601">AG4683</f>
        <v>2</v>
      </c>
      <c r="AK4683" s="108">
        <f t="shared" ref="AK4683:AK4690" si="2602">AJ4683*C4683*E4683*H4683</f>
        <v>7761.5999999999995</v>
      </c>
      <c r="AL4683" s="108">
        <f t="shared" ref="AL4683:AL4690" si="2603">AJ4683*C4683*E4683</f>
        <v>3919.9999999999995</v>
      </c>
      <c r="AM4683" s="108">
        <f t="shared" ref="AM4683:AM4693" si="2604">AK4683-AL4683</f>
        <v>3841.6</v>
      </c>
    </row>
    <row r="4684" spans="1:39" x14ac:dyDescent="0.25">
      <c r="A4684" s="115">
        <v>40300032</v>
      </c>
      <c r="B4684" t="s">
        <v>1</v>
      </c>
      <c r="C4684" s="81">
        <v>700</v>
      </c>
      <c r="D4684">
        <v>2.4</v>
      </c>
      <c r="E4684">
        <v>2.8</v>
      </c>
      <c r="F4684">
        <v>3</v>
      </c>
      <c r="G4684">
        <v>3</v>
      </c>
      <c r="H4684">
        <v>1.98</v>
      </c>
      <c r="I4684">
        <v>403</v>
      </c>
      <c r="J4684" t="s">
        <v>553</v>
      </c>
      <c r="K4684" t="s">
        <v>171</v>
      </c>
      <c r="L4684" t="s">
        <v>564</v>
      </c>
      <c r="M4684" t="s">
        <v>564</v>
      </c>
      <c r="N4684" t="s">
        <v>5</v>
      </c>
      <c r="O4684" t="s">
        <v>41</v>
      </c>
      <c r="P4684" t="s">
        <v>42</v>
      </c>
      <c r="Q4684" t="s">
        <v>16</v>
      </c>
      <c r="R4684" t="s">
        <v>28</v>
      </c>
      <c r="S4684" t="s">
        <v>44</v>
      </c>
      <c r="U4684" t="s">
        <v>939</v>
      </c>
      <c r="V4684" t="s">
        <v>173</v>
      </c>
      <c r="W4684" t="s">
        <v>174</v>
      </c>
      <c r="X4684" t="s">
        <v>12</v>
      </c>
      <c r="Y4684" t="s">
        <v>21</v>
      </c>
      <c r="Z4684" s="80">
        <v>800</v>
      </c>
      <c r="AA4684" s="68">
        <v>0</v>
      </c>
      <c r="AB4684" s="82">
        <f t="shared" si="2595"/>
        <v>800</v>
      </c>
      <c r="AC4684">
        <v>1</v>
      </c>
      <c r="AG4684" s="83">
        <f t="shared" si="2596"/>
        <v>1</v>
      </c>
      <c r="AH4684" s="87">
        <v>0</v>
      </c>
      <c r="AI4684" s="88">
        <v>0</v>
      </c>
      <c r="AJ4684">
        <f t="shared" si="2601"/>
        <v>1</v>
      </c>
      <c r="AK4684" s="108">
        <f t="shared" si="2602"/>
        <v>3880.7999999999997</v>
      </c>
      <c r="AL4684" s="108">
        <f t="shared" si="2603"/>
        <v>1959.9999999999998</v>
      </c>
      <c r="AM4684" s="108">
        <f t="shared" si="2604"/>
        <v>1920.8</v>
      </c>
    </row>
    <row r="4685" spans="1:39" x14ac:dyDescent="0.25">
      <c r="A4685" s="115">
        <v>40300032</v>
      </c>
      <c r="B4685" t="s">
        <v>1</v>
      </c>
      <c r="C4685" s="81">
        <v>700</v>
      </c>
      <c r="D4685">
        <v>2.4</v>
      </c>
      <c r="E4685">
        <v>2.8</v>
      </c>
      <c r="F4685">
        <v>3</v>
      </c>
      <c r="G4685">
        <v>3</v>
      </c>
      <c r="H4685">
        <v>1.98</v>
      </c>
      <c r="I4685">
        <v>403</v>
      </c>
      <c r="J4685" t="s">
        <v>553</v>
      </c>
      <c r="K4685" t="s">
        <v>171</v>
      </c>
      <c r="L4685" t="s">
        <v>564</v>
      </c>
      <c r="M4685" t="s">
        <v>564</v>
      </c>
      <c r="N4685" t="s">
        <v>5</v>
      </c>
      <c r="O4685" t="s">
        <v>47</v>
      </c>
      <c r="P4685" t="s">
        <v>42</v>
      </c>
      <c r="Q4685" t="s">
        <v>16</v>
      </c>
      <c r="R4685" t="s">
        <v>28</v>
      </c>
      <c r="S4685" t="s">
        <v>44</v>
      </c>
      <c r="U4685" t="s">
        <v>939</v>
      </c>
      <c r="V4685" t="s">
        <v>14</v>
      </c>
      <c r="W4685" t="s">
        <v>49</v>
      </c>
      <c r="X4685" t="s">
        <v>12</v>
      </c>
      <c r="Y4685" t="s">
        <v>21</v>
      </c>
      <c r="Z4685" s="80">
        <v>800</v>
      </c>
      <c r="AA4685" s="68">
        <v>0</v>
      </c>
      <c r="AB4685" s="82">
        <f t="shared" si="2595"/>
        <v>8000</v>
      </c>
      <c r="AC4685">
        <v>10</v>
      </c>
      <c r="AG4685" s="83">
        <f t="shared" si="2596"/>
        <v>10</v>
      </c>
      <c r="AH4685" s="87">
        <v>0</v>
      </c>
      <c r="AI4685" s="88">
        <v>0</v>
      </c>
      <c r="AJ4685">
        <f t="shared" si="2601"/>
        <v>10</v>
      </c>
      <c r="AK4685" s="108">
        <f t="shared" si="2602"/>
        <v>38808</v>
      </c>
      <c r="AL4685" s="108">
        <f t="shared" si="2603"/>
        <v>19600</v>
      </c>
      <c r="AM4685" s="108">
        <f t="shared" si="2604"/>
        <v>19208</v>
      </c>
    </row>
    <row r="4686" spans="1:39" x14ac:dyDescent="0.25">
      <c r="A4686" s="115">
        <v>40300032</v>
      </c>
      <c r="B4686" t="s">
        <v>1</v>
      </c>
      <c r="C4686" s="81">
        <v>700</v>
      </c>
      <c r="D4686">
        <v>2.4</v>
      </c>
      <c r="E4686">
        <v>2.8</v>
      </c>
      <c r="F4686">
        <v>3</v>
      </c>
      <c r="G4686">
        <v>3</v>
      </c>
      <c r="H4686">
        <v>1.98</v>
      </c>
      <c r="I4686">
        <v>403</v>
      </c>
      <c r="J4686" t="s">
        <v>553</v>
      </c>
      <c r="K4686" t="s">
        <v>171</v>
      </c>
      <c r="L4686" t="s">
        <v>564</v>
      </c>
      <c r="M4686" t="s">
        <v>564</v>
      </c>
      <c r="N4686" t="s">
        <v>5</v>
      </c>
      <c r="O4686" t="s">
        <v>47</v>
      </c>
      <c r="P4686" t="s">
        <v>42</v>
      </c>
      <c r="Q4686" t="s">
        <v>16</v>
      </c>
      <c r="R4686" t="s">
        <v>28</v>
      </c>
      <c r="S4686" t="s">
        <v>44</v>
      </c>
      <c r="U4686" t="s">
        <v>939</v>
      </c>
      <c r="V4686" t="s">
        <v>17</v>
      </c>
      <c r="W4686" t="s">
        <v>63</v>
      </c>
      <c r="X4686" t="s">
        <v>12</v>
      </c>
      <c r="Y4686" t="s">
        <v>21</v>
      </c>
      <c r="Z4686" s="80">
        <v>800</v>
      </c>
      <c r="AA4686" s="68">
        <v>0</v>
      </c>
      <c r="AB4686" s="82">
        <f t="shared" si="2595"/>
        <v>800</v>
      </c>
      <c r="AC4686">
        <v>1</v>
      </c>
      <c r="AG4686" s="83">
        <f t="shared" si="2596"/>
        <v>1</v>
      </c>
      <c r="AH4686" s="87">
        <v>0</v>
      </c>
      <c r="AI4686" s="88">
        <v>0</v>
      </c>
      <c r="AJ4686">
        <f t="shared" si="2601"/>
        <v>1</v>
      </c>
      <c r="AK4686" s="108">
        <f t="shared" si="2602"/>
        <v>3880.7999999999997</v>
      </c>
      <c r="AL4686" s="108">
        <f t="shared" si="2603"/>
        <v>1959.9999999999998</v>
      </c>
      <c r="AM4686" s="108">
        <f t="shared" si="2604"/>
        <v>1920.8</v>
      </c>
    </row>
    <row r="4687" spans="1:39" x14ac:dyDescent="0.25">
      <c r="A4687" s="115">
        <v>40300032</v>
      </c>
      <c r="B4687" t="s">
        <v>1</v>
      </c>
      <c r="C4687" s="81">
        <v>700</v>
      </c>
      <c r="D4687">
        <v>2.4</v>
      </c>
      <c r="E4687">
        <v>2.8</v>
      </c>
      <c r="F4687">
        <v>3</v>
      </c>
      <c r="G4687">
        <v>3</v>
      </c>
      <c r="H4687">
        <v>1.98</v>
      </c>
      <c r="I4687">
        <v>403</v>
      </c>
      <c r="J4687" t="s">
        <v>553</v>
      </c>
      <c r="K4687" t="s">
        <v>171</v>
      </c>
      <c r="L4687" t="s">
        <v>564</v>
      </c>
      <c r="M4687" t="s">
        <v>564</v>
      </c>
      <c r="N4687" t="s">
        <v>5</v>
      </c>
      <c r="O4687" t="s">
        <v>47</v>
      </c>
      <c r="P4687" t="s">
        <v>42</v>
      </c>
      <c r="Q4687" t="s">
        <v>16</v>
      </c>
      <c r="R4687" t="s">
        <v>28</v>
      </c>
      <c r="S4687" t="s">
        <v>44</v>
      </c>
      <c r="U4687" t="s">
        <v>939</v>
      </c>
      <c r="V4687" t="s">
        <v>153</v>
      </c>
      <c r="W4687" t="s">
        <v>565</v>
      </c>
      <c r="X4687" t="s">
        <v>12</v>
      </c>
      <c r="Y4687" t="s">
        <v>21</v>
      </c>
      <c r="Z4687" s="80">
        <v>800</v>
      </c>
      <c r="AA4687" s="68">
        <v>0</v>
      </c>
      <c r="AB4687" s="82">
        <f t="shared" si="2595"/>
        <v>800</v>
      </c>
      <c r="AC4687">
        <v>1</v>
      </c>
      <c r="AG4687" s="83">
        <f t="shared" si="2596"/>
        <v>1</v>
      </c>
      <c r="AH4687" s="87">
        <v>0</v>
      </c>
      <c r="AI4687" s="88">
        <v>0</v>
      </c>
      <c r="AJ4687">
        <f t="shared" si="2601"/>
        <v>1</v>
      </c>
      <c r="AK4687" s="108">
        <f t="shared" si="2602"/>
        <v>3880.7999999999997</v>
      </c>
      <c r="AL4687" s="108">
        <f t="shared" si="2603"/>
        <v>1959.9999999999998</v>
      </c>
      <c r="AM4687" s="108">
        <f t="shared" si="2604"/>
        <v>1920.8</v>
      </c>
    </row>
    <row r="4688" spans="1:39" x14ac:dyDescent="0.25">
      <c r="A4688" s="115">
        <v>40300032</v>
      </c>
      <c r="B4688" t="s">
        <v>1</v>
      </c>
      <c r="C4688" s="81">
        <v>700</v>
      </c>
      <c r="D4688">
        <v>2.4</v>
      </c>
      <c r="E4688">
        <v>2.8</v>
      </c>
      <c r="F4688">
        <v>3</v>
      </c>
      <c r="G4688">
        <v>3</v>
      </c>
      <c r="H4688">
        <v>1.98</v>
      </c>
      <c r="I4688">
        <v>403</v>
      </c>
      <c r="J4688" t="s">
        <v>553</v>
      </c>
      <c r="K4688" t="s">
        <v>171</v>
      </c>
      <c r="L4688" t="s">
        <v>564</v>
      </c>
      <c r="M4688" t="s">
        <v>564</v>
      </c>
      <c r="N4688" t="s">
        <v>5</v>
      </c>
      <c r="O4688" t="s">
        <v>47</v>
      </c>
      <c r="P4688" t="s">
        <v>42</v>
      </c>
      <c r="Q4688" t="s">
        <v>16</v>
      </c>
      <c r="R4688" t="s">
        <v>28</v>
      </c>
      <c r="S4688" t="s">
        <v>44</v>
      </c>
      <c r="U4688" t="s">
        <v>939</v>
      </c>
      <c r="V4688" t="s">
        <v>173</v>
      </c>
      <c r="W4688" t="s">
        <v>174</v>
      </c>
      <c r="X4688" t="s">
        <v>12</v>
      </c>
      <c r="Y4688" t="s">
        <v>21</v>
      </c>
      <c r="Z4688" s="80">
        <v>800</v>
      </c>
      <c r="AA4688" s="68">
        <v>0</v>
      </c>
      <c r="AB4688" s="82">
        <f t="shared" si="2595"/>
        <v>41600</v>
      </c>
      <c r="AC4688">
        <v>52</v>
      </c>
      <c r="AG4688" s="83">
        <f t="shared" si="2596"/>
        <v>52</v>
      </c>
      <c r="AH4688" s="87">
        <v>0</v>
      </c>
      <c r="AI4688" s="88">
        <v>0</v>
      </c>
      <c r="AJ4688">
        <f t="shared" si="2601"/>
        <v>52</v>
      </c>
      <c r="AK4688" s="108">
        <f t="shared" si="2602"/>
        <v>201801.60000000001</v>
      </c>
      <c r="AL4688" s="108">
        <f t="shared" si="2603"/>
        <v>101920</v>
      </c>
      <c r="AM4688" s="108">
        <f t="shared" si="2604"/>
        <v>99881.600000000006</v>
      </c>
    </row>
    <row r="4689" spans="1:39" x14ac:dyDescent="0.25">
      <c r="A4689" s="115">
        <v>40300032</v>
      </c>
      <c r="B4689" t="s">
        <v>1</v>
      </c>
      <c r="C4689" s="81">
        <v>700</v>
      </c>
      <c r="D4689">
        <v>2.4</v>
      </c>
      <c r="E4689">
        <v>2.8</v>
      </c>
      <c r="F4689">
        <v>3</v>
      </c>
      <c r="G4689">
        <v>3</v>
      </c>
      <c r="H4689">
        <v>1.98</v>
      </c>
      <c r="I4689">
        <v>403</v>
      </c>
      <c r="J4689" t="s">
        <v>553</v>
      </c>
      <c r="K4689" t="s">
        <v>171</v>
      </c>
      <c r="L4689" t="s">
        <v>564</v>
      </c>
      <c r="M4689" t="s">
        <v>564</v>
      </c>
      <c r="N4689" t="s">
        <v>5</v>
      </c>
      <c r="O4689" t="s">
        <v>47</v>
      </c>
      <c r="P4689" t="s">
        <v>42</v>
      </c>
      <c r="Q4689" t="s">
        <v>16</v>
      </c>
      <c r="R4689" t="s">
        <v>28</v>
      </c>
      <c r="S4689" t="s">
        <v>44</v>
      </c>
      <c r="U4689" t="s">
        <v>939</v>
      </c>
      <c r="V4689" t="s">
        <v>173</v>
      </c>
      <c r="W4689" t="s">
        <v>174</v>
      </c>
      <c r="X4689" t="s">
        <v>85</v>
      </c>
      <c r="Y4689" t="s">
        <v>21</v>
      </c>
      <c r="Z4689" s="80">
        <v>800</v>
      </c>
      <c r="AA4689" s="68">
        <v>0</v>
      </c>
      <c r="AB4689" s="82">
        <f t="shared" si="2595"/>
        <v>800</v>
      </c>
      <c r="AC4689">
        <v>1</v>
      </c>
      <c r="AG4689" s="83">
        <f t="shared" si="2596"/>
        <v>1</v>
      </c>
      <c r="AH4689" s="87">
        <v>0</v>
      </c>
      <c r="AI4689" s="88">
        <v>0</v>
      </c>
      <c r="AJ4689">
        <f t="shared" si="2601"/>
        <v>1</v>
      </c>
      <c r="AK4689" s="108">
        <f t="shared" si="2602"/>
        <v>3880.7999999999997</v>
      </c>
      <c r="AL4689" s="108">
        <f t="shared" si="2603"/>
        <v>1959.9999999999998</v>
      </c>
      <c r="AM4689" s="108">
        <f t="shared" si="2604"/>
        <v>1920.8</v>
      </c>
    </row>
    <row r="4690" spans="1:39" x14ac:dyDescent="0.25">
      <c r="A4690" s="115">
        <v>40300032</v>
      </c>
      <c r="B4690" t="s">
        <v>1</v>
      </c>
      <c r="C4690" s="81">
        <v>700</v>
      </c>
      <c r="D4690">
        <v>2.4</v>
      </c>
      <c r="E4690">
        <v>2.8</v>
      </c>
      <c r="F4690">
        <v>3</v>
      </c>
      <c r="G4690">
        <v>3</v>
      </c>
      <c r="H4690">
        <v>1.98</v>
      </c>
      <c r="I4690">
        <v>403</v>
      </c>
      <c r="J4690" t="s">
        <v>553</v>
      </c>
      <c r="K4690" t="s">
        <v>171</v>
      </c>
      <c r="L4690" t="s">
        <v>564</v>
      </c>
      <c r="M4690" t="s">
        <v>564</v>
      </c>
      <c r="N4690" t="s">
        <v>5</v>
      </c>
      <c r="O4690" t="s">
        <v>47</v>
      </c>
      <c r="P4690" t="s">
        <v>42</v>
      </c>
      <c r="Q4690" t="s">
        <v>16</v>
      </c>
      <c r="R4690" t="s">
        <v>28</v>
      </c>
      <c r="S4690" t="s">
        <v>44</v>
      </c>
      <c r="U4690" t="s">
        <v>939</v>
      </c>
      <c r="V4690" t="s">
        <v>68</v>
      </c>
      <c r="W4690" t="s">
        <v>69</v>
      </c>
      <c r="X4690" t="s">
        <v>77</v>
      </c>
      <c r="Y4690" t="s">
        <v>21</v>
      </c>
      <c r="Z4690" s="80">
        <v>800</v>
      </c>
      <c r="AA4690" s="68">
        <v>0</v>
      </c>
      <c r="AB4690" s="82">
        <f t="shared" si="2595"/>
        <v>800</v>
      </c>
      <c r="AC4690">
        <v>1</v>
      </c>
      <c r="AG4690" s="83">
        <f t="shared" si="2596"/>
        <v>1</v>
      </c>
      <c r="AH4690" s="87">
        <v>0</v>
      </c>
      <c r="AI4690" s="88">
        <v>0</v>
      </c>
      <c r="AJ4690">
        <f t="shared" si="2601"/>
        <v>1</v>
      </c>
      <c r="AK4690" s="108">
        <f t="shared" si="2602"/>
        <v>3880.7999999999997</v>
      </c>
      <c r="AL4690" s="108">
        <f t="shared" si="2603"/>
        <v>1959.9999999999998</v>
      </c>
      <c r="AM4690" s="108">
        <f t="shared" si="2604"/>
        <v>1920.8</v>
      </c>
    </row>
    <row r="4691" spans="1:39" x14ac:dyDescent="0.25">
      <c r="A4691" s="115">
        <v>40300032</v>
      </c>
      <c r="B4691" t="s">
        <v>1</v>
      </c>
      <c r="C4691" s="81">
        <v>700</v>
      </c>
      <c r="D4691">
        <v>2.4</v>
      </c>
      <c r="E4691">
        <v>2.8</v>
      </c>
      <c r="F4691">
        <v>3</v>
      </c>
      <c r="G4691">
        <v>3</v>
      </c>
      <c r="H4691">
        <v>1.98</v>
      </c>
      <c r="I4691">
        <v>403</v>
      </c>
      <c r="J4691" t="s">
        <v>553</v>
      </c>
      <c r="K4691" t="s">
        <v>171</v>
      </c>
      <c r="L4691" t="s">
        <v>564</v>
      </c>
      <c r="M4691" t="s">
        <v>564</v>
      </c>
      <c r="N4691" t="s">
        <v>15</v>
      </c>
      <c r="O4691" t="s">
        <v>74</v>
      </c>
      <c r="P4691" t="s">
        <v>42</v>
      </c>
      <c r="Q4691" t="s">
        <v>16</v>
      </c>
      <c r="R4691" t="s">
        <v>28</v>
      </c>
      <c r="S4691" t="s">
        <v>44</v>
      </c>
      <c r="U4691" t="s">
        <v>939</v>
      </c>
      <c r="V4691" t="s">
        <v>173</v>
      </c>
      <c r="W4691" t="s">
        <v>174</v>
      </c>
      <c r="X4691" t="s">
        <v>12</v>
      </c>
      <c r="Y4691" t="s">
        <v>21</v>
      </c>
      <c r="Z4691" s="80">
        <v>800</v>
      </c>
      <c r="AA4691" s="68">
        <v>0</v>
      </c>
      <c r="AB4691" s="82">
        <f t="shared" si="2595"/>
        <v>800</v>
      </c>
      <c r="AC4691">
        <v>1</v>
      </c>
      <c r="AG4691" s="83">
        <f t="shared" si="2596"/>
        <v>1</v>
      </c>
      <c r="AH4691" s="87">
        <v>0</v>
      </c>
      <c r="AI4691" s="88">
        <v>0</v>
      </c>
      <c r="AJ4691">
        <f t="shared" si="2601"/>
        <v>1</v>
      </c>
      <c r="AK4691" s="108">
        <f t="shared" ref="AK4691:AK4693" si="2605">AJ4691*C4691*F4691*H4691</f>
        <v>4158</v>
      </c>
      <c r="AL4691" s="108">
        <f t="shared" ref="AL4691:AL4693" si="2606">AJ4691*C4691*F4691</f>
        <v>2100</v>
      </c>
      <c r="AM4691" s="108">
        <f t="shared" si="2604"/>
        <v>2058</v>
      </c>
    </row>
    <row r="4692" spans="1:39" x14ac:dyDescent="0.25">
      <c r="A4692" s="115">
        <v>40300032</v>
      </c>
      <c r="B4692" t="s">
        <v>1</v>
      </c>
      <c r="C4692" s="81">
        <v>700</v>
      </c>
      <c r="D4692">
        <v>2.4</v>
      </c>
      <c r="E4692">
        <v>2.8</v>
      </c>
      <c r="F4692">
        <v>3</v>
      </c>
      <c r="G4692">
        <v>3</v>
      </c>
      <c r="H4692">
        <v>1.98</v>
      </c>
      <c r="I4692">
        <v>403</v>
      </c>
      <c r="J4692" t="s">
        <v>553</v>
      </c>
      <c r="K4692" t="s">
        <v>171</v>
      </c>
      <c r="L4692" t="s">
        <v>564</v>
      </c>
      <c r="M4692" t="s">
        <v>564</v>
      </c>
      <c r="N4692" t="s">
        <v>15</v>
      </c>
      <c r="O4692" t="s">
        <v>74</v>
      </c>
      <c r="P4692" t="s">
        <v>42</v>
      </c>
      <c r="Q4692" t="s">
        <v>16</v>
      </c>
      <c r="R4692" t="s">
        <v>91</v>
      </c>
      <c r="S4692" t="s">
        <v>22</v>
      </c>
      <c r="T4692" t="s">
        <v>22</v>
      </c>
      <c r="U4692" t="s">
        <v>939</v>
      </c>
      <c r="V4692" t="s">
        <v>50</v>
      </c>
      <c r="W4692" t="s">
        <v>51</v>
      </c>
      <c r="X4692" t="s">
        <v>52</v>
      </c>
      <c r="Y4692" t="s">
        <v>943</v>
      </c>
      <c r="Z4692" s="81">
        <v>0</v>
      </c>
      <c r="AA4692" s="68">
        <v>0</v>
      </c>
      <c r="AB4692" s="82">
        <f t="shared" si="2595"/>
        <v>0</v>
      </c>
      <c r="AF4692">
        <v>1</v>
      </c>
      <c r="AG4692" s="83">
        <f t="shared" si="2596"/>
        <v>1</v>
      </c>
      <c r="AH4692" s="87">
        <v>0</v>
      </c>
      <c r="AI4692" s="88">
        <v>0</v>
      </c>
      <c r="AJ4692">
        <f t="shared" si="2601"/>
        <v>1</v>
      </c>
      <c r="AK4692" s="108">
        <f t="shared" si="2605"/>
        <v>4158</v>
      </c>
      <c r="AL4692" s="108">
        <f t="shared" si="2606"/>
        <v>2100</v>
      </c>
      <c r="AM4692" s="108">
        <f t="shared" si="2604"/>
        <v>2058</v>
      </c>
    </row>
    <row r="4693" spans="1:39" x14ac:dyDescent="0.25">
      <c r="A4693" s="115">
        <v>40300032</v>
      </c>
      <c r="B4693" t="s">
        <v>1</v>
      </c>
      <c r="C4693" s="81">
        <v>700</v>
      </c>
      <c r="D4693">
        <v>2.4</v>
      </c>
      <c r="E4693">
        <v>2.8</v>
      </c>
      <c r="F4693">
        <v>3</v>
      </c>
      <c r="G4693">
        <v>3</v>
      </c>
      <c r="H4693">
        <v>1.98</v>
      </c>
      <c r="I4693">
        <v>403</v>
      </c>
      <c r="J4693" t="s">
        <v>553</v>
      </c>
      <c r="K4693" t="s">
        <v>171</v>
      </c>
      <c r="L4693" t="s">
        <v>564</v>
      </c>
      <c r="M4693" t="s">
        <v>564</v>
      </c>
      <c r="N4693" t="s">
        <v>15</v>
      </c>
      <c r="O4693" t="s">
        <v>74</v>
      </c>
      <c r="P4693" t="s">
        <v>42</v>
      </c>
      <c r="Q4693" t="s">
        <v>16</v>
      </c>
      <c r="R4693" t="s">
        <v>91</v>
      </c>
      <c r="S4693" t="s">
        <v>44</v>
      </c>
      <c r="T4693" t="s">
        <v>944</v>
      </c>
      <c r="U4693" t="s">
        <v>939</v>
      </c>
      <c r="V4693" t="s">
        <v>173</v>
      </c>
      <c r="W4693" t="s">
        <v>174</v>
      </c>
      <c r="X4693" t="s">
        <v>12</v>
      </c>
      <c r="Y4693" t="s">
        <v>938</v>
      </c>
      <c r="Z4693" s="81">
        <v>0</v>
      </c>
      <c r="AA4693" s="68">
        <v>0</v>
      </c>
      <c r="AB4693" s="82">
        <f t="shared" si="2595"/>
        <v>0</v>
      </c>
      <c r="AE4693">
        <v>4</v>
      </c>
      <c r="AG4693" s="83">
        <f t="shared" si="2596"/>
        <v>4</v>
      </c>
      <c r="AH4693" s="87">
        <v>0</v>
      </c>
      <c r="AI4693" s="88">
        <v>0</v>
      </c>
      <c r="AJ4693">
        <f t="shared" si="2601"/>
        <v>4</v>
      </c>
      <c r="AK4693" s="108">
        <f t="shared" si="2605"/>
        <v>16632</v>
      </c>
      <c r="AL4693" s="108">
        <f t="shared" si="2606"/>
        <v>8400</v>
      </c>
      <c r="AM4693" s="108">
        <f t="shared" si="2604"/>
        <v>8232</v>
      </c>
    </row>
    <row r="4694" spans="1:39" x14ac:dyDescent="0.25">
      <c r="A4694" s="115">
        <v>40300032</v>
      </c>
      <c r="B4694" t="s">
        <v>1</v>
      </c>
      <c r="C4694" s="81">
        <v>700</v>
      </c>
      <c r="D4694">
        <v>2.4</v>
      </c>
      <c r="E4694">
        <v>2.8</v>
      </c>
      <c r="F4694">
        <v>3</v>
      </c>
      <c r="G4694">
        <v>3</v>
      </c>
      <c r="H4694">
        <v>1.98</v>
      </c>
      <c r="I4694">
        <v>403</v>
      </c>
      <c r="J4694" t="s">
        <v>553</v>
      </c>
      <c r="K4694" t="s">
        <v>171</v>
      </c>
      <c r="L4694" t="s">
        <v>564</v>
      </c>
      <c r="M4694" t="s">
        <v>564</v>
      </c>
      <c r="N4694" t="s">
        <v>15</v>
      </c>
      <c r="O4694" t="s">
        <v>41</v>
      </c>
      <c r="P4694" t="s">
        <v>42</v>
      </c>
      <c r="Q4694" t="s">
        <v>16</v>
      </c>
      <c r="R4694" t="s">
        <v>28</v>
      </c>
      <c r="S4694" t="s">
        <v>9</v>
      </c>
      <c r="U4694" t="s">
        <v>179</v>
      </c>
      <c r="V4694" t="s">
        <v>29</v>
      </c>
      <c r="W4694" t="s">
        <v>30</v>
      </c>
      <c r="X4694" t="s">
        <v>122</v>
      </c>
      <c r="Y4694" t="s">
        <v>677</v>
      </c>
      <c r="Z4694" s="80">
        <v>0</v>
      </c>
      <c r="AA4694" s="68">
        <v>2700</v>
      </c>
      <c r="AB4694" s="82">
        <f t="shared" si="2595"/>
        <v>5280.741</v>
      </c>
      <c r="AD4694">
        <v>1</v>
      </c>
      <c r="AG4694" s="83">
        <f t="shared" si="2596"/>
        <v>1</v>
      </c>
      <c r="AH4694" s="87">
        <v>0</v>
      </c>
      <c r="AI4694" s="88">
        <v>0</v>
      </c>
    </row>
    <row r="4695" spans="1:39" x14ac:dyDescent="0.25">
      <c r="A4695" s="115">
        <v>40300032</v>
      </c>
      <c r="B4695" t="s">
        <v>1</v>
      </c>
      <c r="C4695" s="81">
        <v>700</v>
      </c>
      <c r="D4695">
        <v>2.4</v>
      </c>
      <c r="E4695">
        <v>2.8</v>
      </c>
      <c r="F4695">
        <v>3</v>
      </c>
      <c r="G4695">
        <v>3</v>
      </c>
      <c r="H4695">
        <v>1.98</v>
      </c>
      <c r="I4695">
        <v>403</v>
      </c>
      <c r="J4695" t="s">
        <v>553</v>
      </c>
      <c r="K4695" t="s">
        <v>171</v>
      </c>
      <c r="L4695" t="s">
        <v>564</v>
      </c>
      <c r="M4695" t="s">
        <v>564</v>
      </c>
      <c r="N4695" t="s">
        <v>15</v>
      </c>
      <c r="O4695" t="s">
        <v>41</v>
      </c>
      <c r="P4695" t="s">
        <v>42</v>
      </c>
      <c r="Q4695" t="s">
        <v>16</v>
      </c>
      <c r="R4695" t="s">
        <v>28</v>
      </c>
      <c r="S4695" t="s">
        <v>44</v>
      </c>
      <c r="U4695" t="s">
        <v>939</v>
      </c>
      <c r="V4695" t="s">
        <v>14</v>
      </c>
      <c r="W4695" t="s">
        <v>49</v>
      </c>
      <c r="X4695" t="s">
        <v>12</v>
      </c>
      <c r="Y4695" t="s">
        <v>21</v>
      </c>
      <c r="Z4695" s="80">
        <v>800</v>
      </c>
      <c r="AA4695" s="68">
        <v>0</v>
      </c>
      <c r="AB4695" s="82">
        <f t="shared" si="2595"/>
        <v>10400</v>
      </c>
      <c r="AC4695">
        <v>13</v>
      </c>
      <c r="AG4695" s="83">
        <f t="shared" si="2596"/>
        <v>13</v>
      </c>
      <c r="AH4695" s="87">
        <v>0</v>
      </c>
      <c r="AI4695" s="88">
        <v>0</v>
      </c>
      <c r="AJ4695">
        <f t="shared" ref="AJ4695:AJ4702" si="2607">AG4695</f>
        <v>13</v>
      </c>
      <c r="AK4695" s="108">
        <f t="shared" ref="AK4695:AK4702" si="2608">AJ4695*C4695*F4695*H4695</f>
        <v>54054</v>
      </c>
      <c r="AL4695" s="108">
        <f t="shared" ref="AL4695:AL4702" si="2609">AJ4695*C4695*F4695</f>
        <v>27300</v>
      </c>
      <c r="AM4695" s="108">
        <f t="shared" ref="AM4695:AM4702" si="2610">AK4695-AL4695</f>
        <v>26754</v>
      </c>
    </row>
    <row r="4696" spans="1:39" x14ac:dyDescent="0.25">
      <c r="A4696" s="115">
        <v>40300032</v>
      </c>
      <c r="B4696" t="s">
        <v>1</v>
      </c>
      <c r="C4696" s="81">
        <v>700</v>
      </c>
      <c r="D4696">
        <v>2.4</v>
      </c>
      <c r="E4696">
        <v>2.8</v>
      </c>
      <c r="F4696">
        <v>3</v>
      </c>
      <c r="G4696">
        <v>3</v>
      </c>
      <c r="H4696">
        <v>1.98</v>
      </c>
      <c r="I4696">
        <v>403</v>
      </c>
      <c r="J4696" t="s">
        <v>553</v>
      </c>
      <c r="K4696" t="s">
        <v>171</v>
      </c>
      <c r="L4696" t="s">
        <v>564</v>
      </c>
      <c r="M4696" t="s">
        <v>564</v>
      </c>
      <c r="N4696" t="s">
        <v>15</v>
      </c>
      <c r="O4696" t="s">
        <v>41</v>
      </c>
      <c r="P4696" t="s">
        <v>42</v>
      </c>
      <c r="Q4696" t="s">
        <v>16</v>
      </c>
      <c r="R4696" t="s">
        <v>28</v>
      </c>
      <c r="S4696" t="s">
        <v>44</v>
      </c>
      <c r="U4696" t="s">
        <v>939</v>
      </c>
      <c r="V4696" t="s">
        <v>173</v>
      </c>
      <c r="W4696" t="s">
        <v>174</v>
      </c>
      <c r="X4696" t="s">
        <v>12</v>
      </c>
      <c r="Y4696" t="s">
        <v>21</v>
      </c>
      <c r="Z4696" s="80">
        <v>800</v>
      </c>
      <c r="AA4696" s="68">
        <v>0</v>
      </c>
      <c r="AB4696" s="82">
        <f t="shared" si="2595"/>
        <v>38400</v>
      </c>
      <c r="AC4696">
        <v>48</v>
      </c>
      <c r="AG4696" s="83">
        <f t="shared" si="2596"/>
        <v>48</v>
      </c>
      <c r="AH4696" s="87">
        <v>0</v>
      </c>
      <c r="AI4696" s="88">
        <v>0</v>
      </c>
      <c r="AJ4696">
        <f t="shared" si="2607"/>
        <v>48</v>
      </c>
      <c r="AK4696" s="108">
        <f t="shared" si="2608"/>
        <v>199584</v>
      </c>
      <c r="AL4696" s="108">
        <f t="shared" si="2609"/>
        <v>100800</v>
      </c>
      <c r="AM4696" s="108">
        <f t="shared" si="2610"/>
        <v>98784</v>
      </c>
    </row>
    <row r="4697" spans="1:39" x14ac:dyDescent="0.25">
      <c r="A4697" s="115">
        <v>40300032</v>
      </c>
      <c r="B4697" t="s">
        <v>1</v>
      </c>
      <c r="C4697" s="81">
        <v>700</v>
      </c>
      <c r="D4697">
        <v>2.4</v>
      </c>
      <c r="E4697">
        <v>2.8</v>
      </c>
      <c r="F4697">
        <v>3</v>
      </c>
      <c r="G4697">
        <v>3</v>
      </c>
      <c r="H4697">
        <v>1.98</v>
      </c>
      <c r="I4697">
        <v>403</v>
      </c>
      <c r="J4697" t="s">
        <v>553</v>
      </c>
      <c r="K4697" t="s">
        <v>171</v>
      </c>
      <c r="L4697" t="s">
        <v>564</v>
      </c>
      <c r="M4697" t="s">
        <v>564</v>
      </c>
      <c r="N4697" t="s">
        <v>15</v>
      </c>
      <c r="O4697" t="s">
        <v>41</v>
      </c>
      <c r="P4697" t="s">
        <v>42</v>
      </c>
      <c r="Q4697" t="s">
        <v>16</v>
      </c>
      <c r="R4697" t="s">
        <v>28</v>
      </c>
      <c r="S4697" t="s">
        <v>44</v>
      </c>
      <c r="U4697" t="s">
        <v>939</v>
      </c>
      <c r="V4697" t="s">
        <v>60</v>
      </c>
      <c r="W4697" t="s">
        <v>61</v>
      </c>
      <c r="X4697" t="s">
        <v>31</v>
      </c>
      <c r="Y4697" t="s">
        <v>21</v>
      </c>
      <c r="Z4697" s="80">
        <v>800</v>
      </c>
      <c r="AA4697" s="68">
        <v>0</v>
      </c>
      <c r="AB4697" s="82">
        <f t="shared" si="2595"/>
        <v>2400</v>
      </c>
      <c r="AC4697">
        <v>3</v>
      </c>
      <c r="AG4697" s="83">
        <f t="shared" si="2596"/>
        <v>3</v>
      </c>
      <c r="AH4697" s="87">
        <v>0</v>
      </c>
      <c r="AI4697" s="88">
        <v>0</v>
      </c>
      <c r="AJ4697">
        <f t="shared" si="2607"/>
        <v>3</v>
      </c>
      <c r="AK4697" s="108">
        <f t="shared" si="2608"/>
        <v>12474</v>
      </c>
      <c r="AL4697" s="108">
        <f t="shared" si="2609"/>
        <v>6300</v>
      </c>
      <c r="AM4697" s="108">
        <f t="shared" si="2610"/>
        <v>6174</v>
      </c>
    </row>
    <row r="4698" spans="1:39" x14ac:dyDescent="0.25">
      <c r="A4698" s="115">
        <v>40300032</v>
      </c>
      <c r="B4698" t="s">
        <v>1</v>
      </c>
      <c r="C4698" s="81">
        <v>700</v>
      </c>
      <c r="D4698">
        <v>2.4</v>
      </c>
      <c r="E4698">
        <v>2.8</v>
      </c>
      <c r="F4698">
        <v>3</v>
      </c>
      <c r="G4698">
        <v>3</v>
      </c>
      <c r="H4698">
        <v>1.98</v>
      </c>
      <c r="I4698">
        <v>403</v>
      </c>
      <c r="J4698" t="s">
        <v>553</v>
      </c>
      <c r="K4698" t="s">
        <v>171</v>
      </c>
      <c r="L4698" t="s">
        <v>564</v>
      </c>
      <c r="M4698" t="s">
        <v>564</v>
      </c>
      <c r="N4698" t="s">
        <v>15</v>
      </c>
      <c r="O4698" t="s">
        <v>41</v>
      </c>
      <c r="P4698" t="s">
        <v>42</v>
      </c>
      <c r="Q4698" t="s">
        <v>16</v>
      </c>
      <c r="R4698" t="s">
        <v>28</v>
      </c>
      <c r="S4698" t="s">
        <v>44</v>
      </c>
      <c r="U4698" t="s">
        <v>939</v>
      </c>
      <c r="V4698" t="s">
        <v>102</v>
      </c>
      <c r="W4698" t="s">
        <v>103</v>
      </c>
      <c r="X4698" t="s">
        <v>12</v>
      </c>
      <c r="Y4698" t="s">
        <v>21</v>
      </c>
      <c r="Z4698" s="80">
        <v>800</v>
      </c>
      <c r="AA4698" s="68">
        <v>0</v>
      </c>
      <c r="AB4698" s="82">
        <f t="shared" si="2595"/>
        <v>4000</v>
      </c>
      <c r="AC4698">
        <v>5</v>
      </c>
      <c r="AG4698" s="83">
        <f t="shared" si="2596"/>
        <v>5</v>
      </c>
      <c r="AH4698" s="87">
        <v>0</v>
      </c>
      <c r="AI4698" s="88">
        <v>0</v>
      </c>
      <c r="AJ4698">
        <f t="shared" si="2607"/>
        <v>5</v>
      </c>
      <c r="AK4698" s="108">
        <f t="shared" si="2608"/>
        <v>20790</v>
      </c>
      <c r="AL4698" s="108">
        <f t="shared" si="2609"/>
        <v>10500</v>
      </c>
      <c r="AM4698" s="108">
        <f t="shared" si="2610"/>
        <v>10290</v>
      </c>
    </row>
    <row r="4699" spans="1:39" x14ac:dyDescent="0.25">
      <c r="A4699" s="115">
        <v>40300032</v>
      </c>
      <c r="B4699" t="s">
        <v>1</v>
      </c>
      <c r="C4699" s="81">
        <v>700</v>
      </c>
      <c r="D4699">
        <v>2.4</v>
      </c>
      <c r="E4699">
        <v>2.8</v>
      </c>
      <c r="F4699">
        <v>3</v>
      </c>
      <c r="G4699">
        <v>3</v>
      </c>
      <c r="H4699">
        <v>1.98</v>
      </c>
      <c r="I4699">
        <v>403</v>
      </c>
      <c r="J4699" t="s">
        <v>553</v>
      </c>
      <c r="K4699" t="s">
        <v>171</v>
      </c>
      <c r="L4699" t="s">
        <v>564</v>
      </c>
      <c r="M4699" t="s">
        <v>564</v>
      </c>
      <c r="N4699" t="s">
        <v>18</v>
      </c>
      <c r="O4699" t="s">
        <v>74</v>
      </c>
      <c r="P4699" t="s">
        <v>42</v>
      </c>
      <c r="Q4699" t="s">
        <v>16</v>
      </c>
      <c r="R4699" t="s">
        <v>28</v>
      </c>
      <c r="S4699" t="s">
        <v>22</v>
      </c>
      <c r="T4699" t="s">
        <v>22</v>
      </c>
      <c r="U4699" t="s">
        <v>939</v>
      </c>
      <c r="V4699" t="s">
        <v>50</v>
      </c>
      <c r="W4699" t="s">
        <v>51</v>
      </c>
      <c r="X4699" t="s">
        <v>76</v>
      </c>
      <c r="Y4699" t="s">
        <v>943</v>
      </c>
      <c r="Z4699" s="81">
        <v>0</v>
      </c>
      <c r="AA4699" s="68">
        <v>0</v>
      </c>
      <c r="AB4699" s="82">
        <f t="shared" si="2595"/>
        <v>0</v>
      </c>
      <c r="AF4699">
        <v>1</v>
      </c>
      <c r="AG4699" s="83">
        <f t="shared" si="2596"/>
        <v>1</v>
      </c>
      <c r="AH4699" s="87">
        <v>0</v>
      </c>
      <c r="AI4699" s="88">
        <v>0</v>
      </c>
      <c r="AJ4699">
        <f t="shared" si="2607"/>
        <v>1</v>
      </c>
      <c r="AK4699" s="108">
        <f t="shared" si="2608"/>
        <v>4158</v>
      </c>
      <c r="AL4699" s="108">
        <f t="shared" si="2609"/>
        <v>2100</v>
      </c>
      <c r="AM4699" s="108">
        <f t="shared" si="2610"/>
        <v>2058</v>
      </c>
    </row>
    <row r="4700" spans="1:39" x14ac:dyDescent="0.25">
      <c r="A4700" s="115">
        <v>40300032</v>
      </c>
      <c r="B4700" t="s">
        <v>1</v>
      </c>
      <c r="C4700" s="81">
        <v>700</v>
      </c>
      <c r="D4700">
        <v>2.4</v>
      </c>
      <c r="E4700">
        <v>2.8</v>
      </c>
      <c r="F4700">
        <v>3</v>
      </c>
      <c r="G4700">
        <v>3</v>
      </c>
      <c r="H4700">
        <v>1.98</v>
      </c>
      <c r="I4700">
        <v>403</v>
      </c>
      <c r="J4700" t="s">
        <v>553</v>
      </c>
      <c r="K4700" t="s">
        <v>171</v>
      </c>
      <c r="L4700" t="s">
        <v>564</v>
      </c>
      <c r="M4700" t="s">
        <v>564</v>
      </c>
      <c r="N4700" t="s">
        <v>18</v>
      </c>
      <c r="O4700" t="s">
        <v>74</v>
      </c>
      <c r="P4700" t="s">
        <v>42</v>
      </c>
      <c r="Q4700" t="s">
        <v>16</v>
      </c>
      <c r="R4700" t="s">
        <v>28</v>
      </c>
      <c r="S4700" t="s">
        <v>22</v>
      </c>
      <c r="T4700" t="s">
        <v>22</v>
      </c>
      <c r="U4700" t="s">
        <v>939</v>
      </c>
      <c r="V4700" t="s">
        <v>50</v>
      </c>
      <c r="W4700" t="s">
        <v>51</v>
      </c>
      <c r="X4700" t="s">
        <v>31</v>
      </c>
      <c r="Y4700" t="s">
        <v>943</v>
      </c>
      <c r="Z4700" s="81">
        <v>0</v>
      </c>
      <c r="AA4700" s="68">
        <v>0</v>
      </c>
      <c r="AB4700" s="82">
        <f t="shared" si="2595"/>
        <v>0</v>
      </c>
      <c r="AF4700">
        <v>3</v>
      </c>
      <c r="AG4700" s="83">
        <f t="shared" si="2596"/>
        <v>3</v>
      </c>
      <c r="AH4700" s="87">
        <v>0</v>
      </c>
      <c r="AI4700" s="88">
        <v>0</v>
      </c>
      <c r="AJ4700">
        <f t="shared" si="2607"/>
        <v>3</v>
      </c>
      <c r="AK4700" s="108">
        <f t="shared" si="2608"/>
        <v>12474</v>
      </c>
      <c r="AL4700" s="108">
        <f t="shared" si="2609"/>
        <v>6300</v>
      </c>
      <c r="AM4700" s="108">
        <f t="shared" si="2610"/>
        <v>6174</v>
      </c>
    </row>
    <row r="4701" spans="1:39" x14ac:dyDescent="0.25">
      <c r="A4701" s="115">
        <v>40300032</v>
      </c>
      <c r="B4701" t="s">
        <v>1</v>
      </c>
      <c r="C4701" s="81">
        <v>700</v>
      </c>
      <c r="D4701">
        <v>2.4</v>
      </c>
      <c r="E4701">
        <v>2.8</v>
      </c>
      <c r="F4701">
        <v>3</v>
      </c>
      <c r="G4701">
        <v>3</v>
      </c>
      <c r="H4701">
        <v>1.98</v>
      </c>
      <c r="I4701">
        <v>403</v>
      </c>
      <c r="J4701" t="s">
        <v>553</v>
      </c>
      <c r="K4701" t="s">
        <v>171</v>
      </c>
      <c r="L4701" t="s">
        <v>564</v>
      </c>
      <c r="M4701" t="s">
        <v>564</v>
      </c>
      <c r="N4701" t="s">
        <v>18</v>
      </c>
      <c r="O4701" t="s">
        <v>74</v>
      </c>
      <c r="P4701" t="s">
        <v>42</v>
      </c>
      <c r="Q4701" t="s">
        <v>16</v>
      </c>
      <c r="R4701" t="s">
        <v>28</v>
      </c>
      <c r="S4701" t="s">
        <v>22</v>
      </c>
      <c r="T4701" t="s">
        <v>22</v>
      </c>
      <c r="U4701" t="s">
        <v>939</v>
      </c>
      <c r="V4701" t="s">
        <v>50</v>
      </c>
      <c r="W4701" t="s">
        <v>51</v>
      </c>
      <c r="X4701" t="s">
        <v>77</v>
      </c>
      <c r="Y4701" t="s">
        <v>943</v>
      </c>
      <c r="Z4701" s="81">
        <v>0</v>
      </c>
      <c r="AA4701" s="68">
        <v>0</v>
      </c>
      <c r="AB4701" s="82">
        <f t="shared" si="2595"/>
        <v>0</v>
      </c>
      <c r="AF4701">
        <v>2</v>
      </c>
      <c r="AG4701" s="83">
        <f t="shared" si="2596"/>
        <v>2</v>
      </c>
      <c r="AH4701" s="87">
        <v>0</v>
      </c>
      <c r="AI4701" s="88">
        <v>0</v>
      </c>
      <c r="AJ4701">
        <f t="shared" si="2607"/>
        <v>2</v>
      </c>
      <c r="AK4701" s="108">
        <f t="shared" si="2608"/>
        <v>8316</v>
      </c>
      <c r="AL4701" s="108">
        <f t="shared" si="2609"/>
        <v>4200</v>
      </c>
      <c r="AM4701" s="108">
        <f t="shared" si="2610"/>
        <v>4116</v>
      </c>
    </row>
    <row r="4702" spans="1:39" x14ac:dyDescent="0.25">
      <c r="A4702" s="115">
        <v>40300032</v>
      </c>
      <c r="B4702" t="s">
        <v>1</v>
      </c>
      <c r="C4702" s="81">
        <v>700</v>
      </c>
      <c r="D4702">
        <v>2.4</v>
      </c>
      <c r="E4702">
        <v>2.8</v>
      </c>
      <c r="F4702">
        <v>3</v>
      </c>
      <c r="G4702">
        <v>3</v>
      </c>
      <c r="H4702">
        <v>1.98</v>
      </c>
      <c r="I4702">
        <v>403</v>
      </c>
      <c r="J4702" t="s">
        <v>553</v>
      </c>
      <c r="K4702" t="s">
        <v>171</v>
      </c>
      <c r="L4702" t="s">
        <v>564</v>
      </c>
      <c r="M4702" t="s">
        <v>564</v>
      </c>
      <c r="N4702" t="s">
        <v>18</v>
      </c>
      <c r="O4702" t="s">
        <v>74</v>
      </c>
      <c r="P4702" t="s">
        <v>42</v>
      </c>
      <c r="Q4702" t="s">
        <v>16</v>
      </c>
      <c r="R4702" t="s">
        <v>28</v>
      </c>
      <c r="S4702" t="s">
        <v>22</v>
      </c>
      <c r="T4702" t="s">
        <v>22</v>
      </c>
      <c r="U4702" t="s">
        <v>939</v>
      </c>
      <c r="V4702" t="s">
        <v>50</v>
      </c>
      <c r="W4702" t="s">
        <v>51</v>
      </c>
      <c r="X4702" t="s">
        <v>52</v>
      </c>
      <c r="Y4702" t="s">
        <v>943</v>
      </c>
      <c r="Z4702" s="81">
        <v>0</v>
      </c>
      <c r="AA4702" s="68">
        <v>0</v>
      </c>
      <c r="AB4702" s="82">
        <f t="shared" si="2595"/>
        <v>0</v>
      </c>
      <c r="AF4702">
        <v>2</v>
      </c>
      <c r="AG4702" s="83">
        <f t="shared" si="2596"/>
        <v>2</v>
      </c>
      <c r="AH4702" s="87">
        <v>0</v>
      </c>
      <c r="AI4702" s="88">
        <v>0</v>
      </c>
      <c r="AJ4702">
        <f t="shared" si="2607"/>
        <v>2</v>
      </c>
      <c r="AK4702" s="108">
        <f t="shared" si="2608"/>
        <v>8316</v>
      </c>
      <c r="AL4702" s="108">
        <f t="shared" si="2609"/>
        <v>4200</v>
      </c>
      <c r="AM4702" s="108">
        <f t="shared" si="2610"/>
        <v>4116</v>
      </c>
    </row>
    <row r="4703" spans="1:39" x14ac:dyDescent="0.25">
      <c r="A4703" s="115">
        <v>40300032</v>
      </c>
      <c r="B4703" t="s">
        <v>1</v>
      </c>
      <c r="C4703" s="81">
        <v>700</v>
      </c>
      <c r="D4703">
        <v>2.4</v>
      </c>
      <c r="E4703">
        <v>2.8</v>
      </c>
      <c r="F4703">
        <v>3</v>
      </c>
      <c r="G4703">
        <v>3</v>
      </c>
      <c r="H4703">
        <v>1.98</v>
      </c>
      <c r="I4703">
        <v>403</v>
      </c>
      <c r="J4703" t="s">
        <v>553</v>
      </c>
      <c r="K4703" t="s">
        <v>171</v>
      </c>
      <c r="L4703" t="s">
        <v>564</v>
      </c>
      <c r="M4703" t="s">
        <v>564</v>
      </c>
      <c r="N4703" t="s">
        <v>18</v>
      </c>
      <c r="O4703" t="s">
        <v>74</v>
      </c>
      <c r="P4703" t="s">
        <v>42</v>
      </c>
      <c r="Q4703" t="s">
        <v>16</v>
      </c>
      <c r="R4703" t="s">
        <v>28</v>
      </c>
      <c r="S4703" t="s">
        <v>9</v>
      </c>
      <c r="U4703" t="s">
        <v>179</v>
      </c>
      <c r="V4703" t="s">
        <v>53</v>
      </c>
      <c r="W4703" t="s">
        <v>54</v>
      </c>
      <c r="X4703" t="s">
        <v>12</v>
      </c>
      <c r="Y4703" t="s">
        <v>21</v>
      </c>
      <c r="Z4703" s="80">
        <v>4892</v>
      </c>
      <c r="AA4703" s="68">
        <v>0</v>
      </c>
      <c r="AB4703" s="82">
        <f t="shared" si="2595"/>
        <v>9784</v>
      </c>
      <c r="AD4703">
        <v>2</v>
      </c>
      <c r="AG4703" s="83">
        <f t="shared" si="2596"/>
        <v>2</v>
      </c>
      <c r="AH4703" s="87">
        <v>0</v>
      </c>
      <c r="AI4703" s="88">
        <v>0</v>
      </c>
    </row>
    <row r="4704" spans="1:39" x14ac:dyDescent="0.25">
      <c r="A4704" s="115">
        <v>40300032</v>
      </c>
      <c r="B4704" t="s">
        <v>1</v>
      </c>
      <c r="C4704" s="81">
        <v>700</v>
      </c>
      <c r="D4704">
        <v>2.4</v>
      </c>
      <c r="E4704">
        <v>2.8</v>
      </c>
      <c r="F4704">
        <v>3</v>
      </c>
      <c r="G4704">
        <v>3</v>
      </c>
      <c r="H4704">
        <v>1.98</v>
      </c>
      <c r="I4704">
        <v>403</v>
      </c>
      <c r="J4704" t="s">
        <v>553</v>
      </c>
      <c r="K4704" t="s">
        <v>171</v>
      </c>
      <c r="L4704" t="s">
        <v>564</v>
      </c>
      <c r="M4704" t="s">
        <v>564</v>
      </c>
      <c r="N4704" t="s">
        <v>18</v>
      </c>
      <c r="O4704" t="s">
        <v>74</v>
      </c>
      <c r="P4704" t="s">
        <v>42</v>
      </c>
      <c r="Q4704" t="s">
        <v>16</v>
      </c>
      <c r="R4704" t="s">
        <v>28</v>
      </c>
      <c r="S4704" t="s">
        <v>44</v>
      </c>
      <c r="U4704" t="s">
        <v>939</v>
      </c>
      <c r="V4704" t="s">
        <v>14</v>
      </c>
      <c r="W4704" t="s">
        <v>49</v>
      </c>
      <c r="X4704" t="s">
        <v>12</v>
      </c>
      <c r="Y4704" t="s">
        <v>21</v>
      </c>
      <c r="Z4704" s="80">
        <v>900</v>
      </c>
      <c r="AA4704" s="68">
        <v>0</v>
      </c>
      <c r="AB4704" s="82">
        <f t="shared" si="2595"/>
        <v>9000</v>
      </c>
      <c r="AC4704">
        <v>10</v>
      </c>
      <c r="AG4704" s="83">
        <f t="shared" si="2596"/>
        <v>10</v>
      </c>
      <c r="AH4704" s="87">
        <v>0</v>
      </c>
      <c r="AI4704" s="88">
        <v>0</v>
      </c>
      <c r="AJ4704">
        <f t="shared" ref="AJ4704:AJ4710" si="2611">AG4704</f>
        <v>10</v>
      </c>
      <c r="AK4704" s="108">
        <f t="shared" ref="AK4704:AK4710" si="2612">AJ4704*C4704*F4704*H4704</f>
        <v>41580</v>
      </c>
      <c r="AL4704" s="108">
        <f t="shared" ref="AL4704:AL4710" si="2613">AJ4704*C4704*F4704</f>
        <v>21000</v>
      </c>
      <c r="AM4704" s="108">
        <f t="shared" ref="AM4704:AM4710" si="2614">AK4704-AL4704</f>
        <v>20580</v>
      </c>
    </row>
    <row r="4705" spans="1:39" x14ac:dyDescent="0.25">
      <c r="A4705" s="115">
        <v>40300032</v>
      </c>
      <c r="B4705" t="s">
        <v>1</v>
      </c>
      <c r="C4705" s="81">
        <v>700</v>
      </c>
      <c r="D4705">
        <v>2.4</v>
      </c>
      <c r="E4705">
        <v>2.8</v>
      </c>
      <c r="F4705">
        <v>3</v>
      </c>
      <c r="G4705">
        <v>3</v>
      </c>
      <c r="H4705">
        <v>1.98</v>
      </c>
      <c r="I4705">
        <v>403</v>
      </c>
      <c r="J4705" t="s">
        <v>553</v>
      </c>
      <c r="K4705" t="s">
        <v>171</v>
      </c>
      <c r="L4705" t="s">
        <v>564</v>
      </c>
      <c r="M4705" t="s">
        <v>564</v>
      </c>
      <c r="N4705" t="s">
        <v>18</v>
      </c>
      <c r="O4705" t="s">
        <v>74</v>
      </c>
      <c r="P4705" t="s">
        <v>42</v>
      </c>
      <c r="Q4705" t="s">
        <v>16</v>
      </c>
      <c r="R4705" t="s">
        <v>28</v>
      </c>
      <c r="S4705" t="s">
        <v>44</v>
      </c>
      <c r="U4705" t="s">
        <v>939</v>
      </c>
      <c r="V4705" t="s">
        <v>173</v>
      </c>
      <c r="W4705" t="s">
        <v>174</v>
      </c>
      <c r="X4705" t="s">
        <v>12</v>
      </c>
      <c r="Y4705" t="s">
        <v>21</v>
      </c>
      <c r="Z4705" s="80">
        <v>900</v>
      </c>
      <c r="AA4705" s="68">
        <v>0</v>
      </c>
      <c r="AB4705" s="82">
        <f t="shared" si="2595"/>
        <v>47700</v>
      </c>
      <c r="AC4705">
        <v>53</v>
      </c>
      <c r="AG4705" s="83">
        <f t="shared" si="2596"/>
        <v>53</v>
      </c>
      <c r="AH4705" s="87">
        <v>0</v>
      </c>
      <c r="AI4705" s="88">
        <v>0</v>
      </c>
      <c r="AJ4705">
        <f t="shared" si="2611"/>
        <v>53</v>
      </c>
      <c r="AK4705" s="108">
        <f t="shared" si="2612"/>
        <v>220374</v>
      </c>
      <c r="AL4705" s="108">
        <f t="shared" si="2613"/>
        <v>111300</v>
      </c>
      <c r="AM4705" s="108">
        <f t="shared" si="2614"/>
        <v>109074</v>
      </c>
    </row>
    <row r="4706" spans="1:39" x14ac:dyDescent="0.25">
      <c r="A4706" s="115">
        <v>40300032</v>
      </c>
      <c r="B4706" t="s">
        <v>1</v>
      </c>
      <c r="C4706" s="81">
        <v>700</v>
      </c>
      <c r="D4706">
        <v>2.4</v>
      </c>
      <c r="E4706">
        <v>2.8</v>
      </c>
      <c r="F4706">
        <v>3</v>
      </c>
      <c r="G4706">
        <v>3</v>
      </c>
      <c r="H4706">
        <v>1.98</v>
      </c>
      <c r="I4706">
        <v>403</v>
      </c>
      <c r="J4706" t="s">
        <v>553</v>
      </c>
      <c r="K4706" t="s">
        <v>171</v>
      </c>
      <c r="L4706" t="s">
        <v>564</v>
      </c>
      <c r="M4706" t="s">
        <v>564</v>
      </c>
      <c r="N4706" t="s">
        <v>18</v>
      </c>
      <c r="O4706" t="s">
        <v>74</v>
      </c>
      <c r="P4706" t="s">
        <v>42</v>
      </c>
      <c r="Q4706" t="s">
        <v>16</v>
      </c>
      <c r="R4706" t="s">
        <v>28</v>
      </c>
      <c r="S4706" t="s">
        <v>44</v>
      </c>
      <c r="U4706" t="s">
        <v>939</v>
      </c>
      <c r="V4706" t="s">
        <v>60</v>
      </c>
      <c r="W4706" t="s">
        <v>61</v>
      </c>
      <c r="X4706" t="s">
        <v>31</v>
      </c>
      <c r="Y4706" t="s">
        <v>21</v>
      </c>
      <c r="Z4706" s="80">
        <v>900</v>
      </c>
      <c r="AA4706" s="68">
        <v>0</v>
      </c>
      <c r="AB4706" s="82">
        <f t="shared" si="2595"/>
        <v>900</v>
      </c>
      <c r="AC4706">
        <v>1</v>
      </c>
      <c r="AG4706" s="83">
        <f t="shared" si="2596"/>
        <v>1</v>
      </c>
      <c r="AH4706" s="87">
        <v>0</v>
      </c>
      <c r="AI4706" s="88">
        <v>0</v>
      </c>
      <c r="AJ4706">
        <f t="shared" si="2611"/>
        <v>1</v>
      </c>
      <c r="AK4706" s="108">
        <f t="shared" si="2612"/>
        <v>4158</v>
      </c>
      <c r="AL4706" s="108">
        <f t="shared" si="2613"/>
        <v>2100</v>
      </c>
      <c r="AM4706" s="108">
        <f t="shared" si="2614"/>
        <v>2058</v>
      </c>
    </row>
    <row r="4707" spans="1:39" x14ac:dyDescent="0.25">
      <c r="A4707" s="115">
        <v>40300032</v>
      </c>
      <c r="B4707" t="s">
        <v>1</v>
      </c>
      <c r="C4707" s="81">
        <v>700</v>
      </c>
      <c r="D4707">
        <v>2.4</v>
      </c>
      <c r="E4707">
        <v>2.8</v>
      </c>
      <c r="F4707">
        <v>3</v>
      </c>
      <c r="G4707">
        <v>3</v>
      </c>
      <c r="H4707">
        <v>1.98</v>
      </c>
      <c r="I4707">
        <v>403</v>
      </c>
      <c r="J4707" t="s">
        <v>553</v>
      </c>
      <c r="K4707" t="s">
        <v>171</v>
      </c>
      <c r="L4707" t="s">
        <v>564</v>
      </c>
      <c r="M4707" t="s">
        <v>564</v>
      </c>
      <c r="N4707" t="s">
        <v>18</v>
      </c>
      <c r="O4707" t="s">
        <v>74</v>
      </c>
      <c r="P4707" t="s">
        <v>42</v>
      </c>
      <c r="Q4707" t="s">
        <v>16</v>
      </c>
      <c r="R4707" t="s">
        <v>28</v>
      </c>
      <c r="S4707" t="s">
        <v>44</v>
      </c>
      <c r="U4707" t="s">
        <v>939</v>
      </c>
      <c r="V4707" t="s">
        <v>102</v>
      </c>
      <c r="W4707" t="s">
        <v>103</v>
      </c>
      <c r="X4707" t="s">
        <v>12</v>
      </c>
      <c r="Y4707" t="s">
        <v>21</v>
      </c>
      <c r="Z4707" s="80">
        <v>900</v>
      </c>
      <c r="AA4707" s="68">
        <v>0</v>
      </c>
      <c r="AB4707" s="82">
        <f t="shared" si="2595"/>
        <v>900</v>
      </c>
      <c r="AC4707">
        <v>1</v>
      </c>
      <c r="AG4707" s="83">
        <f t="shared" si="2596"/>
        <v>1</v>
      </c>
      <c r="AH4707" s="87">
        <v>0</v>
      </c>
      <c r="AI4707" s="88">
        <v>0</v>
      </c>
      <c r="AJ4707">
        <f t="shared" si="2611"/>
        <v>1</v>
      </c>
      <c r="AK4707" s="108">
        <f t="shared" si="2612"/>
        <v>4158</v>
      </c>
      <c r="AL4707" s="108">
        <f t="shared" si="2613"/>
        <v>2100</v>
      </c>
      <c r="AM4707" s="108">
        <f t="shared" si="2614"/>
        <v>2058</v>
      </c>
    </row>
    <row r="4708" spans="1:39" x14ac:dyDescent="0.25">
      <c r="A4708" s="115">
        <v>40300032</v>
      </c>
      <c r="B4708" t="s">
        <v>1</v>
      </c>
      <c r="C4708" s="81">
        <v>700</v>
      </c>
      <c r="D4708">
        <v>2.4</v>
      </c>
      <c r="E4708">
        <v>2.8</v>
      </c>
      <c r="F4708">
        <v>3</v>
      </c>
      <c r="G4708">
        <v>3</v>
      </c>
      <c r="H4708">
        <v>1.98</v>
      </c>
      <c r="I4708">
        <v>403</v>
      </c>
      <c r="J4708" t="s">
        <v>553</v>
      </c>
      <c r="K4708" t="s">
        <v>171</v>
      </c>
      <c r="L4708" t="s">
        <v>564</v>
      </c>
      <c r="M4708" t="s">
        <v>564</v>
      </c>
      <c r="N4708" t="s">
        <v>18</v>
      </c>
      <c r="O4708" t="s">
        <v>80</v>
      </c>
      <c r="P4708" t="s">
        <v>42</v>
      </c>
      <c r="Q4708" t="s">
        <v>16</v>
      </c>
      <c r="R4708" t="s">
        <v>91</v>
      </c>
      <c r="S4708" t="s">
        <v>44</v>
      </c>
      <c r="T4708" t="s">
        <v>944</v>
      </c>
      <c r="U4708" t="s">
        <v>939</v>
      </c>
      <c r="V4708" t="s">
        <v>173</v>
      </c>
      <c r="W4708" t="s">
        <v>174</v>
      </c>
      <c r="X4708" t="s">
        <v>12</v>
      </c>
      <c r="Y4708" t="s">
        <v>938</v>
      </c>
      <c r="Z4708" s="81">
        <v>0</v>
      </c>
      <c r="AA4708" s="68">
        <v>0</v>
      </c>
      <c r="AB4708" s="82">
        <f t="shared" si="2595"/>
        <v>0</v>
      </c>
      <c r="AE4708">
        <v>1</v>
      </c>
      <c r="AG4708" s="83">
        <f t="shared" si="2596"/>
        <v>1</v>
      </c>
      <c r="AH4708" s="87">
        <v>0</v>
      </c>
      <c r="AI4708" s="88">
        <v>0</v>
      </c>
      <c r="AJ4708">
        <f t="shared" si="2611"/>
        <v>1</v>
      </c>
      <c r="AK4708" s="108">
        <f t="shared" si="2612"/>
        <v>4158</v>
      </c>
      <c r="AL4708" s="108">
        <f t="shared" si="2613"/>
        <v>2100</v>
      </c>
      <c r="AM4708" s="108">
        <f t="shared" si="2614"/>
        <v>2058</v>
      </c>
    </row>
    <row r="4709" spans="1:39" x14ac:dyDescent="0.25">
      <c r="A4709" s="115">
        <v>40300032</v>
      </c>
      <c r="B4709" t="s">
        <v>1</v>
      </c>
      <c r="C4709" s="81">
        <v>700</v>
      </c>
      <c r="D4709">
        <v>2.4</v>
      </c>
      <c r="E4709">
        <v>2.8</v>
      </c>
      <c r="F4709">
        <v>3</v>
      </c>
      <c r="G4709">
        <v>3</v>
      </c>
      <c r="H4709">
        <v>1.98</v>
      </c>
      <c r="I4709">
        <v>403</v>
      </c>
      <c r="J4709" t="s">
        <v>553</v>
      </c>
      <c r="K4709" t="s">
        <v>171</v>
      </c>
      <c r="L4709" t="s">
        <v>564</v>
      </c>
      <c r="M4709" t="s">
        <v>564</v>
      </c>
      <c r="N4709" t="s">
        <v>27</v>
      </c>
      <c r="O4709" t="s">
        <v>80</v>
      </c>
      <c r="P4709" t="s">
        <v>42</v>
      </c>
      <c r="Q4709" t="s">
        <v>16</v>
      </c>
      <c r="R4709" t="s">
        <v>28</v>
      </c>
      <c r="S4709" t="s">
        <v>22</v>
      </c>
      <c r="T4709" t="s">
        <v>22</v>
      </c>
      <c r="U4709" t="s">
        <v>939</v>
      </c>
      <c r="V4709" t="s">
        <v>50</v>
      </c>
      <c r="W4709" t="s">
        <v>51</v>
      </c>
      <c r="X4709" t="s">
        <v>31</v>
      </c>
      <c r="Y4709" t="s">
        <v>943</v>
      </c>
      <c r="Z4709" s="81">
        <v>0</v>
      </c>
      <c r="AA4709" s="68">
        <v>0</v>
      </c>
      <c r="AB4709" s="82">
        <f t="shared" si="2595"/>
        <v>0</v>
      </c>
      <c r="AF4709">
        <v>1</v>
      </c>
      <c r="AG4709" s="83">
        <f t="shared" si="2596"/>
        <v>1</v>
      </c>
      <c r="AH4709" s="87">
        <v>0</v>
      </c>
      <c r="AI4709" s="88">
        <v>0</v>
      </c>
      <c r="AJ4709">
        <f t="shared" si="2611"/>
        <v>1</v>
      </c>
      <c r="AK4709" s="108">
        <f t="shared" si="2612"/>
        <v>4158</v>
      </c>
      <c r="AL4709" s="108">
        <f t="shared" si="2613"/>
        <v>2100</v>
      </c>
      <c r="AM4709" s="108">
        <f t="shared" si="2614"/>
        <v>2058</v>
      </c>
    </row>
    <row r="4710" spans="1:39" x14ac:dyDescent="0.25">
      <c r="A4710" s="115">
        <v>40300032</v>
      </c>
      <c r="B4710" t="s">
        <v>1</v>
      </c>
      <c r="C4710" s="81">
        <v>700</v>
      </c>
      <c r="D4710">
        <v>2.4</v>
      </c>
      <c r="E4710">
        <v>2.8</v>
      </c>
      <c r="F4710">
        <v>3</v>
      </c>
      <c r="G4710">
        <v>3</v>
      </c>
      <c r="H4710">
        <v>1.98</v>
      </c>
      <c r="I4710">
        <v>403</v>
      </c>
      <c r="J4710" t="s">
        <v>553</v>
      </c>
      <c r="K4710" t="s">
        <v>171</v>
      </c>
      <c r="L4710" t="s">
        <v>564</v>
      </c>
      <c r="M4710" t="s">
        <v>564</v>
      </c>
      <c r="N4710" t="s">
        <v>27</v>
      </c>
      <c r="O4710" t="s">
        <v>80</v>
      </c>
      <c r="P4710" t="s">
        <v>42</v>
      </c>
      <c r="Q4710" t="s">
        <v>16</v>
      </c>
      <c r="R4710" t="s">
        <v>28</v>
      </c>
      <c r="S4710" t="s">
        <v>22</v>
      </c>
      <c r="T4710" t="s">
        <v>22</v>
      </c>
      <c r="U4710" t="s">
        <v>939</v>
      </c>
      <c r="V4710" t="s">
        <v>50</v>
      </c>
      <c r="W4710" t="s">
        <v>51</v>
      </c>
      <c r="X4710" t="s">
        <v>77</v>
      </c>
      <c r="Y4710" t="s">
        <v>943</v>
      </c>
      <c r="Z4710" s="81">
        <v>0</v>
      </c>
      <c r="AA4710" s="68">
        <v>0</v>
      </c>
      <c r="AB4710" s="82">
        <f t="shared" si="2595"/>
        <v>0</v>
      </c>
      <c r="AF4710">
        <v>2</v>
      </c>
      <c r="AG4710" s="83">
        <f t="shared" si="2596"/>
        <v>2</v>
      </c>
      <c r="AH4710" s="87">
        <v>0</v>
      </c>
      <c r="AI4710" s="88">
        <v>0</v>
      </c>
      <c r="AJ4710">
        <f t="shared" si="2611"/>
        <v>2</v>
      </c>
      <c r="AK4710" s="108">
        <f t="shared" si="2612"/>
        <v>8316</v>
      </c>
      <c r="AL4710" s="108">
        <f t="shared" si="2613"/>
        <v>4200</v>
      </c>
      <c r="AM4710" s="108">
        <f t="shared" si="2614"/>
        <v>4116</v>
      </c>
    </row>
    <row r="4711" spans="1:39" x14ac:dyDescent="0.25">
      <c r="A4711" s="115">
        <v>40300032</v>
      </c>
      <c r="B4711" t="s">
        <v>1</v>
      </c>
      <c r="C4711" s="81">
        <v>700</v>
      </c>
      <c r="D4711">
        <v>2.4</v>
      </c>
      <c r="E4711">
        <v>2.8</v>
      </c>
      <c r="F4711">
        <v>3</v>
      </c>
      <c r="G4711">
        <v>3</v>
      </c>
      <c r="H4711">
        <v>1.98</v>
      </c>
      <c r="I4711">
        <v>403</v>
      </c>
      <c r="J4711" t="s">
        <v>553</v>
      </c>
      <c r="K4711" t="s">
        <v>171</v>
      </c>
      <c r="L4711" t="s">
        <v>564</v>
      </c>
      <c r="M4711" t="s">
        <v>564</v>
      </c>
      <c r="N4711" t="s">
        <v>27</v>
      </c>
      <c r="O4711" t="s">
        <v>80</v>
      </c>
      <c r="P4711" t="s">
        <v>42</v>
      </c>
      <c r="Q4711" t="s">
        <v>16</v>
      </c>
      <c r="R4711" t="s">
        <v>28</v>
      </c>
      <c r="S4711" t="s">
        <v>9</v>
      </c>
      <c r="U4711" t="s">
        <v>179</v>
      </c>
      <c r="V4711" t="s">
        <v>173</v>
      </c>
      <c r="W4711" t="s">
        <v>174</v>
      </c>
      <c r="X4711" t="s">
        <v>12</v>
      </c>
      <c r="Y4711" t="s">
        <v>21</v>
      </c>
      <c r="Z4711" s="80">
        <v>4642</v>
      </c>
      <c r="AA4711" s="68">
        <v>0</v>
      </c>
      <c r="AB4711" s="82">
        <f t="shared" si="2595"/>
        <v>13926</v>
      </c>
      <c r="AD4711">
        <v>3</v>
      </c>
      <c r="AG4711" s="83">
        <f t="shared" si="2596"/>
        <v>3</v>
      </c>
      <c r="AH4711" s="87">
        <v>0</v>
      </c>
      <c r="AI4711" s="88">
        <v>0</v>
      </c>
    </row>
    <row r="4712" spans="1:39" x14ac:dyDescent="0.25">
      <c r="A4712" s="115">
        <v>40300032</v>
      </c>
      <c r="B4712" t="s">
        <v>1</v>
      </c>
      <c r="C4712" s="81">
        <v>700</v>
      </c>
      <c r="D4712">
        <v>2.4</v>
      </c>
      <c r="E4712">
        <v>2.8</v>
      </c>
      <c r="F4712">
        <v>3</v>
      </c>
      <c r="G4712">
        <v>3</v>
      </c>
      <c r="H4712">
        <v>1.98</v>
      </c>
      <c r="I4712">
        <v>403</v>
      </c>
      <c r="J4712" t="s">
        <v>553</v>
      </c>
      <c r="K4712" t="s">
        <v>171</v>
      </c>
      <c r="L4712" t="s">
        <v>564</v>
      </c>
      <c r="M4712" t="s">
        <v>564</v>
      </c>
      <c r="N4712" t="s">
        <v>27</v>
      </c>
      <c r="O4712" t="s">
        <v>80</v>
      </c>
      <c r="P4712" t="s">
        <v>42</v>
      </c>
      <c r="Q4712" t="s">
        <v>16</v>
      </c>
      <c r="R4712" t="s">
        <v>28</v>
      </c>
      <c r="S4712" t="s">
        <v>44</v>
      </c>
      <c r="U4712" t="s">
        <v>939</v>
      </c>
      <c r="V4712" t="s">
        <v>14</v>
      </c>
      <c r="W4712" t="s">
        <v>49</v>
      </c>
      <c r="X4712" t="s">
        <v>12</v>
      </c>
      <c r="Y4712" t="s">
        <v>21</v>
      </c>
      <c r="Z4712" s="80">
        <v>900</v>
      </c>
      <c r="AA4712" s="68">
        <v>0</v>
      </c>
      <c r="AB4712" s="82">
        <f t="shared" si="2595"/>
        <v>16200</v>
      </c>
      <c r="AC4712">
        <v>18</v>
      </c>
      <c r="AG4712" s="83">
        <f t="shared" si="2596"/>
        <v>18</v>
      </c>
      <c r="AH4712" s="87">
        <v>0</v>
      </c>
      <c r="AI4712" s="88">
        <v>0</v>
      </c>
      <c r="AJ4712">
        <f t="shared" ref="AJ4712:AJ4714" si="2615">AG4712</f>
        <v>18</v>
      </c>
      <c r="AK4712" s="108">
        <f t="shared" ref="AK4712:AK4715" si="2616">AJ4712*C4712*F4712*H4712</f>
        <v>74844</v>
      </c>
      <c r="AL4712" s="108">
        <f t="shared" ref="AL4712:AL4715" si="2617">AJ4712*C4712*F4712</f>
        <v>37800</v>
      </c>
      <c r="AM4712" s="108">
        <f t="shared" ref="AM4712:AM4715" si="2618">AK4712-AL4712</f>
        <v>37044</v>
      </c>
    </row>
    <row r="4713" spans="1:39" x14ac:dyDescent="0.25">
      <c r="A4713" s="115">
        <v>40300032</v>
      </c>
      <c r="B4713" t="s">
        <v>1</v>
      </c>
      <c r="C4713" s="81">
        <v>700</v>
      </c>
      <c r="D4713">
        <v>2.4</v>
      </c>
      <c r="E4713">
        <v>2.8</v>
      </c>
      <c r="F4713">
        <v>3</v>
      </c>
      <c r="G4713">
        <v>3</v>
      </c>
      <c r="H4713">
        <v>1.98</v>
      </c>
      <c r="I4713">
        <v>403</v>
      </c>
      <c r="J4713" t="s">
        <v>553</v>
      </c>
      <c r="K4713" t="s">
        <v>171</v>
      </c>
      <c r="L4713" t="s">
        <v>564</v>
      </c>
      <c r="M4713" t="s">
        <v>564</v>
      </c>
      <c r="N4713" t="s">
        <v>27</v>
      </c>
      <c r="O4713" t="s">
        <v>80</v>
      </c>
      <c r="P4713" t="s">
        <v>42</v>
      </c>
      <c r="Q4713" t="s">
        <v>16</v>
      </c>
      <c r="R4713" t="s">
        <v>28</v>
      </c>
      <c r="S4713" t="s">
        <v>44</v>
      </c>
      <c r="U4713" t="s">
        <v>939</v>
      </c>
      <c r="V4713" t="s">
        <v>173</v>
      </c>
      <c r="W4713" t="s">
        <v>174</v>
      </c>
      <c r="X4713" t="s">
        <v>12</v>
      </c>
      <c r="Y4713" t="s">
        <v>21</v>
      </c>
      <c r="Z4713" s="80">
        <v>900</v>
      </c>
      <c r="AA4713" s="68">
        <v>0</v>
      </c>
      <c r="AB4713" s="82">
        <f t="shared" si="2595"/>
        <v>54000</v>
      </c>
      <c r="AC4713">
        <v>60</v>
      </c>
      <c r="AG4713" s="83">
        <f t="shared" si="2596"/>
        <v>60</v>
      </c>
      <c r="AH4713" s="87">
        <v>0</v>
      </c>
      <c r="AI4713" s="88">
        <v>0</v>
      </c>
      <c r="AJ4713">
        <f t="shared" si="2615"/>
        <v>60</v>
      </c>
      <c r="AK4713" s="108">
        <f t="shared" si="2616"/>
        <v>249480</v>
      </c>
      <c r="AL4713" s="108">
        <f t="shared" si="2617"/>
        <v>126000</v>
      </c>
      <c r="AM4713" s="108">
        <f t="shared" si="2618"/>
        <v>123480</v>
      </c>
    </row>
    <row r="4714" spans="1:39" x14ac:dyDescent="0.25">
      <c r="A4714" s="115">
        <v>40300032</v>
      </c>
      <c r="B4714" t="s">
        <v>1</v>
      </c>
      <c r="C4714" s="81">
        <v>700</v>
      </c>
      <c r="D4714">
        <v>2.4</v>
      </c>
      <c r="E4714">
        <v>2.8</v>
      </c>
      <c r="F4714">
        <v>3</v>
      </c>
      <c r="G4714">
        <v>3</v>
      </c>
      <c r="H4714">
        <v>1.98</v>
      </c>
      <c r="I4714">
        <v>403</v>
      </c>
      <c r="J4714" t="s">
        <v>553</v>
      </c>
      <c r="K4714" t="s">
        <v>171</v>
      </c>
      <c r="L4714" t="s">
        <v>564</v>
      </c>
      <c r="M4714" t="s">
        <v>564</v>
      </c>
      <c r="N4714" t="s">
        <v>27</v>
      </c>
      <c r="O4714" t="s">
        <v>80</v>
      </c>
      <c r="P4714" t="s">
        <v>42</v>
      </c>
      <c r="Q4714" t="s">
        <v>16</v>
      </c>
      <c r="R4714" t="s">
        <v>28</v>
      </c>
      <c r="S4714" t="s">
        <v>44</v>
      </c>
      <c r="U4714" t="s">
        <v>939</v>
      </c>
      <c r="V4714" t="s">
        <v>60</v>
      </c>
      <c r="W4714" t="s">
        <v>61</v>
      </c>
      <c r="X4714" t="s">
        <v>31</v>
      </c>
      <c r="Y4714" t="s">
        <v>21</v>
      </c>
      <c r="Z4714" s="80">
        <v>900</v>
      </c>
      <c r="AA4714" s="68">
        <v>0</v>
      </c>
      <c r="AB4714" s="82">
        <f t="shared" si="2595"/>
        <v>900</v>
      </c>
      <c r="AC4714">
        <v>1</v>
      </c>
      <c r="AG4714" s="83">
        <f t="shared" si="2596"/>
        <v>1</v>
      </c>
      <c r="AH4714" s="87">
        <v>0</v>
      </c>
      <c r="AI4714" s="88">
        <v>0</v>
      </c>
      <c r="AJ4714">
        <f t="shared" si="2615"/>
        <v>1</v>
      </c>
      <c r="AK4714" s="108">
        <f t="shared" si="2616"/>
        <v>4158</v>
      </c>
      <c r="AL4714" s="108">
        <f t="shared" si="2617"/>
        <v>2100</v>
      </c>
      <c r="AM4714" s="108">
        <f t="shared" si="2618"/>
        <v>2058</v>
      </c>
    </row>
    <row r="4715" spans="1:39" x14ac:dyDescent="0.25">
      <c r="A4715" s="115">
        <v>4030003302</v>
      </c>
      <c r="B4715" t="s">
        <v>1</v>
      </c>
      <c r="C4715" s="81">
        <v>700</v>
      </c>
      <c r="D4715">
        <v>2.4</v>
      </c>
      <c r="E4715">
        <v>2.8</v>
      </c>
      <c r="F4715">
        <v>3</v>
      </c>
      <c r="G4715">
        <v>3</v>
      </c>
      <c r="H4715">
        <v>1.98</v>
      </c>
      <c r="I4715">
        <v>403</v>
      </c>
      <c r="J4715" t="s">
        <v>553</v>
      </c>
      <c r="K4715" t="s">
        <v>171</v>
      </c>
      <c r="L4715" t="s">
        <v>564</v>
      </c>
      <c r="M4715" t="s">
        <v>567</v>
      </c>
      <c r="N4715" t="s">
        <v>18</v>
      </c>
      <c r="O4715" t="s">
        <v>33</v>
      </c>
      <c r="P4715" t="s">
        <v>7</v>
      </c>
      <c r="Q4715" t="s">
        <v>16</v>
      </c>
      <c r="R4715" t="s">
        <v>28</v>
      </c>
      <c r="S4715" t="s">
        <v>44</v>
      </c>
      <c r="U4715" t="s">
        <v>946</v>
      </c>
      <c r="V4715" t="s">
        <v>14</v>
      </c>
      <c r="W4715" t="s">
        <v>49</v>
      </c>
      <c r="X4715" t="s">
        <v>12</v>
      </c>
      <c r="Y4715" t="s">
        <v>21</v>
      </c>
      <c r="Z4715" s="80">
        <v>950</v>
      </c>
      <c r="AA4715" s="68">
        <v>0</v>
      </c>
      <c r="AB4715" s="82">
        <f t="shared" si="2595"/>
        <v>3800</v>
      </c>
      <c r="AC4715">
        <v>4</v>
      </c>
      <c r="AG4715" s="83">
        <f t="shared" si="2596"/>
        <v>4</v>
      </c>
      <c r="AH4715" s="87">
        <v>0</v>
      </c>
      <c r="AI4715" s="88">
        <v>0</v>
      </c>
      <c r="AJ4715">
        <f>AG4715</f>
        <v>4</v>
      </c>
      <c r="AK4715" s="108">
        <f t="shared" si="2616"/>
        <v>16632</v>
      </c>
      <c r="AL4715" s="108">
        <f t="shared" si="2617"/>
        <v>8400</v>
      </c>
      <c r="AM4715" s="108">
        <f t="shared" si="2618"/>
        <v>8232</v>
      </c>
    </row>
    <row r="4716" spans="1:39" x14ac:dyDescent="0.25">
      <c r="A4716" s="115">
        <v>4030003302</v>
      </c>
      <c r="B4716" t="s">
        <v>1</v>
      </c>
      <c r="C4716" s="81">
        <v>700</v>
      </c>
      <c r="D4716">
        <v>2.4</v>
      </c>
      <c r="E4716">
        <v>2.8</v>
      </c>
      <c r="F4716">
        <v>3</v>
      </c>
      <c r="G4716">
        <v>3</v>
      </c>
      <c r="H4716">
        <v>1.98</v>
      </c>
      <c r="I4716">
        <v>403</v>
      </c>
      <c r="J4716" t="s">
        <v>553</v>
      </c>
      <c r="K4716" t="s">
        <v>171</v>
      </c>
      <c r="L4716" t="s">
        <v>564</v>
      </c>
      <c r="M4716" t="s">
        <v>567</v>
      </c>
      <c r="N4716" t="s">
        <v>27</v>
      </c>
      <c r="O4716" t="s">
        <v>6</v>
      </c>
      <c r="P4716" t="s">
        <v>7</v>
      </c>
      <c r="Q4716" t="s">
        <v>16</v>
      </c>
      <c r="R4716" t="s">
        <v>28</v>
      </c>
      <c r="S4716" t="s">
        <v>9</v>
      </c>
      <c r="U4716" t="s">
        <v>179</v>
      </c>
      <c r="V4716" t="s">
        <v>10</v>
      </c>
      <c r="W4716" t="s">
        <v>11</v>
      </c>
      <c r="X4716" t="s">
        <v>12</v>
      </c>
      <c r="Y4716" t="s">
        <v>21</v>
      </c>
      <c r="Z4716" s="80">
        <v>1800</v>
      </c>
      <c r="AA4716" s="68">
        <v>0</v>
      </c>
      <c r="AB4716" s="82">
        <f t="shared" si="2595"/>
        <v>1800</v>
      </c>
      <c r="AD4716">
        <v>1</v>
      </c>
      <c r="AG4716" s="83">
        <f t="shared" si="2596"/>
        <v>1</v>
      </c>
      <c r="AH4716" s="87">
        <v>0</v>
      </c>
      <c r="AI4716" s="88">
        <v>0</v>
      </c>
    </row>
    <row r="4717" spans="1:39" x14ac:dyDescent="0.25">
      <c r="A4717" s="115">
        <v>4030003302</v>
      </c>
      <c r="B4717" t="s">
        <v>1</v>
      </c>
      <c r="C4717" s="81">
        <v>700</v>
      </c>
      <c r="D4717">
        <v>2.4</v>
      </c>
      <c r="E4717">
        <v>2.8</v>
      </c>
      <c r="F4717">
        <v>3</v>
      </c>
      <c r="G4717">
        <v>3</v>
      </c>
      <c r="H4717">
        <v>1.98</v>
      </c>
      <c r="I4717">
        <v>403</v>
      </c>
      <c r="J4717" t="s">
        <v>553</v>
      </c>
      <c r="K4717" t="s">
        <v>171</v>
      </c>
      <c r="L4717" t="s">
        <v>564</v>
      </c>
      <c r="M4717" t="s">
        <v>567</v>
      </c>
      <c r="N4717" t="s">
        <v>27</v>
      </c>
      <c r="O4717" t="s">
        <v>6</v>
      </c>
      <c r="P4717" t="s">
        <v>7</v>
      </c>
      <c r="Q4717" t="s">
        <v>16</v>
      </c>
      <c r="R4717" t="s">
        <v>28</v>
      </c>
      <c r="S4717" t="s">
        <v>44</v>
      </c>
      <c r="U4717" t="s">
        <v>939</v>
      </c>
      <c r="V4717" t="s">
        <v>14</v>
      </c>
      <c r="W4717" t="s">
        <v>49</v>
      </c>
      <c r="X4717" t="s">
        <v>211</v>
      </c>
      <c r="Y4717" t="s">
        <v>21</v>
      </c>
      <c r="Z4717" s="80">
        <v>950</v>
      </c>
      <c r="AA4717" s="68">
        <v>0</v>
      </c>
      <c r="AB4717" s="82">
        <f t="shared" si="2595"/>
        <v>950</v>
      </c>
      <c r="AC4717">
        <v>1</v>
      </c>
      <c r="AG4717" s="83">
        <f t="shared" si="2596"/>
        <v>1</v>
      </c>
      <c r="AH4717" s="87">
        <v>0</v>
      </c>
      <c r="AI4717" s="88">
        <v>0</v>
      </c>
      <c r="AJ4717">
        <f t="shared" ref="AJ4717:AJ4719" si="2619">AG4717</f>
        <v>1</v>
      </c>
      <c r="AK4717" s="108">
        <f t="shared" ref="AK4717:AK4719" si="2620">AJ4717*C4717*F4717*H4717</f>
        <v>4158</v>
      </c>
      <c r="AL4717" s="108">
        <f t="shared" ref="AL4717:AL4719" si="2621">AJ4717*C4717*F4717</f>
        <v>2100</v>
      </c>
      <c r="AM4717" s="108">
        <f t="shared" ref="AM4717:AM4719" si="2622">AK4717-AL4717</f>
        <v>2058</v>
      </c>
    </row>
    <row r="4718" spans="1:39" x14ac:dyDescent="0.25">
      <c r="A4718" s="115">
        <v>4030003302</v>
      </c>
      <c r="B4718" t="s">
        <v>1</v>
      </c>
      <c r="C4718" s="81">
        <v>700</v>
      </c>
      <c r="D4718">
        <v>2.4</v>
      </c>
      <c r="E4718">
        <v>2.8</v>
      </c>
      <c r="F4718">
        <v>3</v>
      </c>
      <c r="G4718">
        <v>3</v>
      </c>
      <c r="H4718">
        <v>1.98</v>
      </c>
      <c r="I4718">
        <v>403</v>
      </c>
      <c r="J4718" t="s">
        <v>553</v>
      </c>
      <c r="K4718" t="s">
        <v>171</v>
      </c>
      <c r="L4718" t="s">
        <v>564</v>
      </c>
      <c r="M4718" t="s">
        <v>567</v>
      </c>
      <c r="N4718" t="s">
        <v>27</v>
      </c>
      <c r="O4718" t="s">
        <v>6</v>
      </c>
      <c r="P4718" t="s">
        <v>7</v>
      </c>
      <c r="Q4718" t="s">
        <v>16</v>
      </c>
      <c r="R4718" t="s">
        <v>28</v>
      </c>
      <c r="S4718" t="s">
        <v>44</v>
      </c>
      <c r="U4718" t="s">
        <v>939</v>
      </c>
      <c r="V4718" t="s">
        <v>14</v>
      </c>
      <c r="W4718" t="s">
        <v>49</v>
      </c>
      <c r="X4718" t="s">
        <v>12</v>
      </c>
      <c r="Y4718" t="s">
        <v>21</v>
      </c>
      <c r="Z4718" s="80">
        <v>950</v>
      </c>
      <c r="AA4718" s="68">
        <v>0</v>
      </c>
      <c r="AB4718" s="82">
        <f t="shared" si="2595"/>
        <v>4750</v>
      </c>
      <c r="AC4718">
        <v>5</v>
      </c>
      <c r="AG4718" s="83">
        <f t="shared" si="2596"/>
        <v>5</v>
      </c>
      <c r="AH4718" s="87">
        <v>0</v>
      </c>
      <c r="AI4718" s="88">
        <v>0</v>
      </c>
      <c r="AJ4718">
        <f t="shared" si="2619"/>
        <v>5</v>
      </c>
      <c r="AK4718" s="108">
        <f t="shared" si="2620"/>
        <v>20790</v>
      </c>
      <c r="AL4718" s="108">
        <f t="shared" si="2621"/>
        <v>10500</v>
      </c>
      <c r="AM4718" s="108">
        <f t="shared" si="2622"/>
        <v>10290</v>
      </c>
    </row>
    <row r="4719" spans="1:39" x14ac:dyDescent="0.25">
      <c r="A4719" s="115">
        <v>4030003302</v>
      </c>
      <c r="B4719" t="s">
        <v>1</v>
      </c>
      <c r="C4719" s="81">
        <v>700</v>
      </c>
      <c r="D4719">
        <v>2.4</v>
      </c>
      <c r="E4719">
        <v>2.8</v>
      </c>
      <c r="F4719">
        <v>3</v>
      </c>
      <c r="G4719">
        <v>3</v>
      </c>
      <c r="H4719">
        <v>1.98</v>
      </c>
      <c r="I4719">
        <v>403</v>
      </c>
      <c r="J4719" t="s">
        <v>553</v>
      </c>
      <c r="K4719" t="s">
        <v>171</v>
      </c>
      <c r="L4719" t="s">
        <v>564</v>
      </c>
      <c r="M4719" t="s">
        <v>567</v>
      </c>
      <c r="N4719" t="s">
        <v>27</v>
      </c>
      <c r="O4719" t="s">
        <v>6</v>
      </c>
      <c r="P4719" t="s">
        <v>7</v>
      </c>
      <c r="Q4719" t="s">
        <v>16</v>
      </c>
      <c r="R4719" t="s">
        <v>28</v>
      </c>
      <c r="S4719" t="s">
        <v>44</v>
      </c>
      <c r="U4719" t="s">
        <v>939</v>
      </c>
      <c r="V4719" t="s">
        <v>14</v>
      </c>
      <c r="W4719" t="s">
        <v>49</v>
      </c>
      <c r="X4719" t="s">
        <v>409</v>
      </c>
      <c r="Y4719" t="s">
        <v>21</v>
      </c>
      <c r="Z4719" s="80">
        <v>950</v>
      </c>
      <c r="AA4719" s="68">
        <v>0</v>
      </c>
      <c r="AB4719" s="82">
        <f t="shared" si="2595"/>
        <v>950</v>
      </c>
      <c r="AC4719">
        <v>1</v>
      </c>
      <c r="AG4719" s="83">
        <f t="shared" si="2596"/>
        <v>1</v>
      </c>
      <c r="AH4719" s="87">
        <v>0</v>
      </c>
      <c r="AI4719" s="88">
        <v>0</v>
      </c>
      <c r="AJ4719">
        <f t="shared" si="2619"/>
        <v>1</v>
      </c>
      <c r="AK4719" s="108">
        <f t="shared" si="2620"/>
        <v>4158</v>
      </c>
      <c r="AL4719" s="108">
        <f t="shared" si="2621"/>
        <v>2100</v>
      </c>
      <c r="AM4719" s="108">
        <f t="shared" si="2622"/>
        <v>2058</v>
      </c>
    </row>
    <row r="4720" spans="1:39" x14ac:dyDescent="0.25">
      <c r="A4720" s="115">
        <v>4030003303</v>
      </c>
      <c r="B4720" t="s">
        <v>1</v>
      </c>
      <c r="C4720" s="81">
        <v>700</v>
      </c>
      <c r="D4720">
        <v>2.4</v>
      </c>
      <c r="E4720">
        <v>2.8</v>
      </c>
      <c r="F4720">
        <v>3</v>
      </c>
      <c r="G4720">
        <v>3</v>
      </c>
      <c r="H4720">
        <v>1.98</v>
      </c>
      <c r="I4720">
        <v>403</v>
      </c>
      <c r="J4720" t="s">
        <v>553</v>
      </c>
      <c r="K4720" t="s">
        <v>171</v>
      </c>
      <c r="L4720" t="s">
        <v>564</v>
      </c>
      <c r="M4720" t="s">
        <v>568</v>
      </c>
      <c r="N4720" t="s">
        <v>18</v>
      </c>
      <c r="O4720" t="s">
        <v>33</v>
      </c>
      <c r="P4720" t="s">
        <v>7</v>
      </c>
      <c r="Q4720" t="s">
        <v>16</v>
      </c>
      <c r="R4720" t="s">
        <v>28</v>
      </c>
      <c r="S4720" t="s">
        <v>9</v>
      </c>
      <c r="U4720" t="s">
        <v>179</v>
      </c>
      <c r="V4720" t="s">
        <v>10</v>
      </c>
      <c r="W4720" t="s">
        <v>11</v>
      </c>
      <c r="X4720" t="s">
        <v>12</v>
      </c>
      <c r="Y4720" t="s">
        <v>21</v>
      </c>
      <c r="Z4720" s="80">
        <v>1800</v>
      </c>
      <c r="AA4720" s="68">
        <v>0</v>
      </c>
      <c r="AB4720" s="82">
        <f t="shared" si="2595"/>
        <v>1800</v>
      </c>
      <c r="AD4720">
        <v>1</v>
      </c>
      <c r="AG4720" s="83">
        <f t="shared" si="2596"/>
        <v>1</v>
      </c>
      <c r="AH4720" s="87">
        <v>0</v>
      </c>
      <c r="AI4720" s="88">
        <v>0</v>
      </c>
    </row>
    <row r="4721" spans="1:39" x14ac:dyDescent="0.25">
      <c r="A4721" s="115">
        <v>4030003303</v>
      </c>
      <c r="B4721" t="s">
        <v>1</v>
      </c>
      <c r="C4721" s="81">
        <v>700</v>
      </c>
      <c r="D4721">
        <v>2.4</v>
      </c>
      <c r="E4721">
        <v>2.8</v>
      </c>
      <c r="F4721">
        <v>3</v>
      </c>
      <c r="G4721">
        <v>3</v>
      </c>
      <c r="H4721">
        <v>1.98</v>
      </c>
      <c r="I4721">
        <v>403</v>
      </c>
      <c r="J4721" t="s">
        <v>553</v>
      </c>
      <c r="K4721" t="s">
        <v>171</v>
      </c>
      <c r="L4721" t="s">
        <v>564</v>
      </c>
      <c r="M4721" t="s">
        <v>568</v>
      </c>
      <c r="N4721" t="s">
        <v>18</v>
      </c>
      <c r="O4721" t="s">
        <v>33</v>
      </c>
      <c r="P4721" t="s">
        <v>7</v>
      </c>
      <c r="Q4721" t="s">
        <v>16</v>
      </c>
      <c r="R4721" t="s">
        <v>28</v>
      </c>
      <c r="S4721" t="s">
        <v>44</v>
      </c>
      <c r="U4721" t="s">
        <v>946</v>
      </c>
      <c r="V4721" t="s">
        <v>14</v>
      </c>
      <c r="W4721" t="s">
        <v>49</v>
      </c>
      <c r="X4721" t="s">
        <v>12</v>
      </c>
      <c r="Y4721" t="s">
        <v>21</v>
      </c>
      <c r="Z4721" s="80">
        <v>950</v>
      </c>
      <c r="AA4721" s="68">
        <v>0</v>
      </c>
      <c r="AB4721" s="82">
        <f t="shared" si="2595"/>
        <v>950</v>
      </c>
      <c r="AC4721">
        <v>1</v>
      </c>
      <c r="AG4721" s="83">
        <f t="shared" si="2596"/>
        <v>1</v>
      </c>
      <c r="AH4721" s="87">
        <v>0</v>
      </c>
      <c r="AI4721" s="88">
        <v>0</v>
      </c>
      <c r="AJ4721">
        <f>AG4721</f>
        <v>1</v>
      </c>
      <c r="AK4721" s="108">
        <f t="shared" ref="AK4721:AK4723" si="2623">AJ4721*C4721*F4721*H4721</f>
        <v>4158</v>
      </c>
      <c r="AL4721" s="108">
        <f t="shared" ref="AL4721:AL4723" si="2624">AJ4721*C4721*F4721</f>
        <v>2100</v>
      </c>
      <c r="AM4721" s="108">
        <f t="shared" ref="AM4721:AM4723" si="2625">AK4721-AL4721</f>
        <v>2058</v>
      </c>
    </row>
    <row r="4722" spans="1:39" x14ac:dyDescent="0.25">
      <c r="A4722" s="115">
        <v>4030003303</v>
      </c>
      <c r="B4722" t="s">
        <v>1</v>
      </c>
      <c r="C4722" s="81">
        <v>700</v>
      </c>
      <c r="D4722">
        <v>2.4</v>
      </c>
      <c r="E4722">
        <v>2.8</v>
      </c>
      <c r="F4722">
        <v>3</v>
      </c>
      <c r="G4722">
        <v>3</v>
      </c>
      <c r="H4722">
        <v>1.98</v>
      </c>
      <c r="I4722">
        <v>403</v>
      </c>
      <c r="J4722" t="s">
        <v>553</v>
      </c>
      <c r="K4722" t="s">
        <v>171</v>
      </c>
      <c r="L4722" t="s">
        <v>564</v>
      </c>
      <c r="M4722" t="s">
        <v>568</v>
      </c>
      <c r="N4722" t="s">
        <v>27</v>
      </c>
      <c r="O4722" t="s">
        <v>6</v>
      </c>
      <c r="P4722" t="s">
        <v>7</v>
      </c>
      <c r="Q4722" t="s">
        <v>16</v>
      </c>
      <c r="R4722" t="s">
        <v>28</v>
      </c>
      <c r="S4722" t="s">
        <v>44</v>
      </c>
      <c r="U4722" t="s">
        <v>939</v>
      </c>
      <c r="V4722" t="s">
        <v>14</v>
      </c>
      <c r="W4722" t="s">
        <v>49</v>
      </c>
      <c r="X4722" t="s">
        <v>12</v>
      </c>
      <c r="Y4722" t="s">
        <v>21</v>
      </c>
      <c r="Z4722" s="80">
        <v>950</v>
      </c>
      <c r="AA4722" s="68">
        <v>0</v>
      </c>
      <c r="AB4722" s="82">
        <f t="shared" si="2595"/>
        <v>950</v>
      </c>
      <c r="AC4722">
        <v>1</v>
      </c>
      <c r="AG4722" s="83">
        <f t="shared" si="2596"/>
        <v>1</v>
      </c>
      <c r="AH4722" s="87">
        <v>0</v>
      </c>
      <c r="AI4722" s="88">
        <v>0</v>
      </c>
      <c r="AJ4722">
        <f>AG4722</f>
        <v>1</v>
      </c>
      <c r="AK4722" s="108">
        <f t="shared" si="2623"/>
        <v>4158</v>
      </c>
      <c r="AL4722" s="108">
        <f t="shared" si="2624"/>
        <v>2100</v>
      </c>
      <c r="AM4722" s="108">
        <f t="shared" si="2625"/>
        <v>2058</v>
      </c>
    </row>
    <row r="4723" spans="1:39" x14ac:dyDescent="0.25">
      <c r="A4723" s="115">
        <v>4030003306</v>
      </c>
      <c r="B4723" t="s">
        <v>1</v>
      </c>
      <c r="C4723" s="81">
        <v>700</v>
      </c>
      <c r="D4723">
        <v>2.4</v>
      </c>
      <c r="E4723">
        <v>2.8</v>
      </c>
      <c r="F4723">
        <v>3</v>
      </c>
      <c r="G4723">
        <v>3</v>
      </c>
      <c r="H4723">
        <v>1.98</v>
      </c>
      <c r="I4723">
        <v>403</v>
      </c>
      <c r="J4723" t="s">
        <v>553</v>
      </c>
      <c r="K4723" t="s">
        <v>171</v>
      </c>
      <c r="L4723" t="s">
        <v>564</v>
      </c>
      <c r="M4723" t="s">
        <v>569</v>
      </c>
      <c r="N4723" t="s">
        <v>18</v>
      </c>
      <c r="O4723" t="s">
        <v>33</v>
      </c>
      <c r="P4723" t="s">
        <v>7</v>
      </c>
      <c r="Q4723" t="s">
        <v>16</v>
      </c>
      <c r="R4723" t="s">
        <v>28</v>
      </c>
      <c r="S4723" t="s">
        <v>22</v>
      </c>
      <c r="T4723" t="s">
        <v>22</v>
      </c>
      <c r="U4723" t="s">
        <v>946</v>
      </c>
      <c r="V4723" t="s">
        <v>50</v>
      </c>
      <c r="W4723" t="s">
        <v>51</v>
      </c>
      <c r="X4723" t="s">
        <v>77</v>
      </c>
      <c r="Y4723" t="s">
        <v>943</v>
      </c>
      <c r="Z4723" s="81">
        <v>0</v>
      </c>
      <c r="AA4723" s="68">
        <v>0</v>
      </c>
      <c r="AB4723" s="82">
        <f t="shared" si="2595"/>
        <v>0</v>
      </c>
      <c r="AF4723">
        <v>1</v>
      </c>
      <c r="AG4723" s="83">
        <f t="shared" si="2596"/>
        <v>1</v>
      </c>
      <c r="AH4723" s="87">
        <v>0</v>
      </c>
      <c r="AI4723" s="88">
        <v>0</v>
      </c>
      <c r="AJ4723">
        <f>AG4723</f>
        <v>1</v>
      </c>
      <c r="AK4723" s="108">
        <f t="shared" si="2623"/>
        <v>4158</v>
      </c>
      <c r="AL4723" s="108">
        <f t="shared" si="2624"/>
        <v>2100</v>
      </c>
      <c r="AM4723" s="108">
        <f t="shared" si="2625"/>
        <v>2058</v>
      </c>
    </row>
    <row r="4724" spans="1:39" x14ac:dyDescent="0.25">
      <c r="A4724" s="115">
        <v>4030003306</v>
      </c>
      <c r="B4724" t="s">
        <v>1</v>
      </c>
      <c r="C4724" s="81">
        <v>700</v>
      </c>
      <c r="D4724">
        <v>2.4</v>
      </c>
      <c r="E4724">
        <v>2.8</v>
      </c>
      <c r="F4724">
        <v>3</v>
      </c>
      <c r="G4724">
        <v>3</v>
      </c>
      <c r="H4724">
        <v>1.98</v>
      </c>
      <c r="I4724">
        <v>403</v>
      </c>
      <c r="J4724" t="s">
        <v>553</v>
      </c>
      <c r="K4724" t="s">
        <v>171</v>
      </c>
      <c r="L4724" t="s">
        <v>564</v>
      </c>
      <c r="M4724" t="s">
        <v>569</v>
      </c>
      <c r="N4724" t="s">
        <v>18</v>
      </c>
      <c r="O4724" t="s">
        <v>33</v>
      </c>
      <c r="P4724" t="s">
        <v>7</v>
      </c>
      <c r="Q4724" t="s">
        <v>16</v>
      </c>
      <c r="R4724" t="s">
        <v>28</v>
      </c>
      <c r="S4724" t="s">
        <v>9</v>
      </c>
      <c r="U4724" t="s">
        <v>179</v>
      </c>
      <c r="V4724" t="s">
        <v>10</v>
      </c>
      <c r="W4724" t="s">
        <v>11</v>
      </c>
      <c r="X4724" t="s">
        <v>12</v>
      </c>
      <c r="Y4724" t="s">
        <v>21</v>
      </c>
      <c r="Z4724" s="80">
        <v>1800</v>
      </c>
      <c r="AA4724" s="68">
        <v>0</v>
      </c>
      <c r="AB4724" s="82">
        <f t="shared" si="2595"/>
        <v>7200</v>
      </c>
      <c r="AD4724">
        <v>4</v>
      </c>
      <c r="AG4724" s="83">
        <f t="shared" si="2596"/>
        <v>4</v>
      </c>
      <c r="AH4724" s="87">
        <v>0</v>
      </c>
      <c r="AI4724" s="88">
        <v>0</v>
      </c>
    </row>
    <row r="4725" spans="1:39" x14ac:dyDescent="0.25">
      <c r="A4725" s="115">
        <v>4030003306</v>
      </c>
      <c r="B4725" t="s">
        <v>1</v>
      </c>
      <c r="C4725" s="81">
        <v>700</v>
      </c>
      <c r="D4725">
        <v>2.4</v>
      </c>
      <c r="E4725">
        <v>2.8</v>
      </c>
      <c r="F4725">
        <v>3</v>
      </c>
      <c r="G4725">
        <v>3</v>
      </c>
      <c r="H4725">
        <v>1.98</v>
      </c>
      <c r="I4725">
        <v>403</v>
      </c>
      <c r="J4725" t="s">
        <v>553</v>
      </c>
      <c r="K4725" t="s">
        <v>171</v>
      </c>
      <c r="L4725" t="s">
        <v>564</v>
      </c>
      <c r="M4725" t="s">
        <v>569</v>
      </c>
      <c r="N4725" t="s">
        <v>18</v>
      </c>
      <c r="O4725" t="s">
        <v>33</v>
      </c>
      <c r="P4725" t="s">
        <v>7</v>
      </c>
      <c r="Q4725" t="s">
        <v>16</v>
      </c>
      <c r="R4725" t="s">
        <v>28</v>
      </c>
      <c r="S4725" t="s">
        <v>44</v>
      </c>
      <c r="U4725" t="s">
        <v>946</v>
      </c>
      <c r="V4725" t="s">
        <v>14</v>
      </c>
      <c r="W4725" t="s">
        <v>49</v>
      </c>
      <c r="X4725" t="s">
        <v>12</v>
      </c>
      <c r="Y4725" t="s">
        <v>21</v>
      </c>
      <c r="Z4725" s="80">
        <v>950</v>
      </c>
      <c r="AA4725" s="68">
        <v>0</v>
      </c>
      <c r="AB4725" s="82">
        <f t="shared" si="2595"/>
        <v>4750</v>
      </c>
      <c r="AC4725">
        <v>5</v>
      </c>
      <c r="AG4725" s="83">
        <f t="shared" si="2596"/>
        <v>5</v>
      </c>
      <c r="AH4725" s="87">
        <v>0</v>
      </c>
      <c r="AI4725" s="88">
        <v>0</v>
      </c>
      <c r="AJ4725">
        <f>AG4725</f>
        <v>5</v>
      </c>
      <c r="AK4725" s="108">
        <f>AJ4725*C4725*F4725*H4725</f>
        <v>20790</v>
      </c>
      <c r="AL4725" s="108">
        <f>AJ4725*C4725*F4725</f>
        <v>10500</v>
      </c>
      <c r="AM4725" s="108">
        <f>AK4725-AL4725</f>
        <v>10290</v>
      </c>
    </row>
    <row r="4726" spans="1:39" x14ac:dyDescent="0.25">
      <c r="A4726" s="115">
        <v>4030003306</v>
      </c>
      <c r="B4726" t="s">
        <v>1</v>
      </c>
      <c r="C4726" s="81">
        <v>700</v>
      </c>
      <c r="D4726">
        <v>2.4</v>
      </c>
      <c r="E4726">
        <v>2.8</v>
      </c>
      <c r="F4726">
        <v>3</v>
      </c>
      <c r="G4726">
        <v>3</v>
      </c>
      <c r="H4726">
        <v>1.98</v>
      </c>
      <c r="I4726">
        <v>403</v>
      </c>
      <c r="J4726" t="s">
        <v>553</v>
      </c>
      <c r="K4726" t="s">
        <v>171</v>
      </c>
      <c r="L4726" t="s">
        <v>564</v>
      </c>
      <c r="M4726" t="s">
        <v>569</v>
      </c>
      <c r="N4726" t="s">
        <v>27</v>
      </c>
      <c r="O4726" t="s">
        <v>6</v>
      </c>
      <c r="P4726" t="s">
        <v>7</v>
      </c>
      <c r="Q4726" t="s">
        <v>16</v>
      </c>
      <c r="R4726" t="s">
        <v>28</v>
      </c>
      <c r="S4726" t="s">
        <v>9</v>
      </c>
      <c r="U4726" t="s">
        <v>179</v>
      </c>
      <c r="V4726" t="s">
        <v>10</v>
      </c>
      <c r="W4726" t="s">
        <v>11</v>
      </c>
      <c r="X4726" t="s">
        <v>12</v>
      </c>
      <c r="Y4726" t="s">
        <v>21</v>
      </c>
      <c r="Z4726" s="80">
        <v>1800</v>
      </c>
      <c r="AA4726" s="68">
        <v>0</v>
      </c>
      <c r="AB4726" s="82">
        <f t="shared" si="2595"/>
        <v>9000</v>
      </c>
      <c r="AD4726">
        <v>5</v>
      </c>
      <c r="AG4726" s="83">
        <f t="shared" si="2596"/>
        <v>5</v>
      </c>
      <c r="AH4726" s="87">
        <v>0</v>
      </c>
      <c r="AI4726" s="88">
        <v>0</v>
      </c>
    </row>
    <row r="4727" spans="1:39" x14ac:dyDescent="0.25">
      <c r="A4727" s="115">
        <v>4030003306</v>
      </c>
      <c r="B4727" t="s">
        <v>1</v>
      </c>
      <c r="C4727" s="81">
        <v>700</v>
      </c>
      <c r="D4727">
        <v>2.4</v>
      </c>
      <c r="E4727">
        <v>2.8</v>
      </c>
      <c r="F4727">
        <v>3</v>
      </c>
      <c r="G4727">
        <v>3</v>
      </c>
      <c r="H4727">
        <v>1.98</v>
      </c>
      <c r="I4727">
        <v>403</v>
      </c>
      <c r="J4727" t="s">
        <v>553</v>
      </c>
      <c r="K4727" t="s">
        <v>171</v>
      </c>
      <c r="L4727" t="s">
        <v>564</v>
      </c>
      <c r="M4727" t="s">
        <v>569</v>
      </c>
      <c r="N4727" t="s">
        <v>27</v>
      </c>
      <c r="O4727" t="s">
        <v>6</v>
      </c>
      <c r="P4727" t="s">
        <v>7</v>
      </c>
      <c r="Q4727" t="s">
        <v>16</v>
      </c>
      <c r="R4727" t="s">
        <v>28</v>
      </c>
      <c r="S4727" t="s">
        <v>44</v>
      </c>
      <c r="U4727" t="s">
        <v>939</v>
      </c>
      <c r="V4727" t="s">
        <v>14</v>
      </c>
      <c r="W4727" t="s">
        <v>49</v>
      </c>
      <c r="X4727" t="s">
        <v>12</v>
      </c>
      <c r="Y4727" t="s">
        <v>21</v>
      </c>
      <c r="Z4727" s="80">
        <v>950</v>
      </c>
      <c r="AA4727" s="68">
        <v>0</v>
      </c>
      <c r="AB4727" s="82">
        <f t="shared" si="2595"/>
        <v>5700</v>
      </c>
      <c r="AC4727">
        <v>6</v>
      </c>
      <c r="AG4727" s="83">
        <f t="shared" si="2596"/>
        <v>6</v>
      </c>
      <c r="AH4727" s="87">
        <v>0</v>
      </c>
      <c r="AI4727" s="88">
        <v>0</v>
      </c>
      <c r="AJ4727">
        <f>AG4727</f>
        <v>6</v>
      </c>
      <c r="AK4727" s="108">
        <f t="shared" ref="AK4727:AK4728" si="2626">AJ4727*C4727*F4727*H4727</f>
        <v>24948</v>
      </c>
      <c r="AL4727" s="108">
        <f t="shared" ref="AL4727:AL4728" si="2627">AJ4727*C4727*F4727</f>
        <v>12600</v>
      </c>
      <c r="AM4727" s="108">
        <f t="shared" ref="AM4727:AM4728" si="2628">AK4727-AL4727</f>
        <v>12348</v>
      </c>
    </row>
    <row r="4728" spans="1:39" x14ac:dyDescent="0.25">
      <c r="A4728" s="115">
        <v>4030003307</v>
      </c>
      <c r="B4728" t="s">
        <v>1</v>
      </c>
      <c r="C4728" s="81">
        <v>700</v>
      </c>
      <c r="D4728">
        <v>2.4</v>
      </c>
      <c r="E4728">
        <v>2.8</v>
      </c>
      <c r="F4728">
        <v>3</v>
      </c>
      <c r="G4728">
        <v>3</v>
      </c>
      <c r="H4728">
        <v>1.98</v>
      </c>
      <c r="I4728">
        <v>403</v>
      </c>
      <c r="J4728" t="s">
        <v>553</v>
      </c>
      <c r="K4728" t="s">
        <v>171</v>
      </c>
      <c r="L4728" t="s">
        <v>564</v>
      </c>
      <c r="M4728" t="s">
        <v>570</v>
      </c>
      <c r="N4728" t="s">
        <v>18</v>
      </c>
      <c r="O4728" t="s">
        <v>33</v>
      </c>
      <c r="P4728" t="s">
        <v>7</v>
      </c>
      <c r="Q4728" t="s">
        <v>16</v>
      </c>
      <c r="R4728" t="s">
        <v>28</v>
      </c>
      <c r="S4728" t="s">
        <v>44</v>
      </c>
      <c r="U4728" t="s">
        <v>946</v>
      </c>
      <c r="V4728" t="s">
        <v>14</v>
      </c>
      <c r="W4728" t="s">
        <v>49</v>
      </c>
      <c r="X4728" t="s">
        <v>12</v>
      </c>
      <c r="Y4728" t="s">
        <v>21</v>
      </c>
      <c r="Z4728" s="80">
        <v>950</v>
      </c>
      <c r="AA4728" s="68">
        <v>0</v>
      </c>
      <c r="AB4728" s="82">
        <f t="shared" si="2595"/>
        <v>950</v>
      </c>
      <c r="AC4728">
        <v>1</v>
      </c>
      <c r="AG4728" s="83">
        <f t="shared" si="2596"/>
        <v>1</v>
      </c>
      <c r="AH4728" s="87">
        <v>0</v>
      </c>
      <c r="AI4728" s="88">
        <v>0</v>
      </c>
      <c r="AJ4728">
        <f>AG4728</f>
        <v>1</v>
      </c>
      <c r="AK4728" s="108">
        <f t="shared" si="2626"/>
        <v>4158</v>
      </c>
      <c r="AL4728" s="108">
        <f t="shared" si="2627"/>
        <v>2100</v>
      </c>
      <c r="AM4728" s="108">
        <f t="shared" si="2628"/>
        <v>2058</v>
      </c>
    </row>
    <row r="4729" spans="1:39" x14ac:dyDescent="0.25">
      <c r="A4729" s="115">
        <v>4030003307</v>
      </c>
      <c r="B4729" t="s">
        <v>1</v>
      </c>
      <c r="C4729" s="81">
        <v>700</v>
      </c>
      <c r="D4729">
        <v>2.4</v>
      </c>
      <c r="E4729">
        <v>2.8</v>
      </c>
      <c r="F4729">
        <v>3</v>
      </c>
      <c r="G4729">
        <v>3</v>
      </c>
      <c r="H4729">
        <v>1.98</v>
      </c>
      <c r="I4729">
        <v>403</v>
      </c>
      <c r="J4729" t="s">
        <v>553</v>
      </c>
      <c r="K4729" t="s">
        <v>171</v>
      </c>
      <c r="L4729" t="s">
        <v>564</v>
      </c>
      <c r="M4729" t="s">
        <v>570</v>
      </c>
      <c r="N4729" t="s">
        <v>18</v>
      </c>
      <c r="O4729" t="s">
        <v>33</v>
      </c>
      <c r="P4729" t="s">
        <v>7</v>
      </c>
      <c r="Q4729" t="s">
        <v>8</v>
      </c>
      <c r="R4729" t="s">
        <v>28</v>
      </c>
      <c r="S4729" t="s">
        <v>9</v>
      </c>
      <c r="U4729" t="s">
        <v>179</v>
      </c>
      <c r="V4729" t="s">
        <v>10</v>
      </c>
      <c r="W4729" t="s">
        <v>11</v>
      </c>
      <c r="X4729" t="s">
        <v>12</v>
      </c>
      <c r="Y4729" t="s">
        <v>21</v>
      </c>
      <c r="Z4729" s="80">
        <v>1300</v>
      </c>
      <c r="AA4729" s="68">
        <v>0</v>
      </c>
      <c r="AB4729" s="82">
        <f t="shared" si="2595"/>
        <v>1300</v>
      </c>
      <c r="AD4729">
        <v>1</v>
      </c>
      <c r="AG4729" s="83">
        <f t="shared" si="2596"/>
        <v>1</v>
      </c>
      <c r="AH4729" s="87">
        <v>0</v>
      </c>
      <c r="AI4729" s="88">
        <v>0</v>
      </c>
    </row>
    <row r="4730" spans="1:39" x14ac:dyDescent="0.25">
      <c r="A4730" s="115">
        <v>4030003307</v>
      </c>
      <c r="B4730" t="s">
        <v>1</v>
      </c>
      <c r="C4730" s="81">
        <v>700</v>
      </c>
      <c r="D4730">
        <v>2.4</v>
      </c>
      <c r="E4730">
        <v>2.8</v>
      </c>
      <c r="F4730">
        <v>3</v>
      </c>
      <c r="G4730">
        <v>3</v>
      </c>
      <c r="H4730">
        <v>1.98</v>
      </c>
      <c r="I4730">
        <v>403</v>
      </c>
      <c r="J4730" t="s">
        <v>553</v>
      </c>
      <c r="K4730" t="s">
        <v>171</v>
      </c>
      <c r="L4730" t="s">
        <v>564</v>
      </c>
      <c r="M4730" t="s">
        <v>570</v>
      </c>
      <c r="N4730" t="s">
        <v>18</v>
      </c>
      <c r="O4730" t="s">
        <v>6</v>
      </c>
      <c r="P4730" t="s">
        <v>7</v>
      </c>
      <c r="Q4730" t="s">
        <v>8</v>
      </c>
      <c r="R4730" t="s">
        <v>91</v>
      </c>
      <c r="S4730" t="s">
        <v>9</v>
      </c>
      <c r="T4730" t="s">
        <v>944</v>
      </c>
      <c r="U4730" t="s">
        <v>179</v>
      </c>
      <c r="V4730" t="s">
        <v>10</v>
      </c>
      <c r="W4730" t="s">
        <v>11</v>
      </c>
      <c r="X4730" t="s">
        <v>12</v>
      </c>
      <c r="Y4730" t="s">
        <v>938</v>
      </c>
      <c r="Z4730" s="81">
        <v>0</v>
      </c>
      <c r="AA4730" s="68">
        <v>0</v>
      </c>
      <c r="AB4730" s="82">
        <f t="shared" si="2595"/>
        <v>0</v>
      </c>
      <c r="AE4730">
        <v>1</v>
      </c>
      <c r="AG4730" s="83">
        <f t="shared" si="2596"/>
        <v>1</v>
      </c>
      <c r="AH4730" s="87">
        <v>0</v>
      </c>
      <c r="AI4730" s="88">
        <v>0</v>
      </c>
    </row>
    <row r="4731" spans="1:39" x14ac:dyDescent="0.25">
      <c r="A4731" s="115">
        <v>4030003307</v>
      </c>
      <c r="B4731" t="s">
        <v>1</v>
      </c>
      <c r="C4731" s="81">
        <v>700</v>
      </c>
      <c r="D4731">
        <v>2.4</v>
      </c>
      <c r="E4731">
        <v>2.8</v>
      </c>
      <c r="F4731">
        <v>3</v>
      </c>
      <c r="G4731">
        <v>3</v>
      </c>
      <c r="H4731">
        <v>1.98</v>
      </c>
      <c r="I4731">
        <v>403</v>
      </c>
      <c r="J4731" t="s">
        <v>553</v>
      </c>
      <c r="K4731" t="s">
        <v>171</v>
      </c>
      <c r="L4731" t="s">
        <v>564</v>
      </c>
      <c r="M4731" t="s">
        <v>570</v>
      </c>
      <c r="N4731" t="s">
        <v>27</v>
      </c>
      <c r="O4731" t="s">
        <v>6</v>
      </c>
      <c r="P4731" t="s">
        <v>7</v>
      </c>
      <c r="Q4731" t="s">
        <v>16</v>
      </c>
      <c r="R4731" t="s">
        <v>28</v>
      </c>
      <c r="S4731" t="s">
        <v>44</v>
      </c>
      <c r="U4731" t="s">
        <v>939</v>
      </c>
      <c r="V4731" t="s">
        <v>14</v>
      </c>
      <c r="W4731" t="s">
        <v>49</v>
      </c>
      <c r="X4731" t="s">
        <v>12</v>
      </c>
      <c r="Y4731" t="s">
        <v>21</v>
      </c>
      <c r="Z4731" s="80">
        <v>950</v>
      </c>
      <c r="AA4731" s="68">
        <v>0</v>
      </c>
      <c r="AB4731" s="82">
        <f t="shared" si="2595"/>
        <v>1900</v>
      </c>
      <c r="AC4731">
        <v>2</v>
      </c>
      <c r="AG4731" s="83">
        <f t="shared" si="2596"/>
        <v>2</v>
      </c>
      <c r="AH4731" s="87">
        <v>0</v>
      </c>
      <c r="AI4731" s="88">
        <v>0</v>
      </c>
      <c r="AJ4731">
        <f>AG4731</f>
        <v>2</v>
      </c>
      <c r="AK4731" s="108">
        <f t="shared" ref="AK4731:AK4733" si="2629">AJ4731*C4731*F4731*H4731</f>
        <v>8316</v>
      </c>
      <c r="AL4731" s="108">
        <f t="shared" ref="AL4731:AL4733" si="2630">AJ4731*C4731*F4731</f>
        <v>4200</v>
      </c>
      <c r="AM4731" s="108">
        <f t="shared" ref="AM4731:AM4733" si="2631">AK4731-AL4731</f>
        <v>4116</v>
      </c>
    </row>
    <row r="4732" spans="1:39" x14ac:dyDescent="0.25">
      <c r="A4732" s="115">
        <v>4030003308</v>
      </c>
      <c r="B4732" t="s">
        <v>1</v>
      </c>
      <c r="C4732" s="81">
        <v>700</v>
      </c>
      <c r="D4732">
        <v>2.4</v>
      </c>
      <c r="E4732">
        <v>2.8</v>
      </c>
      <c r="F4732">
        <v>3</v>
      </c>
      <c r="G4732">
        <v>3</v>
      </c>
      <c r="H4732">
        <v>1.98</v>
      </c>
      <c r="I4732">
        <v>403</v>
      </c>
      <c r="J4732" t="s">
        <v>553</v>
      </c>
      <c r="K4732" t="s">
        <v>171</v>
      </c>
      <c r="L4732" t="s">
        <v>564</v>
      </c>
      <c r="M4732" t="s">
        <v>571</v>
      </c>
      <c r="N4732" t="s">
        <v>18</v>
      </c>
      <c r="O4732" t="s">
        <v>33</v>
      </c>
      <c r="P4732" t="s">
        <v>7</v>
      </c>
      <c r="Q4732" t="s">
        <v>16</v>
      </c>
      <c r="R4732" t="s">
        <v>28</v>
      </c>
      <c r="S4732" t="s">
        <v>44</v>
      </c>
      <c r="U4732" t="s">
        <v>946</v>
      </c>
      <c r="V4732" t="s">
        <v>14</v>
      </c>
      <c r="W4732" t="s">
        <v>49</v>
      </c>
      <c r="X4732" t="s">
        <v>12</v>
      </c>
      <c r="Y4732" t="s">
        <v>21</v>
      </c>
      <c r="Z4732" s="80">
        <v>950</v>
      </c>
      <c r="AA4732" s="68">
        <v>0</v>
      </c>
      <c r="AB4732" s="82">
        <f t="shared" si="2595"/>
        <v>950</v>
      </c>
      <c r="AC4732">
        <v>1</v>
      </c>
      <c r="AG4732" s="83">
        <f t="shared" si="2596"/>
        <v>1</v>
      </c>
      <c r="AH4732" s="87">
        <v>0</v>
      </c>
      <c r="AI4732" s="88">
        <v>0</v>
      </c>
      <c r="AJ4732">
        <f>AG4732</f>
        <v>1</v>
      </c>
      <c r="AK4732" s="108">
        <f t="shared" si="2629"/>
        <v>4158</v>
      </c>
      <c r="AL4732" s="108">
        <f t="shared" si="2630"/>
        <v>2100</v>
      </c>
      <c r="AM4732" s="108">
        <f t="shared" si="2631"/>
        <v>2058</v>
      </c>
    </row>
    <row r="4733" spans="1:39" x14ac:dyDescent="0.25">
      <c r="A4733" s="115">
        <v>4030003308</v>
      </c>
      <c r="B4733" t="s">
        <v>1</v>
      </c>
      <c r="C4733" s="81">
        <v>700</v>
      </c>
      <c r="D4733">
        <v>2.4</v>
      </c>
      <c r="E4733">
        <v>2.8</v>
      </c>
      <c r="F4733">
        <v>3</v>
      </c>
      <c r="G4733">
        <v>3</v>
      </c>
      <c r="H4733">
        <v>1.98</v>
      </c>
      <c r="I4733">
        <v>403</v>
      </c>
      <c r="J4733" t="s">
        <v>553</v>
      </c>
      <c r="K4733" t="s">
        <v>171</v>
      </c>
      <c r="L4733" t="s">
        <v>564</v>
      </c>
      <c r="M4733" t="s">
        <v>571</v>
      </c>
      <c r="N4733" t="s">
        <v>27</v>
      </c>
      <c r="O4733" t="s">
        <v>6</v>
      </c>
      <c r="P4733" t="s">
        <v>7</v>
      </c>
      <c r="Q4733" t="s">
        <v>16</v>
      </c>
      <c r="R4733" t="s">
        <v>28</v>
      </c>
      <c r="S4733" t="s">
        <v>44</v>
      </c>
      <c r="U4733" t="s">
        <v>939</v>
      </c>
      <c r="V4733" t="s">
        <v>14</v>
      </c>
      <c r="W4733" t="s">
        <v>49</v>
      </c>
      <c r="X4733" t="s">
        <v>12</v>
      </c>
      <c r="Y4733" t="s">
        <v>21</v>
      </c>
      <c r="Z4733" s="80">
        <v>950</v>
      </c>
      <c r="AA4733" s="68">
        <v>0</v>
      </c>
      <c r="AB4733" s="82">
        <f t="shared" si="2595"/>
        <v>950</v>
      </c>
      <c r="AC4733">
        <v>1</v>
      </c>
      <c r="AG4733" s="83">
        <f t="shared" si="2596"/>
        <v>1</v>
      </c>
      <c r="AH4733" s="87">
        <v>0</v>
      </c>
      <c r="AI4733" s="88">
        <v>0</v>
      </c>
      <c r="AJ4733">
        <f>AG4733</f>
        <v>1</v>
      </c>
      <c r="AK4733" s="108">
        <f t="shared" si="2629"/>
        <v>4158</v>
      </c>
      <c r="AL4733" s="108">
        <f t="shared" si="2630"/>
        <v>2100</v>
      </c>
      <c r="AM4733" s="108">
        <f t="shared" si="2631"/>
        <v>2058</v>
      </c>
    </row>
    <row r="4734" spans="1:39" x14ac:dyDescent="0.25">
      <c r="A4734" s="115">
        <v>4030003309</v>
      </c>
      <c r="B4734" t="s">
        <v>1</v>
      </c>
      <c r="C4734" s="81">
        <v>700</v>
      </c>
      <c r="D4734">
        <v>2.4</v>
      </c>
      <c r="E4734">
        <v>2.8</v>
      </c>
      <c r="F4734">
        <v>3</v>
      </c>
      <c r="G4734">
        <v>3</v>
      </c>
      <c r="H4734">
        <v>1.98</v>
      </c>
      <c r="I4734">
        <v>403</v>
      </c>
      <c r="J4734" t="s">
        <v>553</v>
      </c>
      <c r="K4734" t="s">
        <v>171</v>
      </c>
      <c r="L4734" t="s">
        <v>564</v>
      </c>
      <c r="M4734" t="s">
        <v>567</v>
      </c>
      <c r="N4734" t="s">
        <v>15</v>
      </c>
      <c r="O4734" t="s">
        <v>33</v>
      </c>
      <c r="P4734" t="s">
        <v>7</v>
      </c>
      <c r="Q4734" t="s">
        <v>16</v>
      </c>
      <c r="R4734" t="s">
        <v>91</v>
      </c>
      <c r="S4734" t="s">
        <v>9</v>
      </c>
      <c r="T4734" t="s">
        <v>944</v>
      </c>
      <c r="U4734" t="s">
        <v>179</v>
      </c>
      <c r="V4734" t="s">
        <v>10</v>
      </c>
      <c r="W4734" t="s">
        <v>11</v>
      </c>
      <c r="X4734" t="s">
        <v>12</v>
      </c>
      <c r="Y4734" t="s">
        <v>938</v>
      </c>
      <c r="Z4734" s="81">
        <v>0</v>
      </c>
      <c r="AA4734" s="68">
        <v>0</v>
      </c>
      <c r="AB4734" s="82">
        <f t="shared" si="2595"/>
        <v>0</v>
      </c>
      <c r="AE4734">
        <v>1</v>
      </c>
      <c r="AG4734" s="83">
        <f t="shared" si="2596"/>
        <v>1</v>
      </c>
      <c r="AH4734" s="87">
        <v>0</v>
      </c>
      <c r="AI4734" s="88">
        <v>0</v>
      </c>
    </row>
    <row r="4735" spans="1:39" x14ac:dyDescent="0.25">
      <c r="A4735" s="115">
        <v>4030003309</v>
      </c>
      <c r="B4735" t="s">
        <v>1</v>
      </c>
      <c r="C4735" s="81">
        <v>700</v>
      </c>
      <c r="D4735">
        <v>2.4</v>
      </c>
      <c r="E4735">
        <v>2.8</v>
      </c>
      <c r="F4735">
        <v>3</v>
      </c>
      <c r="G4735">
        <v>3</v>
      </c>
      <c r="H4735">
        <v>1.98</v>
      </c>
      <c r="I4735">
        <v>403</v>
      </c>
      <c r="J4735" t="s">
        <v>553</v>
      </c>
      <c r="K4735" t="s">
        <v>171</v>
      </c>
      <c r="L4735" t="s">
        <v>564</v>
      </c>
      <c r="M4735" t="s">
        <v>567</v>
      </c>
      <c r="N4735" t="s">
        <v>15</v>
      </c>
      <c r="O4735" t="s">
        <v>193</v>
      </c>
      <c r="P4735" t="s">
        <v>7</v>
      </c>
      <c r="Q4735" t="s">
        <v>16</v>
      </c>
      <c r="R4735" t="s">
        <v>28</v>
      </c>
      <c r="S4735" t="s">
        <v>9</v>
      </c>
      <c r="U4735" t="s">
        <v>179</v>
      </c>
      <c r="V4735" t="s">
        <v>10</v>
      </c>
      <c r="W4735" t="s">
        <v>11</v>
      </c>
      <c r="X4735" t="s">
        <v>12</v>
      </c>
      <c r="Y4735" t="s">
        <v>21</v>
      </c>
      <c r="Z4735" s="80">
        <v>1800</v>
      </c>
      <c r="AA4735" s="68">
        <v>0</v>
      </c>
      <c r="AB4735" s="82">
        <f t="shared" si="2595"/>
        <v>3600</v>
      </c>
      <c r="AD4735">
        <v>2</v>
      </c>
      <c r="AG4735" s="83">
        <f t="shared" si="2596"/>
        <v>2</v>
      </c>
      <c r="AH4735" s="87">
        <v>0</v>
      </c>
      <c r="AI4735" s="88">
        <v>0</v>
      </c>
    </row>
    <row r="4736" spans="1:39" x14ac:dyDescent="0.25">
      <c r="A4736" s="115">
        <v>4030003309</v>
      </c>
      <c r="B4736" t="s">
        <v>1</v>
      </c>
      <c r="C4736" s="81">
        <v>700</v>
      </c>
      <c r="D4736">
        <v>2.4</v>
      </c>
      <c r="E4736">
        <v>2.8</v>
      </c>
      <c r="F4736">
        <v>3</v>
      </c>
      <c r="G4736">
        <v>3</v>
      </c>
      <c r="H4736">
        <v>1.98</v>
      </c>
      <c r="I4736">
        <v>403</v>
      </c>
      <c r="J4736" t="s">
        <v>553</v>
      </c>
      <c r="K4736" t="s">
        <v>171</v>
      </c>
      <c r="L4736" t="s">
        <v>564</v>
      </c>
      <c r="M4736" t="s">
        <v>567</v>
      </c>
      <c r="N4736" t="s">
        <v>18</v>
      </c>
      <c r="O4736" t="s">
        <v>33</v>
      </c>
      <c r="P4736" t="s">
        <v>7</v>
      </c>
      <c r="Q4736" t="s">
        <v>16</v>
      </c>
      <c r="R4736" t="s">
        <v>28</v>
      </c>
      <c r="S4736" t="s">
        <v>9</v>
      </c>
      <c r="U4736" t="s">
        <v>179</v>
      </c>
      <c r="V4736" t="s">
        <v>10</v>
      </c>
      <c r="W4736" t="s">
        <v>11</v>
      </c>
      <c r="X4736" t="s">
        <v>26</v>
      </c>
      <c r="Y4736" t="s">
        <v>21</v>
      </c>
      <c r="Z4736" s="80">
        <v>1800</v>
      </c>
      <c r="AA4736" s="68">
        <v>0</v>
      </c>
      <c r="AB4736" s="82">
        <f t="shared" si="2595"/>
        <v>1800</v>
      </c>
      <c r="AD4736">
        <v>1</v>
      </c>
      <c r="AG4736" s="83">
        <f t="shared" si="2596"/>
        <v>1</v>
      </c>
      <c r="AH4736" s="87">
        <v>0</v>
      </c>
      <c r="AI4736" s="88">
        <v>1</v>
      </c>
    </row>
    <row r="4737" spans="1:39" x14ac:dyDescent="0.25">
      <c r="A4737" s="115">
        <v>4030003309</v>
      </c>
      <c r="B4737" t="s">
        <v>1</v>
      </c>
      <c r="C4737" s="81">
        <v>700</v>
      </c>
      <c r="D4737">
        <v>2.4</v>
      </c>
      <c r="E4737">
        <v>2.8</v>
      </c>
      <c r="F4737">
        <v>3</v>
      </c>
      <c r="G4737">
        <v>3</v>
      </c>
      <c r="H4737">
        <v>1.98</v>
      </c>
      <c r="I4737">
        <v>403</v>
      </c>
      <c r="J4737" t="s">
        <v>553</v>
      </c>
      <c r="K4737" t="s">
        <v>171</v>
      </c>
      <c r="L4737" t="s">
        <v>564</v>
      </c>
      <c r="M4737" t="s">
        <v>567</v>
      </c>
      <c r="N4737" t="s">
        <v>18</v>
      </c>
      <c r="O4737" t="s">
        <v>33</v>
      </c>
      <c r="P4737" t="s">
        <v>7</v>
      </c>
      <c r="Q4737" t="s">
        <v>16</v>
      </c>
      <c r="R4737" t="s">
        <v>91</v>
      </c>
      <c r="S4737" t="s">
        <v>9</v>
      </c>
      <c r="T4737" t="s">
        <v>944</v>
      </c>
      <c r="U4737" t="s">
        <v>179</v>
      </c>
      <c r="V4737" t="s">
        <v>10</v>
      </c>
      <c r="W4737" t="s">
        <v>11</v>
      </c>
      <c r="X4737" t="s">
        <v>12</v>
      </c>
      <c r="Y4737" t="s">
        <v>938</v>
      </c>
      <c r="Z4737" s="81">
        <v>0</v>
      </c>
      <c r="AA4737" s="68">
        <v>0</v>
      </c>
      <c r="AB4737" s="82">
        <f t="shared" si="2595"/>
        <v>0</v>
      </c>
      <c r="AE4737">
        <v>1</v>
      </c>
      <c r="AG4737" s="83">
        <f t="shared" si="2596"/>
        <v>1</v>
      </c>
      <c r="AH4737" s="87">
        <v>0</v>
      </c>
      <c r="AI4737" s="88">
        <v>0</v>
      </c>
    </row>
    <row r="4738" spans="1:39" x14ac:dyDescent="0.25">
      <c r="A4738" s="115">
        <v>4030003310</v>
      </c>
      <c r="B4738" t="s">
        <v>1</v>
      </c>
      <c r="C4738" s="81">
        <v>700</v>
      </c>
      <c r="D4738">
        <v>2.4</v>
      </c>
      <c r="E4738">
        <v>2.8</v>
      </c>
      <c r="F4738">
        <v>3</v>
      </c>
      <c r="G4738">
        <v>3</v>
      </c>
      <c r="H4738">
        <v>1.98</v>
      </c>
      <c r="I4738">
        <v>403</v>
      </c>
      <c r="J4738" t="s">
        <v>553</v>
      </c>
      <c r="K4738" t="s">
        <v>171</v>
      </c>
      <c r="L4738" t="s">
        <v>564</v>
      </c>
      <c r="M4738" t="s">
        <v>572</v>
      </c>
      <c r="N4738" t="s">
        <v>18</v>
      </c>
      <c r="O4738" t="s">
        <v>33</v>
      </c>
      <c r="P4738" t="s">
        <v>7</v>
      </c>
      <c r="Q4738" t="s">
        <v>16</v>
      </c>
      <c r="R4738" t="s">
        <v>28</v>
      </c>
      <c r="S4738" t="s">
        <v>9</v>
      </c>
      <c r="U4738" t="s">
        <v>179</v>
      </c>
      <c r="V4738" t="s">
        <v>10</v>
      </c>
      <c r="W4738" t="s">
        <v>11</v>
      </c>
      <c r="X4738" t="s">
        <v>12</v>
      </c>
      <c r="Y4738" t="s">
        <v>21</v>
      </c>
      <c r="Z4738" s="80">
        <v>1800</v>
      </c>
      <c r="AA4738" s="68">
        <v>0</v>
      </c>
      <c r="AB4738" s="82">
        <f t="shared" si="2595"/>
        <v>3600</v>
      </c>
      <c r="AD4738">
        <v>2</v>
      </c>
      <c r="AG4738" s="83">
        <f t="shared" si="2596"/>
        <v>2</v>
      </c>
      <c r="AH4738" s="87">
        <v>0</v>
      </c>
      <c r="AI4738" s="88">
        <v>0</v>
      </c>
    </row>
    <row r="4739" spans="1:39" x14ac:dyDescent="0.25">
      <c r="A4739" s="115">
        <v>4030003310</v>
      </c>
      <c r="B4739" t="s">
        <v>1</v>
      </c>
      <c r="C4739" s="81">
        <v>700</v>
      </c>
      <c r="D4739">
        <v>2.4</v>
      </c>
      <c r="E4739">
        <v>2.8</v>
      </c>
      <c r="F4739">
        <v>3</v>
      </c>
      <c r="G4739">
        <v>3</v>
      </c>
      <c r="H4739">
        <v>1.98</v>
      </c>
      <c r="I4739">
        <v>403</v>
      </c>
      <c r="J4739" t="s">
        <v>553</v>
      </c>
      <c r="K4739" t="s">
        <v>171</v>
      </c>
      <c r="L4739" t="s">
        <v>564</v>
      </c>
      <c r="M4739" t="s">
        <v>572</v>
      </c>
      <c r="N4739" t="s">
        <v>18</v>
      </c>
      <c r="O4739" t="s">
        <v>33</v>
      </c>
      <c r="P4739" t="s">
        <v>7</v>
      </c>
      <c r="Q4739" t="s">
        <v>16</v>
      </c>
      <c r="R4739" t="s">
        <v>28</v>
      </c>
      <c r="S4739" t="s">
        <v>44</v>
      </c>
      <c r="U4739" t="s">
        <v>946</v>
      </c>
      <c r="V4739" t="s">
        <v>14</v>
      </c>
      <c r="W4739" t="s">
        <v>49</v>
      </c>
      <c r="X4739" t="s">
        <v>12</v>
      </c>
      <c r="Y4739" t="s">
        <v>21</v>
      </c>
      <c r="Z4739" s="80">
        <v>950</v>
      </c>
      <c r="AA4739" s="68">
        <v>0</v>
      </c>
      <c r="AB4739" s="82">
        <f t="shared" si="2595"/>
        <v>5700</v>
      </c>
      <c r="AC4739">
        <v>6</v>
      </c>
      <c r="AG4739" s="83">
        <f t="shared" si="2596"/>
        <v>6</v>
      </c>
      <c r="AH4739" s="87">
        <v>0</v>
      </c>
      <c r="AI4739" s="88">
        <v>0</v>
      </c>
      <c r="AJ4739">
        <f>AG4739</f>
        <v>6</v>
      </c>
      <c r="AK4739" s="108">
        <f t="shared" ref="AK4739:AK4740" si="2632">AJ4739*C4739*F4739*H4739</f>
        <v>24948</v>
      </c>
      <c r="AL4739" s="108">
        <f t="shared" ref="AL4739:AL4740" si="2633">AJ4739*C4739*F4739</f>
        <v>12600</v>
      </c>
      <c r="AM4739" s="108">
        <f t="shared" ref="AM4739:AM4740" si="2634">AK4739-AL4739</f>
        <v>12348</v>
      </c>
    </row>
    <row r="4740" spans="1:39" x14ac:dyDescent="0.25">
      <c r="A4740" s="115">
        <v>4030003310</v>
      </c>
      <c r="B4740" t="s">
        <v>1</v>
      </c>
      <c r="C4740" s="81">
        <v>700</v>
      </c>
      <c r="D4740">
        <v>2.4</v>
      </c>
      <c r="E4740">
        <v>2.8</v>
      </c>
      <c r="F4740">
        <v>3</v>
      </c>
      <c r="G4740">
        <v>3</v>
      </c>
      <c r="H4740">
        <v>1.98</v>
      </c>
      <c r="I4740">
        <v>403</v>
      </c>
      <c r="J4740" t="s">
        <v>553</v>
      </c>
      <c r="K4740" t="s">
        <v>171</v>
      </c>
      <c r="L4740" t="s">
        <v>564</v>
      </c>
      <c r="M4740" t="s">
        <v>572</v>
      </c>
      <c r="N4740" t="s">
        <v>27</v>
      </c>
      <c r="O4740" t="s">
        <v>6</v>
      </c>
      <c r="P4740" t="s">
        <v>7</v>
      </c>
      <c r="Q4740" t="s">
        <v>16</v>
      </c>
      <c r="R4740" t="s">
        <v>28</v>
      </c>
      <c r="S4740" t="s">
        <v>44</v>
      </c>
      <c r="U4740" t="s">
        <v>939</v>
      </c>
      <c r="V4740" t="s">
        <v>14</v>
      </c>
      <c r="W4740" t="s">
        <v>49</v>
      </c>
      <c r="X4740" t="s">
        <v>12</v>
      </c>
      <c r="Y4740" t="s">
        <v>21</v>
      </c>
      <c r="Z4740" s="80">
        <v>950</v>
      </c>
      <c r="AA4740" s="68">
        <v>0</v>
      </c>
      <c r="AB4740" s="82">
        <f t="shared" ref="AB4740:AB4803" si="2635">Z4740*AG4740+AA4740*AG4740*1.95583</f>
        <v>4750</v>
      </c>
      <c r="AC4740">
        <v>5</v>
      </c>
      <c r="AG4740" s="83">
        <f t="shared" si="2596"/>
        <v>5</v>
      </c>
      <c r="AH4740" s="87">
        <v>0</v>
      </c>
      <c r="AI4740" s="88">
        <v>0</v>
      </c>
      <c r="AJ4740">
        <f>AG4740</f>
        <v>5</v>
      </c>
      <c r="AK4740" s="108">
        <f t="shared" si="2632"/>
        <v>20790</v>
      </c>
      <c r="AL4740" s="108">
        <f t="shared" si="2633"/>
        <v>10500</v>
      </c>
      <c r="AM4740" s="108">
        <f t="shared" si="2634"/>
        <v>10290</v>
      </c>
    </row>
    <row r="4741" spans="1:39" x14ac:dyDescent="0.25">
      <c r="A4741" s="115">
        <v>4030003310</v>
      </c>
      <c r="B4741" t="s">
        <v>1</v>
      </c>
      <c r="C4741" s="81">
        <v>700</v>
      </c>
      <c r="D4741">
        <v>2.4</v>
      </c>
      <c r="E4741">
        <v>2.8</v>
      </c>
      <c r="F4741">
        <v>3</v>
      </c>
      <c r="G4741">
        <v>3</v>
      </c>
      <c r="H4741">
        <v>1.98</v>
      </c>
      <c r="I4741">
        <v>403</v>
      </c>
      <c r="J4741" t="s">
        <v>553</v>
      </c>
      <c r="K4741" t="s">
        <v>171</v>
      </c>
      <c r="L4741" t="s">
        <v>564</v>
      </c>
      <c r="M4741" t="s">
        <v>572</v>
      </c>
      <c r="N4741" t="s">
        <v>27</v>
      </c>
      <c r="O4741" t="s">
        <v>6</v>
      </c>
      <c r="P4741" t="s">
        <v>7</v>
      </c>
      <c r="Q4741" t="s">
        <v>8</v>
      </c>
      <c r="R4741" t="s">
        <v>28</v>
      </c>
      <c r="S4741" t="s">
        <v>9</v>
      </c>
      <c r="U4741" t="s">
        <v>179</v>
      </c>
      <c r="V4741" t="s">
        <v>10</v>
      </c>
      <c r="W4741" t="s">
        <v>11</v>
      </c>
      <c r="X4741" t="s">
        <v>12</v>
      </c>
      <c r="Y4741" t="s">
        <v>21</v>
      </c>
      <c r="Z4741" s="80">
        <v>1300</v>
      </c>
      <c r="AA4741" s="68">
        <v>0</v>
      </c>
      <c r="AB4741" s="82">
        <f t="shared" si="2635"/>
        <v>15600</v>
      </c>
      <c r="AD4741">
        <v>12</v>
      </c>
      <c r="AG4741" s="83">
        <f t="shared" ref="AG4741:AG4804" si="2636">SUM(AC4741:AF4741)</f>
        <v>12</v>
      </c>
      <c r="AH4741" s="87">
        <v>0</v>
      </c>
      <c r="AI4741" s="88">
        <v>0</v>
      </c>
    </row>
    <row r="4742" spans="1:39" x14ac:dyDescent="0.25">
      <c r="A4742" s="115">
        <v>4030003311</v>
      </c>
      <c r="B4742" t="s">
        <v>1</v>
      </c>
      <c r="C4742" s="81">
        <v>700</v>
      </c>
      <c r="D4742">
        <v>2.4</v>
      </c>
      <c r="E4742">
        <v>2.8</v>
      </c>
      <c r="F4742">
        <v>3</v>
      </c>
      <c r="G4742">
        <v>3</v>
      </c>
      <c r="H4742">
        <v>1.98</v>
      </c>
      <c r="I4742">
        <v>403</v>
      </c>
      <c r="J4742" t="s">
        <v>553</v>
      </c>
      <c r="K4742" t="s">
        <v>171</v>
      </c>
      <c r="L4742" t="s">
        <v>564</v>
      </c>
      <c r="M4742" t="s">
        <v>572</v>
      </c>
      <c r="N4742" t="s">
        <v>15</v>
      </c>
      <c r="O4742" t="s">
        <v>193</v>
      </c>
      <c r="P4742" t="s">
        <v>7</v>
      </c>
      <c r="Q4742" t="s">
        <v>16</v>
      </c>
      <c r="R4742" t="s">
        <v>28</v>
      </c>
      <c r="S4742" t="s">
        <v>9</v>
      </c>
      <c r="U4742" t="s">
        <v>179</v>
      </c>
      <c r="V4742" t="s">
        <v>10</v>
      </c>
      <c r="W4742" t="s">
        <v>11</v>
      </c>
      <c r="X4742" t="s">
        <v>12</v>
      </c>
      <c r="Y4742" t="s">
        <v>21</v>
      </c>
      <c r="Z4742" s="80">
        <v>1800</v>
      </c>
      <c r="AA4742" s="68">
        <v>0</v>
      </c>
      <c r="AB4742" s="82">
        <f t="shared" si="2635"/>
        <v>3600</v>
      </c>
      <c r="AD4742">
        <v>2</v>
      </c>
      <c r="AG4742" s="83">
        <f t="shared" si="2636"/>
        <v>2</v>
      </c>
      <c r="AH4742" s="87">
        <v>0</v>
      </c>
      <c r="AI4742" s="88">
        <v>0</v>
      </c>
    </row>
    <row r="4743" spans="1:39" x14ac:dyDescent="0.25">
      <c r="A4743" s="115">
        <v>4030003311</v>
      </c>
      <c r="B4743" t="s">
        <v>1</v>
      </c>
      <c r="C4743" s="81">
        <v>700</v>
      </c>
      <c r="D4743">
        <v>2.4</v>
      </c>
      <c r="E4743">
        <v>2.8</v>
      </c>
      <c r="F4743">
        <v>3</v>
      </c>
      <c r="G4743">
        <v>3</v>
      </c>
      <c r="H4743">
        <v>1.98</v>
      </c>
      <c r="I4743">
        <v>403</v>
      </c>
      <c r="J4743" t="s">
        <v>553</v>
      </c>
      <c r="K4743" t="s">
        <v>171</v>
      </c>
      <c r="L4743" t="s">
        <v>564</v>
      </c>
      <c r="M4743" t="s">
        <v>572</v>
      </c>
      <c r="N4743" t="s">
        <v>18</v>
      </c>
      <c r="O4743" t="s">
        <v>33</v>
      </c>
      <c r="P4743" t="s">
        <v>7</v>
      </c>
      <c r="Q4743" t="s">
        <v>16</v>
      </c>
      <c r="R4743" t="s">
        <v>28</v>
      </c>
      <c r="S4743" t="s">
        <v>9</v>
      </c>
      <c r="U4743" t="s">
        <v>179</v>
      </c>
      <c r="V4743" t="s">
        <v>10</v>
      </c>
      <c r="W4743" t="s">
        <v>11</v>
      </c>
      <c r="X4743" t="s">
        <v>12</v>
      </c>
      <c r="Y4743" t="s">
        <v>21</v>
      </c>
      <c r="Z4743" s="80">
        <v>1800</v>
      </c>
      <c r="AA4743" s="68">
        <v>0</v>
      </c>
      <c r="AB4743" s="82">
        <f t="shared" si="2635"/>
        <v>1800</v>
      </c>
      <c r="AD4743">
        <v>1</v>
      </c>
      <c r="AG4743" s="83">
        <f t="shared" si="2636"/>
        <v>1</v>
      </c>
      <c r="AH4743" s="87">
        <v>0</v>
      </c>
      <c r="AI4743" s="88">
        <v>0</v>
      </c>
    </row>
    <row r="4744" spans="1:39" x14ac:dyDescent="0.25">
      <c r="A4744" s="115">
        <v>4030003311</v>
      </c>
      <c r="B4744" t="s">
        <v>1</v>
      </c>
      <c r="C4744" s="81">
        <v>700</v>
      </c>
      <c r="D4744">
        <v>2.4</v>
      </c>
      <c r="E4744">
        <v>2.8</v>
      </c>
      <c r="F4744">
        <v>3</v>
      </c>
      <c r="G4744">
        <v>3</v>
      </c>
      <c r="H4744">
        <v>1.98</v>
      </c>
      <c r="I4744">
        <v>403</v>
      </c>
      <c r="J4744" t="s">
        <v>553</v>
      </c>
      <c r="K4744" t="s">
        <v>171</v>
      </c>
      <c r="L4744" t="s">
        <v>564</v>
      </c>
      <c r="M4744" t="s">
        <v>572</v>
      </c>
      <c r="N4744" t="s">
        <v>18</v>
      </c>
      <c r="O4744" t="s">
        <v>33</v>
      </c>
      <c r="P4744" t="s">
        <v>7</v>
      </c>
      <c r="Q4744" t="s">
        <v>16</v>
      </c>
      <c r="R4744" t="s">
        <v>91</v>
      </c>
      <c r="S4744" t="s">
        <v>9</v>
      </c>
      <c r="T4744" t="s">
        <v>944</v>
      </c>
      <c r="U4744" t="s">
        <v>179</v>
      </c>
      <c r="V4744" t="s">
        <v>10</v>
      </c>
      <c r="W4744" t="s">
        <v>11</v>
      </c>
      <c r="X4744" t="s">
        <v>12</v>
      </c>
      <c r="Y4744" t="s">
        <v>938</v>
      </c>
      <c r="Z4744" s="81">
        <v>0</v>
      </c>
      <c r="AA4744" s="68">
        <v>0</v>
      </c>
      <c r="AB4744" s="82">
        <f t="shared" si="2635"/>
        <v>0</v>
      </c>
      <c r="AE4744">
        <v>2</v>
      </c>
      <c r="AG4744" s="83">
        <f t="shared" si="2636"/>
        <v>2</v>
      </c>
      <c r="AH4744" s="87">
        <v>0</v>
      </c>
      <c r="AI4744" s="88">
        <v>0</v>
      </c>
    </row>
    <row r="4745" spans="1:39" x14ac:dyDescent="0.25">
      <c r="A4745" s="115">
        <v>4030003313</v>
      </c>
      <c r="B4745" t="s">
        <v>34</v>
      </c>
      <c r="C4745" s="81">
        <v>700</v>
      </c>
      <c r="D4745">
        <v>2.4</v>
      </c>
      <c r="E4745">
        <v>2.8</v>
      </c>
      <c r="F4745">
        <v>3</v>
      </c>
      <c r="G4745">
        <v>3</v>
      </c>
      <c r="H4745">
        <v>1.98</v>
      </c>
      <c r="I4745">
        <v>403</v>
      </c>
      <c r="J4745" t="s">
        <v>553</v>
      </c>
      <c r="K4745" t="s">
        <v>171</v>
      </c>
      <c r="L4745" t="s">
        <v>564</v>
      </c>
      <c r="M4745" t="s">
        <v>572</v>
      </c>
      <c r="N4745" t="s">
        <v>15</v>
      </c>
      <c r="O4745" t="s">
        <v>193</v>
      </c>
      <c r="P4745" t="s">
        <v>7</v>
      </c>
      <c r="Q4745" t="s">
        <v>16</v>
      </c>
      <c r="R4745" t="s">
        <v>28</v>
      </c>
      <c r="S4745" t="s">
        <v>9</v>
      </c>
      <c r="U4745" t="s">
        <v>179</v>
      </c>
      <c r="V4745" t="s">
        <v>29</v>
      </c>
      <c r="W4745" t="s">
        <v>30</v>
      </c>
      <c r="X4745" t="s">
        <v>104</v>
      </c>
      <c r="Y4745" t="s">
        <v>677</v>
      </c>
      <c r="Z4745" s="80">
        <v>0</v>
      </c>
      <c r="AA4745" s="68">
        <v>2700</v>
      </c>
      <c r="AB4745" s="82">
        <f t="shared" si="2635"/>
        <v>5280.741</v>
      </c>
      <c r="AD4745">
        <v>1</v>
      </c>
      <c r="AG4745" s="83">
        <f t="shared" si="2636"/>
        <v>1</v>
      </c>
      <c r="AH4745" s="87">
        <v>0</v>
      </c>
      <c r="AI4745" s="88">
        <v>0</v>
      </c>
    </row>
    <row r="4746" spans="1:39" x14ac:dyDescent="0.25">
      <c r="A4746" s="115">
        <v>40300034</v>
      </c>
      <c r="B4746" t="s">
        <v>1</v>
      </c>
      <c r="C4746" s="81">
        <v>700</v>
      </c>
      <c r="D4746">
        <v>2.4</v>
      </c>
      <c r="E4746">
        <v>2.8</v>
      </c>
      <c r="F4746">
        <v>3</v>
      </c>
      <c r="G4746">
        <v>3</v>
      </c>
      <c r="H4746">
        <v>1.98</v>
      </c>
      <c r="I4746">
        <v>403</v>
      </c>
      <c r="J4746" t="s">
        <v>553</v>
      </c>
      <c r="K4746" t="s">
        <v>171</v>
      </c>
      <c r="L4746" t="s">
        <v>554</v>
      </c>
      <c r="M4746" t="s">
        <v>564</v>
      </c>
      <c r="N4746" t="s">
        <v>40</v>
      </c>
      <c r="O4746" t="s">
        <v>688</v>
      </c>
      <c r="P4746" t="s">
        <v>689</v>
      </c>
      <c r="Q4746" t="s">
        <v>8</v>
      </c>
      <c r="R4746" t="s">
        <v>110</v>
      </c>
      <c r="S4746" t="s">
        <v>44</v>
      </c>
      <c r="T4746" t="s">
        <v>944</v>
      </c>
      <c r="U4746" t="s">
        <v>946</v>
      </c>
      <c r="V4746" t="s">
        <v>14</v>
      </c>
      <c r="W4746" t="s">
        <v>49</v>
      </c>
      <c r="X4746" t="s">
        <v>12</v>
      </c>
      <c r="Y4746" t="s">
        <v>938</v>
      </c>
      <c r="Z4746" s="81">
        <v>0</v>
      </c>
      <c r="AA4746" s="68">
        <v>0</v>
      </c>
      <c r="AB4746" s="82">
        <f t="shared" si="2635"/>
        <v>0</v>
      </c>
      <c r="AE4746">
        <v>1</v>
      </c>
      <c r="AG4746" s="83">
        <f t="shared" si="2636"/>
        <v>1</v>
      </c>
      <c r="AH4746" s="87">
        <v>0</v>
      </c>
      <c r="AI4746" s="88">
        <v>0</v>
      </c>
      <c r="AJ4746">
        <f>AG4746*2/3</f>
        <v>0.66666666666666663</v>
      </c>
      <c r="AK4746" s="108">
        <f t="shared" ref="AK4746:AK4749" si="2637">AJ4746*C4746*E4746*H4746</f>
        <v>2587.1999999999998</v>
      </c>
      <c r="AL4746" s="108">
        <f t="shared" ref="AL4746:AL4749" si="2638">AJ4746*C4746*E4746</f>
        <v>1306.6666666666665</v>
      </c>
      <c r="AM4746" s="108">
        <f t="shared" ref="AM4746:AM4753" si="2639">AK4746-AL4746</f>
        <v>1280.5333333333333</v>
      </c>
    </row>
    <row r="4747" spans="1:39" x14ac:dyDescent="0.25">
      <c r="A4747" s="115">
        <v>40300034</v>
      </c>
      <c r="B4747" t="s">
        <v>1</v>
      </c>
      <c r="C4747" s="81">
        <v>700</v>
      </c>
      <c r="D4747">
        <v>2.4</v>
      </c>
      <c r="E4747">
        <v>2.8</v>
      </c>
      <c r="F4747">
        <v>3</v>
      </c>
      <c r="G4747">
        <v>3</v>
      </c>
      <c r="H4747">
        <v>1.98</v>
      </c>
      <c r="I4747">
        <v>403</v>
      </c>
      <c r="J4747" t="s">
        <v>553</v>
      </c>
      <c r="K4747" t="s">
        <v>171</v>
      </c>
      <c r="L4747" t="s">
        <v>554</v>
      </c>
      <c r="M4747" t="s">
        <v>564</v>
      </c>
      <c r="N4747" t="s">
        <v>48</v>
      </c>
      <c r="O4747" t="s">
        <v>688</v>
      </c>
      <c r="P4747" t="s">
        <v>689</v>
      </c>
      <c r="Q4747" t="s">
        <v>16</v>
      </c>
      <c r="R4747" t="s">
        <v>110</v>
      </c>
      <c r="S4747" t="s">
        <v>44</v>
      </c>
      <c r="T4747" t="s">
        <v>944</v>
      </c>
      <c r="U4747" t="s">
        <v>946</v>
      </c>
      <c r="V4747" t="s">
        <v>14</v>
      </c>
      <c r="W4747" t="s">
        <v>49</v>
      </c>
      <c r="X4747" t="s">
        <v>12</v>
      </c>
      <c r="Y4747" t="s">
        <v>938</v>
      </c>
      <c r="Z4747" s="81">
        <v>0</v>
      </c>
      <c r="AA4747" s="68">
        <v>0</v>
      </c>
      <c r="AB4747" s="82">
        <f t="shared" si="2635"/>
        <v>0</v>
      </c>
      <c r="AE4747">
        <v>1</v>
      </c>
      <c r="AG4747" s="83">
        <f t="shared" si="2636"/>
        <v>1</v>
      </c>
      <c r="AH4747" s="87">
        <v>0</v>
      </c>
      <c r="AI4747" s="88">
        <v>0</v>
      </c>
      <c r="AJ4747">
        <f>AG4747*2</f>
        <v>2</v>
      </c>
      <c r="AK4747" s="108">
        <f t="shared" si="2637"/>
        <v>7761.5999999999995</v>
      </c>
      <c r="AL4747" s="108">
        <f t="shared" si="2638"/>
        <v>3919.9999999999995</v>
      </c>
      <c r="AM4747" s="108">
        <f t="shared" si="2639"/>
        <v>3841.6</v>
      </c>
    </row>
    <row r="4748" spans="1:39" x14ac:dyDescent="0.25">
      <c r="A4748" s="115">
        <v>40300034</v>
      </c>
      <c r="B4748" t="s">
        <v>1</v>
      </c>
      <c r="C4748" s="81">
        <v>700</v>
      </c>
      <c r="D4748">
        <v>2.4</v>
      </c>
      <c r="E4748">
        <v>2.8</v>
      </c>
      <c r="F4748">
        <v>3</v>
      </c>
      <c r="G4748">
        <v>3</v>
      </c>
      <c r="H4748">
        <v>1.98</v>
      </c>
      <c r="I4748">
        <v>403</v>
      </c>
      <c r="J4748" t="s">
        <v>553</v>
      </c>
      <c r="K4748" t="s">
        <v>171</v>
      </c>
      <c r="L4748" t="s">
        <v>554</v>
      </c>
      <c r="M4748" t="s">
        <v>564</v>
      </c>
      <c r="N4748" t="s">
        <v>48</v>
      </c>
      <c r="O4748" t="s">
        <v>688</v>
      </c>
      <c r="P4748" t="s">
        <v>689</v>
      </c>
      <c r="Q4748" t="s">
        <v>8</v>
      </c>
      <c r="R4748" t="s">
        <v>28</v>
      </c>
      <c r="S4748" t="s">
        <v>44</v>
      </c>
      <c r="U4748" t="s">
        <v>946</v>
      </c>
      <c r="V4748" t="s">
        <v>14</v>
      </c>
      <c r="W4748" t="s">
        <v>49</v>
      </c>
      <c r="X4748" t="s">
        <v>12</v>
      </c>
      <c r="Y4748" t="s">
        <v>21</v>
      </c>
      <c r="Z4748" s="80">
        <v>531</v>
      </c>
      <c r="AA4748" s="68">
        <v>0</v>
      </c>
      <c r="AB4748" s="82">
        <f t="shared" si="2635"/>
        <v>531</v>
      </c>
      <c r="AC4748">
        <v>1</v>
      </c>
      <c r="AG4748" s="83">
        <f t="shared" si="2636"/>
        <v>1</v>
      </c>
      <c r="AH4748" s="87">
        <v>0</v>
      </c>
      <c r="AI4748" s="88">
        <v>0</v>
      </c>
      <c r="AJ4748">
        <f>(AG4748*2)/3</f>
        <v>0.66666666666666663</v>
      </c>
      <c r="AK4748" s="108">
        <f t="shared" si="2637"/>
        <v>2587.1999999999998</v>
      </c>
      <c r="AL4748" s="108">
        <f t="shared" si="2638"/>
        <v>1306.6666666666665</v>
      </c>
      <c r="AM4748" s="108">
        <f t="shared" si="2639"/>
        <v>1280.5333333333333</v>
      </c>
    </row>
    <row r="4749" spans="1:39" x14ac:dyDescent="0.25">
      <c r="A4749" s="115">
        <v>40300104</v>
      </c>
      <c r="B4749" t="s">
        <v>1</v>
      </c>
      <c r="C4749" s="81">
        <v>700</v>
      </c>
      <c r="D4749">
        <v>2.4</v>
      </c>
      <c r="E4749">
        <v>2.8</v>
      </c>
      <c r="F4749">
        <v>3</v>
      </c>
      <c r="G4749">
        <v>3</v>
      </c>
      <c r="H4749">
        <v>1.98</v>
      </c>
      <c r="I4749">
        <v>403</v>
      </c>
      <c r="J4749" t="s">
        <v>553</v>
      </c>
      <c r="K4749" t="s">
        <v>171</v>
      </c>
      <c r="L4749" t="s">
        <v>561</v>
      </c>
      <c r="M4749" t="s">
        <v>789</v>
      </c>
      <c r="N4749" t="s">
        <v>5</v>
      </c>
      <c r="O4749" t="s">
        <v>688</v>
      </c>
      <c r="P4749" t="s">
        <v>689</v>
      </c>
      <c r="Q4749" t="s">
        <v>8</v>
      </c>
      <c r="R4749" t="s">
        <v>28</v>
      </c>
      <c r="S4749" t="s">
        <v>44</v>
      </c>
      <c r="U4749" t="s">
        <v>939</v>
      </c>
      <c r="V4749" t="s">
        <v>14</v>
      </c>
      <c r="W4749" t="s">
        <v>49</v>
      </c>
      <c r="X4749" t="s">
        <v>12</v>
      </c>
      <c r="Y4749" t="s">
        <v>21</v>
      </c>
      <c r="Z4749" s="80">
        <v>550</v>
      </c>
      <c r="AA4749" s="68">
        <v>0</v>
      </c>
      <c r="AB4749" s="82">
        <f t="shared" si="2635"/>
        <v>550</v>
      </c>
      <c r="AC4749">
        <v>1</v>
      </c>
      <c r="AG4749" s="83">
        <f t="shared" si="2636"/>
        <v>1</v>
      </c>
      <c r="AH4749" s="87">
        <v>0</v>
      </c>
      <c r="AI4749" s="88">
        <v>0</v>
      </c>
      <c r="AJ4749" s="90">
        <f>AG4749*2/3</f>
        <v>0.66666666666666663</v>
      </c>
      <c r="AK4749" s="108">
        <f t="shared" si="2637"/>
        <v>2587.1999999999998</v>
      </c>
      <c r="AL4749" s="108">
        <f t="shared" si="2638"/>
        <v>1306.6666666666665</v>
      </c>
      <c r="AM4749" s="108">
        <f t="shared" si="2639"/>
        <v>1280.5333333333333</v>
      </c>
    </row>
    <row r="4750" spans="1:39" x14ac:dyDescent="0.25">
      <c r="A4750" s="115">
        <v>40300104</v>
      </c>
      <c r="B4750" t="s">
        <v>1</v>
      </c>
      <c r="C4750" s="81">
        <v>700</v>
      </c>
      <c r="D4750">
        <v>2.4</v>
      </c>
      <c r="E4750">
        <v>2.8</v>
      </c>
      <c r="F4750">
        <v>3</v>
      </c>
      <c r="G4750">
        <v>3</v>
      </c>
      <c r="H4750">
        <v>1.98</v>
      </c>
      <c r="I4750">
        <v>403</v>
      </c>
      <c r="J4750" t="s">
        <v>553</v>
      </c>
      <c r="K4750" t="s">
        <v>171</v>
      </c>
      <c r="L4750" t="s">
        <v>561</v>
      </c>
      <c r="M4750" t="s">
        <v>789</v>
      </c>
      <c r="N4750" t="s">
        <v>15</v>
      </c>
      <c r="O4750" t="s">
        <v>688</v>
      </c>
      <c r="P4750" t="s">
        <v>689</v>
      </c>
      <c r="Q4750" t="s">
        <v>16</v>
      </c>
      <c r="R4750" t="s">
        <v>110</v>
      </c>
      <c r="S4750" t="s">
        <v>44</v>
      </c>
      <c r="T4750" t="s">
        <v>944</v>
      </c>
      <c r="U4750" t="s">
        <v>939</v>
      </c>
      <c r="V4750" t="s">
        <v>14</v>
      </c>
      <c r="W4750" t="s">
        <v>49</v>
      </c>
      <c r="X4750" t="s">
        <v>12</v>
      </c>
      <c r="Y4750" t="s">
        <v>938</v>
      </c>
      <c r="Z4750" s="81">
        <v>0</v>
      </c>
      <c r="AA4750" s="68">
        <v>0</v>
      </c>
      <c r="AB4750" s="82">
        <f t="shared" si="2635"/>
        <v>0</v>
      </c>
      <c r="AE4750">
        <v>1</v>
      </c>
      <c r="AG4750" s="83">
        <f t="shared" si="2636"/>
        <v>1</v>
      </c>
      <c r="AH4750" s="87">
        <v>0</v>
      </c>
      <c r="AI4750" s="88">
        <v>0</v>
      </c>
      <c r="AJ4750">
        <f t="shared" ref="AJ4750:AJ4751" si="2640">AG4750*2</f>
        <v>2</v>
      </c>
      <c r="AK4750" s="108">
        <f t="shared" ref="AK4750:AK4751" si="2641">AJ4750*C4750*F4750*H4750</f>
        <v>8316</v>
      </c>
      <c r="AL4750" s="108">
        <f t="shared" ref="AL4750:AL4751" si="2642">AJ4750*C4750*F4750</f>
        <v>4200</v>
      </c>
      <c r="AM4750" s="108">
        <f t="shared" si="2639"/>
        <v>4116</v>
      </c>
    </row>
    <row r="4751" spans="1:39" x14ac:dyDescent="0.25">
      <c r="A4751" s="115">
        <v>40300104</v>
      </c>
      <c r="B4751" t="s">
        <v>1</v>
      </c>
      <c r="C4751" s="81">
        <v>700</v>
      </c>
      <c r="D4751">
        <v>2.4</v>
      </c>
      <c r="E4751">
        <v>2.8</v>
      </c>
      <c r="F4751">
        <v>3</v>
      </c>
      <c r="G4751">
        <v>3</v>
      </c>
      <c r="H4751">
        <v>1.98</v>
      </c>
      <c r="I4751">
        <v>403</v>
      </c>
      <c r="J4751" t="s">
        <v>553</v>
      </c>
      <c r="K4751" t="s">
        <v>171</v>
      </c>
      <c r="L4751" t="s">
        <v>561</v>
      </c>
      <c r="M4751" t="s">
        <v>789</v>
      </c>
      <c r="N4751" t="s">
        <v>18</v>
      </c>
      <c r="O4751" t="s">
        <v>688</v>
      </c>
      <c r="P4751" t="s">
        <v>689</v>
      </c>
      <c r="Q4751" t="s">
        <v>16</v>
      </c>
      <c r="R4751" t="s">
        <v>28</v>
      </c>
      <c r="S4751" t="s">
        <v>44</v>
      </c>
      <c r="U4751" t="s">
        <v>939</v>
      </c>
      <c r="V4751" t="s">
        <v>14</v>
      </c>
      <c r="W4751" t="s">
        <v>49</v>
      </c>
      <c r="X4751" t="s">
        <v>12</v>
      </c>
      <c r="Y4751" t="s">
        <v>21</v>
      </c>
      <c r="Z4751" s="80">
        <v>1600</v>
      </c>
      <c r="AA4751" s="68">
        <v>0</v>
      </c>
      <c r="AB4751" s="82">
        <f t="shared" si="2635"/>
        <v>1600</v>
      </c>
      <c r="AC4751">
        <v>1</v>
      </c>
      <c r="AG4751" s="83">
        <f t="shared" si="2636"/>
        <v>1</v>
      </c>
      <c r="AH4751" s="87">
        <v>0</v>
      </c>
      <c r="AI4751" s="88">
        <v>0</v>
      </c>
      <c r="AJ4751">
        <f t="shared" si="2640"/>
        <v>2</v>
      </c>
      <c r="AK4751" s="108">
        <f t="shared" si="2641"/>
        <v>8316</v>
      </c>
      <c r="AL4751" s="108">
        <f t="shared" si="2642"/>
        <v>4200</v>
      </c>
      <c r="AM4751" s="108">
        <f t="shared" si="2639"/>
        <v>4116</v>
      </c>
    </row>
    <row r="4752" spans="1:39" x14ac:dyDescent="0.25">
      <c r="A4752" s="115">
        <v>40300152</v>
      </c>
      <c r="B4752" t="s">
        <v>1</v>
      </c>
      <c r="C4752" s="81">
        <v>700</v>
      </c>
      <c r="D4752">
        <v>2.4</v>
      </c>
      <c r="E4752">
        <v>2.8</v>
      </c>
      <c r="F4752">
        <v>3</v>
      </c>
      <c r="G4752">
        <v>3</v>
      </c>
      <c r="H4752">
        <v>1.98</v>
      </c>
      <c r="I4752">
        <v>403</v>
      </c>
      <c r="J4752" t="s">
        <v>553</v>
      </c>
      <c r="K4752" t="s">
        <v>171</v>
      </c>
      <c r="L4752" t="s">
        <v>573</v>
      </c>
      <c r="M4752" t="s">
        <v>573</v>
      </c>
      <c r="N4752" t="s">
        <v>48</v>
      </c>
      <c r="O4752" t="s">
        <v>19</v>
      </c>
      <c r="P4752" t="s">
        <v>42</v>
      </c>
      <c r="Q4752" t="s">
        <v>16</v>
      </c>
      <c r="R4752" t="s">
        <v>20</v>
      </c>
      <c r="S4752" t="s">
        <v>44</v>
      </c>
      <c r="T4752" s="70" t="s">
        <v>933</v>
      </c>
      <c r="U4752" t="s">
        <v>949</v>
      </c>
      <c r="V4752" t="s">
        <v>14</v>
      </c>
      <c r="W4752" t="s">
        <v>49</v>
      </c>
      <c r="X4752" t="s">
        <v>12</v>
      </c>
      <c r="Y4752" t="s">
        <v>938</v>
      </c>
      <c r="Z4752" s="80">
        <v>0</v>
      </c>
      <c r="AA4752" s="68">
        <v>0</v>
      </c>
      <c r="AB4752" s="82">
        <f t="shared" si="2635"/>
        <v>0</v>
      </c>
      <c r="AE4752">
        <v>1</v>
      </c>
      <c r="AG4752" s="83">
        <f t="shared" si="2636"/>
        <v>1</v>
      </c>
      <c r="AH4752" s="87">
        <v>0</v>
      </c>
      <c r="AI4752" s="88">
        <v>0</v>
      </c>
      <c r="AJ4752">
        <f t="shared" ref="AJ4752:AJ4753" si="2643">AG4752</f>
        <v>1</v>
      </c>
      <c r="AK4752" s="108">
        <f t="shared" ref="AK4752:AK4753" si="2644">AJ4752*C4752*E4752*H4752</f>
        <v>3880.7999999999997</v>
      </c>
      <c r="AL4752" s="108">
        <f t="shared" ref="AL4752:AL4753" si="2645">AJ4752*C4752*E4752</f>
        <v>1959.9999999999998</v>
      </c>
      <c r="AM4752" s="108">
        <f t="shared" si="2639"/>
        <v>1920.8</v>
      </c>
    </row>
    <row r="4753" spans="1:39" x14ac:dyDescent="0.25">
      <c r="A4753" s="115">
        <v>40300152</v>
      </c>
      <c r="B4753" t="s">
        <v>1</v>
      </c>
      <c r="C4753" s="81">
        <v>700</v>
      </c>
      <c r="D4753">
        <v>2.4</v>
      </c>
      <c r="E4753">
        <v>2.8</v>
      </c>
      <c r="F4753">
        <v>3</v>
      </c>
      <c r="G4753">
        <v>3</v>
      </c>
      <c r="H4753">
        <v>1.98</v>
      </c>
      <c r="I4753">
        <v>403</v>
      </c>
      <c r="J4753" t="s">
        <v>553</v>
      </c>
      <c r="K4753" t="s">
        <v>171</v>
      </c>
      <c r="L4753" t="s">
        <v>573</v>
      </c>
      <c r="M4753" t="s">
        <v>573</v>
      </c>
      <c r="N4753" t="s">
        <v>48</v>
      </c>
      <c r="O4753" t="s">
        <v>19</v>
      </c>
      <c r="P4753" t="s">
        <v>42</v>
      </c>
      <c r="Q4753" t="s">
        <v>16</v>
      </c>
      <c r="R4753" t="s">
        <v>20</v>
      </c>
      <c r="S4753" t="s">
        <v>44</v>
      </c>
      <c r="T4753" s="70" t="s">
        <v>933</v>
      </c>
      <c r="U4753" t="s">
        <v>949</v>
      </c>
      <c r="V4753" t="s">
        <v>173</v>
      </c>
      <c r="W4753" t="s">
        <v>174</v>
      </c>
      <c r="X4753" t="s">
        <v>12</v>
      </c>
      <c r="Y4753" t="s">
        <v>938</v>
      </c>
      <c r="Z4753" s="80">
        <v>0</v>
      </c>
      <c r="AA4753" s="68">
        <v>0</v>
      </c>
      <c r="AB4753" s="82">
        <f t="shared" si="2635"/>
        <v>0</v>
      </c>
      <c r="AE4753">
        <v>13</v>
      </c>
      <c r="AG4753" s="83">
        <f t="shared" si="2636"/>
        <v>13</v>
      </c>
      <c r="AH4753" s="87">
        <v>0</v>
      </c>
      <c r="AI4753" s="88">
        <v>0</v>
      </c>
      <c r="AJ4753">
        <f t="shared" si="2643"/>
        <v>13</v>
      </c>
      <c r="AK4753" s="108">
        <f t="shared" si="2644"/>
        <v>50450.400000000001</v>
      </c>
      <c r="AL4753" s="108">
        <f t="shared" si="2645"/>
        <v>25480</v>
      </c>
      <c r="AM4753" s="108">
        <f t="shared" si="2639"/>
        <v>24970.400000000001</v>
      </c>
    </row>
    <row r="4754" spans="1:39" x14ac:dyDescent="0.25">
      <c r="A4754" s="115">
        <v>40300152</v>
      </c>
      <c r="B4754" t="s">
        <v>1</v>
      </c>
      <c r="C4754" s="81">
        <v>700</v>
      </c>
      <c r="D4754">
        <v>2.4</v>
      </c>
      <c r="E4754">
        <v>2.8</v>
      </c>
      <c r="F4754">
        <v>3</v>
      </c>
      <c r="G4754">
        <v>3</v>
      </c>
      <c r="H4754">
        <v>1.98</v>
      </c>
      <c r="I4754">
        <v>403</v>
      </c>
      <c r="J4754" t="s">
        <v>553</v>
      </c>
      <c r="K4754" t="s">
        <v>171</v>
      </c>
      <c r="L4754" t="s">
        <v>573</v>
      </c>
      <c r="M4754" t="s">
        <v>573</v>
      </c>
      <c r="N4754" t="s">
        <v>5</v>
      </c>
      <c r="O4754" t="s">
        <v>47</v>
      </c>
      <c r="P4754" t="s">
        <v>42</v>
      </c>
      <c r="Q4754" t="s">
        <v>16</v>
      </c>
      <c r="R4754" t="s">
        <v>28</v>
      </c>
      <c r="S4754" t="s">
        <v>44</v>
      </c>
      <c r="U4754" t="s">
        <v>939</v>
      </c>
      <c r="V4754" t="s">
        <v>14</v>
      </c>
      <c r="W4754" t="s">
        <v>49</v>
      </c>
      <c r="X4754" t="s">
        <v>12</v>
      </c>
      <c r="Y4754" t="s">
        <v>21</v>
      </c>
      <c r="Z4754" s="80">
        <v>800</v>
      </c>
      <c r="AA4754" s="68">
        <v>0</v>
      </c>
      <c r="AB4754" s="82">
        <f t="shared" si="2635"/>
        <v>800</v>
      </c>
      <c r="AC4754">
        <v>1</v>
      </c>
      <c r="AG4754" s="83">
        <f t="shared" si="2636"/>
        <v>1</v>
      </c>
      <c r="AH4754" s="87">
        <v>0</v>
      </c>
      <c r="AI4754" s="88">
        <v>0</v>
      </c>
      <c r="AJ4754">
        <f t="shared" ref="AJ4754:AJ4759" si="2646">AG4754</f>
        <v>1</v>
      </c>
      <c r="AK4754" s="108">
        <f t="shared" ref="AK4754:AK4755" si="2647">AJ4754*C4754*E4754*H4754</f>
        <v>3880.7999999999997</v>
      </c>
      <c r="AL4754" s="108">
        <f t="shared" ref="AL4754:AL4755" si="2648">AJ4754*C4754*E4754</f>
        <v>1959.9999999999998</v>
      </c>
      <c r="AM4754" s="108">
        <f t="shared" ref="AM4754:AM4759" si="2649">AK4754-AL4754</f>
        <v>1920.8</v>
      </c>
    </row>
    <row r="4755" spans="1:39" x14ac:dyDescent="0.25">
      <c r="A4755" s="115">
        <v>40300152</v>
      </c>
      <c r="B4755" t="s">
        <v>1</v>
      </c>
      <c r="C4755" s="81">
        <v>700</v>
      </c>
      <c r="D4755">
        <v>2.4</v>
      </c>
      <c r="E4755">
        <v>2.8</v>
      </c>
      <c r="F4755">
        <v>3</v>
      </c>
      <c r="G4755">
        <v>3</v>
      </c>
      <c r="H4755">
        <v>1.98</v>
      </c>
      <c r="I4755">
        <v>403</v>
      </c>
      <c r="J4755" t="s">
        <v>553</v>
      </c>
      <c r="K4755" t="s">
        <v>171</v>
      </c>
      <c r="L4755" t="s">
        <v>573</v>
      </c>
      <c r="M4755" t="s">
        <v>573</v>
      </c>
      <c r="N4755" t="s">
        <v>5</v>
      </c>
      <c r="O4755" t="s">
        <v>47</v>
      </c>
      <c r="P4755" t="s">
        <v>42</v>
      </c>
      <c r="Q4755" t="s">
        <v>16</v>
      </c>
      <c r="R4755" t="s">
        <v>28</v>
      </c>
      <c r="S4755" t="s">
        <v>44</v>
      </c>
      <c r="U4755" t="s">
        <v>939</v>
      </c>
      <c r="V4755" t="s">
        <v>173</v>
      </c>
      <c r="W4755" t="s">
        <v>174</v>
      </c>
      <c r="X4755" t="s">
        <v>12</v>
      </c>
      <c r="Y4755" t="s">
        <v>21</v>
      </c>
      <c r="Z4755" s="80">
        <v>800</v>
      </c>
      <c r="AA4755" s="68">
        <v>0</v>
      </c>
      <c r="AB4755" s="82">
        <f t="shared" si="2635"/>
        <v>10400</v>
      </c>
      <c r="AC4755">
        <v>13</v>
      </c>
      <c r="AG4755" s="83">
        <f t="shared" si="2636"/>
        <v>13</v>
      </c>
      <c r="AH4755" s="87">
        <v>0</v>
      </c>
      <c r="AI4755" s="88">
        <v>0</v>
      </c>
      <c r="AJ4755">
        <f t="shared" si="2646"/>
        <v>13</v>
      </c>
      <c r="AK4755" s="108">
        <f t="shared" si="2647"/>
        <v>50450.400000000001</v>
      </c>
      <c r="AL4755" s="108">
        <f t="shared" si="2648"/>
        <v>25480</v>
      </c>
      <c r="AM4755" s="108">
        <f t="shared" si="2649"/>
        <v>24970.400000000001</v>
      </c>
    </row>
    <row r="4756" spans="1:39" x14ac:dyDescent="0.25">
      <c r="A4756" s="115">
        <v>40300152</v>
      </c>
      <c r="B4756" t="s">
        <v>1</v>
      </c>
      <c r="C4756" s="81">
        <v>700</v>
      </c>
      <c r="D4756">
        <v>2.4</v>
      </c>
      <c r="E4756">
        <v>2.8</v>
      </c>
      <c r="F4756">
        <v>3</v>
      </c>
      <c r="G4756">
        <v>3</v>
      </c>
      <c r="H4756">
        <v>1.98</v>
      </c>
      <c r="I4756">
        <v>403</v>
      </c>
      <c r="J4756" t="s">
        <v>553</v>
      </c>
      <c r="K4756" t="s">
        <v>171</v>
      </c>
      <c r="L4756" t="s">
        <v>573</v>
      </c>
      <c r="M4756" t="s">
        <v>573</v>
      </c>
      <c r="N4756" t="s">
        <v>15</v>
      </c>
      <c r="O4756" t="s">
        <v>74</v>
      </c>
      <c r="P4756" t="s">
        <v>42</v>
      </c>
      <c r="Q4756" t="s">
        <v>16</v>
      </c>
      <c r="R4756" t="s">
        <v>91</v>
      </c>
      <c r="S4756" t="s">
        <v>44</v>
      </c>
      <c r="T4756" t="s">
        <v>944</v>
      </c>
      <c r="U4756" t="s">
        <v>939</v>
      </c>
      <c r="V4756" t="s">
        <v>14</v>
      </c>
      <c r="W4756" t="s">
        <v>49</v>
      </c>
      <c r="X4756" t="s">
        <v>12</v>
      </c>
      <c r="Y4756" t="s">
        <v>938</v>
      </c>
      <c r="Z4756" s="81">
        <v>0</v>
      </c>
      <c r="AA4756" s="68">
        <v>0</v>
      </c>
      <c r="AB4756" s="82">
        <f t="shared" si="2635"/>
        <v>0</v>
      </c>
      <c r="AE4756">
        <v>1</v>
      </c>
      <c r="AG4756" s="83">
        <f t="shared" si="2636"/>
        <v>1</v>
      </c>
      <c r="AH4756" s="87">
        <v>0</v>
      </c>
      <c r="AI4756" s="88">
        <v>0</v>
      </c>
      <c r="AJ4756">
        <f t="shared" si="2646"/>
        <v>1</v>
      </c>
      <c r="AK4756" s="108">
        <f t="shared" ref="AK4756:AK4759" si="2650">AJ4756*C4756*F4756*H4756</f>
        <v>4158</v>
      </c>
      <c r="AL4756" s="108">
        <f t="shared" ref="AL4756:AL4759" si="2651">AJ4756*C4756*F4756</f>
        <v>2100</v>
      </c>
      <c r="AM4756" s="108">
        <f t="shared" si="2649"/>
        <v>2058</v>
      </c>
    </row>
    <row r="4757" spans="1:39" x14ac:dyDescent="0.25">
      <c r="A4757" s="115">
        <v>40300152</v>
      </c>
      <c r="B4757" t="s">
        <v>1</v>
      </c>
      <c r="C4757" s="81">
        <v>700</v>
      </c>
      <c r="D4757">
        <v>2.4</v>
      </c>
      <c r="E4757">
        <v>2.8</v>
      </c>
      <c r="F4757">
        <v>3</v>
      </c>
      <c r="G4757">
        <v>3</v>
      </c>
      <c r="H4757">
        <v>1.98</v>
      </c>
      <c r="I4757">
        <v>403</v>
      </c>
      <c r="J4757" t="s">
        <v>553</v>
      </c>
      <c r="K4757" t="s">
        <v>171</v>
      </c>
      <c r="L4757" t="s">
        <v>573</v>
      </c>
      <c r="M4757" t="s">
        <v>573</v>
      </c>
      <c r="N4757" t="s">
        <v>15</v>
      </c>
      <c r="O4757" t="s">
        <v>41</v>
      </c>
      <c r="P4757" t="s">
        <v>42</v>
      </c>
      <c r="Q4757" t="s">
        <v>16</v>
      </c>
      <c r="R4757" t="s">
        <v>28</v>
      </c>
      <c r="S4757" t="s">
        <v>44</v>
      </c>
      <c r="U4757" t="s">
        <v>939</v>
      </c>
      <c r="V4757" t="s">
        <v>14</v>
      </c>
      <c r="W4757" t="s">
        <v>49</v>
      </c>
      <c r="X4757" t="s">
        <v>12</v>
      </c>
      <c r="Y4757" t="s">
        <v>21</v>
      </c>
      <c r="Z4757" s="80">
        <v>800</v>
      </c>
      <c r="AA4757" s="68">
        <v>0</v>
      </c>
      <c r="AB4757" s="82">
        <f t="shared" si="2635"/>
        <v>3200</v>
      </c>
      <c r="AC4757">
        <v>4</v>
      </c>
      <c r="AG4757" s="83">
        <f t="shared" si="2636"/>
        <v>4</v>
      </c>
      <c r="AH4757" s="87">
        <v>0</v>
      </c>
      <c r="AI4757" s="88">
        <v>0</v>
      </c>
      <c r="AJ4757">
        <f t="shared" si="2646"/>
        <v>4</v>
      </c>
      <c r="AK4757" s="108">
        <f t="shared" si="2650"/>
        <v>16632</v>
      </c>
      <c r="AL4757" s="108">
        <f t="shared" si="2651"/>
        <v>8400</v>
      </c>
      <c r="AM4757" s="108">
        <f t="shared" si="2649"/>
        <v>8232</v>
      </c>
    </row>
    <row r="4758" spans="1:39" x14ac:dyDescent="0.25">
      <c r="A4758" s="115">
        <v>40300152</v>
      </c>
      <c r="B4758" t="s">
        <v>1</v>
      </c>
      <c r="C4758" s="81">
        <v>700</v>
      </c>
      <c r="D4758">
        <v>2.4</v>
      </c>
      <c r="E4758">
        <v>2.8</v>
      </c>
      <c r="F4758">
        <v>3</v>
      </c>
      <c r="G4758">
        <v>3</v>
      </c>
      <c r="H4758">
        <v>1.98</v>
      </c>
      <c r="I4758">
        <v>403</v>
      </c>
      <c r="J4758" t="s">
        <v>553</v>
      </c>
      <c r="K4758" t="s">
        <v>171</v>
      </c>
      <c r="L4758" t="s">
        <v>573</v>
      </c>
      <c r="M4758" t="s">
        <v>573</v>
      </c>
      <c r="N4758" t="s">
        <v>15</v>
      </c>
      <c r="O4758" t="s">
        <v>41</v>
      </c>
      <c r="P4758" t="s">
        <v>42</v>
      </c>
      <c r="Q4758" t="s">
        <v>16</v>
      </c>
      <c r="R4758" t="s">
        <v>28</v>
      </c>
      <c r="S4758" t="s">
        <v>44</v>
      </c>
      <c r="U4758" t="s">
        <v>939</v>
      </c>
      <c r="V4758" t="s">
        <v>173</v>
      </c>
      <c r="W4758" t="s">
        <v>174</v>
      </c>
      <c r="X4758" t="s">
        <v>12</v>
      </c>
      <c r="Y4758" t="s">
        <v>21</v>
      </c>
      <c r="Z4758" s="80">
        <v>800</v>
      </c>
      <c r="AA4758" s="68">
        <v>0</v>
      </c>
      <c r="AB4758" s="82">
        <f t="shared" si="2635"/>
        <v>11200</v>
      </c>
      <c r="AC4758">
        <v>14</v>
      </c>
      <c r="AG4758" s="83">
        <f t="shared" si="2636"/>
        <v>14</v>
      </c>
      <c r="AH4758" s="87">
        <v>0</v>
      </c>
      <c r="AI4758" s="88">
        <v>0</v>
      </c>
      <c r="AJ4758">
        <f t="shared" si="2646"/>
        <v>14</v>
      </c>
      <c r="AK4758" s="108">
        <f t="shared" si="2650"/>
        <v>58212</v>
      </c>
      <c r="AL4758" s="108">
        <f t="shared" si="2651"/>
        <v>29400</v>
      </c>
      <c r="AM4758" s="108">
        <f t="shared" si="2649"/>
        <v>28812</v>
      </c>
    </row>
    <row r="4759" spans="1:39" x14ac:dyDescent="0.25">
      <c r="A4759" s="115">
        <v>40300152</v>
      </c>
      <c r="B4759" t="s">
        <v>1</v>
      </c>
      <c r="C4759" s="81">
        <v>700</v>
      </c>
      <c r="D4759">
        <v>2.4</v>
      </c>
      <c r="E4759">
        <v>2.8</v>
      </c>
      <c r="F4759">
        <v>3</v>
      </c>
      <c r="G4759">
        <v>3</v>
      </c>
      <c r="H4759">
        <v>1.98</v>
      </c>
      <c r="I4759">
        <v>403</v>
      </c>
      <c r="J4759" t="s">
        <v>553</v>
      </c>
      <c r="K4759" t="s">
        <v>171</v>
      </c>
      <c r="L4759" t="s">
        <v>573</v>
      </c>
      <c r="M4759" t="s">
        <v>573</v>
      </c>
      <c r="N4759" t="s">
        <v>18</v>
      </c>
      <c r="O4759" t="s">
        <v>74</v>
      </c>
      <c r="P4759" t="s">
        <v>42</v>
      </c>
      <c r="Q4759" t="s">
        <v>16</v>
      </c>
      <c r="R4759" t="s">
        <v>28</v>
      </c>
      <c r="S4759" t="s">
        <v>22</v>
      </c>
      <c r="T4759" t="s">
        <v>22</v>
      </c>
      <c r="U4759" t="s">
        <v>939</v>
      </c>
      <c r="V4759" t="s">
        <v>50</v>
      </c>
      <c r="W4759" t="s">
        <v>51</v>
      </c>
      <c r="X4759" t="s">
        <v>52</v>
      </c>
      <c r="Y4759" t="s">
        <v>943</v>
      </c>
      <c r="Z4759" s="81">
        <v>0</v>
      </c>
      <c r="AA4759" s="68">
        <v>0</v>
      </c>
      <c r="AB4759" s="82">
        <f t="shared" si="2635"/>
        <v>0</v>
      </c>
      <c r="AF4759">
        <v>1</v>
      </c>
      <c r="AG4759" s="83">
        <f t="shared" si="2636"/>
        <v>1</v>
      </c>
      <c r="AH4759" s="87">
        <v>0</v>
      </c>
      <c r="AI4759" s="88">
        <v>0</v>
      </c>
      <c r="AJ4759">
        <f t="shared" si="2646"/>
        <v>1</v>
      </c>
      <c r="AK4759" s="108">
        <f t="shared" si="2650"/>
        <v>4158</v>
      </c>
      <c r="AL4759" s="108">
        <f t="shared" si="2651"/>
        <v>2100</v>
      </c>
      <c r="AM4759" s="108">
        <f t="shared" si="2649"/>
        <v>2058</v>
      </c>
    </row>
    <row r="4760" spans="1:39" x14ac:dyDescent="0.25">
      <c r="A4760" s="115">
        <v>40300152</v>
      </c>
      <c r="B4760" t="s">
        <v>1</v>
      </c>
      <c r="C4760" s="81">
        <v>700</v>
      </c>
      <c r="D4760">
        <v>2.4</v>
      </c>
      <c r="E4760">
        <v>2.8</v>
      </c>
      <c r="F4760">
        <v>3</v>
      </c>
      <c r="G4760">
        <v>3</v>
      </c>
      <c r="H4760">
        <v>1.98</v>
      </c>
      <c r="I4760">
        <v>403</v>
      </c>
      <c r="J4760" t="s">
        <v>553</v>
      </c>
      <c r="K4760" t="s">
        <v>171</v>
      </c>
      <c r="L4760" t="s">
        <v>573</v>
      </c>
      <c r="M4760" t="s">
        <v>573</v>
      </c>
      <c r="N4760" t="s">
        <v>18</v>
      </c>
      <c r="O4760" t="s">
        <v>74</v>
      </c>
      <c r="P4760" t="s">
        <v>42</v>
      </c>
      <c r="Q4760" t="s">
        <v>16</v>
      </c>
      <c r="R4760" t="s">
        <v>28</v>
      </c>
      <c r="S4760" t="s">
        <v>9</v>
      </c>
      <c r="U4760" t="s">
        <v>179</v>
      </c>
      <c r="V4760" t="s">
        <v>126</v>
      </c>
      <c r="W4760" t="s">
        <v>127</v>
      </c>
      <c r="X4760" t="s">
        <v>12</v>
      </c>
      <c r="Y4760" t="s">
        <v>21</v>
      </c>
      <c r="Z4760" s="80">
        <v>4892</v>
      </c>
      <c r="AA4760" s="68">
        <v>0</v>
      </c>
      <c r="AB4760" s="82">
        <f t="shared" si="2635"/>
        <v>4892</v>
      </c>
      <c r="AD4760">
        <v>1</v>
      </c>
      <c r="AG4760" s="83">
        <f t="shared" si="2636"/>
        <v>1</v>
      </c>
      <c r="AH4760" s="87">
        <v>0</v>
      </c>
      <c r="AI4760" s="88">
        <v>0</v>
      </c>
    </row>
    <row r="4761" spans="1:39" x14ac:dyDescent="0.25">
      <c r="A4761" s="115">
        <v>40300152</v>
      </c>
      <c r="B4761" t="s">
        <v>1</v>
      </c>
      <c r="C4761" s="81">
        <v>700</v>
      </c>
      <c r="D4761">
        <v>2.4</v>
      </c>
      <c r="E4761">
        <v>2.8</v>
      </c>
      <c r="F4761">
        <v>3</v>
      </c>
      <c r="G4761">
        <v>3</v>
      </c>
      <c r="H4761">
        <v>1.98</v>
      </c>
      <c r="I4761">
        <v>403</v>
      </c>
      <c r="J4761" t="s">
        <v>553</v>
      </c>
      <c r="K4761" t="s">
        <v>171</v>
      </c>
      <c r="L4761" t="s">
        <v>573</v>
      </c>
      <c r="M4761" t="s">
        <v>573</v>
      </c>
      <c r="N4761" t="s">
        <v>18</v>
      </c>
      <c r="O4761" t="s">
        <v>74</v>
      </c>
      <c r="P4761" t="s">
        <v>42</v>
      </c>
      <c r="Q4761" t="s">
        <v>16</v>
      </c>
      <c r="R4761" t="s">
        <v>28</v>
      </c>
      <c r="S4761" t="s">
        <v>44</v>
      </c>
      <c r="U4761" t="s">
        <v>939</v>
      </c>
      <c r="V4761" t="s">
        <v>14</v>
      </c>
      <c r="W4761" t="s">
        <v>49</v>
      </c>
      <c r="X4761" t="s">
        <v>12</v>
      </c>
      <c r="Y4761" t="s">
        <v>21</v>
      </c>
      <c r="Z4761" s="80">
        <v>900</v>
      </c>
      <c r="AA4761" s="68">
        <v>0</v>
      </c>
      <c r="AB4761" s="82">
        <f t="shared" si="2635"/>
        <v>900</v>
      </c>
      <c r="AC4761">
        <v>1</v>
      </c>
      <c r="AG4761" s="83">
        <f t="shared" si="2636"/>
        <v>1</v>
      </c>
      <c r="AH4761" s="87">
        <v>0</v>
      </c>
      <c r="AI4761" s="88">
        <v>0</v>
      </c>
      <c r="AJ4761">
        <f t="shared" ref="AJ4761:AJ4765" si="2652">AG4761</f>
        <v>1</v>
      </c>
      <c r="AK4761" s="108">
        <f t="shared" ref="AK4761:AK4765" si="2653">AJ4761*C4761*F4761*H4761</f>
        <v>4158</v>
      </c>
      <c r="AL4761" s="108">
        <f t="shared" ref="AL4761:AL4765" si="2654">AJ4761*C4761*F4761</f>
        <v>2100</v>
      </c>
      <c r="AM4761" s="108">
        <f t="shared" ref="AM4761:AM4770" si="2655">AK4761-AL4761</f>
        <v>2058</v>
      </c>
    </row>
    <row r="4762" spans="1:39" x14ac:dyDescent="0.25">
      <c r="A4762" s="115">
        <v>40300152</v>
      </c>
      <c r="B4762" t="s">
        <v>1</v>
      </c>
      <c r="C4762" s="81">
        <v>700</v>
      </c>
      <c r="D4762">
        <v>2.4</v>
      </c>
      <c r="E4762">
        <v>2.8</v>
      </c>
      <c r="F4762">
        <v>3</v>
      </c>
      <c r="G4762">
        <v>3</v>
      </c>
      <c r="H4762">
        <v>1.98</v>
      </c>
      <c r="I4762">
        <v>403</v>
      </c>
      <c r="J4762" t="s">
        <v>553</v>
      </c>
      <c r="K4762" t="s">
        <v>171</v>
      </c>
      <c r="L4762" t="s">
        <v>573</v>
      </c>
      <c r="M4762" t="s">
        <v>573</v>
      </c>
      <c r="N4762" t="s">
        <v>18</v>
      </c>
      <c r="O4762" t="s">
        <v>74</v>
      </c>
      <c r="P4762" t="s">
        <v>42</v>
      </c>
      <c r="Q4762" t="s">
        <v>16</v>
      </c>
      <c r="R4762" t="s">
        <v>28</v>
      </c>
      <c r="S4762" t="s">
        <v>44</v>
      </c>
      <c r="U4762" t="s">
        <v>939</v>
      </c>
      <c r="V4762" t="s">
        <v>173</v>
      </c>
      <c r="W4762" t="s">
        <v>174</v>
      </c>
      <c r="X4762" t="s">
        <v>12</v>
      </c>
      <c r="Y4762" t="s">
        <v>21</v>
      </c>
      <c r="Z4762" s="80">
        <v>900</v>
      </c>
      <c r="AA4762" s="68">
        <v>0</v>
      </c>
      <c r="AB4762" s="82">
        <f t="shared" si="2635"/>
        <v>13500</v>
      </c>
      <c r="AC4762">
        <v>15</v>
      </c>
      <c r="AG4762" s="83">
        <f t="shared" si="2636"/>
        <v>15</v>
      </c>
      <c r="AH4762" s="87">
        <v>0</v>
      </c>
      <c r="AI4762" s="88">
        <v>0</v>
      </c>
      <c r="AJ4762">
        <f t="shared" si="2652"/>
        <v>15</v>
      </c>
      <c r="AK4762" s="108">
        <f t="shared" si="2653"/>
        <v>62370</v>
      </c>
      <c r="AL4762" s="108">
        <f t="shared" si="2654"/>
        <v>31500</v>
      </c>
      <c r="AM4762" s="108">
        <f t="shared" si="2655"/>
        <v>30870</v>
      </c>
    </row>
    <row r="4763" spans="1:39" x14ac:dyDescent="0.25">
      <c r="A4763" s="115">
        <v>40300152</v>
      </c>
      <c r="B4763" t="s">
        <v>1</v>
      </c>
      <c r="C4763" s="81">
        <v>700</v>
      </c>
      <c r="D4763">
        <v>2.4</v>
      </c>
      <c r="E4763">
        <v>2.8</v>
      </c>
      <c r="F4763">
        <v>3</v>
      </c>
      <c r="G4763">
        <v>3</v>
      </c>
      <c r="H4763">
        <v>1.98</v>
      </c>
      <c r="I4763">
        <v>403</v>
      </c>
      <c r="J4763" t="s">
        <v>553</v>
      </c>
      <c r="K4763" t="s">
        <v>171</v>
      </c>
      <c r="L4763" t="s">
        <v>573</v>
      </c>
      <c r="M4763" t="s">
        <v>573</v>
      </c>
      <c r="N4763" t="s">
        <v>27</v>
      </c>
      <c r="O4763" t="s">
        <v>80</v>
      </c>
      <c r="P4763" t="s">
        <v>42</v>
      </c>
      <c r="Q4763" t="s">
        <v>16</v>
      </c>
      <c r="R4763" t="s">
        <v>28</v>
      </c>
      <c r="S4763" t="s">
        <v>22</v>
      </c>
      <c r="T4763" t="s">
        <v>22</v>
      </c>
      <c r="U4763" t="s">
        <v>939</v>
      </c>
      <c r="V4763" t="s">
        <v>50</v>
      </c>
      <c r="W4763" t="s">
        <v>51</v>
      </c>
      <c r="X4763" t="s">
        <v>31</v>
      </c>
      <c r="Y4763" t="s">
        <v>943</v>
      </c>
      <c r="Z4763" s="81">
        <v>0</v>
      </c>
      <c r="AA4763" s="68">
        <v>0</v>
      </c>
      <c r="AB4763" s="82">
        <f t="shared" si="2635"/>
        <v>0</v>
      </c>
      <c r="AF4763">
        <v>1</v>
      </c>
      <c r="AG4763" s="83">
        <f t="shared" si="2636"/>
        <v>1</v>
      </c>
      <c r="AH4763" s="87">
        <v>0</v>
      </c>
      <c r="AI4763" s="88">
        <v>0</v>
      </c>
      <c r="AJ4763">
        <f t="shared" si="2652"/>
        <v>1</v>
      </c>
      <c r="AK4763" s="108">
        <f t="shared" si="2653"/>
        <v>4158</v>
      </c>
      <c r="AL4763" s="108">
        <f t="shared" si="2654"/>
        <v>2100</v>
      </c>
      <c r="AM4763" s="108">
        <f t="shared" si="2655"/>
        <v>2058</v>
      </c>
    </row>
    <row r="4764" spans="1:39" x14ac:dyDescent="0.25">
      <c r="A4764" s="115">
        <v>40300152</v>
      </c>
      <c r="B4764" t="s">
        <v>1</v>
      </c>
      <c r="C4764" s="81">
        <v>700</v>
      </c>
      <c r="D4764">
        <v>2.4</v>
      </c>
      <c r="E4764">
        <v>2.8</v>
      </c>
      <c r="F4764">
        <v>3</v>
      </c>
      <c r="G4764">
        <v>3</v>
      </c>
      <c r="H4764">
        <v>1.98</v>
      </c>
      <c r="I4764">
        <v>403</v>
      </c>
      <c r="J4764" t="s">
        <v>553</v>
      </c>
      <c r="K4764" t="s">
        <v>171</v>
      </c>
      <c r="L4764" t="s">
        <v>573</v>
      </c>
      <c r="M4764" t="s">
        <v>573</v>
      </c>
      <c r="N4764" t="s">
        <v>27</v>
      </c>
      <c r="O4764" t="s">
        <v>80</v>
      </c>
      <c r="P4764" t="s">
        <v>42</v>
      </c>
      <c r="Q4764" t="s">
        <v>16</v>
      </c>
      <c r="R4764" t="s">
        <v>28</v>
      </c>
      <c r="S4764" t="s">
        <v>44</v>
      </c>
      <c r="U4764" t="s">
        <v>939</v>
      </c>
      <c r="V4764" t="s">
        <v>14</v>
      </c>
      <c r="W4764" t="s">
        <v>49</v>
      </c>
      <c r="X4764" t="s">
        <v>12</v>
      </c>
      <c r="Y4764" t="s">
        <v>21</v>
      </c>
      <c r="Z4764" s="80">
        <v>900</v>
      </c>
      <c r="AA4764" s="68">
        <v>0</v>
      </c>
      <c r="AB4764" s="82">
        <f t="shared" si="2635"/>
        <v>900</v>
      </c>
      <c r="AC4764">
        <v>1</v>
      </c>
      <c r="AG4764" s="83">
        <f t="shared" si="2636"/>
        <v>1</v>
      </c>
      <c r="AH4764" s="87">
        <v>0</v>
      </c>
      <c r="AI4764" s="88">
        <v>0</v>
      </c>
      <c r="AJ4764">
        <f t="shared" si="2652"/>
        <v>1</v>
      </c>
      <c r="AK4764" s="108">
        <f t="shared" si="2653"/>
        <v>4158</v>
      </c>
      <c r="AL4764" s="108">
        <f t="shared" si="2654"/>
        <v>2100</v>
      </c>
      <c r="AM4764" s="108">
        <f t="shared" si="2655"/>
        <v>2058</v>
      </c>
    </row>
    <row r="4765" spans="1:39" x14ac:dyDescent="0.25">
      <c r="A4765" s="115">
        <v>40300152</v>
      </c>
      <c r="B4765" t="s">
        <v>1</v>
      </c>
      <c r="C4765" s="81">
        <v>700</v>
      </c>
      <c r="D4765">
        <v>2.4</v>
      </c>
      <c r="E4765">
        <v>2.8</v>
      </c>
      <c r="F4765">
        <v>3</v>
      </c>
      <c r="G4765">
        <v>3</v>
      </c>
      <c r="H4765">
        <v>1.98</v>
      </c>
      <c r="I4765">
        <v>403</v>
      </c>
      <c r="J4765" t="s">
        <v>553</v>
      </c>
      <c r="K4765" t="s">
        <v>171</v>
      </c>
      <c r="L4765" t="s">
        <v>573</v>
      </c>
      <c r="M4765" t="s">
        <v>573</v>
      </c>
      <c r="N4765" t="s">
        <v>27</v>
      </c>
      <c r="O4765" t="s">
        <v>80</v>
      </c>
      <c r="P4765" t="s">
        <v>42</v>
      </c>
      <c r="Q4765" t="s">
        <v>16</v>
      </c>
      <c r="R4765" t="s">
        <v>28</v>
      </c>
      <c r="S4765" t="s">
        <v>44</v>
      </c>
      <c r="U4765" t="s">
        <v>939</v>
      </c>
      <c r="V4765" t="s">
        <v>173</v>
      </c>
      <c r="W4765" t="s">
        <v>174</v>
      </c>
      <c r="X4765" t="s">
        <v>12</v>
      </c>
      <c r="Y4765" t="s">
        <v>21</v>
      </c>
      <c r="Z4765" s="80">
        <v>900</v>
      </c>
      <c r="AA4765" s="68">
        <v>0</v>
      </c>
      <c r="AB4765" s="82">
        <f t="shared" si="2635"/>
        <v>4500</v>
      </c>
      <c r="AC4765">
        <v>5</v>
      </c>
      <c r="AG4765" s="83">
        <f t="shared" si="2636"/>
        <v>5</v>
      </c>
      <c r="AH4765" s="87">
        <v>0</v>
      </c>
      <c r="AI4765" s="88">
        <v>0</v>
      </c>
      <c r="AJ4765">
        <f t="shared" si="2652"/>
        <v>5</v>
      </c>
      <c r="AK4765" s="108">
        <f t="shared" si="2653"/>
        <v>20790</v>
      </c>
      <c r="AL4765" s="108">
        <f t="shared" si="2654"/>
        <v>10500</v>
      </c>
      <c r="AM4765" s="108">
        <f t="shared" si="2655"/>
        <v>10290</v>
      </c>
    </row>
    <row r="4766" spans="1:39" x14ac:dyDescent="0.25">
      <c r="A4766" s="115">
        <v>40300214</v>
      </c>
      <c r="B4766" t="s">
        <v>1</v>
      </c>
      <c r="C4766" s="81">
        <v>700</v>
      </c>
      <c r="D4766">
        <v>2.4</v>
      </c>
      <c r="E4766">
        <v>2.8</v>
      </c>
      <c r="F4766">
        <v>3</v>
      </c>
      <c r="G4766">
        <v>3</v>
      </c>
      <c r="H4766">
        <v>1.98</v>
      </c>
      <c r="I4766">
        <v>403</v>
      </c>
      <c r="J4766" t="s">
        <v>553</v>
      </c>
      <c r="K4766" t="s">
        <v>171</v>
      </c>
      <c r="L4766" t="s">
        <v>554</v>
      </c>
      <c r="M4766" t="s">
        <v>790</v>
      </c>
      <c r="N4766" t="s">
        <v>48</v>
      </c>
      <c r="O4766" t="s">
        <v>688</v>
      </c>
      <c r="P4766" t="s">
        <v>689</v>
      </c>
      <c r="Q4766" t="s">
        <v>8</v>
      </c>
      <c r="R4766" t="s">
        <v>28</v>
      </c>
      <c r="S4766" t="s">
        <v>44</v>
      </c>
      <c r="U4766" t="s">
        <v>946</v>
      </c>
      <c r="V4766" t="s">
        <v>14</v>
      </c>
      <c r="W4766" t="s">
        <v>49</v>
      </c>
      <c r="X4766" t="s">
        <v>12</v>
      </c>
      <c r="Y4766" t="s">
        <v>21</v>
      </c>
      <c r="Z4766" s="80">
        <v>531</v>
      </c>
      <c r="AA4766" s="68">
        <v>0</v>
      </c>
      <c r="AB4766" s="82">
        <f t="shared" si="2635"/>
        <v>531</v>
      </c>
      <c r="AC4766">
        <v>1</v>
      </c>
      <c r="AG4766" s="83">
        <f t="shared" si="2636"/>
        <v>1</v>
      </c>
      <c r="AH4766" s="87">
        <v>0</v>
      </c>
      <c r="AI4766" s="88">
        <v>0</v>
      </c>
      <c r="AJ4766">
        <f>(AG4766*2)/3</f>
        <v>0.66666666666666663</v>
      </c>
      <c r="AK4766" s="108">
        <f t="shared" ref="AK4766:AK4767" si="2656">AJ4766*C4766*E4766*H4766</f>
        <v>2587.1999999999998</v>
      </c>
      <c r="AL4766" s="108">
        <f t="shared" ref="AL4766:AL4767" si="2657">AJ4766*C4766*E4766</f>
        <v>1306.6666666666665</v>
      </c>
      <c r="AM4766" s="108">
        <f t="shared" si="2655"/>
        <v>1280.5333333333333</v>
      </c>
    </row>
    <row r="4767" spans="1:39" x14ac:dyDescent="0.25">
      <c r="A4767" s="115">
        <v>40300214</v>
      </c>
      <c r="B4767" t="s">
        <v>1</v>
      </c>
      <c r="C4767" s="81">
        <v>700</v>
      </c>
      <c r="D4767">
        <v>2.4</v>
      </c>
      <c r="E4767">
        <v>2.8</v>
      </c>
      <c r="F4767">
        <v>3</v>
      </c>
      <c r="G4767">
        <v>3</v>
      </c>
      <c r="H4767">
        <v>1.98</v>
      </c>
      <c r="I4767">
        <v>403</v>
      </c>
      <c r="J4767" t="s">
        <v>553</v>
      </c>
      <c r="K4767" t="s">
        <v>171</v>
      </c>
      <c r="L4767" t="s">
        <v>554</v>
      </c>
      <c r="M4767" t="s">
        <v>790</v>
      </c>
      <c r="N4767" t="s">
        <v>5</v>
      </c>
      <c r="O4767" t="s">
        <v>688</v>
      </c>
      <c r="P4767" t="s">
        <v>689</v>
      </c>
      <c r="Q4767" t="s">
        <v>16</v>
      </c>
      <c r="R4767" t="s">
        <v>28</v>
      </c>
      <c r="S4767" t="s">
        <v>44</v>
      </c>
      <c r="U4767" t="s">
        <v>946</v>
      </c>
      <c r="V4767" t="s">
        <v>14</v>
      </c>
      <c r="W4767" t="s">
        <v>49</v>
      </c>
      <c r="X4767" t="s">
        <v>12</v>
      </c>
      <c r="Y4767" t="s">
        <v>21</v>
      </c>
      <c r="Z4767" s="80">
        <v>1600</v>
      </c>
      <c r="AA4767" s="68">
        <v>0</v>
      </c>
      <c r="AB4767" s="82">
        <f t="shared" si="2635"/>
        <v>3200</v>
      </c>
      <c r="AC4767">
        <v>2</v>
      </c>
      <c r="AG4767" s="83">
        <f t="shared" si="2636"/>
        <v>2</v>
      </c>
      <c r="AH4767" s="87">
        <v>0</v>
      </c>
      <c r="AI4767" s="88">
        <v>0</v>
      </c>
      <c r="AJ4767">
        <f>AG4767*2</f>
        <v>4</v>
      </c>
      <c r="AK4767" s="108">
        <f t="shared" si="2656"/>
        <v>15523.199999999999</v>
      </c>
      <c r="AL4767" s="108">
        <f t="shared" si="2657"/>
        <v>7839.9999999999991</v>
      </c>
      <c r="AM4767" s="108">
        <f t="shared" si="2655"/>
        <v>7683.2</v>
      </c>
    </row>
    <row r="4768" spans="1:39" x14ac:dyDescent="0.25">
      <c r="A4768" s="115">
        <v>40300214</v>
      </c>
      <c r="B4768" t="s">
        <v>1</v>
      </c>
      <c r="C4768" s="81">
        <v>700</v>
      </c>
      <c r="D4768">
        <v>2.4</v>
      </c>
      <c r="E4768">
        <v>2.8</v>
      </c>
      <c r="F4768">
        <v>3</v>
      </c>
      <c r="G4768">
        <v>3</v>
      </c>
      <c r="H4768">
        <v>1.98</v>
      </c>
      <c r="I4768">
        <v>403</v>
      </c>
      <c r="J4768" t="s">
        <v>553</v>
      </c>
      <c r="K4768" t="s">
        <v>171</v>
      </c>
      <c r="L4768" t="s">
        <v>554</v>
      </c>
      <c r="M4768" t="s">
        <v>790</v>
      </c>
      <c r="N4768" t="s">
        <v>15</v>
      </c>
      <c r="O4768" t="s">
        <v>688</v>
      </c>
      <c r="P4768" t="s">
        <v>689</v>
      </c>
      <c r="Q4768" t="s">
        <v>16</v>
      </c>
      <c r="R4768" t="s">
        <v>28</v>
      </c>
      <c r="S4768" t="s">
        <v>22</v>
      </c>
      <c r="T4768" t="s">
        <v>22</v>
      </c>
      <c r="U4768" t="s">
        <v>939</v>
      </c>
      <c r="V4768" t="s">
        <v>23</v>
      </c>
      <c r="W4768" t="s">
        <v>24</v>
      </c>
      <c r="X4768" t="s">
        <v>12</v>
      </c>
      <c r="Y4768" t="s">
        <v>943</v>
      </c>
      <c r="Z4768" s="81">
        <v>0</v>
      </c>
      <c r="AA4768" s="68">
        <v>0</v>
      </c>
      <c r="AB4768" s="82">
        <f t="shared" si="2635"/>
        <v>0</v>
      </c>
      <c r="AF4768">
        <v>1</v>
      </c>
      <c r="AG4768" s="83">
        <f t="shared" si="2636"/>
        <v>1</v>
      </c>
      <c r="AH4768" s="87">
        <v>0</v>
      </c>
      <c r="AI4768" s="88">
        <v>0</v>
      </c>
      <c r="AJ4768">
        <f>AG4768*2</f>
        <v>2</v>
      </c>
      <c r="AK4768" s="108">
        <f t="shared" ref="AK4768:AK4770" si="2658">AJ4768*C4768*F4768*H4768</f>
        <v>8316</v>
      </c>
      <c r="AL4768" s="108">
        <f t="shared" ref="AL4768:AL4770" si="2659">AJ4768*C4768*F4768</f>
        <v>4200</v>
      </c>
      <c r="AM4768" s="108">
        <f t="shared" si="2655"/>
        <v>4116</v>
      </c>
    </row>
    <row r="4769" spans="1:39" x14ac:dyDescent="0.25">
      <c r="A4769" s="115">
        <v>40300214</v>
      </c>
      <c r="B4769" t="s">
        <v>1</v>
      </c>
      <c r="C4769" s="81">
        <v>700</v>
      </c>
      <c r="D4769">
        <v>2.4</v>
      </c>
      <c r="E4769">
        <v>2.8</v>
      </c>
      <c r="F4769">
        <v>3</v>
      </c>
      <c r="G4769">
        <v>3</v>
      </c>
      <c r="H4769">
        <v>1.98</v>
      </c>
      <c r="I4769">
        <v>403</v>
      </c>
      <c r="J4769" t="s">
        <v>553</v>
      </c>
      <c r="K4769" t="s">
        <v>171</v>
      </c>
      <c r="L4769" t="s">
        <v>554</v>
      </c>
      <c r="M4769" t="s">
        <v>790</v>
      </c>
      <c r="N4769" t="s">
        <v>15</v>
      </c>
      <c r="O4769" t="s">
        <v>688</v>
      </c>
      <c r="P4769" t="s">
        <v>689</v>
      </c>
      <c r="Q4769" t="s">
        <v>8</v>
      </c>
      <c r="R4769" t="s">
        <v>28</v>
      </c>
      <c r="S4769" t="s">
        <v>44</v>
      </c>
      <c r="U4769" t="s">
        <v>939</v>
      </c>
      <c r="V4769" t="s">
        <v>14</v>
      </c>
      <c r="W4769" t="s">
        <v>49</v>
      </c>
      <c r="X4769" t="s">
        <v>12</v>
      </c>
      <c r="Y4769" t="s">
        <v>21</v>
      </c>
      <c r="Z4769" s="80">
        <v>550</v>
      </c>
      <c r="AA4769" s="68">
        <v>0</v>
      </c>
      <c r="AB4769" s="82">
        <f t="shared" si="2635"/>
        <v>550</v>
      </c>
      <c r="AC4769">
        <v>1</v>
      </c>
      <c r="AG4769" s="83">
        <f t="shared" si="2636"/>
        <v>1</v>
      </c>
      <c r="AH4769" s="87">
        <v>0</v>
      </c>
      <c r="AI4769" s="88">
        <v>0</v>
      </c>
      <c r="AJ4769" s="90">
        <f>AG4769*2/3</f>
        <v>0.66666666666666663</v>
      </c>
      <c r="AK4769" s="108">
        <f t="shared" si="2658"/>
        <v>2772</v>
      </c>
      <c r="AL4769" s="108">
        <f t="shared" si="2659"/>
        <v>1400</v>
      </c>
      <c r="AM4769" s="108">
        <f t="shared" si="2655"/>
        <v>1372</v>
      </c>
    </row>
    <row r="4770" spans="1:39" x14ac:dyDescent="0.25">
      <c r="A4770" s="115">
        <v>40300214</v>
      </c>
      <c r="B4770" t="s">
        <v>1</v>
      </c>
      <c r="C4770" s="81">
        <v>700</v>
      </c>
      <c r="D4770">
        <v>2.4</v>
      </c>
      <c r="E4770">
        <v>2.8</v>
      </c>
      <c r="F4770">
        <v>3</v>
      </c>
      <c r="G4770">
        <v>3</v>
      </c>
      <c r="H4770">
        <v>1.98</v>
      </c>
      <c r="I4770">
        <v>403</v>
      </c>
      <c r="J4770" t="s">
        <v>553</v>
      </c>
      <c r="K4770" t="s">
        <v>171</v>
      </c>
      <c r="L4770" t="s">
        <v>554</v>
      </c>
      <c r="M4770" t="s">
        <v>790</v>
      </c>
      <c r="N4770" t="s">
        <v>18</v>
      </c>
      <c r="O4770" t="s">
        <v>688</v>
      </c>
      <c r="P4770" t="s">
        <v>689</v>
      </c>
      <c r="Q4770" t="s">
        <v>16</v>
      </c>
      <c r="R4770" t="s">
        <v>28</v>
      </c>
      <c r="S4770" t="s">
        <v>44</v>
      </c>
      <c r="U4770" t="s">
        <v>939</v>
      </c>
      <c r="V4770" t="s">
        <v>14</v>
      </c>
      <c r="W4770" t="s">
        <v>49</v>
      </c>
      <c r="X4770" t="s">
        <v>12</v>
      </c>
      <c r="Y4770" t="s">
        <v>21</v>
      </c>
      <c r="Z4770" s="80">
        <v>1600</v>
      </c>
      <c r="AA4770" s="68">
        <v>0</v>
      </c>
      <c r="AB4770" s="82">
        <f t="shared" si="2635"/>
        <v>3200</v>
      </c>
      <c r="AC4770">
        <v>2</v>
      </c>
      <c r="AG4770" s="83">
        <f t="shared" si="2636"/>
        <v>2</v>
      </c>
      <c r="AH4770" s="87">
        <v>0</v>
      </c>
      <c r="AI4770" s="88">
        <v>0</v>
      </c>
      <c r="AJ4770">
        <f>AG4770*2</f>
        <v>4</v>
      </c>
      <c r="AK4770" s="108">
        <f t="shared" si="2658"/>
        <v>16632</v>
      </c>
      <c r="AL4770" s="108">
        <f t="shared" si="2659"/>
        <v>8400</v>
      </c>
      <c r="AM4770" s="108">
        <f t="shared" si="2655"/>
        <v>8232</v>
      </c>
    </row>
    <row r="4771" spans="1:39" x14ac:dyDescent="0.25">
      <c r="A4771" s="115">
        <v>40300234</v>
      </c>
      <c r="B4771" t="s">
        <v>1</v>
      </c>
      <c r="C4771" s="81">
        <v>700</v>
      </c>
      <c r="D4771">
        <v>2.4</v>
      </c>
      <c r="E4771">
        <v>2.8</v>
      </c>
      <c r="F4771">
        <v>3</v>
      </c>
      <c r="G4771">
        <v>3</v>
      </c>
      <c r="H4771">
        <v>1.98</v>
      </c>
      <c r="I4771">
        <v>403</v>
      </c>
      <c r="J4771" t="s">
        <v>553</v>
      </c>
      <c r="K4771" t="s">
        <v>171</v>
      </c>
      <c r="L4771" t="s">
        <v>554</v>
      </c>
      <c r="M4771" t="s">
        <v>791</v>
      </c>
      <c r="N4771" t="s">
        <v>48</v>
      </c>
      <c r="O4771" t="s">
        <v>693</v>
      </c>
      <c r="P4771" t="s">
        <v>689</v>
      </c>
      <c r="Q4771" t="s">
        <v>16</v>
      </c>
      <c r="R4771" t="s">
        <v>20</v>
      </c>
      <c r="S4771" t="s">
        <v>44</v>
      </c>
      <c r="T4771" s="70" t="s">
        <v>933</v>
      </c>
      <c r="U4771" t="s">
        <v>949</v>
      </c>
      <c r="V4771" t="s">
        <v>14</v>
      </c>
      <c r="W4771" t="s">
        <v>49</v>
      </c>
      <c r="X4771" t="s">
        <v>12</v>
      </c>
      <c r="Y4771" t="s">
        <v>938</v>
      </c>
      <c r="Z4771" s="80">
        <v>0</v>
      </c>
      <c r="AA4771" s="68">
        <v>0</v>
      </c>
      <c r="AB4771" s="82">
        <f t="shared" si="2635"/>
        <v>0</v>
      </c>
      <c r="AE4771">
        <v>1</v>
      </c>
      <c r="AG4771" s="83">
        <f t="shared" si="2636"/>
        <v>1</v>
      </c>
      <c r="AH4771" s="87">
        <v>0</v>
      </c>
      <c r="AI4771" s="88">
        <v>0</v>
      </c>
      <c r="AJ4771">
        <f>AG4771*2</f>
        <v>2</v>
      </c>
      <c r="AK4771" s="108">
        <f>AJ4771*C4771*E4771*H4771</f>
        <v>7761.5999999999995</v>
      </c>
      <c r="AL4771" s="108">
        <f>AJ4771*C4771*E4771</f>
        <v>3919.9999999999995</v>
      </c>
      <c r="AM4771" s="108">
        <f>AK4771-AL4771</f>
        <v>3841.6</v>
      </c>
    </row>
    <row r="4772" spans="1:39" x14ac:dyDescent="0.25">
      <c r="A4772" s="115">
        <v>40300234</v>
      </c>
      <c r="B4772" t="s">
        <v>1</v>
      </c>
      <c r="C4772" s="81">
        <v>700</v>
      </c>
      <c r="D4772">
        <v>2.4</v>
      </c>
      <c r="E4772">
        <v>2.8</v>
      </c>
      <c r="F4772">
        <v>3</v>
      </c>
      <c r="G4772">
        <v>3</v>
      </c>
      <c r="H4772">
        <v>1.98</v>
      </c>
      <c r="I4772">
        <v>403</v>
      </c>
      <c r="J4772" t="s">
        <v>553</v>
      </c>
      <c r="K4772" t="s">
        <v>171</v>
      </c>
      <c r="L4772" t="s">
        <v>554</v>
      </c>
      <c r="M4772" t="s">
        <v>791</v>
      </c>
      <c r="N4772" t="s">
        <v>5</v>
      </c>
      <c r="O4772" t="s">
        <v>688</v>
      </c>
      <c r="P4772" t="s">
        <v>689</v>
      </c>
      <c r="Q4772" t="s">
        <v>16</v>
      </c>
      <c r="R4772" t="s">
        <v>28</v>
      </c>
      <c r="S4772" t="s">
        <v>44</v>
      </c>
      <c r="U4772" t="s">
        <v>946</v>
      </c>
      <c r="V4772" t="s">
        <v>14</v>
      </c>
      <c r="W4772" t="s">
        <v>49</v>
      </c>
      <c r="X4772" t="s">
        <v>12</v>
      </c>
      <c r="Y4772" t="s">
        <v>21</v>
      </c>
      <c r="Z4772" s="80">
        <v>1600</v>
      </c>
      <c r="AA4772" s="68">
        <v>0</v>
      </c>
      <c r="AB4772" s="82">
        <f t="shared" si="2635"/>
        <v>1600</v>
      </c>
      <c r="AC4772">
        <v>1</v>
      </c>
      <c r="AG4772" s="83">
        <f t="shared" si="2636"/>
        <v>1</v>
      </c>
      <c r="AH4772" s="87">
        <v>0</v>
      </c>
      <c r="AI4772" s="88">
        <v>0</v>
      </c>
      <c r="AJ4772">
        <f>AG4772*2</f>
        <v>2</v>
      </c>
      <c r="AK4772" s="108">
        <f>AJ4772*C4772*E4772*H4772</f>
        <v>7761.5999999999995</v>
      </c>
      <c r="AL4772" s="108">
        <f>AJ4772*C4772*E4772</f>
        <v>3919.9999999999995</v>
      </c>
      <c r="AM4772" s="108">
        <f t="shared" ref="AM4772:AM4784" si="2660">AK4772-AL4772</f>
        <v>3841.6</v>
      </c>
    </row>
    <row r="4773" spans="1:39" x14ac:dyDescent="0.25">
      <c r="A4773" s="115">
        <v>40300234</v>
      </c>
      <c r="B4773" t="s">
        <v>1</v>
      </c>
      <c r="C4773" s="81">
        <v>700</v>
      </c>
      <c r="D4773">
        <v>2.4</v>
      </c>
      <c r="E4773">
        <v>2.8</v>
      </c>
      <c r="F4773">
        <v>3</v>
      </c>
      <c r="G4773">
        <v>3</v>
      </c>
      <c r="H4773">
        <v>1.98</v>
      </c>
      <c r="I4773">
        <v>403</v>
      </c>
      <c r="J4773" t="s">
        <v>553</v>
      </c>
      <c r="K4773" t="s">
        <v>171</v>
      </c>
      <c r="L4773" t="s">
        <v>554</v>
      </c>
      <c r="M4773" t="s">
        <v>791</v>
      </c>
      <c r="N4773" t="s">
        <v>15</v>
      </c>
      <c r="O4773" t="s">
        <v>688</v>
      </c>
      <c r="P4773" t="s">
        <v>689</v>
      </c>
      <c r="Q4773" t="s">
        <v>16</v>
      </c>
      <c r="R4773" t="s">
        <v>28</v>
      </c>
      <c r="S4773" t="s">
        <v>44</v>
      </c>
      <c r="U4773" t="s">
        <v>939</v>
      </c>
      <c r="V4773" t="s">
        <v>14</v>
      </c>
      <c r="W4773" t="s">
        <v>49</v>
      </c>
      <c r="X4773" t="s">
        <v>12</v>
      </c>
      <c r="Y4773" t="s">
        <v>21</v>
      </c>
      <c r="Z4773" s="80">
        <v>1600</v>
      </c>
      <c r="AA4773" s="68">
        <v>0</v>
      </c>
      <c r="AB4773" s="82">
        <f t="shared" si="2635"/>
        <v>1600</v>
      </c>
      <c r="AC4773">
        <v>1</v>
      </c>
      <c r="AG4773" s="83">
        <f t="shared" si="2636"/>
        <v>1</v>
      </c>
      <c r="AH4773" s="87">
        <v>0</v>
      </c>
      <c r="AI4773" s="88">
        <v>0</v>
      </c>
      <c r="AJ4773">
        <f t="shared" ref="AJ4773:AJ4777" si="2661">AG4773*2</f>
        <v>2</v>
      </c>
      <c r="AK4773" s="108">
        <f t="shared" ref="AK4773:AK4775" si="2662">AJ4773*C4773*F4773*H4773</f>
        <v>8316</v>
      </c>
      <c r="AL4773" s="108">
        <f t="shared" ref="AL4773:AL4775" si="2663">AJ4773*C4773*F4773</f>
        <v>4200</v>
      </c>
      <c r="AM4773" s="108">
        <f t="shared" si="2660"/>
        <v>4116</v>
      </c>
    </row>
    <row r="4774" spans="1:39" x14ac:dyDescent="0.25">
      <c r="A4774" s="115">
        <v>40300234</v>
      </c>
      <c r="B4774" t="s">
        <v>1</v>
      </c>
      <c r="C4774" s="81">
        <v>700</v>
      </c>
      <c r="D4774">
        <v>2.4</v>
      </c>
      <c r="E4774">
        <v>2.8</v>
      </c>
      <c r="F4774">
        <v>3</v>
      </c>
      <c r="G4774">
        <v>3</v>
      </c>
      <c r="H4774">
        <v>1.98</v>
      </c>
      <c r="I4774">
        <v>403</v>
      </c>
      <c r="J4774" t="s">
        <v>553</v>
      </c>
      <c r="K4774" t="s">
        <v>171</v>
      </c>
      <c r="L4774" t="s">
        <v>554</v>
      </c>
      <c r="M4774" t="s">
        <v>791</v>
      </c>
      <c r="N4774" t="s">
        <v>15</v>
      </c>
      <c r="O4774" t="s">
        <v>688</v>
      </c>
      <c r="P4774" t="s">
        <v>689</v>
      </c>
      <c r="Q4774" t="s">
        <v>16</v>
      </c>
      <c r="R4774" t="s">
        <v>110</v>
      </c>
      <c r="S4774" t="s">
        <v>44</v>
      </c>
      <c r="T4774" t="s">
        <v>944</v>
      </c>
      <c r="U4774" t="s">
        <v>939</v>
      </c>
      <c r="V4774" t="s">
        <v>14</v>
      </c>
      <c r="W4774" t="s">
        <v>49</v>
      </c>
      <c r="X4774" t="s">
        <v>12</v>
      </c>
      <c r="Y4774" t="s">
        <v>938</v>
      </c>
      <c r="Z4774" s="81">
        <v>0</v>
      </c>
      <c r="AA4774" s="68">
        <v>0</v>
      </c>
      <c r="AB4774" s="82">
        <f t="shared" si="2635"/>
        <v>0</v>
      </c>
      <c r="AE4774">
        <v>1</v>
      </c>
      <c r="AG4774" s="83">
        <f t="shared" si="2636"/>
        <v>1</v>
      </c>
      <c r="AH4774" s="87">
        <v>0</v>
      </c>
      <c r="AI4774" s="88">
        <v>0</v>
      </c>
      <c r="AJ4774">
        <f t="shared" si="2661"/>
        <v>2</v>
      </c>
      <c r="AK4774" s="108">
        <f t="shared" si="2662"/>
        <v>8316</v>
      </c>
      <c r="AL4774" s="108">
        <f t="shared" si="2663"/>
        <v>4200</v>
      </c>
      <c r="AM4774" s="108">
        <f t="shared" si="2660"/>
        <v>4116</v>
      </c>
    </row>
    <row r="4775" spans="1:39" x14ac:dyDescent="0.25">
      <c r="A4775" s="115">
        <v>40300234</v>
      </c>
      <c r="B4775" t="s">
        <v>1</v>
      </c>
      <c r="C4775" s="81">
        <v>700</v>
      </c>
      <c r="D4775">
        <v>2.4</v>
      </c>
      <c r="E4775">
        <v>2.8</v>
      </c>
      <c r="F4775">
        <v>3</v>
      </c>
      <c r="G4775">
        <v>3</v>
      </c>
      <c r="H4775">
        <v>1.98</v>
      </c>
      <c r="I4775">
        <v>403</v>
      </c>
      <c r="J4775" t="s">
        <v>553</v>
      </c>
      <c r="K4775" t="s">
        <v>171</v>
      </c>
      <c r="L4775" t="s">
        <v>554</v>
      </c>
      <c r="M4775" t="s">
        <v>791</v>
      </c>
      <c r="N4775" t="s">
        <v>18</v>
      </c>
      <c r="O4775" t="s">
        <v>688</v>
      </c>
      <c r="P4775" t="s">
        <v>689</v>
      </c>
      <c r="Q4775" t="s">
        <v>16</v>
      </c>
      <c r="R4775" t="s">
        <v>28</v>
      </c>
      <c r="S4775" t="s">
        <v>44</v>
      </c>
      <c r="U4775" t="s">
        <v>939</v>
      </c>
      <c r="V4775" t="s">
        <v>14</v>
      </c>
      <c r="W4775" t="s">
        <v>49</v>
      </c>
      <c r="X4775" t="s">
        <v>12</v>
      </c>
      <c r="Y4775" t="s">
        <v>21</v>
      </c>
      <c r="Z4775" s="80">
        <v>1600</v>
      </c>
      <c r="AA4775" s="68">
        <v>0</v>
      </c>
      <c r="AB4775" s="82">
        <f t="shared" si="2635"/>
        <v>1600</v>
      </c>
      <c r="AC4775">
        <v>1</v>
      </c>
      <c r="AG4775" s="83">
        <f t="shared" si="2636"/>
        <v>1</v>
      </c>
      <c r="AH4775" s="87">
        <v>0</v>
      </c>
      <c r="AI4775" s="88">
        <v>0</v>
      </c>
      <c r="AJ4775">
        <f t="shared" si="2661"/>
        <v>2</v>
      </c>
      <c r="AK4775" s="108">
        <f t="shared" si="2662"/>
        <v>8316</v>
      </c>
      <c r="AL4775" s="108">
        <f t="shared" si="2663"/>
        <v>4200</v>
      </c>
      <c r="AM4775" s="108">
        <f t="shared" si="2660"/>
        <v>4116</v>
      </c>
    </row>
    <row r="4776" spans="1:39" x14ac:dyDescent="0.25">
      <c r="A4776" s="115">
        <v>40300244</v>
      </c>
      <c r="B4776" t="s">
        <v>1</v>
      </c>
      <c r="C4776" s="81">
        <v>700</v>
      </c>
      <c r="D4776">
        <v>2.4</v>
      </c>
      <c r="E4776">
        <v>2.8</v>
      </c>
      <c r="F4776">
        <v>3</v>
      </c>
      <c r="G4776">
        <v>3</v>
      </c>
      <c r="H4776">
        <v>1.98</v>
      </c>
      <c r="I4776">
        <v>403</v>
      </c>
      <c r="J4776" t="s">
        <v>553</v>
      </c>
      <c r="K4776" t="s">
        <v>171</v>
      </c>
      <c r="L4776" t="s">
        <v>554</v>
      </c>
      <c r="M4776" t="s">
        <v>556</v>
      </c>
      <c r="N4776" t="s">
        <v>40</v>
      </c>
      <c r="O4776" t="s">
        <v>688</v>
      </c>
      <c r="P4776" t="s">
        <v>689</v>
      </c>
      <c r="Q4776" t="s">
        <v>16</v>
      </c>
      <c r="R4776" t="s">
        <v>28</v>
      </c>
      <c r="S4776" t="s">
        <v>44</v>
      </c>
      <c r="U4776" t="s">
        <v>946</v>
      </c>
      <c r="V4776" t="s">
        <v>14</v>
      </c>
      <c r="W4776" t="s">
        <v>49</v>
      </c>
      <c r="X4776" t="s">
        <v>12</v>
      </c>
      <c r="Y4776" t="s">
        <v>21</v>
      </c>
      <c r="Z4776" s="80">
        <v>1594</v>
      </c>
      <c r="AA4776" s="68">
        <v>0</v>
      </c>
      <c r="AB4776" s="82">
        <f t="shared" si="2635"/>
        <v>1594</v>
      </c>
      <c r="AC4776">
        <v>1</v>
      </c>
      <c r="AG4776" s="83">
        <f t="shared" si="2636"/>
        <v>1</v>
      </c>
      <c r="AH4776" s="87">
        <v>0</v>
      </c>
      <c r="AI4776" s="88">
        <v>0</v>
      </c>
      <c r="AJ4776">
        <f t="shared" si="2661"/>
        <v>2</v>
      </c>
      <c r="AK4776" s="108">
        <f t="shared" ref="AK4776:AK4777" si="2664">AJ4776*C4776*E4776*H4776</f>
        <v>7761.5999999999995</v>
      </c>
      <c r="AL4776" s="108">
        <f t="shared" ref="AL4776:AL4777" si="2665">AJ4776*C4776*E4776</f>
        <v>3919.9999999999995</v>
      </c>
      <c r="AM4776" s="108">
        <f t="shared" si="2660"/>
        <v>3841.6</v>
      </c>
    </row>
    <row r="4777" spans="1:39" x14ac:dyDescent="0.25">
      <c r="A4777" s="115">
        <v>40300244</v>
      </c>
      <c r="B4777" t="s">
        <v>1</v>
      </c>
      <c r="C4777" s="81">
        <v>700</v>
      </c>
      <c r="D4777">
        <v>2.4</v>
      </c>
      <c r="E4777">
        <v>2.8</v>
      </c>
      <c r="F4777">
        <v>3</v>
      </c>
      <c r="G4777">
        <v>3</v>
      </c>
      <c r="H4777">
        <v>1.98</v>
      </c>
      <c r="I4777">
        <v>403</v>
      </c>
      <c r="J4777" t="s">
        <v>553</v>
      </c>
      <c r="K4777" t="s">
        <v>171</v>
      </c>
      <c r="L4777" t="s">
        <v>554</v>
      </c>
      <c r="M4777" t="s">
        <v>556</v>
      </c>
      <c r="N4777" t="s">
        <v>5</v>
      </c>
      <c r="O4777" t="s">
        <v>688</v>
      </c>
      <c r="P4777" t="s">
        <v>689</v>
      </c>
      <c r="Q4777" t="s">
        <v>16</v>
      </c>
      <c r="R4777" t="s">
        <v>28</v>
      </c>
      <c r="S4777" t="s">
        <v>44</v>
      </c>
      <c r="U4777" t="s">
        <v>946</v>
      </c>
      <c r="V4777" t="s">
        <v>14</v>
      </c>
      <c r="W4777" t="s">
        <v>49</v>
      </c>
      <c r="X4777" t="s">
        <v>12</v>
      </c>
      <c r="Y4777" t="s">
        <v>21</v>
      </c>
      <c r="Z4777" s="80">
        <v>1600</v>
      </c>
      <c r="AA4777" s="68">
        <v>0</v>
      </c>
      <c r="AB4777" s="82">
        <f t="shared" si="2635"/>
        <v>1600</v>
      </c>
      <c r="AC4777">
        <v>1</v>
      </c>
      <c r="AG4777" s="83">
        <f t="shared" si="2636"/>
        <v>1</v>
      </c>
      <c r="AH4777" s="87">
        <v>0</v>
      </c>
      <c r="AI4777" s="88">
        <v>0</v>
      </c>
      <c r="AJ4777">
        <f t="shared" si="2661"/>
        <v>2</v>
      </c>
      <c r="AK4777" s="108">
        <f t="shared" si="2664"/>
        <v>7761.5999999999995</v>
      </c>
      <c r="AL4777" s="108">
        <f t="shared" si="2665"/>
        <v>3919.9999999999995</v>
      </c>
      <c r="AM4777" s="108">
        <f t="shared" si="2660"/>
        <v>3841.6</v>
      </c>
    </row>
    <row r="4778" spans="1:39" x14ac:dyDescent="0.25">
      <c r="A4778" s="115">
        <v>40300244</v>
      </c>
      <c r="B4778" t="s">
        <v>1</v>
      </c>
      <c r="C4778" s="81">
        <v>700</v>
      </c>
      <c r="D4778">
        <v>2.4</v>
      </c>
      <c r="E4778">
        <v>2.8</v>
      </c>
      <c r="F4778">
        <v>3</v>
      </c>
      <c r="G4778">
        <v>3</v>
      </c>
      <c r="H4778">
        <v>1.98</v>
      </c>
      <c r="I4778">
        <v>403</v>
      </c>
      <c r="J4778" t="s">
        <v>553</v>
      </c>
      <c r="K4778" t="s">
        <v>171</v>
      </c>
      <c r="L4778" t="s">
        <v>554</v>
      </c>
      <c r="M4778" t="s">
        <v>556</v>
      </c>
      <c r="N4778" t="s">
        <v>15</v>
      </c>
      <c r="O4778" t="s">
        <v>688</v>
      </c>
      <c r="P4778" t="s">
        <v>689</v>
      </c>
      <c r="Q4778" t="s">
        <v>16</v>
      </c>
      <c r="R4778" t="s">
        <v>28</v>
      </c>
      <c r="S4778" t="s">
        <v>44</v>
      </c>
      <c r="U4778" t="s">
        <v>939</v>
      </c>
      <c r="V4778" t="s">
        <v>14</v>
      </c>
      <c r="W4778" t="s">
        <v>49</v>
      </c>
      <c r="X4778" t="s">
        <v>12</v>
      </c>
      <c r="Y4778" t="s">
        <v>21</v>
      </c>
      <c r="Z4778" s="80">
        <v>1600</v>
      </c>
      <c r="AA4778" s="68">
        <v>0</v>
      </c>
      <c r="AB4778" s="82">
        <f t="shared" si="2635"/>
        <v>1600</v>
      </c>
      <c r="AC4778">
        <v>1</v>
      </c>
      <c r="AG4778" s="83">
        <f t="shared" si="2636"/>
        <v>1</v>
      </c>
      <c r="AH4778" s="87">
        <v>0</v>
      </c>
      <c r="AI4778" s="88">
        <v>0</v>
      </c>
      <c r="AJ4778">
        <f>AG4778*2</f>
        <v>2</v>
      </c>
      <c r="AK4778" s="108">
        <f t="shared" ref="AK4778:AK4781" si="2666">AJ4778*C4778*F4778*H4778</f>
        <v>8316</v>
      </c>
      <c r="AL4778" s="108">
        <f t="shared" ref="AL4778:AL4781" si="2667">AJ4778*C4778*F4778</f>
        <v>4200</v>
      </c>
      <c r="AM4778" s="108">
        <f t="shared" si="2660"/>
        <v>4116</v>
      </c>
    </row>
    <row r="4779" spans="1:39" x14ac:dyDescent="0.25">
      <c r="A4779" s="115">
        <v>40300244</v>
      </c>
      <c r="B4779" t="s">
        <v>1</v>
      </c>
      <c r="C4779" s="81">
        <v>700</v>
      </c>
      <c r="D4779">
        <v>2.4</v>
      </c>
      <c r="E4779">
        <v>2.8</v>
      </c>
      <c r="F4779">
        <v>3</v>
      </c>
      <c r="G4779">
        <v>3</v>
      </c>
      <c r="H4779">
        <v>1.98</v>
      </c>
      <c r="I4779">
        <v>403</v>
      </c>
      <c r="J4779" t="s">
        <v>553</v>
      </c>
      <c r="K4779" t="s">
        <v>171</v>
      </c>
      <c r="L4779" t="s">
        <v>554</v>
      </c>
      <c r="M4779" t="s">
        <v>556</v>
      </c>
      <c r="N4779" t="s">
        <v>15</v>
      </c>
      <c r="O4779" t="s">
        <v>688</v>
      </c>
      <c r="P4779" t="s">
        <v>689</v>
      </c>
      <c r="Q4779" t="s">
        <v>8</v>
      </c>
      <c r="R4779" t="s">
        <v>28</v>
      </c>
      <c r="S4779" t="s">
        <v>44</v>
      </c>
      <c r="U4779" t="s">
        <v>939</v>
      </c>
      <c r="V4779" t="s">
        <v>14</v>
      </c>
      <c r="W4779" t="s">
        <v>49</v>
      </c>
      <c r="X4779" t="s">
        <v>12</v>
      </c>
      <c r="Y4779" t="s">
        <v>21</v>
      </c>
      <c r="Z4779" s="80">
        <v>550</v>
      </c>
      <c r="AA4779" s="68">
        <v>0</v>
      </c>
      <c r="AB4779" s="82">
        <f t="shared" si="2635"/>
        <v>550</v>
      </c>
      <c r="AC4779">
        <v>1</v>
      </c>
      <c r="AG4779" s="83">
        <f t="shared" si="2636"/>
        <v>1</v>
      </c>
      <c r="AH4779" s="87">
        <v>0</v>
      </c>
      <c r="AI4779" s="88">
        <v>0</v>
      </c>
      <c r="AJ4779" s="90">
        <f t="shared" ref="AJ4779:AJ4780" si="2668">AG4779*2/3</f>
        <v>0.66666666666666663</v>
      </c>
      <c r="AK4779" s="108">
        <f t="shared" si="2666"/>
        <v>2772</v>
      </c>
      <c r="AL4779" s="108">
        <f t="shared" si="2667"/>
        <v>1400</v>
      </c>
      <c r="AM4779" s="108">
        <f t="shared" si="2660"/>
        <v>1372</v>
      </c>
    </row>
    <row r="4780" spans="1:39" x14ac:dyDescent="0.25">
      <c r="A4780" s="115">
        <v>40300254</v>
      </c>
      <c r="B4780" t="s">
        <v>1</v>
      </c>
      <c r="C4780" s="81">
        <v>700</v>
      </c>
      <c r="D4780">
        <v>2.4</v>
      </c>
      <c r="E4780">
        <v>2.8</v>
      </c>
      <c r="F4780">
        <v>3</v>
      </c>
      <c r="G4780">
        <v>3</v>
      </c>
      <c r="H4780">
        <v>1.98</v>
      </c>
      <c r="I4780">
        <v>403</v>
      </c>
      <c r="J4780" t="s">
        <v>553</v>
      </c>
      <c r="K4780" t="s">
        <v>171</v>
      </c>
      <c r="L4780" t="s">
        <v>554</v>
      </c>
      <c r="M4780" t="s">
        <v>792</v>
      </c>
      <c r="N4780" t="s">
        <v>18</v>
      </c>
      <c r="O4780" t="s">
        <v>688</v>
      </c>
      <c r="P4780" t="s">
        <v>689</v>
      </c>
      <c r="Q4780" t="s">
        <v>8</v>
      </c>
      <c r="R4780" t="s">
        <v>28</v>
      </c>
      <c r="S4780" t="s">
        <v>44</v>
      </c>
      <c r="U4780" t="s">
        <v>939</v>
      </c>
      <c r="V4780" t="s">
        <v>14</v>
      </c>
      <c r="W4780" t="s">
        <v>49</v>
      </c>
      <c r="X4780" t="s">
        <v>12</v>
      </c>
      <c r="Y4780" t="s">
        <v>21</v>
      </c>
      <c r="Z4780" s="80">
        <v>800</v>
      </c>
      <c r="AA4780" s="68">
        <v>0</v>
      </c>
      <c r="AB4780" s="82">
        <f t="shared" si="2635"/>
        <v>800</v>
      </c>
      <c r="AC4780">
        <v>1</v>
      </c>
      <c r="AG4780" s="83">
        <f t="shared" si="2636"/>
        <v>1</v>
      </c>
      <c r="AH4780" s="87">
        <v>0</v>
      </c>
      <c r="AI4780" s="88">
        <v>0</v>
      </c>
      <c r="AJ4780" s="90">
        <f t="shared" si="2668"/>
        <v>0.66666666666666663</v>
      </c>
      <c r="AK4780" s="108">
        <f t="shared" si="2666"/>
        <v>2772</v>
      </c>
      <c r="AL4780" s="108">
        <f t="shared" si="2667"/>
        <v>1400</v>
      </c>
      <c r="AM4780" s="108">
        <f t="shared" si="2660"/>
        <v>1372</v>
      </c>
    </row>
    <row r="4781" spans="1:39" x14ac:dyDescent="0.25">
      <c r="A4781" s="115">
        <v>40300304</v>
      </c>
      <c r="B4781" t="s">
        <v>1</v>
      </c>
      <c r="C4781" s="81">
        <v>700</v>
      </c>
      <c r="D4781">
        <v>2.4</v>
      </c>
      <c r="E4781">
        <v>2.8</v>
      </c>
      <c r="F4781">
        <v>3</v>
      </c>
      <c r="G4781">
        <v>3</v>
      </c>
      <c r="H4781">
        <v>1.98</v>
      </c>
      <c r="I4781">
        <v>403</v>
      </c>
      <c r="J4781" t="s">
        <v>553</v>
      </c>
      <c r="K4781" t="s">
        <v>171</v>
      </c>
      <c r="L4781" t="s">
        <v>554</v>
      </c>
      <c r="M4781" t="s">
        <v>567</v>
      </c>
      <c r="N4781" t="s">
        <v>15</v>
      </c>
      <c r="O4781" t="s">
        <v>688</v>
      </c>
      <c r="P4781" t="s">
        <v>689</v>
      </c>
      <c r="Q4781" t="s">
        <v>16</v>
      </c>
      <c r="R4781" t="s">
        <v>110</v>
      </c>
      <c r="S4781" t="s">
        <v>44</v>
      </c>
      <c r="T4781" t="s">
        <v>944</v>
      </c>
      <c r="U4781" t="s">
        <v>939</v>
      </c>
      <c r="V4781" t="s">
        <v>14</v>
      </c>
      <c r="W4781" t="s">
        <v>49</v>
      </c>
      <c r="X4781" t="s">
        <v>12</v>
      </c>
      <c r="Y4781" t="s">
        <v>938</v>
      </c>
      <c r="Z4781" s="81">
        <v>0</v>
      </c>
      <c r="AA4781" s="68">
        <v>0</v>
      </c>
      <c r="AB4781" s="82">
        <f t="shared" si="2635"/>
        <v>0</v>
      </c>
      <c r="AE4781">
        <v>1</v>
      </c>
      <c r="AG4781" s="83">
        <f t="shared" si="2636"/>
        <v>1</v>
      </c>
      <c r="AH4781" s="87">
        <v>0</v>
      </c>
      <c r="AI4781" s="88">
        <v>0</v>
      </c>
      <c r="AJ4781">
        <f>AG4781*2</f>
        <v>2</v>
      </c>
      <c r="AK4781" s="108">
        <f t="shared" si="2666"/>
        <v>8316</v>
      </c>
      <c r="AL4781" s="108">
        <f t="shared" si="2667"/>
        <v>4200</v>
      </c>
      <c r="AM4781" s="108">
        <f t="shared" si="2660"/>
        <v>4116</v>
      </c>
    </row>
    <row r="4782" spans="1:39" x14ac:dyDescent="0.25">
      <c r="A4782" s="115">
        <v>40300314</v>
      </c>
      <c r="B4782" t="s">
        <v>1</v>
      </c>
      <c r="C4782" s="81">
        <v>700</v>
      </c>
      <c r="D4782">
        <v>2.4</v>
      </c>
      <c r="E4782">
        <v>2.8</v>
      </c>
      <c r="F4782">
        <v>3</v>
      </c>
      <c r="G4782">
        <v>3</v>
      </c>
      <c r="H4782">
        <v>1.98</v>
      </c>
      <c r="I4782">
        <v>403</v>
      </c>
      <c r="J4782" t="s">
        <v>553</v>
      </c>
      <c r="K4782" t="s">
        <v>171</v>
      </c>
      <c r="L4782" t="s">
        <v>554</v>
      </c>
      <c r="M4782" t="s">
        <v>793</v>
      </c>
      <c r="N4782" t="s">
        <v>40</v>
      </c>
      <c r="O4782" t="s">
        <v>688</v>
      </c>
      <c r="P4782" t="s">
        <v>689</v>
      </c>
      <c r="Q4782" t="s">
        <v>8</v>
      </c>
      <c r="R4782" t="s">
        <v>91</v>
      </c>
      <c r="S4782" t="s">
        <v>44</v>
      </c>
      <c r="T4782" t="s">
        <v>944</v>
      </c>
      <c r="U4782" t="s">
        <v>946</v>
      </c>
      <c r="V4782" t="s">
        <v>14</v>
      </c>
      <c r="W4782" t="s">
        <v>49</v>
      </c>
      <c r="X4782" t="s">
        <v>12</v>
      </c>
      <c r="Y4782" t="s">
        <v>938</v>
      </c>
      <c r="Z4782" s="81">
        <v>0</v>
      </c>
      <c r="AA4782" s="68">
        <v>0</v>
      </c>
      <c r="AB4782" s="82">
        <f t="shared" si="2635"/>
        <v>0</v>
      </c>
      <c r="AE4782">
        <v>1</v>
      </c>
      <c r="AG4782" s="83">
        <f t="shared" si="2636"/>
        <v>1</v>
      </c>
      <c r="AH4782" s="87">
        <v>0</v>
      </c>
      <c r="AI4782" s="88">
        <v>0</v>
      </c>
      <c r="AJ4782">
        <f>AG4782*2/3</f>
        <v>0.66666666666666663</v>
      </c>
      <c r="AK4782" s="108">
        <f t="shared" ref="AK4782:AK4783" si="2669">AJ4782*C4782*E4782*H4782</f>
        <v>2587.1999999999998</v>
      </c>
      <c r="AL4782" s="108">
        <f t="shared" ref="AL4782:AL4783" si="2670">AJ4782*C4782*E4782</f>
        <v>1306.6666666666665</v>
      </c>
      <c r="AM4782" s="108">
        <f t="shared" si="2660"/>
        <v>1280.5333333333333</v>
      </c>
    </row>
    <row r="4783" spans="1:39" x14ac:dyDescent="0.25">
      <c r="A4783" s="115">
        <v>40300314</v>
      </c>
      <c r="B4783" t="s">
        <v>1</v>
      </c>
      <c r="C4783" s="81">
        <v>700</v>
      </c>
      <c r="D4783">
        <v>2.4</v>
      </c>
      <c r="E4783">
        <v>2.8</v>
      </c>
      <c r="F4783">
        <v>3</v>
      </c>
      <c r="G4783">
        <v>3</v>
      </c>
      <c r="H4783">
        <v>1.98</v>
      </c>
      <c r="I4783">
        <v>403</v>
      </c>
      <c r="J4783" t="s">
        <v>553</v>
      </c>
      <c r="K4783" t="s">
        <v>171</v>
      </c>
      <c r="L4783" t="s">
        <v>554</v>
      </c>
      <c r="M4783" t="s">
        <v>793</v>
      </c>
      <c r="N4783" t="s">
        <v>5</v>
      </c>
      <c r="O4783" t="s">
        <v>688</v>
      </c>
      <c r="P4783" t="s">
        <v>689</v>
      </c>
      <c r="Q4783" t="s">
        <v>16</v>
      </c>
      <c r="R4783" t="s">
        <v>28</v>
      </c>
      <c r="S4783" t="s">
        <v>44</v>
      </c>
      <c r="U4783" t="s">
        <v>946</v>
      </c>
      <c r="V4783" t="s">
        <v>14</v>
      </c>
      <c r="W4783" t="s">
        <v>49</v>
      </c>
      <c r="X4783" t="s">
        <v>12</v>
      </c>
      <c r="Y4783" t="s">
        <v>21</v>
      </c>
      <c r="Z4783" s="80">
        <v>1600</v>
      </c>
      <c r="AA4783" s="68">
        <v>0</v>
      </c>
      <c r="AB4783" s="82">
        <f t="shared" si="2635"/>
        <v>1600</v>
      </c>
      <c r="AC4783">
        <v>1</v>
      </c>
      <c r="AG4783" s="83">
        <f t="shared" si="2636"/>
        <v>1</v>
      </c>
      <c r="AH4783" s="87">
        <v>0</v>
      </c>
      <c r="AI4783" s="88">
        <v>0</v>
      </c>
      <c r="AJ4783">
        <f>AG4783*2</f>
        <v>2</v>
      </c>
      <c r="AK4783" s="108">
        <f t="shared" si="2669"/>
        <v>7761.5999999999995</v>
      </c>
      <c r="AL4783" s="108">
        <f t="shared" si="2670"/>
        <v>3919.9999999999995</v>
      </c>
      <c r="AM4783" s="108">
        <f t="shared" si="2660"/>
        <v>3841.6</v>
      </c>
    </row>
    <row r="4784" spans="1:39" x14ac:dyDescent="0.25">
      <c r="A4784" s="115">
        <v>40300314</v>
      </c>
      <c r="B4784" t="s">
        <v>1</v>
      </c>
      <c r="C4784" s="81">
        <v>700</v>
      </c>
      <c r="D4784">
        <v>2.4</v>
      </c>
      <c r="E4784">
        <v>2.8</v>
      </c>
      <c r="F4784">
        <v>3</v>
      </c>
      <c r="G4784">
        <v>3</v>
      </c>
      <c r="H4784">
        <v>1.98</v>
      </c>
      <c r="I4784">
        <v>403</v>
      </c>
      <c r="J4784" t="s">
        <v>553</v>
      </c>
      <c r="K4784" t="s">
        <v>171</v>
      </c>
      <c r="L4784" t="s">
        <v>554</v>
      </c>
      <c r="M4784" t="s">
        <v>793</v>
      </c>
      <c r="N4784" t="s">
        <v>15</v>
      </c>
      <c r="O4784" t="s">
        <v>688</v>
      </c>
      <c r="P4784" t="s">
        <v>689</v>
      </c>
      <c r="Q4784" t="s">
        <v>16</v>
      </c>
      <c r="R4784" t="s">
        <v>28</v>
      </c>
      <c r="S4784" t="s">
        <v>44</v>
      </c>
      <c r="U4784" t="s">
        <v>939</v>
      </c>
      <c r="V4784" t="s">
        <v>14</v>
      </c>
      <c r="W4784" t="s">
        <v>49</v>
      </c>
      <c r="X4784" t="s">
        <v>12</v>
      </c>
      <c r="Y4784" t="s">
        <v>21</v>
      </c>
      <c r="Z4784" s="80">
        <v>1600</v>
      </c>
      <c r="AA4784" s="68">
        <v>0</v>
      </c>
      <c r="AB4784" s="82">
        <f t="shared" si="2635"/>
        <v>1600</v>
      </c>
      <c r="AC4784">
        <v>1</v>
      </c>
      <c r="AG4784" s="83">
        <f t="shared" si="2636"/>
        <v>1</v>
      </c>
      <c r="AH4784" s="87">
        <v>0</v>
      </c>
      <c r="AI4784" s="88">
        <v>0</v>
      </c>
      <c r="AJ4784">
        <f>AG4784*2</f>
        <v>2</v>
      </c>
      <c r="AK4784" s="108">
        <f>AJ4784*C4784*F4784*H4784</f>
        <v>8316</v>
      </c>
      <c r="AL4784" s="108">
        <f>AJ4784*C4784*F4784</f>
        <v>4200</v>
      </c>
      <c r="AM4784" s="108">
        <f t="shared" si="2660"/>
        <v>4116</v>
      </c>
    </row>
    <row r="4785" spans="1:39" x14ac:dyDescent="0.25">
      <c r="A4785" s="115">
        <v>40300404</v>
      </c>
      <c r="B4785" t="s">
        <v>1</v>
      </c>
      <c r="C4785" s="81">
        <v>700</v>
      </c>
      <c r="D4785">
        <v>2.4</v>
      </c>
      <c r="E4785">
        <v>2.8</v>
      </c>
      <c r="F4785">
        <v>3</v>
      </c>
      <c r="G4785">
        <v>3</v>
      </c>
      <c r="H4785">
        <v>1.98</v>
      </c>
      <c r="I4785">
        <v>403</v>
      </c>
      <c r="J4785" t="s">
        <v>553</v>
      </c>
      <c r="K4785" t="s">
        <v>171</v>
      </c>
      <c r="L4785" t="s">
        <v>554</v>
      </c>
      <c r="M4785" t="s">
        <v>570</v>
      </c>
      <c r="N4785" t="s">
        <v>5</v>
      </c>
      <c r="O4785" t="s">
        <v>688</v>
      </c>
      <c r="P4785" t="s">
        <v>689</v>
      </c>
      <c r="Q4785" t="s">
        <v>690</v>
      </c>
      <c r="R4785" t="s">
        <v>28</v>
      </c>
      <c r="S4785" t="s">
        <v>22</v>
      </c>
      <c r="T4785" t="s">
        <v>22</v>
      </c>
      <c r="U4785" t="s">
        <v>948</v>
      </c>
      <c r="V4785" t="s">
        <v>692</v>
      </c>
      <c r="W4785" t="s">
        <v>691</v>
      </c>
      <c r="X4785" t="s">
        <v>12</v>
      </c>
      <c r="Y4785" t="s">
        <v>943</v>
      </c>
      <c r="Z4785" s="81">
        <v>0</v>
      </c>
      <c r="AA4785" s="68">
        <v>0</v>
      </c>
      <c r="AB4785" s="82">
        <f t="shared" si="2635"/>
        <v>0</v>
      </c>
      <c r="AF4785">
        <v>1</v>
      </c>
      <c r="AG4785" s="83">
        <f t="shared" si="2636"/>
        <v>1</v>
      </c>
      <c r="AH4785" s="87">
        <v>0</v>
      </c>
      <c r="AI4785" s="88">
        <v>0</v>
      </c>
    </row>
    <row r="4786" spans="1:39" x14ac:dyDescent="0.25">
      <c r="A4786" s="115">
        <v>40300453</v>
      </c>
      <c r="B4786" t="s">
        <v>1</v>
      </c>
      <c r="C4786" s="81">
        <v>700</v>
      </c>
      <c r="D4786">
        <v>2.4</v>
      </c>
      <c r="E4786">
        <v>2.8</v>
      </c>
      <c r="F4786">
        <v>3</v>
      </c>
      <c r="G4786">
        <v>3</v>
      </c>
      <c r="H4786">
        <v>1.98</v>
      </c>
      <c r="I4786">
        <v>403</v>
      </c>
      <c r="J4786" t="s">
        <v>553</v>
      </c>
      <c r="K4786" t="s">
        <v>171</v>
      </c>
      <c r="L4786" t="s">
        <v>564</v>
      </c>
      <c r="M4786" t="s">
        <v>568</v>
      </c>
      <c r="N4786" t="s">
        <v>18</v>
      </c>
      <c r="O4786" t="s">
        <v>33</v>
      </c>
      <c r="P4786" t="s">
        <v>7</v>
      </c>
      <c r="Q4786" t="s">
        <v>8</v>
      </c>
      <c r="R4786" t="s">
        <v>28</v>
      </c>
      <c r="S4786" t="s">
        <v>9</v>
      </c>
      <c r="U4786" t="s">
        <v>179</v>
      </c>
      <c r="V4786" t="s">
        <v>10</v>
      </c>
      <c r="W4786" t="s">
        <v>11</v>
      </c>
      <c r="X4786" t="s">
        <v>12</v>
      </c>
      <c r="Y4786" t="s">
        <v>21</v>
      </c>
      <c r="Z4786" s="80">
        <v>1300</v>
      </c>
      <c r="AA4786" s="68">
        <v>0</v>
      </c>
      <c r="AB4786" s="82">
        <f t="shared" si="2635"/>
        <v>3900</v>
      </c>
      <c r="AD4786">
        <v>3</v>
      </c>
      <c r="AG4786" s="83">
        <f t="shared" si="2636"/>
        <v>3</v>
      </c>
      <c r="AH4786" s="87">
        <v>0</v>
      </c>
      <c r="AI4786" s="88">
        <v>0</v>
      </c>
    </row>
    <row r="4787" spans="1:39" x14ac:dyDescent="0.25">
      <c r="A4787" s="115">
        <v>40300453</v>
      </c>
      <c r="B4787" t="s">
        <v>1</v>
      </c>
      <c r="C4787" s="81">
        <v>700</v>
      </c>
      <c r="D4787">
        <v>2.4</v>
      </c>
      <c r="E4787">
        <v>2.8</v>
      </c>
      <c r="F4787">
        <v>3</v>
      </c>
      <c r="G4787">
        <v>3</v>
      </c>
      <c r="H4787">
        <v>1.98</v>
      </c>
      <c r="I4787">
        <v>403</v>
      </c>
      <c r="J4787" t="s">
        <v>553</v>
      </c>
      <c r="K4787" t="s">
        <v>171</v>
      </c>
      <c r="L4787" t="s">
        <v>564</v>
      </c>
      <c r="M4787" t="s">
        <v>568</v>
      </c>
      <c r="N4787" t="s">
        <v>27</v>
      </c>
      <c r="O4787" t="s">
        <v>6</v>
      </c>
      <c r="P4787" t="s">
        <v>7</v>
      </c>
      <c r="Q4787" t="s">
        <v>8</v>
      </c>
      <c r="R4787" t="s">
        <v>28</v>
      </c>
      <c r="S4787" t="s">
        <v>9</v>
      </c>
      <c r="U4787" t="s">
        <v>179</v>
      </c>
      <c r="V4787" t="s">
        <v>10</v>
      </c>
      <c r="W4787" t="s">
        <v>11</v>
      </c>
      <c r="X4787" t="s">
        <v>12</v>
      </c>
      <c r="Y4787" t="s">
        <v>21</v>
      </c>
      <c r="Z4787" s="80">
        <v>1300</v>
      </c>
      <c r="AA4787" s="68">
        <v>0</v>
      </c>
      <c r="AB4787" s="82">
        <f t="shared" si="2635"/>
        <v>7800</v>
      </c>
      <c r="AD4787">
        <v>6</v>
      </c>
      <c r="AG4787" s="83">
        <f t="shared" si="2636"/>
        <v>6</v>
      </c>
      <c r="AH4787" s="87">
        <v>0</v>
      </c>
      <c r="AI4787" s="88">
        <v>0</v>
      </c>
    </row>
    <row r="4788" spans="1:39" x14ac:dyDescent="0.25">
      <c r="A4788" s="115">
        <v>40300454</v>
      </c>
      <c r="B4788" t="s">
        <v>1</v>
      </c>
      <c r="C4788" s="81">
        <v>700</v>
      </c>
      <c r="D4788">
        <v>2.4</v>
      </c>
      <c r="E4788">
        <v>2.8</v>
      </c>
      <c r="F4788">
        <v>3</v>
      </c>
      <c r="G4788">
        <v>3</v>
      </c>
      <c r="H4788">
        <v>1.98</v>
      </c>
      <c r="I4788">
        <v>403</v>
      </c>
      <c r="J4788" t="s">
        <v>553</v>
      </c>
      <c r="K4788" t="s">
        <v>171</v>
      </c>
      <c r="L4788" t="s">
        <v>554</v>
      </c>
      <c r="M4788" t="s">
        <v>568</v>
      </c>
      <c r="N4788" t="s">
        <v>48</v>
      </c>
      <c r="O4788" t="s">
        <v>688</v>
      </c>
      <c r="P4788" t="s">
        <v>689</v>
      </c>
      <c r="Q4788" t="s">
        <v>16</v>
      </c>
      <c r="R4788" t="s">
        <v>28</v>
      </c>
      <c r="S4788" t="s">
        <v>44</v>
      </c>
      <c r="U4788" t="s">
        <v>946</v>
      </c>
      <c r="V4788" t="s">
        <v>14</v>
      </c>
      <c r="W4788" t="s">
        <v>49</v>
      </c>
      <c r="X4788" t="s">
        <v>12</v>
      </c>
      <c r="Y4788" t="s">
        <v>21</v>
      </c>
      <c r="Z4788" s="80">
        <v>1594</v>
      </c>
      <c r="AA4788" s="68">
        <v>0</v>
      </c>
      <c r="AB4788" s="82">
        <f t="shared" si="2635"/>
        <v>1594</v>
      </c>
      <c r="AC4788">
        <v>1</v>
      </c>
      <c r="AG4788" s="83">
        <f t="shared" si="2636"/>
        <v>1</v>
      </c>
      <c r="AH4788" s="87">
        <v>0</v>
      </c>
      <c r="AI4788" s="88">
        <v>0</v>
      </c>
      <c r="AJ4788">
        <f>AG4788*2</f>
        <v>2</v>
      </c>
      <c r="AK4788" s="108">
        <f>AJ4788*C4788*E4788*H4788</f>
        <v>7761.5999999999995</v>
      </c>
      <c r="AL4788" s="108">
        <f>AJ4788*C4788*E4788</f>
        <v>3919.9999999999995</v>
      </c>
      <c r="AM4788" s="108">
        <f>AK4788-AL4788</f>
        <v>3841.6</v>
      </c>
    </row>
    <row r="4789" spans="1:39" x14ac:dyDescent="0.25">
      <c r="A4789" s="115">
        <v>40300603</v>
      </c>
      <c r="B4789" t="s">
        <v>1</v>
      </c>
      <c r="C4789" s="81">
        <v>700</v>
      </c>
      <c r="D4789">
        <v>2.4</v>
      </c>
      <c r="E4789">
        <v>2.8</v>
      </c>
      <c r="F4789">
        <v>3</v>
      </c>
      <c r="G4789">
        <v>3</v>
      </c>
      <c r="H4789">
        <v>1.98</v>
      </c>
      <c r="I4789">
        <v>403</v>
      </c>
      <c r="J4789" t="s">
        <v>553</v>
      </c>
      <c r="K4789" t="s">
        <v>171</v>
      </c>
      <c r="L4789" t="s">
        <v>573</v>
      </c>
      <c r="M4789" t="s">
        <v>574</v>
      </c>
      <c r="N4789" t="s">
        <v>27</v>
      </c>
      <c r="O4789" t="s">
        <v>6</v>
      </c>
      <c r="P4789" t="s">
        <v>7</v>
      </c>
      <c r="Q4789" t="s">
        <v>8</v>
      </c>
      <c r="R4789" t="s">
        <v>28</v>
      </c>
      <c r="S4789" t="s">
        <v>9</v>
      </c>
      <c r="U4789" t="s">
        <v>179</v>
      </c>
      <c r="V4789" t="s">
        <v>10</v>
      </c>
      <c r="W4789" t="s">
        <v>11</v>
      </c>
      <c r="X4789" t="s">
        <v>12</v>
      </c>
      <c r="Y4789" t="s">
        <v>21</v>
      </c>
      <c r="Z4789" s="80">
        <v>1300</v>
      </c>
      <c r="AA4789" s="68">
        <v>0</v>
      </c>
      <c r="AB4789" s="82">
        <f t="shared" si="2635"/>
        <v>1300</v>
      </c>
      <c r="AD4789">
        <v>1</v>
      </c>
      <c r="AG4789" s="83">
        <f t="shared" si="2636"/>
        <v>1</v>
      </c>
      <c r="AH4789" s="87">
        <v>0</v>
      </c>
      <c r="AI4789" s="88">
        <v>0</v>
      </c>
    </row>
    <row r="4790" spans="1:39" x14ac:dyDescent="0.25">
      <c r="A4790" s="115">
        <v>40300634</v>
      </c>
      <c r="C4790" s="81">
        <v>700</v>
      </c>
      <c r="D4790">
        <v>2.4</v>
      </c>
      <c r="E4790">
        <v>2.8</v>
      </c>
      <c r="F4790">
        <v>3</v>
      </c>
      <c r="G4790">
        <v>3</v>
      </c>
      <c r="H4790">
        <v>1.98</v>
      </c>
      <c r="I4790">
        <v>403</v>
      </c>
      <c r="J4790" t="s">
        <v>553</v>
      </c>
      <c r="K4790" t="s">
        <v>171</v>
      </c>
      <c r="L4790" t="s">
        <v>554</v>
      </c>
      <c r="M4790" t="s">
        <v>794</v>
      </c>
      <c r="N4790" t="s">
        <v>100</v>
      </c>
      <c r="O4790" t="s">
        <v>688</v>
      </c>
      <c r="P4790" t="s">
        <v>689</v>
      </c>
      <c r="Q4790" t="s">
        <v>8</v>
      </c>
      <c r="R4790" t="s">
        <v>28</v>
      </c>
      <c r="S4790" t="s">
        <v>70</v>
      </c>
      <c r="T4790" t="s">
        <v>934</v>
      </c>
      <c r="U4790" t="s">
        <v>179</v>
      </c>
      <c r="V4790" t="s">
        <v>71</v>
      </c>
      <c r="W4790" t="s">
        <v>72</v>
      </c>
      <c r="X4790" t="s">
        <v>640</v>
      </c>
      <c r="Y4790" t="s">
        <v>677</v>
      </c>
      <c r="Z4790" s="80">
        <v>0</v>
      </c>
      <c r="AA4790" s="68">
        <f>2750/2</f>
        <v>1375</v>
      </c>
      <c r="AB4790" s="82">
        <f t="shared" si="2635"/>
        <v>2689.2662500000001</v>
      </c>
      <c r="AD4790">
        <v>1</v>
      </c>
      <c r="AG4790" s="83">
        <f t="shared" si="2636"/>
        <v>1</v>
      </c>
      <c r="AH4790" s="87">
        <v>0</v>
      </c>
      <c r="AI4790" s="88">
        <v>0</v>
      </c>
    </row>
    <row r="4791" spans="1:39" x14ac:dyDescent="0.25">
      <c r="A4791" s="115">
        <v>40300634</v>
      </c>
      <c r="B4791" t="s">
        <v>1</v>
      </c>
      <c r="C4791" s="81">
        <v>700</v>
      </c>
      <c r="D4791">
        <v>2.4</v>
      </c>
      <c r="E4791">
        <v>2.8</v>
      </c>
      <c r="F4791">
        <v>3</v>
      </c>
      <c r="G4791">
        <v>3</v>
      </c>
      <c r="H4791">
        <v>1.98</v>
      </c>
      <c r="I4791">
        <v>403</v>
      </c>
      <c r="J4791" t="s">
        <v>553</v>
      </c>
      <c r="K4791" t="s">
        <v>171</v>
      </c>
      <c r="L4791" t="s">
        <v>554</v>
      </c>
      <c r="M4791" t="s">
        <v>794</v>
      </c>
      <c r="N4791" t="s">
        <v>18</v>
      </c>
      <c r="O4791" t="s">
        <v>688</v>
      </c>
      <c r="P4791" t="s">
        <v>689</v>
      </c>
      <c r="Q4791" t="s">
        <v>16</v>
      </c>
      <c r="R4791" t="s">
        <v>28</v>
      </c>
      <c r="S4791" t="s">
        <v>44</v>
      </c>
      <c r="U4791" t="s">
        <v>939</v>
      </c>
      <c r="V4791" t="s">
        <v>14</v>
      </c>
      <c r="W4791" t="s">
        <v>49</v>
      </c>
      <c r="X4791" t="s">
        <v>12</v>
      </c>
      <c r="Y4791" t="s">
        <v>21</v>
      </c>
      <c r="Z4791" s="80">
        <v>1600</v>
      </c>
      <c r="AA4791" s="68">
        <v>0</v>
      </c>
      <c r="AB4791" s="82">
        <f t="shared" si="2635"/>
        <v>1600</v>
      </c>
      <c r="AC4791">
        <v>1</v>
      </c>
      <c r="AG4791" s="83">
        <f t="shared" si="2636"/>
        <v>1</v>
      </c>
      <c r="AH4791" s="87">
        <v>0</v>
      </c>
      <c r="AI4791" s="88">
        <v>0</v>
      </c>
      <c r="AJ4791">
        <f>AG4791*2</f>
        <v>2</v>
      </c>
      <c r="AK4791" s="108">
        <f>AJ4791*C4791*F4791*H4791</f>
        <v>8316</v>
      </c>
      <c r="AL4791" s="108">
        <f>AJ4791*C4791*F4791</f>
        <v>4200</v>
      </c>
      <c r="AM4791" s="108">
        <f>AK4791-AL4791</f>
        <v>4116</v>
      </c>
    </row>
    <row r="4792" spans="1:39" x14ac:dyDescent="0.25">
      <c r="A4792" s="115">
        <v>40300643</v>
      </c>
      <c r="B4792" t="s">
        <v>34</v>
      </c>
      <c r="C4792" s="81">
        <v>700</v>
      </c>
      <c r="D4792">
        <v>2.4</v>
      </c>
      <c r="E4792">
        <v>2.8</v>
      </c>
      <c r="F4792">
        <v>3</v>
      </c>
      <c r="G4792">
        <v>3</v>
      </c>
      <c r="H4792">
        <v>1.98</v>
      </c>
      <c r="I4792">
        <v>403</v>
      </c>
      <c r="J4792" t="s">
        <v>553</v>
      </c>
      <c r="K4792" t="s">
        <v>171</v>
      </c>
      <c r="L4792" t="s">
        <v>564</v>
      </c>
      <c r="M4792" t="s">
        <v>575</v>
      </c>
      <c r="N4792" t="s">
        <v>18</v>
      </c>
      <c r="O4792" t="s">
        <v>33</v>
      </c>
      <c r="P4792" t="s">
        <v>7</v>
      </c>
      <c r="Q4792" t="s">
        <v>16</v>
      </c>
      <c r="R4792" t="s">
        <v>28</v>
      </c>
      <c r="S4792" t="s">
        <v>9</v>
      </c>
      <c r="U4792" t="s">
        <v>179</v>
      </c>
      <c r="V4792" t="s">
        <v>29</v>
      </c>
      <c r="W4792" t="s">
        <v>30</v>
      </c>
      <c r="X4792" t="s">
        <v>419</v>
      </c>
      <c r="Y4792" t="s">
        <v>677</v>
      </c>
      <c r="Z4792" s="80">
        <v>0</v>
      </c>
      <c r="AA4792" s="68">
        <v>2700</v>
      </c>
      <c r="AB4792" s="82">
        <f t="shared" si="2635"/>
        <v>5280.741</v>
      </c>
      <c r="AD4792">
        <v>1</v>
      </c>
      <c r="AG4792" s="83">
        <f t="shared" si="2636"/>
        <v>1</v>
      </c>
      <c r="AH4792" s="87">
        <v>0</v>
      </c>
      <c r="AI4792" s="88">
        <v>0</v>
      </c>
    </row>
    <row r="4793" spans="1:39" x14ac:dyDescent="0.25">
      <c r="A4793" s="115">
        <v>40300664</v>
      </c>
      <c r="B4793" t="s">
        <v>1</v>
      </c>
      <c r="C4793" s="81">
        <v>700</v>
      </c>
      <c r="D4793">
        <v>2.4</v>
      </c>
      <c r="E4793">
        <v>2.8</v>
      </c>
      <c r="F4793">
        <v>3</v>
      </c>
      <c r="G4793">
        <v>3</v>
      </c>
      <c r="H4793">
        <v>1.98</v>
      </c>
      <c r="I4793">
        <v>403</v>
      </c>
      <c r="J4793" t="s">
        <v>553</v>
      </c>
      <c r="K4793" t="s">
        <v>171</v>
      </c>
      <c r="L4793" t="s">
        <v>554</v>
      </c>
      <c r="M4793" t="s">
        <v>571</v>
      </c>
      <c r="N4793" t="s">
        <v>48</v>
      </c>
      <c r="O4793" t="s">
        <v>693</v>
      </c>
      <c r="P4793" t="s">
        <v>689</v>
      </c>
      <c r="Q4793" t="s">
        <v>690</v>
      </c>
      <c r="R4793" t="s">
        <v>20</v>
      </c>
      <c r="S4793" t="s">
        <v>22</v>
      </c>
      <c r="T4793" t="s">
        <v>22</v>
      </c>
      <c r="U4793" t="s">
        <v>179</v>
      </c>
      <c r="V4793" t="s">
        <v>692</v>
      </c>
      <c r="W4793" t="s">
        <v>691</v>
      </c>
      <c r="X4793" t="s">
        <v>12</v>
      </c>
      <c r="Y4793" t="s">
        <v>943</v>
      </c>
      <c r="Z4793" s="81">
        <v>0</v>
      </c>
      <c r="AA4793" s="68">
        <v>0</v>
      </c>
      <c r="AB4793" s="82">
        <f t="shared" si="2635"/>
        <v>0</v>
      </c>
      <c r="AF4793">
        <v>1</v>
      </c>
      <c r="AG4793" s="83">
        <f t="shared" si="2636"/>
        <v>1</v>
      </c>
      <c r="AH4793" s="87">
        <v>0</v>
      </c>
      <c r="AI4793" s="88">
        <v>0</v>
      </c>
    </row>
    <row r="4794" spans="1:39" x14ac:dyDescent="0.25">
      <c r="A4794" s="115">
        <v>40300664</v>
      </c>
      <c r="B4794" t="s">
        <v>1</v>
      </c>
      <c r="C4794" s="81">
        <v>700</v>
      </c>
      <c r="D4794">
        <v>2.4</v>
      </c>
      <c r="E4794">
        <v>2.8</v>
      </c>
      <c r="F4794">
        <v>3</v>
      </c>
      <c r="G4794">
        <v>3</v>
      </c>
      <c r="H4794">
        <v>1.98</v>
      </c>
      <c r="I4794">
        <v>403</v>
      </c>
      <c r="J4794" t="s">
        <v>553</v>
      </c>
      <c r="K4794" t="s">
        <v>171</v>
      </c>
      <c r="L4794" t="s">
        <v>554</v>
      </c>
      <c r="M4794" t="s">
        <v>571</v>
      </c>
      <c r="N4794" t="s">
        <v>15</v>
      </c>
      <c r="O4794" t="s">
        <v>688</v>
      </c>
      <c r="P4794" t="s">
        <v>689</v>
      </c>
      <c r="Q4794" t="s">
        <v>16</v>
      </c>
      <c r="R4794" t="s">
        <v>28</v>
      </c>
      <c r="S4794" t="s">
        <v>44</v>
      </c>
      <c r="U4794" t="s">
        <v>939</v>
      </c>
      <c r="V4794" t="s">
        <v>14</v>
      </c>
      <c r="W4794" t="s">
        <v>49</v>
      </c>
      <c r="X4794" t="s">
        <v>12</v>
      </c>
      <c r="Y4794" t="s">
        <v>21</v>
      </c>
      <c r="Z4794" s="80">
        <v>1600</v>
      </c>
      <c r="AA4794" s="68">
        <v>0</v>
      </c>
      <c r="AB4794" s="82">
        <f t="shared" si="2635"/>
        <v>1600</v>
      </c>
      <c r="AC4794">
        <v>1</v>
      </c>
      <c r="AG4794" s="83">
        <f t="shared" si="2636"/>
        <v>1</v>
      </c>
      <c r="AH4794" s="87">
        <v>0</v>
      </c>
      <c r="AI4794" s="88">
        <v>0</v>
      </c>
      <c r="AJ4794">
        <f t="shared" ref="AJ4794:AJ4795" si="2671">AG4794*2</f>
        <v>2</v>
      </c>
      <c r="AK4794" s="108">
        <f t="shared" ref="AK4794:AK4795" si="2672">AJ4794*C4794*F4794*H4794</f>
        <v>8316</v>
      </c>
      <c r="AL4794" s="108">
        <f t="shared" ref="AL4794:AL4795" si="2673">AJ4794*C4794*F4794</f>
        <v>4200</v>
      </c>
      <c r="AM4794" s="108">
        <f t="shared" ref="AM4794:AM4795" si="2674">AK4794-AL4794</f>
        <v>4116</v>
      </c>
    </row>
    <row r="4795" spans="1:39" x14ac:dyDescent="0.25">
      <c r="A4795" s="115">
        <v>40300664</v>
      </c>
      <c r="B4795" t="s">
        <v>1</v>
      </c>
      <c r="C4795" s="81">
        <v>700</v>
      </c>
      <c r="D4795">
        <v>2.4</v>
      </c>
      <c r="E4795">
        <v>2.8</v>
      </c>
      <c r="F4795">
        <v>3</v>
      </c>
      <c r="G4795">
        <v>3</v>
      </c>
      <c r="H4795">
        <v>1.98</v>
      </c>
      <c r="I4795">
        <v>403</v>
      </c>
      <c r="J4795" t="s">
        <v>553</v>
      </c>
      <c r="K4795" t="s">
        <v>171</v>
      </c>
      <c r="L4795" t="s">
        <v>554</v>
      </c>
      <c r="M4795" t="s">
        <v>571</v>
      </c>
      <c r="N4795" t="s">
        <v>18</v>
      </c>
      <c r="O4795" t="s">
        <v>688</v>
      </c>
      <c r="P4795" t="s">
        <v>689</v>
      </c>
      <c r="Q4795" t="s">
        <v>16</v>
      </c>
      <c r="R4795" t="s">
        <v>28</v>
      </c>
      <c r="S4795" t="s">
        <v>44</v>
      </c>
      <c r="U4795" t="s">
        <v>939</v>
      </c>
      <c r="V4795" t="s">
        <v>14</v>
      </c>
      <c r="W4795" t="s">
        <v>49</v>
      </c>
      <c r="X4795" t="s">
        <v>12</v>
      </c>
      <c r="Y4795" t="s">
        <v>21</v>
      </c>
      <c r="Z4795" s="80">
        <v>1600</v>
      </c>
      <c r="AA4795" s="68">
        <v>0</v>
      </c>
      <c r="AB4795" s="82">
        <f t="shared" si="2635"/>
        <v>3200</v>
      </c>
      <c r="AC4795">
        <v>2</v>
      </c>
      <c r="AG4795" s="83">
        <f t="shared" si="2636"/>
        <v>2</v>
      </c>
      <c r="AH4795" s="87">
        <v>0</v>
      </c>
      <c r="AI4795" s="88">
        <v>0</v>
      </c>
      <c r="AJ4795">
        <f t="shared" si="2671"/>
        <v>4</v>
      </c>
      <c r="AK4795" s="108">
        <f t="shared" si="2672"/>
        <v>16632</v>
      </c>
      <c r="AL4795" s="108">
        <f t="shared" si="2673"/>
        <v>8400</v>
      </c>
      <c r="AM4795" s="108">
        <f t="shared" si="2674"/>
        <v>8232</v>
      </c>
    </row>
    <row r="4796" spans="1:39" x14ac:dyDescent="0.25">
      <c r="A4796" s="115">
        <v>40300692</v>
      </c>
      <c r="B4796" t="s">
        <v>1</v>
      </c>
      <c r="C4796" s="81">
        <v>700</v>
      </c>
      <c r="D4796">
        <v>2.4</v>
      </c>
      <c r="E4796">
        <v>2.8</v>
      </c>
      <c r="F4796">
        <v>3</v>
      </c>
      <c r="G4796">
        <v>3</v>
      </c>
      <c r="H4796">
        <v>1.98</v>
      </c>
      <c r="I4796">
        <v>403</v>
      </c>
      <c r="J4796" t="s">
        <v>553</v>
      </c>
      <c r="K4796" t="s">
        <v>171</v>
      </c>
      <c r="L4796" t="s">
        <v>576</v>
      </c>
      <c r="M4796" t="s">
        <v>576</v>
      </c>
      <c r="N4796" t="s">
        <v>48</v>
      </c>
      <c r="O4796" t="s">
        <v>19</v>
      </c>
      <c r="P4796" t="s">
        <v>42</v>
      </c>
      <c r="Q4796" t="s">
        <v>16</v>
      </c>
      <c r="R4796" t="s">
        <v>20</v>
      </c>
      <c r="S4796" t="s">
        <v>44</v>
      </c>
      <c r="T4796" s="70" t="s">
        <v>933</v>
      </c>
      <c r="U4796" t="s">
        <v>949</v>
      </c>
      <c r="V4796" t="s">
        <v>173</v>
      </c>
      <c r="W4796" t="s">
        <v>174</v>
      </c>
      <c r="X4796" t="s">
        <v>12</v>
      </c>
      <c r="Y4796" t="s">
        <v>938</v>
      </c>
      <c r="Z4796" s="80">
        <v>0</v>
      </c>
      <c r="AA4796" s="68">
        <v>0</v>
      </c>
      <c r="AB4796" s="82">
        <f t="shared" si="2635"/>
        <v>0</v>
      </c>
      <c r="AE4796">
        <v>2</v>
      </c>
      <c r="AG4796" s="83">
        <f t="shared" si="2636"/>
        <v>2</v>
      </c>
      <c r="AH4796" s="87">
        <v>0</v>
      </c>
      <c r="AI4796" s="88">
        <v>0</v>
      </c>
      <c r="AJ4796">
        <f>AG4796</f>
        <v>2</v>
      </c>
      <c r="AK4796" s="108">
        <f>AJ4796*C4796*E4796*H4796</f>
        <v>7761.5999999999995</v>
      </c>
      <c r="AL4796" s="108">
        <f>AJ4796*C4796*E4796</f>
        <v>3919.9999999999995</v>
      </c>
      <c r="AM4796" s="108">
        <f>AK4796-AL4796</f>
        <v>3841.6</v>
      </c>
    </row>
    <row r="4797" spans="1:39" x14ac:dyDescent="0.25">
      <c r="A4797" s="115">
        <v>40300692</v>
      </c>
      <c r="B4797" t="s">
        <v>1</v>
      </c>
      <c r="C4797" s="81">
        <v>700</v>
      </c>
      <c r="D4797">
        <v>2.4</v>
      </c>
      <c r="E4797">
        <v>2.8</v>
      </c>
      <c r="F4797">
        <v>3</v>
      </c>
      <c r="G4797">
        <v>3</v>
      </c>
      <c r="H4797">
        <v>1.98</v>
      </c>
      <c r="I4797">
        <v>403</v>
      </c>
      <c r="J4797" t="s">
        <v>553</v>
      </c>
      <c r="K4797" t="s">
        <v>171</v>
      </c>
      <c r="L4797" t="s">
        <v>576</v>
      </c>
      <c r="M4797" t="s">
        <v>576</v>
      </c>
      <c r="N4797" t="s">
        <v>5</v>
      </c>
      <c r="O4797" t="s">
        <v>47</v>
      </c>
      <c r="P4797" t="s">
        <v>42</v>
      </c>
      <c r="Q4797" t="s">
        <v>16</v>
      </c>
      <c r="R4797" t="s">
        <v>28</v>
      </c>
      <c r="S4797" t="s">
        <v>9</v>
      </c>
      <c r="U4797" t="s">
        <v>179</v>
      </c>
      <c r="V4797" t="s">
        <v>29</v>
      </c>
      <c r="W4797" t="s">
        <v>30</v>
      </c>
      <c r="X4797" t="s">
        <v>85</v>
      </c>
      <c r="Y4797" t="s">
        <v>677</v>
      </c>
      <c r="Z4797" s="80">
        <v>0</v>
      </c>
      <c r="AA4797" s="68">
        <v>3300</v>
      </c>
      <c r="AB4797" s="82">
        <f t="shared" si="2635"/>
        <v>6454.2389999999996</v>
      </c>
      <c r="AD4797">
        <v>1</v>
      </c>
      <c r="AG4797" s="83">
        <f t="shared" si="2636"/>
        <v>1</v>
      </c>
      <c r="AH4797" s="87">
        <v>0</v>
      </c>
      <c r="AI4797" s="88">
        <v>0</v>
      </c>
    </row>
    <row r="4798" spans="1:39" x14ac:dyDescent="0.25">
      <c r="A4798" s="115">
        <v>40300692</v>
      </c>
      <c r="B4798" t="s">
        <v>1</v>
      </c>
      <c r="C4798" s="81">
        <v>700</v>
      </c>
      <c r="D4798">
        <v>2.4</v>
      </c>
      <c r="E4798">
        <v>2.8</v>
      </c>
      <c r="F4798">
        <v>3</v>
      </c>
      <c r="G4798">
        <v>3</v>
      </c>
      <c r="H4798">
        <v>1.98</v>
      </c>
      <c r="I4798">
        <v>403</v>
      </c>
      <c r="J4798" t="s">
        <v>553</v>
      </c>
      <c r="K4798" t="s">
        <v>171</v>
      </c>
      <c r="L4798" t="s">
        <v>576</v>
      </c>
      <c r="M4798" t="s">
        <v>576</v>
      </c>
      <c r="N4798" t="s">
        <v>5</v>
      </c>
      <c r="O4798" t="s">
        <v>47</v>
      </c>
      <c r="P4798" t="s">
        <v>42</v>
      </c>
      <c r="Q4798" t="s">
        <v>16</v>
      </c>
      <c r="R4798" t="s">
        <v>28</v>
      </c>
      <c r="S4798" t="s">
        <v>44</v>
      </c>
      <c r="U4798" t="s">
        <v>939</v>
      </c>
      <c r="V4798" t="s">
        <v>173</v>
      </c>
      <c r="W4798" t="s">
        <v>174</v>
      </c>
      <c r="X4798" t="s">
        <v>12</v>
      </c>
      <c r="Y4798" t="s">
        <v>21</v>
      </c>
      <c r="Z4798" s="80">
        <v>800</v>
      </c>
      <c r="AA4798" s="68">
        <v>0</v>
      </c>
      <c r="AB4798" s="82">
        <f t="shared" si="2635"/>
        <v>6400</v>
      </c>
      <c r="AC4798">
        <v>8</v>
      </c>
      <c r="AG4798" s="83">
        <f t="shared" si="2636"/>
        <v>8</v>
      </c>
      <c r="AH4798" s="87">
        <v>0</v>
      </c>
      <c r="AI4798" s="88">
        <v>0</v>
      </c>
      <c r="AJ4798">
        <f t="shared" ref="AJ4798:AJ4805" si="2675">AG4798</f>
        <v>8</v>
      </c>
      <c r="AK4798" s="108">
        <f t="shared" ref="AK4798:AK4799" si="2676">AJ4798*C4798*E4798*H4798</f>
        <v>31046.399999999998</v>
      </c>
      <c r="AL4798" s="108">
        <f t="shared" ref="AL4798:AL4799" si="2677">AJ4798*C4798*E4798</f>
        <v>15679.999999999998</v>
      </c>
      <c r="AM4798" s="108">
        <f t="shared" ref="AM4798:AM4805" si="2678">AK4798-AL4798</f>
        <v>15366.4</v>
      </c>
    </row>
    <row r="4799" spans="1:39" x14ac:dyDescent="0.25">
      <c r="A4799" s="115">
        <v>40300692</v>
      </c>
      <c r="B4799" t="s">
        <v>1</v>
      </c>
      <c r="C4799" s="81">
        <v>700</v>
      </c>
      <c r="D4799">
        <v>2.4</v>
      </c>
      <c r="E4799">
        <v>2.8</v>
      </c>
      <c r="F4799">
        <v>3</v>
      </c>
      <c r="G4799">
        <v>3</v>
      </c>
      <c r="H4799">
        <v>1.98</v>
      </c>
      <c r="I4799">
        <v>403</v>
      </c>
      <c r="J4799" t="s">
        <v>553</v>
      </c>
      <c r="K4799" t="s">
        <v>171</v>
      </c>
      <c r="L4799" t="s">
        <v>576</v>
      </c>
      <c r="M4799" t="s">
        <v>576</v>
      </c>
      <c r="N4799" t="s">
        <v>5</v>
      </c>
      <c r="O4799" t="s">
        <v>47</v>
      </c>
      <c r="P4799" t="s">
        <v>42</v>
      </c>
      <c r="Q4799" t="s">
        <v>16</v>
      </c>
      <c r="R4799" t="s">
        <v>28</v>
      </c>
      <c r="S4799" t="s">
        <v>44</v>
      </c>
      <c r="U4799" t="s">
        <v>939</v>
      </c>
      <c r="V4799" t="s">
        <v>102</v>
      </c>
      <c r="W4799" t="s">
        <v>103</v>
      </c>
      <c r="X4799" t="s">
        <v>12</v>
      </c>
      <c r="Y4799" t="s">
        <v>21</v>
      </c>
      <c r="Z4799" s="80">
        <v>800</v>
      </c>
      <c r="AA4799" s="68">
        <v>0</v>
      </c>
      <c r="AB4799" s="82">
        <f t="shared" si="2635"/>
        <v>1600</v>
      </c>
      <c r="AC4799">
        <v>2</v>
      </c>
      <c r="AG4799" s="83">
        <f t="shared" si="2636"/>
        <v>2</v>
      </c>
      <c r="AH4799" s="87">
        <v>0</v>
      </c>
      <c r="AI4799" s="88">
        <v>0</v>
      </c>
      <c r="AJ4799">
        <f t="shared" si="2675"/>
        <v>2</v>
      </c>
      <c r="AK4799" s="108">
        <f t="shared" si="2676"/>
        <v>7761.5999999999995</v>
      </c>
      <c r="AL4799" s="108">
        <f t="shared" si="2677"/>
        <v>3919.9999999999995</v>
      </c>
      <c r="AM4799" s="108">
        <f t="shared" si="2678"/>
        <v>3841.6</v>
      </c>
    </row>
    <row r="4800" spans="1:39" x14ac:dyDescent="0.25">
      <c r="A4800" s="115">
        <v>40300692</v>
      </c>
      <c r="B4800" t="s">
        <v>1</v>
      </c>
      <c r="C4800" s="81">
        <v>700</v>
      </c>
      <c r="D4800">
        <v>2.4</v>
      </c>
      <c r="E4800">
        <v>2.8</v>
      </c>
      <c r="F4800">
        <v>3</v>
      </c>
      <c r="G4800">
        <v>3</v>
      </c>
      <c r="H4800">
        <v>1.98</v>
      </c>
      <c r="I4800">
        <v>403</v>
      </c>
      <c r="J4800" t="s">
        <v>553</v>
      </c>
      <c r="K4800" t="s">
        <v>171</v>
      </c>
      <c r="L4800" t="s">
        <v>576</v>
      </c>
      <c r="M4800" t="s">
        <v>576</v>
      </c>
      <c r="N4800" t="s">
        <v>15</v>
      </c>
      <c r="O4800" t="s">
        <v>41</v>
      </c>
      <c r="P4800" t="s">
        <v>42</v>
      </c>
      <c r="Q4800" t="s">
        <v>16</v>
      </c>
      <c r="R4800" t="s">
        <v>28</v>
      </c>
      <c r="S4800" t="s">
        <v>44</v>
      </c>
      <c r="U4800" t="s">
        <v>939</v>
      </c>
      <c r="V4800" t="s">
        <v>14</v>
      </c>
      <c r="W4800" t="s">
        <v>49</v>
      </c>
      <c r="X4800" t="s">
        <v>12</v>
      </c>
      <c r="Y4800" t="s">
        <v>21</v>
      </c>
      <c r="Z4800" s="80">
        <v>800</v>
      </c>
      <c r="AA4800" s="68">
        <v>0</v>
      </c>
      <c r="AB4800" s="82">
        <f t="shared" si="2635"/>
        <v>800</v>
      </c>
      <c r="AC4800">
        <v>1</v>
      </c>
      <c r="AG4800" s="83">
        <f t="shared" si="2636"/>
        <v>1</v>
      </c>
      <c r="AH4800" s="87">
        <v>0</v>
      </c>
      <c r="AI4800" s="88">
        <v>0</v>
      </c>
      <c r="AJ4800">
        <f t="shared" si="2675"/>
        <v>1</v>
      </c>
      <c r="AK4800" s="108">
        <f t="shared" ref="AK4800:AK4805" si="2679">AJ4800*C4800*F4800*H4800</f>
        <v>4158</v>
      </c>
      <c r="AL4800" s="108">
        <f t="shared" ref="AL4800:AL4805" si="2680">AJ4800*C4800*F4800</f>
        <v>2100</v>
      </c>
      <c r="AM4800" s="108">
        <f t="shared" si="2678"/>
        <v>2058</v>
      </c>
    </row>
    <row r="4801" spans="1:39" x14ac:dyDescent="0.25">
      <c r="A4801" s="115">
        <v>40300692</v>
      </c>
      <c r="B4801" t="s">
        <v>1</v>
      </c>
      <c r="C4801" s="81">
        <v>700</v>
      </c>
      <c r="D4801">
        <v>2.4</v>
      </c>
      <c r="E4801">
        <v>2.8</v>
      </c>
      <c r="F4801">
        <v>3</v>
      </c>
      <c r="G4801">
        <v>3</v>
      </c>
      <c r="H4801">
        <v>1.98</v>
      </c>
      <c r="I4801">
        <v>403</v>
      </c>
      <c r="J4801" t="s">
        <v>553</v>
      </c>
      <c r="K4801" t="s">
        <v>171</v>
      </c>
      <c r="L4801" t="s">
        <v>576</v>
      </c>
      <c r="M4801" t="s">
        <v>576</v>
      </c>
      <c r="N4801" t="s">
        <v>15</v>
      </c>
      <c r="O4801" t="s">
        <v>41</v>
      </c>
      <c r="P4801" t="s">
        <v>42</v>
      </c>
      <c r="Q4801" t="s">
        <v>16</v>
      </c>
      <c r="R4801" t="s">
        <v>28</v>
      </c>
      <c r="S4801" t="s">
        <v>44</v>
      </c>
      <c r="U4801" t="s">
        <v>939</v>
      </c>
      <c r="V4801" t="s">
        <v>173</v>
      </c>
      <c r="W4801" t="s">
        <v>174</v>
      </c>
      <c r="X4801" t="s">
        <v>12</v>
      </c>
      <c r="Y4801" t="s">
        <v>21</v>
      </c>
      <c r="Z4801" s="80">
        <v>800</v>
      </c>
      <c r="AA4801" s="68">
        <v>0</v>
      </c>
      <c r="AB4801" s="82">
        <f t="shared" si="2635"/>
        <v>5600</v>
      </c>
      <c r="AC4801">
        <v>7</v>
      </c>
      <c r="AG4801" s="83">
        <f t="shared" si="2636"/>
        <v>7</v>
      </c>
      <c r="AH4801" s="87">
        <v>0</v>
      </c>
      <c r="AI4801" s="88">
        <v>0</v>
      </c>
      <c r="AJ4801">
        <f t="shared" si="2675"/>
        <v>7</v>
      </c>
      <c r="AK4801" s="108">
        <f t="shared" si="2679"/>
        <v>29106</v>
      </c>
      <c r="AL4801" s="108">
        <f t="shared" si="2680"/>
        <v>14700</v>
      </c>
      <c r="AM4801" s="108">
        <f t="shared" si="2678"/>
        <v>14406</v>
      </c>
    </row>
    <row r="4802" spans="1:39" x14ac:dyDescent="0.25">
      <c r="A4802" s="115">
        <v>40300692</v>
      </c>
      <c r="B4802" t="s">
        <v>1</v>
      </c>
      <c r="C4802" s="81">
        <v>700</v>
      </c>
      <c r="D4802">
        <v>2.4</v>
      </c>
      <c r="E4802">
        <v>2.8</v>
      </c>
      <c r="F4802">
        <v>3</v>
      </c>
      <c r="G4802">
        <v>3</v>
      </c>
      <c r="H4802">
        <v>1.98</v>
      </c>
      <c r="I4802">
        <v>403</v>
      </c>
      <c r="J4802" t="s">
        <v>553</v>
      </c>
      <c r="K4802" t="s">
        <v>171</v>
      </c>
      <c r="L4802" t="s">
        <v>576</v>
      </c>
      <c r="M4802" t="s">
        <v>576</v>
      </c>
      <c r="N4802" t="s">
        <v>18</v>
      </c>
      <c r="O4802" t="s">
        <v>74</v>
      </c>
      <c r="P4802" t="s">
        <v>42</v>
      </c>
      <c r="Q4802" t="s">
        <v>16</v>
      </c>
      <c r="R4802" t="s">
        <v>28</v>
      </c>
      <c r="S4802" t="s">
        <v>44</v>
      </c>
      <c r="U4802" t="s">
        <v>939</v>
      </c>
      <c r="V4802" t="s">
        <v>173</v>
      </c>
      <c r="W4802" t="s">
        <v>174</v>
      </c>
      <c r="X4802" t="s">
        <v>12</v>
      </c>
      <c r="Y4802" t="s">
        <v>21</v>
      </c>
      <c r="Z4802" s="80">
        <v>900</v>
      </c>
      <c r="AA4802" s="68">
        <v>0</v>
      </c>
      <c r="AB4802" s="82">
        <f t="shared" si="2635"/>
        <v>2700</v>
      </c>
      <c r="AC4802">
        <v>3</v>
      </c>
      <c r="AG4802" s="83">
        <f t="shared" si="2636"/>
        <v>3</v>
      </c>
      <c r="AH4802" s="87">
        <v>0</v>
      </c>
      <c r="AI4802" s="88">
        <v>0</v>
      </c>
      <c r="AJ4802">
        <f t="shared" si="2675"/>
        <v>3</v>
      </c>
      <c r="AK4802" s="108">
        <f t="shared" si="2679"/>
        <v>12474</v>
      </c>
      <c r="AL4802" s="108">
        <f t="shared" si="2680"/>
        <v>6300</v>
      </c>
      <c r="AM4802" s="108">
        <f t="shared" si="2678"/>
        <v>6174</v>
      </c>
    </row>
    <row r="4803" spans="1:39" x14ac:dyDescent="0.25">
      <c r="A4803" s="115">
        <v>40300692</v>
      </c>
      <c r="B4803" t="s">
        <v>1</v>
      </c>
      <c r="C4803" s="81">
        <v>700</v>
      </c>
      <c r="D4803">
        <v>2.4</v>
      </c>
      <c r="E4803">
        <v>2.8</v>
      </c>
      <c r="F4803">
        <v>3</v>
      </c>
      <c r="G4803">
        <v>3</v>
      </c>
      <c r="H4803">
        <v>1.98</v>
      </c>
      <c r="I4803">
        <v>403</v>
      </c>
      <c r="J4803" t="s">
        <v>553</v>
      </c>
      <c r="K4803" t="s">
        <v>171</v>
      </c>
      <c r="L4803" t="s">
        <v>576</v>
      </c>
      <c r="M4803" t="s">
        <v>576</v>
      </c>
      <c r="N4803" t="s">
        <v>27</v>
      </c>
      <c r="O4803" t="s">
        <v>80</v>
      </c>
      <c r="P4803" t="s">
        <v>42</v>
      </c>
      <c r="Q4803" t="s">
        <v>16</v>
      </c>
      <c r="R4803" t="s">
        <v>28</v>
      </c>
      <c r="S4803" t="s">
        <v>44</v>
      </c>
      <c r="U4803" t="s">
        <v>939</v>
      </c>
      <c r="V4803" t="s">
        <v>173</v>
      </c>
      <c r="W4803" t="s">
        <v>174</v>
      </c>
      <c r="X4803" t="s">
        <v>12</v>
      </c>
      <c r="Y4803" t="s">
        <v>21</v>
      </c>
      <c r="Z4803" s="80">
        <v>900</v>
      </c>
      <c r="AA4803" s="68">
        <v>0</v>
      </c>
      <c r="AB4803" s="82">
        <f t="shared" si="2635"/>
        <v>3600</v>
      </c>
      <c r="AC4803">
        <v>4</v>
      </c>
      <c r="AG4803" s="83">
        <f t="shared" si="2636"/>
        <v>4</v>
      </c>
      <c r="AH4803" s="87">
        <v>0</v>
      </c>
      <c r="AI4803" s="88">
        <v>0</v>
      </c>
      <c r="AJ4803">
        <f t="shared" si="2675"/>
        <v>4</v>
      </c>
      <c r="AK4803" s="108">
        <f t="shared" si="2679"/>
        <v>16632</v>
      </c>
      <c r="AL4803" s="108">
        <f t="shared" si="2680"/>
        <v>8400</v>
      </c>
      <c r="AM4803" s="108">
        <f t="shared" si="2678"/>
        <v>8232</v>
      </c>
    </row>
    <row r="4804" spans="1:39" x14ac:dyDescent="0.25">
      <c r="A4804" s="115">
        <v>4030069301</v>
      </c>
      <c r="B4804" t="s">
        <v>1</v>
      </c>
      <c r="C4804" s="81">
        <v>700</v>
      </c>
      <c r="D4804">
        <v>2.4</v>
      </c>
      <c r="E4804">
        <v>2.8</v>
      </c>
      <c r="F4804">
        <v>3</v>
      </c>
      <c r="G4804">
        <v>3</v>
      </c>
      <c r="H4804">
        <v>1.98</v>
      </c>
      <c r="I4804">
        <v>403</v>
      </c>
      <c r="J4804" t="s">
        <v>553</v>
      </c>
      <c r="K4804" t="s">
        <v>171</v>
      </c>
      <c r="L4804" t="s">
        <v>576</v>
      </c>
      <c r="M4804" t="s">
        <v>577</v>
      </c>
      <c r="N4804" t="s">
        <v>15</v>
      </c>
      <c r="O4804" t="s">
        <v>33</v>
      </c>
      <c r="P4804" t="s">
        <v>7</v>
      </c>
      <c r="Q4804" t="s">
        <v>16</v>
      </c>
      <c r="R4804" t="s">
        <v>28</v>
      </c>
      <c r="S4804" t="s">
        <v>44</v>
      </c>
      <c r="U4804" t="s">
        <v>946</v>
      </c>
      <c r="V4804" t="s">
        <v>14</v>
      </c>
      <c r="W4804" t="s">
        <v>49</v>
      </c>
      <c r="X4804" t="s">
        <v>12</v>
      </c>
      <c r="Y4804" t="s">
        <v>21</v>
      </c>
      <c r="Z4804" s="80">
        <v>900</v>
      </c>
      <c r="AA4804" s="68">
        <v>0</v>
      </c>
      <c r="AB4804" s="82">
        <f t="shared" ref="AB4804:AB4867" si="2681">Z4804*AG4804+AA4804*AG4804*1.95583</f>
        <v>900</v>
      </c>
      <c r="AC4804">
        <v>1</v>
      </c>
      <c r="AG4804" s="83">
        <f t="shared" si="2636"/>
        <v>1</v>
      </c>
      <c r="AH4804" s="87">
        <v>0</v>
      </c>
      <c r="AI4804" s="88">
        <v>0</v>
      </c>
      <c r="AJ4804">
        <f t="shared" si="2675"/>
        <v>1</v>
      </c>
      <c r="AK4804" s="108">
        <f t="shared" si="2679"/>
        <v>4158</v>
      </c>
      <c r="AL4804" s="108">
        <f t="shared" si="2680"/>
        <v>2100</v>
      </c>
      <c r="AM4804" s="108">
        <f t="shared" si="2678"/>
        <v>2058</v>
      </c>
    </row>
    <row r="4805" spans="1:39" x14ac:dyDescent="0.25">
      <c r="A4805" s="115">
        <v>4030069301</v>
      </c>
      <c r="B4805" t="s">
        <v>1</v>
      </c>
      <c r="C4805" s="81">
        <v>700</v>
      </c>
      <c r="D4805">
        <v>2.4</v>
      </c>
      <c r="E4805">
        <v>2.8</v>
      </c>
      <c r="F4805">
        <v>3</v>
      </c>
      <c r="G4805">
        <v>3</v>
      </c>
      <c r="H4805">
        <v>1.98</v>
      </c>
      <c r="I4805">
        <v>403</v>
      </c>
      <c r="J4805" t="s">
        <v>553</v>
      </c>
      <c r="K4805" t="s">
        <v>171</v>
      </c>
      <c r="L4805" t="s">
        <v>576</v>
      </c>
      <c r="M4805" t="s">
        <v>577</v>
      </c>
      <c r="N4805" t="s">
        <v>18</v>
      </c>
      <c r="O4805" t="s">
        <v>33</v>
      </c>
      <c r="P4805" t="s">
        <v>7</v>
      </c>
      <c r="Q4805" t="s">
        <v>16</v>
      </c>
      <c r="R4805" t="s">
        <v>28</v>
      </c>
      <c r="S4805" t="s">
        <v>44</v>
      </c>
      <c r="U4805" t="s">
        <v>946</v>
      </c>
      <c r="V4805" t="s">
        <v>14</v>
      </c>
      <c r="W4805" t="s">
        <v>49</v>
      </c>
      <c r="X4805" t="s">
        <v>12</v>
      </c>
      <c r="Y4805" t="s">
        <v>21</v>
      </c>
      <c r="Z4805" s="80">
        <v>950</v>
      </c>
      <c r="AA4805" s="68">
        <v>0</v>
      </c>
      <c r="AB4805" s="82">
        <f t="shared" si="2681"/>
        <v>1900</v>
      </c>
      <c r="AC4805">
        <v>2</v>
      </c>
      <c r="AG4805" s="83">
        <f t="shared" ref="AG4805:AG4868" si="2682">SUM(AC4805:AF4805)</f>
        <v>2</v>
      </c>
      <c r="AH4805" s="87">
        <v>0</v>
      </c>
      <c r="AI4805" s="88">
        <v>0</v>
      </c>
      <c r="AJ4805">
        <f t="shared" si="2675"/>
        <v>2</v>
      </c>
      <c r="AK4805" s="108">
        <f t="shared" si="2679"/>
        <v>8316</v>
      </c>
      <c r="AL4805" s="108">
        <f t="shared" si="2680"/>
        <v>4200</v>
      </c>
      <c r="AM4805" s="108">
        <f t="shared" si="2678"/>
        <v>4116</v>
      </c>
    </row>
    <row r="4806" spans="1:39" x14ac:dyDescent="0.25">
      <c r="A4806" s="115">
        <v>4030069301</v>
      </c>
      <c r="B4806" t="s">
        <v>1</v>
      </c>
      <c r="C4806" s="81">
        <v>700</v>
      </c>
      <c r="D4806">
        <v>2.4</v>
      </c>
      <c r="E4806">
        <v>2.8</v>
      </c>
      <c r="F4806">
        <v>3</v>
      </c>
      <c r="G4806">
        <v>3</v>
      </c>
      <c r="H4806">
        <v>1.98</v>
      </c>
      <c r="I4806">
        <v>403</v>
      </c>
      <c r="J4806" t="s">
        <v>553</v>
      </c>
      <c r="K4806" t="s">
        <v>171</v>
      </c>
      <c r="L4806" t="s">
        <v>576</v>
      </c>
      <c r="M4806" t="s">
        <v>577</v>
      </c>
      <c r="N4806" t="s">
        <v>18</v>
      </c>
      <c r="O4806" t="s">
        <v>33</v>
      </c>
      <c r="P4806" t="s">
        <v>7</v>
      </c>
      <c r="Q4806" t="s">
        <v>8</v>
      </c>
      <c r="R4806" t="s">
        <v>28</v>
      </c>
      <c r="S4806" t="s">
        <v>9</v>
      </c>
      <c r="U4806" t="s">
        <v>179</v>
      </c>
      <c r="V4806" t="s">
        <v>10</v>
      </c>
      <c r="W4806" t="s">
        <v>11</v>
      </c>
      <c r="X4806" t="s">
        <v>12</v>
      </c>
      <c r="Y4806" t="s">
        <v>21</v>
      </c>
      <c r="Z4806" s="80">
        <v>1300</v>
      </c>
      <c r="AA4806" s="68">
        <v>0</v>
      </c>
      <c r="AB4806" s="82">
        <f t="shared" si="2681"/>
        <v>9100</v>
      </c>
      <c r="AD4806">
        <v>7</v>
      </c>
      <c r="AG4806" s="83">
        <f t="shared" si="2682"/>
        <v>7</v>
      </c>
      <c r="AH4806" s="87">
        <v>0</v>
      </c>
      <c r="AI4806" s="88">
        <v>0</v>
      </c>
    </row>
    <row r="4807" spans="1:39" x14ac:dyDescent="0.25">
      <c r="A4807" s="115">
        <v>4030069301</v>
      </c>
      <c r="B4807" t="s">
        <v>1</v>
      </c>
      <c r="C4807" s="81">
        <v>700</v>
      </c>
      <c r="D4807">
        <v>2.4</v>
      </c>
      <c r="E4807">
        <v>2.8</v>
      </c>
      <c r="F4807">
        <v>3</v>
      </c>
      <c r="G4807">
        <v>3</v>
      </c>
      <c r="H4807">
        <v>1.98</v>
      </c>
      <c r="I4807">
        <v>403</v>
      </c>
      <c r="J4807" t="s">
        <v>553</v>
      </c>
      <c r="K4807" t="s">
        <v>171</v>
      </c>
      <c r="L4807" t="s">
        <v>576</v>
      </c>
      <c r="M4807" t="s">
        <v>577</v>
      </c>
      <c r="N4807" t="s">
        <v>18</v>
      </c>
      <c r="O4807" t="s">
        <v>33</v>
      </c>
      <c r="P4807" t="s">
        <v>7</v>
      </c>
      <c r="Q4807" t="s">
        <v>8</v>
      </c>
      <c r="R4807" t="s">
        <v>28</v>
      </c>
      <c r="S4807" t="s">
        <v>9</v>
      </c>
      <c r="U4807" t="s">
        <v>179</v>
      </c>
      <c r="V4807" t="s">
        <v>10</v>
      </c>
      <c r="W4807" t="s">
        <v>11</v>
      </c>
      <c r="X4807" t="s">
        <v>12</v>
      </c>
      <c r="Y4807" t="s">
        <v>21</v>
      </c>
      <c r="Z4807" s="80">
        <v>1300</v>
      </c>
      <c r="AA4807" s="68">
        <v>0</v>
      </c>
      <c r="AB4807" s="82">
        <f t="shared" si="2681"/>
        <v>2600</v>
      </c>
      <c r="AD4807">
        <v>2</v>
      </c>
      <c r="AG4807" s="83">
        <f t="shared" si="2682"/>
        <v>2</v>
      </c>
      <c r="AH4807" s="87">
        <v>0</v>
      </c>
      <c r="AI4807" s="88">
        <v>1</v>
      </c>
    </row>
    <row r="4808" spans="1:39" x14ac:dyDescent="0.25">
      <c r="A4808" s="115">
        <v>4030069301</v>
      </c>
      <c r="B4808" t="s">
        <v>1</v>
      </c>
      <c r="C4808" s="81">
        <v>700</v>
      </c>
      <c r="D4808">
        <v>2.4</v>
      </c>
      <c r="E4808">
        <v>2.8</v>
      </c>
      <c r="F4808">
        <v>3</v>
      </c>
      <c r="G4808">
        <v>3</v>
      </c>
      <c r="H4808">
        <v>1.98</v>
      </c>
      <c r="I4808">
        <v>403</v>
      </c>
      <c r="J4808" t="s">
        <v>553</v>
      </c>
      <c r="K4808" t="s">
        <v>171</v>
      </c>
      <c r="L4808" t="s">
        <v>576</v>
      </c>
      <c r="M4808" t="s">
        <v>577</v>
      </c>
      <c r="N4808" t="s">
        <v>18</v>
      </c>
      <c r="O4808" t="s">
        <v>33</v>
      </c>
      <c r="P4808" t="s">
        <v>7</v>
      </c>
      <c r="Q4808" t="s">
        <v>8</v>
      </c>
      <c r="R4808" t="s">
        <v>28</v>
      </c>
      <c r="S4808" t="s">
        <v>9</v>
      </c>
      <c r="U4808" t="s">
        <v>179</v>
      </c>
      <c r="V4808" t="s">
        <v>10</v>
      </c>
      <c r="W4808" t="s">
        <v>11</v>
      </c>
      <c r="X4808" t="s">
        <v>26</v>
      </c>
      <c r="Y4808" t="s">
        <v>21</v>
      </c>
      <c r="Z4808" s="81">
        <v>1300</v>
      </c>
      <c r="AA4808" s="68">
        <v>0</v>
      </c>
      <c r="AB4808" s="82">
        <f t="shared" si="2681"/>
        <v>1300</v>
      </c>
      <c r="AD4808">
        <v>1</v>
      </c>
      <c r="AG4808" s="83">
        <f t="shared" si="2682"/>
        <v>1</v>
      </c>
      <c r="AH4808" s="89">
        <v>1</v>
      </c>
      <c r="AI4808" s="88">
        <v>1</v>
      </c>
    </row>
    <row r="4809" spans="1:39" x14ac:dyDescent="0.25">
      <c r="A4809" s="115">
        <v>4030069301</v>
      </c>
      <c r="B4809" t="s">
        <v>1</v>
      </c>
      <c r="C4809" s="81">
        <v>700</v>
      </c>
      <c r="D4809">
        <v>2.4</v>
      </c>
      <c r="E4809">
        <v>2.8</v>
      </c>
      <c r="F4809">
        <v>3</v>
      </c>
      <c r="G4809">
        <v>3</v>
      </c>
      <c r="H4809">
        <v>1.98</v>
      </c>
      <c r="I4809">
        <v>403</v>
      </c>
      <c r="J4809" t="s">
        <v>553</v>
      </c>
      <c r="K4809" t="s">
        <v>171</v>
      </c>
      <c r="L4809" t="s">
        <v>576</v>
      </c>
      <c r="M4809" t="s">
        <v>577</v>
      </c>
      <c r="N4809" t="s">
        <v>27</v>
      </c>
      <c r="O4809" t="s">
        <v>6</v>
      </c>
      <c r="P4809" t="s">
        <v>7</v>
      </c>
      <c r="Q4809" t="s">
        <v>8</v>
      </c>
      <c r="R4809" t="s">
        <v>28</v>
      </c>
      <c r="S4809" t="s">
        <v>9</v>
      </c>
      <c r="U4809" t="s">
        <v>179</v>
      </c>
      <c r="V4809" t="s">
        <v>10</v>
      </c>
      <c r="W4809" t="s">
        <v>11</v>
      </c>
      <c r="X4809" t="s">
        <v>12</v>
      </c>
      <c r="Y4809" t="s">
        <v>21</v>
      </c>
      <c r="Z4809" s="80">
        <v>1300</v>
      </c>
      <c r="AA4809" s="68">
        <v>0</v>
      </c>
      <c r="AB4809" s="82">
        <f t="shared" si="2681"/>
        <v>2600</v>
      </c>
      <c r="AD4809">
        <v>2</v>
      </c>
      <c r="AG4809" s="83">
        <f t="shared" si="2682"/>
        <v>2</v>
      </c>
      <c r="AH4809" s="87">
        <v>0</v>
      </c>
      <c r="AI4809" s="88">
        <v>0</v>
      </c>
    </row>
    <row r="4810" spans="1:39" x14ac:dyDescent="0.25">
      <c r="A4810" s="115">
        <v>4030069302</v>
      </c>
      <c r="B4810" t="s">
        <v>1</v>
      </c>
      <c r="C4810" s="81">
        <v>700</v>
      </c>
      <c r="D4810">
        <v>2.4</v>
      </c>
      <c r="E4810">
        <v>2.8</v>
      </c>
      <c r="F4810">
        <v>3</v>
      </c>
      <c r="G4810">
        <v>3</v>
      </c>
      <c r="H4810">
        <v>1.98</v>
      </c>
      <c r="I4810">
        <v>403</v>
      </c>
      <c r="J4810" t="s">
        <v>553</v>
      </c>
      <c r="K4810" t="s">
        <v>171</v>
      </c>
      <c r="L4810" t="s">
        <v>576</v>
      </c>
      <c r="M4810" t="s">
        <v>578</v>
      </c>
      <c r="N4810" t="s">
        <v>18</v>
      </c>
      <c r="O4810" t="s">
        <v>33</v>
      </c>
      <c r="P4810" t="s">
        <v>7</v>
      </c>
      <c r="Q4810" t="s">
        <v>16</v>
      </c>
      <c r="R4810" t="s">
        <v>28</v>
      </c>
      <c r="S4810" t="s">
        <v>44</v>
      </c>
      <c r="U4810" t="s">
        <v>946</v>
      </c>
      <c r="V4810" t="s">
        <v>14</v>
      </c>
      <c r="W4810" t="s">
        <v>49</v>
      </c>
      <c r="X4810" t="s">
        <v>12</v>
      </c>
      <c r="Y4810" t="s">
        <v>21</v>
      </c>
      <c r="Z4810" s="80">
        <v>950</v>
      </c>
      <c r="AA4810" s="68">
        <v>0</v>
      </c>
      <c r="AB4810" s="82">
        <f t="shared" si="2681"/>
        <v>1900</v>
      </c>
      <c r="AC4810">
        <v>2</v>
      </c>
      <c r="AG4810" s="83">
        <f t="shared" si="2682"/>
        <v>2</v>
      </c>
      <c r="AH4810" s="87">
        <v>0</v>
      </c>
      <c r="AI4810" s="88">
        <v>0</v>
      </c>
      <c r="AJ4810">
        <f>AG4810</f>
        <v>2</v>
      </c>
      <c r="AK4810" s="108">
        <f>AJ4810*C4810*F4810*H4810</f>
        <v>8316</v>
      </c>
      <c r="AL4810" s="108">
        <f>AJ4810*C4810*F4810</f>
        <v>4200</v>
      </c>
      <c r="AM4810" s="108">
        <f>AK4810-AL4810</f>
        <v>4116</v>
      </c>
    </row>
    <row r="4811" spans="1:39" x14ac:dyDescent="0.25">
      <c r="A4811" s="115">
        <v>4030069302</v>
      </c>
      <c r="B4811" t="s">
        <v>1</v>
      </c>
      <c r="C4811" s="81">
        <v>700</v>
      </c>
      <c r="D4811">
        <v>2.4</v>
      </c>
      <c r="E4811">
        <v>2.8</v>
      </c>
      <c r="F4811">
        <v>3</v>
      </c>
      <c r="G4811">
        <v>3</v>
      </c>
      <c r="H4811">
        <v>1.98</v>
      </c>
      <c r="I4811">
        <v>403</v>
      </c>
      <c r="J4811" t="s">
        <v>553</v>
      </c>
      <c r="K4811" t="s">
        <v>171</v>
      </c>
      <c r="L4811" t="s">
        <v>576</v>
      </c>
      <c r="M4811" t="s">
        <v>578</v>
      </c>
      <c r="N4811" t="s">
        <v>27</v>
      </c>
      <c r="O4811" t="s">
        <v>6</v>
      </c>
      <c r="P4811" t="s">
        <v>7</v>
      </c>
      <c r="Q4811" t="s">
        <v>16</v>
      </c>
      <c r="R4811" t="s">
        <v>28</v>
      </c>
      <c r="S4811" t="s">
        <v>9</v>
      </c>
      <c r="U4811" t="s">
        <v>179</v>
      </c>
      <c r="V4811" t="s">
        <v>10</v>
      </c>
      <c r="W4811" t="s">
        <v>11</v>
      </c>
      <c r="X4811" t="s">
        <v>12</v>
      </c>
      <c r="Y4811" t="s">
        <v>21</v>
      </c>
      <c r="Z4811" s="80">
        <v>1800</v>
      </c>
      <c r="AA4811" s="68">
        <v>0</v>
      </c>
      <c r="AB4811" s="82">
        <f t="shared" si="2681"/>
        <v>1800</v>
      </c>
      <c r="AD4811">
        <v>1</v>
      </c>
      <c r="AG4811" s="83">
        <f t="shared" si="2682"/>
        <v>1</v>
      </c>
      <c r="AH4811" s="87">
        <v>0</v>
      </c>
      <c r="AI4811" s="88">
        <v>1</v>
      </c>
    </row>
    <row r="4812" spans="1:39" x14ac:dyDescent="0.25">
      <c r="A4812" s="115">
        <v>4030069302</v>
      </c>
      <c r="B4812" t="s">
        <v>1</v>
      </c>
      <c r="C4812" s="81">
        <v>700</v>
      </c>
      <c r="D4812">
        <v>2.4</v>
      </c>
      <c r="E4812">
        <v>2.8</v>
      </c>
      <c r="F4812">
        <v>3</v>
      </c>
      <c r="G4812">
        <v>3</v>
      </c>
      <c r="H4812">
        <v>1.98</v>
      </c>
      <c r="I4812">
        <v>403</v>
      </c>
      <c r="J4812" t="s">
        <v>553</v>
      </c>
      <c r="K4812" t="s">
        <v>171</v>
      </c>
      <c r="L4812" t="s">
        <v>576</v>
      </c>
      <c r="M4812" t="s">
        <v>578</v>
      </c>
      <c r="N4812" t="s">
        <v>27</v>
      </c>
      <c r="O4812" t="s">
        <v>6</v>
      </c>
      <c r="P4812" t="s">
        <v>7</v>
      </c>
      <c r="Q4812" t="s">
        <v>16</v>
      </c>
      <c r="R4812" t="s">
        <v>28</v>
      </c>
      <c r="S4812" t="s">
        <v>44</v>
      </c>
      <c r="U4812" t="s">
        <v>939</v>
      </c>
      <c r="V4812" t="s">
        <v>14</v>
      </c>
      <c r="W4812" t="s">
        <v>49</v>
      </c>
      <c r="X4812" t="s">
        <v>12</v>
      </c>
      <c r="Y4812" t="s">
        <v>21</v>
      </c>
      <c r="Z4812" s="80">
        <v>950</v>
      </c>
      <c r="AA4812" s="68">
        <v>0</v>
      </c>
      <c r="AB4812" s="82">
        <f t="shared" si="2681"/>
        <v>950</v>
      </c>
      <c r="AC4812">
        <v>1</v>
      </c>
      <c r="AG4812" s="83">
        <f t="shared" si="2682"/>
        <v>1</v>
      </c>
      <c r="AH4812" s="87">
        <v>0</v>
      </c>
      <c r="AI4812" s="88">
        <v>0</v>
      </c>
      <c r="AJ4812">
        <f>AG4812</f>
        <v>1</v>
      </c>
      <c r="AK4812" s="108">
        <f>AJ4812*C4812*F4812*H4812</f>
        <v>4158</v>
      </c>
      <c r="AL4812" s="108">
        <f>AJ4812*C4812*F4812</f>
        <v>2100</v>
      </c>
      <c r="AM4812" s="108">
        <f>AK4812-AL4812</f>
        <v>2058</v>
      </c>
    </row>
    <row r="4813" spans="1:39" x14ac:dyDescent="0.25">
      <c r="A4813" s="115">
        <v>40400022</v>
      </c>
      <c r="B4813" t="s">
        <v>1</v>
      </c>
      <c r="C4813" s="81">
        <v>700</v>
      </c>
      <c r="D4813">
        <v>2.4</v>
      </c>
      <c r="E4813">
        <v>2.8</v>
      </c>
      <c r="F4813">
        <v>3</v>
      </c>
      <c r="G4813">
        <v>3</v>
      </c>
      <c r="H4813">
        <v>1.99</v>
      </c>
      <c r="I4813">
        <v>404</v>
      </c>
      <c r="J4813" t="s">
        <v>223</v>
      </c>
      <c r="K4813" t="s">
        <v>219</v>
      </c>
      <c r="L4813" t="s">
        <v>579</v>
      </c>
      <c r="M4813" t="s">
        <v>579</v>
      </c>
      <c r="N4813" t="s">
        <v>201</v>
      </c>
      <c r="O4813" t="s">
        <v>19</v>
      </c>
      <c r="P4813" t="s">
        <v>42</v>
      </c>
      <c r="Q4813" t="s">
        <v>8</v>
      </c>
      <c r="R4813" t="s">
        <v>20</v>
      </c>
      <c r="S4813" t="s">
        <v>44</v>
      </c>
      <c r="T4813" s="70" t="s">
        <v>933</v>
      </c>
      <c r="U4813" t="s">
        <v>949</v>
      </c>
      <c r="V4813" t="s">
        <v>14</v>
      </c>
      <c r="W4813" t="s">
        <v>49</v>
      </c>
      <c r="X4813" t="s">
        <v>12</v>
      </c>
      <c r="Y4813" t="s">
        <v>938</v>
      </c>
      <c r="Z4813" s="80">
        <v>0</v>
      </c>
      <c r="AA4813" s="68">
        <v>0</v>
      </c>
      <c r="AB4813" s="82">
        <f t="shared" si="2681"/>
        <v>0</v>
      </c>
      <c r="AE4813">
        <v>1</v>
      </c>
      <c r="AG4813" s="83">
        <f t="shared" si="2682"/>
        <v>1</v>
      </c>
      <c r="AH4813" s="87">
        <v>0</v>
      </c>
      <c r="AI4813" s="88">
        <v>0</v>
      </c>
      <c r="AJ4813">
        <f>AG4813/3</f>
        <v>0.33333333333333331</v>
      </c>
      <c r="AK4813" s="108">
        <f>AJ4813*C4813*D4813*H4813</f>
        <v>1114.3999999999999</v>
      </c>
      <c r="AL4813" s="108">
        <f>AJ4813*C4813*D4813</f>
        <v>559.99999999999989</v>
      </c>
      <c r="AM4813" s="108">
        <f>AK4813-AL4813</f>
        <v>554.4</v>
      </c>
    </row>
    <row r="4814" spans="1:39" x14ac:dyDescent="0.25">
      <c r="A4814" s="115">
        <v>40400022</v>
      </c>
      <c r="B4814" t="s">
        <v>1</v>
      </c>
      <c r="C4814" s="81">
        <v>700</v>
      </c>
      <c r="D4814">
        <v>2.4</v>
      </c>
      <c r="E4814">
        <v>2.8</v>
      </c>
      <c r="F4814">
        <v>3</v>
      </c>
      <c r="G4814">
        <v>3</v>
      </c>
      <c r="H4814">
        <v>1.99</v>
      </c>
      <c r="I4814">
        <v>404</v>
      </c>
      <c r="J4814" t="s">
        <v>223</v>
      </c>
      <c r="K4814" t="s">
        <v>219</v>
      </c>
      <c r="L4814" t="s">
        <v>579</v>
      </c>
      <c r="M4814" t="s">
        <v>579</v>
      </c>
      <c r="N4814" t="s">
        <v>98</v>
      </c>
      <c r="O4814" t="s">
        <v>19</v>
      </c>
      <c r="P4814" t="s">
        <v>42</v>
      </c>
      <c r="Q4814" t="s">
        <v>8</v>
      </c>
      <c r="R4814" t="s">
        <v>20</v>
      </c>
      <c r="S4814" t="s">
        <v>9</v>
      </c>
      <c r="T4814" s="70" t="s">
        <v>933</v>
      </c>
      <c r="U4814" t="s">
        <v>179</v>
      </c>
      <c r="V4814" t="s">
        <v>96</v>
      </c>
      <c r="W4814" t="s">
        <v>97</v>
      </c>
      <c r="X4814" t="s">
        <v>12</v>
      </c>
      <c r="Y4814" t="s">
        <v>938</v>
      </c>
      <c r="Z4814" s="80">
        <v>0</v>
      </c>
      <c r="AA4814" s="68">
        <v>0</v>
      </c>
      <c r="AB4814" s="82">
        <f t="shared" si="2681"/>
        <v>0</v>
      </c>
      <c r="AE4814">
        <v>1</v>
      </c>
      <c r="AG4814" s="83">
        <f t="shared" si="2682"/>
        <v>1</v>
      </c>
      <c r="AH4814" s="87">
        <v>0</v>
      </c>
      <c r="AI4814" s="88">
        <v>0</v>
      </c>
    </row>
    <row r="4815" spans="1:39" x14ac:dyDescent="0.25">
      <c r="A4815" s="115">
        <v>40400022</v>
      </c>
      <c r="B4815" t="s">
        <v>1</v>
      </c>
      <c r="C4815" s="81">
        <v>700</v>
      </c>
      <c r="D4815">
        <v>2.4</v>
      </c>
      <c r="E4815">
        <v>2.8</v>
      </c>
      <c r="F4815">
        <v>3</v>
      </c>
      <c r="G4815">
        <v>3</v>
      </c>
      <c r="H4815">
        <v>1.99</v>
      </c>
      <c r="I4815">
        <v>404</v>
      </c>
      <c r="J4815" t="s">
        <v>223</v>
      </c>
      <c r="K4815" t="s">
        <v>219</v>
      </c>
      <c r="L4815" t="s">
        <v>579</v>
      </c>
      <c r="M4815" t="s">
        <v>579</v>
      </c>
      <c r="N4815" t="s">
        <v>98</v>
      </c>
      <c r="O4815" t="s">
        <v>19</v>
      </c>
      <c r="P4815" t="s">
        <v>42</v>
      </c>
      <c r="Q4815" t="s">
        <v>8</v>
      </c>
      <c r="R4815" t="s">
        <v>20</v>
      </c>
      <c r="S4815" t="s">
        <v>44</v>
      </c>
      <c r="T4815" s="70" t="s">
        <v>933</v>
      </c>
      <c r="U4815" t="s">
        <v>949</v>
      </c>
      <c r="V4815" t="s">
        <v>14</v>
      </c>
      <c r="W4815" t="s">
        <v>49</v>
      </c>
      <c r="X4815" t="s">
        <v>12</v>
      </c>
      <c r="Y4815" t="s">
        <v>938</v>
      </c>
      <c r="Z4815" s="80">
        <v>0</v>
      </c>
      <c r="AA4815" s="68">
        <v>0</v>
      </c>
      <c r="AB4815" s="82">
        <f t="shared" si="2681"/>
        <v>0</v>
      </c>
      <c r="AE4815">
        <v>1</v>
      </c>
      <c r="AG4815" s="83">
        <f t="shared" si="2682"/>
        <v>1</v>
      </c>
      <c r="AH4815" s="87">
        <v>0</v>
      </c>
      <c r="AI4815" s="88">
        <v>0</v>
      </c>
      <c r="AJ4815">
        <f t="shared" ref="AJ4815:AJ4816" si="2683">AG4815/3</f>
        <v>0.33333333333333331</v>
      </c>
      <c r="AK4815" s="108">
        <f t="shared" ref="AK4815:AK4816" si="2684">AJ4815*C4815*D4815*H4815</f>
        <v>1114.3999999999999</v>
      </c>
      <c r="AL4815" s="108">
        <f t="shared" ref="AL4815:AL4816" si="2685">AJ4815*C4815*D4815</f>
        <v>559.99999999999989</v>
      </c>
      <c r="AM4815" s="108">
        <f t="shared" ref="AM4815:AM4816" si="2686">AK4815-AL4815</f>
        <v>554.4</v>
      </c>
    </row>
    <row r="4816" spans="1:39" x14ac:dyDescent="0.25">
      <c r="A4816" s="115">
        <v>40400022</v>
      </c>
      <c r="B4816" t="s">
        <v>1</v>
      </c>
      <c r="C4816" s="81">
        <v>700</v>
      </c>
      <c r="D4816">
        <v>2.4</v>
      </c>
      <c r="E4816">
        <v>2.8</v>
      </c>
      <c r="F4816">
        <v>3</v>
      </c>
      <c r="G4816">
        <v>3</v>
      </c>
      <c r="H4816">
        <v>1.99</v>
      </c>
      <c r="I4816">
        <v>404</v>
      </c>
      <c r="J4816" t="s">
        <v>223</v>
      </c>
      <c r="K4816" t="s">
        <v>219</v>
      </c>
      <c r="L4816" t="s">
        <v>579</v>
      </c>
      <c r="M4816" t="s">
        <v>579</v>
      </c>
      <c r="N4816" t="s">
        <v>184</v>
      </c>
      <c r="O4816" t="s">
        <v>19</v>
      </c>
      <c r="P4816" t="s">
        <v>42</v>
      </c>
      <c r="Q4816" t="s">
        <v>8</v>
      </c>
      <c r="R4816" t="s">
        <v>20</v>
      </c>
      <c r="S4816" t="s">
        <v>44</v>
      </c>
      <c r="T4816" s="70" t="s">
        <v>933</v>
      </c>
      <c r="U4816" t="s">
        <v>949</v>
      </c>
      <c r="V4816" t="s">
        <v>14</v>
      </c>
      <c r="W4816" t="s">
        <v>49</v>
      </c>
      <c r="X4816" t="s">
        <v>12</v>
      </c>
      <c r="Y4816" t="s">
        <v>938</v>
      </c>
      <c r="Z4816" s="80">
        <v>0</v>
      </c>
      <c r="AA4816" s="68">
        <v>0</v>
      </c>
      <c r="AB4816" s="82">
        <f t="shared" si="2681"/>
        <v>0</v>
      </c>
      <c r="AE4816">
        <v>1</v>
      </c>
      <c r="AG4816" s="83">
        <f t="shared" si="2682"/>
        <v>1</v>
      </c>
      <c r="AH4816" s="87">
        <v>0</v>
      </c>
      <c r="AI4816" s="88">
        <v>0</v>
      </c>
      <c r="AJ4816">
        <f t="shared" si="2683"/>
        <v>0.33333333333333331</v>
      </c>
      <c r="AK4816" s="108">
        <f t="shared" si="2684"/>
        <v>1114.3999999999999</v>
      </c>
      <c r="AL4816" s="108">
        <f t="shared" si="2685"/>
        <v>559.99999999999989</v>
      </c>
      <c r="AM4816" s="108">
        <f t="shared" si="2686"/>
        <v>554.4</v>
      </c>
    </row>
    <row r="4817" spans="1:39" x14ac:dyDescent="0.25">
      <c r="A4817" s="115">
        <v>40400022</v>
      </c>
      <c r="B4817" t="s">
        <v>1</v>
      </c>
      <c r="C4817" s="81">
        <v>700</v>
      </c>
      <c r="D4817">
        <v>2.4</v>
      </c>
      <c r="E4817">
        <v>2.8</v>
      </c>
      <c r="F4817">
        <v>3</v>
      </c>
      <c r="G4817">
        <v>3</v>
      </c>
      <c r="H4817">
        <v>1.99</v>
      </c>
      <c r="I4817">
        <v>404</v>
      </c>
      <c r="J4817" t="s">
        <v>223</v>
      </c>
      <c r="K4817" t="s">
        <v>219</v>
      </c>
      <c r="L4817" t="s">
        <v>579</v>
      </c>
      <c r="M4817" t="s">
        <v>579</v>
      </c>
      <c r="N4817" t="s">
        <v>99</v>
      </c>
      <c r="O4817" t="s">
        <v>41</v>
      </c>
      <c r="P4817" t="s">
        <v>42</v>
      </c>
      <c r="Q4817" t="s">
        <v>16</v>
      </c>
      <c r="R4817" t="s">
        <v>91</v>
      </c>
      <c r="S4817" t="s">
        <v>44</v>
      </c>
      <c r="T4817" t="s">
        <v>944</v>
      </c>
      <c r="U4817" t="s">
        <v>939</v>
      </c>
      <c r="V4817" t="s">
        <v>14</v>
      </c>
      <c r="W4817" t="s">
        <v>49</v>
      </c>
      <c r="X4817" t="s">
        <v>12</v>
      </c>
      <c r="Y4817" t="s">
        <v>938</v>
      </c>
      <c r="Z4817" s="81">
        <v>0</v>
      </c>
      <c r="AA4817" s="68">
        <v>0</v>
      </c>
      <c r="AB4817" s="82">
        <f t="shared" si="2681"/>
        <v>0</v>
      </c>
      <c r="AE4817">
        <v>1</v>
      </c>
      <c r="AG4817" s="83">
        <f t="shared" si="2682"/>
        <v>1</v>
      </c>
      <c r="AH4817" s="87">
        <v>0</v>
      </c>
      <c r="AI4817" s="88">
        <v>0</v>
      </c>
      <c r="AJ4817">
        <f t="shared" ref="AJ4817:AJ4818" si="2687">AG4817</f>
        <v>1</v>
      </c>
      <c r="AK4817" s="108">
        <f t="shared" ref="AK4817:AK4818" si="2688">AJ4817*C4817*D4817*H4817</f>
        <v>3343.2</v>
      </c>
      <c r="AL4817" s="108">
        <f t="shared" ref="AL4817:AL4818" si="2689">AJ4817*C4817*D4817</f>
        <v>1680</v>
      </c>
      <c r="AM4817" s="108">
        <f t="shared" ref="AM4817:AM4818" si="2690">AK4817-AL4817</f>
        <v>1663.1999999999998</v>
      </c>
    </row>
    <row r="4818" spans="1:39" x14ac:dyDescent="0.25">
      <c r="A4818" s="115">
        <v>40400022</v>
      </c>
      <c r="B4818" t="s">
        <v>1</v>
      </c>
      <c r="C4818" s="81">
        <v>700</v>
      </c>
      <c r="D4818">
        <v>2.4</v>
      </c>
      <c r="E4818">
        <v>2.8</v>
      </c>
      <c r="F4818">
        <v>3</v>
      </c>
      <c r="G4818">
        <v>3</v>
      </c>
      <c r="H4818">
        <v>1.99</v>
      </c>
      <c r="I4818">
        <v>404</v>
      </c>
      <c r="J4818" t="s">
        <v>223</v>
      </c>
      <c r="K4818" t="s">
        <v>219</v>
      </c>
      <c r="L4818" t="s">
        <v>579</v>
      </c>
      <c r="M4818" t="s">
        <v>579</v>
      </c>
      <c r="N4818" t="s">
        <v>99</v>
      </c>
      <c r="O4818" t="s">
        <v>47</v>
      </c>
      <c r="P4818" t="s">
        <v>42</v>
      </c>
      <c r="Q4818" t="s">
        <v>16</v>
      </c>
      <c r="R4818" t="s">
        <v>43</v>
      </c>
      <c r="S4818" t="s">
        <v>44</v>
      </c>
      <c r="U4818" t="s">
        <v>939</v>
      </c>
      <c r="V4818" t="s">
        <v>13</v>
      </c>
      <c r="W4818" t="s">
        <v>88</v>
      </c>
      <c r="X4818" t="s">
        <v>12</v>
      </c>
      <c r="Y4818" t="s">
        <v>21</v>
      </c>
      <c r="Z4818" s="80">
        <v>800</v>
      </c>
      <c r="AA4818" s="68">
        <v>0</v>
      </c>
      <c r="AB4818" s="82">
        <f t="shared" si="2681"/>
        <v>800</v>
      </c>
      <c r="AC4818">
        <v>1</v>
      </c>
      <c r="AG4818" s="83">
        <f t="shared" si="2682"/>
        <v>1</v>
      </c>
      <c r="AH4818" s="87">
        <v>0</v>
      </c>
      <c r="AI4818" s="88">
        <v>0</v>
      </c>
      <c r="AJ4818">
        <f t="shared" si="2687"/>
        <v>1</v>
      </c>
      <c r="AK4818" s="108">
        <f t="shared" si="2688"/>
        <v>3343.2</v>
      </c>
      <c r="AL4818" s="108">
        <f t="shared" si="2689"/>
        <v>1680</v>
      </c>
      <c r="AM4818" s="108">
        <f t="shared" si="2690"/>
        <v>1663.1999999999998</v>
      </c>
    </row>
    <row r="4819" spans="1:39" x14ac:dyDescent="0.25">
      <c r="A4819" s="115">
        <v>40400022</v>
      </c>
      <c r="B4819" t="s">
        <v>1</v>
      </c>
      <c r="C4819" s="81">
        <v>700</v>
      </c>
      <c r="D4819">
        <v>2.4</v>
      </c>
      <c r="E4819">
        <v>2.8</v>
      </c>
      <c r="F4819">
        <v>3</v>
      </c>
      <c r="G4819">
        <v>3</v>
      </c>
      <c r="H4819">
        <v>1.99</v>
      </c>
      <c r="I4819">
        <v>404</v>
      </c>
      <c r="J4819" t="s">
        <v>223</v>
      </c>
      <c r="K4819" t="s">
        <v>219</v>
      </c>
      <c r="L4819" t="s">
        <v>579</v>
      </c>
      <c r="M4819" t="s">
        <v>579</v>
      </c>
      <c r="N4819" t="s">
        <v>90</v>
      </c>
      <c r="O4819" t="s">
        <v>19</v>
      </c>
      <c r="P4819" t="s">
        <v>42</v>
      </c>
      <c r="Q4819" t="s">
        <v>8</v>
      </c>
      <c r="R4819" t="s">
        <v>20</v>
      </c>
      <c r="S4819" t="s">
        <v>44</v>
      </c>
      <c r="T4819" s="70" t="s">
        <v>933</v>
      </c>
      <c r="U4819" t="s">
        <v>949</v>
      </c>
      <c r="V4819" t="s">
        <v>64</v>
      </c>
      <c r="W4819" t="s">
        <v>65</v>
      </c>
      <c r="X4819" t="s">
        <v>12</v>
      </c>
      <c r="Y4819" t="s">
        <v>938</v>
      </c>
      <c r="Z4819" s="80">
        <v>0</v>
      </c>
      <c r="AA4819" s="68">
        <v>0</v>
      </c>
      <c r="AB4819" s="82">
        <f t="shared" si="2681"/>
        <v>0</v>
      </c>
      <c r="AE4819">
        <v>1</v>
      </c>
      <c r="AG4819" s="83">
        <f t="shared" si="2682"/>
        <v>1</v>
      </c>
      <c r="AH4819" s="87">
        <v>0</v>
      </c>
      <c r="AI4819" s="88">
        <v>0</v>
      </c>
      <c r="AJ4819">
        <f>AG4819/3</f>
        <v>0.33333333333333331</v>
      </c>
      <c r="AK4819" s="108">
        <f>AJ4819*C4819*D4819*H4819</f>
        <v>1114.3999999999999</v>
      </c>
      <c r="AL4819" s="108">
        <f>AJ4819*C4819*D4819</f>
        <v>559.99999999999989</v>
      </c>
      <c r="AM4819" s="108">
        <f>AK4819-AL4819</f>
        <v>554.4</v>
      </c>
    </row>
    <row r="4820" spans="1:39" x14ac:dyDescent="0.25">
      <c r="A4820" s="115">
        <v>40400022</v>
      </c>
      <c r="B4820" t="s">
        <v>1</v>
      </c>
      <c r="C4820" s="81">
        <v>700</v>
      </c>
      <c r="D4820">
        <v>2.4</v>
      </c>
      <c r="E4820">
        <v>2.8</v>
      </c>
      <c r="F4820">
        <v>3</v>
      </c>
      <c r="G4820">
        <v>3</v>
      </c>
      <c r="H4820">
        <v>1.99</v>
      </c>
      <c r="I4820">
        <v>404</v>
      </c>
      <c r="J4820" t="s">
        <v>223</v>
      </c>
      <c r="K4820" t="s">
        <v>219</v>
      </c>
      <c r="L4820" t="s">
        <v>579</v>
      </c>
      <c r="M4820" t="s">
        <v>579</v>
      </c>
      <c r="N4820" t="s">
        <v>90</v>
      </c>
      <c r="O4820" t="s">
        <v>41</v>
      </c>
      <c r="P4820" t="s">
        <v>42</v>
      </c>
      <c r="Q4820" t="s">
        <v>16</v>
      </c>
      <c r="R4820" t="s">
        <v>91</v>
      </c>
      <c r="S4820" t="s">
        <v>44</v>
      </c>
      <c r="T4820" t="s">
        <v>944</v>
      </c>
      <c r="U4820" t="s">
        <v>939</v>
      </c>
      <c r="V4820" t="s">
        <v>64</v>
      </c>
      <c r="W4820" t="s">
        <v>65</v>
      </c>
      <c r="X4820" t="s">
        <v>12</v>
      </c>
      <c r="Y4820" t="s">
        <v>938</v>
      </c>
      <c r="Z4820" s="81">
        <v>0</v>
      </c>
      <c r="AA4820" s="68">
        <v>0</v>
      </c>
      <c r="AB4820" s="82">
        <f t="shared" si="2681"/>
        <v>0</v>
      </c>
      <c r="AE4820">
        <v>1</v>
      </c>
      <c r="AG4820" s="83">
        <f t="shared" si="2682"/>
        <v>1</v>
      </c>
      <c r="AH4820" s="87">
        <v>0</v>
      </c>
      <c r="AI4820" s="88">
        <v>0</v>
      </c>
      <c r="AJ4820">
        <f>AG4820</f>
        <v>1</v>
      </c>
      <c r="AK4820" s="108">
        <f>AJ4820*C4820*D4820*H4820</f>
        <v>3343.2</v>
      </c>
      <c r="AL4820" s="108">
        <f>AJ4820*C4820*D4820</f>
        <v>1680</v>
      </c>
      <c r="AM4820" s="108">
        <f>AK4820-AL4820</f>
        <v>1663.1999999999998</v>
      </c>
    </row>
    <row r="4821" spans="1:39" x14ac:dyDescent="0.25">
      <c r="A4821" s="115">
        <v>40400022</v>
      </c>
      <c r="B4821" t="s">
        <v>1</v>
      </c>
      <c r="C4821" s="81">
        <v>700</v>
      </c>
      <c r="D4821">
        <v>2.4</v>
      </c>
      <c r="E4821">
        <v>2.8</v>
      </c>
      <c r="F4821">
        <v>3</v>
      </c>
      <c r="G4821">
        <v>3</v>
      </c>
      <c r="H4821">
        <v>1.99</v>
      </c>
      <c r="I4821">
        <v>404</v>
      </c>
      <c r="J4821" t="s">
        <v>223</v>
      </c>
      <c r="K4821" t="s">
        <v>219</v>
      </c>
      <c r="L4821" t="s">
        <v>579</v>
      </c>
      <c r="M4821" t="s">
        <v>579</v>
      </c>
      <c r="N4821" t="s">
        <v>120</v>
      </c>
      <c r="O4821" t="s">
        <v>41</v>
      </c>
      <c r="P4821" t="s">
        <v>42</v>
      </c>
      <c r="Q4821" t="s">
        <v>16</v>
      </c>
      <c r="R4821" t="s">
        <v>43</v>
      </c>
      <c r="S4821" t="s">
        <v>9</v>
      </c>
      <c r="U4821" t="s">
        <v>179</v>
      </c>
      <c r="V4821" t="s">
        <v>56</v>
      </c>
      <c r="W4821" t="s">
        <v>57</v>
      </c>
      <c r="X4821" t="s">
        <v>12</v>
      </c>
      <c r="Y4821" t="s">
        <v>21</v>
      </c>
      <c r="Z4821" s="80">
        <v>2463</v>
      </c>
      <c r="AA4821" s="68">
        <v>0</v>
      </c>
      <c r="AB4821" s="82">
        <f t="shared" si="2681"/>
        <v>2463</v>
      </c>
      <c r="AD4821">
        <v>1</v>
      </c>
      <c r="AG4821" s="83">
        <f t="shared" si="2682"/>
        <v>1</v>
      </c>
      <c r="AH4821" s="87">
        <v>0</v>
      </c>
      <c r="AI4821" s="88">
        <v>0</v>
      </c>
    </row>
    <row r="4822" spans="1:39" x14ac:dyDescent="0.25">
      <c r="A4822" s="115">
        <v>40400022</v>
      </c>
      <c r="B4822" t="s">
        <v>1</v>
      </c>
      <c r="C4822" s="81">
        <v>700</v>
      </c>
      <c r="D4822">
        <v>2.4</v>
      </c>
      <c r="E4822">
        <v>2.8</v>
      </c>
      <c r="F4822">
        <v>3</v>
      </c>
      <c r="G4822">
        <v>3</v>
      </c>
      <c r="H4822">
        <v>1.99</v>
      </c>
      <c r="I4822">
        <v>404</v>
      </c>
      <c r="J4822" t="s">
        <v>223</v>
      </c>
      <c r="K4822" t="s">
        <v>219</v>
      </c>
      <c r="L4822" t="s">
        <v>579</v>
      </c>
      <c r="M4822" t="s">
        <v>579</v>
      </c>
      <c r="N4822" t="s">
        <v>100</v>
      </c>
      <c r="O4822" t="s">
        <v>19</v>
      </c>
      <c r="P4822" t="s">
        <v>42</v>
      </c>
      <c r="Q4822" t="s">
        <v>8</v>
      </c>
      <c r="R4822" t="s">
        <v>20</v>
      </c>
      <c r="S4822" t="s">
        <v>44</v>
      </c>
      <c r="T4822" s="70" t="s">
        <v>933</v>
      </c>
      <c r="U4822" t="s">
        <v>949</v>
      </c>
      <c r="V4822" t="s">
        <v>14</v>
      </c>
      <c r="W4822" t="s">
        <v>49</v>
      </c>
      <c r="X4822" t="s">
        <v>12</v>
      </c>
      <c r="Y4822" t="s">
        <v>938</v>
      </c>
      <c r="Z4822" s="80">
        <v>0</v>
      </c>
      <c r="AA4822" s="68">
        <v>0</v>
      </c>
      <c r="AB4822" s="82">
        <f t="shared" si="2681"/>
        <v>0</v>
      </c>
      <c r="AE4822">
        <v>1</v>
      </c>
      <c r="AG4822" s="83">
        <f t="shared" si="2682"/>
        <v>1</v>
      </c>
      <c r="AH4822" s="87">
        <v>0</v>
      </c>
      <c r="AI4822" s="88">
        <v>0</v>
      </c>
      <c r="AJ4822">
        <f>AG4822/3</f>
        <v>0.33333333333333331</v>
      </c>
      <c r="AK4822" s="108">
        <f>AJ4822*C4822*D4822*H4822</f>
        <v>1114.3999999999999</v>
      </c>
      <c r="AL4822" s="108">
        <f>AJ4822*C4822*D4822</f>
        <v>559.99999999999989</v>
      </c>
      <c r="AM4822" s="108">
        <f>AK4822-AL4822</f>
        <v>554.4</v>
      </c>
    </row>
    <row r="4823" spans="1:39" x14ac:dyDescent="0.25">
      <c r="A4823" s="115">
        <v>40400022</v>
      </c>
      <c r="B4823" t="s">
        <v>1</v>
      </c>
      <c r="C4823" s="81">
        <v>700</v>
      </c>
      <c r="D4823">
        <v>2.4</v>
      </c>
      <c r="E4823">
        <v>2.8</v>
      </c>
      <c r="F4823">
        <v>3</v>
      </c>
      <c r="G4823">
        <v>3</v>
      </c>
      <c r="H4823">
        <v>1.99</v>
      </c>
      <c r="I4823">
        <v>404</v>
      </c>
      <c r="J4823" t="s">
        <v>223</v>
      </c>
      <c r="K4823" t="s">
        <v>219</v>
      </c>
      <c r="L4823" t="s">
        <v>579</v>
      </c>
      <c r="M4823" t="s">
        <v>579</v>
      </c>
      <c r="N4823" t="s">
        <v>40</v>
      </c>
      <c r="O4823" t="s">
        <v>19</v>
      </c>
      <c r="P4823" t="s">
        <v>42</v>
      </c>
      <c r="Q4823" t="s">
        <v>8</v>
      </c>
      <c r="R4823" t="s">
        <v>20</v>
      </c>
      <c r="S4823" t="s">
        <v>9</v>
      </c>
      <c r="T4823" s="70" t="s">
        <v>933</v>
      </c>
      <c r="U4823" t="s">
        <v>179</v>
      </c>
      <c r="V4823" t="s">
        <v>53</v>
      </c>
      <c r="W4823" t="s">
        <v>54</v>
      </c>
      <c r="X4823" t="s">
        <v>12</v>
      </c>
      <c r="Y4823" t="s">
        <v>938</v>
      </c>
      <c r="Z4823" s="80">
        <v>0</v>
      </c>
      <c r="AA4823" s="68">
        <v>0</v>
      </c>
      <c r="AB4823" s="82">
        <f t="shared" si="2681"/>
        <v>0</v>
      </c>
      <c r="AE4823">
        <v>2</v>
      </c>
      <c r="AG4823" s="83">
        <f t="shared" si="2682"/>
        <v>2</v>
      </c>
      <c r="AH4823" s="87">
        <v>0</v>
      </c>
      <c r="AI4823" s="88">
        <v>0</v>
      </c>
    </row>
    <row r="4824" spans="1:39" x14ac:dyDescent="0.25">
      <c r="A4824" s="115">
        <v>40400022</v>
      </c>
      <c r="B4824" t="s">
        <v>1</v>
      </c>
      <c r="C4824" s="81">
        <v>700</v>
      </c>
      <c r="D4824">
        <v>2.4</v>
      </c>
      <c r="E4824">
        <v>2.8</v>
      </c>
      <c r="F4824">
        <v>3</v>
      </c>
      <c r="G4824">
        <v>3</v>
      </c>
      <c r="H4824">
        <v>1.99</v>
      </c>
      <c r="I4824">
        <v>404</v>
      </c>
      <c r="J4824" t="s">
        <v>223</v>
      </c>
      <c r="K4824" t="s">
        <v>219</v>
      </c>
      <c r="L4824" t="s">
        <v>579</v>
      </c>
      <c r="M4824" t="s">
        <v>579</v>
      </c>
      <c r="N4824" t="s">
        <v>40</v>
      </c>
      <c r="O4824" t="s">
        <v>19</v>
      </c>
      <c r="P4824" t="s">
        <v>42</v>
      </c>
      <c r="Q4824" t="s">
        <v>8</v>
      </c>
      <c r="R4824" t="s">
        <v>20</v>
      </c>
      <c r="S4824" t="s">
        <v>44</v>
      </c>
      <c r="T4824" s="70" t="s">
        <v>933</v>
      </c>
      <c r="U4824" t="s">
        <v>949</v>
      </c>
      <c r="V4824" t="s">
        <v>14</v>
      </c>
      <c r="W4824" t="s">
        <v>49</v>
      </c>
      <c r="X4824" t="s">
        <v>12</v>
      </c>
      <c r="Y4824" t="s">
        <v>938</v>
      </c>
      <c r="Z4824" s="80">
        <v>0</v>
      </c>
      <c r="AA4824" s="68">
        <v>0</v>
      </c>
      <c r="AB4824" s="82">
        <f t="shared" si="2681"/>
        <v>0</v>
      </c>
      <c r="AE4824">
        <v>4</v>
      </c>
      <c r="AG4824" s="83">
        <f t="shared" si="2682"/>
        <v>4</v>
      </c>
      <c r="AH4824" s="87">
        <v>0</v>
      </c>
      <c r="AI4824" s="88">
        <v>0</v>
      </c>
      <c r="AJ4824">
        <f t="shared" ref="AJ4824:AJ4825" si="2691">AG4824/3</f>
        <v>1.3333333333333333</v>
      </c>
      <c r="AK4824" s="108">
        <f t="shared" ref="AK4824:AK4825" si="2692">AJ4824*C4824*E4824*H4824</f>
        <v>5200.5333333333328</v>
      </c>
      <c r="AL4824" s="108">
        <f t="shared" ref="AL4824:AL4825" si="2693">AJ4824*C4824*E4824</f>
        <v>2613.333333333333</v>
      </c>
      <c r="AM4824" s="108">
        <f t="shared" ref="AM4824:AM4825" si="2694">AK4824-AL4824</f>
        <v>2587.1999999999998</v>
      </c>
    </row>
    <row r="4825" spans="1:39" x14ac:dyDescent="0.25">
      <c r="A4825" s="115">
        <v>40400022</v>
      </c>
      <c r="B4825" t="s">
        <v>1</v>
      </c>
      <c r="C4825" s="81">
        <v>700</v>
      </c>
      <c r="D4825">
        <v>2.4</v>
      </c>
      <c r="E4825">
        <v>2.8</v>
      </c>
      <c r="F4825">
        <v>3</v>
      </c>
      <c r="G4825">
        <v>3</v>
      </c>
      <c r="H4825">
        <v>1.99</v>
      </c>
      <c r="I4825">
        <v>404</v>
      </c>
      <c r="J4825" t="s">
        <v>223</v>
      </c>
      <c r="K4825" t="s">
        <v>219</v>
      </c>
      <c r="L4825" t="s">
        <v>579</v>
      </c>
      <c r="M4825" t="s">
        <v>579</v>
      </c>
      <c r="N4825" t="s">
        <v>40</v>
      </c>
      <c r="O4825" t="s">
        <v>19</v>
      </c>
      <c r="P4825" t="s">
        <v>42</v>
      </c>
      <c r="Q4825" t="s">
        <v>8</v>
      </c>
      <c r="R4825" t="s">
        <v>20</v>
      </c>
      <c r="S4825" t="s">
        <v>44</v>
      </c>
      <c r="T4825" s="70" t="s">
        <v>933</v>
      </c>
      <c r="U4825" t="s">
        <v>949</v>
      </c>
      <c r="V4825" t="s">
        <v>64</v>
      </c>
      <c r="W4825" t="s">
        <v>65</v>
      </c>
      <c r="X4825" t="s">
        <v>12</v>
      </c>
      <c r="Y4825" t="s">
        <v>938</v>
      </c>
      <c r="Z4825" s="80">
        <v>0</v>
      </c>
      <c r="AA4825" s="68">
        <v>0</v>
      </c>
      <c r="AB4825" s="82">
        <f t="shared" si="2681"/>
        <v>0</v>
      </c>
      <c r="AE4825">
        <v>1</v>
      </c>
      <c r="AG4825" s="83">
        <f t="shared" si="2682"/>
        <v>1</v>
      </c>
      <c r="AH4825" s="87">
        <v>0</v>
      </c>
      <c r="AI4825" s="88">
        <v>0</v>
      </c>
      <c r="AJ4825">
        <f t="shared" si="2691"/>
        <v>0.33333333333333331</v>
      </c>
      <c r="AK4825" s="108">
        <f t="shared" si="2692"/>
        <v>1300.1333333333332</v>
      </c>
      <c r="AL4825" s="108">
        <f t="shared" si="2693"/>
        <v>653.33333333333326</v>
      </c>
      <c r="AM4825" s="108">
        <f t="shared" si="2694"/>
        <v>646.79999999999995</v>
      </c>
    </row>
    <row r="4826" spans="1:39" x14ac:dyDescent="0.25">
      <c r="A4826" s="115">
        <v>40400022</v>
      </c>
      <c r="B4826" t="s">
        <v>1</v>
      </c>
      <c r="C4826" s="81">
        <v>700</v>
      </c>
      <c r="D4826">
        <v>2.4</v>
      </c>
      <c r="E4826">
        <v>2.8</v>
      </c>
      <c r="F4826">
        <v>3</v>
      </c>
      <c r="G4826">
        <v>3</v>
      </c>
      <c r="H4826">
        <v>1.99</v>
      </c>
      <c r="I4826">
        <v>404</v>
      </c>
      <c r="J4826" t="s">
        <v>223</v>
      </c>
      <c r="K4826" t="s">
        <v>219</v>
      </c>
      <c r="L4826" t="s">
        <v>579</v>
      </c>
      <c r="M4826" t="s">
        <v>579</v>
      </c>
      <c r="N4826" t="s">
        <v>40</v>
      </c>
      <c r="O4826" t="s">
        <v>101</v>
      </c>
      <c r="P4826" t="s">
        <v>42</v>
      </c>
      <c r="Q4826" t="s">
        <v>8</v>
      </c>
      <c r="R4826" t="s">
        <v>28</v>
      </c>
      <c r="S4826" t="s">
        <v>44</v>
      </c>
      <c r="U4826" t="s">
        <v>939</v>
      </c>
      <c r="V4826" t="s">
        <v>64</v>
      </c>
      <c r="W4826" t="s">
        <v>65</v>
      </c>
      <c r="X4826" t="s">
        <v>12</v>
      </c>
      <c r="Y4826" t="s">
        <v>21</v>
      </c>
      <c r="Z4826" s="80">
        <v>300</v>
      </c>
      <c r="AA4826" s="68">
        <v>0</v>
      </c>
      <c r="AB4826" s="82">
        <f t="shared" si="2681"/>
        <v>300</v>
      </c>
      <c r="AC4826">
        <v>1</v>
      </c>
      <c r="AG4826" s="83">
        <f t="shared" si="2682"/>
        <v>1</v>
      </c>
      <c r="AH4826" s="87">
        <v>0</v>
      </c>
      <c r="AI4826" s="88">
        <v>0</v>
      </c>
      <c r="AJ4826" s="90">
        <f t="shared" ref="AJ4826:AJ4827" si="2695">AG4826/3</f>
        <v>0.33333333333333331</v>
      </c>
      <c r="AK4826" s="108">
        <f t="shared" ref="AK4826:AK4834" si="2696">AJ4826*C4826*E4826*H4826</f>
        <v>1300.1333333333332</v>
      </c>
      <c r="AL4826" s="108">
        <f t="shared" ref="AL4826:AL4834" si="2697">AJ4826*C4826*E4826</f>
        <v>653.33333333333326</v>
      </c>
      <c r="AM4826" s="108">
        <f t="shared" ref="AM4826:AM4834" si="2698">AK4826-AL4826</f>
        <v>646.79999999999995</v>
      </c>
    </row>
    <row r="4827" spans="1:39" x14ac:dyDescent="0.25">
      <c r="A4827" s="115">
        <v>40400022</v>
      </c>
      <c r="B4827" t="s">
        <v>1</v>
      </c>
      <c r="C4827" s="81">
        <v>700</v>
      </c>
      <c r="D4827">
        <v>2.4</v>
      </c>
      <c r="E4827">
        <v>2.8</v>
      </c>
      <c r="F4827">
        <v>3</v>
      </c>
      <c r="G4827">
        <v>3</v>
      </c>
      <c r="H4827">
        <v>1.99</v>
      </c>
      <c r="I4827">
        <v>404</v>
      </c>
      <c r="J4827" t="s">
        <v>223</v>
      </c>
      <c r="K4827" t="s">
        <v>219</v>
      </c>
      <c r="L4827" t="s">
        <v>579</v>
      </c>
      <c r="M4827" t="s">
        <v>579</v>
      </c>
      <c r="N4827" t="s">
        <v>40</v>
      </c>
      <c r="O4827" t="s">
        <v>41</v>
      </c>
      <c r="P4827" t="s">
        <v>42</v>
      </c>
      <c r="Q4827" t="s">
        <v>8</v>
      </c>
      <c r="R4827" t="s">
        <v>91</v>
      </c>
      <c r="S4827" t="s">
        <v>44</v>
      </c>
      <c r="T4827" t="s">
        <v>944</v>
      </c>
      <c r="U4827" t="s">
        <v>939</v>
      </c>
      <c r="V4827" t="s">
        <v>14</v>
      </c>
      <c r="W4827" t="s">
        <v>49</v>
      </c>
      <c r="X4827" t="s">
        <v>12</v>
      </c>
      <c r="Y4827" t="s">
        <v>938</v>
      </c>
      <c r="Z4827" s="81">
        <v>0</v>
      </c>
      <c r="AA4827" s="68">
        <v>0</v>
      </c>
      <c r="AB4827" s="82">
        <f t="shared" si="2681"/>
        <v>0</v>
      </c>
      <c r="AE4827">
        <v>1</v>
      </c>
      <c r="AG4827" s="83">
        <f t="shared" si="2682"/>
        <v>1</v>
      </c>
      <c r="AH4827" s="87">
        <v>0</v>
      </c>
      <c r="AI4827" s="88">
        <v>0</v>
      </c>
      <c r="AJ4827" s="90">
        <f t="shared" si="2695"/>
        <v>0.33333333333333331</v>
      </c>
      <c r="AK4827" s="108">
        <f t="shared" si="2696"/>
        <v>1300.1333333333332</v>
      </c>
      <c r="AL4827" s="108">
        <f t="shared" si="2697"/>
        <v>653.33333333333326</v>
      </c>
      <c r="AM4827" s="108">
        <f t="shared" si="2698"/>
        <v>646.79999999999995</v>
      </c>
    </row>
    <row r="4828" spans="1:39" x14ac:dyDescent="0.25">
      <c r="A4828" s="115">
        <v>40400022</v>
      </c>
      <c r="B4828" t="s">
        <v>1</v>
      </c>
      <c r="C4828" s="81">
        <v>700</v>
      </c>
      <c r="D4828">
        <v>2.4</v>
      </c>
      <c r="E4828">
        <v>2.8</v>
      </c>
      <c r="F4828">
        <v>3</v>
      </c>
      <c r="G4828">
        <v>3</v>
      </c>
      <c r="H4828">
        <v>1.99</v>
      </c>
      <c r="I4828">
        <v>404</v>
      </c>
      <c r="J4828" t="s">
        <v>223</v>
      </c>
      <c r="K4828" t="s">
        <v>219</v>
      </c>
      <c r="L4828" t="s">
        <v>579</v>
      </c>
      <c r="M4828" t="s">
        <v>579</v>
      </c>
      <c r="N4828" t="s">
        <v>48</v>
      </c>
      <c r="O4828" t="s">
        <v>74</v>
      </c>
      <c r="P4828" t="s">
        <v>42</v>
      </c>
      <c r="Q4828" t="s">
        <v>16</v>
      </c>
      <c r="R4828" t="s">
        <v>91</v>
      </c>
      <c r="S4828" t="s">
        <v>44</v>
      </c>
      <c r="T4828" t="s">
        <v>944</v>
      </c>
      <c r="U4828" t="s">
        <v>939</v>
      </c>
      <c r="V4828" t="s">
        <v>68</v>
      </c>
      <c r="W4828" t="s">
        <v>69</v>
      </c>
      <c r="X4828" t="s">
        <v>77</v>
      </c>
      <c r="Y4828" t="s">
        <v>938</v>
      </c>
      <c r="Z4828" s="81">
        <v>0</v>
      </c>
      <c r="AA4828" s="68">
        <v>0</v>
      </c>
      <c r="AB4828" s="82">
        <f t="shared" si="2681"/>
        <v>0</v>
      </c>
      <c r="AE4828">
        <v>1</v>
      </c>
      <c r="AG4828" s="83">
        <f t="shared" si="2682"/>
        <v>1</v>
      </c>
      <c r="AH4828" s="87">
        <v>0</v>
      </c>
      <c r="AI4828" s="88">
        <v>0</v>
      </c>
      <c r="AJ4828">
        <f>AG4828</f>
        <v>1</v>
      </c>
      <c r="AK4828" s="108">
        <f t="shared" si="2696"/>
        <v>3900.3999999999996</v>
      </c>
      <c r="AL4828" s="108">
        <f t="shared" si="2697"/>
        <v>1959.9999999999998</v>
      </c>
      <c r="AM4828" s="108">
        <f t="shared" si="2698"/>
        <v>1940.3999999999999</v>
      </c>
    </row>
    <row r="4829" spans="1:39" x14ac:dyDescent="0.25">
      <c r="A4829" s="115">
        <v>40400022</v>
      </c>
      <c r="B4829" t="s">
        <v>1</v>
      </c>
      <c r="C4829" s="81">
        <v>700</v>
      </c>
      <c r="D4829">
        <v>2.4</v>
      </c>
      <c r="E4829">
        <v>2.8</v>
      </c>
      <c r="F4829">
        <v>3</v>
      </c>
      <c r="G4829">
        <v>3</v>
      </c>
      <c r="H4829">
        <v>1.99</v>
      </c>
      <c r="I4829">
        <v>404</v>
      </c>
      <c r="J4829" t="s">
        <v>223</v>
      </c>
      <c r="K4829" t="s">
        <v>219</v>
      </c>
      <c r="L4829" t="s">
        <v>579</v>
      </c>
      <c r="M4829" t="s">
        <v>579</v>
      </c>
      <c r="N4829" t="s">
        <v>48</v>
      </c>
      <c r="O4829" t="s">
        <v>101</v>
      </c>
      <c r="P4829" t="s">
        <v>42</v>
      </c>
      <c r="Q4829" t="s">
        <v>8</v>
      </c>
      <c r="R4829" t="s">
        <v>28</v>
      </c>
      <c r="S4829" t="s">
        <v>44</v>
      </c>
      <c r="U4829" t="s">
        <v>939</v>
      </c>
      <c r="V4829" t="s">
        <v>14</v>
      </c>
      <c r="W4829" t="s">
        <v>49</v>
      </c>
      <c r="X4829" t="s">
        <v>12</v>
      </c>
      <c r="Y4829" t="s">
        <v>21</v>
      </c>
      <c r="Z4829" s="80">
        <v>300</v>
      </c>
      <c r="AA4829" s="68">
        <v>0</v>
      </c>
      <c r="AB4829" s="82">
        <f t="shared" si="2681"/>
        <v>2700</v>
      </c>
      <c r="AC4829">
        <v>9</v>
      </c>
      <c r="AG4829" s="83">
        <f t="shared" si="2682"/>
        <v>9</v>
      </c>
      <c r="AH4829" s="87">
        <v>0</v>
      </c>
      <c r="AI4829" s="88">
        <v>0</v>
      </c>
      <c r="AJ4829" s="90">
        <f t="shared" ref="AJ4829:AJ4831" si="2699">AG4829/3</f>
        <v>3</v>
      </c>
      <c r="AK4829" s="108">
        <f t="shared" si="2696"/>
        <v>11701.2</v>
      </c>
      <c r="AL4829" s="108">
        <f t="shared" si="2697"/>
        <v>5880</v>
      </c>
      <c r="AM4829" s="108">
        <f t="shared" si="2698"/>
        <v>5821.2000000000007</v>
      </c>
    </row>
    <row r="4830" spans="1:39" x14ac:dyDescent="0.25">
      <c r="A4830" s="115">
        <v>40400022</v>
      </c>
      <c r="B4830" t="s">
        <v>1</v>
      </c>
      <c r="C4830" s="81">
        <v>700</v>
      </c>
      <c r="D4830">
        <v>2.4</v>
      </c>
      <c r="E4830">
        <v>2.8</v>
      </c>
      <c r="F4830">
        <v>3</v>
      </c>
      <c r="G4830">
        <v>3</v>
      </c>
      <c r="H4830">
        <v>1.99</v>
      </c>
      <c r="I4830">
        <v>404</v>
      </c>
      <c r="J4830" t="s">
        <v>223</v>
      </c>
      <c r="K4830" t="s">
        <v>219</v>
      </c>
      <c r="L4830" t="s">
        <v>579</v>
      </c>
      <c r="M4830" t="s">
        <v>579</v>
      </c>
      <c r="N4830" t="s">
        <v>48</v>
      </c>
      <c r="O4830" t="s">
        <v>101</v>
      </c>
      <c r="P4830" t="s">
        <v>42</v>
      </c>
      <c r="Q4830" t="s">
        <v>8</v>
      </c>
      <c r="R4830" t="s">
        <v>28</v>
      </c>
      <c r="S4830" t="s">
        <v>44</v>
      </c>
      <c r="U4830" t="s">
        <v>939</v>
      </c>
      <c r="V4830" t="s">
        <v>64</v>
      </c>
      <c r="W4830" t="s">
        <v>65</v>
      </c>
      <c r="X4830" t="s">
        <v>12</v>
      </c>
      <c r="Y4830" t="s">
        <v>21</v>
      </c>
      <c r="Z4830" s="80">
        <v>300</v>
      </c>
      <c r="AA4830" s="68">
        <v>0</v>
      </c>
      <c r="AB4830" s="82">
        <f t="shared" si="2681"/>
        <v>3000</v>
      </c>
      <c r="AC4830">
        <v>10</v>
      </c>
      <c r="AG4830" s="83">
        <f t="shared" si="2682"/>
        <v>10</v>
      </c>
      <c r="AH4830" s="87">
        <v>0</v>
      </c>
      <c r="AI4830" s="88">
        <v>0</v>
      </c>
      <c r="AJ4830" s="90">
        <f t="shared" si="2699"/>
        <v>3.3333333333333335</v>
      </c>
      <c r="AK4830" s="108">
        <f t="shared" si="2696"/>
        <v>13001.333333333332</v>
      </c>
      <c r="AL4830" s="108">
        <f t="shared" si="2697"/>
        <v>6533.333333333333</v>
      </c>
      <c r="AM4830" s="108">
        <f t="shared" si="2698"/>
        <v>6467.9999999999991</v>
      </c>
    </row>
    <row r="4831" spans="1:39" x14ac:dyDescent="0.25">
      <c r="A4831" s="115">
        <v>40400022</v>
      </c>
      <c r="B4831" t="s">
        <v>1</v>
      </c>
      <c r="C4831" s="81">
        <v>700</v>
      </c>
      <c r="D4831">
        <v>2.4</v>
      </c>
      <c r="E4831">
        <v>2.8</v>
      </c>
      <c r="F4831">
        <v>3</v>
      </c>
      <c r="G4831">
        <v>3</v>
      </c>
      <c r="H4831">
        <v>1.99</v>
      </c>
      <c r="I4831">
        <v>404</v>
      </c>
      <c r="J4831" t="s">
        <v>223</v>
      </c>
      <c r="K4831" t="s">
        <v>219</v>
      </c>
      <c r="L4831" t="s">
        <v>579</v>
      </c>
      <c r="M4831" t="s">
        <v>579</v>
      </c>
      <c r="N4831" t="s">
        <v>48</v>
      </c>
      <c r="O4831" t="s">
        <v>101</v>
      </c>
      <c r="P4831" t="s">
        <v>42</v>
      </c>
      <c r="Q4831" t="s">
        <v>8</v>
      </c>
      <c r="R4831" t="s">
        <v>28</v>
      </c>
      <c r="S4831" t="s">
        <v>44</v>
      </c>
      <c r="U4831" t="s">
        <v>939</v>
      </c>
      <c r="V4831" t="s">
        <v>102</v>
      </c>
      <c r="W4831" t="s">
        <v>103</v>
      </c>
      <c r="X4831" t="s">
        <v>12</v>
      </c>
      <c r="Y4831" t="s">
        <v>21</v>
      </c>
      <c r="Z4831" s="80">
        <v>300</v>
      </c>
      <c r="AA4831" s="68">
        <v>0</v>
      </c>
      <c r="AB4831" s="82">
        <f t="shared" si="2681"/>
        <v>300</v>
      </c>
      <c r="AC4831">
        <v>1</v>
      </c>
      <c r="AG4831" s="83">
        <f t="shared" si="2682"/>
        <v>1</v>
      </c>
      <c r="AH4831" s="87">
        <v>0</v>
      </c>
      <c r="AI4831" s="88">
        <v>0</v>
      </c>
      <c r="AJ4831" s="90">
        <f t="shared" si="2699"/>
        <v>0.33333333333333331</v>
      </c>
      <c r="AK4831" s="108">
        <f t="shared" si="2696"/>
        <v>1300.1333333333332</v>
      </c>
      <c r="AL4831" s="108">
        <f t="shared" si="2697"/>
        <v>653.33333333333326</v>
      </c>
      <c r="AM4831" s="108">
        <f t="shared" si="2698"/>
        <v>646.79999999999995</v>
      </c>
    </row>
    <row r="4832" spans="1:39" x14ac:dyDescent="0.25">
      <c r="A4832" s="115">
        <v>40400022</v>
      </c>
      <c r="B4832" t="s">
        <v>1</v>
      </c>
      <c r="C4832" s="81">
        <v>700</v>
      </c>
      <c r="D4832">
        <v>2.4</v>
      </c>
      <c r="E4832">
        <v>2.8</v>
      </c>
      <c r="F4832">
        <v>3</v>
      </c>
      <c r="G4832">
        <v>3</v>
      </c>
      <c r="H4832">
        <v>1.99</v>
      </c>
      <c r="I4832">
        <v>404</v>
      </c>
      <c r="J4832" t="s">
        <v>223</v>
      </c>
      <c r="K4832" t="s">
        <v>219</v>
      </c>
      <c r="L4832" t="s">
        <v>579</v>
      </c>
      <c r="M4832" t="s">
        <v>579</v>
      </c>
      <c r="N4832" t="s">
        <v>5</v>
      </c>
      <c r="O4832" t="s">
        <v>41</v>
      </c>
      <c r="P4832" t="s">
        <v>42</v>
      </c>
      <c r="Q4832" t="s">
        <v>16</v>
      </c>
      <c r="R4832" t="s">
        <v>28</v>
      </c>
      <c r="S4832" t="s">
        <v>44</v>
      </c>
      <c r="U4832" t="s">
        <v>939</v>
      </c>
      <c r="V4832" t="s">
        <v>14</v>
      </c>
      <c r="W4832" t="s">
        <v>49</v>
      </c>
      <c r="X4832" t="s">
        <v>12</v>
      </c>
      <c r="Y4832" t="s">
        <v>21</v>
      </c>
      <c r="Z4832" s="80">
        <v>640</v>
      </c>
      <c r="AA4832" s="68">
        <v>0</v>
      </c>
      <c r="AB4832" s="82">
        <f t="shared" si="2681"/>
        <v>640</v>
      </c>
      <c r="AC4832">
        <v>1</v>
      </c>
      <c r="AG4832" s="83">
        <f t="shared" si="2682"/>
        <v>1</v>
      </c>
      <c r="AH4832" s="87">
        <v>0</v>
      </c>
      <c r="AI4832" s="88">
        <v>0</v>
      </c>
      <c r="AJ4832">
        <f t="shared" ref="AJ4832:AJ4834" si="2700">AG4832</f>
        <v>1</v>
      </c>
      <c r="AK4832" s="108">
        <f t="shared" si="2696"/>
        <v>3900.3999999999996</v>
      </c>
      <c r="AL4832" s="108">
        <f t="shared" si="2697"/>
        <v>1959.9999999999998</v>
      </c>
      <c r="AM4832" s="108">
        <f t="shared" si="2698"/>
        <v>1940.3999999999999</v>
      </c>
    </row>
    <row r="4833" spans="1:39" x14ac:dyDescent="0.25">
      <c r="A4833" s="115">
        <v>40400022</v>
      </c>
      <c r="B4833" t="s">
        <v>1</v>
      </c>
      <c r="C4833" s="81">
        <v>700</v>
      </c>
      <c r="D4833">
        <v>2.4</v>
      </c>
      <c r="E4833">
        <v>2.8</v>
      </c>
      <c r="F4833">
        <v>3</v>
      </c>
      <c r="G4833">
        <v>3</v>
      </c>
      <c r="H4833">
        <v>1.99</v>
      </c>
      <c r="I4833">
        <v>404</v>
      </c>
      <c r="J4833" t="s">
        <v>223</v>
      </c>
      <c r="K4833" t="s">
        <v>219</v>
      </c>
      <c r="L4833" t="s">
        <v>579</v>
      </c>
      <c r="M4833" t="s">
        <v>579</v>
      </c>
      <c r="N4833" t="s">
        <v>5</v>
      </c>
      <c r="O4833" t="s">
        <v>47</v>
      </c>
      <c r="P4833" t="s">
        <v>42</v>
      </c>
      <c r="Q4833" t="s">
        <v>16</v>
      </c>
      <c r="R4833" t="s">
        <v>28</v>
      </c>
      <c r="S4833" t="s">
        <v>44</v>
      </c>
      <c r="U4833" t="s">
        <v>939</v>
      </c>
      <c r="V4833" t="s">
        <v>14</v>
      </c>
      <c r="W4833" t="s">
        <v>49</v>
      </c>
      <c r="X4833" t="s">
        <v>12</v>
      </c>
      <c r="Y4833" t="s">
        <v>21</v>
      </c>
      <c r="Z4833" s="80">
        <v>640</v>
      </c>
      <c r="AA4833" s="68">
        <v>0</v>
      </c>
      <c r="AB4833" s="82">
        <f t="shared" si="2681"/>
        <v>12160</v>
      </c>
      <c r="AC4833">
        <v>19</v>
      </c>
      <c r="AG4833" s="83">
        <f t="shared" si="2682"/>
        <v>19</v>
      </c>
      <c r="AH4833" s="87">
        <v>0</v>
      </c>
      <c r="AI4833" s="88">
        <v>0</v>
      </c>
      <c r="AJ4833">
        <f t="shared" si="2700"/>
        <v>19</v>
      </c>
      <c r="AK4833" s="108">
        <f t="shared" si="2696"/>
        <v>74107.600000000006</v>
      </c>
      <c r="AL4833" s="108">
        <f t="shared" si="2697"/>
        <v>37240</v>
      </c>
      <c r="AM4833" s="108">
        <f t="shared" si="2698"/>
        <v>36867.600000000006</v>
      </c>
    </row>
    <row r="4834" spans="1:39" x14ac:dyDescent="0.25">
      <c r="A4834" s="115">
        <v>40400022</v>
      </c>
      <c r="B4834" t="s">
        <v>1</v>
      </c>
      <c r="C4834" s="81">
        <v>700</v>
      </c>
      <c r="D4834">
        <v>2.4</v>
      </c>
      <c r="E4834">
        <v>2.8</v>
      </c>
      <c r="F4834">
        <v>3</v>
      </c>
      <c r="G4834">
        <v>3</v>
      </c>
      <c r="H4834">
        <v>1.99</v>
      </c>
      <c r="I4834">
        <v>404</v>
      </c>
      <c r="J4834" t="s">
        <v>223</v>
      </c>
      <c r="K4834" t="s">
        <v>219</v>
      </c>
      <c r="L4834" t="s">
        <v>579</v>
      </c>
      <c r="M4834" t="s">
        <v>579</v>
      </c>
      <c r="N4834" t="s">
        <v>5</v>
      </c>
      <c r="O4834" t="s">
        <v>47</v>
      </c>
      <c r="P4834" t="s">
        <v>42</v>
      </c>
      <c r="Q4834" t="s">
        <v>16</v>
      </c>
      <c r="R4834" t="s">
        <v>28</v>
      </c>
      <c r="S4834" t="s">
        <v>44</v>
      </c>
      <c r="U4834" t="s">
        <v>939</v>
      </c>
      <c r="V4834" t="s">
        <v>64</v>
      </c>
      <c r="W4834" t="s">
        <v>65</v>
      </c>
      <c r="X4834" t="s">
        <v>12</v>
      </c>
      <c r="Y4834" t="s">
        <v>21</v>
      </c>
      <c r="Z4834" s="80">
        <v>640</v>
      </c>
      <c r="AA4834" s="68">
        <v>0</v>
      </c>
      <c r="AB4834" s="82">
        <f t="shared" si="2681"/>
        <v>11520</v>
      </c>
      <c r="AC4834">
        <v>18</v>
      </c>
      <c r="AG4834" s="83">
        <f t="shared" si="2682"/>
        <v>18</v>
      </c>
      <c r="AH4834" s="87">
        <v>0</v>
      </c>
      <c r="AI4834" s="88">
        <v>0</v>
      </c>
      <c r="AJ4834">
        <f t="shared" si="2700"/>
        <v>18</v>
      </c>
      <c r="AK4834" s="108">
        <f t="shared" si="2696"/>
        <v>70207.199999999997</v>
      </c>
      <c r="AL4834" s="108">
        <f t="shared" si="2697"/>
        <v>35280</v>
      </c>
      <c r="AM4834" s="108">
        <f t="shared" si="2698"/>
        <v>34927.199999999997</v>
      </c>
    </row>
    <row r="4835" spans="1:39" x14ac:dyDescent="0.25">
      <c r="A4835" s="115">
        <v>40400022</v>
      </c>
      <c r="B4835" t="s">
        <v>1</v>
      </c>
      <c r="C4835" s="81">
        <v>700</v>
      </c>
      <c r="D4835">
        <v>2.4</v>
      </c>
      <c r="E4835">
        <v>2.8</v>
      </c>
      <c r="F4835">
        <v>3</v>
      </c>
      <c r="G4835">
        <v>3</v>
      </c>
      <c r="H4835">
        <v>1.99</v>
      </c>
      <c r="I4835">
        <v>404</v>
      </c>
      <c r="J4835" t="s">
        <v>223</v>
      </c>
      <c r="K4835" t="s">
        <v>219</v>
      </c>
      <c r="L4835" t="s">
        <v>579</v>
      </c>
      <c r="M4835" t="s">
        <v>579</v>
      </c>
      <c r="N4835" t="s">
        <v>5</v>
      </c>
      <c r="O4835" t="s">
        <v>47</v>
      </c>
      <c r="P4835" t="s">
        <v>42</v>
      </c>
      <c r="Q4835" t="s">
        <v>8</v>
      </c>
      <c r="R4835" t="s">
        <v>28</v>
      </c>
      <c r="S4835" t="s">
        <v>9</v>
      </c>
      <c r="U4835" t="s">
        <v>179</v>
      </c>
      <c r="V4835" t="s">
        <v>53</v>
      </c>
      <c r="W4835" t="s">
        <v>54</v>
      </c>
      <c r="X4835" t="s">
        <v>12</v>
      </c>
      <c r="Y4835" t="s">
        <v>21</v>
      </c>
      <c r="Z4835" s="80">
        <v>2260</v>
      </c>
      <c r="AA4835" s="68">
        <v>0</v>
      </c>
      <c r="AB4835" s="82">
        <f t="shared" si="2681"/>
        <v>2260</v>
      </c>
      <c r="AD4835">
        <v>1</v>
      </c>
      <c r="AG4835" s="83">
        <f t="shared" si="2682"/>
        <v>1</v>
      </c>
      <c r="AH4835" s="87">
        <v>0</v>
      </c>
      <c r="AI4835" s="88">
        <v>0</v>
      </c>
    </row>
    <row r="4836" spans="1:39" x14ac:dyDescent="0.25">
      <c r="A4836" s="115">
        <v>40400022</v>
      </c>
      <c r="B4836" t="s">
        <v>1</v>
      </c>
      <c r="C4836" s="81">
        <v>700</v>
      </c>
      <c r="D4836">
        <v>2.4</v>
      </c>
      <c r="E4836">
        <v>2.8</v>
      </c>
      <c r="F4836">
        <v>3</v>
      </c>
      <c r="G4836">
        <v>3</v>
      </c>
      <c r="H4836">
        <v>1.99</v>
      </c>
      <c r="I4836">
        <v>404</v>
      </c>
      <c r="J4836" t="s">
        <v>223</v>
      </c>
      <c r="K4836" t="s">
        <v>219</v>
      </c>
      <c r="L4836" t="s">
        <v>579</v>
      </c>
      <c r="M4836" t="s">
        <v>579</v>
      </c>
      <c r="N4836" t="s">
        <v>5</v>
      </c>
      <c r="O4836" t="s">
        <v>47</v>
      </c>
      <c r="P4836" t="s">
        <v>42</v>
      </c>
      <c r="Q4836" t="s">
        <v>8</v>
      </c>
      <c r="R4836" t="s">
        <v>28</v>
      </c>
      <c r="S4836" t="s">
        <v>44</v>
      </c>
      <c r="U4836" t="s">
        <v>939</v>
      </c>
      <c r="V4836" t="s">
        <v>14</v>
      </c>
      <c r="W4836" t="s">
        <v>49</v>
      </c>
      <c r="X4836" t="s">
        <v>12</v>
      </c>
      <c r="Y4836" t="s">
        <v>21</v>
      </c>
      <c r="Z4836" s="80">
        <v>320</v>
      </c>
      <c r="AA4836" s="68">
        <v>0</v>
      </c>
      <c r="AB4836" s="82">
        <f t="shared" si="2681"/>
        <v>5440</v>
      </c>
      <c r="AC4836">
        <v>17</v>
      </c>
      <c r="AG4836" s="83">
        <f t="shared" si="2682"/>
        <v>17</v>
      </c>
      <c r="AH4836" s="87">
        <v>0</v>
      </c>
      <c r="AI4836" s="88">
        <v>0</v>
      </c>
      <c r="AJ4836" s="90">
        <f t="shared" ref="AJ4836:AJ4837" si="2701">AG4836/3</f>
        <v>5.666666666666667</v>
      </c>
      <c r="AK4836" s="108">
        <f t="shared" ref="AK4836:AK4837" si="2702">AJ4836*C4836*E4836*H4836</f>
        <v>22102.266666666666</v>
      </c>
      <c r="AL4836" s="108">
        <f t="shared" ref="AL4836:AL4837" si="2703">AJ4836*C4836*E4836</f>
        <v>11106.666666666666</v>
      </c>
      <c r="AM4836" s="108">
        <f t="shared" ref="AM4836:AM4871" si="2704">AK4836-AL4836</f>
        <v>10995.6</v>
      </c>
    </row>
    <row r="4837" spans="1:39" x14ac:dyDescent="0.25">
      <c r="A4837" s="115">
        <v>40400022</v>
      </c>
      <c r="B4837" t="s">
        <v>1</v>
      </c>
      <c r="C4837" s="81">
        <v>700</v>
      </c>
      <c r="D4837">
        <v>2.4</v>
      </c>
      <c r="E4837">
        <v>2.8</v>
      </c>
      <c r="F4837">
        <v>3</v>
      </c>
      <c r="G4837">
        <v>3</v>
      </c>
      <c r="H4837">
        <v>1.99</v>
      </c>
      <c r="I4837">
        <v>404</v>
      </c>
      <c r="J4837" t="s">
        <v>223</v>
      </c>
      <c r="K4837" t="s">
        <v>219</v>
      </c>
      <c r="L4837" t="s">
        <v>579</v>
      </c>
      <c r="M4837" t="s">
        <v>579</v>
      </c>
      <c r="N4837" t="s">
        <v>5</v>
      </c>
      <c r="O4837" t="s">
        <v>47</v>
      </c>
      <c r="P4837" t="s">
        <v>42</v>
      </c>
      <c r="Q4837" t="s">
        <v>8</v>
      </c>
      <c r="R4837" t="s">
        <v>28</v>
      </c>
      <c r="S4837" t="s">
        <v>44</v>
      </c>
      <c r="U4837" t="s">
        <v>939</v>
      </c>
      <c r="V4837" t="s">
        <v>64</v>
      </c>
      <c r="W4837" t="s">
        <v>65</v>
      </c>
      <c r="X4837" t="s">
        <v>12</v>
      </c>
      <c r="Y4837" t="s">
        <v>21</v>
      </c>
      <c r="Z4837" s="80">
        <v>320</v>
      </c>
      <c r="AA4837" s="68">
        <v>0</v>
      </c>
      <c r="AB4837" s="82">
        <f t="shared" si="2681"/>
        <v>2240</v>
      </c>
      <c r="AC4837">
        <v>7</v>
      </c>
      <c r="AG4837" s="83">
        <f t="shared" si="2682"/>
        <v>7</v>
      </c>
      <c r="AH4837" s="87">
        <v>0</v>
      </c>
      <c r="AI4837" s="88">
        <v>0</v>
      </c>
      <c r="AJ4837" s="90">
        <f t="shared" si="2701"/>
        <v>2.3333333333333335</v>
      </c>
      <c r="AK4837" s="108">
        <f t="shared" si="2702"/>
        <v>9100.9333333333325</v>
      </c>
      <c r="AL4837" s="108">
        <f t="shared" si="2703"/>
        <v>4573.333333333333</v>
      </c>
      <c r="AM4837" s="108">
        <f t="shared" si="2704"/>
        <v>4527.5999999999995</v>
      </c>
    </row>
    <row r="4838" spans="1:39" x14ac:dyDescent="0.25">
      <c r="A4838" s="115">
        <v>40400022</v>
      </c>
      <c r="B4838" t="s">
        <v>1</v>
      </c>
      <c r="C4838" s="81">
        <v>700</v>
      </c>
      <c r="D4838">
        <v>2.4</v>
      </c>
      <c r="E4838">
        <v>2.8</v>
      </c>
      <c r="F4838">
        <v>3</v>
      </c>
      <c r="G4838">
        <v>3</v>
      </c>
      <c r="H4838">
        <v>1.99</v>
      </c>
      <c r="I4838">
        <v>404</v>
      </c>
      <c r="J4838" t="s">
        <v>223</v>
      </c>
      <c r="K4838" t="s">
        <v>219</v>
      </c>
      <c r="L4838" t="s">
        <v>579</v>
      </c>
      <c r="M4838" t="s">
        <v>579</v>
      </c>
      <c r="N4838" t="s">
        <v>15</v>
      </c>
      <c r="O4838" t="s">
        <v>41</v>
      </c>
      <c r="P4838" t="s">
        <v>42</v>
      </c>
      <c r="Q4838" t="s">
        <v>16</v>
      </c>
      <c r="R4838" t="s">
        <v>28</v>
      </c>
      <c r="S4838" t="s">
        <v>22</v>
      </c>
      <c r="T4838" t="s">
        <v>22</v>
      </c>
      <c r="U4838" t="s">
        <v>939</v>
      </c>
      <c r="V4838" t="s">
        <v>50</v>
      </c>
      <c r="W4838" t="s">
        <v>51</v>
      </c>
      <c r="X4838" t="s">
        <v>81</v>
      </c>
      <c r="Y4838" t="s">
        <v>943</v>
      </c>
      <c r="Z4838" s="81">
        <v>0</v>
      </c>
      <c r="AA4838" s="68">
        <v>0</v>
      </c>
      <c r="AB4838" s="82">
        <f t="shared" si="2681"/>
        <v>0</v>
      </c>
      <c r="AF4838">
        <v>1</v>
      </c>
      <c r="AG4838" s="83">
        <f t="shared" si="2682"/>
        <v>1</v>
      </c>
      <c r="AH4838" s="87">
        <v>0</v>
      </c>
      <c r="AI4838" s="88">
        <v>0</v>
      </c>
      <c r="AJ4838">
        <f t="shared" ref="AJ4838:AJ4841" si="2705">AG4838</f>
        <v>1</v>
      </c>
      <c r="AK4838" s="108">
        <f t="shared" ref="AK4838:AK4871" si="2706">AJ4838*C4838*F4838*H4838</f>
        <v>4179</v>
      </c>
      <c r="AL4838" s="108">
        <f t="shared" ref="AL4838:AL4871" si="2707">AJ4838*C4838*F4838</f>
        <v>2100</v>
      </c>
      <c r="AM4838" s="108">
        <f t="shared" si="2704"/>
        <v>2079</v>
      </c>
    </row>
    <row r="4839" spans="1:39" x14ac:dyDescent="0.25">
      <c r="A4839" s="115">
        <v>40400022</v>
      </c>
      <c r="B4839" t="s">
        <v>1</v>
      </c>
      <c r="C4839" s="81">
        <v>700</v>
      </c>
      <c r="D4839">
        <v>2.4</v>
      </c>
      <c r="E4839">
        <v>2.8</v>
      </c>
      <c r="F4839">
        <v>3</v>
      </c>
      <c r="G4839">
        <v>3</v>
      </c>
      <c r="H4839">
        <v>1.99</v>
      </c>
      <c r="I4839">
        <v>404</v>
      </c>
      <c r="J4839" t="s">
        <v>223</v>
      </c>
      <c r="K4839" t="s">
        <v>219</v>
      </c>
      <c r="L4839" t="s">
        <v>579</v>
      </c>
      <c r="M4839" t="s">
        <v>579</v>
      </c>
      <c r="N4839" t="s">
        <v>15</v>
      </c>
      <c r="O4839" t="s">
        <v>41</v>
      </c>
      <c r="P4839" t="s">
        <v>42</v>
      </c>
      <c r="Q4839" t="s">
        <v>16</v>
      </c>
      <c r="R4839" t="s">
        <v>28</v>
      </c>
      <c r="S4839" t="s">
        <v>44</v>
      </c>
      <c r="U4839" t="s">
        <v>939</v>
      </c>
      <c r="V4839" t="s">
        <v>14</v>
      </c>
      <c r="W4839" t="s">
        <v>49</v>
      </c>
      <c r="X4839" t="s">
        <v>12</v>
      </c>
      <c r="Y4839" t="s">
        <v>21</v>
      </c>
      <c r="Z4839" s="80">
        <v>640</v>
      </c>
      <c r="AA4839" s="68">
        <v>0</v>
      </c>
      <c r="AB4839" s="82">
        <f t="shared" si="2681"/>
        <v>19840</v>
      </c>
      <c r="AC4839">
        <v>31</v>
      </c>
      <c r="AG4839" s="83">
        <f t="shared" si="2682"/>
        <v>31</v>
      </c>
      <c r="AH4839" s="87">
        <v>0</v>
      </c>
      <c r="AI4839" s="88">
        <v>0</v>
      </c>
      <c r="AJ4839">
        <f t="shared" si="2705"/>
        <v>31</v>
      </c>
      <c r="AK4839" s="108">
        <f t="shared" si="2706"/>
        <v>129549</v>
      </c>
      <c r="AL4839" s="108">
        <f t="shared" si="2707"/>
        <v>65100</v>
      </c>
      <c r="AM4839" s="108">
        <f t="shared" si="2704"/>
        <v>64449</v>
      </c>
    </row>
    <row r="4840" spans="1:39" x14ac:dyDescent="0.25">
      <c r="A4840" s="115">
        <v>40400022</v>
      </c>
      <c r="B4840" t="s">
        <v>1</v>
      </c>
      <c r="C4840" s="81">
        <v>700</v>
      </c>
      <c r="D4840">
        <v>2.4</v>
      </c>
      <c r="E4840">
        <v>2.8</v>
      </c>
      <c r="F4840">
        <v>3</v>
      </c>
      <c r="G4840">
        <v>3</v>
      </c>
      <c r="H4840">
        <v>1.99</v>
      </c>
      <c r="I4840">
        <v>404</v>
      </c>
      <c r="J4840" t="s">
        <v>223</v>
      </c>
      <c r="K4840" t="s">
        <v>219</v>
      </c>
      <c r="L4840" t="s">
        <v>579</v>
      </c>
      <c r="M4840" t="s">
        <v>579</v>
      </c>
      <c r="N4840" t="s">
        <v>15</v>
      </c>
      <c r="O4840" t="s">
        <v>41</v>
      </c>
      <c r="P4840" t="s">
        <v>42</v>
      </c>
      <c r="Q4840" t="s">
        <v>16</v>
      </c>
      <c r="R4840" t="s">
        <v>28</v>
      </c>
      <c r="S4840" t="s">
        <v>44</v>
      </c>
      <c r="U4840" t="s">
        <v>939</v>
      </c>
      <c r="V4840" t="s">
        <v>64</v>
      </c>
      <c r="W4840" t="s">
        <v>65</v>
      </c>
      <c r="X4840" t="s">
        <v>12</v>
      </c>
      <c r="Y4840" t="s">
        <v>21</v>
      </c>
      <c r="Z4840" s="80">
        <v>640</v>
      </c>
      <c r="AA4840" s="68">
        <v>0</v>
      </c>
      <c r="AB4840" s="82">
        <f t="shared" si="2681"/>
        <v>6400</v>
      </c>
      <c r="AC4840">
        <v>10</v>
      </c>
      <c r="AG4840" s="83">
        <f t="shared" si="2682"/>
        <v>10</v>
      </c>
      <c r="AH4840" s="87">
        <v>0</v>
      </c>
      <c r="AI4840" s="88">
        <v>0</v>
      </c>
      <c r="AJ4840">
        <f t="shared" si="2705"/>
        <v>10</v>
      </c>
      <c r="AK4840" s="108">
        <f t="shared" si="2706"/>
        <v>41790</v>
      </c>
      <c r="AL4840" s="108">
        <f t="shared" si="2707"/>
        <v>21000</v>
      </c>
      <c r="AM4840" s="108">
        <f t="shared" si="2704"/>
        <v>20790</v>
      </c>
    </row>
    <row r="4841" spans="1:39" x14ac:dyDescent="0.25">
      <c r="A4841" s="115">
        <v>40400022</v>
      </c>
      <c r="B4841" t="s">
        <v>1</v>
      </c>
      <c r="C4841" s="81">
        <v>700</v>
      </c>
      <c r="D4841">
        <v>2.4</v>
      </c>
      <c r="E4841">
        <v>2.8</v>
      </c>
      <c r="F4841">
        <v>3</v>
      </c>
      <c r="G4841">
        <v>3</v>
      </c>
      <c r="H4841">
        <v>1.99</v>
      </c>
      <c r="I4841">
        <v>404</v>
      </c>
      <c r="J4841" t="s">
        <v>223</v>
      </c>
      <c r="K4841" t="s">
        <v>219</v>
      </c>
      <c r="L4841" t="s">
        <v>579</v>
      </c>
      <c r="M4841" t="s">
        <v>579</v>
      </c>
      <c r="N4841" t="s">
        <v>15</v>
      </c>
      <c r="O4841" t="s">
        <v>41</v>
      </c>
      <c r="P4841" t="s">
        <v>42</v>
      </c>
      <c r="Q4841" t="s">
        <v>16</v>
      </c>
      <c r="R4841" t="s">
        <v>28</v>
      </c>
      <c r="S4841" t="s">
        <v>44</v>
      </c>
      <c r="U4841" t="s">
        <v>939</v>
      </c>
      <c r="V4841" t="s">
        <v>68</v>
      </c>
      <c r="W4841" t="s">
        <v>69</v>
      </c>
      <c r="X4841" t="s">
        <v>77</v>
      </c>
      <c r="Y4841" t="s">
        <v>21</v>
      </c>
      <c r="Z4841" s="80">
        <v>640</v>
      </c>
      <c r="AA4841" s="68">
        <v>0</v>
      </c>
      <c r="AB4841" s="82">
        <f t="shared" si="2681"/>
        <v>640</v>
      </c>
      <c r="AC4841">
        <v>1</v>
      </c>
      <c r="AG4841" s="83">
        <f t="shared" si="2682"/>
        <v>1</v>
      </c>
      <c r="AH4841" s="87">
        <v>0</v>
      </c>
      <c r="AI4841" s="88">
        <v>0</v>
      </c>
      <c r="AJ4841">
        <f t="shared" si="2705"/>
        <v>1</v>
      </c>
      <c r="AK4841" s="108">
        <f t="shared" si="2706"/>
        <v>4179</v>
      </c>
      <c r="AL4841" s="108">
        <f t="shared" si="2707"/>
        <v>2100</v>
      </c>
      <c r="AM4841" s="108">
        <f t="shared" si="2704"/>
        <v>2079</v>
      </c>
    </row>
    <row r="4842" spans="1:39" x14ac:dyDescent="0.25">
      <c r="A4842" s="115">
        <v>40400022</v>
      </c>
      <c r="B4842" t="s">
        <v>1</v>
      </c>
      <c r="C4842" s="81">
        <v>700</v>
      </c>
      <c r="D4842">
        <v>2.4</v>
      </c>
      <c r="E4842">
        <v>2.8</v>
      </c>
      <c r="F4842">
        <v>3</v>
      </c>
      <c r="G4842">
        <v>3</v>
      </c>
      <c r="H4842">
        <v>1.99</v>
      </c>
      <c r="I4842">
        <v>404</v>
      </c>
      <c r="J4842" t="s">
        <v>223</v>
      </c>
      <c r="K4842" t="s">
        <v>219</v>
      </c>
      <c r="L4842" t="s">
        <v>579</v>
      </c>
      <c r="M4842" t="s">
        <v>579</v>
      </c>
      <c r="N4842" t="s">
        <v>15</v>
      </c>
      <c r="O4842" t="s">
        <v>41</v>
      </c>
      <c r="P4842" t="s">
        <v>42</v>
      </c>
      <c r="Q4842" t="s">
        <v>8</v>
      </c>
      <c r="R4842" t="s">
        <v>28</v>
      </c>
      <c r="S4842" t="s">
        <v>44</v>
      </c>
      <c r="U4842" t="s">
        <v>939</v>
      </c>
      <c r="V4842" t="s">
        <v>14</v>
      </c>
      <c r="W4842" t="s">
        <v>49</v>
      </c>
      <c r="X4842" t="s">
        <v>12</v>
      </c>
      <c r="Y4842" t="s">
        <v>21</v>
      </c>
      <c r="Z4842" s="80">
        <v>320</v>
      </c>
      <c r="AA4842" s="68">
        <v>0</v>
      </c>
      <c r="AB4842" s="82">
        <f t="shared" si="2681"/>
        <v>5440</v>
      </c>
      <c r="AC4842">
        <v>17</v>
      </c>
      <c r="AG4842" s="83">
        <f t="shared" si="2682"/>
        <v>17</v>
      </c>
      <c r="AH4842" s="87">
        <v>0</v>
      </c>
      <c r="AI4842" s="88">
        <v>0</v>
      </c>
      <c r="AJ4842" s="90">
        <f t="shared" ref="AJ4842:AJ4844" si="2708">AG4842/3</f>
        <v>5.666666666666667</v>
      </c>
      <c r="AK4842" s="108">
        <f t="shared" si="2706"/>
        <v>23681</v>
      </c>
      <c r="AL4842" s="108">
        <f t="shared" si="2707"/>
        <v>11900</v>
      </c>
      <c r="AM4842" s="108">
        <f t="shared" si="2704"/>
        <v>11781</v>
      </c>
    </row>
    <row r="4843" spans="1:39" x14ac:dyDescent="0.25">
      <c r="A4843" s="115">
        <v>40400022</v>
      </c>
      <c r="B4843" t="s">
        <v>1</v>
      </c>
      <c r="C4843" s="81">
        <v>700</v>
      </c>
      <c r="D4843">
        <v>2.4</v>
      </c>
      <c r="E4843">
        <v>2.8</v>
      </c>
      <c r="F4843">
        <v>3</v>
      </c>
      <c r="G4843">
        <v>3</v>
      </c>
      <c r="H4843">
        <v>1.99</v>
      </c>
      <c r="I4843">
        <v>404</v>
      </c>
      <c r="J4843" t="s">
        <v>223</v>
      </c>
      <c r="K4843" t="s">
        <v>219</v>
      </c>
      <c r="L4843" t="s">
        <v>579</v>
      </c>
      <c r="M4843" t="s">
        <v>579</v>
      </c>
      <c r="N4843" t="s">
        <v>15</v>
      </c>
      <c r="O4843" t="s">
        <v>41</v>
      </c>
      <c r="P4843" t="s">
        <v>42</v>
      </c>
      <c r="Q4843" t="s">
        <v>8</v>
      </c>
      <c r="R4843" t="s">
        <v>28</v>
      </c>
      <c r="S4843" t="s">
        <v>44</v>
      </c>
      <c r="U4843" t="s">
        <v>939</v>
      </c>
      <c r="V4843" t="s">
        <v>14</v>
      </c>
      <c r="W4843" t="s">
        <v>49</v>
      </c>
      <c r="X4843" t="s">
        <v>52</v>
      </c>
      <c r="Y4843" t="s">
        <v>21</v>
      </c>
      <c r="Z4843" s="80">
        <v>320</v>
      </c>
      <c r="AA4843" s="68">
        <v>0</v>
      </c>
      <c r="AB4843" s="82">
        <f t="shared" si="2681"/>
        <v>320</v>
      </c>
      <c r="AC4843">
        <v>1</v>
      </c>
      <c r="AG4843" s="83">
        <f t="shared" si="2682"/>
        <v>1</v>
      </c>
      <c r="AH4843" s="87">
        <v>0</v>
      </c>
      <c r="AI4843" s="88">
        <v>0</v>
      </c>
      <c r="AJ4843" s="90">
        <f t="shared" si="2708"/>
        <v>0.33333333333333331</v>
      </c>
      <c r="AK4843" s="108">
        <f t="shared" si="2706"/>
        <v>1393</v>
      </c>
      <c r="AL4843" s="108">
        <f t="shared" si="2707"/>
        <v>700</v>
      </c>
      <c r="AM4843" s="108">
        <f t="shared" si="2704"/>
        <v>693</v>
      </c>
    </row>
    <row r="4844" spans="1:39" x14ac:dyDescent="0.25">
      <c r="A4844" s="115">
        <v>40400022</v>
      </c>
      <c r="B4844" t="s">
        <v>1</v>
      </c>
      <c r="C4844" s="81">
        <v>700</v>
      </c>
      <c r="D4844">
        <v>2.4</v>
      </c>
      <c r="E4844">
        <v>2.8</v>
      </c>
      <c r="F4844">
        <v>3</v>
      </c>
      <c r="G4844">
        <v>3</v>
      </c>
      <c r="H4844">
        <v>1.99</v>
      </c>
      <c r="I4844">
        <v>404</v>
      </c>
      <c r="J4844" t="s">
        <v>223</v>
      </c>
      <c r="K4844" t="s">
        <v>219</v>
      </c>
      <c r="L4844" t="s">
        <v>579</v>
      </c>
      <c r="M4844" t="s">
        <v>579</v>
      </c>
      <c r="N4844" t="s">
        <v>15</v>
      </c>
      <c r="O4844" t="s">
        <v>41</v>
      </c>
      <c r="P4844" t="s">
        <v>42</v>
      </c>
      <c r="Q4844" t="s">
        <v>8</v>
      </c>
      <c r="R4844" t="s">
        <v>28</v>
      </c>
      <c r="S4844" t="s">
        <v>44</v>
      </c>
      <c r="U4844" t="s">
        <v>939</v>
      </c>
      <c r="V4844" t="s">
        <v>64</v>
      </c>
      <c r="W4844" t="s">
        <v>65</v>
      </c>
      <c r="X4844" t="s">
        <v>12</v>
      </c>
      <c r="Y4844" t="s">
        <v>21</v>
      </c>
      <c r="Z4844" s="80">
        <v>320</v>
      </c>
      <c r="AA4844" s="68">
        <v>0</v>
      </c>
      <c r="AB4844" s="82">
        <f t="shared" si="2681"/>
        <v>3840</v>
      </c>
      <c r="AC4844">
        <v>12</v>
      </c>
      <c r="AG4844" s="83">
        <f t="shared" si="2682"/>
        <v>12</v>
      </c>
      <c r="AH4844" s="87">
        <v>0</v>
      </c>
      <c r="AI4844" s="88">
        <v>0</v>
      </c>
      <c r="AJ4844" s="90">
        <f t="shared" si="2708"/>
        <v>4</v>
      </c>
      <c r="AK4844" s="108">
        <f t="shared" si="2706"/>
        <v>16716</v>
      </c>
      <c r="AL4844" s="108">
        <f t="shared" si="2707"/>
        <v>8400</v>
      </c>
      <c r="AM4844" s="108">
        <f t="shared" si="2704"/>
        <v>8316</v>
      </c>
    </row>
    <row r="4845" spans="1:39" x14ac:dyDescent="0.25">
      <c r="A4845" s="115">
        <v>40400022</v>
      </c>
      <c r="B4845" t="s">
        <v>1</v>
      </c>
      <c r="C4845" s="81">
        <v>700</v>
      </c>
      <c r="D4845">
        <v>2.4</v>
      </c>
      <c r="E4845">
        <v>2.8</v>
      </c>
      <c r="F4845">
        <v>3</v>
      </c>
      <c r="G4845">
        <v>3</v>
      </c>
      <c r="H4845">
        <v>1.99</v>
      </c>
      <c r="I4845">
        <v>404</v>
      </c>
      <c r="J4845" t="s">
        <v>223</v>
      </c>
      <c r="K4845" t="s">
        <v>219</v>
      </c>
      <c r="L4845" t="s">
        <v>579</v>
      </c>
      <c r="M4845" t="s">
        <v>579</v>
      </c>
      <c r="N4845" t="s">
        <v>18</v>
      </c>
      <c r="O4845" t="s">
        <v>74</v>
      </c>
      <c r="P4845" t="s">
        <v>42</v>
      </c>
      <c r="Q4845" t="s">
        <v>16</v>
      </c>
      <c r="R4845" t="s">
        <v>28</v>
      </c>
      <c r="S4845" t="s">
        <v>22</v>
      </c>
      <c r="T4845" t="s">
        <v>22</v>
      </c>
      <c r="U4845" t="s">
        <v>939</v>
      </c>
      <c r="V4845" t="s">
        <v>50</v>
      </c>
      <c r="W4845" t="s">
        <v>51</v>
      </c>
      <c r="X4845" t="s">
        <v>76</v>
      </c>
      <c r="Y4845" t="s">
        <v>943</v>
      </c>
      <c r="Z4845" s="81">
        <v>0</v>
      </c>
      <c r="AA4845" s="68">
        <v>0</v>
      </c>
      <c r="AB4845" s="82">
        <f t="shared" si="2681"/>
        <v>0</v>
      </c>
      <c r="AF4845">
        <v>2</v>
      </c>
      <c r="AG4845" s="83">
        <f t="shared" si="2682"/>
        <v>2</v>
      </c>
      <c r="AH4845" s="87">
        <v>0</v>
      </c>
      <c r="AI4845" s="88">
        <v>0</v>
      </c>
      <c r="AJ4845">
        <f t="shared" ref="AJ4845:AJ4850" si="2709">AG4845</f>
        <v>2</v>
      </c>
      <c r="AK4845" s="108">
        <f t="shared" si="2706"/>
        <v>8358</v>
      </c>
      <c r="AL4845" s="108">
        <f t="shared" si="2707"/>
        <v>4200</v>
      </c>
      <c r="AM4845" s="108">
        <f t="shared" si="2704"/>
        <v>4158</v>
      </c>
    </row>
    <row r="4846" spans="1:39" x14ac:dyDescent="0.25">
      <c r="A4846" s="115">
        <v>40400022</v>
      </c>
      <c r="B4846" t="s">
        <v>1</v>
      </c>
      <c r="C4846" s="81">
        <v>700</v>
      </c>
      <c r="D4846">
        <v>2.4</v>
      </c>
      <c r="E4846">
        <v>2.8</v>
      </c>
      <c r="F4846">
        <v>3</v>
      </c>
      <c r="G4846">
        <v>3</v>
      </c>
      <c r="H4846">
        <v>1.99</v>
      </c>
      <c r="I4846">
        <v>404</v>
      </c>
      <c r="J4846" t="s">
        <v>223</v>
      </c>
      <c r="K4846" t="s">
        <v>219</v>
      </c>
      <c r="L4846" t="s">
        <v>579</v>
      </c>
      <c r="M4846" t="s">
        <v>579</v>
      </c>
      <c r="N4846" t="s">
        <v>18</v>
      </c>
      <c r="O4846" t="s">
        <v>74</v>
      </c>
      <c r="P4846" t="s">
        <v>42</v>
      </c>
      <c r="Q4846" t="s">
        <v>16</v>
      </c>
      <c r="R4846" t="s">
        <v>28</v>
      </c>
      <c r="S4846" t="s">
        <v>22</v>
      </c>
      <c r="T4846" t="s">
        <v>22</v>
      </c>
      <c r="U4846" t="s">
        <v>939</v>
      </c>
      <c r="V4846" t="s">
        <v>50</v>
      </c>
      <c r="W4846" t="s">
        <v>51</v>
      </c>
      <c r="X4846" t="s">
        <v>81</v>
      </c>
      <c r="Y4846" t="s">
        <v>943</v>
      </c>
      <c r="Z4846" s="81">
        <v>0</v>
      </c>
      <c r="AA4846" s="68">
        <v>0</v>
      </c>
      <c r="AB4846" s="82">
        <f t="shared" si="2681"/>
        <v>0</v>
      </c>
      <c r="AF4846">
        <v>1</v>
      </c>
      <c r="AG4846" s="83">
        <f t="shared" si="2682"/>
        <v>1</v>
      </c>
      <c r="AH4846" s="87">
        <v>0</v>
      </c>
      <c r="AI4846" s="88">
        <v>0</v>
      </c>
      <c r="AJ4846">
        <f t="shared" si="2709"/>
        <v>1</v>
      </c>
      <c r="AK4846" s="108">
        <f t="shared" si="2706"/>
        <v>4179</v>
      </c>
      <c r="AL4846" s="108">
        <f t="shared" si="2707"/>
        <v>2100</v>
      </c>
      <c r="AM4846" s="108">
        <f t="shared" si="2704"/>
        <v>2079</v>
      </c>
    </row>
    <row r="4847" spans="1:39" x14ac:dyDescent="0.25">
      <c r="A4847" s="115">
        <v>40400022</v>
      </c>
      <c r="B4847" t="s">
        <v>1</v>
      </c>
      <c r="C4847" s="81">
        <v>700</v>
      </c>
      <c r="D4847">
        <v>2.4</v>
      </c>
      <c r="E4847">
        <v>2.8</v>
      </c>
      <c r="F4847">
        <v>3</v>
      </c>
      <c r="G4847">
        <v>3</v>
      </c>
      <c r="H4847">
        <v>1.99</v>
      </c>
      <c r="I4847">
        <v>404</v>
      </c>
      <c r="J4847" t="s">
        <v>223</v>
      </c>
      <c r="K4847" t="s">
        <v>219</v>
      </c>
      <c r="L4847" t="s">
        <v>579</v>
      </c>
      <c r="M4847" t="s">
        <v>579</v>
      </c>
      <c r="N4847" t="s">
        <v>18</v>
      </c>
      <c r="O4847" t="s">
        <v>74</v>
      </c>
      <c r="P4847" t="s">
        <v>42</v>
      </c>
      <c r="Q4847" t="s">
        <v>16</v>
      </c>
      <c r="R4847" t="s">
        <v>28</v>
      </c>
      <c r="S4847" t="s">
        <v>22</v>
      </c>
      <c r="T4847" t="s">
        <v>22</v>
      </c>
      <c r="U4847" t="s">
        <v>939</v>
      </c>
      <c r="V4847" t="s">
        <v>50</v>
      </c>
      <c r="W4847" t="s">
        <v>51</v>
      </c>
      <c r="X4847" t="s">
        <v>77</v>
      </c>
      <c r="Y4847" t="s">
        <v>943</v>
      </c>
      <c r="Z4847" s="81">
        <v>0</v>
      </c>
      <c r="AA4847" s="68">
        <v>0</v>
      </c>
      <c r="AB4847" s="82">
        <f t="shared" si="2681"/>
        <v>0</v>
      </c>
      <c r="AF4847">
        <v>1</v>
      </c>
      <c r="AG4847" s="83">
        <f t="shared" si="2682"/>
        <v>1</v>
      </c>
      <c r="AH4847" s="87">
        <v>0</v>
      </c>
      <c r="AI4847" s="88">
        <v>0</v>
      </c>
      <c r="AJ4847">
        <f t="shared" si="2709"/>
        <v>1</v>
      </c>
      <c r="AK4847" s="108">
        <f t="shared" si="2706"/>
        <v>4179</v>
      </c>
      <c r="AL4847" s="108">
        <f t="shared" si="2707"/>
        <v>2100</v>
      </c>
      <c r="AM4847" s="108">
        <f t="shared" si="2704"/>
        <v>2079</v>
      </c>
    </row>
    <row r="4848" spans="1:39" x14ac:dyDescent="0.25">
      <c r="A4848" s="115">
        <v>40400022</v>
      </c>
      <c r="B4848" t="s">
        <v>1</v>
      </c>
      <c r="C4848" s="81">
        <v>700</v>
      </c>
      <c r="D4848">
        <v>2.4</v>
      </c>
      <c r="E4848">
        <v>2.8</v>
      </c>
      <c r="F4848">
        <v>3</v>
      </c>
      <c r="G4848">
        <v>3</v>
      </c>
      <c r="H4848">
        <v>1.99</v>
      </c>
      <c r="I4848">
        <v>404</v>
      </c>
      <c r="J4848" t="s">
        <v>223</v>
      </c>
      <c r="K4848" t="s">
        <v>219</v>
      </c>
      <c r="L4848" t="s">
        <v>579</v>
      </c>
      <c r="M4848" t="s">
        <v>579</v>
      </c>
      <c r="N4848" t="s">
        <v>18</v>
      </c>
      <c r="O4848" t="s">
        <v>74</v>
      </c>
      <c r="P4848" t="s">
        <v>42</v>
      </c>
      <c r="Q4848" t="s">
        <v>16</v>
      </c>
      <c r="R4848" t="s">
        <v>28</v>
      </c>
      <c r="S4848" t="s">
        <v>44</v>
      </c>
      <c r="U4848" t="s">
        <v>939</v>
      </c>
      <c r="V4848" t="s">
        <v>45</v>
      </c>
      <c r="W4848" t="s">
        <v>46</v>
      </c>
      <c r="X4848" t="s">
        <v>12</v>
      </c>
      <c r="Y4848" t="s">
        <v>21</v>
      </c>
      <c r="Z4848" s="80">
        <v>900</v>
      </c>
      <c r="AA4848" s="68">
        <v>0</v>
      </c>
      <c r="AB4848" s="82">
        <f t="shared" si="2681"/>
        <v>2700</v>
      </c>
      <c r="AC4848">
        <v>3</v>
      </c>
      <c r="AG4848" s="83">
        <f t="shared" si="2682"/>
        <v>3</v>
      </c>
      <c r="AH4848" s="87">
        <v>0</v>
      </c>
      <c r="AI4848" s="88">
        <v>0</v>
      </c>
      <c r="AJ4848">
        <f t="shared" si="2709"/>
        <v>3</v>
      </c>
      <c r="AK4848" s="108">
        <f t="shared" si="2706"/>
        <v>12537</v>
      </c>
      <c r="AL4848" s="108">
        <f t="shared" si="2707"/>
        <v>6300</v>
      </c>
      <c r="AM4848" s="108">
        <f t="shared" si="2704"/>
        <v>6237</v>
      </c>
    </row>
    <row r="4849" spans="1:39" x14ac:dyDescent="0.25">
      <c r="A4849" s="115">
        <v>40400022</v>
      </c>
      <c r="B4849" t="s">
        <v>1</v>
      </c>
      <c r="C4849" s="81">
        <v>700</v>
      </c>
      <c r="D4849">
        <v>2.4</v>
      </c>
      <c r="E4849">
        <v>2.8</v>
      </c>
      <c r="F4849">
        <v>3</v>
      </c>
      <c r="G4849">
        <v>3</v>
      </c>
      <c r="H4849">
        <v>1.99</v>
      </c>
      <c r="I4849">
        <v>404</v>
      </c>
      <c r="J4849" t="s">
        <v>223</v>
      </c>
      <c r="K4849" t="s">
        <v>219</v>
      </c>
      <c r="L4849" t="s">
        <v>579</v>
      </c>
      <c r="M4849" t="s">
        <v>579</v>
      </c>
      <c r="N4849" t="s">
        <v>18</v>
      </c>
      <c r="O4849" t="s">
        <v>74</v>
      </c>
      <c r="P4849" t="s">
        <v>42</v>
      </c>
      <c r="Q4849" t="s">
        <v>16</v>
      </c>
      <c r="R4849" t="s">
        <v>28</v>
      </c>
      <c r="S4849" t="s">
        <v>44</v>
      </c>
      <c r="U4849" t="s">
        <v>939</v>
      </c>
      <c r="V4849" t="s">
        <v>56</v>
      </c>
      <c r="W4849" t="s">
        <v>57</v>
      </c>
      <c r="X4849" t="s">
        <v>12</v>
      </c>
      <c r="Y4849" t="s">
        <v>21</v>
      </c>
      <c r="Z4849" s="80">
        <v>900</v>
      </c>
      <c r="AA4849" s="68">
        <v>0</v>
      </c>
      <c r="AB4849" s="82">
        <f t="shared" si="2681"/>
        <v>1800</v>
      </c>
      <c r="AC4849">
        <v>2</v>
      </c>
      <c r="AG4849" s="83">
        <f t="shared" si="2682"/>
        <v>2</v>
      </c>
      <c r="AH4849" s="87">
        <v>0</v>
      </c>
      <c r="AI4849" s="88">
        <v>0</v>
      </c>
      <c r="AJ4849">
        <f t="shared" si="2709"/>
        <v>2</v>
      </c>
      <c r="AK4849" s="108">
        <f t="shared" si="2706"/>
        <v>8358</v>
      </c>
      <c r="AL4849" s="108">
        <f t="shared" si="2707"/>
        <v>4200</v>
      </c>
      <c r="AM4849" s="108">
        <f t="shared" si="2704"/>
        <v>4158</v>
      </c>
    </row>
    <row r="4850" spans="1:39" x14ac:dyDescent="0.25">
      <c r="A4850" s="115">
        <v>40400022</v>
      </c>
      <c r="B4850" t="s">
        <v>1</v>
      </c>
      <c r="C4850" s="81">
        <v>700</v>
      </c>
      <c r="D4850">
        <v>2.4</v>
      </c>
      <c r="E4850">
        <v>2.8</v>
      </c>
      <c r="F4850">
        <v>3</v>
      </c>
      <c r="G4850">
        <v>3</v>
      </c>
      <c r="H4850">
        <v>1.99</v>
      </c>
      <c r="I4850">
        <v>404</v>
      </c>
      <c r="J4850" t="s">
        <v>223</v>
      </c>
      <c r="K4850" t="s">
        <v>219</v>
      </c>
      <c r="L4850" t="s">
        <v>579</v>
      </c>
      <c r="M4850" t="s">
        <v>579</v>
      </c>
      <c r="N4850" t="s">
        <v>18</v>
      </c>
      <c r="O4850" t="s">
        <v>74</v>
      </c>
      <c r="P4850" t="s">
        <v>42</v>
      </c>
      <c r="Q4850" t="s">
        <v>16</v>
      </c>
      <c r="R4850" t="s">
        <v>28</v>
      </c>
      <c r="S4850" t="s">
        <v>44</v>
      </c>
      <c r="U4850" t="s">
        <v>939</v>
      </c>
      <c r="V4850" t="s">
        <v>64</v>
      </c>
      <c r="W4850" t="s">
        <v>65</v>
      </c>
      <c r="X4850" t="s">
        <v>12</v>
      </c>
      <c r="Y4850" t="s">
        <v>21</v>
      </c>
      <c r="Z4850" s="80">
        <v>900</v>
      </c>
      <c r="AA4850" s="68">
        <v>0</v>
      </c>
      <c r="AB4850" s="82">
        <f t="shared" si="2681"/>
        <v>27000</v>
      </c>
      <c r="AC4850">
        <v>30</v>
      </c>
      <c r="AG4850" s="83">
        <f t="shared" si="2682"/>
        <v>30</v>
      </c>
      <c r="AH4850" s="87">
        <v>0</v>
      </c>
      <c r="AI4850" s="88">
        <v>0</v>
      </c>
      <c r="AJ4850">
        <f t="shared" si="2709"/>
        <v>30</v>
      </c>
      <c r="AK4850" s="108">
        <f t="shared" si="2706"/>
        <v>125370</v>
      </c>
      <c r="AL4850" s="108">
        <f t="shared" si="2707"/>
        <v>63000</v>
      </c>
      <c r="AM4850" s="108">
        <f t="shared" si="2704"/>
        <v>62370</v>
      </c>
    </row>
    <row r="4851" spans="1:39" x14ac:dyDescent="0.25">
      <c r="A4851" s="115">
        <v>40400022</v>
      </c>
      <c r="B4851" t="s">
        <v>1</v>
      </c>
      <c r="C4851" s="81">
        <v>700</v>
      </c>
      <c r="D4851">
        <v>2.4</v>
      </c>
      <c r="E4851">
        <v>2.8</v>
      </c>
      <c r="F4851">
        <v>3</v>
      </c>
      <c r="G4851">
        <v>3</v>
      </c>
      <c r="H4851">
        <v>1.99</v>
      </c>
      <c r="I4851">
        <v>404</v>
      </c>
      <c r="J4851" t="s">
        <v>223</v>
      </c>
      <c r="K4851" t="s">
        <v>219</v>
      </c>
      <c r="L4851" t="s">
        <v>579</v>
      </c>
      <c r="M4851" t="s">
        <v>579</v>
      </c>
      <c r="N4851" t="s">
        <v>18</v>
      </c>
      <c r="O4851" t="s">
        <v>74</v>
      </c>
      <c r="P4851" t="s">
        <v>42</v>
      </c>
      <c r="Q4851" t="s">
        <v>8</v>
      </c>
      <c r="R4851" t="s">
        <v>28</v>
      </c>
      <c r="S4851" t="s">
        <v>44</v>
      </c>
      <c r="U4851" t="s">
        <v>939</v>
      </c>
      <c r="V4851" t="s">
        <v>14</v>
      </c>
      <c r="W4851" t="s">
        <v>49</v>
      </c>
      <c r="X4851" t="s">
        <v>12</v>
      </c>
      <c r="Y4851" t="s">
        <v>21</v>
      </c>
      <c r="Z4851" s="80">
        <v>450</v>
      </c>
      <c r="AA4851" s="68">
        <v>0</v>
      </c>
      <c r="AB4851" s="82">
        <f t="shared" si="2681"/>
        <v>450</v>
      </c>
      <c r="AC4851">
        <v>1</v>
      </c>
      <c r="AG4851" s="83">
        <f t="shared" si="2682"/>
        <v>1</v>
      </c>
      <c r="AH4851" s="87">
        <v>0</v>
      </c>
      <c r="AI4851" s="88">
        <v>0</v>
      </c>
      <c r="AJ4851" s="90">
        <f t="shared" ref="AJ4851:AJ4856" si="2710">AG4851/3</f>
        <v>0.33333333333333331</v>
      </c>
      <c r="AK4851" s="108">
        <f t="shared" si="2706"/>
        <v>1393</v>
      </c>
      <c r="AL4851" s="108">
        <f t="shared" si="2707"/>
        <v>700</v>
      </c>
      <c r="AM4851" s="108">
        <f t="shared" si="2704"/>
        <v>693</v>
      </c>
    </row>
    <row r="4852" spans="1:39" x14ac:dyDescent="0.25">
      <c r="A4852" s="115">
        <v>40400022</v>
      </c>
      <c r="B4852" t="s">
        <v>1</v>
      </c>
      <c r="C4852" s="81">
        <v>700</v>
      </c>
      <c r="D4852">
        <v>2.4</v>
      </c>
      <c r="E4852">
        <v>2.8</v>
      </c>
      <c r="F4852">
        <v>3</v>
      </c>
      <c r="G4852">
        <v>3</v>
      </c>
      <c r="H4852">
        <v>1.99</v>
      </c>
      <c r="I4852">
        <v>404</v>
      </c>
      <c r="J4852" t="s">
        <v>223</v>
      </c>
      <c r="K4852" t="s">
        <v>219</v>
      </c>
      <c r="L4852" t="s">
        <v>579</v>
      </c>
      <c r="M4852" t="s">
        <v>579</v>
      </c>
      <c r="N4852" t="s">
        <v>18</v>
      </c>
      <c r="O4852" t="s">
        <v>74</v>
      </c>
      <c r="P4852" t="s">
        <v>42</v>
      </c>
      <c r="Q4852" t="s">
        <v>8</v>
      </c>
      <c r="R4852" t="s">
        <v>28</v>
      </c>
      <c r="S4852" t="s">
        <v>44</v>
      </c>
      <c r="U4852" t="s">
        <v>939</v>
      </c>
      <c r="V4852" t="s">
        <v>45</v>
      </c>
      <c r="W4852" t="s">
        <v>46</v>
      </c>
      <c r="X4852" t="s">
        <v>12</v>
      </c>
      <c r="Y4852" t="s">
        <v>21</v>
      </c>
      <c r="Z4852" s="80">
        <v>450</v>
      </c>
      <c r="AA4852" s="68">
        <v>0</v>
      </c>
      <c r="AB4852" s="82">
        <f t="shared" si="2681"/>
        <v>4950</v>
      </c>
      <c r="AC4852">
        <v>11</v>
      </c>
      <c r="AG4852" s="83">
        <f t="shared" si="2682"/>
        <v>11</v>
      </c>
      <c r="AH4852" s="87">
        <v>0</v>
      </c>
      <c r="AI4852" s="88">
        <v>0</v>
      </c>
      <c r="AJ4852" s="90">
        <f t="shared" si="2710"/>
        <v>3.6666666666666665</v>
      </c>
      <c r="AK4852" s="108">
        <f t="shared" si="2706"/>
        <v>15323</v>
      </c>
      <c r="AL4852" s="108">
        <f t="shared" si="2707"/>
        <v>7700</v>
      </c>
      <c r="AM4852" s="108">
        <f t="shared" si="2704"/>
        <v>7623</v>
      </c>
    </row>
    <row r="4853" spans="1:39" x14ac:dyDescent="0.25">
      <c r="A4853" s="115">
        <v>40400022</v>
      </c>
      <c r="B4853" t="s">
        <v>1</v>
      </c>
      <c r="C4853" s="81">
        <v>700</v>
      </c>
      <c r="D4853">
        <v>2.4</v>
      </c>
      <c r="E4853">
        <v>2.8</v>
      </c>
      <c r="F4853">
        <v>3</v>
      </c>
      <c r="G4853">
        <v>3</v>
      </c>
      <c r="H4853">
        <v>1.99</v>
      </c>
      <c r="I4853">
        <v>404</v>
      </c>
      <c r="J4853" t="s">
        <v>223</v>
      </c>
      <c r="K4853" t="s">
        <v>219</v>
      </c>
      <c r="L4853" t="s">
        <v>579</v>
      </c>
      <c r="M4853" t="s">
        <v>579</v>
      </c>
      <c r="N4853" t="s">
        <v>18</v>
      </c>
      <c r="O4853" t="s">
        <v>74</v>
      </c>
      <c r="P4853" t="s">
        <v>42</v>
      </c>
      <c r="Q4853" t="s">
        <v>8</v>
      </c>
      <c r="R4853" t="s">
        <v>28</v>
      </c>
      <c r="S4853" t="s">
        <v>44</v>
      </c>
      <c r="U4853" t="s">
        <v>939</v>
      </c>
      <c r="V4853" t="s">
        <v>56</v>
      </c>
      <c r="W4853" t="s">
        <v>57</v>
      </c>
      <c r="X4853" t="s">
        <v>12</v>
      </c>
      <c r="Y4853" t="s">
        <v>21</v>
      </c>
      <c r="Z4853" s="80">
        <v>450</v>
      </c>
      <c r="AA4853" s="68">
        <v>0</v>
      </c>
      <c r="AB4853" s="82">
        <f t="shared" si="2681"/>
        <v>450</v>
      </c>
      <c r="AC4853">
        <v>1</v>
      </c>
      <c r="AG4853" s="83">
        <f t="shared" si="2682"/>
        <v>1</v>
      </c>
      <c r="AH4853" s="87">
        <v>0</v>
      </c>
      <c r="AI4853" s="88">
        <v>0</v>
      </c>
      <c r="AJ4853" s="90">
        <f t="shared" si="2710"/>
        <v>0.33333333333333331</v>
      </c>
      <c r="AK4853" s="108">
        <f t="shared" si="2706"/>
        <v>1393</v>
      </c>
      <c r="AL4853" s="108">
        <f t="shared" si="2707"/>
        <v>700</v>
      </c>
      <c r="AM4853" s="108">
        <f t="shared" si="2704"/>
        <v>693</v>
      </c>
    </row>
    <row r="4854" spans="1:39" x14ac:dyDescent="0.25">
      <c r="A4854" s="115">
        <v>40400022</v>
      </c>
      <c r="B4854" t="s">
        <v>1</v>
      </c>
      <c r="C4854" s="81">
        <v>700</v>
      </c>
      <c r="D4854">
        <v>2.4</v>
      </c>
      <c r="E4854">
        <v>2.8</v>
      </c>
      <c r="F4854">
        <v>3</v>
      </c>
      <c r="G4854">
        <v>3</v>
      </c>
      <c r="H4854">
        <v>1.99</v>
      </c>
      <c r="I4854">
        <v>404</v>
      </c>
      <c r="J4854" t="s">
        <v>223</v>
      </c>
      <c r="K4854" t="s">
        <v>219</v>
      </c>
      <c r="L4854" t="s">
        <v>579</v>
      </c>
      <c r="M4854" t="s">
        <v>579</v>
      </c>
      <c r="N4854" t="s">
        <v>18</v>
      </c>
      <c r="O4854" t="s">
        <v>74</v>
      </c>
      <c r="P4854" t="s">
        <v>42</v>
      </c>
      <c r="Q4854" t="s">
        <v>8</v>
      </c>
      <c r="R4854" t="s">
        <v>28</v>
      </c>
      <c r="S4854" t="s">
        <v>44</v>
      </c>
      <c r="U4854" t="s">
        <v>939</v>
      </c>
      <c r="V4854" t="s">
        <v>64</v>
      </c>
      <c r="W4854" t="s">
        <v>65</v>
      </c>
      <c r="X4854" t="s">
        <v>12</v>
      </c>
      <c r="Y4854" t="s">
        <v>21</v>
      </c>
      <c r="Z4854" s="80">
        <v>450</v>
      </c>
      <c r="AA4854" s="68">
        <v>0</v>
      </c>
      <c r="AB4854" s="82">
        <f t="shared" si="2681"/>
        <v>4950</v>
      </c>
      <c r="AC4854">
        <v>11</v>
      </c>
      <c r="AG4854" s="83">
        <f t="shared" si="2682"/>
        <v>11</v>
      </c>
      <c r="AH4854" s="87">
        <v>0</v>
      </c>
      <c r="AI4854" s="88">
        <v>0</v>
      </c>
      <c r="AJ4854" s="90">
        <f t="shared" si="2710"/>
        <v>3.6666666666666665</v>
      </c>
      <c r="AK4854" s="108">
        <f t="shared" si="2706"/>
        <v>15323</v>
      </c>
      <c r="AL4854" s="108">
        <f t="shared" si="2707"/>
        <v>7700</v>
      </c>
      <c r="AM4854" s="108">
        <f t="shared" si="2704"/>
        <v>7623</v>
      </c>
    </row>
    <row r="4855" spans="1:39" x14ac:dyDescent="0.25">
      <c r="A4855" s="115">
        <v>40400022</v>
      </c>
      <c r="B4855" t="s">
        <v>1</v>
      </c>
      <c r="C4855" s="81">
        <v>700</v>
      </c>
      <c r="D4855">
        <v>2.4</v>
      </c>
      <c r="E4855">
        <v>2.8</v>
      </c>
      <c r="F4855">
        <v>3</v>
      </c>
      <c r="G4855">
        <v>3</v>
      </c>
      <c r="H4855">
        <v>1.99</v>
      </c>
      <c r="I4855">
        <v>404</v>
      </c>
      <c r="J4855" t="s">
        <v>223</v>
      </c>
      <c r="K4855" t="s">
        <v>219</v>
      </c>
      <c r="L4855" t="s">
        <v>579</v>
      </c>
      <c r="M4855" t="s">
        <v>579</v>
      </c>
      <c r="N4855" t="s">
        <v>18</v>
      </c>
      <c r="O4855" t="s">
        <v>74</v>
      </c>
      <c r="P4855" t="s">
        <v>42</v>
      </c>
      <c r="Q4855" t="s">
        <v>8</v>
      </c>
      <c r="R4855" t="s">
        <v>28</v>
      </c>
      <c r="S4855" t="s">
        <v>44</v>
      </c>
      <c r="U4855" t="s">
        <v>939</v>
      </c>
      <c r="V4855" t="s">
        <v>102</v>
      </c>
      <c r="W4855" t="s">
        <v>103</v>
      </c>
      <c r="X4855" t="s">
        <v>12</v>
      </c>
      <c r="Y4855" t="s">
        <v>21</v>
      </c>
      <c r="Z4855" s="80">
        <v>450</v>
      </c>
      <c r="AA4855" s="68">
        <v>0</v>
      </c>
      <c r="AB4855" s="82">
        <f t="shared" si="2681"/>
        <v>450</v>
      </c>
      <c r="AC4855">
        <v>1</v>
      </c>
      <c r="AG4855" s="83">
        <f t="shared" si="2682"/>
        <v>1</v>
      </c>
      <c r="AH4855" s="87">
        <v>0</v>
      </c>
      <c r="AI4855" s="88">
        <v>0</v>
      </c>
      <c r="AJ4855" s="90">
        <f t="shared" si="2710"/>
        <v>0.33333333333333331</v>
      </c>
      <c r="AK4855" s="108">
        <f t="shared" si="2706"/>
        <v>1393</v>
      </c>
      <c r="AL4855" s="108">
        <f t="shared" si="2707"/>
        <v>700</v>
      </c>
      <c r="AM4855" s="108">
        <f t="shared" si="2704"/>
        <v>693</v>
      </c>
    </row>
    <row r="4856" spans="1:39" x14ac:dyDescent="0.25">
      <c r="A4856" s="115">
        <v>40400022</v>
      </c>
      <c r="B4856" t="s">
        <v>1</v>
      </c>
      <c r="C4856" s="81">
        <v>700</v>
      </c>
      <c r="D4856">
        <v>2.4</v>
      </c>
      <c r="E4856">
        <v>2.8</v>
      </c>
      <c r="F4856">
        <v>3</v>
      </c>
      <c r="G4856">
        <v>3</v>
      </c>
      <c r="H4856">
        <v>1.99</v>
      </c>
      <c r="I4856">
        <v>404</v>
      </c>
      <c r="J4856" t="s">
        <v>223</v>
      </c>
      <c r="K4856" t="s">
        <v>219</v>
      </c>
      <c r="L4856" t="s">
        <v>579</v>
      </c>
      <c r="M4856" t="s">
        <v>579</v>
      </c>
      <c r="N4856" t="s">
        <v>18</v>
      </c>
      <c r="O4856" t="s">
        <v>74</v>
      </c>
      <c r="P4856" t="s">
        <v>42</v>
      </c>
      <c r="Q4856" t="s">
        <v>8</v>
      </c>
      <c r="R4856" t="s">
        <v>91</v>
      </c>
      <c r="S4856" t="s">
        <v>44</v>
      </c>
      <c r="T4856" t="s">
        <v>944</v>
      </c>
      <c r="U4856" t="s">
        <v>939</v>
      </c>
      <c r="V4856" t="s">
        <v>45</v>
      </c>
      <c r="W4856" t="s">
        <v>46</v>
      </c>
      <c r="X4856" t="s">
        <v>12</v>
      </c>
      <c r="Y4856" t="s">
        <v>938</v>
      </c>
      <c r="Z4856" s="81">
        <v>0</v>
      </c>
      <c r="AA4856" s="68">
        <v>0</v>
      </c>
      <c r="AB4856" s="82">
        <f t="shared" si="2681"/>
        <v>0</v>
      </c>
      <c r="AE4856">
        <v>1</v>
      </c>
      <c r="AG4856" s="83">
        <f t="shared" si="2682"/>
        <v>1</v>
      </c>
      <c r="AH4856" s="87">
        <v>0</v>
      </c>
      <c r="AI4856" s="88">
        <v>0</v>
      </c>
      <c r="AJ4856" s="90">
        <f t="shared" si="2710"/>
        <v>0.33333333333333331</v>
      </c>
      <c r="AK4856" s="108">
        <f t="shared" si="2706"/>
        <v>1393</v>
      </c>
      <c r="AL4856" s="108">
        <f t="shared" si="2707"/>
        <v>700</v>
      </c>
      <c r="AM4856" s="108">
        <f t="shared" si="2704"/>
        <v>693</v>
      </c>
    </row>
    <row r="4857" spans="1:39" x14ac:dyDescent="0.25">
      <c r="A4857" s="115">
        <v>40400022</v>
      </c>
      <c r="B4857" t="s">
        <v>1</v>
      </c>
      <c r="C4857" s="81">
        <v>700</v>
      </c>
      <c r="D4857">
        <v>2.4</v>
      </c>
      <c r="E4857">
        <v>2.8</v>
      </c>
      <c r="F4857">
        <v>3</v>
      </c>
      <c r="G4857">
        <v>3</v>
      </c>
      <c r="H4857">
        <v>1.99</v>
      </c>
      <c r="I4857">
        <v>404</v>
      </c>
      <c r="J4857" t="s">
        <v>223</v>
      </c>
      <c r="K4857" t="s">
        <v>219</v>
      </c>
      <c r="L4857" t="s">
        <v>579</v>
      </c>
      <c r="M4857" t="s">
        <v>579</v>
      </c>
      <c r="N4857" t="s">
        <v>27</v>
      </c>
      <c r="O4857" t="s">
        <v>80</v>
      </c>
      <c r="P4857" t="s">
        <v>42</v>
      </c>
      <c r="Q4857" t="s">
        <v>16</v>
      </c>
      <c r="R4857" t="s">
        <v>28</v>
      </c>
      <c r="S4857" t="s">
        <v>22</v>
      </c>
      <c r="T4857" t="s">
        <v>22</v>
      </c>
      <c r="U4857" t="s">
        <v>939</v>
      </c>
      <c r="V4857" t="s">
        <v>50</v>
      </c>
      <c r="W4857" t="s">
        <v>51</v>
      </c>
      <c r="X4857" t="s">
        <v>81</v>
      </c>
      <c r="Y4857" t="s">
        <v>943</v>
      </c>
      <c r="Z4857" s="81">
        <v>0</v>
      </c>
      <c r="AA4857" s="68">
        <v>0</v>
      </c>
      <c r="AB4857" s="82">
        <f t="shared" si="2681"/>
        <v>0</v>
      </c>
      <c r="AF4857">
        <v>1</v>
      </c>
      <c r="AG4857" s="83">
        <f t="shared" si="2682"/>
        <v>1</v>
      </c>
      <c r="AH4857" s="87">
        <v>0</v>
      </c>
      <c r="AI4857" s="88">
        <v>0</v>
      </c>
      <c r="AJ4857">
        <f t="shared" ref="AJ4857:AJ4866" si="2711">AG4857</f>
        <v>1</v>
      </c>
      <c r="AK4857" s="108">
        <f t="shared" si="2706"/>
        <v>4179</v>
      </c>
      <c r="AL4857" s="108">
        <f t="shared" si="2707"/>
        <v>2100</v>
      </c>
      <c r="AM4857" s="108">
        <f t="shared" si="2704"/>
        <v>2079</v>
      </c>
    </row>
    <row r="4858" spans="1:39" x14ac:dyDescent="0.25">
      <c r="A4858" s="115">
        <v>40400022</v>
      </c>
      <c r="B4858" t="s">
        <v>1</v>
      </c>
      <c r="C4858" s="81">
        <v>700</v>
      </c>
      <c r="D4858">
        <v>2.4</v>
      </c>
      <c r="E4858">
        <v>2.8</v>
      </c>
      <c r="F4858">
        <v>3</v>
      </c>
      <c r="G4858">
        <v>3</v>
      </c>
      <c r="H4858">
        <v>1.99</v>
      </c>
      <c r="I4858">
        <v>404</v>
      </c>
      <c r="J4858" t="s">
        <v>223</v>
      </c>
      <c r="K4858" t="s">
        <v>219</v>
      </c>
      <c r="L4858" t="s">
        <v>579</v>
      </c>
      <c r="M4858" t="s">
        <v>579</v>
      </c>
      <c r="N4858" t="s">
        <v>27</v>
      </c>
      <c r="O4858" t="s">
        <v>80</v>
      </c>
      <c r="P4858" t="s">
        <v>42</v>
      </c>
      <c r="Q4858" t="s">
        <v>16</v>
      </c>
      <c r="R4858" t="s">
        <v>28</v>
      </c>
      <c r="S4858" t="s">
        <v>22</v>
      </c>
      <c r="T4858" t="s">
        <v>22</v>
      </c>
      <c r="U4858" t="s">
        <v>939</v>
      </c>
      <c r="V4858" t="s">
        <v>50</v>
      </c>
      <c r="W4858" t="s">
        <v>51</v>
      </c>
      <c r="X4858" t="s">
        <v>77</v>
      </c>
      <c r="Y4858" t="s">
        <v>943</v>
      </c>
      <c r="Z4858" s="81">
        <v>0</v>
      </c>
      <c r="AA4858" s="68">
        <v>0</v>
      </c>
      <c r="AB4858" s="82">
        <f t="shared" si="2681"/>
        <v>0</v>
      </c>
      <c r="AF4858">
        <v>1</v>
      </c>
      <c r="AG4858" s="83">
        <f t="shared" si="2682"/>
        <v>1</v>
      </c>
      <c r="AH4858" s="87">
        <v>0</v>
      </c>
      <c r="AI4858" s="88">
        <v>0</v>
      </c>
      <c r="AJ4858">
        <f t="shared" si="2711"/>
        <v>1</v>
      </c>
      <c r="AK4858" s="108">
        <f t="shared" si="2706"/>
        <v>4179</v>
      </c>
      <c r="AL4858" s="108">
        <f t="shared" si="2707"/>
        <v>2100</v>
      </c>
      <c r="AM4858" s="108">
        <f t="shared" si="2704"/>
        <v>2079</v>
      </c>
    </row>
    <row r="4859" spans="1:39" x14ac:dyDescent="0.25">
      <c r="A4859" s="115">
        <v>40400022</v>
      </c>
      <c r="B4859" t="s">
        <v>1</v>
      </c>
      <c r="C4859" s="81">
        <v>700</v>
      </c>
      <c r="D4859">
        <v>2.4</v>
      </c>
      <c r="E4859">
        <v>2.8</v>
      </c>
      <c r="F4859">
        <v>3</v>
      </c>
      <c r="G4859">
        <v>3</v>
      </c>
      <c r="H4859">
        <v>1.99</v>
      </c>
      <c r="I4859">
        <v>404</v>
      </c>
      <c r="J4859" t="s">
        <v>223</v>
      </c>
      <c r="K4859" t="s">
        <v>219</v>
      </c>
      <c r="L4859" t="s">
        <v>579</v>
      </c>
      <c r="M4859" t="s">
        <v>579</v>
      </c>
      <c r="N4859" t="s">
        <v>27</v>
      </c>
      <c r="O4859" t="s">
        <v>80</v>
      </c>
      <c r="P4859" t="s">
        <v>42</v>
      </c>
      <c r="Q4859" t="s">
        <v>16</v>
      </c>
      <c r="R4859" t="s">
        <v>28</v>
      </c>
      <c r="S4859" t="s">
        <v>22</v>
      </c>
      <c r="T4859" t="s">
        <v>22</v>
      </c>
      <c r="U4859" t="s">
        <v>939</v>
      </c>
      <c r="V4859" t="s">
        <v>50</v>
      </c>
      <c r="W4859" t="s">
        <v>51</v>
      </c>
      <c r="X4859" t="s">
        <v>52</v>
      </c>
      <c r="Y4859" t="s">
        <v>943</v>
      </c>
      <c r="Z4859" s="81">
        <v>0</v>
      </c>
      <c r="AA4859" s="68">
        <v>0</v>
      </c>
      <c r="AB4859" s="82">
        <f t="shared" si="2681"/>
        <v>0</v>
      </c>
      <c r="AF4859">
        <v>2</v>
      </c>
      <c r="AG4859" s="83">
        <f t="shared" si="2682"/>
        <v>2</v>
      </c>
      <c r="AH4859" s="87">
        <v>0</v>
      </c>
      <c r="AI4859" s="88">
        <v>0</v>
      </c>
      <c r="AJ4859">
        <f t="shared" si="2711"/>
        <v>2</v>
      </c>
      <c r="AK4859" s="108">
        <f t="shared" si="2706"/>
        <v>8358</v>
      </c>
      <c r="AL4859" s="108">
        <f t="shared" si="2707"/>
        <v>4200</v>
      </c>
      <c r="AM4859" s="108">
        <f t="shared" si="2704"/>
        <v>4158</v>
      </c>
    </row>
    <row r="4860" spans="1:39" x14ac:dyDescent="0.25">
      <c r="A4860" s="115">
        <v>40400022</v>
      </c>
      <c r="B4860" t="s">
        <v>1</v>
      </c>
      <c r="C4860" s="81">
        <v>700</v>
      </c>
      <c r="D4860">
        <v>2.4</v>
      </c>
      <c r="E4860">
        <v>2.8</v>
      </c>
      <c r="F4860">
        <v>3</v>
      </c>
      <c r="G4860">
        <v>3</v>
      </c>
      <c r="H4860">
        <v>1.99</v>
      </c>
      <c r="I4860">
        <v>404</v>
      </c>
      <c r="J4860" t="s">
        <v>223</v>
      </c>
      <c r="K4860" t="s">
        <v>219</v>
      </c>
      <c r="L4860" t="s">
        <v>579</v>
      </c>
      <c r="M4860" t="s">
        <v>579</v>
      </c>
      <c r="N4860" t="s">
        <v>27</v>
      </c>
      <c r="O4860" t="s">
        <v>80</v>
      </c>
      <c r="P4860" t="s">
        <v>42</v>
      </c>
      <c r="Q4860" t="s">
        <v>16</v>
      </c>
      <c r="R4860" t="s">
        <v>28</v>
      </c>
      <c r="S4860" t="s">
        <v>44</v>
      </c>
      <c r="U4860" t="s">
        <v>939</v>
      </c>
      <c r="V4860" t="s">
        <v>45</v>
      </c>
      <c r="W4860" t="s">
        <v>46</v>
      </c>
      <c r="X4860" t="s">
        <v>12</v>
      </c>
      <c r="Y4860" t="s">
        <v>21</v>
      </c>
      <c r="Z4860" s="80">
        <v>900</v>
      </c>
      <c r="AA4860" s="68">
        <v>0</v>
      </c>
      <c r="AB4860" s="82">
        <f t="shared" si="2681"/>
        <v>5400</v>
      </c>
      <c r="AC4860">
        <v>6</v>
      </c>
      <c r="AG4860" s="83">
        <f t="shared" si="2682"/>
        <v>6</v>
      </c>
      <c r="AH4860" s="87">
        <v>0</v>
      </c>
      <c r="AI4860" s="88">
        <v>0</v>
      </c>
      <c r="AJ4860">
        <f t="shared" si="2711"/>
        <v>6</v>
      </c>
      <c r="AK4860" s="108">
        <f t="shared" si="2706"/>
        <v>25074</v>
      </c>
      <c r="AL4860" s="108">
        <f t="shared" si="2707"/>
        <v>12600</v>
      </c>
      <c r="AM4860" s="108">
        <f t="shared" si="2704"/>
        <v>12474</v>
      </c>
    </row>
    <row r="4861" spans="1:39" x14ac:dyDescent="0.25">
      <c r="A4861" s="115">
        <v>40400022</v>
      </c>
      <c r="B4861" t="s">
        <v>1</v>
      </c>
      <c r="C4861" s="81">
        <v>700</v>
      </c>
      <c r="D4861">
        <v>2.4</v>
      </c>
      <c r="E4861">
        <v>2.8</v>
      </c>
      <c r="F4861">
        <v>3</v>
      </c>
      <c r="G4861">
        <v>3</v>
      </c>
      <c r="H4861">
        <v>1.99</v>
      </c>
      <c r="I4861">
        <v>404</v>
      </c>
      <c r="J4861" t="s">
        <v>223</v>
      </c>
      <c r="K4861" t="s">
        <v>219</v>
      </c>
      <c r="L4861" t="s">
        <v>579</v>
      </c>
      <c r="M4861" t="s">
        <v>579</v>
      </c>
      <c r="N4861" t="s">
        <v>27</v>
      </c>
      <c r="O4861" t="s">
        <v>80</v>
      </c>
      <c r="P4861" t="s">
        <v>42</v>
      </c>
      <c r="Q4861" t="s">
        <v>16</v>
      </c>
      <c r="R4861" t="s">
        <v>28</v>
      </c>
      <c r="S4861" t="s">
        <v>44</v>
      </c>
      <c r="U4861" t="s">
        <v>939</v>
      </c>
      <c r="V4861" t="s">
        <v>45</v>
      </c>
      <c r="W4861" t="s">
        <v>46</v>
      </c>
      <c r="X4861" t="s">
        <v>104</v>
      </c>
      <c r="Y4861" t="s">
        <v>21</v>
      </c>
      <c r="Z4861" s="80">
        <v>900</v>
      </c>
      <c r="AA4861" s="68">
        <v>0</v>
      </c>
      <c r="AB4861" s="82">
        <f t="shared" si="2681"/>
        <v>900</v>
      </c>
      <c r="AC4861">
        <v>1</v>
      </c>
      <c r="AG4861" s="83">
        <f t="shared" si="2682"/>
        <v>1</v>
      </c>
      <c r="AH4861" s="87">
        <v>0</v>
      </c>
      <c r="AI4861" s="88">
        <v>0</v>
      </c>
      <c r="AJ4861">
        <f t="shared" si="2711"/>
        <v>1</v>
      </c>
      <c r="AK4861" s="108">
        <f t="shared" si="2706"/>
        <v>4179</v>
      </c>
      <c r="AL4861" s="108">
        <f t="shared" si="2707"/>
        <v>2100</v>
      </c>
      <c r="AM4861" s="108">
        <f t="shared" si="2704"/>
        <v>2079</v>
      </c>
    </row>
    <row r="4862" spans="1:39" x14ac:dyDescent="0.25">
      <c r="A4862" s="115">
        <v>40400022</v>
      </c>
      <c r="B4862" t="s">
        <v>1</v>
      </c>
      <c r="C4862" s="81">
        <v>700</v>
      </c>
      <c r="D4862">
        <v>2.4</v>
      </c>
      <c r="E4862">
        <v>2.8</v>
      </c>
      <c r="F4862">
        <v>3</v>
      </c>
      <c r="G4862">
        <v>3</v>
      </c>
      <c r="H4862">
        <v>1.99</v>
      </c>
      <c r="I4862">
        <v>404</v>
      </c>
      <c r="J4862" t="s">
        <v>223</v>
      </c>
      <c r="K4862" t="s">
        <v>219</v>
      </c>
      <c r="L4862" t="s">
        <v>579</v>
      </c>
      <c r="M4862" t="s">
        <v>579</v>
      </c>
      <c r="N4862" t="s">
        <v>27</v>
      </c>
      <c r="O4862" t="s">
        <v>80</v>
      </c>
      <c r="P4862" t="s">
        <v>42</v>
      </c>
      <c r="Q4862" t="s">
        <v>16</v>
      </c>
      <c r="R4862" t="s">
        <v>28</v>
      </c>
      <c r="S4862" t="s">
        <v>44</v>
      </c>
      <c r="U4862" t="s">
        <v>939</v>
      </c>
      <c r="V4862" t="s">
        <v>56</v>
      </c>
      <c r="W4862" t="s">
        <v>57</v>
      </c>
      <c r="X4862" t="s">
        <v>12</v>
      </c>
      <c r="Y4862" t="s">
        <v>21</v>
      </c>
      <c r="Z4862" s="80">
        <v>900</v>
      </c>
      <c r="AA4862" s="68">
        <v>0</v>
      </c>
      <c r="AB4862" s="82">
        <f t="shared" si="2681"/>
        <v>900</v>
      </c>
      <c r="AC4862">
        <v>1</v>
      </c>
      <c r="AG4862" s="83">
        <f t="shared" si="2682"/>
        <v>1</v>
      </c>
      <c r="AH4862" s="87">
        <v>0</v>
      </c>
      <c r="AI4862" s="88">
        <v>0</v>
      </c>
      <c r="AJ4862">
        <f t="shared" si="2711"/>
        <v>1</v>
      </c>
      <c r="AK4862" s="108">
        <f t="shared" si="2706"/>
        <v>4179</v>
      </c>
      <c r="AL4862" s="108">
        <f t="shared" si="2707"/>
        <v>2100</v>
      </c>
      <c r="AM4862" s="108">
        <f t="shared" si="2704"/>
        <v>2079</v>
      </c>
    </row>
    <row r="4863" spans="1:39" x14ac:dyDescent="0.25">
      <c r="A4863" s="115">
        <v>40400022</v>
      </c>
      <c r="B4863" t="s">
        <v>1</v>
      </c>
      <c r="C4863" s="81">
        <v>700</v>
      </c>
      <c r="D4863">
        <v>2.4</v>
      </c>
      <c r="E4863">
        <v>2.8</v>
      </c>
      <c r="F4863">
        <v>3</v>
      </c>
      <c r="G4863">
        <v>3</v>
      </c>
      <c r="H4863">
        <v>1.99</v>
      </c>
      <c r="I4863">
        <v>404</v>
      </c>
      <c r="J4863" t="s">
        <v>223</v>
      </c>
      <c r="K4863" t="s">
        <v>219</v>
      </c>
      <c r="L4863" t="s">
        <v>579</v>
      </c>
      <c r="M4863" t="s">
        <v>579</v>
      </c>
      <c r="N4863" t="s">
        <v>27</v>
      </c>
      <c r="O4863" t="s">
        <v>80</v>
      </c>
      <c r="P4863" t="s">
        <v>42</v>
      </c>
      <c r="Q4863" t="s">
        <v>16</v>
      </c>
      <c r="R4863" t="s">
        <v>28</v>
      </c>
      <c r="S4863" t="s">
        <v>44</v>
      </c>
      <c r="U4863" t="s">
        <v>939</v>
      </c>
      <c r="V4863" t="s">
        <v>64</v>
      </c>
      <c r="W4863" t="s">
        <v>65</v>
      </c>
      <c r="X4863" t="s">
        <v>12</v>
      </c>
      <c r="Y4863" t="s">
        <v>21</v>
      </c>
      <c r="Z4863" s="80">
        <v>900</v>
      </c>
      <c r="AA4863" s="68">
        <v>0</v>
      </c>
      <c r="AB4863" s="82">
        <f t="shared" si="2681"/>
        <v>19800</v>
      </c>
      <c r="AC4863">
        <v>22</v>
      </c>
      <c r="AG4863" s="83">
        <f t="shared" si="2682"/>
        <v>22</v>
      </c>
      <c r="AH4863" s="87">
        <v>0</v>
      </c>
      <c r="AI4863" s="88">
        <v>0</v>
      </c>
      <c r="AJ4863">
        <f t="shared" si="2711"/>
        <v>22</v>
      </c>
      <c r="AK4863" s="108">
        <f t="shared" si="2706"/>
        <v>91938</v>
      </c>
      <c r="AL4863" s="108">
        <f t="shared" si="2707"/>
        <v>46200</v>
      </c>
      <c r="AM4863" s="108">
        <f t="shared" si="2704"/>
        <v>45738</v>
      </c>
    </row>
    <row r="4864" spans="1:39" x14ac:dyDescent="0.25">
      <c r="A4864" s="115">
        <v>40400022</v>
      </c>
      <c r="B4864" t="s">
        <v>1</v>
      </c>
      <c r="C4864" s="81">
        <v>700</v>
      </c>
      <c r="D4864">
        <v>2.4</v>
      </c>
      <c r="E4864">
        <v>2.8</v>
      </c>
      <c r="F4864">
        <v>3</v>
      </c>
      <c r="G4864">
        <v>3</v>
      </c>
      <c r="H4864">
        <v>1.99</v>
      </c>
      <c r="I4864">
        <v>404</v>
      </c>
      <c r="J4864" t="s">
        <v>223</v>
      </c>
      <c r="K4864" t="s">
        <v>219</v>
      </c>
      <c r="L4864" t="s">
        <v>579</v>
      </c>
      <c r="M4864" t="s">
        <v>579</v>
      </c>
      <c r="N4864" t="s">
        <v>27</v>
      </c>
      <c r="O4864" t="s">
        <v>80</v>
      </c>
      <c r="P4864" t="s">
        <v>42</v>
      </c>
      <c r="Q4864" t="s">
        <v>16</v>
      </c>
      <c r="R4864" t="s">
        <v>28</v>
      </c>
      <c r="S4864" t="s">
        <v>44</v>
      </c>
      <c r="U4864" t="s">
        <v>939</v>
      </c>
      <c r="V4864" t="s">
        <v>173</v>
      </c>
      <c r="W4864" t="s">
        <v>174</v>
      </c>
      <c r="X4864" t="s">
        <v>12</v>
      </c>
      <c r="Y4864" t="s">
        <v>21</v>
      </c>
      <c r="Z4864" s="80">
        <v>900</v>
      </c>
      <c r="AA4864" s="68">
        <v>0</v>
      </c>
      <c r="AB4864" s="82">
        <f t="shared" si="2681"/>
        <v>900</v>
      </c>
      <c r="AC4864">
        <v>1</v>
      </c>
      <c r="AG4864" s="83">
        <f t="shared" si="2682"/>
        <v>1</v>
      </c>
      <c r="AH4864" s="87">
        <v>0</v>
      </c>
      <c r="AI4864" s="88">
        <v>0</v>
      </c>
      <c r="AJ4864">
        <f t="shared" si="2711"/>
        <v>1</v>
      </c>
      <c r="AK4864" s="108">
        <f t="shared" si="2706"/>
        <v>4179</v>
      </c>
      <c r="AL4864" s="108">
        <f t="shared" si="2707"/>
        <v>2100</v>
      </c>
      <c r="AM4864" s="108">
        <f t="shared" si="2704"/>
        <v>2079</v>
      </c>
    </row>
    <row r="4865" spans="1:39" x14ac:dyDescent="0.25">
      <c r="A4865" s="115">
        <v>40400022</v>
      </c>
      <c r="B4865" t="s">
        <v>1</v>
      </c>
      <c r="C4865" s="81">
        <v>700</v>
      </c>
      <c r="D4865">
        <v>2.4</v>
      </c>
      <c r="E4865">
        <v>2.8</v>
      </c>
      <c r="F4865">
        <v>3</v>
      </c>
      <c r="G4865">
        <v>3</v>
      </c>
      <c r="H4865">
        <v>1.99</v>
      </c>
      <c r="I4865">
        <v>404</v>
      </c>
      <c r="J4865" t="s">
        <v>223</v>
      </c>
      <c r="K4865" t="s">
        <v>219</v>
      </c>
      <c r="L4865" t="s">
        <v>579</v>
      </c>
      <c r="M4865" t="s">
        <v>579</v>
      </c>
      <c r="N4865" t="s">
        <v>27</v>
      </c>
      <c r="O4865" t="s">
        <v>80</v>
      </c>
      <c r="P4865" t="s">
        <v>42</v>
      </c>
      <c r="Q4865" t="s">
        <v>16</v>
      </c>
      <c r="R4865" t="s">
        <v>28</v>
      </c>
      <c r="S4865" t="s">
        <v>44</v>
      </c>
      <c r="U4865" t="s">
        <v>939</v>
      </c>
      <c r="V4865" t="s">
        <v>58</v>
      </c>
      <c r="W4865" t="s">
        <v>59</v>
      </c>
      <c r="X4865" t="s">
        <v>12</v>
      </c>
      <c r="Y4865" t="s">
        <v>21</v>
      </c>
      <c r="Z4865" s="80">
        <v>900</v>
      </c>
      <c r="AA4865" s="68">
        <v>0</v>
      </c>
      <c r="AB4865" s="82">
        <f t="shared" si="2681"/>
        <v>900</v>
      </c>
      <c r="AC4865">
        <v>1</v>
      </c>
      <c r="AG4865" s="83">
        <f t="shared" si="2682"/>
        <v>1</v>
      </c>
      <c r="AH4865" s="87">
        <v>0</v>
      </c>
      <c r="AI4865" s="88">
        <v>0</v>
      </c>
      <c r="AJ4865">
        <f t="shared" si="2711"/>
        <v>1</v>
      </c>
      <c r="AK4865" s="108">
        <f t="shared" si="2706"/>
        <v>4179</v>
      </c>
      <c r="AL4865" s="108">
        <f t="shared" si="2707"/>
        <v>2100</v>
      </c>
      <c r="AM4865" s="108">
        <f t="shared" si="2704"/>
        <v>2079</v>
      </c>
    </row>
    <row r="4866" spans="1:39" x14ac:dyDescent="0.25">
      <c r="A4866" s="115">
        <v>40400022</v>
      </c>
      <c r="B4866" t="s">
        <v>1</v>
      </c>
      <c r="C4866" s="81">
        <v>700</v>
      </c>
      <c r="D4866">
        <v>2.4</v>
      </c>
      <c r="E4866">
        <v>2.8</v>
      </c>
      <c r="F4866">
        <v>3</v>
      </c>
      <c r="G4866">
        <v>3</v>
      </c>
      <c r="H4866">
        <v>1.99</v>
      </c>
      <c r="I4866">
        <v>404</v>
      </c>
      <c r="J4866" t="s">
        <v>223</v>
      </c>
      <c r="K4866" t="s">
        <v>219</v>
      </c>
      <c r="L4866" t="s">
        <v>579</v>
      </c>
      <c r="M4866" t="s">
        <v>579</v>
      </c>
      <c r="N4866" t="s">
        <v>27</v>
      </c>
      <c r="O4866" t="s">
        <v>80</v>
      </c>
      <c r="P4866" t="s">
        <v>42</v>
      </c>
      <c r="Q4866" t="s">
        <v>16</v>
      </c>
      <c r="R4866" t="s">
        <v>28</v>
      </c>
      <c r="S4866" t="s">
        <v>44</v>
      </c>
      <c r="U4866" t="s">
        <v>939</v>
      </c>
      <c r="V4866" t="s">
        <v>66</v>
      </c>
      <c r="W4866" t="s">
        <v>67</v>
      </c>
      <c r="X4866" t="s">
        <v>12</v>
      </c>
      <c r="Y4866" t="s">
        <v>21</v>
      </c>
      <c r="Z4866" s="80">
        <v>900</v>
      </c>
      <c r="AA4866" s="68">
        <v>0</v>
      </c>
      <c r="AB4866" s="82">
        <f t="shared" si="2681"/>
        <v>1800</v>
      </c>
      <c r="AC4866">
        <v>2</v>
      </c>
      <c r="AG4866" s="83">
        <f t="shared" si="2682"/>
        <v>2</v>
      </c>
      <c r="AH4866" s="87">
        <v>0</v>
      </c>
      <c r="AI4866" s="88">
        <v>0</v>
      </c>
      <c r="AJ4866">
        <f t="shared" si="2711"/>
        <v>2</v>
      </c>
      <c r="AK4866" s="108">
        <f t="shared" si="2706"/>
        <v>8358</v>
      </c>
      <c r="AL4866" s="108">
        <f t="shared" si="2707"/>
        <v>4200</v>
      </c>
      <c r="AM4866" s="108">
        <f t="shared" si="2704"/>
        <v>4158</v>
      </c>
    </row>
    <row r="4867" spans="1:39" x14ac:dyDescent="0.25">
      <c r="A4867" s="115">
        <v>40400022</v>
      </c>
      <c r="B4867" t="s">
        <v>1</v>
      </c>
      <c r="C4867" s="81">
        <v>700</v>
      </c>
      <c r="D4867">
        <v>2.4</v>
      </c>
      <c r="E4867">
        <v>2.8</v>
      </c>
      <c r="F4867">
        <v>3</v>
      </c>
      <c r="G4867">
        <v>3</v>
      </c>
      <c r="H4867">
        <v>1.99</v>
      </c>
      <c r="I4867">
        <v>404</v>
      </c>
      <c r="J4867" t="s">
        <v>223</v>
      </c>
      <c r="K4867" t="s">
        <v>219</v>
      </c>
      <c r="L4867" t="s">
        <v>579</v>
      </c>
      <c r="M4867" t="s">
        <v>579</v>
      </c>
      <c r="N4867" t="s">
        <v>27</v>
      </c>
      <c r="O4867" t="s">
        <v>80</v>
      </c>
      <c r="P4867" t="s">
        <v>42</v>
      </c>
      <c r="Q4867" t="s">
        <v>8</v>
      </c>
      <c r="R4867" t="s">
        <v>28</v>
      </c>
      <c r="S4867" t="s">
        <v>44</v>
      </c>
      <c r="U4867" t="s">
        <v>939</v>
      </c>
      <c r="V4867" t="s">
        <v>14</v>
      </c>
      <c r="W4867" t="s">
        <v>49</v>
      </c>
      <c r="X4867" t="s">
        <v>12</v>
      </c>
      <c r="Y4867" t="s">
        <v>21</v>
      </c>
      <c r="Z4867" s="80">
        <v>450</v>
      </c>
      <c r="AA4867" s="68">
        <v>0</v>
      </c>
      <c r="AB4867" s="82">
        <f t="shared" si="2681"/>
        <v>450</v>
      </c>
      <c r="AC4867">
        <v>1</v>
      </c>
      <c r="AG4867" s="83">
        <f t="shared" si="2682"/>
        <v>1</v>
      </c>
      <c r="AH4867" s="87">
        <v>0</v>
      </c>
      <c r="AI4867" s="88">
        <v>0</v>
      </c>
      <c r="AJ4867" s="90">
        <f t="shared" ref="AJ4867:AJ4871" si="2712">AG4867/3</f>
        <v>0.33333333333333331</v>
      </c>
      <c r="AK4867" s="108">
        <f t="shared" si="2706"/>
        <v>1393</v>
      </c>
      <c r="AL4867" s="108">
        <f t="shared" si="2707"/>
        <v>700</v>
      </c>
      <c r="AM4867" s="108">
        <f t="shared" si="2704"/>
        <v>693</v>
      </c>
    </row>
    <row r="4868" spans="1:39" x14ac:dyDescent="0.25">
      <c r="A4868" s="115">
        <v>40400022</v>
      </c>
      <c r="B4868" t="s">
        <v>1</v>
      </c>
      <c r="C4868" s="81">
        <v>700</v>
      </c>
      <c r="D4868">
        <v>2.4</v>
      </c>
      <c r="E4868">
        <v>2.8</v>
      </c>
      <c r="F4868">
        <v>3</v>
      </c>
      <c r="G4868">
        <v>3</v>
      </c>
      <c r="H4868">
        <v>1.99</v>
      </c>
      <c r="I4868">
        <v>404</v>
      </c>
      <c r="J4868" t="s">
        <v>223</v>
      </c>
      <c r="K4868" t="s">
        <v>219</v>
      </c>
      <c r="L4868" t="s">
        <v>579</v>
      </c>
      <c r="M4868" t="s">
        <v>579</v>
      </c>
      <c r="N4868" t="s">
        <v>27</v>
      </c>
      <c r="O4868" t="s">
        <v>80</v>
      </c>
      <c r="P4868" t="s">
        <v>42</v>
      </c>
      <c r="Q4868" t="s">
        <v>8</v>
      </c>
      <c r="R4868" t="s">
        <v>28</v>
      </c>
      <c r="S4868" t="s">
        <v>44</v>
      </c>
      <c r="U4868" t="s">
        <v>939</v>
      </c>
      <c r="V4868" t="s">
        <v>45</v>
      </c>
      <c r="W4868" t="s">
        <v>46</v>
      </c>
      <c r="X4868" t="s">
        <v>12</v>
      </c>
      <c r="Y4868" t="s">
        <v>21</v>
      </c>
      <c r="Z4868" s="80">
        <v>450</v>
      </c>
      <c r="AA4868" s="68">
        <v>0</v>
      </c>
      <c r="AB4868" s="82">
        <f t="shared" ref="AB4868:AB4931" si="2713">Z4868*AG4868+AA4868*AG4868*1.95583</f>
        <v>6750</v>
      </c>
      <c r="AC4868">
        <v>15</v>
      </c>
      <c r="AG4868" s="83">
        <f t="shared" si="2682"/>
        <v>15</v>
      </c>
      <c r="AH4868" s="87">
        <v>0</v>
      </c>
      <c r="AI4868" s="88">
        <v>0</v>
      </c>
      <c r="AJ4868" s="90">
        <f t="shared" si="2712"/>
        <v>5</v>
      </c>
      <c r="AK4868" s="108">
        <f t="shared" si="2706"/>
        <v>20895</v>
      </c>
      <c r="AL4868" s="108">
        <f t="shared" si="2707"/>
        <v>10500</v>
      </c>
      <c r="AM4868" s="108">
        <f t="shared" si="2704"/>
        <v>10395</v>
      </c>
    </row>
    <row r="4869" spans="1:39" x14ac:dyDescent="0.25">
      <c r="A4869" s="115">
        <v>40400022</v>
      </c>
      <c r="B4869" t="s">
        <v>1</v>
      </c>
      <c r="C4869" s="81">
        <v>700</v>
      </c>
      <c r="D4869">
        <v>2.4</v>
      </c>
      <c r="E4869">
        <v>2.8</v>
      </c>
      <c r="F4869">
        <v>3</v>
      </c>
      <c r="G4869">
        <v>3</v>
      </c>
      <c r="H4869">
        <v>1.99</v>
      </c>
      <c r="I4869">
        <v>404</v>
      </c>
      <c r="J4869" t="s">
        <v>223</v>
      </c>
      <c r="K4869" t="s">
        <v>219</v>
      </c>
      <c r="L4869" t="s">
        <v>579</v>
      </c>
      <c r="M4869" t="s">
        <v>579</v>
      </c>
      <c r="N4869" t="s">
        <v>27</v>
      </c>
      <c r="O4869" t="s">
        <v>80</v>
      </c>
      <c r="P4869" t="s">
        <v>42</v>
      </c>
      <c r="Q4869" t="s">
        <v>8</v>
      </c>
      <c r="R4869" t="s">
        <v>28</v>
      </c>
      <c r="S4869" t="s">
        <v>44</v>
      </c>
      <c r="U4869" t="s">
        <v>939</v>
      </c>
      <c r="V4869" t="s">
        <v>56</v>
      </c>
      <c r="W4869" t="s">
        <v>57</v>
      </c>
      <c r="X4869" t="s">
        <v>12</v>
      </c>
      <c r="Y4869" t="s">
        <v>21</v>
      </c>
      <c r="Z4869" s="80">
        <v>450</v>
      </c>
      <c r="AA4869" s="68">
        <v>0</v>
      </c>
      <c r="AB4869" s="82">
        <f t="shared" si="2713"/>
        <v>450</v>
      </c>
      <c r="AC4869">
        <v>1</v>
      </c>
      <c r="AG4869" s="83">
        <f t="shared" ref="AG4869:AG4932" si="2714">SUM(AC4869:AF4869)</f>
        <v>1</v>
      </c>
      <c r="AH4869" s="87">
        <v>0</v>
      </c>
      <c r="AI4869" s="88">
        <v>0</v>
      </c>
      <c r="AJ4869" s="90">
        <f t="shared" si="2712"/>
        <v>0.33333333333333331</v>
      </c>
      <c r="AK4869" s="108">
        <f t="shared" si="2706"/>
        <v>1393</v>
      </c>
      <c r="AL4869" s="108">
        <f t="shared" si="2707"/>
        <v>700</v>
      </c>
      <c r="AM4869" s="108">
        <f t="shared" si="2704"/>
        <v>693</v>
      </c>
    </row>
    <row r="4870" spans="1:39" x14ac:dyDescent="0.25">
      <c r="A4870" s="115">
        <v>40400022</v>
      </c>
      <c r="B4870" t="s">
        <v>1</v>
      </c>
      <c r="C4870" s="81">
        <v>700</v>
      </c>
      <c r="D4870">
        <v>2.4</v>
      </c>
      <c r="E4870">
        <v>2.8</v>
      </c>
      <c r="F4870">
        <v>3</v>
      </c>
      <c r="G4870">
        <v>3</v>
      </c>
      <c r="H4870">
        <v>1.99</v>
      </c>
      <c r="I4870">
        <v>404</v>
      </c>
      <c r="J4870" t="s">
        <v>223</v>
      </c>
      <c r="K4870" t="s">
        <v>219</v>
      </c>
      <c r="L4870" t="s">
        <v>579</v>
      </c>
      <c r="M4870" t="s">
        <v>579</v>
      </c>
      <c r="N4870" t="s">
        <v>27</v>
      </c>
      <c r="O4870" t="s">
        <v>80</v>
      </c>
      <c r="P4870" t="s">
        <v>42</v>
      </c>
      <c r="Q4870" t="s">
        <v>8</v>
      </c>
      <c r="R4870" t="s">
        <v>28</v>
      </c>
      <c r="S4870" t="s">
        <v>44</v>
      </c>
      <c r="U4870" t="s">
        <v>939</v>
      </c>
      <c r="V4870" t="s">
        <v>64</v>
      </c>
      <c r="W4870" t="s">
        <v>65</v>
      </c>
      <c r="X4870" t="s">
        <v>12</v>
      </c>
      <c r="Y4870" t="s">
        <v>21</v>
      </c>
      <c r="Z4870" s="80">
        <v>450</v>
      </c>
      <c r="AA4870" s="68">
        <v>0</v>
      </c>
      <c r="AB4870" s="82">
        <f t="shared" si="2713"/>
        <v>3600</v>
      </c>
      <c r="AC4870">
        <v>8</v>
      </c>
      <c r="AG4870" s="83">
        <f t="shared" si="2714"/>
        <v>8</v>
      </c>
      <c r="AH4870" s="87">
        <v>0</v>
      </c>
      <c r="AI4870" s="88">
        <v>0</v>
      </c>
      <c r="AJ4870" s="90">
        <f t="shared" si="2712"/>
        <v>2.6666666666666665</v>
      </c>
      <c r="AK4870" s="108">
        <f t="shared" si="2706"/>
        <v>11144</v>
      </c>
      <c r="AL4870" s="108">
        <f t="shared" si="2707"/>
        <v>5600</v>
      </c>
      <c r="AM4870" s="108">
        <f t="shared" si="2704"/>
        <v>5544</v>
      </c>
    </row>
    <row r="4871" spans="1:39" x14ac:dyDescent="0.25">
      <c r="A4871" s="115">
        <v>40400022</v>
      </c>
      <c r="B4871" t="s">
        <v>1</v>
      </c>
      <c r="C4871" s="81">
        <v>700</v>
      </c>
      <c r="D4871">
        <v>2.4</v>
      </c>
      <c r="E4871">
        <v>2.8</v>
      </c>
      <c r="F4871">
        <v>3</v>
      </c>
      <c r="G4871">
        <v>3</v>
      </c>
      <c r="H4871">
        <v>1.99</v>
      </c>
      <c r="I4871">
        <v>404</v>
      </c>
      <c r="J4871" t="s">
        <v>223</v>
      </c>
      <c r="K4871" t="s">
        <v>219</v>
      </c>
      <c r="L4871" t="s">
        <v>579</v>
      </c>
      <c r="M4871" t="s">
        <v>579</v>
      </c>
      <c r="N4871" t="s">
        <v>27</v>
      </c>
      <c r="O4871" t="s">
        <v>80</v>
      </c>
      <c r="P4871" t="s">
        <v>42</v>
      </c>
      <c r="Q4871" t="s">
        <v>8</v>
      </c>
      <c r="R4871" t="s">
        <v>28</v>
      </c>
      <c r="S4871" t="s">
        <v>44</v>
      </c>
      <c r="U4871" t="s">
        <v>939</v>
      </c>
      <c r="V4871" t="s">
        <v>173</v>
      </c>
      <c r="W4871" t="s">
        <v>174</v>
      </c>
      <c r="X4871" t="s">
        <v>12</v>
      </c>
      <c r="Y4871" t="s">
        <v>21</v>
      </c>
      <c r="Z4871" s="80">
        <v>450</v>
      </c>
      <c r="AA4871" s="68">
        <v>0</v>
      </c>
      <c r="AB4871" s="82">
        <f t="shared" si="2713"/>
        <v>450</v>
      </c>
      <c r="AC4871">
        <v>1</v>
      </c>
      <c r="AG4871" s="83">
        <f t="shared" si="2714"/>
        <v>1</v>
      </c>
      <c r="AH4871" s="87">
        <v>0</v>
      </c>
      <c r="AI4871" s="88">
        <v>0</v>
      </c>
      <c r="AJ4871" s="90">
        <f t="shared" si="2712"/>
        <v>0.33333333333333331</v>
      </c>
      <c r="AK4871" s="108">
        <f t="shared" si="2706"/>
        <v>1393</v>
      </c>
      <c r="AL4871" s="108">
        <f t="shared" si="2707"/>
        <v>700</v>
      </c>
      <c r="AM4871" s="108">
        <f t="shared" si="2704"/>
        <v>693</v>
      </c>
    </row>
    <row r="4872" spans="1:39" x14ac:dyDescent="0.25">
      <c r="A4872" s="115">
        <v>4040002306</v>
      </c>
      <c r="B4872" t="s">
        <v>1</v>
      </c>
      <c r="C4872" s="81">
        <v>700</v>
      </c>
      <c r="D4872">
        <v>2.4</v>
      </c>
      <c r="E4872">
        <v>2.8</v>
      </c>
      <c r="F4872">
        <v>3</v>
      </c>
      <c r="G4872">
        <v>3</v>
      </c>
      <c r="H4872">
        <v>1.99</v>
      </c>
      <c r="I4872">
        <v>404</v>
      </c>
      <c r="J4872" t="s">
        <v>223</v>
      </c>
      <c r="K4872" t="s">
        <v>219</v>
      </c>
      <c r="L4872" t="s">
        <v>579</v>
      </c>
      <c r="M4872" t="s">
        <v>580</v>
      </c>
      <c r="N4872" t="s">
        <v>18</v>
      </c>
      <c r="O4872" t="s">
        <v>33</v>
      </c>
      <c r="P4872" t="s">
        <v>7</v>
      </c>
      <c r="Q4872" t="s">
        <v>8</v>
      </c>
      <c r="R4872" t="s">
        <v>28</v>
      </c>
      <c r="S4872" t="s">
        <v>9</v>
      </c>
      <c r="U4872" t="s">
        <v>179</v>
      </c>
      <c r="V4872" t="s">
        <v>10</v>
      </c>
      <c r="W4872" t="s">
        <v>11</v>
      </c>
      <c r="X4872" t="s">
        <v>12</v>
      </c>
      <c r="Y4872" t="s">
        <v>21</v>
      </c>
      <c r="Z4872" s="80">
        <v>900</v>
      </c>
      <c r="AA4872" s="68">
        <v>0</v>
      </c>
      <c r="AB4872" s="82">
        <f t="shared" si="2713"/>
        <v>900</v>
      </c>
      <c r="AD4872">
        <v>1</v>
      </c>
      <c r="AG4872" s="83">
        <f t="shared" si="2714"/>
        <v>1</v>
      </c>
      <c r="AH4872" s="87">
        <v>0</v>
      </c>
      <c r="AI4872" s="88">
        <v>0</v>
      </c>
    </row>
    <row r="4873" spans="1:39" x14ac:dyDescent="0.25">
      <c r="A4873" s="115">
        <v>4040002311</v>
      </c>
      <c r="B4873" t="s">
        <v>1</v>
      </c>
      <c r="C4873" s="81">
        <v>700</v>
      </c>
      <c r="D4873">
        <v>2.4</v>
      </c>
      <c r="E4873">
        <v>2.8</v>
      </c>
      <c r="F4873">
        <v>3</v>
      </c>
      <c r="G4873">
        <v>3</v>
      </c>
      <c r="H4873">
        <v>1.99</v>
      </c>
      <c r="I4873">
        <v>404</v>
      </c>
      <c r="J4873" t="s">
        <v>223</v>
      </c>
      <c r="K4873" t="s">
        <v>219</v>
      </c>
      <c r="L4873" t="s">
        <v>579</v>
      </c>
      <c r="M4873" t="s">
        <v>581</v>
      </c>
      <c r="N4873" t="s">
        <v>18</v>
      </c>
      <c r="O4873" t="s">
        <v>33</v>
      </c>
      <c r="P4873" t="s">
        <v>7</v>
      </c>
      <c r="Q4873" t="s">
        <v>16</v>
      </c>
      <c r="R4873" t="s">
        <v>28</v>
      </c>
      <c r="S4873" t="s">
        <v>9</v>
      </c>
      <c r="U4873" t="s">
        <v>179</v>
      </c>
      <c r="V4873" t="s">
        <v>10</v>
      </c>
      <c r="W4873" t="s">
        <v>11</v>
      </c>
      <c r="X4873" t="s">
        <v>12</v>
      </c>
      <c r="Y4873" t="s">
        <v>21</v>
      </c>
      <c r="Z4873" s="80">
        <v>1100</v>
      </c>
      <c r="AA4873" s="68">
        <v>0</v>
      </c>
      <c r="AB4873" s="82">
        <f t="shared" si="2713"/>
        <v>1100</v>
      </c>
      <c r="AD4873">
        <v>1</v>
      </c>
      <c r="AG4873" s="83">
        <f t="shared" si="2714"/>
        <v>1</v>
      </c>
      <c r="AH4873" s="87">
        <v>0</v>
      </c>
      <c r="AI4873" s="88">
        <v>0</v>
      </c>
    </row>
    <row r="4874" spans="1:39" x14ac:dyDescent="0.25">
      <c r="A4874" s="115">
        <v>4040002311</v>
      </c>
      <c r="B4874" t="s">
        <v>1</v>
      </c>
      <c r="C4874" s="81">
        <v>700</v>
      </c>
      <c r="D4874">
        <v>2.4</v>
      </c>
      <c r="E4874">
        <v>2.8</v>
      </c>
      <c r="F4874">
        <v>3</v>
      </c>
      <c r="G4874">
        <v>3</v>
      </c>
      <c r="H4874">
        <v>1.99</v>
      </c>
      <c r="I4874">
        <v>404</v>
      </c>
      <c r="J4874" t="s">
        <v>223</v>
      </c>
      <c r="K4874" t="s">
        <v>219</v>
      </c>
      <c r="L4874" t="s">
        <v>579</v>
      </c>
      <c r="M4874" t="s">
        <v>581</v>
      </c>
      <c r="N4874" t="s">
        <v>18</v>
      </c>
      <c r="O4874" t="s">
        <v>33</v>
      </c>
      <c r="P4874" t="s">
        <v>7</v>
      </c>
      <c r="Q4874" t="s">
        <v>8</v>
      </c>
      <c r="R4874" t="s">
        <v>28</v>
      </c>
      <c r="S4874" t="s">
        <v>44</v>
      </c>
      <c r="U4874" t="s">
        <v>946</v>
      </c>
      <c r="V4874" t="s">
        <v>14</v>
      </c>
      <c r="W4874" t="s">
        <v>49</v>
      </c>
      <c r="X4874" t="s">
        <v>12</v>
      </c>
      <c r="Y4874" t="s">
        <v>21</v>
      </c>
      <c r="Z4874" s="80">
        <v>450</v>
      </c>
      <c r="AA4874" s="68">
        <v>0</v>
      </c>
      <c r="AB4874" s="82">
        <f t="shared" si="2713"/>
        <v>450</v>
      </c>
      <c r="AC4874">
        <v>1</v>
      </c>
      <c r="AG4874" s="83">
        <f t="shared" si="2714"/>
        <v>1</v>
      </c>
      <c r="AH4874" s="87">
        <v>0</v>
      </c>
      <c r="AI4874" s="88">
        <v>0</v>
      </c>
      <c r="AJ4874">
        <f>AG4874/3</f>
        <v>0.33333333333333331</v>
      </c>
      <c r="AK4874" s="108">
        <f>AJ4874*C4874*F4874*H4874</f>
        <v>1393</v>
      </c>
      <c r="AL4874" s="108">
        <f>AJ4874*C4874*F4874</f>
        <v>700</v>
      </c>
      <c r="AM4874" s="108">
        <f>AK4874-AL4874</f>
        <v>693</v>
      </c>
    </row>
    <row r="4875" spans="1:39" x14ac:dyDescent="0.25">
      <c r="A4875" s="115">
        <v>4040002318</v>
      </c>
      <c r="B4875" t="s">
        <v>1</v>
      </c>
      <c r="C4875" s="81">
        <v>700</v>
      </c>
      <c r="D4875">
        <v>2.4</v>
      </c>
      <c r="E4875">
        <v>2.8</v>
      </c>
      <c r="F4875">
        <v>3</v>
      </c>
      <c r="G4875">
        <v>3</v>
      </c>
      <c r="H4875">
        <v>1.99</v>
      </c>
      <c r="I4875">
        <v>404</v>
      </c>
      <c r="J4875" t="s">
        <v>223</v>
      </c>
      <c r="K4875" t="s">
        <v>219</v>
      </c>
      <c r="L4875" t="s">
        <v>579</v>
      </c>
      <c r="M4875" t="s">
        <v>582</v>
      </c>
      <c r="N4875" t="s">
        <v>27</v>
      </c>
      <c r="O4875" t="s">
        <v>6</v>
      </c>
      <c r="P4875" t="s">
        <v>7</v>
      </c>
      <c r="Q4875" t="s">
        <v>16</v>
      </c>
      <c r="R4875" t="s">
        <v>28</v>
      </c>
      <c r="S4875" t="s">
        <v>9</v>
      </c>
      <c r="U4875" t="s">
        <v>179</v>
      </c>
      <c r="V4875" t="s">
        <v>10</v>
      </c>
      <c r="W4875" t="s">
        <v>11</v>
      </c>
      <c r="X4875" t="s">
        <v>12</v>
      </c>
      <c r="Y4875" t="s">
        <v>21</v>
      </c>
      <c r="Z4875" s="80">
        <v>1100</v>
      </c>
      <c r="AA4875" s="68">
        <v>0</v>
      </c>
      <c r="AB4875" s="82">
        <f t="shared" si="2713"/>
        <v>1100</v>
      </c>
      <c r="AD4875">
        <v>1</v>
      </c>
      <c r="AG4875" s="83">
        <f t="shared" si="2714"/>
        <v>1</v>
      </c>
      <c r="AH4875" s="87">
        <v>0</v>
      </c>
      <c r="AI4875" s="88">
        <v>0</v>
      </c>
    </row>
    <row r="4876" spans="1:39" x14ac:dyDescent="0.25">
      <c r="A4876" s="115">
        <v>4040002320</v>
      </c>
      <c r="B4876" t="s">
        <v>1</v>
      </c>
      <c r="C4876" s="81">
        <v>700</v>
      </c>
      <c r="D4876">
        <v>2.4</v>
      </c>
      <c r="E4876">
        <v>2.8</v>
      </c>
      <c r="F4876">
        <v>3</v>
      </c>
      <c r="G4876">
        <v>3</v>
      </c>
      <c r="H4876">
        <v>1.99</v>
      </c>
      <c r="I4876">
        <v>404</v>
      </c>
      <c r="J4876" t="s">
        <v>223</v>
      </c>
      <c r="K4876" t="s">
        <v>219</v>
      </c>
      <c r="L4876" t="s">
        <v>579</v>
      </c>
      <c r="M4876" t="s">
        <v>583</v>
      </c>
      <c r="N4876" t="s">
        <v>18</v>
      </c>
      <c r="O4876" t="s">
        <v>6</v>
      </c>
      <c r="P4876" t="s">
        <v>7</v>
      </c>
      <c r="Q4876" t="s">
        <v>8</v>
      </c>
      <c r="R4876" t="s">
        <v>91</v>
      </c>
      <c r="S4876" t="s">
        <v>44</v>
      </c>
      <c r="T4876" t="s">
        <v>944</v>
      </c>
      <c r="U4876" t="s">
        <v>946</v>
      </c>
      <c r="V4876" t="s">
        <v>14</v>
      </c>
      <c r="W4876" t="s">
        <v>49</v>
      </c>
      <c r="X4876" t="s">
        <v>12</v>
      </c>
      <c r="Y4876" t="s">
        <v>938</v>
      </c>
      <c r="Z4876" s="81">
        <v>0</v>
      </c>
      <c r="AA4876" s="68">
        <v>0</v>
      </c>
      <c r="AB4876" s="82">
        <f t="shared" si="2713"/>
        <v>0</v>
      </c>
      <c r="AE4876">
        <v>1</v>
      </c>
      <c r="AG4876" s="83">
        <f t="shared" si="2714"/>
        <v>1</v>
      </c>
      <c r="AH4876" s="87">
        <v>0</v>
      </c>
      <c r="AI4876" s="88">
        <v>0</v>
      </c>
      <c r="AJ4876">
        <f>AG4876/3</f>
        <v>0.33333333333333331</v>
      </c>
      <c r="AK4876" s="108">
        <f>AJ4876*C4876*F4876*H4876</f>
        <v>1393</v>
      </c>
      <c r="AL4876" s="108">
        <f>AJ4876*C4876*F4876</f>
        <v>700</v>
      </c>
      <c r="AM4876" s="108">
        <f>AK4876-AL4876</f>
        <v>693</v>
      </c>
    </row>
    <row r="4877" spans="1:39" x14ac:dyDescent="0.25">
      <c r="A4877" s="115">
        <v>4040002320</v>
      </c>
      <c r="B4877" t="s">
        <v>1</v>
      </c>
      <c r="C4877" s="81">
        <v>700</v>
      </c>
      <c r="D4877">
        <v>2.4</v>
      </c>
      <c r="E4877">
        <v>2.8</v>
      </c>
      <c r="F4877">
        <v>3</v>
      </c>
      <c r="G4877">
        <v>3</v>
      </c>
      <c r="H4877">
        <v>1.99</v>
      </c>
      <c r="I4877">
        <v>404</v>
      </c>
      <c r="J4877" t="s">
        <v>223</v>
      </c>
      <c r="K4877" t="s">
        <v>219</v>
      </c>
      <c r="L4877" t="s">
        <v>579</v>
      </c>
      <c r="M4877" t="s">
        <v>583</v>
      </c>
      <c r="N4877" t="s">
        <v>27</v>
      </c>
      <c r="O4877" t="s">
        <v>6</v>
      </c>
      <c r="P4877" t="s">
        <v>7</v>
      </c>
      <c r="Q4877" t="s">
        <v>16</v>
      </c>
      <c r="R4877" t="s">
        <v>28</v>
      </c>
      <c r="S4877" t="s">
        <v>9</v>
      </c>
      <c r="U4877" t="s">
        <v>179</v>
      </c>
      <c r="V4877" t="s">
        <v>10</v>
      </c>
      <c r="W4877" t="s">
        <v>11</v>
      </c>
      <c r="X4877" t="s">
        <v>12</v>
      </c>
      <c r="Y4877" t="s">
        <v>21</v>
      </c>
      <c r="Z4877" s="80">
        <v>1600</v>
      </c>
      <c r="AA4877" s="68">
        <v>0</v>
      </c>
      <c r="AB4877" s="82">
        <f t="shared" si="2713"/>
        <v>8000</v>
      </c>
      <c r="AD4877">
        <v>5</v>
      </c>
      <c r="AG4877" s="83">
        <f t="shared" si="2714"/>
        <v>5</v>
      </c>
      <c r="AH4877" s="87">
        <v>0</v>
      </c>
      <c r="AI4877" s="88">
        <v>0</v>
      </c>
    </row>
    <row r="4878" spans="1:39" x14ac:dyDescent="0.25">
      <c r="A4878" s="115">
        <v>4040002320</v>
      </c>
      <c r="B4878" t="s">
        <v>1</v>
      </c>
      <c r="C4878" s="81">
        <v>700</v>
      </c>
      <c r="D4878">
        <v>2.4</v>
      </c>
      <c r="E4878">
        <v>2.8</v>
      </c>
      <c r="F4878">
        <v>3</v>
      </c>
      <c r="G4878">
        <v>3</v>
      </c>
      <c r="H4878">
        <v>1.99</v>
      </c>
      <c r="I4878">
        <v>404</v>
      </c>
      <c r="J4878" t="s">
        <v>223</v>
      </c>
      <c r="K4878" t="s">
        <v>219</v>
      </c>
      <c r="L4878" t="s">
        <v>579</v>
      </c>
      <c r="M4878" t="s">
        <v>583</v>
      </c>
      <c r="N4878" t="s">
        <v>27</v>
      </c>
      <c r="O4878" t="s">
        <v>6</v>
      </c>
      <c r="P4878" t="s">
        <v>7</v>
      </c>
      <c r="Q4878" t="s">
        <v>16</v>
      </c>
      <c r="R4878" t="s">
        <v>28</v>
      </c>
      <c r="S4878" t="s">
        <v>44</v>
      </c>
      <c r="U4878" t="s">
        <v>939</v>
      </c>
      <c r="V4878" t="s">
        <v>14</v>
      </c>
      <c r="W4878" t="s">
        <v>49</v>
      </c>
      <c r="X4878" t="s">
        <v>12</v>
      </c>
      <c r="Y4878" t="s">
        <v>21</v>
      </c>
      <c r="Z4878" s="80">
        <v>900</v>
      </c>
      <c r="AA4878" s="68">
        <v>0</v>
      </c>
      <c r="AB4878" s="82">
        <f t="shared" si="2713"/>
        <v>900</v>
      </c>
      <c r="AC4878">
        <v>1</v>
      </c>
      <c r="AG4878" s="83">
        <f t="shared" si="2714"/>
        <v>1</v>
      </c>
      <c r="AH4878" s="87">
        <v>0</v>
      </c>
      <c r="AI4878" s="88">
        <v>0</v>
      </c>
      <c r="AJ4878">
        <f>AG4878</f>
        <v>1</v>
      </c>
      <c r="AK4878" s="108">
        <f>AJ4878*C4878*F4878*H4878</f>
        <v>4179</v>
      </c>
      <c r="AL4878" s="108">
        <f>AJ4878*C4878*F4878</f>
        <v>2100</v>
      </c>
      <c r="AM4878" s="108">
        <f>AK4878-AL4878</f>
        <v>2079</v>
      </c>
    </row>
    <row r="4879" spans="1:39" x14ac:dyDescent="0.25">
      <c r="A4879" s="115">
        <v>4040002320</v>
      </c>
      <c r="B4879" t="s">
        <v>1</v>
      </c>
      <c r="C4879" s="81">
        <v>700</v>
      </c>
      <c r="D4879">
        <v>2.4</v>
      </c>
      <c r="E4879">
        <v>2.8</v>
      </c>
      <c r="F4879">
        <v>3</v>
      </c>
      <c r="G4879">
        <v>3</v>
      </c>
      <c r="H4879">
        <v>1.99</v>
      </c>
      <c r="I4879">
        <v>404</v>
      </c>
      <c r="J4879" t="s">
        <v>223</v>
      </c>
      <c r="K4879" t="s">
        <v>219</v>
      </c>
      <c r="L4879" t="s">
        <v>579</v>
      </c>
      <c r="M4879" t="s">
        <v>583</v>
      </c>
      <c r="N4879" t="s">
        <v>27</v>
      </c>
      <c r="O4879" t="s">
        <v>6</v>
      </c>
      <c r="P4879" t="s">
        <v>7</v>
      </c>
      <c r="Q4879" t="s">
        <v>8</v>
      </c>
      <c r="R4879" t="s">
        <v>28</v>
      </c>
      <c r="S4879" t="s">
        <v>947</v>
      </c>
      <c r="U4879" t="s">
        <v>179</v>
      </c>
      <c r="V4879" t="s">
        <v>10</v>
      </c>
      <c r="W4879" t="s">
        <v>11</v>
      </c>
      <c r="X4879" t="s">
        <v>12</v>
      </c>
      <c r="Y4879" t="s">
        <v>938</v>
      </c>
      <c r="Z4879" s="80">
        <v>0</v>
      </c>
      <c r="AA4879" s="68">
        <v>0</v>
      </c>
      <c r="AB4879" s="82">
        <f t="shared" si="2713"/>
        <v>0</v>
      </c>
      <c r="AE4879">
        <v>1</v>
      </c>
      <c r="AG4879" s="83">
        <f t="shared" si="2714"/>
        <v>1</v>
      </c>
      <c r="AH4879" s="87">
        <v>0</v>
      </c>
      <c r="AI4879" s="88">
        <v>0</v>
      </c>
    </row>
    <row r="4880" spans="1:39" x14ac:dyDescent="0.25">
      <c r="A4880" s="115">
        <v>4040002320</v>
      </c>
      <c r="B4880" t="s">
        <v>1</v>
      </c>
      <c r="C4880" s="81">
        <v>700</v>
      </c>
      <c r="D4880">
        <v>2.4</v>
      </c>
      <c r="E4880">
        <v>2.8</v>
      </c>
      <c r="F4880">
        <v>3</v>
      </c>
      <c r="G4880">
        <v>3</v>
      </c>
      <c r="H4880">
        <v>1.99</v>
      </c>
      <c r="I4880">
        <v>404</v>
      </c>
      <c r="J4880" t="s">
        <v>223</v>
      </c>
      <c r="K4880" t="s">
        <v>219</v>
      </c>
      <c r="L4880" t="s">
        <v>579</v>
      </c>
      <c r="M4880" t="s">
        <v>583</v>
      </c>
      <c r="N4880" t="s">
        <v>27</v>
      </c>
      <c r="O4880" t="s">
        <v>6</v>
      </c>
      <c r="P4880" t="s">
        <v>7</v>
      </c>
      <c r="Q4880" t="s">
        <v>8</v>
      </c>
      <c r="R4880" t="s">
        <v>28</v>
      </c>
      <c r="S4880" t="s">
        <v>947</v>
      </c>
      <c r="U4880" t="s">
        <v>179</v>
      </c>
      <c r="V4880" t="s">
        <v>10</v>
      </c>
      <c r="W4880" t="s">
        <v>11</v>
      </c>
      <c r="X4880" t="s">
        <v>12</v>
      </c>
      <c r="Y4880" t="s">
        <v>938</v>
      </c>
      <c r="Z4880" s="81">
        <v>0</v>
      </c>
      <c r="AA4880" s="68">
        <v>0</v>
      </c>
      <c r="AB4880" s="82">
        <f t="shared" si="2713"/>
        <v>0</v>
      </c>
      <c r="AE4880">
        <v>1</v>
      </c>
      <c r="AG4880" s="83">
        <f t="shared" si="2714"/>
        <v>1</v>
      </c>
      <c r="AH4880" s="89">
        <v>1</v>
      </c>
      <c r="AI4880" s="88">
        <v>0</v>
      </c>
    </row>
    <row r="4881" spans="1:39" x14ac:dyDescent="0.25">
      <c r="A4881" s="115">
        <v>4040002320</v>
      </c>
      <c r="B4881" t="s">
        <v>1</v>
      </c>
      <c r="C4881" s="81">
        <v>700</v>
      </c>
      <c r="D4881">
        <v>2.4</v>
      </c>
      <c r="E4881">
        <v>2.8</v>
      </c>
      <c r="F4881">
        <v>3</v>
      </c>
      <c r="G4881">
        <v>3</v>
      </c>
      <c r="H4881">
        <v>1.99</v>
      </c>
      <c r="I4881">
        <v>404</v>
      </c>
      <c r="J4881" t="s">
        <v>223</v>
      </c>
      <c r="K4881" t="s">
        <v>219</v>
      </c>
      <c r="L4881" t="s">
        <v>579</v>
      </c>
      <c r="M4881" t="s">
        <v>583</v>
      </c>
      <c r="N4881" t="s">
        <v>27</v>
      </c>
      <c r="O4881" t="s">
        <v>6</v>
      </c>
      <c r="P4881" t="s">
        <v>7</v>
      </c>
      <c r="Q4881" t="s">
        <v>8</v>
      </c>
      <c r="R4881" t="s">
        <v>28</v>
      </c>
      <c r="S4881" t="s">
        <v>44</v>
      </c>
      <c r="U4881" t="s">
        <v>939</v>
      </c>
      <c r="V4881" t="s">
        <v>14</v>
      </c>
      <c r="W4881" t="s">
        <v>49</v>
      </c>
      <c r="X4881" t="s">
        <v>12</v>
      </c>
      <c r="Y4881" t="s">
        <v>21</v>
      </c>
      <c r="Z4881" s="80">
        <v>450</v>
      </c>
      <c r="AA4881" s="68">
        <v>0</v>
      </c>
      <c r="AB4881" s="82">
        <f t="shared" si="2713"/>
        <v>900</v>
      </c>
      <c r="AC4881">
        <v>2</v>
      </c>
      <c r="AG4881" s="83">
        <f t="shared" si="2714"/>
        <v>2</v>
      </c>
      <c r="AH4881" s="87">
        <v>0</v>
      </c>
      <c r="AI4881" s="88">
        <v>0</v>
      </c>
      <c r="AJ4881" s="90">
        <f>AG4881/3</f>
        <v>0.66666666666666663</v>
      </c>
      <c r="AK4881" s="108">
        <f>AJ4881*C4881*F4881*H4881</f>
        <v>2786</v>
      </c>
      <c r="AL4881" s="108">
        <f>AJ4881*C4881*F4881</f>
        <v>1400</v>
      </c>
      <c r="AM4881" s="108">
        <f>AK4881-AL4881</f>
        <v>1386</v>
      </c>
    </row>
    <row r="4882" spans="1:39" x14ac:dyDescent="0.25">
      <c r="A4882" s="115">
        <v>4040002321</v>
      </c>
      <c r="B4882" t="s">
        <v>1</v>
      </c>
      <c r="C4882" s="81">
        <v>700</v>
      </c>
      <c r="D4882">
        <v>2.4</v>
      </c>
      <c r="E4882">
        <v>2.8</v>
      </c>
      <c r="F4882">
        <v>3</v>
      </c>
      <c r="G4882">
        <v>3</v>
      </c>
      <c r="H4882">
        <v>1.99</v>
      </c>
      <c r="I4882">
        <v>404</v>
      </c>
      <c r="J4882" t="s">
        <v>223</v>
      </c>
      <c r="K4882" t="s">
        <v>219</v>
      </c>
      <c r="L4882" t="s">
        <v>579</v>
      </c>
      <c r="M4882" t="s">
        <v>583</v>
      </c>
      <c r="N4882" t="s">
        <v>15</v>
      </c>
      <c r="O4882" t="s">
        <v>19</v>
      </c>
      <c r="P4882" t="s">
        <v>7</v>
      </c>
      <c r="Q4882" t="s">
        <v>8</v>
      </c>
      <c r="R4882" t="s">
        <v>20</v>
      </c>
      <c r="S4882" t="s">
        <v>9</v>
      </c>
      <c r="T4882" s="70" t="s">
        <v>933</v>
      </c>
      <c r="U4882" t="s">
        <v>179</v>
      </c>
      <c r="V4882" t="s">
        <v>10</v>
      </c>
      <c r="W4882" t="s">
        <v>11</v>
      </c>
      <c r="X4882" t="s">
        <v>12</v>
      </c>
      <c r="Y4882" t="s">
        <v>938</v>
      </c>
      <c r="Z4882" s="80">
        <v>0</v>
      </c>
      <c r="AA4882" s="68">
        <v>0</v>
      </c>
      <c r="AB4882" s="82">
        <f t="shared" si="2713"/>
        <v>0</v>
      </c>
      <c r="AE4882">
        <v>4</v>
      </c>
      <c r="AG4882" s="83">
        <f t="shared" si="2714"/>
        <v>4</v>
      </c>
      <c r="AH4882" s="87">
        <v>0</v>
      </c>
      <c r="AI4882" s="88">
        <v>0</v>
      </c>
    </row>
    <row r="4883" spans="1:39" x14ac:dyDescent="0.25">
      <c r="A4883" s="115">
        <v>4040002321</v>
      </c>
      <c r="B4883" t="s">
        <v>1</v>
      </c>
      <c r="C4883" s="81">
        <v>700</v>
      </c>
      <c r="D4883">
        <v>2.4</v>
      </c>
      <c r="E4883">
        <v>2.8</v>
      </c>
      <c r="F4883">
        <v>3</v>
      </c>
      <c r="G4883">
        <v>3</v>
      </c>
      <c r="H4883">
        <v>1.99</v>
      </c>
      <c r="I4883">
        <v>404</v>
      </c>
      <c r="J4883" t="s">
        <v>223</v>
      </c>
      <c r="K4883" t="s">
        <v>219</v>
      </c>
      <c r="L4883" t="s">
        <v>579</v>
      </c>
      <c r="M4883" t="s">
        <v>583</v>
      </c>
      <c r="N4883" t="s">
        <v>15</v>
      </c>
      <c r="O4883" t="s">
        <v>19</v>
      </c>
      <c r="P4883" t="s">
        <v>7</v>
      </c>
      <c r="Q4883" t="s">
        <v>8</v>
      </c>
      <c r="R4883" t="s">
        <v>20</v>
      </c>
      <c r="S4883" t="s">
        <v>9</v>
      </c>
      <c r="T4883" s="70" t="s">
        <v>933</v>
      </c>
      <c r="U4883" t="s">
        <v>179</v>
      </c>
      <c r="V4883" t="s">
        <v>10</v>
      </c>
      <c r="W4883" t="s">
        <v>11</v>
      </c>
      <c r="X4883" t="s">
        <v>12</v>
      </c>
      <c r="Y4883" t="s">
        <v>938</v>
      </c>
      <c r="Z4883" s="80">
        <v>0</v>
      </c>
      <c r="AA4883" s="68">
        <v>0</v>
      </c>
      <c r="AB4883" s="82">
        <f t="shared" si="2713"/>
        <v>0</v>
      </c>
      <c r="AE4883">
        <v>1</v>
      </c>
      <c r="AG4883" s="83">
        <f t="shared" si="2714"/>
        <v>1</v>
      </c>
      <c r="AH4883" s="87">
        <v>0</v>
      </c>
      <c r="AI4883" s="88">
        <v>1</v>
      </c>
    </row>
    <row r="4884" spans="1:39" x14ac:dyDescent="0.25">
      <c r="A4884" s="115">
        <v>4040002321</v>
      </c>
      <c r="B4884" t="s">
        <v>1</v>
      </c>
      <c r="C4884" s="81">
        <v>700</v>
      </c>
      <c r="D4884">
        <v>2.4</v>
      </c>
      <c r="E4884">
        <v>2.8</v>
      </c>
      <c r="F4884">
        <v>3</v>
      </c>
      <c r="G4884">
        <v>3</v>
      </c>
      <c r="H4884">
        <v>1.99</v>
      </c>
      <c r="I4884">
        <v>404</v>
      </c>
      <c r="J4884" t="s">
        <v>223</v>
      </c>
      <c r="K4884" t="s">
        <v>219</v>
      </c>
      <c r="L4884" t="s">
        <v>579</v>
      </c>
      <c r="M4884" t="s">
        <v>583</v>
      </c>
      <c r="N4884" t="s">
        <v>18</v>
      </c>
      <c r="O4884" t="s">
        <v>33</v>
      </c>
      <c r="P4884" t="s">
        <v>7</v>
      </c>
      <c r="Q4884" t="s">
        <v>8</v>
      </c>
      <c r="R4884" t="s">
        <v>28</v>
      </c>
      <c r="S4884" t="s">
        <v>9</v>
      </c>
      <c r="U4884" t="s">
        <v>179</v>
      </c>
      <c r="V4884" t="s">
        <v>10</v>
      </c>
      <c r="W4884" t="s">
        <v>11</v>
      </c>
      <c r="X4884" t="s">
        <v>12</v>
      </c>
      <c r="Y4884" t="s">
        <v>21</v>
      </c>
      <c r="Z4884" s="80">
        <v>900</v>
      </c>
      <c r="AA4884" s="68">
        <v>0</v>
      </c>
      <c r="AB4884" s="82">
        <f t="shared" si="2713"/>
        <v>900</v>
      </c>
      <c r="AD4884">
        <v>1</v>
      </c>
      <c r="AG4884" s="83">
        <f t="shared" si="2714"/>
        <v>1</v>
      </c>
      <c r="AH4884" s="87">
        <v>0</v>
      </c>
      <c r="AI4884" s="88">
        <v>0</v>
      </c>
    </row>
    <row r="4885" spans="1:39" x14ac:dyDescent="0.25">
      <c r="A4885" s="115">
        <v>4040002326</v>
      </c>
      <c r="B4885" t="s">
        <v>1</v>
      </c>
      <c r="C4885" s="81">
        <v>700</v>
      </c>
      <c r="D4885">
        <v>2.4</v>
      </c>
      <c r="E4885">
        <v>2.8</v>
      </c>
      <c r="F4885">
        <v>3</v>
      </c>
      <c r="G4885">
        <v>3</v>
      </c>
      <c r="H4885">
        <v>1.99</v>
      </c>
      <c r="I4885">
        <v>404</v>
      </c>
      <c r="J4885" t="s">
        <v>223</v>
      </c>
      <c r="K4885" t="s">
        <v>219</v>
      </c>
      <c r="L4885" t="s">
        <v>579</v>
      </c>
      <c r="M4885" t="s">
        <v>584</v>
      </c>
      <c r="N4885" t="s">
        <v>100</v>
      </c>
      <c r="O4885" t="s">
        <v>33</v>
      </c>
      <c r="P4885" t="s">
        <v>7</v>
      </c>
      <c r="Q4885" t="s">
        <v>16</v>
      </c>
      <c r="R4885" t="s">
        <v>28</v>
      </c>
      <c r="S4885" t="s">
        <v>9</v>
      </c>
      <c r="U4885" t="s">
        <v>179</v>
      </c>
      <c r="V4885" t="s">
        <v>10</v>
      </c>
      <c r="W4885" t="s">
        <v>11</v>
      </c>
      <c r="X4885" t="s">
        <v>12</v>
      </c>
      <c r="Y4885" t="s">
        <v>21</v>
      </c>
      <c r="Z4885" s="80">
        <v>1100</v>
      </c>
      <c r="AA4885" s="68">
        <v>0</v>
      </c>
      <c r="AB4885" s="82">
        <f t="shared" si="2713"/>
        <v>1100</v>
      </c>
      <c r="AD4885">
        <v>1</v>
      </c>
      <c r="AG4885" s="83">
        <f t="shared" si="2714"/>
        <v>1</v>
      </c>
      <c r="AH4885" s="87">
        <v>0</v>
      </c>
      <c r="AI4885" s="88">
        <v>0</v>
      </c>
    </row>
    <row r="4886" spans="1:39" x14ac:dyDescent="0.25">
      <c r="A4886" s="115">
        <v>4040002326</v>
      </c>
      <c r="B4886" t="s">
        <v>1</v>
      </c>
      <c r="C4886" s="81">
        <v>700</v>
      </c>
      <c r="D4886">
        <v>2.4</v>
      </c>
      <c r="E4886">
        <v>2.8</v>
      </c>
      <c r="F4886">
        <v>3</v>
      </c>
      <c r="G4886">
        <v>3</v>
      </c>
      <c r="H4886">
        <v>1.99</v>
      </c>
      <c r="I4886">
        <v>404</v>
      </c>
      <c r="J4886" t="s">
        <v>223</v>
      </c>
      <c r="K4886" t="s">
        <v>219</v>
      </c>
      <c r="L4886" t="s">
        <v>579</v>
      </c>
      <c r="M4886" t="s">
        <v>584</v>
      </c>
      <c r="N4886" t="s">
        <v>27</v>
      </c>
      <c r="O4886" t="s">
        <v>6</v>
      </c>
      <c r="P4886" t="s">
        <v>7</v>
      </c>
      <c r="Q4886" t="s">
        <v>8</v>
      </c>
      <c r="R4886" t="s">
        <v>28</v>
      </c>
      <c r="S4886" t="s">
        <v>9</v>
      </c>
      <c r="U4886" t="s">
        <v>179</v>
      </c>
      <c r="V4886" t="s">
        <v>10</v>
      </c>
      <c r="W4886" t="s">
        <v>11</v>
      </c>
      <c r="X4886" t="s">
        <v>12</v>
      </c>
      <c r="Y4886" t="s">
        <v>21</v>
      </c>
      <c r="Z4886" s="80">
        <v>900</v>
      </c>
      <c r="AA4886" s="68">
        <v>0</v>
      </c>
      <c r="AB4886" s="82">
        <f t="shared" si="2713"/>
        <v>2700</v>
      </c>
      <c r="AD4886">
        <v>3</v>
      </c>
      <c r="AG4886" s="83">
        <f t="shared" si="2714"/>
        <v>3</v>
      </c>
      <c r="AH4886" s="87">
        <v>0</v>
      </c>
      <c r="AI4886" s="88">
        <v>0</v>
      </c>
    </row>
    <row r="4887" spans="1:39" x14ac:dyDescent="0.25">
      <c r="A4887" s="115">
        <v>4040002326</v>
      </c>
      <c r="B4887" t="s">
        <v>1</v>
      </c>
      <c r="C4887" s="81">
        <v>700</v>
      </c>
      <c r="D4887">
        <v>2.4</v>
      </c>
      <c r="E4887">
        <v>2.8</v>
      </c>
      <c r="F4887">
        <v>3</v>
      </c>
      <c r="G4887">
        <v>3</v>
      </c>
      <c r="H4887">
        <v>1.99</v>
      </c>
      <c r="I4887">
        <v>404</v>
      </c>
      <c r="J4887" t="s">
        <v>223</v>
      </c>
      <c r="K4887" t="s">
        <v>219</v>
      </c>
      <c r="L4887" t="s">
        <v>579</v>
      </c>
      <c r="M4887" t="s">
        <v>584</v>
      </c>
      <c r="N4887" t="s">
        <v>27</v>
      </c>
      <c r="O4887" t="s">
        <v>6</v>
      </c>
      <c r="P4887" t="s">
        <v>7</v>
      </c>
      <c r="Q4887" t="s">
        <v>8</v>
      </c>
      <c r="R4887" t="s">
        <v>28</v>
      </c>
      <c r="S4887" t="s">
        <v>44</v>
      </c>
      <c r="U4887" t="s">
        <v>939</v>
      </c>
      <c r="V4887" t="s">
        <v>14</v>
      </c>
      <c r="W4887" t="s">
        <v>49</v>
      </c>
      <c r="X4887" t="s">
        <v>12</v>
      </c>
      <c r="Y4887" t="s">
        <v>21</v>
      </c>
      <c r="Z4887" s="80">
        <v>450</v>
      </c>
      <c r="AA4887" s="68">
        <v>0</v>
      </c>
      <c r="AB4887" s="82">
        <f t="shared" si="2713"/>
        <v>450</v>
      </c>
      <c r="AC4887">
        <v>1</v>
      </c>
      <c r="AG4887" s="83">
        <f t="shared" si="2714"/>
        <v>1</v>
      </c>
      <c r="AH4887" s="87">
        <v>0</v>
      </c>
      <c r="AI4887" s="88">
        <v>0</v>
      </c>
      <c r="AJ4887" s="90">
        <f>AG4887/3</f>
        <v>0.33333333333333331</v>
      </c>
      <c r="AK4887" s="108">
        <f>AJ4887*C4887*F4887*H4887</f>
        <v>1393</v>
      </c>
      <c r="AL4887" s="108">
        <f>AJ4887*C4887*F4887</f>
        <v>700</v>
      </c>
      <c r="AM4887" s="108">
        <f>AK4887-AL4887</f>
        <v>693</v>
      </c>
    </row>
    <row r="4888" spans="1:39" x14ac:dyDescent="0.25">
      <c r="A4888" s="115">
        <v>4040002327</v>
      </c>
      <c r="B4888" t="s">
        <v>1</v>
      </c>
      <c r="C4888" s="81">
        <v>700</v>
      </c>
      <c r="D4888">
        <v>2.4</v>
      </c>
      <c r="E4888">
        <v>2.8</v>
      </c>
      <c r="F4888">
        <v>3</v>
      </c>
      <c r="G4888">
        <v>3</v>
      </c>
      <c r="H4888">
        <v>1.99</v>
      </c>
      <c r="I4888">
        <v>404</v>
      </c>
      <c r="J4888" t="s">
        <v>223</v>
      </c>
      <c r="K4888" t="s">
        <v>219</v>
      </c>
      <c r="L4888" t="s">
        <v>579</v>
      </c>
      <c r="M4888" t="s">
        <v>584</v>
      </c>
      <c r="N4888" t="s">
        <v>27</v>
      </c>
      <c r="O4888" t="s">
        <v>6</v>
      </c>
      <c r="P4888" t="s">
        <v>7</v>
      </c>
      <c r="Q4888" t="s">
        <v>16</v>
      </c>
      <c r="R4888" t="s">
        <v>28</v>
      </c>
      <c r="S4888" t="s">
        <v>9</v>
      </c>
      <c r="U4888" t="s">
        <v>179</v>
      </c>
      <c r="V4888" t="s">
        <v>10</v>
      </c>
      <c r="W4888" t="s">
        <v>11</v>
      </c>
      <c r="X4888" t="s">
        <v>12</v>
      </c>
      <c r="Y4888" t="s">
        <v>21</v>
      </c>
      <c r="Z4888" s="80">
        <v>1100</v>
      </c>
      <c r="AA4888" s="68">
        <v>0</v>
      </c>
      <c r="AB4888" s="82">
        <f t="shared" si="2713"/>
        <v>2200</v>
      </c>
      <c r="AD4888">
        <v>2</v>
      </c>
      <c r="AG4888" s="83">
        <f t="shared" si="2714"/>
        <v>2</v>
      </c>
      <c r="AH4888" s="87">
        <v>0</v>
      </c>
      <c r="AI4888" s="88">
        <v>0</v>
      </c>
    </row>
    <row r="4889" spans="1:39" x14ac:dyDescent="0.25">
      <c r="A4889" s="115">
        <v>4040002327</v>
      </c>
      <c r="B4889" t="s">
        <v>1</v>
      </c>
      <c r="C4889" s="81">
        <v>700</v>
      </c>
      <c r="D4889">
        <v>2.4</v>
      </c>
      <c r="E4889">
        <v>2.8</v>
      </c>
      <c r="F4889">
        <v>3</v>
      </c>
      <c r="G4889">
        <v>3</v>
      </c>
      <c r="H4889">
        <v>1.99</v>
      </c>
      <c r="I4889">
        <v>404</v>
      </c>
      <c r="J4889" t="s">
        <v>223</v>
      </c>
      <c r="K4889" t="s">
        <v>219</v>
      </c>
      <c r="L4889" t="s">
        <v>579</v>
      </c>
      <c r="M4889" t="s">
        <v>584</v>
      </c>
      <c r="N4889" t="s">
        <v>27</v>
      </c>
      <c r="O4889" t="s">
        <v>6</v>
      </c>
      <c r="P4889" t="s">
        <v>7</v>
      </c>
      <c r="Q4889" t="s">
        <v>16</v>
      </c>
      <c r="R4889" t="s">
        <v>28</v>
      </c>
      <c r="S4889" t="s">
        <v>44</v>
      </c>
      <c r="U4889" t="s">
        <v>939</v>
      </c>
      <c r="V4889" t="s">
        <v>14</v>
      </c>
      <c r="W4889" t="s">
        <v>49</v>
      </c>
      <c r="X4889" t="s">
        <v>12</v>
      </c>
      <c r="Y4889" t="s">
        <v>21</v>
      </c>
      <c r="Z4889" s="80">
        <v>900</v>
      </c>
      <c r="AA4889" s="68">
        <v>0</v>
      </c>
      <c r="AB4889" s="82">
        <f t="shared" si="2713"/>
        <v>900</v>
      </c>
      <c r="AC4889">
        <v>1</v>
      </c>
      <c r="AG4889" s="83">
        <f t="shared" si="2714"/>
        <v>1</v>
      </c>
      <c r="AH4889" s="87">
        <v>0</v>
      </c>
      <c r="AI4889" s="88">
        <v>0</v>
      </c>
      <c r="AJ4889">
        <f>AG4889</f>
        <v>1</v>
      </c>
      <c r="AK4889" s="108">
        <f>AJ4889*C4889*F4889*H4889</f>
        <v>4179</v>
      </c>
      <c r="AL4889" s="108">
        <f>AJ4889*C4889*F4889</f>
        <v>2100</v>
      </c>
      <c r="AM4889" s="108">
        <f>AK4889-AL4889</f>
        <v>2079</v>
      </c>
    </row>
    <row r="4890" spans="1:39" x14ac:dyDescent="0.25">
      <c r="A4890" s="115">
        <v>4040002328</v>
      </c>
      <c r="B4890" t="s">
        <v>1</v>
      </c>
      <c r="C4890" s="81">
        <v>700</v>
      </c>
      <c r="D4890">
        <v>2.4</v>
      </c>
      <c r="E4890">
        <v>2.8</v>
      </c>
      <c r="F4890">
        <v>3</v>
      </c>
      <c r="G4890">
        <v>3</v>
      </c>
      <c r="H4890">
        <v>1.99</v>
      </c>
      <c r="I4890">
        <v>404</v>
      </c>
      <c r="J4890" t="s">
        <v>223</v>
      </c>
      <c r="K4890" t="s">
        <v>219</v>
      </c>
      <c r="L4890" t="s">
        <v>579</v>
      </c>
      <c r="M4890" t="s">
        <v>584</v>
      </c>
      <c r="N4890" t="s">
        <v>15</v>
      </c>
      <c r="O4890" t="s">
        <v>193</v>
      </c>
      <c r="P4890" t="s">
        <v>7</v>
      </c>
      <c r="Q4890" t="s">
        <v>8</v>
      </c>
      <c r="R4890" t="s">
        <v>28</v>
      </c>
      <c r="S4890" t="s">
        <v>9</v>
      </c>
      <c r="U4890" t="s">
        <v>179</v>
      </c>
      <c r="V4890" t="s">
        <v>10</v>
      </c>
      <c r="W4890" t="s">
        <v>11</v>
      </c>
      <c r="X4890" t="s">
        <v>12</v>
      </c>
      <c r="Y4890" t="s">
        <v>21</v>
      </c>
      <c r="Z4890" s="80">
        <v>900</v>
      </c>
      <c r="AA4890" s="68">
        <v>0</v>
      </c>
      <c r="AB4890" s="82">
        <f t="shared" si="2713"/>
        <v>1800</v>
      </c>
      <c r="AD4890">
        <v>2</v>
      </c>
      <c r="AG4890" s="83">
        <f t="shared" si="2714"/>
        <v>2</v>
      </c>
      <c r="AH4890" s="87">
        <v>0</v>
      </c>
      <c r="AI4890" s="88">
        <v>1</v>
      </c>
    </row>
    <row r="4891" spans="1:39" x14ac:dyDescent="0.25">
      <c r="A4891" s="115">
        <v>4040002328</v>
      </c>
      <c r="B4891" t="s">
        <v>1</v>
      </c>
      <c r="C4891" s="81">
        <v>700</v>
      </c>
      <c r="D4891">
        <v>2.4</v>
      </c>
      <c r="E4891">
        <v>2.8</v>
      </c>
      <c r="F4891">
        <v>3</v>
      </c>
      <c r="G4891">
        <v>3</v>
      </c>
      <c r="H4891">
        <v>1.99</v>
      </c>
      <c r="I4891">
        <v>404</v>
      </c>
      <c r="J4891" t="s">
        <v>223</v>
      </c>
      <c r="K4891" t="s">
        <v>219</v>
      </c>
      <c r="L4891" t="s">
        <v>579</v>
      </c>
      <c r="M4891" t="s">
        <v>584</v>
      </c>
      <c r="N4891" t="s">
        <v>18</v>
      </c>
      <c r="O4891" t="s">
        <v>33</v>
      </c>
      <c r="P4891" t="s">
        <v>7</v>
      </c>
      <c r="Q4891" t="s">
        <v>8</v>
      </c>
      <c r="R4891" t="s">
        <v>28</v>
      </c>
      <c r="S4891" t="s">
        <v>9</v>
      </c>
      <c r="U4891" t="s">
        <v>179</v>
      </c>
      <c r="V4891" t="s">
        <v>10</v>
      </c>
      <c r="W4891" t="s">
        <v>11</v>
      </c>
      <c r="X4891" t="s">
        <v>12</v>
      </c>
      <c r="Y4891" t="s">
        <v>21</v>
      </c>
      <c r="Z4891" s="80">
        <v>900</v>
      </c>
      <c r="AA4891" s="68">
        <v>0</v>
      </c>
      <c r="AB4891" s="82">
        <f t="shared" si="2713"/>
        <v>900</v>
      </c>
      <c r="AD4891">
        <v>1</v>
      </c>
      <c r="AG4891" s="83">
        <f t="shared" si="2714"/>
        <v>1</v>
      </c>
      <c r="AH4891" s="87">
        <v>0</v>
      </c>
      <c r="AI4891" s="88">
        <v>0</v>
      </c>
    </row>
    <row r="4892" spans="1:39" x14ac:dyDescent="0.25">
      <c r="A4892" s="115">
        <v>4040002329</v>
      </c>
      <c r="B4892" t="s">
        <v>1</v>
      </c>
      <c r="C4892" s="81">
        <v>700</v>
      </c>
      <c r="D4892">
        <v>2.4</v>
      </c>
      <c r="E4892">
        <v>2.8</v>
      </c>
      <c r="F4892">
        <v>3</v>
      </c>
      <c r="G4892">
        <v>3</v>
      </c>
      <c r="H4892">
        <v>1.99</v>
      </c>
      <c r="I4892">
        <v>404</v>
      </c>
      <c r="J4892" t="s">
        <v>223</v>
      </c>
      <c r="K4892" t="s">
        <v>219</v>
      </c>
      <c r="L4892" t="s">
        <v>579</v>
      </c>
      <c r="M4892" t="s">
        <v>580</v>
      </c>
      <c r="N4892" t="s">
        <v>27</v>
      </c>
      <c r="O4892" t="s">
        <v>6</v>
      </c>
      <c r="P4892" t="s">
        <v>7</v>
      </c>
      <c r="Q4892" t="s">
        <v>16</v>
      </c>
      <c r="R4892" t="s">
        <v>28</v>
      </c>
      <c r="S4892" t="s">
        <v>9</v>
      </c>
      <c r="U4892" t="s">
        <v>179</v>
      </c>
      <c r="V4892" t="s">
        <v>10</v>
      </c>
      <c r="W4892" t="s">
        <v>11</v>
      </c>
      <c r="X4892" t="s">
        <v>12</v>
      </c>
      <c r="Y4892" t="s">
        <v>21</v>
      </c>
      <c r="Z4892" s="80">
        <v>1100</v>
      </c>
      <c r="AA4892" s="68">
        <v>0</v>
      </c>
      <c r="AB4892" s="82">
        <f t="shared" si="2713"/>
        <v>1100</v>
      </c>
      <c r="AD4892">
        <v>1</v>
      </c>
      <c r="AG4892" s="83">
        <f t="shared" si="2714"/>
        <v>1</v>
      </c>
      <c r="AH4892" s="87">
        <v>0</v>
      </c>
      <c r="AI4892" s="88">
        <v>0</v>
      </c>
    </row>
    <row r="4893" spans="1:39" x14ac:dyDescent="0.25">
      <c r="A4893" s="115">
        <v>4040002330</v>
      </c>
      <c r="B4893" t="s">
        <v>1</v>
      </c>
      <c r="C4893" s="81">
        <v>700</v>
      </c>
      <c r="D4893">
        <v>2.4</v>
      </c>
      <c r="E4893">
        <v>2.8</v>
      </c>
      <c r="F4893">
        <v>3</v>
      </c>
      <c r="G4893">
        <v>3</v>
      </c>
      <c r="H4893">
        <v>1.99</v>
      </c>
      <c r="I4893">
        <v>404</v>
      </c>
      <c r="J4893" t="s">
        <v>223</v>
      </c>
      <c r="K4893" t="s">
        <v>219</v>
      </c>
      <c r="L4893" t="s">
        <v>579</v>
      </c>
      <c r="M4893" t="s">
        <v>585</v>
      </c>
      <c r="N4893" t="s">
        <v>27</v>
      </c>
      <c r="O4893" t="s">
        <v>6</v>
      </c>
      <c r="P4893" t="s">
        <v>7</v>
      </c>
      <c r="Q4893" t="s">
        <v>16</v>
      </c>
      <c r="R4893" t="s">
        <v>28</v>
      </c>
      <c r="S4893" t="s">
        <v>9</v>
      </c>
      <c r="U4893" t="s">
        <v>179</v>
      </c>
      <c r="V4893" t="s">
        <v>10</v>
      </c>
      <c r="W4893" t="s">
        <v>11</v>
      </c>
      <c r="X4893" t="s">
        <v>12</v>
      </c>
      <c r="Y4893" t="s">
        <v>21</v>
      </c>
      <c r="Z4893" s="80">
        <v>1100</v>
      </c>
      <c r="AA4893" s="68">
        <v>0</v>
      </c>
      <c r="AB4893" s="82">
        <f t="shared" si="2713"/>
        <v>1100</v>
      </c>
      <c r="AD4893">
        <v>1</v>
      </c>
      <c r="AG4893" s="83">
        <f t="shared" si="2714"/>
        <v>1</v>
      </c>
      <c r="AH4893" s="87">
        <v>0</v>
      </c>
      <c r="AI4893" s="88">
        <v>0</v>
      </c>
    </row>
    <row r="4894" spans="1:39" x14ac:dyDescent="0.25">
      <c r="A4894" s="115">
        <v>4040002330</v>
      </c>
      <c r="B4894" t="s">
        <v>1</v>
      </c>
      <c r="C4894" s="81">
        <v>700</v>
      </c>
      <c r="D4894">
        <v>2.4</v>
      </c>
      <c r="E4894">
        <v>2.8</v>
      </c>
      <c r="F4894">
        <v>3</v>
      </c>
      <c r="G4894">
        <v>3</v>
      </c>
      <c r="H4894">
        <v>1.99</v>
      </c>
      <c r="I4894">
        <v>404</v>
      </c>
      <c r="J4894" t="s">
        <v>223</v>
      </c>
      <c r="K4894" t="s">
        <v>219</v>
      </c>
      <c r="L4894" t="s">
        <v>579</v>
      </c>
      <c r="M4894" t="s">
        <v>585</v>
      </c>
      <c r="N4894" t="s">
        <v>27</v>
      </c>
      <c r="O4894" t="s">
        <v>6</v>
      </c>
      <c r="P4894" t="s">
        <v>7</v>
      </c>
      <c r="Q4894" t="s">
        <v>16</v>
      </c>
      <c r="R4894" t="s">
        <v>28</v>
      </c>
      <c r="S4894" t="s">
        <v>9</v>
      </c>
      <c r="U4894" t="s">
        <v>179</v>
      </c>
      <c r="V4894" t="s">
        <v>10</v>
      </c>
      <c r="W4894" t="s">
        <v>11</v>
      </c>
      <c r="X4894" t="s">
        <v>12</v>
      </c>
      <c r="Y4894" t="s">
        <v>21</v>
      </c>
      <c r="Z4894" s="80">
        <v>1100</v>
      </c>
      <c r="AA4894" s="68">
        <v>0</v>
      </c>
      <c r="AB4894" s="82">
        <f t="shared" si="2713"/>
        <v>1100</v>
      </c>
      <c r="AD4894">
        <v>1</v>
      </c>
      <c r="AG4894" s="83">
        <f t="shared" si="2714"/>
        <v>1</v>
      </c>
      <c r="AH4894" s="87">
        <v>0</v>
      </c>
      <c r="AI4894" s="88">
        <v>1</v>
      </c>
    </row>
    <row r="4895" spans="1:39" x14ac:dyDescent="0.25">
      <c r="A4895" s="115">
        <v>4040002331</v>
      </c>
      <c r="B4895" t="s">
        <v>1</v>
      </c>
      <c r="C4895" s="81">
        <v>700</v>
      </c>
      <c r="D4895">
        <v>2.4</v>
      </c>
      <c r="E4895">
        <v>2.8</v>
      </c>
      <c r="F4895">
        <v>3</v>
      </c>
      <c r="G4895">
        <v>3</v>
      </c>
      <c r="H4895">
        <v>1.99</v>
      </c>
      <c r="I4895">
        <v>404</v>
      </c>
      <c r="J4895" t="s">
        <v>223</v>
      </c>
      <c r="K4895" t="s">
        <v>219</v>
      </c>
      <c r="L4895" t="s">
        <v>579</v>
      </c>
      <c r="M4895" t="s">
        <v>586</v>
      </c>
      <c r="N4895" t="s">
        <v>18</v>
      </c>
      <c r="O4895" t="s">
        <v>19</v>
      </c>
      <c r="P4895" t="s">
        <v>7</v>
      </c>
      <c r="Q4895" t="s">
        <v>8</v>
      </c>
      <c r="R4895" t="s">
        <v>20</v>
      </c>
      <c r="S4895" t="s">
        <v>9</v>
      </c>
      <c r="T4895" s="70" t="s">
        <v>933</v>
      </c>
      <c r="U4895" t="s">
        <v>179</v>
      </c>
      <c r="V4895" t="s">
        <v>10</v>
      </c>
      <c r="W4895" t="s">
        <v>11</v>
      </c>
      <c r="X4895" t="s">
        <v>12</v>
      </c>
      <c r="Y4895" t="s">
        <v>938</v>
      </c>
      <c r="Z4895" s="80">
        <v>0</v>
      </c>
      <c r="AA4895" s="68">
        <v>0</v>
      </c>
      <c r="AB4895" s="82">
        <f t="shared" si="2713"/>
        <v>0</v>
      </c>
      <c r="AE4895">
        <v>1</v>
      </c>
      <c r="AG4895" s="83">
        <f t="shared" si="2714"/>
        <v>1</v>
      </c>
      <c r="AH4895" s="87">
        <v>0</v>
      </c>
      <c r="AI4895" s="88">
        <v>0</v>
      </c>
    </row>
    <row r="4896" spans="1:39" x14ac:dyDescent="0.25">
      <c r="A4896" s="115">
        <v>4040002331</v>
      </c>
      <c r="B4896" t="s">
        <v>1</v>
      </c>
      <c r="C4896" s="81">
        <v>700</v>
      </c>
      <c r="D4896">
        <v>2.4</v>
      </c>
      <c r="E4896">
        <v>2.8</v>
      </c>
      <c r="F4896">
        <v>3</v>
      </c>
      <c r="G4896">
        <v>3</v>
      </c>
      <c r="H4896">
        <v>1.99</v>
      </c>
      <c r="I4896">
        <v>404</v>
      </c>
      <c r="J4896" t="s">
        <v>223</v>
      </c>
      <c r="K4896" t="s">
        <v>219</v>
      </c>
      <c r="L4896" t="s">
        <v>579</v>
      </c>
      <c r="M4896" t="s">
        <v>586</v>
      </c>
      <c r="N4896" t="s">
        <v>27</v>
      </c>
      <c r="O4896" t="s">
        <v>6</v>
      </c>
      <c r="P4896" t="s">
        <v>7</v>
      </c>
      <c r="Q4896" t="s">
        <v>16</v>
      </c>
      <c r="R4896" t="s">
        <v>28</v>
      </c>
      <c r="S4896" t="s">
        <v>44</v>
      </c>
      <c r="U4896" t="s">
        <v>939</v>
      </c>
      <c r="V4896" t="s">
        <v>14</v>
      </c>
      <c r="W4896" t="s">
        <v>49</v>
      </c>
      <c r="X4896" t="s">
        <v>12</v>
      </c>
      <c r="Y4896" t="s">
        <v>21</v>
      </c>
      <c r="Z4896" s="80">
        <v>900</v>
      </c>
      <c r="AA4896" s="68">
        <v>0</v>
      </c>
      <c r="AB4896" s="82">
        <f t="shared" si="2713"/>
        <v>900</v>
      </c>
      <c r="AC4896">
        <v>1</v>
      </c>
      <c r="AG4896" s="83">
        <f t="shared" si="2714"/>
        <v>1</v>
      </c>
      <c r="AH4896" s="87">
        <v>0</v>
      </c>
      <c r="AI4896" s="88">
        <v>0</v>
      </c>
      <c r="AJ4896">
        <f t="shared" ref="AJ4896:AJ4910" si="2715">AG4896</f>
        <v>1</v>
      </c>
      <c r="AK4896" s="108">
        <f>AJ4896*C4896*F4896*H4896</f>
        <v>4179</v>
      </c>
      <c r="AL4896" s="108">
        <f>AJ4896*C4896*F4896</f>
        <v>2100</v>
      </c>
      <c r="AM4896" s="108">
        <f t="shared" ref="AM4896:AM4910" si="2716">AK4896-AL4896</f>
        <v>2079</v>
      </c>
    </row>
    <row r="4897" spans="1:39" x14ac:dyDescent="0.25">
      <c r="A4897" s="115">
        <v>40400072</v>
      </c>
      <c r="B4897" t="s">
        <v>1</v>
      </c>
      <c r="C4897" s="81">
        <v>700</v>
      </c>
      <c r="D4897">
        <v>2.4</v>
      </c>
      <c r="E4897">
        <v>2.8</v>
      </c>
      <c r="F4897">
        <v>3</v>
      </c>
      <c r="G4897">
        <v>3</v>
      </c>
      <c r="H4897">
        <v>1.99</v>
      </c>
      <c r="I4897">
        <v>404</v>
      </c>
      <c r="J4897" t="s">
        <v>223</v>
      </c>
      <c r="K4897" t="s">
        <v>219</v>
      </c>
      <c r="L4897" t="s">
        <v>587</v>
      </c>
      <c r="M4897" t="s">
        <v>587</v>
      </c>
      <c r="N4897" t="s">
        <v>87</v>
      </c>
      <c r="O4897" t="s">
        <v>47</v>
      </c>
      <c r="P4897" t="s">
        <v>42</v>
      </c>
      <c r="Q4897" t="s">
        <v>16</v>
      </c>
      <c r="R4897" t="s">
        <v>43</v>
      </c>
      <c r="S4897" t="s">
        <v>44</v>
      </c>
      <c r="U4897" t="s">
        <v>939</v>
      </c>
      <c r="V4897" t="s">
        <v>14</v>
      </c>
      <c r="W4897" t="s">
        <v>49</v>
      </c>
      <c r="X4897" t="s">
        <v>12</v>
      </c>
      <c r="Y4897" t="s">
        <v>21</v>
      </c>
      <c r="Z4897" s="80">
        <v>800</v>
      </c>
      <c r="AA4897" s="68">
        <v>0</v>
      </c>
      <c r="AB4897" s="82">
        <f t="shared" si="2713"/>
        <v>2400</v>
      </c>
      <c r="AC4897">
        <v>3</v>
      </c>
      <c r="AG4897" s="83">
        <f t="shared" si="2714"/>
        <v>3</v>
      </c>
      <c r="AH4897" s="87">
        <v>0</v>
      </c>
      <c r="AI4897" s="88">
        <v>0</v>
      </c>
      <c r="AJ4897">
        <f t="shared" si="2715"/>
        <v>3</v>
      </c>
      <c r="AK4897" s="108">
        <f>AJ4897*C4897*D4897*H4897</f>
        <v>10029.6</v>
      </c>
      <c r="AL4897" s="108">
        <f>AJ4897*C4897*D4897</f>
        <v>5040</v>
      </c>
      <c r="AM4897" s="108">
        <f t="shared" si="2716"/>
        <v>4989.6000000000004</v>
      </c>
    </row>
    <row r="4898" spans="1:39" x14ac:dyDescent="0.25">
      <c r="A4898" s="115">
        <v>40400072</v>
      </c>
      <c r="B4898" t="s">
        <v>1</v>
      </c>
      <c r="C4898" s="81">
        <v>700</v>
      </c>
      <c r="D4898">
        <v>2.4</v>
      </c>
      <c r="E4898">
        <v>2.8</v>
      </c>
      <c r="F4898">
        <v>3</v>
      </c>
      <c r="G4898">
        <v>3</v>
      </c>
      <c r="H4898">
        <v>1.99</v>
      </c>
      <c r="I4898">
        <v>404</v>
      </c>
      <c r="J4898" t="s">
        <v>223</v>
      </c>
      <c r="K4898" t="s">
        <v>219</v>
      </c>
      <c r="L4898" t="s">
        <v>587</v>
      </c>
      <c r="M4898" t="s">
        <v>587</v>
      </c>
      <c r="N4898" t="s">
        <v>5</v>
      </c>
      <c r="O4898" t="s">
        <v>47</v>
      </c>
      <c r="P4898" t="s">
        <v>42</v>
      </c>
      <c r="Q4898" t="s">
        <v>16</v>
      </c>
      <c r="R4898" t="s">
        <v>28</v>
      </c>
      <c r="S4898" t="s">
        <v>44</v>
      </c>
      <c r="U4898" t="s">
        <v>939</v>
      </c>
      <c r="V4898" t="s">
        <v>14</v>
      </c>
      <c r="W4898" t="s">
        <v>49</v>
      </c>
      <c r="X4898" t="s">
        <v>12</v>
      </c>
      <c r="Y4898" t="s">
        <v>21</v>
      </c>
      <c r="Z4898" s="80">
        <v>800</v>
      </c>
      <c r="AA4898" s="68">
        <v>0</v>
      </c>
      <c r="AB4898" s="82">
        <f t="shared" si="2713"/>
        <v>1600</v>
      </c>
      <c r="AC4898">
        <v>2</v>
      </c>
      <c r="AG4898" s="83">
        <f t="shared" si="2714"/>
        <v>2</v>
      </c>
      <c r="AH4898" s="87">
        <v>0</v>
      </c>
      <c r="AI4898" s="88">
        <v>0</v>
      </c>
      <c r="AJ4898">
        <f t="shared" si="2715"/>
        <v>2</v>
      </c>
      <c r="AK4898" s="108">
        <f t="shared" ref="AK4898:AK4899" si="2717">AJ4898*C4898*E4898*H4898</f>
        <v>7800.7999999999993</v>
      </c>
      <c r="AL4898" s="108">
        <f t="shared" ref="AL4898:AL4899" si="2718">AJ4898*C4898*E4898</f>
        <v>3919.9999999999995</v>
      </c>
      <c r="AM4898" s="108">
        <f t="shared" si="2716"/>
        <v>3880.7999999999997</v>
      </c>
    </row>
    <row r="4899" spans="1:39" x14ac:dyDescent="0.25">
      <c r="A4899" s="115">
        <v>40400072</v>
      </c>
      <c r="B4899" t="s">
        <v>1</v>
      </c>
      <c r="C4899" s="81">
        <v>700</v>
      </c>
      <c r="D4899">
        <v>2.4</v>
      </c>
      <c r="E4899">
        <v>2.8</v>
      </c>
      <c r="F4899">
        <v>3</v>
      </c>
      <c r="G4899">
        <v>3</v>
      </c>
      <c r="H4899">
        <v>1.99</v>
      </c>
      <c r="I4899">
        <v>404</v>
      </c>
      <c r="J4899" t="s">
        <v>223</v>
      </c>
      <c r="K4899" t="s">
        <v>219</v>
      </c>
      <c r="L4899" t="s">
        <v>587</v>
      </c>
      <c r="M4899" t="s">
        <v>587</v>
      </c>
      <c r="N4899" t="s">
        <v>5</v>
      </c>
      <c r="O4899" t="s">
        <v>47</v>
      </c>
      <c r="P4899" t="s">
        <v>42</v>
      </c>
      <c r="Q4899" t="s">
        <v>16</v>
      </c>
      <c r="R4899" t="s">
        <v>28</v>
      </c>
      <c r="S4899" t="s">
        <v>44</v>
      </c>
      <c r="U4899" t="s">
        <v>939</v>
      </c>
      <c r="V4899" t="s">
        <v>64</v>
      </c>
      <c r="W4899" t="s">
        <v>65</v>
      </c>
      <c r="X4899" t="s">
        <v>12</v>
      </c>
      <c r="Y4899" t="s">
        <v>21</v>
      </c>
      <c r="Z4899" s="80">
        <v>800</v>
      </c>
      <c r="AA4899" s="68">
        <v>0</v>
      </c>
      <c r="AB4899" s="82">
        <f t="shared" si="2713"/>
        <v>4000</v>
      </c>
      <c r="AC4899">
        <v>5</v>
      </c>
      <c r="AG4899" s="83">
        <f t="shared" si="2714"/>
        <v>5</v>
      </c>
      <c r="AH4899" s="87">
        <v>0</v>
      </c>
      <c r="AI4899" s="88">
        <v>0</v>
      </c>
      <c r="AJ4899">
        <f t="shared" si="2715"/>
        <v>5</v>
      </c>
      <c r="AK4899" s="108">
        <f t="shared" si="2717"/>
        <v>19502</v>
      </c>
      <c r="AL4899" s="108">
        <f t="shared" si="2718"/>
        <v>9800</v>
      </c>
      <c r="AM4899" s="108">
        <f t="shared" si="2716"/>
        <v>9702</v>
      </c>
    </row>
    <row r="4900" spans="1:39" x14ac:dyDescent="0.25">
      <c r="A4900" s="115">
        <v>40400072</v>
      </c>
      <c r="B4900" t="s">
        <v>1</v>
      </c>
      <c r="C4900" s="81">
        <v>700</v>
      </c>
      <c r="D4900">
        <v>2.4</v>
      </c>
      <c r="E4900">
        <v>2.8</v>
      </c>
      <c r="F4900">
        <v>3</v>
      </c>
      <c r="G4900">
        <v>3</v>
      </c>
      <c r="H4900">
        <v>1.99</v>
      </c>
      <c r="I4900">
        <v>404</v>
      </c>
      <c r="J4900" t="s">
        <v>223</v>
      </c>
      <c r="K4900" t="s">
        <v>219</v>
      </c>
      <c r="L4900" t="s">
        <v>587</v>
      </c>
      <c r="M4900" t="s">
        <v>587</v>
      </c>
      <c r="N4900" t="s">
        <v>15</v>
      </c>
      <c r="O4900" t="s">
        <v>41</v>
      </c>
      <c r="P4900" t="s">
        <v>42</v>
      </c>
      <c r="Q4900" t="s">
        <v>16</v>
      </c>
      <c r="R4900" t="s">
        <v>28</v>
      </c>
      <c r="S4900" t="s">
        <v>22</v>
      </c>
      <c r="T4900" t="s">
        <v>22</v>
      </c>
      <c r="U4900" t="s">
        <v>939</v>
      </c>
      <c r="V4900" t="s">
        <v>50</v>
      </c>
      <c r="W4900" t="s">
        <v>51</v>
      </c>
      <c r="X4900" t="s">
        <v>52</v>
      </c>
      <c r="Y4900" t="s">
        <v>943</v>
      </c>
      <c r="Z4900" s="81">
        <v>0</v>
      </c>
      <c r="AA4900" s="68">
        <v>0</v>
      </c>
      <c r="AB4900" s="82">
        <f t="shared" si="2713"/>
        <v>0</v>
      </c>
      <c r="AF4900">
        <v>1</v>
      </c>
      <c r="AG4900" s="83">
        <f t="shared" si="2714"/>
        <v>1</v>
      </c>
      <c r="AH4900" s="87">
        <v>0</v>
      </c>
      <c r="AI4900" s="88">
        <v>0</v>
      </c>
      <c r="AJ4900">
        <f t="shared" si="2715"/>
        <v>1</v>
      </c>
      <c r="AK4900" s="108">
        <f t="shared" ref="AK4900:AK4910" si="2719">AJ4900*C4900*F4900*H4900</f>
        <v>4179</v>
      </c>
      <c r="AL4900" s="108">
        <f t="shared" ref="AL4900:AL4910" si="2720">AJ4900*C4900*F4900</f>
        <v>2100</v>
      </c>
      <c r="AM4900" s="108">
        <f t="shared" si="2716"/>
        <v>2079</v>
      </c>
    </row>
    <row r="4901" spans="1:39" x14ac:dyDescent="0.25">
      <c r="A4901" s="115">
        <v>40400072</v>
      </c>
      <c r="B4901" t="s">
        <v>1</v>
      </c>
      <c r="C4901" s="81">
        <v>700</v>
      </c>
      <c r="D4901">
        <v>2.4</v>
      </c>
      <c r="E4901">
        <v>2.8</v>
      </c>
      <c r="F4901">
        <v>3</v>
      </c>
      <c r="G4901">
        <v>3</v>
      </c>
      <c r="H4901">
        <v>1.99</v>
      </c>
      <c r="I4901">
        <v>404</v>
      </c>
      <c r="J4901" t="s">
        <v>223</v>
      </c>
      <c r="K4901" t="s">
        <v>219</v>
      </c>
      <c r="L4901" t="s">
        <v>587</v>
      </c>
      <c r="M4901" t="s">
        <v>587</v>
      </c>
      <c r="N4901" t="s">
        <v>15</v>
      </c>
      <c r="O4901" t="s">
        <v>41</v>
      </c>
      <c r="P4901" t="s">
        <v>42</v>
      </c>
      <c r="Q4901" t="s">
        <v>16</v>
      </c>
      <c r="R4901" t="s">
        <v>28</v>
      </c>
      <c r="S4901" t="s">
        <v>44</v>
      </c>
      <c r="U4901" t="s">
        <v>939</v>
      </c>
      <c r="V4901" t="s">
        <v>14</v>
      </c>
      <c r="W4901" t="s">
        <v>49</v>
      </c>
      <c r="X4901" t="s">
        <v>12</v>
      </c>
      <c r="Y4901" t="s">
        <v>21</v>
      </c>
      <c r="Z4901" s="80">
        <v>800</v>
      </c>
      <c r="AA4901" s="68">
        <v>0</v>
      </c>
      <c r="AB4901" s="82">
        <f t="shared" si="2713"/>
        <v>3200</v>
      </c>
      <c r="AC4901">
        <v>4</v>
      </c>
      <c r="AG4901" s="83">
        <f t="shared" si="2714"/>
        <v>4</v>
      </c>
      <c r="AH4901" s="87">
        <v>0</v>
      </c>
      <c r="AI4901" s="88">
        <v>0</v>
      </c>
      <c r="AJ4901">
        <f t="shared" si="2715"/>
        <v>4</v>
      </c>
      <c r="AK4901" s="108">
        <f t="shared" si="2719"/>
        <v>16716</v>
      </c>
      <c r="AL4901" s="108">
        <f t="shared" si="2720"/>
        <v>8400</v>
      </c>
      <c r="AM4901" s="108">
        <f t="shared" si="2716"/>
        <v>8316</v>
      </c>
    </row>
    <row r="4902" spans="1:39" x14ac:dyDescent="0.25">
      <c r="A4902" s="115">
        <v>40400072</v>
      </c>
      <c r="B4902" t="s">
        <v>1</v>
      </c>
      <c r="C4902" s="81">
        <v>700</v>
      </c>
      <c r="D4902">
        <v>2.4</v>
      </c>
      <c r="E4902">
        <v>2.8</v>
      </c>
      <c r="F4902">
        <v>3</v>
      </c>
      <c r="G4902">
        <v>3</v>
      </c>
      <c r="H4902">
        <v>1.99</v>
      </c>
      <c r="I4902">
        <v>404</v>
      </c>
      <c r="J4902" t="s">
        <v>223</v>
      </c>
      <c r="K4902" t="s">
        <v>219</v>
      </c>
      <c r="L4902" t="s">
        <v>587</v>
      </c>
      <c r="M4902" t="s">
        <v>587</v>
      </c>
      <c r="N4902" t="s">
        <v>15</v>
      </c>
      <c r="O4902" t="s">
        <v>41</v>
      </c>
      <c r="P4902" t="s">
        <v>42</v>
      </c>
      <c r="Q4902" t="s">
        <v>16</v>
      </c>
      <c r="R4902" t="s">
        <v>28</v>
      </c>
      <c r="S4902" t="s">
        <v>44</v>
      </c>
      <c r="U4902" t="s">
        <v>939</v>
      </c>
      <c r="V4902" t="s">
        <v>64</v>
      </c>
      <c r="W4902" t="s">
        <v>65</v>
      </c>
      <c r="X4902" t="s">
        <v>12</v>
      </c>
      <c r="Y4902" t="s">
        <v>21</v>
      </c>
      <c r="Z4902" s="80">
        <v>800</v>
      </c>
      <c r="AA4902" s="68">
        <v>0</v>
      </c>
      <c r="AB4902" s="82">
        <f t="shared" si="2713"/>
        <v>3200</v>
      </c>
      <c r="AC4902">
        <v>4</v>
      </c>
      <c r="AG4902" s="83">
        <f t="shared" si="2714"/>
        <v>4</v>
      </c>
      <c r="AH4902" s="87">
        <v>0</v>
      </c>
      <c r="AI4902" s="88">
        <v>0</v>
      </c>
      <c r="AJ4902">
        <f t="shared" si="2715"/>
        <v>4</v>
      </c>
      <c r="AK4902" s="108">
        <f t="shared" si="2719"/>
        <v>16716</v>
      </c>
      <c r="AL4902" s="108">
        <f t="shared" si="2720"/>
        <v>8400</v>
      </c>
      <c r="AM4902" s="108">
        <f t="shared" si="2716"/>
        <v>8316</v>
      </c>
    </row>
    <row r="4903" spans="1:39" x14ac:dyDescent="0.25">
      <c r="A4903" s="115">
        <v>40400072</v>
      </c>
      <c r="B4903" t="s">
        <v>1</v>
      </c>
      <c r="C4903" s="81">
        <v>700</v>
      </c>
      <c r="D4903">
        <v>2.4</v>
      </c>
      <c r="E4903">
        <v>2.8</v>
      </c>
      <c r="F4903">
        <v>3</v>
      </c>
      <c r="G4903">
        <v>3</v>
      </c>
      <c r="H4903">
        <v>1.99</v>
      </c>
      <c r="I4903">
        <v>404</v>
      </c>
      <c r="J4903" t="s">
        <v>223</v>
      </c>
      <c r="K4903" t="s">
        <v>219</v>
      </c>
      <c r="L4903" t="s">
        <v>587</v>
      </c>
      <c r="M4903" t="s">
        <v>587</v>
      </c>
      <c r="N4903" t="s">
        <v>18</v>
      </c>
      <c r="O4903" t="s">
        <v>74</v>
      </c>
      <c r="P4903" t="s">
        <v>42</v>
      </c>
      <c r="Q4903" t="s">
        <v>16</v>
      </c>
      <c r="R4903" t="s">
        <v>28</v>
      </c>
      <c r="S4903" t="s">
        <v>44</v>
      </c>
      <c r="U4903" t="s">
        <v>939</v>
      </c>
      <c r="V4903" t="s">
        <v>45</v>
      </c>
      <c r="W4903" t="s">
        <v>46</v>
      </c>
      <c r="X4903" t="s">
        <v>12</v>
      </c>
      <c r="Y4903" t="s">
        <v>21</v>
      </c>
      <c r="Z4903" s="80">
        <v>900</v>
      </c>
      <c r="AA4903" s="68">
        <v>0</v>
      </c>
      <c r="AB4903" s="82">
        <f t="shared" si="2713"/>
        <v>1800</v>
      </c>
      <c r="AC4903">
        <v>2</v>
      </c>
      <c r="AG4903" s="83">
        <f t="shared" si="2714"/>
        <v>2</v>
      </c>
      <c r="AH4903" s="87">
        <v>0</v>
      </c>
      <c r="AI4903" s="88">
        <v>0</v>
      </c>
      <c r="AJ4903">
        <f t="shared" si="2715"/>
        <v>2</v>
      </c>
      <c r="AK4903" s="108">
        <f t="shared" si="2719"/>
        <v>8358</v>
      </c>
      <c r="AL4903" s="108">
        <f t="shared" si="2720"/>
        <v>4200</v>
      </c>
      <c r="AM4903" s="108">
        <f t="shared" si="2716"/>
        <v>4158</v>
      </c>
    </row>
    <row r="4904" spans="1:39" x14ac:dyDescent="0.25">
      <c r="A4904" s="115">
        <v>40400072</v>
      </c>
      <c r="B4904" t="s">
        <v>1</v>
      </c>
      <c r="C4904" s="81">
        <v>700</v>
      </c>
      <c r="D4904">
        <v>2.4</v>
      </c>
      <c r="E4904">
        <v>2.8</v>
      </c>
      <c r="F4904">
        <v>3</v>
      </c>
      <c r="G4904">
        <v>3</v>
      </c>
      <c r="H4904">
        <v>1.99</v>
      </c>
      <c r="I4904">
        <v>404</v>
      </c>
      <c r="J4904" t="s">
        <v>223</v>
      </c>
      <c r="K4904" t="s">
        <v>219</v>
      </c>
      <c r="L4904" t="s">
        <v>587</v>
      </c>
      <c r="M4904" t="s">
        <v>587</v>
      </c>
      <c r="N4904" t="s">
        <v>18</v>
      </c>
      <c r="O4904" t="s">
        <v>74</v>
      </c>
      <c r="P4904" t="s">
        <v>42</v>
      </c>
      <c r="Q4904" t="s">
        <v>16</v>
      </c>
      <c r="R4904" t="s">
        <v>28</v>
      </c>
      <c r="S4904" t="s">
        <v>44</v>
      </c>
      <c r="U4904" t="s">
        <v>939</v>
      </c>
      <c r="V4904" t="s">
        <v>56</v>
      </c>
      <c r="W4904" t="s">
        <v>57</v>
      </c>
      <c r="X4904" t="s">
        <v>12</v>
      </c>
      <c r="Y4904" t="s">
        <v>21</v>
      </c>
      <c r="Z4904" s="80">
        <v>900</v>
      </c>
      <c r="AA4904" s="68">
        <v>0</v>
      </c>
      <c r="AB4904" s="82">
        <f t="shared" si="2713"/>
        <v>6300</v>
      </c>
      <c r="AC4904">
        <v>7</v>
      </c>
      <c r="AG4904" s="83">
        <f t="shared" si="2714"/>
        <v>7</v>
      </c>
      <c r="AH4904" s="87">
        <v>0</v>
      </c>
      <c r="AI4904" s="88">
        <v>0</v>
      </c>
      <c r="AJ4904">
        <f t="shared" si="2715"/>
        <v>7</v>
      </c>
      <c r="AK4904" s="108">
        <f t="shared" si="2719"/>
        <v>29253</v>
      </c>
      <c r="AL4904" s="108">
        <f t="shared" si="2720"/>
        <v>14700</v>
      </c>
      <c r="AM4904" s="108">
        <f t="shared" si="2716"/>
        <v>14553</v>
      </c>
    </row>
    <row r="4905" spans="1:39" x14ac:dyDescent="0.25">
      <c r="A4905" s="115">
        <v>40400072</v>
      </c>
      <c r="B4905" t="s">
        <v>1</v>
      </c>
      <c r="C4905" s="81">
        <v>700</v>
      </c>
      <c r="D4905">
        <v>2.4</v>
      </c>
      <c r="E4905">
        <v>2.8</v>
      </c>
      <c r="F4905">
        <v>3</v>
      </c>
      <c r="G4905">
        <v>3</v>
      </c>
      <c r="H4905">
        <v>1.99</v>
      </c>
      <c r="I4905">
        <v>404</v>
      </c>
      <c r="J4905" t="s">
        <v>223</v>
      </c>
      <c r="K4905" t="s">
        <v>219</v>
      </c>
      <c r="L4905" t="s">
        <v>587</v>
      </c>
      <c r="M4905" t="s">
        <v>587</v>
      </c>
      <c r="N4905" t="s">
        <v>18</v>
      </c>
      <c r="O4905" t="s">
        <v>74</v>
      </c>
      <c r="P4905" t="s">
        <v>42</v>
      </c>
      <c r="Q4905" t="s">
        <v>16</v>
      </c>
      <c r="R4905" t="s">
        <v>28</v>
      </c>
      <c r="S4905" t="s">
        <v>44</v>
      </c>
      <c r="U4905" t="s">
        <v>939</v>
      </c>
      <c r="V4905" t="s">
        <v>125</v>
      </c>
      <c r="W4905" t="s">
        <v>207</v>
      </c>
      <c r="X4905" t="s">
        <v>12</v>
      </c>
      <c r="Y4905" t="s">
        <v>21</v>
      </c>
      <c r="Z4905" s="80">
        <v>900</v>
      </c>
      <c r="AA4905" s="68">
        <v>0</v>
      </c>
      <c r="AB4905" s="82">
        <f t="shared" si="2713"/>
        <v>1800</v>
      </c>
      <c r="AC4905">
        <v>2</v>
      </c>
      <c r="AG4905" s="83">
        <f t="shared" si="2714"/>
        <v>2</v>
      </c>
      <c r="AH4905" s="87">
        <v>0</v>
      </c>
      <c r="AI4905" s="88">
        <v>0</v>
      </c>
      <c r="AJ4905">
        <f t="shared" si="2715"/>
        <v>2</v>
      </c>
      <c r="AK4905" s="108">
        <f t="shared" si="2719"/>
        <v>8358</v>
      </c>
      <c r="AL4905" s="108">
        <f t="shared" si="2720"/>
        <v>4200</v>
      </c>
      <c r="AM4905" s="108">
        <f t="shared" si="2716"/>
        <v>4158</v>
      </c>
    </row>
    <row r="4906" spans="1:39" x14ac:dyDescent="0.25">
      <c r="A4906" s="115">
        <v>40400072</v>
      </c>
      <c r="B4906" t="s">
        <v>1</v>
      </c>
      <c r="C4906" s="81">
        <v>700</v>
      </c>
      <c r="D4906">
        <v>2.4</v>
      </c>
      <c r="E4906">
        <v>2.8</v>
      </c>
      <c r="F4906">
        <v>3</v>
      </c>
      <c r="G4906">
        <v>3</v>
      </c>
      <c r="H4906">
        <v>1.99</v>
      </c>
      <c r="I4906">
        <v>404</v>
      </c>
      <c r="J4906" t="s">
        <v>223</v>
      </c>
      <c r="K4906" t="s">
        <v>219</v>
      </c>
      <c r="L4906" t="s">
        <v>587</v>
      </c>
      <c r="M4906" t="s">
        <v>587</v>
      </c>
      <c r="N4906" t="s">
        <v>18</v>
      </c>
      <c r="O4906" t="s">
        <v>74</v>
      </c>
      <c r="P4906" t="s">
        <v>42</v>
      </c>
      <c r="Q4906" t="s">
        <v>16</v>
      </c>
      <c r="R4906" t="s">
        <v>28</v>
      </c>
      <c r="S4906" t="s">
        <v>44</v>
      </c>
      <c r="U4906" t="s">
        <v>939</v>
      </c>
      <c r="V4906" t="s">
        <v>64</v>
      </c>
      <c r="W4906" t="s">
        <v>65</v>
      </c>
      <c r="X4906" t="s">
        <v>12</v>
      </c>
      <c r="Y4906" t="s">
        <v>21</v>
      </c>
      <c r="Z4906" s="80">
        <v>900</v>
      </c>
      <c r="AA4906" s="68">
        <v>0</v>
      </c>
      <c r="AB4906" s="82">
        <f t="shared" si="2713"/>
        <v>3600</v>
      </c>
      <c r="AC4906">
        <v>4</v>
      </c>
      <c r="AG4906" s="83">
        <f t="shared" si="2714"/>
        <v>4</v>
      </c>
      <c r="AH4906" s="87">
        <v>0</v>
      </c>
      <c r="AI4906" s="88">
        <v>0</v>
      </c>
      <c r="AJ4906">
        <f t="shared" si="2715"/>
        <v>4</v>
      </c>
      <c r="AK4906" s="108">
        <f t="shared" si="2719"/>
        <v>16716</v>
      </c>
      <c r="AL4906" s="108">
        <f t="shared" si="2720"/>
        <v>8400</v>
      </c>
      <c r="AM4906" s="108">
        <f t="shared" si="2716"/>
        <v>8316</v>
      </c>
    </row>
    <row r="4907" spans="1:39" x14ac:dyDescent="0.25">
      <c r="A4907" s="115">
        <v>40400072</v>
      </c>
      <c r="B4907" t="s">
        <v>1</v>
      </c>
      <c r="C4907" s="81">
        <v>700</v>
      </c>
      <c r="D4907">
        <v>2.4</v>
      </c>
      <c r="E4907">
        <v>2.8</v>
      </c>
      <c r="F4907">
        <v>3</v>
      </c>
      <c r="G4907">
        <v>3</v>
      </c>
      <c r="H4907">
        <v>1.99</v>
      </c>
      <c r="I4907">
        <v>404</v>
      </c>
      <c r="J4907" t="s">
        <v>223</v>
      </c>
      <c r="K4907" t="s">
        <v>219</v>
      </c>
      <c r="L4907" t="s">
        <v>587</v>
      </c>
      <c r="M4907" t="s">
        <v>587</v>
      </c>
      <c r="N4907" t="s">
        <v>18</v>
      </c>
      <c r="O4907" t="s">
        <v>74</v>
      </c>
      <c r="P4907" t="s">
        <v>42</v>
      </c>
      <c r="Q4907" t="s">
        <v>16</v>
      </c>
      <c r="R4907" t="s">
        <v>28</v>
      </c>
      <c r="S4907" t="s">
        <v>44</v>
      </c>
      <c r="U4907" t="s">
        <v>939</v>
      </c>
      <c r="V4907" t="s">
        <v>173</v>
      </c>
      <c r="W4907" t="s">
        <v>174</v>
      </c>
      <c r="X4907" t="s">
        <v>12</v>
      </c>
      <c r="Y4907" t="s">
        <v>21</v>
      </c>
      <c r="Z4907" s="80">
        <v>900</v>
      </c>
      <c r="AA4907" s="68">
        <v>0</v>
      </c>
      <c r="AB4907" s="82">
        <f t="shared" si="2713"/>
        <v>1800</v>
      </c>
      <c r="AC4907">
        <v>2</v>
      </c>
      <c r="AG4907" s="83">
        <f t="shared" si="2714"/>
        <v>2</v>
      </c>
      <c r="AH4907" s="87">
        <v>0</v>
      </c>
      <c r="AI4907" s="88">
        <v>0</v>
      </c>
      <c r="AJ4907">
        <f t="shared" si="2715"/>
        <v>2</v>
      </c>
      <c r="AK4907" s="108">
        <f t="shared" si="2719"/>
        <v>8358</v>
      </c>
      <c r="AL4907" s="108">
        <f t="shared" si="2720"/>
        <v>4200</v>
      </c>
      <c r="AM4907" s="108">
        <f t="shared" si="2716"/>
        <v>4158</v>
      </c>
    </row>
    <row r="4908" spans="1:39" x14ac:dyDescent="0.25">
      <c r="A4908" s="115">
        <v>40400072</v>
      </c>
      <c r="B4908" t="s">
        <v>1</v>
      </c>
      <c r="C4908" s="81">
        <v>700</v>
      </c>
      <c r="D4908">
        <v>2.4</v>
      </c>
      <c r="E4908">
        <v>2.8</v>
      </c>
      <c r="F4908">
        <v>3</v>
      </c>
      <c r="G4908">
        <v>3</v>
      </c>
      <c r="H4908">
        <v>1.99</v>
      </c>
      <c r="I4908">
        <v>404</v>
      </c>
      <c r="J4908" t="s">
        <v>223</v>
      </c>
      <c r="K4908" t="s">
        <v>219</v>
      </c>
      <c r="L4908" t="s">
        <v>587</v>
      </c>
      <c r="M4908" t="s">
        <v>587</v>
      </c>
      <c r="N4908" t="s">
        <v>27</v>
      </c>
      <c r="O4908" t="s">
        <v>80</v>
      </c>
      <c r="P4908" t="s">
        <v>42</v>
      </c>
      <c r="Q4908" t="s">
        <v>16</v>
      </c>
      <c r="R4908" t="s">
        <v>28</v>
      </c>
      <c r="S4908" t="s">
        <v>44</v>
      </c>
      <c r="U4908" t="s">
        <v>939</v>
      </c>
      <c r="V4908" t="s">
        <v>45</v>
      </c>
      <c r="W4908" t="s">
        <v>46</v>
      </c>
      <c r="X4908" t="s">
        <v>12</v>
      </c>
      <c r="Y4908" t="s">
        <v>21</v>
      </c>
      <c r="Z4908" s="80">
        <v>900</v>
      </c>
      <c r="AA4908" s="68">
        <v>0</v>
      </c>
      <c r="AB4908" s="82">
        <f t="shared" si="2713"/>
        <v>2700</v>
      </c>
      <c r="AC4908">
        <v>3</v>
      </c>
      <c r="AG4908" s="83">
        <f t="shared" si="2714"/>
        <v>3</v>
      </c>
      <c r="AH4908" s="87">
        <v>0</v>
      </c>
      <c r="AI4908" s="88">
        <v>0</v>
      </c>
      <c r="AJ4908">
        <f t="shared" si="2715"/>
        <v>3</v>
      </c>
      <c r="AK4908" s="108">
        <f t="shared" si="2719"/>
        <v>12537</v>
      </c>
      <c r="AL4908" s="108">
        <f t="shared" si="2720"/>
        <v>6300</v>
      </c>
      <c r="AM4908" s="108">
        <f t="shared" si="2716"/>
        <v>6237</v>
      </c>
    </row>
    <row r="4909" spans="1:39" x14ac:dyDescent="0.25">
      <c r="A4909" s="115">
        <v>40400072</v>
      </c>
      <c r="B4909" t="s">
        <v>1</v>
      </c>
      <c r="C4909" s="81">
        <v>700</v>
      </c>
      <c r="D4909">
        <v>2.4</v>
      </c>
      <c r="E4909">
        <v>2.8</v>
      </c>
      <c r="F4909">
        <v>3</v>
      </c>
      <c r="G4909">
        <v>3</v>
      </c>
      <c r="H4909">
        <v>1.99</v>
      </c>
      <c r="I4909">
        <v>404</v>
      </c>
      <c r="J4909" t="s">
        <v>223</v>
      </c>
      <c r="K4909" t="s">
        <v>219</v>
      </c>
      <c r="L4909" t="s">
        <v>587</v>
      </c>
      <c r="M4909" t="s">
        <v>587</v>
      </c>
      <c r="N4909" t="s">
        <v>27</v>
      </c>
      <c r="O4909" t="s">
        <v>80</v>
      </c>
      <c r="P4909" t="s">
        <v>42</v>
      </c>
      <c r="Q4909" t="s">
        <v>16</v>
      </c>
      <c r="R4909" t="s">
        <v>28</v>
      </c>
      <c r="S4909" t="s">
        <v>44</v>
      </c>
      <c r="U4909" t="s">
        <v>939</v>
      </c>
      <c r="V4909" t="s">
        <v>56</v>
      </c>
      <c r="W4909" t="s">
        <v>57</v>
      </c>
      <c r="X4909" t="s">
        <v>12</v>
      </c>
      <c r="Y4909" t="s">
        <v>21</v>
      </c>
      <c r="Z4909" s="80">
        <v>900</v>
      </c>
      <c r="AA4909" s="68">
        <v>0</v>
      </c>
      <c r="AB4909" s="82">
        <f t="shared" si="2713"/>
        <v>3600</v>
      </c>
      <c r="AC4909">
        <v>4</v>
      </c>
      <c r="AG4909" s="83">
        <f t="shared" si="2714"/>
        <v>4</v>
      </c>
      <c r="AH4909" s="87">
        <v>0</v>
      </c>
      <c r="AI4909" s="88">
        <v>0</v>
      </c>
      <c r="AJ4909">
        <f t="shared" si="2715"/>
        <v>4</v>
      </c>
      <c r="AK4909" s="108">
        <f t="shared" si="2719"/>
        <v>16716</v>
      </c>
      <c r="AL4909" s="108">
        <f t="shared" si="2720"/>
        <v>8400</v>
      </c>
      <c r="AM4909" s="108">
        <f t="shared" si="2716"/>
        <v>8316</v>
      </c>
    </row>
    <row r="4910" spans="1:39" x14ac:dyDescent="0.25">
      <c r="A4910" s="115">
        <v>40400072</v>
      </c>
      <c r="B4910" t="s">
        <v>1</v>
      </c>
      <c r="C4910" s="81">
        <v>700</v>
      </c>
      <c r="D4910">
        <v>2.4</v>
      </c>
      <c r="E4910">
        <v>2.8</v>
      </c>
      <c r="F4910">
        <v>3</v>
      </c>
      <c r="G4910">
        <v>3</v>
      </c>
      <c r="H4910">
        <v>1.99</v>
      </c>
      <c r="I4910">
        <v>404</v>
      </c>
      <c r="J4910" t="s">
        <v>223</v>
      </c>
      <c r="K4910" t="s">
        <v>219</v>
      </c>
      <c r="L4910" t="s">
        <v>587</v>
      </c>
      <c r="M4910" t="s">
        <v>587</v>
      </c>
      <c r="N4910" t="s">
        <v>27</v>
      </c>
      <c r="O4910" t="s">
        <v>80</v>
      </c>
      <c r="P4910" t="s">
        <v>42</v>
      </c>
      <c r="Q4910" t="s">
        <v>16</v>
      </c>
      <c r="R4910" t="s">
        <v>28</v>
      </c>
      <c r="S4910" t="s">
        <v>44</v>
      </c>
      <c r="U4910" t="s">
        <v>939</v>
      </c>
      <c r="V4910" t="s">
        <v>66</v>
      </c>
      <c r="W4910" t="s">
        <v>67</v>
      </c>
      <c r="X4910" t="s">
        <v>12</v>
      </c>
      <c r="Y4910" t="s">
        <v>21</v>
      </c>
      <c r="Z4910" s="80">
        <v>900</v>
      </c>
      <c r="AA4910" s="68">
        <v>0</v>
      </c>
      <c r="AB4910" s="82">
        <f t="shared" si="2713"/>
        <v>1800</v>
      </c>
      <c r="AC4910">
        <v>2</v>
      </c>
      <c r="AG4910" s="83">
        <f t="shared" si="2714"/>
        <v>2</v>
      </c>
      <c r="AH4910" s="87">
        <v>0</v>
      </c>
      <c r="AI4910" s="88">
        <v>0</v>
      </c>
      <c r="AJ4910">
        <f t="shared" si="2715"/>
        <v>2</v>
      </c>
      <c r="AK4910" s="108">
        <f t="shared" si="2719"/>
        <v>8358</v>
      </c>
      <c r="AL4910" s="108">
        <f t="shared" si="2720"/>
        <v>4200</v>
      </c>
      <c r="AM4910" s="108">
        <f t="shared" si="2716"/>
        <v>4158</v>
      </c>
    </row>
    <row r="4911" spans="1:39" x14ac:dyDescent="0.25">
      <c r="A4911" s="115">
        <v>4040007303</v>
      </c>
      <c r="B4911" t="s">
        <v>1</v>
      </c>
      <c r="C4911" s="81">
        <v>700</v>
      </c>
      <c r="D4911">
        <v>2.4</v>
      </c>
      <c r="E4911">
        <v>2.8</v>
      </c>
      <c r="F4911">
        <v>3</v>
      </c>
      <c r="G4911">
        <v>3</v>
      </c>
      <c r="H4911">
        <v>1.99</v>
      </c>
      <c r="I4911">
        <v>404</v>
      </c>
      <c r="J4911" t="s">
        <v>223</v>
      </c>
      <c r="K4911" t="s">
        <v>219</v>
      </c>
      <c r="L4911" t="s">
        <v>587</v>
      </c>
      <c r="M4911" t="s">
        <v>588</v>
      </c>
      <c r="N4911" t="s">
        <v>27</v>
      </c>
      <c r="O4911" t="s">
        <v>6</v>
      </c>
      <c r="P4911" t="s">
        <v>7</v>
      </c>
      <c r="Q4911" t="s">
        <v>16</v>
      </c>
      <c r="R4911" t="s">
        <v>28</v>
      </c>
      <c r="S4911" t="s">
        <v>9</v>
      </c>
      <c r="U4911" t="s">
        <v>179</v>
      </c>
      <c r="V4911" t="s">
        <v>10</v>
      </c>
      <c r="W4911" t="s">
        <v>11</v>
      </c>
      <c r="X4911" t="s">
        <v>12</v>
      </c>
      <c r="Y4911" t="s">
        <v>21</v>
      </c>
      <c r="Z4911" s="80">
        <v>1100</v>
      </c>
      <c r="AA4911" s="68">
        <v>0</v>
      </c>
      <c r="AB4911" s="82">
        <f t="shared" si="2713"/>
        <v>1100</v>
      </c>
      <c r="AD4911">
        <v>1</v>
      </c>
      <c r="AG4911" s="83">
        <f t="shared" si="2714"/>
        <v>1</v>
      </c>
      <c r="AH4911" s="87">
        <v>0</v>
      </c>
      <c r="AI4911" s="88">
        <v>0</v>
      </c>
    </row>
    <row r="4912" spans="1:39" x14ac:dyDescent="0.25">
      <c r="A4912" s="115">
        <v>4040007303</v>
      </c>
      <c r="B4912" t="s">
        <v>1</v>
      </c>
      <c r="C4912" s="81">
        <v>700</v>
      </c>
      <c r="D4912">
        <v>2.4</v>
      </c>
      <c r="E4912">
        <v>2.8</v>
      </c>
      <c r="F4912">
        <v>3</v>
      </c>
      <c r="G4912">
        <v>3</v>
      </c>
      <c r="H4912">
        <v>1.99</v>
      </c>
      <c r="I4912">
        <v>404</v>
      </c>
      <c r="J4912" t="s">
        <v>223</v>
      </c>
      <c r="K4912" t="s">
        <v>219</v>
      </c>
      <c r="L4912" t="s">
        <v>587</v>
      </c>
      <c r="M4912" t="s">
        <v>588</v>
      </c>
      <c r="N4912" t="s">
        <v>27</v>
      </c>
      <c r="O4912" t="s">
        <v>6</v>
      </c>
      <c r="P4912" t="s">
        <v>7</v>
      </c>
      <c r="Q4912" t="s">
        <v>16</v>
      </c>
      <c r="R4912" t="s">
        <v>28</v>
      </c>
      <c r="S4912" t="s">
        <v>44</v>
      </c>
      <c r="U4912" t="s">
        <v>939</v>
      </c>
      <c r="V4912" t="s">
        <v>14</v>
      </c>
      <c r="W4912" t="s">
        <v>49</v>
      </c>
      <c r="X4912" t="s">
        <v>12</v>
      </c>
      <c r="Y4912" t="s">
        <v>21</v>
      </c>
      <c r="Z4912" s="80">
        <v>900</v>
      </c>
      <c r="AA4912" s="68">
        <v>0</v>
      </c>
      <c r="AB4912" s="82">
        <f t="shared" si="2713"/>
        <v>900</v>
      </c>
      <c r="AC4912">
        <v>1</v>
      </c>
      <c r="AG4912" s="83">
        <f t="shared" si="2714"/>
        <v>1</v>
      </c>
      <c r="AH4912" s="87">
        <v>0</v>
      </c>
      <c r="AI4912" s="88">
        <v>0</v>
      </c>
      <c r="AJ4912">
        <f>AG4912</f>
        <v>1</v>
      </c>
      <c r="AK4912" s="108">
        <f>AJ4912*C4912*F4912*H4912</f>
        <v>4179</v>
      </c>
      <c r="AL4912" s="108">
        <f>AJ4912*C4912*F4912</f>
        <v>2100</v>
      </c>
      <c r="AM4912" s="108">
        <f>AK4912-AL4912</f>
        <v>2079</v>
      </c>
    </row>
    <row r="4913" spans="1:39" x14ac:dyDescent="0.25">
      <c r="A4913" s="115">
        <v>4040007305</v>
      </c>
      <c r="B4913" t="s">
        <v>1</v>
      </c>
      <c r="C4913" s="81">
        <v>700</v>
      </c>
      <c r="D4913">
        <v>2.4</v>
      </c>
      <c r="E4913">
        <v>2.8</v>
      </c>
      <c r="F4913">
        <v>3</v>
      </c>
      <c r="G4913">
        <v>3</v>
      </c>
      <c r="H4913">
        <v>1.99</v>
      </c>
      <c r="I4913">
        <v>404</v>
      </c>
      <c r="J4913" t="s">
        <v>223</v>
      </c>
      <c r="K4913" t="s">
        <v>219</v>
      </c>
      <c r="L4913" t="s">
        <v>587</v>
      </c>
      <c r="M4913" t="s">
        <v>589</v>
      </c>
      <c r="N4913" t="s">
        <v>27</v>
      </c>
      <c r="O4913" t="s">
        <v>6</v>
      </c>
      <c r="P4913" t="s">
        <v>7</v>
      </c>
      <c r="Q4913" t="s">
        <v>16</v>
      </c>
      <c r="R4913" t="s">
        <v>28</v>
      </c>
      <c r="S4913" t="s">
        <v>9</v>
      </c>
      <c r="U4913" t="s">
        <v>179</v>
      </c>
      <c r="V4913" t="s">
        <v>10</v>
      </c>
      <c r="W4913" t="s">
        <v>11</v>
      </c>
      <c r="X4913" t="s">
        <v>12</v>
      </c>
      <c r="Y4913" t="s">
        <v>21</v>
      </c>
      <c r="Z4913" s="80">
        <v>1100</v>
      </c>
      <c r="AA4913" s="68">
        <v>0</v>
      </c>
      <c r="AB4913" s="82">
        <f t="shared" si="2713"/>
        <v>1100</v>
      </c>
      <c r="AD4913">
        <v>1</v>
      </c>
      <c r="AG4913" s="83">
        <f t="shared" si="2714"/>
        <v>1</v>
      </c>
      <c r="AH4913" s="87">
        <v>0</v>
      </c>
      <c r="AI4913" s="88">
        <v>0</v>
      </c>
    </row>
    <row r="4914" spans="1:39" x14ac:dyDescent="0.25">
      <c r="A4914" s="115">
        <v>4040007308</v>
      </c>
      <c r="B4914" t="s">
        <v>1</v>
      </c>
      <c r="C4914" s="81">
        <v>700</v>
      </c>
      <c r="D4914">
        <v>2.4</v>
      </c>
      <c r="E4914">
        <v>2.8</v>
      </c>
      <c r="F4914">
        <v>3</v>
      </c>
      <c r="G4914">
        <v>3</v>
      </c>
      <c r="H4914">
        <v>1.99</v>
      </c>
      <c r="I4914">
        <v>404</v>
      </c>
      <c r="J4914" t="s">
        <v>223</v>
      </c>
      <c r="K4914" t="s">
        <v>219</v>
      </c>
      <c r="L4914" t="s">
        <v>587</v>
      </c>
      <c r="M4914" t="s">
        <v>590</v>
      </c>
      <c r="N4914" t="s">
        <v>18</v>
      </c>
      <c r="O4914" t="s">
        <v>33</v>
      </c>
      <c r="P4914" t="s">
        <v>7</v>
      </c>
      <c r="Q4914" t="s">
        <v>16</v>
      </c>
      <c r="R4914" t="s">
        <v>28</v>
      </c>
      <c r="S4914" t="s">
        <v>9</v>
      </c>
      <c r="U4914" t="s">
        <v>179</v>
      </c>
      <c r="V4914" t="s">
        <v>10</v>
      </c>
      <c r="W4914" t="s">
        <v>11</v>
      </c>
      <c r="X4914" t="s">
        <v>12</v>
      </c>
      <c r="Y4914" t="s">
        <v>21</v>
      </c>
      <c r="Z4914" s="80">
        <v>1600</v>
      </c>
      <c r="AA4914" s="68">
        <v>0</v>
      </c>
      <c r="AB4914" s="82">
        <f t="shared" si="2713"/>
        <v>4800</v>
      </c>
      <c r="AD4914">
        <v>3</v>
      </c>
      <c r="AG4914" s="83">
        <f t="shared" si="2714"/>
        <v>3</v>
      </c>
      <c r="AH4914" s="87">
        <v>0</v>
      </c>
      <c r="AI4914" s="88">
        <v>0</v>
      </c>
    </row>
    <row r="4915" spans="1:39" x14ac:dyDescent="0.25">
      <c r="A4915" s="115">
        <v>40400434</v>
      </c>
      <c r="B4915" t="s">
        <v>1</v>
      </c>
      <c r="C4915" s="81">
        <v>700</v>
      </c>
      <c r="D4915">
        <v>2.4</v>
      </c>
      <c r="E4915">
        <v>2.8</v>
      </c>
      <c r="F4915">
        <v>3</v>
      </c>
      <c r="G4915">
        <v>3</v>
      </c>
      <c r="H4915">
        <v>1.99</v>
      </c>
      <c r="I4915">
        <v>404</v>
      </c>
      <c r="J4915" t="s">
        <v>223</v>
      </c>
      <c r="K4915" t="s">
        <v>219</v>
      </c>
      <c r="L4915" t="s">
        <v>579</v>
      </c>
      <c r="M4915" t="s">
        <v>795</v>
      </c>
      <c r="N4915" t="s">
        <v>5</v>
      </c>
      <c r="O4915" t="s">
        <v>688</v>
      </c>
      <c r="P4915" t="s">
        <v>689</v>
      </c>
      <c r="Q4915" t="s">
        <v>16</v>
      </c>
      <c r="R4915" t="s">
        <v>28</v>
      </c>
      <c r="S4915" t="s">
        <v>44</v>
      </c>
      <c r="U4915" t="s">
        <v>946</v>
      </c>
      <c r="V4915" t="s">
        <v>14</v>
      </c>
      <c r="W4915" t="s">
        <v>49</v>
      </c>
      <c r="X4915" t="s">
        <v>12</v>
      </c>
      <c r="Y4915" t="s">
        <v>21</v>
      </c>
      <c r="Z4915" s="80">
        <v>1600</v>
      </c>
      <c r="AA4915" s="68">
        <v>0</v>
      </c>
      <c r="AB4915" s="82">
        <f t="shared" si="2713"/>
        <v>1600</v>
      </c>
      <c r="AC4915">
        <v>1</v>
      </c>
      <c r="AG4915" s="83">
        <f t="shared" si="2714"/>
        <v>1</v>
      </c>
      <c r="AH4915" s="87">
        <v>0</v>
      </c>
      <c r="AI4915" s="88">
        <v>0</v>
      </c>
      <c r="AJ4915">
        <f>AG4915*2</f>
        <v>2</v>
      </c>
      <c r="AK4915" s="108">
        <f>AJ4915*C4915*E4915*H4915</f>
        <v>7800.7999999999993</v>
      </c>
      <c r="AL4915" s="108">
        <f>AJ4915*C4915*E4915</f>
        <v>3919.9999999999995</v>
      </c>
      <c r="AM4915" s="108">
        <f t="shared" ref="AM4915:AM4916" si="2721">AK4915-AL4915</f>
        <v>3880.7999999999997</v>
      </c>
    </row>
    <row r="4916" spans="1:39" x14ac:dyDescent="0.25">
      <c r="A4916" s="115">
        <v>40400434</v>
      </c>
      <c r="B4916" t="s">
        <v>1</v>
      </c>
      <c r="C4916" s="81">
        <v>700</v>
      </c>
      <c r="D4916">
        <v>2.4</v>
      </c>
      <c r="E4916">
        <v>2.8</v>
      </c>
      <c r="F4916">
        <v>3</v>
      </c>
      <c r="G4916">
        <v>3</v>
      </c>
      <c r="H4916">
        <v>1.99</v>
      </c>
      <c r="I4916">
        <v>404</v>
      </c>
      <c r="J4916" t="s">
        <v>223</v>
      </c>
      <c r="K4916" t="s">
        <v>219</v>
      </c>
      <c r="L4916" t="s">
        <v>579</v>
      </c>
      <c r="M4916" t="s">
        <v>795</v>
      </c>
      <c r="N4916" t="s">
        <v>15</v>
      </c>
      <c r="O4916" t="s">
        <v>688</v>
      </c>
      <c r="P4916" t="s">
        <v>689</v>
      </c>
      <c r="Q4916" t="s">
        <v>16</v>
      </c>
      <c r="R4916" t="s">
        <v>28</v>
      </c>
      <c r="S4916" t="s">
        <v>44</v>
      </c>
      <c r="U4916" t="s">
        <v>939</v>
      </c>
      <c r="V4916" t="s">
        <v>14</v>
      </c>
      <c r="W4916" t="s">
        <v>49</v>
      </c>
      <c r="X4916" t="s">
        <v>12</v>
      </c>
      <c r="Y4916" t="s">
        <v>21</v>
      </c>
      <c r="Z4916" s="80">
        <v>1600</v>
      </c>
      <c r="AA4916" s="68">
        <v>0</v>
      </c>
      <c r="AB4916" s="82">
        <f t="shared" si="2713"/>
        <v>1600</v>
      </c>
      <c r="AC4916">
        <v>1</v>
      </c>
      <c r="AG4916" s="83">
        <f t="shared" si="2714"/>
        <v>1</v>
      </c>
      <c r="AH4916" s="87">
        <v>0</v>
      </c>
      <c r="AI4916" s="88">
        <v>0</v>
      </c>
      <c r="AJ4916">
        <f>AG4916*2</f>
        <v>2</v>
      </c>
      <c r="AK4916" s="108">
        <f>AJ4916*C4916*F4916*H4916</f>
        <v>8358</v>
      </c>
      <c r="AL4916" s="108">
        <f>AJ4916*C4916*F4916</f>
        <v>4200</v>
      </c>
      <c r="AM4916" s="108">
        <f t="shared" si="2721"/>
        <v>4158</v>
      </c>
    </row>
    <row r="4917" spans="1:39" x14ac:dyDescent="0.25">
      <c r="A4917" s="115">
        <v>40400544</v>
      </c>
      <c r="B4917" t="s">
        <v>1</v>
      </c>
      <c r="C4917" s="81">
        <v>700</v>
      </c>
      <c r="D4917">
        <v>2.4</v>
      </c>
      <c r="E4917">
        <v>2.8</v>
      </c>
      <c r="F4917">
        <v>3</v>
      </c>
      <c r="G4917">
        <v>3</v>
      </c>
      <c r="H4917">
        <v>1.99</v>
      </c>
      <c r="I4917">
        <v>404</v>
      </c>
      <c r="J4917" t="s">
        <v>223</v>
      </c>
      <c r="K4917" t="s">
        <v>219</v>
      </c>
      <c r="L4917" t="s">
        <v>579</v>
      </c>
      <c r="M4917" t="s">
        <v>796</v>
      </c>
      <c r="N4917" t="s">
        <v>48</v>
      </c>
      <c r="O4917" t="s">
        <v>693</v>
      </c>
      <c r="P4917" t="s">
        <v>689</v>
      </c>
      <c r="Q4917" t="s">
        <v>16</v>
      </c>
      <c r="R4917" t="s">
        <v>20</v>
      </c>
      <c r="S4917" t="s">
        <v>44</v>
      </c>
      <c r="T4917" s="70" t="s">
        <v>933</v>
      </c>
      <c r="U4917" t="s">
        <v>949</v>
      </c>
      <c r="V4917" t="s">
        <v>14</v>
      </c>
      <c r="W4917" t="s">
        <v>49</v>
      </c>
      <c r="X4917" t="s">
        <v>12</v>
      </c>
      <c r="Y4917" t="s">
        <v>938</v>
      </c>
      <c r="Z4917" s="80">
        <v>0</v>
      </c>
      <c r="AA4917" s="68">
        <v>0</v>
      </c>
      <c r="AB4917" s="82">
        <f t="shared" si="2713"/>
        <v>0</v>
      </c>
      <c r="AE4917">
        <v>1</v>
      </c>
      <c r="AG4917" s="83">
        <f t="shared" si="2714"/>
        <v>1</v>
      </c>
      <c r="AH4917" s="87">
        <v>0</v>
      </c>
      <c r="AI4917" s="88">
        <v>0</v>
      </c>
      <c r="AJ4917">
        <f>AG4917*2</f>
        <v>2</v>
      </c>
      <c r="AK4917" s="108">
        <f>AJ4917*C4917*E4917*H4917</f>
        <v>7800.7999999999993</v>
      </c>
      <c r="AL4917" s="108">
        <f>AJ4917*C4917*E4917</f>
        <v>3919.9999999999995</v>
      </c>
      <c r="AM4917" s="108">
        <f>AK4917-AL4917</f>
        <v>3880.7999999999997</v>
      </c>
    </row>
    <row r="4918" spans="1:39" x14ac:dyDescent="0.25">
      <c r="A4918" s="115">
        <v>40400544</v>
      </c>
      <c r="B4918" t="s">
        <v>1</v>
      </c>
      <c r="C4918" s="81">
        <v>700</v>
      </c>
      <c r="D4918">
        <v>2.4</v>
      </c>
      <c r="E4918">
        <v>2.8</v>
      </c>
      <c r="F4918">
        <v>3</v>
      </c>
      <c r="G4918">
        <v>3</v>
      </c>
      <c r="H4918">
        <v>1.99</v>
      </c>
      <c r="I4918">
        <v>404</v>
      </c>
      <c r="J4918" t="s">
        <v>223</v>
      </c>
      <c r="K4918" t="s">
        <v>219</v>
      </c>
      <c r="L4918" t="s">
        <v>579</v>
      </c>
      <c r="M4918" t="s">
        <v>796</v>
      </c>
      <c r="N4918" t="s">
        <v>5</v>
      </c>
      <c r="O4918" t="s">
        <v>688</v>
      </c>
      <c r="P4918" t="s">
        <v>689</v>
      </c>
      <c r="Q4918" t="s">
        <v>16</v>
      </c>
      <c r="R4918" t="s">
        <v>28</v>
      </c>
      <c r="S4918" t="s">
        <v>44</v>
      </c>
      <c r="U4918" t="s">
        <v>946</v>
      </c>
      <c r="V4918" t="s">
        <v>14</v>
      </c>
      <c r="W4918" t="s">
        <v>49</v>
      </c>
      <c r="X4918" t="s">
        <v>12</v>
      </c>
      <c r="Y4918" t="s">
        <v>21</v>
      </c>
      <c r="Z4918" s="80">
        <v>1600</v>
      </c>
      <c r="AA4918" s="68">
        <v>0</v>
      </c>
      <c r="AB4918" s="82">
        <f t="shared" si="2713"/>
        <v>1600</v>
      </c>
      <c r="AC4918">
        <v>1</v>
      </c>
      <c r="AG4918" s="83">
        <f t="shared" si="2714"/>
        <v>1</v>
      </c>
      <c r="AH4918" s="87">
        <v>0</v>
      </c>
      <c r="AI4918" s="88">
        <v>0</v>
      </c>
      <c r="AJ4918">
        <f>AG4918*2</f>
        <v>2</v>
      </c>
      <c r="AK4918" s="108">
        <f>AJ4918*C4918*E4918*H4918</f>
        <v>7800.7999999999993</v>
      </c>
      <c r="AL4918" s="108">
        <f>AJ4918*C4918*E4918</f>
        <v>3919.9999999999995</v>
      </c>
      <c r="AM4918" s="108">
        <f>AK4918-AL4918</f>
        <v>3880.7999999999997</v>
      </c>
    </row>
    <row r="4919" spans="1:39" x14ac:dyDescent="0.25">
      <c r="A4919" s="115">
        <v>40400544</v>
      </c>
      <c r="B4919" t="s">
        <v>1</v>
      </c>
      <c r="C4919" s="81">
        <v>700</v>
      </c>
      <c r="D4919">
        <v>2.4</v>
      </c>
      <c r="E4919">
        <v>2.8</v>
      </c>
      <c r="F4919">
        <v>3</v>
      </c>
      <c r="G4919">
        <v>3</v>
      </c>
      <c r="H4919">
        <v>1.99</v>
      </c>
      <c r="I4919">
        <v>404</v>
      </c>
      <c r="J4919" t="s">
        <v>223</v>
      </c>
      <c r="K4919" t="s">
        <v>219</v>
      </c>
      <c r="L4919" t="s">
        <v>579</v>
      </c>
      <c r="M4919" t="s">
        <v>796</v>
      </c>
      <c r="N4919" t="s">
        <v>15</v>
      </c>
      <c r="O4919" t="s">
        <v>693</v>
      </c>
      <c r="P4919" t="s">
        <v>689</v>
      </c>
      <c r="Q4919" t="s">
        <v>690</v>
      </c>
      <c r="R4919" t="s">
        <v>20</v>
      </c>
      <c r="S4919" t="s">
        <v>9</v>
      </c>
      <c r="T4919" s="70" t="s">
        <v>933</v>
      </c>
      <c r="U4919" t="s">
        <v>179</v>
      </c>
      <c r="V4919" t="s">
        <v>692</v>
      </c>
      <c r="W4919" t="s">
        <v>691</v>
      </c>
      <c r="X4919" t="s">
        <v>12</v>
      </c>
      <c r="Y4919" t="s">
        <v>938</v>
      </c>
      <c r="Z4919" s="80">
        <v>0</v>
      </c>
      <c r="AA4919" s="68">
        <v>0</v>
      </c>
      <c r="AB4919" s="82">
        <f t="shared" si="2713"/>
        <v>0</v>
      </c>
      <c r="AE4919">
        <v>1</v>
      </c>
      <c r="AG4919" s="83">
        <f t="shared" si="2714"/>
        <v>1</v>
      </c>
      <c r="AH4919" s="87">
        <v>0</v>
      </c>
      <c r="AI4919" s="88">
        <v>0</v>
      </c>
    </row>
    <row r="4920" spans="1:39" x14ac:dyDescent="0.25">
      <c r="A4920" s="115">
        <v>40400544</v>
      </c>
      <c r="B4920" t="s">
        <v>1</v>
      </c>
      <c r="C4920" s="81">
        <v>700</v>
      </c>
      <c r="D4920">
        <v>2.4</v>
      </c>
      <c r="E4920">
        <v>2.8</v>
      </c>
      <c r="F4920">
        <v>3</v>
      </c>
      <c r="G4920">
        <v>3</v>
      </c>
      <c r="H4920">
        <v>1.99</v>
      </c>
      <c r="I4920">
        <v>404</v>
      </c>
      <c r="J4920" t="s">
        <v>223</v>
      </c>
      <c r="K4920" t="s">
        <v>219</v>
      </c>
      <c r="L4920" t="s">
        <v>579</v>
      </c>
      <c r="M4920" t="s">
        <v>796</v>
      </c>
      <c r="N4920" t="s">
        <v>15</v>
      </c>
      <c r="O4920" t="s">
        <v>688</v>
      </c>
      <c r="P4920" t="s">
        <v>689</v>
      </c>
      <c r="Q4920" t="s">
        <v>16</v>
      </c>
      <c r="R4920" t="s">
        <v>28</v>
      </c>
      <c r="S4920" t="s">
        <v>44</v>
      </c>
      <c r="U4920" t="s">
        <v>939</v>
      </c>
      <c r="V4920" t="s">
        <v>14</v>
      </c>
      <c r="W4920" t="s">
        <v>49</v>
      </c>
      <c r="X4920" t="s">
        <v>12</v>
      </c>
      <c r="Y4920" t="s">
        <v>21</v>
      </c>
      <c r="Z4920" s="80">
        <v>1600</v>
      </c>
      <c r="AA4920" s="68">
        <v>0</v>
      </c>
      <c r="AB4920" s="82">
        <f t="shared" si="2713"/>
        <v>1600</v>
      </c>
      <c r="AC4920">
        <v>1</v>
      </c>
      <c r="AG4920" s="83">
        <f t="shared" si="2714"/>
        <v>1</v>
      </c>
      <c r="AH4920" s="87">
        <v>0</v>
      </c>
      <c r="AI4920" s="88">
        <v>0</v>
      </c>
      <c r="AJ4920">
        <f t="shared" ref="AJ4920:AJ4921" si="2722">AG4920*2</f>
        <v>2</v>
      </c>
      <c r="AK4920" s="108">
        <f t="shared" ref="AK4920:AK4922" si="2723">AJ4920*C4920*F4920*H4920</f>
        <v>8358</v>
      </c>
      <c r="AL4920" s="108">
        <f t="shared" ref="AL4920:AL4922" si="2724">AJ4920*C4920*F4920</f>
        <v>4200</v>
      </c>
      <c r="AM4920" s="108">
        <f t="shared" ref="AM4920:AM4922" si="2725">AK4920-AL4920</f>
        <v>4158</v>
      </c>
    </row>
    <row r="4921" spans="1:39" x14ac:dyDescent="0.25">
      <c r="A4921" s="115">
        <v>40400544</v>
      </c>
      <c r="B4921" t="s">
        <v>1</v>
      </c>
      <c r="C4921" s="81">
        <v>700</v>
      </c>
      <c r="D4921">
        <v>2.4</v>
      </c>
      <c r="E4921">
        <v>2.8</v>
      </c>
      <c r="F4921">
        <v>3</v>
      </c>
      <c r="G4921">
        <v>3</v>
      </c>
      <c r="H4921">
        <v>1.99</v>
      </c>
      <c r="I4921">
        <v>404</v>
      </c>
      <c r="J4921" t="s">
        <v>223</v>
      </c>
      <c r="K4921" t="s">
        <v>219</v>
      </c>
      <c r="L4921" t="s">
        <v>579</v>
      </c>
      <c r="M4921" t="s">
        <v>796</v>
      </c>
      <c r="N4921" t="s">
        <v>18</v>
      </c>
      <c r="O4921" t="s">
        <v>688</v>
      </c>
      <c r="P4921" t="s">
        <v>689</v>
      </c>
      <c r="Q4921" t="s">
        <v>16</v>
      </c>
      <c r="R4921" t="s">
        <v>28</v>
      </c>
      <c r="S4921" t="s">
        <v>44</v>
      </c>
      <c r="U4921" t="s">
        <v>939</v>
      </c>
      <c r="V4921" t="s">
        <v>14</v>
      </c>
      <c r="W4921" t="s">
        <v>49</v>
      </c>
      <c r="X4921" t="s">
        <v>12</v>
      </c>
      <c r="Y4921" t="s">
        <v>21</v>
      </c>
      <c r="Z4921" s="80">
        <v>1600</v>
      </c>
      <c r="AA4921" s="68">
        <v>0</v>
      </c>
      <c r="AB4921" s="82">
        <f t="shared" si="2713"/>
        <v>4800</v>
      </c>
      <c r="AC4921">
        <v>3</v>
      </c>
      <c r="AG4921" s="83">
        <f t="shared" si="2714"/>
        <v>3</v>
      </c>
      <c r="AH4921" s="87">
        <v>0</v>
      </c>
      <c r="AI4921" s="88">
        <v>0</v>
      </c>
      <c r="AJ4921">
        <f t="shared" si="2722"/>
        <v>6</v>
      </c>
      <c r="AK4921" s="108">
        <f t="shared" si="2723"/>
        <v>25074</v>
      </c>
      <c r="AL4921" s="108">
        <f t="shared" si="2724"/>
        <v>12600</v>
      </c>
      <c r="AM4921" s="108">
        <f t="shared" si="2725"/>
        <v>12474</v>
      </c>
    </row>
    <row r="4922" spans="1:39" x14ac:dyDescent="0.25">
      <c r="A4922" s="115">
        <v>40400654</v>
      </c>
      <c r="B4922" t="s">
        <v>1</v>
      </c>
      <c r="C4922" s="81">
        <v>700</v>
      </c>
      <c r="D4922">
        <v>2.4</v>
      </c>
      <c r="E4922">
        <v>2.8</v>
      </c>
      <c r="F4922">
        <v>3</v>
      </c>
      <c r="G4922">
        <v>3</v>
      </c>
      <c r="H4922">
        <v>1.99</v>
      </c>
      <c r="I4922">
        <v>404</v>
      </c>
      <c r="J4922" t="s">
        <v>223</v>
      </c>
      <c r="K4922" t="s">
        <v>219</v>
      </c>
      <c r="L4922" t="s">
        <v>587</v>
      </c>
      <c r="M4922" t="s">
        <v>797</v>
      </c>
      <c r="N4922" t="s">
        <v>15</v>
      </c>
      <c r="O4922" t="s">
        <v>688</v>
      </c>
      <c r="P4922" t="s">
        <v>689</v>
      </c>
      <c r="Q4922" t="s">
        <v>8</v>
      </c>
      <c r="R4922" t="s">
        <v>28</v>
      </c>
      <c r="S4922" t="s">
        <v>44</v>
      </c>
      <c r="U4922" t="s">
        <v>939</v>
      </c>
      <c r="V4922" t="s">
        <v>14</v>
      </c>
      <c r="W4922" t="s">
        <v>49</v>
      </c>
      <c r="X4922" t="s">
        <v>12</v>
      </c>
      <c r="Y4922" t="s">
        <v>21</v>
      </c>
      <c r="Z4922" s="80">
        <v>550</v>
      </c>
      <c r="AA4922" s="68">
        <v>0</v>
      </c>
      <c r="AB4922" s="82">
        <f t="shared" si="2713"/>
        <v>550</v>
      </c>
      <c r="AC4922">
        <v>1</v>
      </c>
      <c r="AG4922" s="83">
        <f t="shared" si="2714"/>
        <v>1</v>
      </c>
      <c r="AH4922" s="87">
        <v>0</v>
      </c>
      <c r="AI4922" s="88">
        <v>0</v>
      </c>
      <c r="AJ4922" s="90">
        <f>AG4922*2/3</f>
        <v>0.66666666666666663</v>
      </c>
      <c r="AK4922" s="108">
        <f t="shared" si="2723"/>
        <v>2786</v>
      </c>
      <c r="AL4922" s="108">
        <f t="shared" si="2724"/>
        <v>1400</v>
      </c>
      <c r="AM4922" s="108">
        <f t="shared" si="2725"/>
        <v>1386</v>
      </c>
    </row>
    <row r="4923" spans="1:39" x14ac:dyDescent="0.25">
      <c r="A4923" s="115">
        <v>40400674</v>
      </c>
      <c r="B4923" t="s">
        <v>1</v>
      </c>
      <c r="C4923" s="81">
        <v>700</v>
      </c>
      <c r="D4923">
        <v>2.4</v>
      </c>
      <c r="E4923">
        <v>2.8</v>
      </c>
      <c r="F4923">
        <v>3</v>
      </c>
      <c r="G4923">
        <v>3</v>
      </c>
      <c r="H4923">
        <v>1.99</v>
      </c>
      <c r="I4923">
        <v>404</v>
      </c>
      <c r="J4923" t="s">
        <v>223</v>
      </c>
      <c r="K4923" t="s">
        <v>219</v>
      </c>
      <c r="L4923" t="s">
        <v>579</v>
      </c>
      <c r="M4923" t="s">
        <v>798</v>
      </c>
      <c r="N4923" t="s">
        <v>48</v>
      </c>
      <c r="O4923" t="s">
        <v>693</v>
      </c>
      <c r="P4923" t="s">
        <v>689</v>
      </c>
      <c r="Q4923" t="s">
        <v>16</v>
      </c>
      <c r="R4923" t="s">
        <v>20</v>
      </c>
      <c r="S4923" t="s">
        <v>44</v>
      </c>
      <c r="T4923" s="70" t="s">
        <v>933</v>
      </c>
      <c r="U4923" t="s">
        <v>949</v>
      </c>
      <c r="V4923" t="s">
        <v>14</v>
      </c>
      <c r="W4923" t="s">
        <v>49</v>
      </c>
      <c r="X4923" t="s">
        <v>12</v>
      </c>
      <c r="Y4923" t="s">
        <v>938</v>
      </c>
      <c r="Z4923" s="80">
        <v>0</v>
      </c>
      <c r="AA4923" s="68">
        <v>0</v>
      </c>
      <c r="AB4923" s="82">
        <f t="shared" si="2713"/>
        <v>0</v>
      </c>
      <c r="AE4923">
        <v>1</v>
      </c>
      <c r="AG4923" s="83">
        <f t="shared" si="2714"/>
        <v>1</v>
      </c>
      <c r="AH4923" s="87">
        <v>0</v>
      </c>
      <c r="AI4923" s="88">
        <v>0</v>
      </c>
      <c r="AJ4923">
        <f>AG4923*2</f>
        <v>2</v>
      </c>
      <c r="AK4923" s="108">
        <f>AJ4923*C4923*E4923*H4923</f>
        <v>7800.7999999999993</v>
      </c>
      <c r="AL4923" s="108">
        <f>AJ4923*C4923*E4923</f>
        <v>3919.9999999999995</v>
      </c>
      <c r="AM4923" s="108">
        <f>AK4923-AL4923</f>
        <v>3880.7999999999997</v>
      </c>
    </row>
    <row r="4924" spans="1:39" x14ac:dyDescent="0.25">
      <c r="A4924" s="115">
        <v>40400674</v>
      </c>
      <c r="B4924" t="s">
        <v>1</v>
      </c>
      <c r="C4924" s="81">
        <v>700</v>
      </c>
      <c r="D4924">
        <v>2.4</v>
      </c>
      <c r="E4924">
        <v>2.8</v>
      </c>
      <c r="F4924">
        <v>3</v>
      </c>
      <c r="G4924">
        <v>3</v>
      </c>
      <c r="H4924">
        <v>1.99</v>
      </c>
      <c r="I4924">
        <v>404</v>
      </c>
      <c r="J4924" t="s">
        <v>223</v>
      </c>
      <c r="K4924" t="s">
        <v>219</v>
      </c>
      <c r="L4924" t="s">
        <v>579</v>
      </c>
      <c r="M4924" t="s">
        <v>798</v>
      </c>
      <c r="N4924" t="s">
        <v>5</v>
      </c>
      <c r="O4924" t="s">
        <v>688</v>
      </c>
      <c r="P4924" t="s">
        <v>689</v>
      </c>
      <c r="Q4924" t="s">
        <v>16</v>
      </c>
      <c r="R4924" t="s">
        <v>28</v>
      </c>
      <c r="S4924" t="s">
        <v>44</v>
      </c>
      <c r="U4924" t="s">
        <v>946</v>
      </c>
      <c r="V4924" t="s">
        <v>14</v>
      </c>
      <c r="W4924" t="s">
        <v>49</v>
      </c>
      <c r="X4924" t="s">
        <v>12</v>
      </c>
      <c r="Y4924" t="s">
        <v>21</v>
      </c>
      <c r="Z4924" s="80">
        <v>1600</v>
      </c>
      <c r="AA4924" s="68">
        <v>0</v>
      </c>
      <c r="AB4924" s="82">
        <f t="shared" si="2713"/>
        <v>1600</v>
      </c>
      <c r="AC4924">
        <v>1</v>
      </c>
      <c r="AG4924" s="83">
        <f t="shared" si="2714"/>
        <v>1</v>
      </c>
      <c r="AH4924" s="87">
        <v>0</v>
      </c>
      <c r="AI4924" s="88">
        <v>0</v>
      </c>
      <c r="AJ4924">
        <f>AG4924*2</f>
        <v>2</v>
      </c>
      <c r="AK4924" s="108">
        <f>AJ4924*C4924*E4924*H4924</f>
        <v>7800.7999999999993</v>
      </c>
      <c r="AL4924" s="108">
        <f>AJ4924*C4924*E4924</f>
        <v>3919.9999999999995</v>
      </c>
      <c r="AM4924" s="108">
        <f t="shared" ref="AM4924:AM4928" si="2726">AK4924-AL4924</f>
        <v>3880.7999999999997</v>
      </c>
    </row>
    <row r="4925" spans="1:39" x14ac:dyDescent="0.25">
      <c r="A4925" s="115">
        <v>40400674</v>
      </c>
      <c r="B4925" t="s">
        <v>1</v>
      </c>
      <c r="C4925" s="81">
        <v>700</v>
      </c>
      <c r="D4925">
        <v>2.4</v>
      </c>
      <c r="E4925">
        <v>2.8</v>
      </c>
      <c r="F4925">
        <v>3</v>
      </c>
      <c r="G4925">
        <v>3</v>
      </c>
      <c r="H4925">
        <v>1.99</v>
      </c>
      <c r="I4925">
        <v>404</v>
      </c>
      <c r="J4925" t="s">
        <v>223</v>
      </c>
      <c r="K4925" t="s">
        <v>219</v>
      </c>
      <c r="L4925" t="s">
        <v>579</v>
      </c>
      <c r="M4925" t="s">
        <v>798</v>
      </c>
      <c r="N4925" t="s">
        <v>15</v>
      </c>
      <c r="O4925" t="s">
        <v>688</v>
      </c>
      <c r="P4925" t="s">
        <v>689</v>
      </c>
      <c r="Q4925" t="s">
        <v>16</v>
      </c>
      <c r="R4925" t="s">
        <v>28</v>
      </c>
      <c r="S4925" t="s">
        <v>44</v>
      </c>
      <c r="U4925" t="s">
        <v>939</v>
      </c>
      <c r="V4925" t="s">
        <v>14</v>
      </c>
      <c r="W4925" t="s">
        <v>49</v>
      </c>
      <c r="X4925" t="s">
        <v>12</v>
      </c>
      <c r="Y4925" t="s">
        <v>21</v>
      </c>
      <c r="Z4925" s="80">
        <v>1600</v>
      </c>
      <c r="AA4925" s="68">
        <v>0</v>
      </c>
      <c r="AB4925" s="82">
        <f t="shared" si="2713"/>
        <v>3200</v>
      </c>
      <c r="AC4925">
        <v>2</v>
      </c>
      <c r="AG4925" s="83">
        <f t="shared" si="2714"/>
        <v>2</v>
      </c>
      <c r="AH4925" s="87">
        <v>0</v>
      </c>
      <c r="AI4925" s="88">
        <v>0</v>
      </c>
      <c r="AJ4925">
        <f>AG4925*2</f>
        <v>4</v>
      </c>
      <c r="AK4925" s="108">
        <f t="shared" ref="AK4925:AK4926" si="2727">AJ4925*C4925*F4925*H4925</f>
        <v>16716</v>
      </c>
      <c r="AL4925" s="108">
        <f t="shared" ref="AL4925:AL4926" si="2728">AJ4925*C4925*F4925</f>
        <v>8400</v>
      </c>
      <c r="AM4925" s="108">
        <f t="shared" si="2726"/>
        <v>8316</v>
      </c>
    </row>
    <row r="4926" spans="1:39" x14ac:dyDescent="0.25">
      <c r="A4926" s="115">
        <v>40400674</v>
      </c>
      <c r="B4926" t="s">
        <v>1</v>
      </c>
      <c r="C4926" s="81">
        <v>700</v>
      </c>
      <c r="D4926">
        <v>2.4</v>
      </c>
      <c r="E4926">
        <v>2.8</v>
      </c>
      <c r="F4926">
        <v>3</v>
      </c>
      <c r="G4926">
        <v>3</v>
      </c>
      <c r="H4926">
        <v>1.99</v>
      </c>
      <c r="I4926">
        <v>404</v>
      </c>
      <c r="J4926" t="s">
        <v>223</v>
      </c>
      <c r="K4926" t="s">
        <v>219</v>
      </c>
      <c r="L4926" t="s">
        <v>579</v>
      </c>
      <c r="M4926" t="s">
        <v>798</v>
      </c>
      <c r="N4926" t="s">
        <v>18</v>
      </c>
      <c r="O4926" t="s">
        <v>688</v>
      </c>
      <c r="P4926" t="s">
        <v>689</v>
      </c>
      <c r="Q4926" t="s">
        <v>8</v>
      </c>
      <c r="R4926" t="s">
        <v>28</v>
      </c>
      <c r="S4926" t="s">
        <v>44</v>
      </c>
      <c r="U4926" t="s">
        <v>939</v>
      </c>
      <c r="V4926" t="s">
        <v>14</v>
      </c>
      <c r="W4926" t="s">
        <v>49</v>
      </c>
      <c r="X4926" t="s">
        <v>12</v>
      </c>
      <c r="Y4926" t="s">
        <v>21</v>
      </c>
      <c r="Z4926" s="80">
        <v>800</v>
      </c>
      <c r="AA4926" s="68">
        <v>0</v>
      </c>
      <c r="AB4926" s="82">
        <f t="shared" si="2713"/>
        <v>800</v>
      </c>
      <c r="AC4926">
        <v>1</v>
      </c>
      <c r="AG4926" s="83">
        <f t="shared" si="2714"/>
        <v>1</v>
      </c>
      <c r="AH4926" s="87">
        <v>0</v>
      </c>
      <c r="AI4926" s="88">
        <v>0</v>
      </c>
      <c r="AJ4926" s="90">
        <f>AG4926*2/3</f>
        <v>0.66666666666666663</v>
      </c>
      <c r="AK4926" s="108">
        <f t="shared" si="2727"/>
        <v>2786</v>
      </c>
      <c r="AL4926" s="108">
        <f t="shared" si="2728"/>
        <v>1400</v>
      </c>
      <c r="AM4926" s="108">
        <f t="shared" si="2726"/>
        <v>1386</v>
      </c>
    </row>
    <row r="4927" spans="1:39" x14ac:dyDescent="0.25">
      <c r="A4927" s="115">
        <v>40400684</v>
      </c>
      <c r="B4927" t="s">
        <v>1</v>
      </c>
      <c r="C4927" s="81">
        <v>700</v>
      </c>
      <c r="D4927">
        <v>2.4</v>
      </c>
      <c r="E4927">
        <v>2.8</v>
      </c>
      <c r="F4927">
        <v>3</v>
      </c>
      <c r="G4927">
        <v>3</v>
      </c>
      <c r="H4927">
        <v>1.99</v>
      </c>
      <c r="I4927">
        <v>404</v>
      </c>
      <c r="J4927" t="s">
        <v>223</v>
      </c>
      <c r="K4927" t="s">
        <v>219</v>
      </c>
      <c r="L4927" t="s">
        <v>579</v>
      </c>
      <c r="M4927" t="s">
        <v>799</v>
      </c>
      <c r="N4927" t="s">
        <v>40</v>
      </c>
      <c r="O4927" t="s">
        <v>688</v>
      </c>
      <c r="P4927" t="s">
        <v>689</v>
      </c>
      <c r="Q4927" t="s">
        <v>16</v>
      </c>
      <c r="R4927" t="s">
        <v>28</v>
      </c>
      <c r="S4927" t="s">
        <v>44</v>
      </c>
      <c r="U4927" t="s">
        <v>946</v>
      </c>
      <c r="V4927" t="s">
        <v>14</v>
      </c>
      <c r="W4927" t="s">
        <v>49</v>
      </c>
      <c r="X4927" t="s">
        <v>12</v>
      </c>
      <c r="Y4927" t="s">
        <v>21</v>
      </c>
      <c r="Z4927" s="80">
        <v>1594</v>
      </c>
      <c r="AA4927" s="68">
        <v>0</v>
      </c>
      <c r="AB4927" s="82">
        <f t="shared" si="2713"/>
        <v>1594</v>
      </c>
      <c r="AC4927">
        <v>1</v>
      </c>
      <c r="AG4927" s="83">
        <f t="shared" si="2714"/>
        <v>1</v>
      </c>
      <c r="AH4927" s="87">
        <v>0</v>
      </c>
      <c r="AI4927" s="88">
        <v>0</v>
      </c>
      <c r="AJ4927">
        <f>AG4927*2</f>
        <v>2</v>
      </c>
      <c r="AK4927" s="108">
        <f>AJ4927*C4927*E4927*H4927</f>
        <v>7800.7999999999993</v>
      </c>
      <c r="AL4927" s="108">
        <f>AJ4927*C4927*E4927</f>
        <v>3919.9999999999995</v>
      </c>
      <c r="AM4927" s="108">
        <f t="shared" si="2726"/>
        <v>3880.7999999999997</v>
      </c>
    </row>
    <row r="4928" spans="1:39" x14ac:dyDescent="0.25">
      <c r="A4928" s="115">
        <v>40400684</v>
      </c>
      <c r="B4928" t="s">
        <v>1</v>
      </c>
      <c r="C4928" s="81">
        <v>700</v>
      </c>
      <c r="D4928">
        <v>2.4</v>
      </c>
      <c r="E4928">
        <v>2.8</v>
      </c>
      <c r="F4928">
        <v>3</v>
      </c>
      <c r="G4928">
        <v>3</v>
      </c>
      <c r="H4928">
        <v>1.99</v>
      </c>
      <c r="I4928">
        <v>404</v>
      </c>
      <c r="J4928" t="s">
        <v>223</v>
      </c>
      <c r="K4928" t="s">
        <v>219</v>
      </c>
      <c r="L4928" t="s">
        <v>579</v>
      </c>
      <c r="M4928" t="s">
        <v>799</v>
      </c>
      <c r="N4928" t="s">
        <v>18</v>
      </c>
      <c r="O4928" t="s">
        <v>688</v>
      </c>
      <c r="P4928" t="s">
        <v>689</v>
      </c>
      <c r="Q4928" t="s">
        <v>16</v>
      </c>
      <c r="R4928" t="s">
        <v>28</v>
      </c>
      <c r="S4928" t="s">
        <v>44</v>
      </c>
      <c r="U4928" t="s">
        <v>939</v>
      </c>
      <c r="V4928" t="s">
        <v>14</v>
      </c>
      <c r="W4928" t="s">
        <v>49</v>
      </c>
      <c r="X4928" t="s">
        <v>12</v>
      </c>
      <c r="Y4928" t="s">
        <v>21</v>
      </c>
      <c r="Z4928" s="80">
        <v>1600</v>
      </c>
      <c r="AA4928" s="68">
        <v>0</v>
      </c>
      <c r="AB4928" s="82">
        <f t="shared" si="2713"/>
        <v>1600</v>
      </c>
      <c r="AC4928">
        <v>1</v>
      </c>
      <c r="AG4928" s="83">
        <f t="shared" si="2714"/>
        <v>1</v>
      </c>
      <c r="AH4928" s="87">
        <v>0</v>
      </c>
      <c r="AI4928" s="88">
        <v>0</v>
      </c>
      <c r="AJ4928">
        <f>AG4928*2</f>
        <v>2</v>
      </c>
      <c r="AK4928" s="108">
        <f>AJ4928*C4928*F4928*H4928</f>
        <v>8358</v>
      </c>
      <c r="AL4928" s="108">
        <f>AJ4928*C4928*F4928</f>
        <v>4200</v>
      </c>
      <c r="AM4928" s="108">
        <f t="shared" si="2726"/>
        <v>4158</v>
      </c>
    </row>
    <row r="4929" spans="1:39" x14ac:dyDescent="0.25">
      <c r="A4929" s="115">
        <v>40400684</v>
      </c>
      <c r="B4929" t="s">
        <v>1</v>
      </c>
      <c r="C4929" s="81">
        <v>700</v>
      </c>
      <c r="D4929">
        <v>2.4</v>
      </c>
      <c r="E4929">
        <v>2.8</v>
      </c>
      <c r="F4929">
        <v>3</v>
      </c>
      <c r="G4929">
        <v>3</v>
      </c>
      <c r="H4929">
        <v>1.99</v>
      </c>
      <c r="I4929">
        <v>404</v>
      </c>
      <c r="J4929" t="s">
        <v>223</v>
      </c>
      <c r="K4929" t="s">
        <v>219</v>
      </c>
      <c r="L4929" t="s">
        <v>579</v>
      </c>
      <c r="M4929" t="s">
        <v>799</v>
      </c>
      <c r="N4929" t="s">
        <v>18</v>
      </c>
      <c r="O4929" t="s">
        <v>688</v>
      </c>
      <c r="P4929" t="s">
        <v>689</v>
      </c>
      <c r="Q4929" t="s">
        <v>690</v>
      </c>
      <c r="R4929" t="s">
        <v>28</v>
      </c>
      <c r="S4929" t="s">
        <v>9</v>
      </c>
      <c r="T4929" t="s">
        <v>937</v>
      </c>
      <c r="U4929" t="s">
        <v>179</v>
      </c>
      <c r="V4929" t="s">
        <v>692</v>
      </c>
      <c r="W4929" t="s">
        <v>691</v>
      </c>
      <c r="X4929" t="s">
        <v>12</v>
      </c>
      <c r="Y4929" t="s">
        <v>21</v>
      </c>
      <c r="Z4929" s="80">
        <f>3*650</f>
        <v>1950</v>
      </c>
      <c r="AA4929" s="68">
        <v>0</v>
      </c>
      <c r="AB4929" s="82">
        <f t="shared" si="2713"/>
        <v>1950</v>
      </c>
      <c r="AD4929">
        <v>1</v>
      </c>
      <c r="AG4929" s="83">
        <f t="shared" si="2714"/>
        <v>1</v>
      </c>
      <c r="AH4929" s="87">
        <v>0</v>
      </c>
      <c r="AI4929" s="88">
        <v>0</v>
      </c>
    </row>
    <row r="4930" spans="1:39" x14ac:dyDescent="0.25">
      <c r="A4930" s="115">
        <v>40400694</v>
      </c>
      <c r="B4930" t="s">
        <v>1</v>
      </c>
      <c r="C4930" s="81">
        <v>700</v>
      </c>
      <c r="D4930">
        <v>2.4</v>
      </c>
      <c r="E4930">
        <v>2.8</v>
      </c>
      <c r="F4930">
        <v>3</v>
      </c>
      <c r="G4930">
        <v>3</v>
      </c>
      <c r="H4930">
        <v>1.99</v>
      </c>
      <c r="I4930">
        <v>404</v>
      </c>
      <c r="J4930" t="s">
        <v>223</v>
      </c>
      <c r="K4930" t="s">
        <v>219</v>
      </c>
      <c r="L4930" t="s">
        <v>579</v>
      </c>
      <c r="M4930" t="s">
        <v>800</v>
      </c>
      <c r="N4930" t="s">
        <v>15</v>
      </c>
      <c r="O4930" t="s">
        <v>688</v>
      </c>
      <c r="P4930" t="s">
        <v>689</v>
      </c>
      <c r="Q4930" t="s">
        <v>16</v>
      </c>
      <c r="R4930" t="s">
        <v>28</v>
      </c>
      <c r="S4930" t="s">
        <v>44</v>
      </c>
      <c r="U4930" t="s">
        <v>939</v>
      </c>
      <c r="V4930" t="s">
        <v>14</v>
      </c>
      <c r="W4930" t="s">
        <v>49</v>
      </c>
      <c r="X4930" t="s">
        <v>12</v>
      </c>
      <c r="Y4930" t="s">
        <v>21</v>
      </c>
      <c r="Z4930" s="80">
        <v>1600</v>
      </c>
      <c r="AA4930" s="68">
        <v>0</v>
      </c>
      <c r="AB4930" s="82">
        <f t="shared" si="2713"/>
        <v>1600</v>
      </c>
      <c r="AC4930">
        <v>1</v>
      </c>
      <c r="AG4930" s="83">
        <f t="shared" si="2714"/>
        <v>1</v>
      </c>
      <c r="AH4930" s="87">
        <v>0</v>
      </c>
      <c r="AI4930" s="88">
        <v>0</v>
      </c>
      <c r="AJ4930">
        <f>AG4930*2</f>
        <v>2</v>
      </c>
      <c r="AK4930" s="108">
        <f t="shared" ref="AK4930:AK4932" si="2729">AJ4930*C4930*F4930*H4930</f>
        <v>8358</v>
      </c>
      <c r="AL4930" s="108">
        <f t="shared" ref="AL4930:AL4932" si="2730">AJ4930*C4930*F4930</f>
        <v>4200</v>
      </c>
      <c r="AM4930" s="108">
        <f t="shared" ref="AM4930:AM4938" si="2731">AK4930-AL4930</f>
        <v>4158</v>
      </c>
    </row>
    <row r="4931" spans="1:39" x14ac:dyDescent="0.25">
      <c r="A4931" s="115">
        <v>40400694</v>
      </c>
      <c r="B4931" t="s">
        <v>1</v>
      </c>
      <c r="C4931" s="81">
        <v>700</v>
      </c>
      <c r="D4931">
        <v>2.4</v>
      </c>
      <c r="E4931">
        <v>2.8</v>
      </c>
      <c r="F4931">
        <v>3</v>
      </c>
      <c r="G4931">
        <v>3</v>
      </c>
      <c r="H4931">
        <v>1.99</v>
      </c>
      <c r="I4931">
        <v>404</v>
      </c>
      <c r="J4931" t="s">
        <v>223</v>
      </c>
      <c r="K4931" t="s">
        <v>219</v>
      </c>
      <c r="L4931" t="s">
        <v>579</v>
      </c>
      <c r="M4931" t="s">
        <v>800</v>
      </c>
      <c r="N4931" t="s">
        <v>15</v>
      </c>
      <c r="O4931" t="s">
        <v>688</v>
      </c>
      <c r="P4931" t="s">
        <v>689</v>
      </c>
      <c r="Q4931" t="s">
        <v>8</v>
      </c>
      <c r="R4931" t="s">
        <v>28</v>
      </c>
      <c r="S4931" t="s">
        <v>44</v>
      </c>
      <c r="U4931" t="s">
        <v>939</v>
      </c>
      <c r="V4931" t="s">
        <v>14</v>
      </c>
      <c r="W4931" t="s">
        <v>49</v>
      </c>
      <c r="X4931" t="s">
        <v>12</v>
      </c>
      <c r="Y4931" t="s">
        <v>21</v>
      </c>
      <c r="Z4931" s="80">
        <v>550</v>
      </c>
      <c r="AA4931" s="68">
        <v>0</v>
      </c>
      <c r="AB4931" s="82">
        <f t="shared" si="2713"/>
        <v>550</v>
      </c>
      <c r="AC4931">
        <v>1</v>
      </c>
      <c r="AG4931" s="83">
        <f t="shared" si="2714"/>
        <v>1</v>
      </c>
      <c r="AH4931" s="87">
        <v>0</v>
      </c>
      <c r="AI4931" s="88">
        <v>0</v>
      </c>
      <c r="AJ4931" s="90">
        <f>AG4931*2/3</f>
        <v>0.66666666666666663</v>
      </c>
      <c r="AK4931" s="108">
        <f t="shared" si="2729"/>
        <v>2786</v>
      </c>
      <c r="AL4931" s="108">
        <f t="shared" si="2730"/>
        <v>1400</v>
      </c>
      <c r="AM4931" s="108">
        <f t="shared" si="2731"/>
        <v>1386</v>
      </c>
    </row>
    <row r="4932" spans="1:39" x14ac:dyDescent="0.25">
      <c r="A4932" s="115">
        <v>40400694</v>
      </c>
      <c r="B4932" t="s">
        <v>1</v>
      </c>
      <c r="C4932" s="81">
        <v>700</v>
      </c>
      <c r="D4932">
        <v>2.4</v>
      </c>
      <c r="E4932">
        <v>2.8</v>
      </c>
      <c r="F4932">
        <v>3</v>
      </c>
      <c r="G4932">
        <v>3</v>
      </c>
      <c r="H4932">
        <v>1.99</v>
      </c>
      <c r="I4932">
        <v>404</v>
      </c>
      <c r="J4932" t="s">
        <v>223</v>
      </c>
      <c r="K4932" t="s">
        <v>219</v>
      </c>
      <c r="L4932" t="s">
        <v>579</v>
      </c>
      <c r="M4932" t="s">
        <v>800</v>
      </c>
      <c r="N4932" t="s">
        <v>18</v>
      </c>
      <c r="O4932" t="s">
        <v>688</v>
      </c>
      <c r="P4932" t="s">
        <v>689</v>
      </c>
      <c r="Q4932" t="s">
        <v>16</v>
      </c>
      <c r="R4932" t="s">
        <v>28</v>
      </c>
      <c r="S4932" t="s">
        <v>44</v>
      </c>
      <c r="U4932" t="s">
        <v>939</v>
      </c>
      <c r="V4932" t="s">
        <v>14</v>
      </c>
      <c r="W4932" t="s">
        <v>49</v>
      </c>
      <c r="X4932" t="s">
        <v>12</v>
      </c>
      <c r="Y4932" t="s">
        <v>21</v>
      </c>
      <c r="Z4932" s="80">
        <v>1600</v>
      </c>
      <c r="AA4932" s="68">
        <v>0</v>
      </c>
      <c r="AB4932" s="82">
        <f t="shared" ref="AB4932:AB4995" si="2732">Z4932*AG4932+AA4932*AG4932*1.95583</f>
        <v>1600</v>
      </c>
      <c r="AC4932">
        <v>1</v>
      </c>
      <c r="AG4932" s="83">
        <f t="shared" si="2714"/>
        <v>1</v>
      </c>
      <c r="AH4932" s="87">
        <v>0</v>
      </c>
      <c r="AI4932" s="88">
        <v>0</v>
      </c>
      <c r="AJ4932">
        <f>AG4932*2</f>
        <v>2</v>
      </c>
      <c r="AK4932" s="108">
        <f t="shared" si="2729"/>
        <v>8358</v>
      </c>
      <c r="AL4932" s="108">
        <f t="shared" si="2730"/>
        <v>4200</v>
      </c>
      <c r="AM4932" s="108">
        <f t="shared" si="2731"/>
        <v>4158</v>
      </c>
    </row>
    <row r="4933" spans="1:39" x14ac:dyDescent="0.25">
      <c r="A4933" s="115">
        <v>40400704</v>
      </c>
      <c r="B4933" t="s">
        <v>1</v>
      </c>
      <c r="C4933" s="81">
        <v>700</v>
      </c>
      <c r="D4933">
        <v>2.4</v>
      </c>
      <c r="E4933">
        <v>2.8</v>
      </c>
      <c r="F4933">
        <v>3</v>
      </c>
      <c r="G4933">
        <v>3</v>
      </c>
      <c r="H4933">
        <v>1.99</v>
      </c>
      <c r="I4933">
        <v>404</v>
      </c>
      <c r="J4933" t="s">
        <v>223</v>
      </c>
      <c r="K4933" t="s">
        <v>219</v>
      </c>
      <c r="L4933" t="s">
        <v>579</v>
      </c>
      <c r="M4933" t="s">
        <v>801</v>
      </c>
      <c r="N4933" t="s">
        <v>48</v>
      </c>
      <c r="O4933" t="s">
        <v>688</v>
      </c>
      <c r="P4933" t="s">
        <v>689</v>
      </c>
      <c r="Q4933" t="s">
        <v>16</v>
      </c>
      <c r="R4933" t="s">
        <v>28</v>
      </c>
      <c r="S4933" t="s">
        <v>44</v>
      </c>
      <c r="U4933" t="s">
        <v>946</v>
      </c>
      <c r="V4933" t="s">
        <v>14</v>
      </c>
      <c r="W4933" t="s">
        <v>49</v>
      </c>
      <c r="X4933" t="s">
        <v>12</v>
      </c>
      <c r="Y4933" t="s">
        <v>21</v>
      </c>
      <c r="Z4933" s="80">
        <v>1594</v>
      </c>
      <c r="AA4933" s="68">
        <v>0</v>
      </c>
      <c r="AB4933" s="82">
        <f t="shared" si="2732"/>
        <v>1594</v>
      </c>
      <c r="AC4933">
        <v>1</v>
      </c>
      <c r="AG4933" s="83">
        <f t="shared" ref="AG4933:AG4996" si="2733">SUM(AC4933:AF4933)</f>
        <v>1</v>
      </c>
      <c r="AH4933" s="87">
        <v>0</v>
      </c>
      <c r="AI4933" s="88">
        <v>0</v>
      </c>
      <c r="AJ4933">
        <f t="shared" ref="AJ4933:AJ4934" si="2734">AG4933*2</f>
        <v>2</v>
      </c>
      <c r="AK4933" s="108">
        <f t="shared" ref="AK4933:AK4934" si="2735">AJ4933*C4933*E4933*H4933</f>
        <v>7800.7999999999993</v>
      </c>
      <c r="AL4933" s="108">
        <f t="shared" ref="AL4933:AL4934" si="2736">AJ4933*C4933*E4933</f>
        <v>3919.9999999999995</v>
      </c>
      <c r="AM4933" s="108">
        <f t="shared" si="2731"/>
        <v>3880.7999999999997</v>
      </c>
    </row>
    <row r="4934" spans="1:39" x14ac:dyDescent="0.25">
      <c r="A4934" s="115">
        <v>40400704</v>
      </c>
      <c r="B4934" t="s">
        <v>1</v>
      </c>
      <c r="C4934" s="81">
        <v>700</v>
      </c>
      <c r="D4934">
        <v>2.4</v>
      </c>
      <c r="E4934">
        <v>2.8</v>
      </c>
      <c r="F4934">
        <v>3</v>
      </c>
      <c r="G4934">
        <v>3</v>
      </c>
      <c r="H4934">
        <v>1.99</v>
      </c>
      <c r="I4934">
        <v>404</v>
      </c>
      <c r="J4934" t="s">
        <v>223</v>
      </c>
      <c r="K4934" t="s">
        <v>219</v>
      </c>
      <c r="L4934" t="s">
        <v>579</v>
      </c>
      <c r="M4934" t="s">
        <v>801</v>
      </c>
      <c r="N4934" t="s">
        <v>5</v>
      </c>
      <c r="O4934" t="s">
        <v>688</v>
      </c>
      <c r="P4934" t="s">
        <v>689</v>
      </c>
      <c r="Q4934" t="s">
        <v>16</v>
      </c>
      <c r="R4934" t="s">
        <v>28</v>
      </c>
      <c r="S4934" t="s">
        <v>44</v>
      </c>
      <c r="U4934" t="s">
        <v>946</v>
      </c>
      <c r="V4934" t="s">
        <v>14</v>
      </c>
      <c r="W4934" t="s">
        <v>49</v>
      </c>
      <c r="X4934" t="s">
        <v>12</v>
      </c>
      <c r="Y4934" t="s">
        <v>21</v>
      </c>
      <c r="Z4934" s="80">
        <v>1600</v>
      </c>
      <c r="AA4934" s="68">
        <v>0</v>
      </c>
      <c r="AB4934" s="82">
        <f t="shared" si="2732"/>
        <v>3200</v>
      </c>
      <c r="AC4934">
        <v>2</v>
      </c>
      <c r="AG4934" s="83">
        <f t="shared" si="2733"/>
        <v>2</v>
      </c>
      <c r="AH4934" s="87">
        <v>0</v>
      </c>
      <c r="AI4934" s="88">
        <v>0</v>
      </c>
      <c r="AJ4934">
        <f t="shared" si="2734"/>
        <v>4</v>
      </c>
      <c r="AK4934" s="108">
        <f t="shared" si="2735"/>
        <v>15601.599999999999</v>
      </c>
      <c r="AL4934" s="108">
        <f t="shared" si="2736"/>
        <v>7839.9999999999991</v>
      </c>
      <c r="AM4934" s="108">
        <f t="shared" si="2731"/>
        <v>7761.5999999999995</v>
      </c>
    </row>
    <row r="4935" spans="1:39" x14ac:dyDescent="0.25">
      <c r="A4935" s="115">
        <v>40400704</v>
      </c>
      <c r="B4935" t="s">
        <v>1</v>
      </c>
      <c r="C4935" s="81">
        <v>700</v>
      </c>
      <c r="D4935">
        <v>2.4</v>
      </c>
      <c r="E4935">
        <v>2.8</v>
      </c>
      <c r="F4935">
        <v>3</v>
      </c>
      <c r="G4935">
        <v>3</v>
      </c>
      <c r="H4935">
        <v>1.99</v>
      </c>
      <c r="I4935">
        <v>404</v>
      </c>
      <c r="J4935" t="s">
        <v>223</v>
      </c>
      <c r="K4935" t="s">
        <v>219</v>
      </c>
      <c r="L4935" t="s">
        <v>579</v>
      </c>
      <c r="M4935" t="s">
        <v>801</v>
      </c>
      <c r="N4935" t="s">
        <v>15</v>
      </c>
      <c r="O4935" t="s">
        <v>688</v>
      </c>
      <c r="P4935" t="s">
        <v>689</v>
      </c>
      <c r="Q4935" t="s">
        <v>16</v>
      </c>
      <c r="R4935" t="s">
        <v>28</v>
      </c>
      <c r="S4935" t="s">
        <v>44</v>
      </c>
      <c r="U4935" t="s">
        <v>939</v>
      </c>
      <c r="V4935" t="s">
        <v>14</v>
      </c>
      <c r="W4935" t="s">
        <v>49</v>
      </c>
      <c r="X4935" t="s">
        <v>12</v>
      </c>
      <c r="Y4935" t="s">
        <v>21</v>
      </c>
      <c r="Z4935" s="80">
        <v>1600</v>
      </c>
      <c r="AA4935" s="68">
        <v>0</v>
      </c>
      <c r="AB4935" s="82">
        <f t="shared" si="2732"/>
        <v>3200</v>
      </c>
      <c r="AC4935">
        <v>2</v>
      </c>
      <c r="AG4935" s="83">
        <f t="shared" si="2733"/>
        <v>2</v>
      </c>
      <c r="AH4935" s="87">
        <v>0</v>
      </c>
      <c r="AI4935" s="88">
        <v>0</v>
      </c>
      <c r="AJ4935">
        <f>AG4935*2</f>
        <v>4</v>
      </c>
      <c r="AK4935" s="108">
        <f>AJ4935*C4935*F4935*H4935</f>
        <v>16716</v>
      </c>
      <c r="AL4935" s="108">
        <f>AJ4935*C4935*F4935</f>
        <v>8400</v>
      </c>
      <c r="AM4935" s="108">
        <f t="shared" si="2731"/>
        <v>8316</v>
      </c>
    </row>
    <row r="4936" spans="1:39" x14ac:dyDescent="0.25">
      <c r="A4936" s="115">
        <v>40400714</v>
      </c>
      <c r="B4936" t="s">
        <v>1</v>
      </c>
      <c r="C4936" s="81">
        <v>700</v>
      </c>
      <c r="D4936">
        <v>2.4</v>
      </c>
      <c r="E4936">
        <v>2.8</v>
      </c>
      <c r="F4936">
        <v>3</v>
      </c>
      <c r="G4936">
        <v>3</v>
      </c>
      <c r="H4936">
        <v>1.99</v>
      </c>
      <c r="I4936">
        <v>404</v>
      </c>
      <c r="J4936" t="s">
        <v>223</v>
      </c>
      <c r="K4936" t="s">
        <v>219</v>
      </c>
      <c r="L4936" t="s">
        <v>579</v>
      </c>
      <c r="M4936" t="s">
        <v>802</v>
      </c>
      <c r="N4936" t="s">
        <v>48</v>
      </c>
      <c r="O4936" t="s">
        <v>688</v>
      </c>
      <c r="P4936" t="s">
        <v>689</v>
      </c>
      <c r="Q4936" t="s">
        <v>8</v>
      </c>
      <c r="R4936" t="s">
        <v>28</v>
      </c>
      <c r="S4936" t="s">
        <v>44</v>
      </c>
      <c r="U4936" t="s">
        <v>946</v>
      </c>
      <c r="V4936" t="s">
        <v>14</v>
      </c>
      <c r="W4936" t="s">
        <v>49</v>
      </c>
      <c r="X4936" t="s">
        <v>12</v>
      </c>
      <c r="Y4936" t="s">
        <v>21</v>
      </c>
      <c r="Z4936" s="80">
        <v>531</v>
      </c>
      <c r="AA4936" s="68">
        <v>0</v>
      </c>
      <c r="AB4936" s="82">
        <f t="shared" si="2732"/>
        <v>531</v>
      </c>
      <c r="AC4936">
        <v>1</v>
      </c>
      <c r="AG4936" s="83">
        <f t="shared" si="2733"/>
        <v>1</v>
      </c>
      <c r="AH4936" s="87">
        <v>0</v>
      </c>
      <c r="AI4936" s="88">
        <v>0</v>
      </c>
      <c r="AJ4936">
        <f>(AG4936*2)/3</f>
        <v>0.66666666666666663</v>
      </c>
      <c r="AK4936" s="108">
        <f>AJ4936*C4936*E4936*H4936</f>
        <v>2600.2666666666664</v>
      </c>
      <c r="AL4936" s="108">
        <f>AJ4936*C4936*E4936</f>
        <v>1306.6666666666665</v>
      </c>
      <c r="AM4936" s="108">
        <f t="shared" si="2731"/>
        <v>1293.5999999999999</v>
      </c>
    </row>
    <row r="4937" spans="1:39" x14ac:dyDescent="0.25">
      <c r="A4937" s="115">
        <v>40400714</v>
      </c>
      <c r="B4937" t="s">
        <v>1</v>
      </c>
      <c r="C4937" s="81">
        <v>700</v>
      </c>
      <c r="D4937">
        <v>2.4</v>
      </c>
      <c r="E4937">
        <v>2.8</v>
      </c>
      <c r="F4937">
        <v>3</v>
      </c>
      <c r="G4937">
        <v>3</v>
      </c>
      <c r="H4937">
        <v>1.99</v>
      </c>
      <c r="I4937">
        <v>404</v>
      </c>
      <c r="J4937" t="s">
        <v>223</v>
      </c>
      <c r="K4937" t="s">
        <v>219</v>
      </c>
      <c r="L4937" t="s">
        <v>579</v>
      </c>
      <c r="M4937" t="s">
        <v>802</v>
      </c>
      <c r="N4937" t="s">
        <v>15</v>
      </c>
      <c r="O4937" t="s">
        <v>688</v>
      </c>
      <c r="P4937" t="s">
        <v>689</v>
      </c>
      <c r="Q4937" t="s">
        <v>16</v>
      </c>
      <c r="R4937" t="s">
        <v>28</v>
      </c>
      <c r="S4937" t="s">
        <v>44</v>
      </c>
      <c r="U4937" t="s">
        <v>939</v>
      </c>
      <c r="V4937" t="s">
        <v>14</v>
      </c>
      <c r="W4937" t="s">
        <v>49</v>
      </c>
      <c r="X4937" t="s">
        <v>12</v>
      </c>
      <c r="Y4937" t="s">
        <v>21</v>
      </c>
      <c r="Z4937" s="80">
        <v>1600</v>
      </c>
      <c r="AA4937" s="68">
        <v>0</v>
      </c>
      <c r="AB4937" s="82">
        <f t="shared" si="2732"/>
        <v>1600</v>
      </c>
      <c r="AC4937">
        <v>1</v>
      </c>
      <c r="AG4937" s="83">
        <f t="shared" si="2733"/>
        <v>1</v>
      </c>
      <c r="AH4937" s="87">
        <v>0</v>
      </c>
      <c r="AI4937" s="88">
        <v>0</v>
      </c>
      <c r="AJ4937">
        <f>AG4937*2</f>
        <v>2</v>
      </c>
      <c r="AK4937" s="108">
        <f t="shared" ref="AK4937:AK4938" si="2737">AJ4937*C4937*F4937*H4937</f>
        <v>8358</v>
      </c>
      <c r="AL4937" s="108">
        <f t="shared" ref="AL4937:AL4938" si="2738">AJ4937*C4937*F4937</f>
        <v>4200</v>
      </c>
      <c r="AM4937" s="108">
        <f t="shared" si="2731"/>
        <v>4158</v>
      </c>
    </row>
    <row r="4938" spans="1:39" x14ac:dyDescent="0.25">
      <c r="A4938" s="115">
        <v>40400714</v>
      </c>
      <c r="B4938" t="s">
        <v>1</v>
      </c>
      <c r="C4938" s="81">
        <v>700</v>
      </c>
      <c r="D4938">
        <v>2.4</v>
      </c>
      <c r="E4938">
        <v>2.8</v>
      </c>
      <c r="F4938">
        <v>3</v>
      </c>
      <c r="G4938">
        <v>3</v>
      </c>
      <c r="H4938">
        <v>1.99</v>
      </c>
      <c r="I4938">
        <v>404</v>
      </c>
      <c r="J4938" t="s">
        <v>223</v>
      </c>
      <c r="K4938" t="s">
        <v>219</v>
      </c>
      <c r="L4938" t="s">
        <v>579</v>
      </c>
      <c r="M4938" t="s">
        <v>802</v>
      </c>
      <c r="N4938" t="s">
        <v>15</v>
      </c>
      <c r="O4938" t="s">
        <v>688</v>
      </c>
      <c r="P4938" t="s">
        <v>689</v>
      </c>
      <c r="Q4938" t="s">
        <v>8</v>
      </c>
      <c r="R4938" t="s">
        <v>28</v>
      </c>
      <c r="S4938" t="s">
        <v>44</v>
      </c>
      <c r="U4938" t="s">
        <v>939</v>
      </c>
      <c r="V4938" t="s">
        <v>14</v>
      </c>
      <c r="W4938" t="s">
        <v>49</v>
      </c>
      <c r="X4938" t="s">
        <v>12</v>
      </c>
      <c r="Y4938" t="s">
        <v>21</v>
      </c>
      <c r="Z4938" s="80">
        <v>550</v>
      </c>
      <c r="AA4938" s="68">
        <v>0</v>
      </c>
      <c r="AB4938" s="82">
        <f t="shared" si="2732"/>
        <v>550</v>
      </c>
      <c r="AC4938">
        <v>1</v>
      </c>
      <c r="AG4938" s="83">
        <f t="shared" si="2733"/>
        <v>1</v>
      </c>
      <c r="AH4938" s="87">
        <v>0</v>
      </c>
      <c r="AI4938" s="88">
        <v>0</v>
      </c>
      <c r="AJ4938" s="90">
        <f>AG4938*2/3</f>
        <v>0.66666666666666663</v>
      </c>
      <c r="AK4938" s="108">
        <f t="shared" si="2737"/>
        <v>2786</v>
      </c>
      <c r="AL4938" s="108">
        <f t="shared" si="2738"/>
        <v>1400</v>
      </c>
      <c r="AM4938" s="108">
        <f t="shared" si="2731"/>
        <v>1386</v>
      </c>
    </row>
    <row r="4939" spans="1:39" x14ac:dyDescent="0.25">
      <c r="A4939" s="115">
        <v>40400714</v>
      </c>
      <c r="B4939" t="s">
        <v>1</v>
      </c>
      <c r="C4939" s="81">
        <v>700</v>
      </c>
      <c r="D4939">
        <v>2.4</v>
      </c>
      <c r="E4939">
        <v>2.8</v>
      </c>
      <c r="F4939">
        <v>3</v>
      </c>
      <c r="G4939">
        <v>3</v>
      </c>
      <c r="H4939">
        <v>1.99</v>
      </c>
      <c r="I4939">
        <v>404</v>
      </c>
      <c r="J4939" t="s">
        <v>223</v>
      </c>
      <c r="K4939" t="s">
        <v>219</v>
      </c>
      <c r="L4939" t="s">
        <v>579</v>
      </c>
      <c r="M4939" t="s">
        <v>802</v>
      </c>
      <c r="N4939" t="s">
        <v>15</v>
      </c>
      <c r="O4939" t="s">
        <v>688</v>
      </c>
      <c r="P4939" t="s">
        <v>689</v>
      </c>
      <c r="Q4939" t="s">
        <v>690</v>
      </c>
      <c r="R4939" t="s">
        <v>28</v>
      </c>
      <c r="S4939" t="s">
        <v>9</v>
      </c>
      <c r="T4939" t="s">
        <v>937</v>
      </c>
      <c r="U4939" t="s">
        <v>179</v>
      </c>
      <c r="V4939" t="s">
        <v>692</v>
      </c>
      <c r="W4939" t="s">
        <v>691</v>
      </c>
      <c r="X4939" t="s">
        <v>12</v>
      </c>
      <c r="Y4939" t="s">
        <v>21</v>
      </c>
      <c r="Z4939" s="80">
        <f>3*650</f>
        <v>1950</v>
      </c>
      <c r="AA4939" s="68">
        <v>0</v>
      </c>
      <c r="AB4939" s="82">
        <f t="shared" si="2732"/>
        <v>1950</v>
      </c>
      <c r="AD4939">
        <v>1</v>
      </c>
      <c r="AG4939" s="83">
        <f t="shared" si="2733"/>
        <v>1</v>
      </c>
      <c r="AH4939" s="87">
        <v>0</v>
      </c>
      <c r="AI4939" s="88">
        <v>0</v>
      </c>
    </row>
    <row r="4940" spans="1:39" x14ac:dyDescent="0.25">
      <c r="A4940" s="115">
        <v>40400714</v>
      </c>
      <c r="B4940" t="s">
        <v>1</v>
      </c>
      <c r="C4940" s="81">
        <v>700</v>
      </c>
      <c r="D4940">
        <v>2.4</v>
      </c>
      <c r="E4940">
        <v>2.8</v>
      </c>
      <c r="F4940">
        <v>3</v>
      </c>
      <c r="G4940">
        <v>3</v>
      </c>
      <c r="H4940">
        <v>1.99</v>
      </c>
      <c r="I4940">
        <v>404</v>
      </c>
      <c r="J4940" t="s">
        <v>223</v>
      </c>
      <c r="K4940" t="s">
        <v>219</v>
      </c>
      <c r="L4940" t="s">
        <v>579</v>
      </c>
      <c r="M4940" t="s">
        <v>802</v>
      </c>
      <c r="N4940" t="s">
        <v>18</v>
      </c>
      <c r="O4940" t="s">
        <v>688</v>
      </c>
      <c r="P4940" t="s">
        <v>689</v>
      </c>
      <c r="Q4940" t="s">
        <v>16</v>
      </c>
      <c r="R4940" t="s">
        <v>28</v>
      </c>
      <c r="S4940" t="s">
        <v>44</v>
      </c>
      <c r="U4940" t="s">
        <v>939</v>
      </c>
      <c r="V4940" t="s">
        <v>14</v>
      </c>
      <c r="W4940" t="s">
        <v>49</v>
      </c>
      <c r="X4940" t="s">
        <v>12</v>
      </c>
      <c r="Y4940" t="s">
        <v>21</v>
      </c>
      <c r="Z4940" s="80">
        <v>1600</v>
      </c>
      <c r="AA4940" s="68">
        <v>0</v>
      </c>
      <c r="AB4940" s="82">
        <f t="shared" si="2732"/>
        <v>1600</v>
      </c>
      <c r="AC4940">
        <v>1</v>
      </c>
      <c r="AG4940" s="83">
        <f t="shared" si="2733"/>
        <v>1</v>
      </c>
      <c r="AH4940" s="87">
        <v>0</v>
      </c>
      <c r="AI4940" s="88">
        <v>0</v>
      </c>
      <c r="AJ4940">
        <f>AG4940*2</f>
        <v>2</v>
      </c>
      <c r="AK4940" s="108">
        <f t="shared" ref="AK4940:AK4941" si="2739">AJ4940*C4940*F4940*H4940</f>
        <v>8358</v>
      </c>
      <c r="AL4940" s="108">
        <f t="shared" ref="AL4940:AL4941" si="2740">AJ4940*C4940*F4940</f>
        <v>4200</v>
      </c>
      <c r="AM4940" s="108">
        <f t="shared" ref="AM4940:AM4941" si="2741">AK4940-AL4940</f>
        <v>4158</v>
      </c>
    </row>
    <row r="4941" spans="1:39" x14ac:dyDescent="0.25">
      <c r="A4941" s="115">
        <v>40400714</v>
      </c>
      <c r="B4941" t="s">
        <v>1</v>
      </c>
      <c r="C4941" s="81">
        <v>700</v>
      </c>
      <c r="D4941">
        <v>2.4</v>
      </c>
      <c r="E4941">
        <v>2.8</v>
      </c>
      <c r="F4941">
        <v>3</v>
      </c>
      <c r="G4941">
        <v>3</v>
      </c>
      <c r="H4941">
        <v>1.99</v>
      </c>
      <c r="I4941">
        <v>404</v>
      </c>
      <c r="J4941" t="s">
        <v>223</v>
      </c>
      <c r="K4941" t="s">
        <v>219</v>
      </c>
      <c r="L4941" t="s">
        <v>579</v>
      </c>
      <c r="M4941" t="s">
        <v>802</v>
      </c>
      <c r="N4941" t="s">
        <v>18</v>
      </c>
      <c r="O4941" t="s">
        <v>688</v>
      </c>
      <c r="P4941" t="s">
        <v>689</v>
      </c>
      <c r="Q4941" t="s">
        <v>8</v>
      </c>
      <c r="R4941" t="s">
        <v>28</v>
      </c>
      <c r="S4941" t="s">
        <v>44</v>
      </c>
      <c r="U4941" t="s">
        <v>939</v>
      </c>
      <c r="V4941" t="s">
        <v>14</v>
      </c>
      <c r="W4941" t="s">
        <v>49</v>
      </c>
      <c r="X4941" t="s">
        <v>12</v>
      </c>
      <c r="Y4941" t="s">
        <v>21</v>
      </c>
      <c r="Z4941" s="80">
        <v>800</v>
      </c>
      <c r="AA4941" s="68">
        <v>0</v>
      </c>
      <c r="AB4941" s="82">
        <f t="shared" si="2732"/>
        <v>800</v>
      </c>
      <c r="AC4941">
        <v>1</v>
      </c>
      <c r="AG4941" s="83">
        <f t="shared" si="2733"/>
        <v>1</v>
      </c>
      <c r="AH4941" s="87">
        <v>0</v>
      </c>
      <c r="AI4941" s="88">
        <v>0</v>
      </c>
      <c r="AJ4941" s="90">
        <f>AG4941*2/3</f>
        <v>0.66666666666666663</v>
      </c>
      <c r="AK4941" s="108">
        <f t="shared" si="2739"/>
        <v>2786</v>
      </c>
      <c r="AL4941" s="108">
        <f t="shared" si="2740"/>
        <v>1400</v>
      </c>
      <c r="AM4941" s="108">
        <f t="shared" si="2741"/>
        <v>1386</v>
      </c>
    </row>
    <row r="4942" spans="1:39" x14ac:dyDescent="0.25">
      <c r="A4942" s="115">
        <v>40400724</v>
      </c>
      <c r="B4942" t="s">
        <v>1</v>
      </c>
      <c r="C4942" s="81">
        <v>700</v>
      </c>
      <c r="D4942">
        <v>2.4</v>
      </c>
      <c r="E4942">
        <v>2.8</v>
      </c>
      <c r="F4942">
        <v>3</v>
      </c>
      <c r="G4942">
        <v>3</v>
      </c>
      <c r="H4942">
        <v>1.99</v>
      </c>
      <c r="I4942">
        <v>404</v>
      </c>
      <c r="J4942" t="s">
        <v>223</v>
      </c>
      <c r="K4942" t="s">
        <v>219</v>
      </c>
      <c r="L4942" t="s">
        <v>579</v>
      </c>
      <c r="M4942" t="s">
        <v>803</v>
      </c>
      <c r="N4942" t="s">
        <v>48</v>
      </c>
      <c r="O4942" t="s">
        <v>693</v>
      </c>
      <c r="P4942" t="s">
        <v>689</v>
      </c>
      <c r="Q4942" t="s">
        <v>16</v>
      </c>
      <c r="R4942" t="s">
        <v>20</v>
      </c>
      <c r="S4942" t="s">
        <v>44</v>
      </c>
      <c r="T4942" s="70" t="s">
        <v>933</v>
      </c>
      <c r="U4942" t="s">
        <v>949</v>
      </c>
      <c r="V4942" t="s">
        <v>14</v>
      </c>
      <c r="W4942" t="s">
        <v>49</v>
      </c>
      <c r="X4942" t="s">
        <v>12</v>
      </c>
      <c r="Y4942" t="s">
        <v>938</v>
      </c>
      <c r="Z4942" s="80">
        <v>0</v>
      </c>
      <c r="AA4942" s="68">
        <v>0</v>
      </c>
      <c r="AB4942" s="82">
        <f t="shared" si="2732"/>
        <v>0</v>
      </c>
      <c r="AE4942">
        <v>1</v>
      </c>
      <c r="AG4942" s="83">
        <f t="shared" si="2733"/>
        <v>1</v>
      </c>
      <c r="AH4942" s="87">
        <v>0</v>
      </c>
      <c r="AI4942" s="88">
        <v>0</v>
      </c>
      <c r="AJ4942">
        <f>AG4942*2</f>
        <v>2</v>
      </c>
      <c r="AK4942" s="108">
        <f>AJ4942*C4942*E4942*H4942</f>
        <v>7800.7999999999993</v>
      </c>
      <c r="AL4942" s="108">
        <f>AJ4942*C4942*E4942</f>
        <v>3919.9999999999995</v>
      </c>
      <c r="AM4942" s="108">
        <f>AK4942-AL4942</f>
        <v>3880.7999999999997</v>
      </c>
    </row>
    <row r="4943" spans="1:39" x14ac:dyDescent="0.25">
      <c r="A4943" s="115">
        <v>40400724</v>
      </c>
      <c r="B4943" t="s">
        <v>1</v>
      </c>
      <c r="C4943" s="81">
        <v>700</v>
      </c>
      <c r="D4943">
        <v>2.4</v>
      </c>
      <c r="E4943">
        <v>2.8</v>
      </c>
      <c r="F4943">
        <v>3</v>
      </c>
      <c r="G4943">
        <v>3</v>
      </c>
      <c r="H4943">
        <v>1.99</v>
      </c>
      <c r="I4943">
        <v>404</v>
      </c>
      <c r="J4943" t="s">
        <v>223</v>
      </c>
      <c r="K4943" t="s">
        <v>219</v>
      </c>
      <c r="L4943" t="s">
        <v>579</v>
      </c>
      <c r="M4943" t="s">
        <v>803</v>
      </c>
      <c r="N4943" t="s">
        <v>48</v>
      </c>
      <c r="O4943" t="s">
        <v>688</v>
      </c>
      <c r="P4943" t="s">
        <v>689</v>
      </c>
      <c r="Q4943" t="s">
        <v>8</v>
      </c>
      <c r="R4943" t="s">
        <v>28</v>
      </c>
      <c r="S4943" t="s">
        <v>44</v>
      </c>
      <c r="U4943" t="s">
        <v>946</v>
      </c>
      <c r="V4943" t="s">
        <v>14</v>
      </c>
      <c r="W4943" t="s">
        <v>49</v>
      </c>
      <c r="X4943" t="s">
        <v>12</v>
      </c>
      <c r="Y4943" t="s">
        <v>21</v>
      </c>
      <c r="Z4943" s="80">
        <v>531</v>
      </c>
      <c r="AA4943" s="68">
        <v>0</v>
      </c>
      <c r="AB4943" s="82">
        <f t="shared" si="2732"/>
        <v>531</v>
      </c>
      <c r="AC4943">
        <v>1</v>
      </c>
      <c r="AG4943" s="83">
        <f t="shared" si="2733"/>
        <v>1</v>
      </c>
      <c r="AH4943" s="87">
        <v>0</v>
      </c>
      <c r="AI4943" s="88">
        <v>0</v>
      </c>
      <c r="AJ4943">
        <f>(AG4943*2)/3</f>
        <v>0.66666666666666663</v>
      </c>
      <c r="AK4943" s="108">
        <f>AJ4943*C4943*E4943*H4943</f>
        <v>2600.2666666666664</v>
      </c>
      <c r="AL4943" s="108">
        <f>AJ4943*C4943*E4943</f>
        <v>1306.6666666666665</v>
      </c>
      <c r="AM4943" s="108">
        <f>AK4943-AL4943</f>
        <v>1293.5999999999999</v>
      </c>
    </row>
    <row r="4944" spans="1:39" x14ac:dyDescent="0.25">
      <c r="A4944" s="115">
        <v>40400724</v>
      </c>
      <c r="B4944" t="s">
        <v>1</v>
      </c>
      <c r="C4944" s="81">
        <v>700</v>
      </c>
      <c r="D4944">
        <v>2.4</v>
      </c>
      <c r="E4944">
        <v>2.8</v>
      </c>
      <c r="F4944">
        <v>3</v>
      </c>
      <c r="G4944">
        <v>3</v>
      </c>
      <c r="H4944">
        <v>1.99</v>
      </c>
      <c r="I4944">
        <v>404</v>
      </c>
      <c r="J4944" t="s">
        <v>223</v>
      </c>
      <c r="K4944" t="s">
        <v>219</v>
      </c>
      <c r="L4944" t="s">
        <v>579</v>
      </c>
      <c r="M4944" t="s">
        <v>803</v>
      </c>
      <c r="N4944" t="s">
        <v>48</v>
      </c>
      <c r="O4944" t="s">
        <v>688</v>
      </c>
      <c r="P4944" t="s">
        <v>689</v>
      </c>
      <c r="Q4944" t="s">
        <v>690</v>
      </c>
      <c r="R4944" t="s">
        <v>804</v>
      </c>
      <c r="S4944" t="s">
        <v>22</v>
      </c>
      <c r="T4944" t="s">
        <v>22</v>
      </c>
      <c r="U4944" t="s">
        <v>179</v>
      </c>
      <c r="V4944" t="s">
        <v>692</v>
      </c>
      <c r="W4944" t="s">
        <v>691</v>
      </c>
      <c r="X4944" t="s">
        <v>12</v>
      </c>
      <c r="Y4944" t="s">
        <v>943</v>
      </c>
      <c r="Z4944" s="81">
        <v>0</v>
      </c>
      <c r="AA4944" s="68">
        <v>0</v>
      </c>
      <c r="AB4944" s="82">
        <f t="shared" si="2732"/>
        <v>0</v>
      </c>
      <c r="AF4944">
        <v>1</v>
      </c>
      <c r="AG4944" s="83">
        <f t="shared" si="2733"/>
        <v>1</v>
      </c>
      <c r="AH4944" s="87">
        <v>0</v>
      </c>
      <c r="AI4944" s="88">
        <v>0</v>
      </c>
    </row>
    <row r="4945" spans="1:39" x14ac:dyDescent="0.25">
      <c r="A4945" s="115">
        <v>40400724</v>
      </c>
      <c r="B4945" t="s">
        <v>1</v>
      </c>
      <c r="C4945" s="81">
        <v>700</v>
      </c>
      <c r="D4945">
        <v>2.4</v>
      </c>
      <c r="E4945">
        <v>2.8</v>
      </c>
      <c r="F4945">
        <v>3</v>
      </c>
      <c r="G4945">
        <v>3</v>
      </c>
      <c r="H4945">
        <v>1.99</v>
      </c>
      <c r="I4945">
        <v>404</v>
      </c>
      <c r="J4945" t="s">
        <v>223</v>
      </c>
      <c r="K4945" t="s">
        <v>219</v>
      </c>
      <c r="L4945" t="s">
        <v>579</v>
      </c>
      <c r="M4945" t="s">
        <v>803</v>
      </c>
      <c r="N4945" t="s">
        <v>5</v>
      </c>
      <c r="O4945" t="s">
        <v>688</v>
      </c>
      <c r="P4945" t="s">
        <v>689</v>
      </c>
      <c r="Q4945" t="s">
        <v>16</v>
      </c>
      <c r="R4945" t="s">
        <v>28</v>
      </c>
      <c r="S4945" t="s">
        <v>44</v>
      </c>
      <c r="U4945" t="s">
        <v>946</v>
      </c>
      <c r="V4945" t="s">
        <v>111</v>
      </c>
      <c r="W4945" t="s">
        <v>435</v>
      </c>
      <c r="X4945" t="s">
        <v>12</v>
      </c>
      <c r="Y4945" t="s">
        <v>21</v>
      </c>
      <c r="Z4945" s="80">
        <v>1600</v>
      </c>
      <c r="AA4945" s="68">
        <v>0</v>
      </c>
      <c r="AB4945" s="82">
        <f t="shared" si="2732"/>
        <v>1600</v>
      </c>
      <c r="AC4945">
        <v>1</v>
      </c>
      <c r="AG4945" s="83">
        <f t="shared" si="2733"/>
        <v>1</v>
      </c>
      <c r="AH4945" s="87">
        <v>0</v>
      </c>
      <c r="AI4945" s="88">
        <v>0</v>
      </c>
      <c r="AJ4945">
        <f>AG4945*2</f>
        <v>2</v>
      </c>
      <c r="AK4945" s="108">
        <f>AJ4945*C4945*E4945*H4945</f>
        <v>7800.7999999999993</v>
      </c>
      <c r="AL4945" s="108">
        <f>AJ4945*C4945*E4945</f>
        <v>3919.9999999999995</v>
      </c>
      <c r="AM4945" s="108">
        <f t="shared" ref="AM4945:AM4951" si="2742">AK4945-AL4945</f>
        <v>3880.7999999999997</v>
      </c>
    </row>
    <row r="4946" spans="1:39" x14ac:dyDescent="0.25">
      <c r="A4946" s="115">
        <v>40400724</v>
      </c>
      <c r="B4946" t="s">
        <v>1</v>
      </c>
      <c r="C4946" s="81">
        <v>700</v>
      </c>
      <c r="D4946">
        <v>2.4</v>
      </c>
      <c r="E4946">
        <v>2.8</v>
      </c>
      <c r="F4946">
        <v>3</v>
      </c>
      <c r="G4946">
        <v>3</v>
      </c>
      <c r="H4946">
        <v>1.99</v>
      </c>
      <c r="I4946">
        <v>404</v>
      </c>
      <c r="J4946" t="s">
        <v>223</v>
      </c>
      <c r="K4946" t="s">
        <v>219</v>
      </c>
      <c r="L4946" t="s">
        <v>579</v>
      </c>
      <c r="M4946" t="s">
        <v>803</v>
      </c>
      <c r="N4946" t="s">
        <v>15</v>
      </c>
      <c r="O4946" t="s">
        <v>688</v>
      </c>
      <c r="P4946" t="s">
        <v>689</v>
      </c>
      <c r="Q4946" t="s">
        <v>16</v>
      </c>
      <c r="R4946" t="s">
        <v>28</v>
      </c>
      <c r="S4946" t="s">
        <v>44</v>
      </c>
      <c r="U4946" t="s">
        <v>939</v>
      </c>
      <c r="V4946" t="s">
        <v>14</v>
      </c>
      <c r="W4946" t="s">
        <v>49</v>
      </c>
      <c r="X4946" t="s">
        <v>12</v>
      </c>
      <c r="Y4946" t="s">
        <v>21</v>
      </c>
      <c r="Z4946" s="80">
        <v>1600</v>
      </c>
      <c r="AA4946" s="68">
        <v>0</v>
      </c>
      <c r="AB4946" s="82">
        <f t="shared" si="2732"/>
        <v>3200</v>
      </c>
      <c r="AC4946">
        <v>2</v>
      </c>
      <c r="AG4946" s="83">
        <f t="shared" si="2733"/>
        <v>2</v>
      </c>
      <c r="AH4946" s="87">
        <v>0</v>
      </c>
      <c r="AI4946" s="88">
        <v>0</v>
      </c>
      <c r="AJ4946">
        <f t="shared" ref="AJ4946:AJ4948" si="2743">AG4946*2</f>
        <v>4</v>
      </c>
      <c r="AK4946" s="108">
        <f t="shared" ref="AK4946:AK4951" si="2744">AJ4946*C4946*F4946*H4946</f>
        <v>16716</v>
      </c>
      <c r="AL4946" s="108">
        <f t="shared" ref="AL4946:AL4951" si="2745">AJ4946*C4946*F4946</f>
        <v>8400</v>
      </c>
      <c r="AM4946" s="108">
        <f t="shared" si="2742"/>
        <v>8316</v>
      </c>
    </row>
    <row r="4947" spans="1:39" x14ac:dyDescent="0.25">
      <c r="A4947" s="115">
        <v>40400724</v>
      </c>
      <c r="B4947" t="s">
        <v>1</v>
      </c>
      <c r="C4947" s="81">
        <v>700</v>
      </c>
      <c r="D4947">
        <v>2.4</v>
      </c>
      <c r="E4947">
        <v>2.8</v>
      </c>
      <c r="F4947">
        <v>3</v>
      </c>
      <c r="G4947">
        <v>3</v>
      </c>
      <c r="H4947">
        <v>1.99</v>
      </c>
      <c r="I4947">
        <v>404</v>
      </c>
      <c r="J4947" t="s">
        <v>223</v>
      </c>
      <c r="K4947" t="s">
        <v>219</v>
      </c>
      <c r="L4947" t="s">
        <v>579</v>
      </c>
      <c r="M4947" t="s">
        <v>803</v>
      </c>
      <c r="N4947" t="s">
        <v>18</v>
      </c>
      <c r="O4947" t="s">
        <v>688</v>
      </c>
      <c r="P4947" t="s">
        <v>689</v>
      </c>
      <c r="Q4947" t="s">
        <v>16</v>
      </c>
      <c r="R4947" t="s">
        <v>28</v>
      </c>
      <c r="S4947" t="s">
        <v>44</v>
      </c>
      <c r="U4947" t="s">
        <v>939</v>
      </c>
      <c r="V4947" t="s">
        <v>14</v>
      </c>
      <c r="W4947" t="s">
        <v>49</v>
      </c>
      <c r="X4947" t="s">
        <v>12</v>
      </c>
      <c r="Y4947" t="s">
        <v>21</v>
      </c>
      <c r="Z4947" s="80">
        <v>1600</v>
      </c>
      <c r="AA4947" s="68">
        <v>0</v>
      </c>
      <c r="AB4947" s="82">
        <f t="shared" si="2732"/>
        <v>4800</v>
      </c>
      <c r="AC4947">
        <v>3</v>
      </c>
      <c r="AG4947" s="83">
        <f t="shared" si="2733"/>
        <v>3</v>
      </c>
      <c r="AH4947" s="87">
        <v>0</v>
      </c>
      <c r="AI4947" s="88">
        <v>0</v>
      </c>
      <c r="AJ4947">
        <f t="shared" si="2743"/>
        <v>6</v>
      </c>
      <c r="AK4947" s="108">
        <f t="shared" si="2744"/>
        <v>25074</v>
      </c>
      <c r="AL4947" s="108">
        <f t="shared" si="2745"/>
        <v>12600</v>
      </c>
      <c r="AM4947" s="108">
        <f t="shared" si="2742"/>
        <v>12474</v>
      </c>
    </row>
    <row r="4948" spans="1:39" x14ac:dyDescent="0.25">
      <c r="A4948" s="115">
        <v>40400864</v>
      </c>
      <c r="B4948" t="s">
        <v>1</v>
      </c>
      <c r="C4948" s="81">
        <v>700</v>
      </c>
      <c r="D4948">
        <v>2.4</v>
      </c>
      <c r="E4948">
        <v>2.8</v>
      </c>
      <c r="F4948">
        <v>3</v>
      </c>
      <c r="G4948">
        <v>3</v>
      </c>
      <c r="H4948">
        <v>1.99</v>
      </c>
      <c r="I4948">
        <v>404</v>
      </c>
      <c r="J4948" t="s">
        <v>223</v>
      </c>
      <c r="K4948" t="s">
        <v>219</v>
      </c>
      <c r="L4948" t="s">
        <v>579</v>
      </c>
      <c r="M4948" t="s">
        <v>805</v>
      </c>
      <c r="N4948" t="s">
        <v>15</v>
      </c>
      <c r="O4948" t="s">
        <v>688</v>
      </c>
      <c r="P4948" t="s">
        <v>689</v>
      </c>
      <c r="Q4948" t="s">
        <v>16</v>
      </c>
      <c r="R4948" t="s">
        <v>28</v>
      </c>
      <c r="S4948" t="s">
        <v>44</v>
      </c>
      <c r="U4948" t="s">
        <v>939</v>
      </c>
      <c r="V4948" t="s">
        <v>14</v>
      </c>
      <c r="W4948" t="s">
        <v>49</v>
      </c>
      <c r="X4948" t="s">
        <v>12</v>
      </c>
      <c r="Y4948" t="s">
        <v>21</v>
      </c>
      <c r="Z4948" s="80">
        <v>1600</v>
      </c>
      <c r="AA4948" s="68">
        <v>0</v>
      </c>
      <c r="AB4948" s="82">
        <f t="shared" si="2732"/>
        <v>1600</v>
      </c>
      <c r="AC4948">
        <v>1</v>
      </c>
      <c r="AG4948" s="83">
        <f t="shared" si="2733"/>
        <v>1</v>
      </c>
      <c r="AH4948" s="87">
        <v>0</v>
      </c>
      <c r="AI4948" s="88">
        <v>0</v>
      </c>
      <c r="AJ4948">
        <f t="shared" si="2743"/>
        <v>2</v>
      </c>
      <c r="AK4948" s="108">
        <f t="shared" si="2744"/>
        <v>8358</v>
      </c>
      <c r="AL4948" s="108">
        <f t="shared" si="2745"/>
        <v>4200</v>
      </c>
      <c r="AM4948" s="108">
        <f t="shared" si="2742"/>
        <v>4158</v>
      </c>
    </row>
    <row r="4949" spans="1:39" x14ac:dyDescent="0.25">
      <c r="A4949" s="115">
        <v>40400882</v>
      </c>
      <c r="B4949" t="s">
        <v>1</v>
      </c>
      <c r="C4949" s="81">
        <v>700</v>
      </c>
      <c r="D4949">
        <v>2.4</v>
      </c>
      <c r="E4949">
        <v>2.8</v>
      </c>
      <c r="F4949">
        <v>3</v>
      </c>
      <c r="G4949">
        <v>3</v>
      </c>
      <c r="H4949">
        <v>1.99</v>
      </c>
      <c r="I4949">
        <v>404</v>
      </c>
      <c r="J4949" t="s">
        <v>223</v>
      </c>
      <c r="K4949" t="s">
        <v>219</v>
      </c>
      <c r="L4949" t="s">
        <v>591</v>
      </c>
      <c r="M4949" t="s">
        <v>591</v>
      </c>
      <c r="N4949" t="s">
        <v>15</v>
      </c>
      <c r="O4949" t="s">
        <v>41</v>
      </c>
      <c r="P4949" t="s">
        <v>42</v>
      </c>
      <c r="Q4949" t="s">
        <v>16</v>
      </c>
      <c r="R4949" t="s">
        <v>28</v>
      </c>
      <c r="S4949" t="s">
        <v>44</v>
      </c>
      <c r="U4949" t="s">
        <v>939</v>
      </c>
      <c r="V4949" t="s">
        <v>14</v>
      </c>
      <c r="W4949" t="s">
        <v>49</v>
      </c>
      <c r="X4949" t="s">
        <v>12</v>
      </c>
      <c r="Y4949" t="s">
        <v>21</v>
      </c>
      <c r="Z4949" s="80">
        <v>800</v>
      </c>
      <c r="AA4949" s="68">
        <v>0</v>
      </c>
      <c r="AB4949" s="82">
        <f t="shared" si="2732"/>
        <v>11200</v>
      </c>
      <c r="AC4949">
        <v>14</v>
      </c>
      <c r="AG4949" s="83">
        <f t="shared" si="2733"/>
        <v>14</v>
      </c>
      <c r="AH4949" s="87">
        <v>0</v>
      </c>
      <c r="AI4949" s="88">
        <v>0</v>
      </c>
      <c r="AJ4949">
        <f t="shared" ref="AJ4949:AJ4951" si="2746">AG4949</f>
        <v>14</v>
      </c>
      <c r="AK4949" s="108">
        <f t="shared" si="2744"/>
        <v>58506</v>
      </c>
      <c r="AL4949" s="108">
        <f t="shared" si="2745"/>
        <v>29400</v>
      </c>
      <c r="AM4949" s="108">
        <f t="shared" si="2742"/>
        <v>29106</v>
      </c>
    </row>
    <row r="4950" spans="1:39" x14ac:dyDescent="0.25">
      <c r="A4950" s="115">
        <v>40400882</v>
      </c>
      <c r="B4950" t="s">
        <v>1</v>
      </c>
      <c r="C4950" s="81">
        <v>700</v>
      </c>
      <c r="D4950">
        <v>2.4</v>
      </c>
      <c r="E4950">
        <v>2.8</v>
      </c>
      <c r="F4950">
        <v>3</v>
      </c>
      <c r="G4950">
        <v>3</v>
      </c>
      <c r="H4950">
        <v>1.99</v>
      </c>
      <c r="I4950">
        <v>404</v>
      </c>
      <c r="J4950" t="s">
        <v>223</v>
      </c>
      <c r="K4950" t="s">
        <v>219</v>
      </c>
      <c r="L4950" t="s">
        <v>591</v>
      </c>
      <c r="M4950" t="s">
        <v>591</v>
      </c>
      <c r="N4950" t="s">
        <v>15</v>
      </c>
      <c r="O4950" t="s">
        <v>41</v>
      </c>
      <c r="P4950" t="s">
        <v>42</v>
      </c>
      <c r="Q4950" t="s">
        <v>16</v>
      </c>
      <c r="R4950" t="s">
        <v>28</v>
      </c>
      <c r="S4950" t="s">
        <v>44</v>
      </c>
      <c r="U4950" t="s">
        <v>939</v>
      </c>
      <c r="V4950" t="s">
        <v>189</v>
      </c>
      <c r="W4950" t="s">
        <v>190</v>
      </c>
      <c r="X4950" t="s">
        <v>12</v>
      </c>
      <c r="Y4950" t="s">
        <v>21</v>
      </c>
      <c r="Z4950" s="80">
        <v>800</v>
      </c>
      <c r="AA4950" s="68">
        <v>0</v>
      </c>
      <c r="AB4950" s="82">
        <f t="shared" si="2732"/>
        <v>800</v>
      </c>
      <c r="AC4950">
        <v>1</v>
      </c>
      <c r="AG4950" s="83">
        <f t="shared" si="2733"/>
        <v>1</v>
      </c>
      <c r="AH4950" s="87">
        <v>0</v>
      </c>
      <c r="AI4950" s="88">
        <v>0</v>
      </c>
      <c r="AJ4950">
        <f t="shared" si="2746"/>
        <v>1</v>
      </c>
      <c r="AK4950" s="108">
        <f t="shared" si="2744"/>
        <v>4179</v>
      </c>
      <c r="AL4950" s="108">
        <f t="shared" si="2745"/>
        <v>2100</v>
      </c>
      <c r="AM4950" s="108">
        <f t="shared" si="2742"/>
        <v>2079</v>
      </c>
    </row>
    <row r="4951" spans="1:39" x14ac:dyDescent="0.25">
      <c r="A4951" s="115">
        <v>40400882</v>
      </c>
      <c r="B4951" t="s">
        <v>1</v>
      </c>
      <c r="C4951" s="81">
        <v>700</v>
      </c>
      <c r="D4951">
        <v>2.4</v>
      </c>
      <c r="E4951">
        <v>2.8</v>
      </c>
      <c r="F4951">
        <v>3</v>
      </c>
      <c r="G4951">
        <v>3</v>
      </c>
      <c r="H4951">
        <v>1.99</v>
      </c>
      <c r="I4951">
        <v>404</v>
      </c>
      <c r="J4951" t="s">
        <v>223</v>
      </c>
      <c r="K4951" t="s">
        <v>219</v>
      </c>
      <c r="L4951" t="s">
        <v>591</v>
      </c>
      <c r="M4951" t="s">
        <v>591</v>
      </c>
      <c r="N4951" t="s">
        <v>15</v>
      </c>
      <c r="O4951" t="s">
        <v>41</v>
      </c>
      <c r="P4951" t="s">
        <v>42</v>
      </c>
      <c r="Q4951" t="s">
        <v>16</v>
      </c>
      <c r="R4951" t="s">
        <v>28</v>
      </c>
      <c r="S4951" t="s">
        <v>44</v>
      </c>
      <c r="U4951" t="s">
        <v>939</v>
      </c>
      <c r="V4951" t="s">
        <v>64</v>
      </c>
      <c r="W4951" t="s">
        <v>65</v>
      </c>
      <c r="X4951" t="s">
        <v>12</v>
      </c>
      <c r="Y4951" t="s">
        <v>21</v>
      </c>
      <c r="Z4951" s="80">
        <v>800</v>
      </c>
      <c r="AA4951" s="68">
        <v>0</v>
      </c>
      <c r="AB4951" s="82">
        <f t="shared" si="2732"/>
        <v>4800</v>
      </c>
      <c r="AC4951">
        <v>6</v>
      </c>
      <c r="AG4951" s="83">
        <f t="shared" si="2733"/>
        <v>6</v>
      </c>
      <c r="AH4951" s="87">
        <v>0</v>
      </c>
      <c r="AI4951" s="88">
        <v>0</v>
      </c>
      <c r="AJ4951">
        <f t="shared" si="2746"/>
        <v>6</v>
      </c>
      <c r="AK4951" s="108">
        <f t="shared" si="2744"/>
        <v>25074</v>
      </c>
      <c r="AL4951" s="108">
        <f t="shared" si="2745"/>
        <v>12600</v>
      </c>
      <c r="AM4951" s="108">
        <f t="shared" si="2742"/>
        <v>12474</v>
      </c>
    </row>
    <row r="4952" spans="1:39" x14ac:dyDescent="0.25">
      <c r="A4952" s="115">
        <v>40400882</v>
      </c>
      <c r="B4952" t="s">
        <v>1</v>
      </c>
      <c r="C4952" s="81">
        <v>700</v>
      </c>
      <c r="D4952">
        <v>2.4</v>
      </c>
      <c r="E4952">
        <v>2.8</v>
      </c>
      <c r="F4952">
        <v>3</v>
      </c>
      <c r="G4952">
        <v>3</v>
      </c>
      <c r="H4952">
        <v>1.99</v>
      </c>
      <c r="I4952">
        <v>404</v>
      </c>
      <c r="J4952" t="s">
        <v>223</v>
      </c>
      <c r="K4952" t="s">
        <v>219</v>
      </c>
      <c r="L4952" t="s">
        <v>591</v>
      </c>
      <c r="M4952" t="s">
        <v>591</v>
      </c>
      <c r="N4952" t="s">
        <v>18</v>
      </c>
      <c r="O4952" t="s">
        <v>74</v>
      </c>
      <c r="P4952" t="s">
        <v>42</v>
      </c>
      <c r="Q4952" t="s">
        <v>16</v>
      </c>
      <c r="R4952" t="s">
        <v>28</v>
      </c>
      <c r="S4952" t="s">
        <v>9</v>
      </c>
      <c r="U4952" t="s">
        <v>179</v>
      </c>
      <c r="V4952" t="s">
        <v>53</v>
      </c>
      <c r="W4952" t="s">
        <v>54</v>
      </c>
      <c r="X4952" t="s">
        <v>12</v>
      </c>
      <c r="Y4952" t="s">
        <v>21</v>
      </c>
      <c r="Z4952" s="80">
        <v>4642</v>
      </c>
      <c r="AA4952" s="68">
        <v>0</v>
      </c>
      <c r="AB4952" s="82">
        <f t="shared" si="2732"/>
        <v>4642</v>
      </c>
      <c r="AD4952">
        <v>1</v>
      </c>
      <c r="AG4952" s="83">
        <f t="shared" si="2733"/>
        <v>1</v>
      </c>
      <c r="AH4952" s="87">
        <v>0</v>
      </c>
      <c r="AI4952" s="88">
        <v>0</v>
      </c>
    </row>
    <row r="4953" spans="1:39" x14ac:dyDescent="0.25">
      <c r="A4953" s="115">
        <v>40400882</v>
      </c>
      <c r="B4953" t="s">
        <v>1</v>
      </c>
      <c r="C4953" s="81">
        <v>700</v>
      </c>
      <c r="D4953">
        <v>2.4</v>
      </c>
      <c r="E4953">
        <v>2.8</v>
      </c>
      <c r="F4953">
        <v>3</v>
      </c>
      <c r="G4953">
        <v>3</v>
      </c>
      <c r="H4953">
        <v>1.99</v>
      </c>
      <c r="I4953">
        <v>404</v>
      </c>
      <c r="J4953" t="s">
        <v>223</v>
      </c>
      <c r="K4953" t="s">
        <v>219</v>
      </c>
      <c r="L4953" t="s">
        <v>591</v>
      </c>
      <c r="M4953" t="s">
        <v>591</v>
      </c>
      <c r="N4953" t="s">
        <v>18</v>
      </c>
      <c r="O4953" t="s">
        <v>74</v>
      </c>
      <c r="P4953" t="s">
        <v>42</v>
      </c>
      <c r="Q4953" t="s">
        <v>16</v>
      </c>
      <c r="R4953" t="s">
        <v>28</v>
      </c>
      <c r="S4953" t="s">
        <v>44</v>
      </c>
      <c r="U4953" t="s">
        <v>939</v>
      </c>
      <c r="V4953" t="s">
        <v>14</v>
      </c>
      <c r="W4953" t="s">
        <v>49</v>
      </c>
      <c r="X4953" t="s">
        <v>12</v>
      </c>
      <c r="Y4953" t="s">
        <v>21</v>
      </c>
      <c r="Z4953" s="80">
        <v>900</v>
      </c>
      <c r="AA4953" s="68">
        <v>0</v>
      </c>
      <c r="AB4953" s="82">
        <f t="shared" si="2732"/>
        <v>1800</v>
      </c>
      <c r="AC4953">
        <v>2</v>
      </c>
      <c r="AG4953" s="83">
        <f t="shared" si="2733"/>
        <v>2</v>
      </c>
      <c r="AH4953" s="87">
        <v>0</v>
      </c>
      <c r="AI4953" s="88">
        <v>0</v>
      </c>
      <c r="AJ4953">
        <f t="shared" ref="AJ4953:AJ4963" si="2747">AG4953</f>
        <v>2</v>
      </c>
      <c r="AK4953" s="108">
        <f t="shared" ref="AK4953:AK4963" si="2748">AJ4953*C4953*F4953*H4953</f>
        <v>8358</v>
      </c>
      <c r="AL4953" s="108">
        <f t="shared" ref="AL4953:AL4963" si="2749">AJ4953*C4953*F4953</f>
        <v>4200</v>
      </c>
      <c r="AM4953" s="108">
        <f t="shared" ref="AM4953:AM4963" si="2750">AK4953-AL4953</f>
        <v>4158</v>
      </c>
    </row>
    <row r="4954" spans="1:39" x14ac:dyDescent="0.25">
      <c r="A4954" s="115">
        <v>40400882</v>
      </c>
      <c r="B4954" t="s">
        <v>1</v>
      </c>
      <c r="C4954" s="81">
        <v>700</v>
      </c>
      <c r="D4954">
        <v>2.4</v>
      </c>
      <c r="E4954">
        <v>2.8</v>
      </c>
      <c r="F4954">
        <v>3</v>
      </c>
      <c r="G4954">
        <v>3</v>
      </c>
      <c r="H4954">
        <v>1.99</v>
      </c>
      <c r="I4954">
        <v>404</v>
      </c>
      <c r="J4954" t="s">
        <v>223</v>
      </c>
      <c r="K4954" t="s">
        <v>219</v>
      </c>
      <c r="L4954" t="s">
        <v>591</v>
      </c>
      <c r="M4954" t="s">
        <v>591</v>
      </c>
      <c r="N4954" t="s">
        <v>18</v>
      </c>
      <c r="O4954" t="s">
        <v>74</v>
      </c>
      <c r="P4954" t="s">
        <v>42</v>
      </c>
      <c r="Q4954" t="s">
        <v>16</v>
      </c>
      <c r="R4954" t="s">
        <v>28</v>
      </c>
      <c r="S4954" t="s">
        <v>44</v>
      </c>
      <c r="U4954" t="s">
        <v>939</v>
      </c>
      <c r="V4954" t="s">
        <v>45</v>
      </c>
      <c r="W4954" t="s">
        <v>46</v>
      </c>
      <c r="X4954" t="s">
        <v>12</v>
      </c>
      <c r="Y4954" t="s">
        <v>21</v>
      </c>
      <c r="Z4954" s="80">
        <v>900</v>
      </c>
      <c r="AA4954" s="68">
        <v>0</v>
      </c>
      <c r="AB4954" s="82">
        <f t="shared" si="2732"/>
        <v>2700</v>
      </c>
      <c r="AC4954">
        <v>3</v>
      </c>
      <c r="AG4954" s="83">
        <f t="shared" si="2733"/>
        <v>3</v>
      </c>
      <c r="AH4954" s="87">
        <v>0</v>
      </c>
      <c r="AI4954" s="88">
        <v>0</v>
      </c>
      <c r="AJ4954">
        <f t="shared" si="2747"/>
        <v>3</v>
      </c>
      <c r="AK4954" s="108">
        <f t="shared" si="2748"/>
        <v>12537</v>
      </c>
      <c r="AL4954" s="108">
        <f t="shared" si="2749"/>
        <v>6300</v>
      </c>
      <c r="AM4954" s="108">
        <f t="shared" si="2750"/>
        <v>6237</v>
      </c>
    </row>
    <row r="4955" spans="1:39" x14ac:dyDescent="0.25">
      <c r="A4955" s="115">
        <v>40400882</v>
      </c>
      <c r="B4955" t="s">
        <v>1</v>
      </c>
      <c r="C4955" s="81">
        <v>700</v>
      </c>
      <c r="D4955">
        <v>2.4</v>
      </c>
      <c r="E4955">
        <v>2.8</v>
      </c>
      <c r="F4955">
        <v>3</v>
      </c>
      <c r="G4955">
        <v>3</v>
      </c>
      <c r="H4955">
        <v>1.99</v>
      </c>
      <c r="I4955">
        <v>404</v>
      </c>
      <c r="J4955" t="s">
        <v>223</v>
      </c>
      <c r="K4955" t="s">
        <v>219</v>
      </c>
      <c r="L4955" t="s">
        <v>591</v>
      </c>
      <c r="M4955" t="s">
        <v>591</v>
      </c>
      <c r="N4955" t="s">
        <v>18</v>
      </c>
      <c r="O4955" t="s">
        <v>74</v>
      </c>
      <c r="P4955" t="s">
        <v>42</v>
      </c>
      <c r="Q4955" t="s">
        <v>16</v>
      </c>
      <c r="R4955" t="s">
        <v>28</v>
      </c>
      <c r="S4955" t="s">
        <v>44</v>
      </c>
      <c r="U4955" t="s">
        <v>939</v>
      </c>
      <c r="V4955" t="s">
        <v>56</v>
      </c>
      <c r="W4955" t="s">
        <v>57</v>
      </c>
      <c r="X4955" t="s">
        <v>12</v>
      </c>
      <c r="Y4955" t="s">
        <v>21</v>
      </c>
      <c r="Z4955" s="80">
        <v>900</v>
      </c>
      <c r="AA4955" s="68">
        <v>0</v>
      </c>
      <c r="AB4955" s="82">
        <f t="shared" si="2732"/>
        <v>3600</v>
      </c>
      <c r="AC4955">
        <v>4</v>
      </c>
      <c r="AG4955" s="83">
        <f t="shared" si="2733"/>
        <v>4</v>
      </c>
      <c r="AH4955" s="87">
        <v>0</v>
      </c>
      <c r="AI4955" s="88">
        <v>0</v>
      </c>
      <c r="AJ4955">
        <f t="shared" si="2747"/>
        <v>4</v>
      </c>
      <c r="AK4955" s="108">
        <f t="shared" si="2748"/>
        <v>16716</v>
      </c>
      <c r="AL4955" s="108">
        <f t="shared" si="2749"/>
        <v>8400</v>
      </c>
      <c r="AM4955" s="108">
        <f t="shared" si="2750"/>
        <v>8316</v>
      </c>
    </row>
    <row r="4956" spans="1:39" x14ac:dyDescent="0.25">
      <c r="A4956" s="115">
        <v>40400882</v>
      </c>
      <c r="B4956" t="s">
        <v>1</v>
      </c>
      <c r="C4956" s="81">
        <v>700</v>
      </c>
      <c r="D4956">
        <v>2.4</v>
      </c>
      <c r="E4956">
        <v>2.8</v>
      </c>
      <c r="F4956">
        <v>3</v>
      </c>
      <c r="G4956">
        <v>3</v>
      </c>
      <c r="H4956">
        <v>1.99</v>
      </c>
      <c r="I4956">
        <v>404</v>
      </c>
      <c r="J4956" t="s">
        <v>223</v>
      </c>
      <c r="K4956" t="s">
        <v>219</v>
      </c>
      <c r="L4956" t="s">
        <v>591</v>
      </c>
      <c r="M4956" t="s">
        <v>591</v>
      </c>
      <c r="N4956" t="s">
        <v>18</v>
      </c>
      <c r="O4956" t="s">
        <v>74</v>
      </c>
      <c r="P4956" t="s">
        <v>42</v>
      </c>
      <c r="Q4956" t="s">
        <v>16</v>
      </c>
      <c r="R4956" t="s">
        <v>28</v>
      </c>
      <c r="S4956" t="s">
        <v>44</v>
      </c>
      <c r="U4956" t="s">
        <v>939</v>
      </c>
      <c r="V4956" t="s">
        <v>189</v>
      </c>
      <c r="W4956" t="s">
        <v>190</v>
      </c>
      <c r="X4956" t="s">
        <v>12</v>
      </c>
      <c r="Y4956" t="s">
        <v>21</v>
      </c>
      <c r="Z4956" s="80">
        <v>900</v>
      </c>
      <c r="AA4956" s="68">
        <v>0</v>
      </c>
      <c r="AB4956" s="82">
        <f t="shared" si="2732"/>
        <v>1800</v>
      </c>
      <c r="AC4956">
        <v>2</v>
      </c>
      <c r="AG4956" s="83">
        <f t="shared" si="2733"/>
        <v>2</v>
      </c>
      <c r="AH4956" s="87">
        <v>0</v>
      </c>
      <c r="AI4956" s="88">
        <v>0</v>
      </c>
      <c r="AJ4956">
        <f t="shared" si="2747"/>
        <v>2</v>
      </c>
      <c r="AK4956" s="108">
        <f t="shared" si="2748"/>
        <v>8358</v>
      </c>
      <c r="AL4956" s="108">
        <f t="shared" si="2749"/>
        <v>4200</v>
      </c>
      <c r="AM4956" s="108">
        <f t="shared" si="2750"/>
        <v>4158</v>
      </c>
    </row>
    <row r="4957" spans="1:39" x14ac:dyDescent="0.25">
      <c r="A4957" s="115">
        <v>40400882</v>
      </c>
      <c r="B4957" t="s">
        <v>1</v>
      </c>
      <c r="C4957" s="81">
        <v>700</v>
      </c>
      <c r="D4957">
        <v>2.4</v>
      </c>
      <c r="E4957">
        <v>2.8</v>
      </c>
      <c r="F4957">
        <v>3</v>
      </c>
      <c r="G4957">
        <v>3</v>
      </c>
      <c r="H4957">
        <v>1.99</v>
      </c>
      <c r="I4957">
        <v>404</v>
      </c>
      <c r="J4957" t="s">
        <v>223</v>
      </c>
      <c r="K4957" t="s">
        <v>219</v>
      </c>
      <c r="L4957" t="s">
        <v>591</v>
      </c>
      <c r="M4957" t="s">
        <v>591</v>
      </c>
      <c r="N4957" t="s">
        <v>18</v>
      </c>
      <c r="O4957" t="s">
        <v>74</v>
      </c>
      <c r="P4957" t="s">
        <v>42</v>
      </c>
      <c r="Q4957" t="s">
        <v>16</v>
      </c>
      <c r="R4957" t="s">
        <v>28</v>
      </c>
      <c r="S4957" t="s">
        <v>44</v>
      </c>
      <c r="U4957" t="s">
        <v>939</v>
      </c>
      <c r="V4957" t="s">
        <v>64</v>
      </c>
      <c r="W4957" t="s">
        <v>65</v>
      </c>
      <c r="X4957" t="s">
        <v>12</v>
      </c>
      <c r="Y4957" t="s">
        <v>21</v>
      </c>
      <c r="Z4957" s="80">
        <v>900</v>
      </c>
      <c r="AA4957" s="68">
        <v>0</v>
      </c>
      <c r="AB4957" s="82">
        <f t="shared" si="2732"/>
        <v>6300</v>
      </c>
      <c r="AC4957">
        <v>7</v>
      </c>
      <c r="AG4957" s="83">
        <f t="shared" si="2733"/>
        <v>7</v>
      </c>
      <c r="AH4957" s="87">
        <v>0</v>
      </c>
      <c r="AI4957" s="88">
        <v>0</v>
      </c>
      <c r="AJ4957">
        <f t="shared" si="2747"/>
        <v>7</v>
      </c>
      <c r="AK4957" s="108">
        <f t="shared" si="2748"/>
        <v>29253</v>
      </c>
      <c r="AL4957" s="108">
        <f t="shared" si="2749"/>
        <v>14700</v>
      </c>
      <c r="AM4957" s="108">
        <f t="shared" si="2750"/>
        <v>14553</v>
      </c>
    </row>
    <row r="4958" spans="1:39" x14ac:dyDescent="0.25">
      <c r="A4958" s="115">
        <v>40400882</v>
      </c>
      <c r="B4958" t="s">
        <v>1</v>
      </c>
      <c r="C4958" s="81">
        <v>700</v>
      </c>
      <c r="D4958">
        <v>2.4</v>
      </c>
      <c r="E4958">
        <v>2.8</v>
      </c>
      <c r="F4958">
        <v>3</v>
      </c>
      <c r="G4958">
        <v>3</v>
      </c>
      <c r="H4958">
        <v>1.99</v>
      </c>
      <c r="I4958">
        <v>404</v>
      </c>
      <c r="J4958" t="s">
        <v>223</v>
      </c>
      <c r="K4958" t="s">
        <v>219</v>
      </c>
      <c r="L4958" t="s">
        <v>591</v>
      </c>
      <c r="M4958" t="s">
        <v>591</v>
      </c>
      <c r="N4958" t="s">
        <v>27</v>
      </c>
      <c r="O4958" t="s">
        <v>80</v>
      </c>
      <c r="P4958" t="s">
        <v>42</v>
      </c>
      <c r="Q4958" t="s">
        <v>16</v>
      </c>
      <c r="R4958" t="s">
        <v>28</v>
      </c>
      <c r="S4958" t="s">
        <v>44</v>
      </c>
      <c r="U4958" t="s">
        <v>939</v>
      </c>
      <c r="V4958" t="s">
        <v>159</v>
      </c>
      <c r="W4958" t="s">
        <v>221</v>
      </c>
      <c r="X4958" t="s">
        <v>12</v>
      </c>
      <c r="Y4958" t="s">
        <v>21</v>
      </c>
      <c r="Z4958" s="80">
        <v>900</v>
      </c>
      <c r="AA4958" s="68">
        <v>0</v>
      </c>
      <c r="AB4958" s="82">
        <f t="shared" si="2732"/>
        <v>900</v>
      </c>
      <c r="AC4958">
        <v>1</v>
      </c>
      <c r="AG4958" s="83">
        <f t="shared" si="2733"/>
        <v>1</v>
      </c>
      <c r="AH4958" s="87">
        <v>0</v>
      </c>
      <c r="AI4958" s="88">
        <v>0</v>
      </c>
      <c r="AJ4958">
        <f t="shared" si="2747"/>
        <v>1</v>
      </c>
      <c r="AK4958" s="108">
        <f t="shared" si="2748"/>
        <v>4179</v>
      </c>
      <c r="AL4958" s="108">
        <f t="shared" si="2749"/>
        <v>2100</v>
      </c>
      <c r="AM4958" s="108">
        <f t="shared" si="2750"/>
        <v>2079</v>
      </c>
    </row>
    <row r="4959" spans="1:39" x14ac:dyDescent="0.25">
      <c r="A4959" s="115">
        <v>40400882</v>
      </c>
      <c r="B4959" t="s">
        <v>1</v>
      </c>
      <c r="C4959" s="81">
        <v>700</v>
      </c>
      <c r="D4959">
        <v>2.4</v>
      </c>
      <c r="E4959">
        <v>2.8</v>
      </c>
      <c r="F4959">
        <v>3</v>
      </c>
      <c r="G4959">
        <v>3</v>
      </c>
      <c r="H4959">
        <v>1.99</v>
      </c>
      <c r="I4959">
        <v>404</v>
      </c>
      <c r="J4959" t="s">
        <v>223</v>
      </c>
      <c r="K4959" t="s">
        <v>219</v>
      </c>
      <c r="L4959" t="s">
        <v>591</v>
      </c>
      <c r="M4959" t="s">
        <v>591</v>
      </c>
      <c r="N4959" t="s">
        <v>27</v>
      </c>
      <c r="O4959" t="s">
        <v>80</v>
      </c>
      <c r="P4959" t="s">
        <v>42</v>
      </c>
      <c r="Q4959" t="s">
        <v>16</v>
      </c>
      <c r="R4959" t="s">
        <v>28</v>
      </c>
      <c r="S4959" t="s">
        <v>44</v>
      </c>
      <c r="U4959" t="s">
        <v>939</v>
      </c>
      <c r="V4959" t="s">
        <v>56</v>
      </c>
      <c r="W4959" t="s">
        <v>57</v>
      </c>
      <c r="X4959" t="s">
        <v>12</v>
      </c>
      <c r="Y4959" t="s">
        <v>21</v>
      </c>
      <c r="Z4959" s="80">
        <v>900</v>
      </c>
      <c r="AA4959" s="68">
        <v>0</v>
      </c>
      <c r="AB4959" s="82">
        <f t="shared" si="2732"/>
        <v>6300</v>
      </c>
      <c r="AC4959">
        <v>7</v>
      </c>
      <c r="AG4959" s="83">
        <f t="shared" si="2733"/>
        <v>7</v>
      </c>
      <c r="AH4959" s="87">
        <v>0</v>
      </c>
      <c r="AI4959" s="88">
        <v>0</v>
      </c>
      <c r="AJ4959">
        <f t="shared" si="2747"/>
        <v>7</v>
      </c>
      <c r="AK4959" s="108">
        <f t="shared" si="2748"/>
        <v>29253</v>
      </c>
      <c r="AL4959" s="108">
        <f t="shared" si="2749"/>
        <v>14700</v>
      </c>
      <c r="AM4959" s="108">
        <f t="shared" si="2750"/>
        <v>14553</v>
      </c>
    </row>
    <row r="4960" spans="1:39" x14ac:dyDescent="0.25">
      <c r="A4960" s="115">
        <v>40400882</v>
      </c>
      <c r="B4960" t="s">
        <v>1</v>
      </c>
      <c r="C4960" s="81">
        <v>700</v>
      </c>
      <c r="D4960">
        <v>2.4</v>
      </c>
      <c r="E4960">
        <v>2.8</v>
      </c>
      <c r="F4960">
        <v>3</v>
      </c>
      <c r="G4960">
        <v>3</v>
      </c>
      <c r="H4960">
        <v>1.99</v>
      </c>
      <c r="I4960">
        <v>404</v>
      </c>
      <c r="J4960" t="s">
        <v>223</v>
      </c>
      <c r="K4960" t="s">
        <v>219</v>
      </c>
      <c r="L4960" t="s">
        <v>591</v>
      </c>
      <c r="M4960" t="s">
        <v>591</v>
      </c>
      <c r="N4960" t="s">
        <v>27</v>
      </c>
      <c r="O4960" t="s">
        <v>80</v>
      </c>
      <c r="P4960" t="s">
        <v>42</v>
      </c>
      <c r="Q4960" t="s">
        <v>16</v>
      </c>
      <c r="R4960" t="s">
        <v>28</v>
      </c>
      <c r="S4960" t="s">
        <v>44</v>
      </c>
      <c r="U4960" t="s">
        <v>939</v>
      </c>
      <c r="V4960" t="s">
        <v>64</v>
      </c>
      <c r="W4960" t="s">
        <v>65</v>
      </c>
      <c r="X4960" t="s">
        <v>12</v>
      </c>
      <c r="Y4960" t="s">
        <v>21</v>
      </c>
      <c r="Z4960" s="80">
        <v>900</v>
      </c>
      <c r="AA4960" s="68">
        <v>0</v>
      </c>
      <c r="AB4960" s="82">
        <f t="shared" si="2732"/>
        <v>9900</v>
      </c>
      <c r="AC4960">
        <v>11</v>
      </c>
      <c r="AG4960" s="83">
        <f t="shared" si="2733"/>
        <v>11</v>
      </c>
      <c r="AH4960" s="87">
        <v>0</v>
      </c>
      <c r="AI4960" s="88">
        <v>0</v>
      </c>
      <c r="AJ4960">
        <f t="shared" si="2747"/>
        <v>11</v>
      </c>
      <c r="AK4960" s="108">
        <f t="shared" si="2748"/>
        <v>45969</v>
      </c>
      <c r="AL4960" s="108">
        <f t="shared" si="2749"/>
        <v>23100</v>
      </c>
      <c r="AM4960" s="108">
        <f t="shared" si="2750"/>
        <v>22869</v>
      </c>
    </row>
    <row r="4961" spans="1:39" x14ac:dyDescent="0.25">
      <c r="A4961" s="115">
        <v>40400922</v>
      </c>
      <c r="B4961" t="s">
        <v>1</v>
      </c>
      <c r="C4961" s="81">
        <v>700</v>
      </c>
      <c r="D4961">
        <v>2.4</v>
      </c>
      <c r="E4961">
        <v>2.8</v>
      </c>
      <c r="F4961">
        <v>3</v>
      </c>
      <c r="G4961">
        <v>3</v>
      </c>
      <c r="H4961">
        <v>1.99</v>
      </c>
      <c r="I4961">
        <v>404</v>
      </c>
      <c r="J4961" t="s">
        <v>223</v>
      </c>
      <c r="K4961" t="s">
        <v>219</v>
      </c>
      <c r="L4961" t="s">
        <v>592</v>
      </c>
      <c r="M4961" t="s">
        <v>592</v>
      </c>
      <c r="N4961" t="s">
        <v>27</v>
      </c>
      <c r="O4961" t="s">
        <v>80</v>
      </c>
      <c r="P4961" t="s">
        <v>42</v>
      </c>
      <c r="Q4961" t="s">
        <v>16</v>
      </c>
      <c r="R4961" t="s">
        <v>28</v>
      </c>
      <c r="S4961" t="s">
        <v>44</v>
      </c>
      <c r="U4961" t="s">
        <v>939</v>
      </c>
      <c r="V4961" t="s">
        <v>45</v>
      </c>
      <c r="W4961" t="s">
        <v>46</v>
      </c>
      <c r="X4961" t="s">
        <v>12</v>
      </c>
      <c r="Y4961" t="s">
        <v>21</v>
      </c>
      <c r="Z4961" s="80">
        <v>900</v>
      </c>
      <c r="AA4961" s="68">
        <v>0</v>
      </c>
      <c r="AB4961" s="82">
        <f t="shared" si="2732"/>
        <v>2700</v>
      </c>
      <c r="AC4961">
        <v>3</v>
      </c>
      <c r="AG4961" s="83">
        <f t="shared" si="2733"/>
        <v>3</v>
      </c>
      <c r="AH4961" s="87">
        <v>0</v>
      </c>
      <c r="AI4961" s="88">
        <v>0</v>
      </c>
      <c r="AJ4961">
        <f t="shared" si="2747"/>
        <v>3</v>
      </c>
      <c r="AK4961" s="108">
        <f t="shared" si="2748"/>
        <v>12537</v>
      </c>
      <c r="AL4961" s="108">
        <f t="shared" si="2749"/>
        <v>6300</v>
      </c>
      <c r="AM4961" s="108">
        <f t="shared" si="2750"/>
        <v>6237</v>
      </c>
    </row>
    <row r="4962" spans="1:39" x14ac:dyDescent="0.25">
      <c r="A4962" s="115">
        <v>40400922</v>
      </c>
      <c r="B4962" t="s">
        <v>1</v>
      </c>
      <c r="C4962" s="81">
        <v>700</v>
      </c>
      <c r="D4962">
        <v>2.4</v>
      </c>
      <c r="E4962">
        <v>2.8</v>
      </c>
      <c r="F4962">
        <v>3</v>
      </c>
      <c r="G4962">
        <v>3</v>
      </c>
      <c r="H4962">
        <v>1.99</v>
      </c>
      <c r="I4962">
        <v>404</v>
      </c>
      <c r="J4962" t="s">
        <v>223</v>
      </c>
      <c r="K4962" t="s">
        <v>219</v>
      </c>
      <c r="L4962" t="s">
        <v>592</v>
      </c>
      <c r="M4962" t="s">
        <v>592</v>
      </c>
      <c r="N4962" t="s">
        <v>27</v>
      </c>
      <c r="O4962" t="s">
        <v>80</v>
      </c>
      <c r="P4962" t="s">
        <v>42</v>
      </c>
      <c r="Q4962" t="s">
        <v>16</v>
      </c>
      <c r="R4962" t="s">
        <v>28</v>
      </c>
      <c r="S4962" t="s">
        <v>44</v>
      </c>
      <c r="U4962" t="s">
        <v>939</v>
      </c>
      <c r="V4962" t="s">
        <v>56</v>
      </c>
      <c r="W4962" t="s">
        <v>57</v>
      </c>
      <c r="X4962" t="s">
        <v>12</v>
      </c>
      <c r="Y4962" t="s">
        <v>21</v>
      </c>
      <c r="Z4962" s="80">
        <v>900</v>
      </c>
      <c r="AA4962" s="68">
        <v>0</v>
      </c>
      <c r="AB4962" s="82">
        <f t="shared" si="2732"/>
        <v>3600</v>
      </c>
      <c r="AC4962">
        <v>4</v>
      </c>
      <c r="AG4962" s="83">
        <f t="shared" si="2733"/>
        <v>4</v>
      </c>
      <c r="AH4962" s="87">
        <v>0</v>
      </c>
      <c r="AI4962" s="88">
        <v>0</v>
      </c>
      <c r="AJ4962">
        <f t="shared" si="2747"/>
        <v>4</v>
      </c>
      <c r="AK4962" s="108">
        <f t="shared" si="2748"/>
        <v>16716</v>
      </c>
      <c r="AL4962" s="108">
        <f t="shared" si="2749"/>
        <v>8400</v>
      </c>
      <c r="AM4962" s="108">
        <f t="shared" si="2750"/>
        <v>8316</v>
      </c>
    </row>
    <row r="4963" spans="1:39" x14ac:dyDescent="0.25">
      <c r="A4963" s="115">
        <v>40400922</v>
      </c>
      <c r="B4963" t="s">
        <v>1</v>
      </c>
      <c r="C4963" s="81">
        <v>700</v>
      </c>
      <c r="D4963">
        <v>2.4</v>
      </c>
      <c r="E4963">
        <v>2.8</v>
      </c>
      <c r="F4963">
        <v>3</v>
      </c>
      <c r="G4963">
        <v>3</v>
      </c>
      <c r="H4963">
        <v>1.99</v>
      </c>
      <c r="I4963">
        <v>404</v>
      </c>
      <c r="J4963" t="s">
        <v>223</v>
      </c>
      <c r="K4963" t="s">
        <v>219</v>
      </c>
      <c r="L4963" t="s">
        <v>592</v>
      </c>
      <c r="M4963" t="s">
        <v>592</v>
      </c>
      <c r="N4963" t="s">
        <v>27</v>
      </c>
      <c r="O4963" t="s">
        <v>80</v>
      </c>
      <c r="P4963" t="s">
        <v>42</v>
      </c>
      <c r="Q4963" t="s">
        <v>16</v>
      </c>
      <c r="R4963" t="s">
        <v>28</v>
      </c>
      <c r="S4963" t="s">
        <v>44</v>
      </c>
      <c r="U4963" t="s">
        <v>939</v>
      </c>
      <c r="V4963" t="s">
        <v>64</v>
      </c>
      <c r="W4963" t="s">
        <v>65</v>
      </c>
      <c r="X4963" t="s">
        <v>12</v>
      </c>
      <c r="Y4963" t="s">
        <v>21</v>
      </c>
      <c r="Z4963" s="80">
        <v>900</v>
      </c>
      <c r="AA4963" s="68">
        <v>0</v>
      </c>
      <c r="AB4963" s="82">
        <f t="shared" si="2732"/>
        <v>1800</v>
      </c>
      <c r="AC4963">
        <v>2</v>
      </c>
      <c r="AG4963" s="83">
        <f t="shared" si="2733"/>
        <v>2</v>
      </c>
      <c r="AH4963" s="87">
        <v>0</v>
      </c>
      <c r="AI4963" s="88">
        <v>0</v>
      </c>
      <c r="AJ4963">
        <f t="shared" si="2747"/>
        <v>2</v>
      </c>
      <c r="AK4963" s="108">
        <f t="shared" si="2748"/>
        <v>8358</v>
      </c>
      <c r="AL4963" s="108">
        <f t="shared" si="2749"/>
        <v>4200</v>
      </c>
      <c r="AM4963" s="108">
        <f t="shared" si="2750"/>
        <v>4158</v>
      </c>
    </row>
    <row r="4964" spans="1:39" x14ac:dyDescent="0.25">
      <c r="A4964" s="115">
        <v>40400953</v>
      </c>
      <c r="B4964" t="s">
        <v>1</v>
      </c>
      <c r="C4964" s="81">
        <v>700</v>
      </c>
      <c r="D4964">
        <v>2.4</v>
      </c>
      <c r="E4964">
        <v>2.8</v>
      </c>
      <c r="F4964">
        <v>3</v>
      </c>
      <c r="G4964">
        <v>3</v>
      </c>
      <c r="H4964">
        <v>1.99</v>
      </c>
      <c r="I4964">
        <v>404</v>
      </c>
      <c r="J4964" t="s">
        <v>223</v>
      </c>
      <c r="K4964" t="s">
        <v>219</v>
      </c>
      <c r="L4964" t="s">
        <v>579</v>
      </c>
      <c r="M4964" t="s">
        <v>593</v>
      </c>
      <c r="N4964" t="s">
        <v>27</v>
      </c>
      <c r="O4964" t="s">
        <v>6</v>
      </c>
      <c r="P4964" t="s">
        <v>7</v>
      </c>
      <c r="Q4964" t="s">
        <v>8</v>
      </c>
      <c r="R4964" t="s">
        <v>28</v>
      </c>
      <c r="S4964" t="s">
        <v>9</v>
      </c>
      <c r="U4964" t="s">
        <v>179</v>
      </c>
      <c r="V4964" t="s">
        <v>10</v>
      </c>
      <c r="W4964" t="s">
        <v>11</v>
      </c>
      <c r="X4964" t="s">
        <v>12</v>
      </c>
      <c r="Y4964" t="s">
        <v>21</v>
      </c>
      <c r="Z4964" s="80">
        <v>900</v>
      </c>
      <c r="AA4964" s="68">
        <v>0</v>
      </c>
      <c r="AB4964" s="82">
        <f t="shared" si="2732"/>
        <v>1800</v>
      </c>
      <c r="AD4964">
        <v>2</v>
      </c>
      <c r="AG4964" s="83">
        <f t="shared" si="2733"/>
        <v>2</v>
      </c>
      <c r="AH4964" s="87">
        <v>0</v>
      </c>
      <c r="AI4964" s="88">
        <v>0</v>
      </c>
    </row>
    <row r="4965" spans="1:39" x14ac:dyDescent="0.25">
      <c r="A4965" s="115">
        <v>40400963</v>
      </c>
      <c r="B4965" t="s">
        <v>1</v>
      </c>
      <c r="C4965" s="81">
        <v>700</v>
      </c>
      <c r="D4965">
        <v>2.4</v>
      </c>
      <c r="E4965">
        <v>2.8</v>
      </c>
      <c r="F4965">
        <v>3</v>
      </c>
      <c r="G4965">
        <v>3</v>
      </c>
      <c r="H4965">
        <v>1.99</v>
      </c>
      <c r="I4965">
        <v>404</v>
      </c>
      <c r="J4965" t="s">
        <v>223</v>
      </c>
      <c r="K4965" t="s">
        <v>219</v>
      </c>
      <c r="L4965" t="s">
        <v>579</v>
      </c>
      <c r="M4965" t="s">
        <v>594</v>
      </c>
      <c r="N4965" t="s">
        <v>27</v>
      </c>
      <c r="O4965" t="s">
        <v>6</v>
      </c>
      <c r="P4965" t="s">
        <v>7</v>
      </c>
      <c r="Q4965" t="s">
        <v>16</v>
      </c>
      <c r="R4965" t="s">
        <v>28</v>
      </c>
      <c r="S4965" t="s">
        <v>22</v>
      </c>
      <c r="T4965" t="s">
        <v>22</v>
      </c>
      <c r="U4965" t="s">
        <v>939</v>
      </c>
      <c r="V4965" t="s">
        <v>135</v>
      </c>
      <c r="W4965" t="s">
        <v>136</v>
      </c>
      <c r="X4965" t="s">
        <v>104</v>
      </c>
      <c r="Y4965" t="s">
        <v>943</v>
      </c>
      <c r="Z4965" s="81">
        <v>0</v>
      </c>
      <c r="AA4965" s="68">
        <v>0</v>
      </c>
      <c r="AB4965" s="82">
        <f t="shared" si="2732"/>
        <v>0</v>
      </c>
      <c r="AF4965">
        <v>1</v>
      </c>
      <c r="AG4965" s="83">
        <f t="shared" si="2733"/>
        <v>1</v>
      </c>
      <c r="AH4965" s="87">
        <v>0</v>
      </c>
      <c r="AI4965" s="88">
        <v>0</v>
      </c>
      <c r="AJ4965">
        <f>AG4965</f>
        <v>1</v>
      </c>
      <c r="AK4965" s="108">
        <f>AJ4965*C4965*F4965*H4965</f>
        <v>4179</v>
      </c>
      <c r="AL4965" s="108">
        <f>AJ4965*C4965*F4965</f>
        <v>2100</v>
      </c>
      <c r="AM4965" s="108">
        <f>AK4965-AL4965</f>
        <v>2079</v>
      </c>
    </row>
    <row r="4966" spans="1:39" x14ac:dyDescent="0.25">
      <c r="A4966" s="115">
        <v>40400963</v>
      </c>
      <c r="B4966" t="s">
        <v>1</v>
      </c>
      <c r="C4966" s="81">
        <v>700</v>
      </c>
      <c r="D4966">
        <v>2.4</v>
      </c>
      <c r="E4966">
        <v>2.8</v>
      </c>
      <c r="F4966">
        <v>3</v>
      </c>
      <c r="G4966">
        <v>3</v>
      </c>
      <c r="H4966">
        <v>1.99</v>
      </c>
      <c r="I4966">
        <v>404</v>
      </c>
      <c r="J4966" t="s">
        <v>223</v>
      </c>
      <c r="K4966" t="s">
        <v>219</v>
      </c>
      <c r="L4966" t="s">
        <v>579</v>
      </c>
      <c r="M4966" t="s">
        <v>594</v>
      </c>
      <c r="N4966" t="s">
        <v>27</v>
      </c>
      <c r="O4966" t="s">
        <v>6</v>
      </c>
      <c r="P4966" t="s">
        <v>7</v>
      </c>
      <c r="Q4966" t="s">
        <v>16</v>
      </c>
      <c r="R4966" t="s">
        <v>28</v>
      </c>
      <c r="S4966" t="s">
        <v>9</v>
      </c>
      <c r="U4966" t="s">
        <v>179</v>
      </c>
      <c r="V4966" t="s">
        <v>10</v>
      </c>
      <c r="W4966" t="s">
        <v>11</v>
      </c>
      <c r="X4966" t="s">
        <v>12</v>
      </c>
      <c r="Y4966" t="s">
        <v>21</v>
      </c>
      <c r="Z4966" s="80">
        <v>1100</v>
      </c>
      <c r="AA4966" s="68">
        <v>0</v>
      </c>
      <c r="AB4966" s="82">
        <f t="shared" si="2732"/>
        <v>3300</v>
      </c>
      <c r="AD4966">
        <v>3</v>
      </c>
      <c r="AG4966" s="83">
        <f t="shared" si="2733"/>
        <v>3</v>
      </c>
      <c r="AH4966" s="87">
        <v>0</v>
      </c>
      <c r="AI4966" s="88">
        <v>0</v>
      </c>
    </row>
    <row r="4967" spans="1:39" x14ac:dyDescent="0.25">
      <c r="A4967" s="115">
        <v>40400963</v>
      </c>
      <c r="B4967" t="s">
        <v>1</v>
      </c>
      <c r="C4967" s="81">
        <v>700</v>
      </c>
      <c r="D4967">
        <v>2.4</v>
      </c>
      <c r="E4967">
        <v>2.8</v>
      </c>
      <c r="F4967">
        <v>3</v>
      </c>
      <c r="G4967">
        <v>3</v>
      </c>
      <c r="H4967">
        <v>1.99</v>
      </c>
      <c r="I4967">
        <v>404</v>
      </c>
      <c r="J4967" t="s">
        <v>223</v>
      </c>
      <c r="K4967" t="s">
        <v>219</v>
      </c>
      <c r="L4967" t="s">
        <v>579</v>
      </c>
      <c r="M4967" t="s">
        <v>594</v>
      </c>
      <c r="N4967" t="s">
        <v>27</v>
      </c>
      <c r="O4967" t="s">
        <v>6</v>
      </c>
      <c r="P4967" t="s">
        <v>7</v>
      </c>
      <c r="Q4967" t="s">
        <v>16</v>
      </c>
      <c r="R4967" t="s">
        <v>28</v>
      </c>
      <c r="S4967" t="s">
        <v>44</v>
      </c>
      <c r="U4967" t="s">
        <v>939</v>
      </c>
      <c r="V4967" t="s">
        <v>14</v>
      </c>
      <c r="W4967" t="s">
        <v>49</v>
      </c>
      <c r="X4967" t="s">
        <v>12</v>
      </c>
      <c r="Y4967" t="s">
        <v>21</v>
      </c>
      <c r="Z4967" s="80">
        <v>900</v>
      </c>
      <c r="AA4967" s="68">
        <v>0</v>
      </c>
      <c r="AB4967" s="82">
        <f t="shared" si="2732"/>
        <v>900</v>
      </c>
      <c r="AC4967">
        <v>1</v>
      </c>
      <c r="AG4967" s="83">
        <f t="shared" si="2733"/>
        <v>1</v>
      </c>
      <c r="AH4967" s="87">
        <v>0</v>
      </c>
      <c r="AI4967" s="88">
        <v>0</v>
      </c>
      <c r="AJ4967">
        <f>AG4967</f>
        <v>1</v>
      </c>
      <c r="AK4967" s="108">
        <f>AJ4967*C4967*F4967*H4967</f>
        <v>4179</v>
      </c>
      <c r="AL4967" s="108">
        <f>AJ4967*C4967*F4967</f>
        <v>2100</v>
      </c>
      <c r="AM4967" s="108">
        <f>AK4967-AL4967</f>
        <v>2079</v>
      </c>
    </row>
    <row r="4968" spans="1:39" x14ac:dyDescent="0.25">
      <c r="A4968" s="115">
        <v>40500012</v>
      </c>
      <c r="B4968" t="s">
        <v>1</v>
      </c>
      <c r="C4968" s="81">
        <v>700</v>
      </c>
      <c r="D4968">
        <v>2.4</v>
      </c>
      <c r="E4968">
        <v>2.8</v>
      </c>
      <c r="F4968">
        <v>3</v>
      </c>
      <c r="G4968">
        <v>3</v>
      </c>
      <c r="H4968">
        <v>2.2000000000000002</v>
      </c>
      <c r="I4968">
        <v>405</v>
      </c>
      <c r="J4968" t="s">
        <v>595</v>
      </c>
      <c r="K4968" t="s">
        <v>185</v>
      </c>
      <c r="L4968" t="s">
        <v>595</v>
      </c>
      <c r="M4968" t="s">
        <v>595</v>
      </c>
      <c r="N4968" t="s">
        <v>187</v>
      </c>
      <c r="O4968" t="s">
        <v>41</v>
      </c>
      <c r="P4968" t="s">
        <v>42</v>
      </c>
      <c r="Q4968" t="s">
        <v>16</v>
      </c>
      <c r="R4968" t="s">
        <v>43</v>
      </c>
      <c r="S4968" t="s">
        <v>9</v>
      </c>
      <c r="U4968" t="s">
        <v>179</v>
      </c>
      <c r="V4968" t="s">
        <v>62</v>
      </c>
      <c r="W4968" t="s">
        <v>177</v>
      </c>
      <c r="X4968" t="s">
        <v>12</v>
      </c>
      <c r="Y4968" t="s">
        <v>21</v>
      </c>
      <c r="Z4968" s="80">
        <v>2463</v>
      </c>
      <c r="AA4968" s="68">
        <v>0</v>
      </c>
      <c r="AB4968" s="82">
        <f t="shared" si="2732"/>
        <v>2463</v>
      </c>
      <c r="AD4968">
        <v>1</v>
      </c>
      <c r="AG4968" s="83">
        <f t="shared" si="2733"/>
        <v>1</v>
      </c>
      <c r="AH4968" s="87">
        <v>0</v>
      </c>
      <c r="AI4968" s="88">
        <v>0</v>
      </c>
    </row>
    <row r="4969" spans="1:39" x14ac:dyDescent="0.25">
      <c r="A4969" s="115">
        <v>40500012</v>
      </c>
      <c r="B4969" t="s">
        <v>1</v>
      </c>
      <c r="C4969" s="81">
        <v>700</v>
      </c>
      <c r="D4969">
        <v>2.4</v>
      </c>
      <c r="E4969">
        <v>2.8</v>
      </c>
      <c r="F4969">
        <v>3</v>
      </c>
      <c r="G4969">
        <v>3</v>
      </c>
      <c r="H4969">
        <v>2.2000000000000002</v>
      </c>
      <c r="I4969">
        <v>405</v>
      </c>
      <c r="J4969" t="s">
        <v>595</v>
      </c>
      <c r="K4969" t="s">
        <v>185</v>
      </c>
      <c r="L4969" t="s">
        <v>595</v>
      </c>
      <c r="M4969" t="s">
        <v>595</v>
      </c>
      <c r="N4969" t="s">
        <v>120</v>
      </c>
      <c r="O4969" t="s">
        <v>19</v>
      </c>
      <c r="P4969" t="s">
        <v>42</v>
      </c>
      <c r="Q4969" t="s">
        <v>16</v>
      </c>
      <c r="R4969" t="s">
        <v>20</v>
      </c>
      <c r="S4969" t="s">
        <v>44</v>
      </c>
      <c r="T4969" s="70" t="s">
        <v>933</v>
      </c>
      <c r="U4969" t="s">
        <v>949</v>
      </c>
      <c r="V4969" t="s">
        <v>189</v>
      </c>
      <c r="W4969" t="s">
        <v>190</v>
      </c>
      <c r="X4969" t="s">
        <v>12</v>
      </c>
      <c r="Y4969" t="s">
        <v>938</v>
      </c>
      <c r="Z4969" s="80">
        <v>0</v>
      </c>
      <c r="AA4969" s="68">
        <v>0</v>
      </c>
      <c r="AB4969" s="82">
        <f t="shared" si="2732"/>
        <v>0</v>
      </c>
      <c r="AE4969">
        <v>1</v>
      </c>
      <c r="AG4969" s="83">
        <f t="shared" si="2733"/>
        <v>1</v>
      </c>
      <c r="AH4969" s="87">
        <v>0</v>
      </c>
      <c r="AI4969" s="88">
        <v>0</v>
      </c>
      <c r="AJ4969">
        <f>AG4969</f>
        <v>1</v>
      </c>
      <c r="AK4969" s="108">
        <f>AJ4969*C4969*D4969*H4969</f>
        <v>3696.0000000000005</v>
      </c>
      <c r="AL4969" s="108">
        <f>AJ4969*C4969*D4969</f>
        <v>1680</v>
      </c>
      <c r="AM4969" s="108">
        <f>AK4969-AL4969</f>
        <v>2016.0000000000005</v>
      </c>
    </row>
    <row r="4970" spans="1:39" x14ac:dyDescent="0.25">
      <c r="A4970" s="115">
        <v>40500012</v>
      </c>
      <c r="B4970" t="s">
        <v>1</v>
      </c>
      <c r="C4970" s="81">
        <v>700</v>
      </c>
      <c r="D4970">
        <v>2.4</v>
      </c>
      <c r="E4970">
        <v>2.8</v>
      </c>
      <c r="F4970">
        <v>3</v>
      </c>
      <c r="G4970">
        <v>3</v>
      </c>
      <c r="H4970">
        <v>2.2000000000000002</v>
      </c>
      <c r="I4970">
        <v>405</v>
      </c>
      <c r="J4970" t="s">
        <v>595</v>
      </c>
      <c r="K4970" t="s">
        <v>185</v>
      </c>
      <c r="L4970" t="s">
        <v>595</v>
      </c>
      <c r="M4970" t="s">
        <v>595</v>
      </c>
      <c r="N4970" t="s">
        <v>40</v>
      </c>
      <c r="O4970" t="s">
        <v>74</v>
      </c>
      <c r="P4970" t="s">
        <v>42</v>
      </c>
      <c r="Q4970" t="s">
        <v>16</v>
      </c>
      <c r="R4970" t="s">
        <v>28</v>
      </c>
      <c r="S4970" t="s">
        <v>44</v>
      </c>
      <c r="U4970" t="s">
        <v>939</v>
      </c>
      <c r="V4970" t="s">
        <v>189</v>
      </c>
      <c r="W4970" t="s">
        <v>190</v>
      </c>
      <c r="X4970" t="s">
        <v>12</v>
      </c>
      <c r="Y4970" t="s">
        <v>21</v>
      </c>
      <c r="Z4970" s="80">
        <v>800</v>
      </c>
      <c r="AA4970" s="68">
        <v>0</v>
      </c>
      <c r="AB4970" s="82">
        <f t="shared" si="2732"/>
        <v>800</v>
      </c>
      <c r="AC4970">
        <v>1</v>
      </c>
      <c r="AG4970" s="83">
        <f t="shared" si="2733"/>
        <v>1</v>
      </c>
      <c r="AH4970" s="87">
        <v>0</v>
      </c>
      <c r="AI4970" s="88">
        <v>0</v>
      </c>
      <c r="AJ4970">
        <f t="shared" ref="AJ4970:AJ4972" si="2751">AG4970</f>
        <v>1</v>
      </c>
      <c r="AK4970" s="108">
        <f t="shared" ref="AK4970:AK4972" si="2752">AJ4970*C4970*E4970*H4970</f>
        <v>4312</v>
      </c>
      <c r="AL4970" s="108">
        <f t="shared" ref="AL4970:AL4972" si="2753">AJ4970*C4970*E4970</f>
        <v>1959.9999999999998</v>
      </c>
      <c r="AM4970" s="108">
        <f t="shared" ref="AM4970:AM4972" si="2754">AK4970-AL4970</f>
        <v>2352</v>
      </c>
    </row>
    <row r="4971" spans="1:39" x14ac:dyDescent="0.25">
      <c r="A4971" s="115">
        <v>40500012</v>
      </c>
      <c r="B4971" t="s">
        <v>1</v>
      </c>
      <c r="C4971" s="81">
        <v>700</v>
      </c>
      <c r="D4971">
        <v>2.4</v>
      </c>
      <c r="E4971">
        <v>2.8</v>
      </c>
      <c r="F4971">
        <v>3</v>
      </c>
      <c r="G4971">
        <v>3</v>
      </c>
      <c r="H4971">
        <v>2.2000000000000002</v>
      </c>
      <c r="I4971">
        <v>405</v>
      </c>
      <c r="J4971" t="s">
        <v>595</v>
      </c>
      <c r="K4971" t="s">
        <v>185</v>
      </c>
      <c r="L4971" t="s">
        <v>595</v>
      </c>
      <c r="M4971" t="s">
        <v>595</v>
      </c>
      <c r="N4971" t="s">
        <v>40</v>
      </c>
      <c r="O4971" t="s">
        <v>74</v>
      </c>
      <c r="P4971" t="s">
        <v>42</v>
      </c>
      <c r="Q4971" t="s">
        <v>16</v>
      </c>
      <c r="R4971" t="s">
        <v>75</v>
      </c>
      <c r="S4971" t="s">
        <v>44</v>
      </c>
      <c r="T4971" t="s">
        <v>944</v>
      </c>
      <c r="U4971" t="s">
        <v>939</v>
      </c>
      <c r="V4971" t="s">
        <v>189</v>
      </c>
      <c r="W4971" t="s">
        <v>190</v>
      </c>
      <c r="X4971" t="s">
        <v>12</v>
      </c>
      <c r="Y4971" t="s">
        <v>938</v>
      </c>
      <c r="Z4971" s="81">
        <v>0</v>
      </c>
      <c r="AA4971" s="68">
        <v>0</v>
      </c>
      <c r="AB4971" s="82">
        <f t="shared" si="2732"/>
        <v>0</v>
      </c>
      <c r="AE4971">
        <v>1</v>
      </c>
      <c r="AG4971" s="83">
        <f t="shared" si="2733"/>
        <v>1</v>
      </c>
      <c r="AH4971" s="87">
        <v>0</v>
      </c>
      <c r="AI4971" s="88">
        <v>0</v>
      </c>
      <c r="AJ4971">
        <f t="shared" si="2751"/>
        <v>1</v>
      </c>
      <c r="AK4971" s="108">
        <f t="shared" si="2752"/>
        <v>4312</v>
      </c>
      <c r="AL4971" s="108">
        <f t="shared" si="2753"/>
        <v>1959.9999999999998</v>
      </c>
      <c r="AM4971" s="108">
        <f t="shared" si="2754"/>
        <v>2352</v>
      </c>
    </row>
    <row r="4972" spans="1:39" x14ac:dyDescent="0.25">
      <c r="A4972" s="115">
        <v>40500012</v>
      </c>
      <c r="B4972" t="s">
        <v>1</v>
      </c>
      <c r="C4972" s="81">
        <v>700</v>
      </c>
      <c r="D4972">
        <v>2.4</v>
      </c>
      <c r="E4972">
        <v>2.8</v>
      </c>
      <c r="F4972">
        <v>3</v>
      </c>
      <c r="G4972">
        <v>3</v>
      </c>
      <c r="H4972">
        <v>2.2000000000000002</v>
      </c>
      <c r="I4972">
        <v>405</v>
      </c>
      <c r="J4972" t="s">
        <v>595</v>
      </c>
      <c r="K4972" t="s">
        <v>185</v>
      </c>
      <c r="L4972" t="s">
        <v>595</v>
      </c>
      <c r="M4972" t="s">
        <v>595</v>
      </c>
      <c r="N4972" t="s">
        <v>48</v>
      </c>
      <c r="O4972" t="s">
        <v>41</v>
      </c>
      <c r="P4972" t="s">
        <v>42</v>
      </c>
      <c r="Q4972" t="s">
        <v>16</v>
      </c>
      <c r="R4972" t="s">
        <v>75</v>
      </c>
      <c r="S4972" t="s">
        <v>44</v>
      </c>
      <c r="T4972" t="s">
        <v>944</v>
      </c>
      <c r="U4972" t="s">
        <v>939</v>
      </c>
      <c r="V4972" t="s">
        <v>189</v>
      </c>
      <c r="W4972" t="s">
        <v>190</v>
      </c>
      <c r="X4972" t="s">
        <v>12</v>
      </c>
      <c r="Y4972" t="s">
        <v>938</v>
      </c>
      <c r="Z4972" s="81">
        <v>0</v>
      </c>
      <c r="AA4972" s="68">
        <v>0</v>
      </c>
      <c r="AB4972" s="82">
        <f t="shared" si="2732"/>
        <v>0</v>
      </c>
      <c r="AE4972">
        <v>2</v>
      </c>
      <c r="AG4972" s="83">
        <f t="shared" si="2733"/>
        <v>2</v>
      </c>
      <c r="AH4972" s="87">
        <v>0</v>
      </c>
      <c r="AI4972" s="88">
        <v>0</v>
      </c>
      <c r="AJ4972">
        <f t="shared" si="2751"/>
        <v>2</v>
      </c>
      <c r="AK4972" s="108">
        <f t="shared" si="2752"/>
        <v>8624</v>
      </c>
      <c r="AL4972" s="108">
        <f t="shared" si="2753"/>
        <v>3919.9999999999995</v>
      </c>
      <c r="AM4972" s="108">
        <f t="shared" si="2754"/>
        <v>4704</v>
      </c>
    </row>
    <row r="4973" spans="1:39" x14ac:dyDescent="0.25">
      <c r="A4973" s="115">
        <v>40500012</v>
      </c>
      <c r="B4973" t="s">
        <v>1</v>
      </c>
      <c r="C4973" s="81">
        <v>700</v>
      </c>
      <c r="D4973">
        <v>2.4</v>
      </c>
      <c r="E4973">
        <v>2.8</v>
      </c>
      <c r="F4973">
        <v>3</v>
      </c>
      <c r="G4973">
        <v>3</v>
      </c>
      <c r="H4973">
        <v>2.2000000000000002</v>
      </c>
      <c r="I4973">
        <v>405</v>
      </c>
      <c r="J4973" t="s">
        <v>595</v>
      </c>
      <c r="K4973" t="s">
        <v>185</v>
      </c>
      <c r="L4973" t="s">
        <v>595</v>
      </c>
      <c r="M4973" t="s">
        <v>595</v>
      </c>
      <c r="N4973" t="s">
        <v>5</v>
      </c>
      <c r="O4973" t="s">
        <v>74</v>
      </c>
      <c r="P4973" t="s">
        <v>42</v>
      </c>
      <c r="Q4973" t="s">
        <v>16</v>
      </c>
      <c r="R4973" t="s">
        <v>75</v>
      </c>
      <c r="S4973" t="s">
        <v>9</v>
      </c>
      <c r="T4973" t="s">
        <v>944</v>
      </c>
      <c r="U4973" t="s">
        <v>179</v>
      </c>
      <c r="V4973" t="s">
        <v>53</v>
      </c>
      <c r="W4973" t="s">
        <v>54</v>
      </c>
      <c r="X4973" t="s">
        <v>12</v>
      </c>
      <c r="Y4973" t="s">
        <v>938</v>
      </c>
      <c r="Z4973" s="81">
        <v>0</v>
      </c>
      <c r="AA4973" s="68">
        <v>0</v>
      </c>
      <c r="AB4973" s="82">
        <f t="shared" si="2732"/>
        <v>0</v>
      </c>
      <c r="AE4973">
        <v>1</v>
      </c>
      <c r="AG4973" s="83">
        <f t="shared" si="2733"/>
        <v>1</v>
      </c>
      <c r="AH4973" s="87">
        <v>0</v>
      </c>
      <c r="AI4973" s="88">
        <v>0</v>
      </c>
    </row>
    <row r="4974" spans="1:39" x14ac:dyDescent="0.25">
      <c r="A4974" s="115">
        <v>40500012</v>
      </c>
      <c r="B4974" t="s">
        <v>1</v>
      </c>
      <c r="C4974" s="81">
        <v>700</v>
      </c>
      <c r="D4974">
        <v>2.4</v>
      </c>
      <c r="E4974">
        <v>2.8</v>
      </c>
      <c r="F4974">
        <v>3</v>
      </c>
      <c r="G4974">
        <v>3</v>
      </c>
      <c r="H4974">
        <v>2.2000000000000002</v>
      </c>
      <c r="I4974">
        <v>405</v>
      </c>
      <c r="J4974" t="s">
        <v>595</v>
      </c>
      <c r="K4974" t="s">
        <v>185</v>
      </c>
      <c r="L4974" t="s">
        <v>595</v>
      </c>
      <c r="M4974" t="s">
        <v>595</v>
      </c>
      <c r="N4974" t="s">
        <v>5</v>
      </c>
      <c r="O4974" t="s">
        <v>74</v>
      </c>
      <c r="P4974" t="s">
        <v>42</v>
      </c>
      <c r="Q4974" t="s">
        <v>16</v>
      </c>
      <c r="R4974" t="s">
        <v>75</v>
      </c>
      <c r="S4974" t="s">
        <v>44</v>
      </c>
      <c r="T4974" t="s">
        <v>944</v>
      </c>
      <c r="U4974" t="s">
        <v>939</v>
      </c>
      <c r="V4974" t="s">
        <v>14</v>
      </c>
      <c r="W4974" t="s">
        <v>49</v>
      </c>
      <c r="X4974" t="s">
        <v>12</v>
      </c>
      <c r="Y4974" t="s">
        <v>938</v>
      </c>
      <c r="Z4974" s="81">
        <v>0</v>
      </c>
      <c r="AA4974" s="68">
        <v>0</v>
      </c>
      <c r="AB4974" s="82">
        <f t="shared" si="2732"/>
        <v>0</v>
      </c>
      <c r="AE4974">
        <v>1</v>
      </c>
      <c r="AG4974" s="83">
        <f t="shared" si="2733"/>
        <v>1</v>
      </c>
      <c r="AH4974" s="87">
        <v>0</v>
      </c>
      <c r="AI4974" s="88">
        <v>0</v>
      </c>
      <c r="AJ4974">
        <f t="shared" ref="AJ4974:AJ4985" si="2755">AG4974</f>
        <v>1</v>
      </c>
      <c r="AK4974" s="108">
        <f t="shared" ref="AK4974:AK4977" si="2756">AJ4974*C4974*E4974*H4974</f>
        <v>4312</v>
      </c>
      <c r="AL4974" s="108">
        <f t="shared" ref="AL4974:AL4977" si="2757">AJ4974*C4974*E4974</f>
        <v>1959.9999999999998</v>
      </c>
      <c r="AM4974" s="108">
        <f t="shared" ref="AM4974:AM4987" si="2758">AK4974-AL4974</f>
        <v>2352</v>
      </c>
    </row>
    <row r="4975" spans="1:39" x14ac:dyDescent="0.25">
      <c r="A4975" s="115">
        <v>40500012</v>
      </c>
      <c r="B4975" t="s">
        <v>1</v>
      </c>
      <c r="C4975" s="81">
        <v>700</v>
      </c>
      <c r="D4975">
        <v>2.4</v>
      </c>
      <c r="E4975">
        <v>2.8</v>
      </c>
      <c r="F4975">
        <v>3</v>
      </c>
      <c r="G4975">
        <v>3</v>
      </c>
      <c r="H4975">
        <v>2.2000000000000002</v>
      </c>
      <c r="I4975">
        <v>405</v>
      </c>
      <c r="J4975" t="s">
        <v>595</v>
      </c>
      <c r="K4975" t="s">
        <v>185</v>
      </c>
      <c r="L4975" t="s">
        <v>595</v>
      </c>
      <c r="M4975" t="s">
        <v>595</v>
      </c>
      <c r="N4975" t="s">
        <v>5</v>
      </c>
      <c r="O4975" t="s">
        <v>41</v>
      </c>
      <c r="P4975" t="s">
        <v>42</v>
      </c>
      <c r="Q4975" t="s">
        <v>16</v>
      </c>
      <c r="R4975" t="s">
        <v>28</v>
      </c>
      <c r="S4975" t="s">
        <v>44</v>
      </c>
      <c r="U4975" t="s">
        <v>939</v>
      </c>
      <c r="V4975" t="s">
        <v>14</v>
      </c>
      <c r="W4975" t="s">
        <v>49</v>
      </c>
      <c r="X4975" t="s">
        <v>12</v>
      </c>
      <c r="Y4975" t="s">
        <v>21</v>
      </c>
      <c r="Z4975" s="80">
        <v>640</v>
      </c>
      <c r="AA4975" s="68">
        <v>0</v>
      </c>
      <c r="AB4975" s="82">
        <f t="shared" si="2732"/>
        <v>640</v>
      </c>
      <c r="AC4975">
        <v>1</v>
      </c>
      <c r="AG4975" s="83">
        <f t="shared" si="2733"/>
        <v>1</v>
      </c>
      <c r="AH4975" s="87">
        <v>0</v>
      </c>
      <c r="AI4975" s="88">
        <v>0</v>
      </c>
      <c r="AJ4975">
        <f t="shared" si="2755"/>
        <v>1</v>
      </c>
      <c r="AK4975" s="108">
        <f t="shared" si="2756"/>
        <v>4312</v>
      </c>
      <c r="AL4975" s="108">
        <f t="shared" si="2757"/>
        <v>1959.9999999999998</v>
      </c>
      <c r="AM4975" s="108">
        <f t="shared" si="2758"/>
        <v>2352</v>
      </c>
    </row>
    <row r="4976" spans="1:39" x14ac:dyDescent="0.25">
      <c r="A4976" s="115">
        <v>40500012</v>
      </c>
      <c r="B4976" t="s">
        <v>1</v>
      </c>
      <c r="C4976" s="81">
        <v>700</v>
      </c>
      <c r="D4976">
        <v>2.4</v>
      </c>
      <c r="E4976">
        <v>2.8</v>
      </c>
      <c r="F4976">
        <v>3</v>
      </c>
      <c r="G4976">
        <v>3</v>
      </c>
      <c r="H4976">
        <v>2.2000000000000002</v>
      </c>
      <c r="I4976">
        <v>405</v>
      </c>
      <c r="J4976" t="s">
        <v>595</v>
      </c>
      <c r="K4976" t="s">
        <v>185</v>
      </c>
      <c r="L4976" t="s">
        <v>595</v>
      </c>
      <c r="M4976" t="s">
        <v>595</v>
      </c>
      <c r="N4976" t="s">
        <v>5</v>
      </c>
      <c r="O4976" t="s">
        <v>41</v>
      </c>
      <c r="P4976" t="s">
        <v>42</v>
      </c>
      <c r="Q4976" t="s">
        <v>16</v>
      </c>
      <c r="R4976" t="s">
        <v>75</v>
      </c>
      <c r="S4976" t="s">
        <v>44</v>
      </c>
      <c r="T4976" t="s">
        <v>944</v>
      </c>
      <c r="U4976" t="s">
        <v>939</v>
      </c>
      <c r="V4976" t="s">
        <v>14</v>
      </c>
      <c r="W4976" t="s">
        <v>49</v>
      </c>
      <c r="X4976" t="s">
        <v>12</v>
      </c>
      <c r="Y4976" t="s">
        <v>938</v>
      </c>
      <c r="Z4976" s="81">
        <v>0</v>
      </c>
      <c r="AA4976" s="68">
        <v>0</v>
      </c>
      <c r="AB4976" s="82">
        <f t="shared" si="2732"/>
        <v>0</v>
      </c>
      <c r="AE4976">
        <v>1</v>
      </c>
      <c r="AG4976" s="83">
        <f t="shared" si="2733"/>
        <v>1</v>
      </c>
      <c r="AH4976" s="87">
        <v>0</v>
      </c>
      <c r="AI4976" s="88">
        <v>0</v>
      </c>
      <c r="AJ4976">
        <f t="shared" si="2755"/>
        <v>1</v>
      </c>
      <c r="AK4976" s="108">
        <f t="shared" si="2756"/>
        <v>4312</v>
      </c>
      <c r="AL4976" s="108">
        <f t="shared" si="2757"/>
        <v>1959.9999999999998</v>
      </c>
      <c r="AM4976" s="108">
        <f t="shared" si="2758"/>
        <v>2352</v>
      </c>
    </row>
    <row r="4977" spans="1:41" x14ac:dyDescent="0.25">
      <c r="A4977" s="115">
        <v>40500012</v>
      </c>
      <c r="B4977" t="s">
        <v>1</v>
      </c>
      <c r="C4977" s="81">
        <v>700</v>
      </c>
      <c r="D4977">
        <v>2.4</v>
      </c>
      <c r="E4977">
        <v>2.8</v>
      </c>
      <c r="F4977">
        <v>3</v>
      </c>
      <c r="G4977">
        <v>3</v>
      </c>
      <c r="H4977">
        <v>2.2000000000000002</v>
      </c>
      <c r="I4977">
        <v>405</v>
      </c>
      <c r="J4977" t="s">
        <v>595</v>
      </c>
      <c r="K4977" t="s">
        <v>185</v>
      </c>
      <c r="L4977" t="s">
        <v>595</v>
      </c>
      <c r="M4977" t="s">
        <v>595</v>
      </c>
      <c r="N4977" t="s">
        <v>5</v>
      </c>
      <c r="O4977" t="s">
        <v>47</v>
      </c>
      <c r="P4977" t="s">
        <v>42</v>
      </c>
      <c r="Q4977" t="s">
        <v>16</v>
      </c>
      <c r="R4977" t="s">
        <v>28</v>
      </c>
      <c r="S4977" t="s">
        <v>44</v>
      </c>
      <c r="U4977" t="s">
        <v>939</v>
      </c>
      <c r="V4977" t="s">
        <v>14</v>
      </c>
      <c r="W4977" t="s">
        <v>49</v>
      </c>
      <c r="X4977" t="s">
        <v>12</v>
      </c>
      <c r="Y4977" t="s">
        <v>21</v>
      </c>
      <c r="Z4977" s="80">
        <v>640</v>
      </c>
      <c r="AA4977" s="68">
        <v>0</v>
      </c>
      <c r="AB4977" s="82">
        <f t="shared" si="2732"/>
        <v>640</v>
      </c>
      <c r="AC4977">
        <v>1</v>
      </c>
      <c r="AG4977" s="83">
        <f t="shared" si="2733"/>
        <v>1</v>
      </c>
      <c r="AH4977" s="87">
        <v>0</v>
      </c>
      <c r="AI4977" s="88">
        <v>0</v>
      </c>
      <c r="AJ4977">
        <f t="shared" si="2755"/>
        <v>1</v>
      </c>
      <c r="AK4977" s="108">
        <f t="shared" si="2756"/>
        <v>4312</v>
      </c>
      <c r="AL4977" s="108">
        <f t="shared" si="2757"/>
        <v>1959.9999999999998</v>
      </c>
      <c r="AM4977" s="108">
        <f t="shared" si="2758"/>
        <v>2352</v>
      </c>
    </row>
    <row r="4978" spans="1:41" x14ac:dyDescent="0.25">
      <c r="A4978" s="115">
        <v>40500012</v>
      </c>
      <c r="B4978" t="s">
        <v>1</v>
      </c>
      <c r="C4978" s="81">
        <v>700</v>
      </c>
      <c r="D4978">
        <v>2.4</v>
      </c>
      <c r="E4978">
        <v>2.8</v>
      </c>
      <c r="F4978">
        <v>3</v>
      </c>
      <c r="G4978">
        <v>3</v>
      </c>
      <c r="H4978">
        <v>2.2000000000000002</v>
      </c>
      <c r="I4978">
        <v>405</v>
      </c>
      <c r="J4978" t="s">
        <v>595</v>
      </c>
      <c r="K4978" t="s">
        <v>185</v>
      </c>
      <c r="L4978" t="s">
        <v>595</v>
      </c>
      <c r="M4978" t="s">
        <v>595</v>
      </c>
      <c r="N4978" t="s">
        <v>15</v>
      </c>
      <c r="O4978" t="s">
        <v>74</v>
      </c>
      <c r="P4978" t="s">
        <v>42</v>
      </c>
      <c r="Q4978" t="s">
        <v>16</v>
      </c>
      <c r="R4978" t="s">
        <v>75</v>
      </c>
      <c r="S4978" t="s">
        <v>44</v>
      </c>
      <c r="T4978" t="s">
        <v>944</v>
      </c>
      <c r="U4978" t="s">
        <v>939</v>
      </c>
      <c r="V4978" t="s">
        <v>14</v>
      </c>
      <c r="W4978" t="s">
        <v>49</v>
      </c>
      <c r="X4978" t="s">
        <v>12</v>
      </c>
      <c r="Y4978" t="s">
        <v>938</v>
      </c>
      <c r="Z4978" s="81">
        <v>0</v>
      </c>
      <c r="AA4978" s="68">
        <v>0</v>
      </c>
      <c r="AB4978" s="82">
        <f t="shared" si="2732"/>
        <v>0</v>
      </c>
      <c r="AE4978">
        <v>2</v>
      </c>
      <c r="AG4978" s="83">
        <f t="shared" si="2733"/>
        <v>2</v>
      </c>
      <c r="AH4978" s="87">
        <v>0</v>
      </c>
      <c r="AI4978" s="88">
        <v>0</v>
      </c>
      <c r="AJ4978">
        <f t="shared" si="2755"/>
        <v>2</v>
      </c>
      <c r="AK4978" s="108">
        <f t="shared" ref="AK4978:AK4987" si="2759">AJ4978*C4978*F4978*H4978</f>
        <v>9240</v>
      </c>
      <c r="AL4978" s="108">
        <f t="shared" ref="AL4978:AL4987" si="2760">AJ4978*C4978*F4978</f>
        <v>4200</v>
      </c>
      <c r="AM4978" s="108">
        <f t="shared" si="2758"/>
        <v>5040</v>
      </c>
    </row>
    <row r="4979" spans="1:41" x14ac:dyDescent="0.25">
      <c r="A4979" s="115">
        <v>40500012</v>
      </c>
      <c r="B4979" t="s">
        <v>1</v>
      </c>
      <c r="C4979" s="81">
        <v>700</v>
      </c>
      <c r="D4979">
        <v>2.4</v>
      </c>
      <c r="E4979">
        <v>2.8</v>
      </c>
      <c r="F4979">
        <v>3</v>
      </c>
      <c r="G4979">
        <v>3</v>
      </c>
      <c r="H4979">
        <v>2.2000000000000002</v>
      </c>
      <c r="I4979">
        <v>405</v>
      </c>
      <c r="J4979" t="s">
        <v>595</v>
      </c>
      <c r="K4979" t="s">
        <v>185</v>
      </c>
      <c r="L4979" t="s">
        <v>595</v>
      </c>
      <c r="M4979" t="s">
        <v>595</v>
      </c>
      <c r="N4979" t="s">
        <v>15</v>
      </c>
      <c r="O4979" t="s">
        <v>74</v>
      </c>
      <c r="P4979" t="s">
        <v>42</v>
      </c>
      <c r="Q4979" t="s">
        <v>16</v>
      </c>
      <c r="R4979" t="s">
        <v>75</v>
      </c>
      <c r="S4979" t="s">
        <v>44</v>
      </c>
      <c r="T4979" t="s">
        <v>944</v>
      </c>
      <c r="U4979" t="s">
        <v>939</v>
      </c>
      <c r="V4979" t="s">
        <v>189</v>
      </c>
      <c r="W4979" t="s">
        <v>190</v>
      </c>
      <c r="X4979" t="s">
        <v>12</v>
      </c>
      <c r="Y4979" t="s">
        <v>938</v>
      </c>
      <c r="Z4979" s="81">
        <v>0</v>
      </c>
      <c r="AA4979" s="68">
        <v>0</v>
      </c>
      <c r="AB4979" s="82">
        <f t="shared" si="2732"/>
        <v>0</v>
      </c>
      <c r="AE4979">
        <v>4</v>
      </c>
      <c r="AG4979" s="83">
        <f t="shared" si="2733"/>
        <v>4</v>
      </c>
      <c r="AH4979" s="87">
        <v>0</v>
      </c>
      <c r="AI4979" s="88">
        <v>0</v>
      </c>
      <c r="AJ4979">
        <f t="shared" si="2755"/>
        <v>4</v>
      </c>
      <c r="AK4979" s="108">
        <f t="shared" si="2759"/>
        <v>18480</v>
      </c>
      <c r="AL4979" s="108">
        <f t="shared" si="2760"/>
        <v>8400</v>
      </c>
      <c r="AM4979" s="108">
        <f t="shared" si="2758"/>
        <v>10080</v>
      </c>
    </row>
    <row r="4980" spans="1:41" x14ac:dyDescent="0.25">
      <c r="A4980" s="115">
        <v>40500012</v>
      </c>
      <c r="B4980" t="s">
        <v>1</v>
      </c>
      <c r="C4980" s="81">
        <v>700</v>
      </c>
      <c r="D4980">
        <v>2.4</v>
      </c>
      <c r="E4980">
        <v>2.8</v>
      </c>
      <c r="F4980">
        <v>3</v>
      </c>
      <c r="G4980">
        <v>3</v>
      </c>
      <c r="H4980">
        <v>2.2000000000000002</v>
      </c>
      <c r="I4980">
        <v>405</v>
      </c>
      <c r="J4980" t="s">
        <v>595</v>
      </c>
      <c r="K4980" t="s">
        <v>185</v>
      </c>
      <c r="L4980" t="s">
        <v>595</v>
      </c>
      <c r="M4980" t="s">
        <v>595</v>
      </c>
      <c r="N4980" t="s">
        <v>15</v>
      </c>
      <c r="O4980" t="s">
        <v>41</v>
      </c>
      <c r="P4980" t="s">
        <v>42</v>
      </c>
      <c r="Q4980" t="s">
        <v>16</v>
      </c>
      <c r="R4980" t="s">
        <v>28</v>
      </c>
      <c r="S4980" t="s">
        <v>44</v>
      </c>
      <c r="U4980" t="s">
        <v>939</v>
      </c>
      <c r="V4980" t="s">
        <v>14</v>
      </c>
      <c r="W4980" t="s">
        <v>49</v>
      </c>
      <c r="X4980" t="s">
        <v>12</v>
      </c>
      <c r="Y4980" t="s">
        <v>21</v>
      </c>
      <c r="Z4980" s="80">
        <v>640</v>
      </c>
      <c r="AA4980" s="68">
        <v>0</v>
      </c>
      <c r="AB4980" s="82">
        <f t="shared" si="2732"/>
        <v>2560</v>
      </c>
      <c r="AC4980">
        <v>4</v>
      </c>
      <c r="AG4980" s="83">
        <f t="shared" si="2733"/>
        <v>4</v>
      </c>
      <c r="AH4980" s="87">
        <v>0</v>
      </c>
      <c r="AI4980" s="88">
        <v>0</v>
      </c>
      <c r="AJ4980">
        <f t="shared" si="2755"/>
        <v>4</v>
      </c>
      <c r="AK4980" s="108">
        <f t="shared" si="2759"/>
        <v>18480</v>
      </c>
      <c r="AL4980" s="108">
        <f t="shared" si="2760"/>
        <v>8400</v>
      </c>
      <c r="AM4980" s="108">
        <f t="shared" si="2758"/>
        <v>10080</v>
      </c>
    </row>
    <row r="4981" spans="1:41" x14ac:dyDescent="0.25">
      <c r="A4981" s="115">
        <v>40500012</v>
      </c>
      <c r="B4981" t="s">
        <v>1</v>
      </c>
      <c r="C4981" s="81">
        <v>700</v>
      </c>
      <c r="D4981">
        <v>2.4</v>
      </c>
      <c r="E4981">
        <v>2.8</v>
      </c>
      <c r="F4981">
        <v>3</v>
      </c>
      <c r="G4981">
        <v>3</v>
      </c>
      <c r="H4981">
        <v>2.2000000000000002</v>
      </c>
      <c r="I4981">
        <v>405</v>
      </c>
      <c r="J4981" t="s">
        <v>595</v>
      </c>
      <c r="K4981" t="s">
        <v>185</v>
      </c>
      <c r="L4981" t="s">
        <v>595</v>
      </c>
      <c r="M4981" t="s">
        <v>595</v>
      </c>
      <c r="N4981" t="s">
        <v>18</v>
      </c>
      <c r="O4981" t="s">
        <v>74</v>
      </c>
      <c r="P4981" t="s">
        <v>42</v>
      </c>
      <c r="Q4981" t="s">
        <v>16</v>
      </c>
      <c r="R4981" t="s">
        <v>28</v>
      </c>
      <c r="S4981" t="s">
        <v>44</v>
      </c>
      <c r="T4981" t="s">
        <v>952</v>
      </c>
      <c r="U4981" t="s">
        <v>939</v>
      </c>
      <c r="V4981" t="s">
        <v>189</v>
      </c>
      <c r="W4981" t="s">
        <v>190</v>
      </c>
      <c r="X4981" t="s">
        <v>12</v>
      </c>
      <c r="Y4981" t="s">
        <v>943</v>
      </c>
      <c r="Z4981" s="81">
        <v>0</v>
      </c>
      <c r="AA4981" s="68">
        <v>0</v>
      </c>
      <c r="AB4981" s="82">
        <f t="shared" si="2732"/>
        <v>0</v>
      </c>
      <c r="AF4981">
        <v>6</v>
      </c>
      <c r="AG4981" s="83">
        <f t="shared" si="2733"/>
        <v>6</v>
      </c>
      <c r="AH4981" s="87">
        <v>0</v>
      </c>
      <c r="AI4981" s="88">
        <v>0</v>
      </c>
      <c r="AJ4981">
        <f t="shared" si="2755"/>
        <v>6</v>
      </c>
      <c r="AK4981" s="108">
        <f t="shared" si="2759"/>
        <v>27720.000000000004</v>
      </c>
      <c r="AL4981" s="108">
        <f t="shared" si="2760"/>
        <v>12600</v>
      </c>
      <c r="AM4981" s="108">
        <f t="shared" si="2758"/>
        <v>15120.000000000004</v>
      </c>
      <c r="AN4981">
        <v>680</v>
      </c>
      <c r="AO4981">
        <f t="shared" ref="AO4981:AO4985" si="2761">AG4981*AN4981</f>
        <v>4080</v>
      </c>
    </row>
    <row r="4982" spans="1:41" x14ac:dyDescent="0.25">
      <c r="A4982" s="115">
        <v>40500012</v>
      </c>
      <c r="B4982" t="s">
        <v>1</v>
      </c>
      <c r="C4982" s="81">
        <v>700</v>
      </c>
      <c r="D4982">
        <v>2.4</v>
      </c>
      <c r="E4982">
        <v>2.8</v>
      </c>
      <c r="F4982">
        <v>3</v>
      </c>
      <c r="G4982">
        <v>3</v>
      </c>
      <c r="H4982">
        <v>2.2000000000000002</v>
      </c>
      <c r="I4982">
        <v>405</v>
      </c>
      <c r="J4982" t="s">
        <v>595</v>
      </c>
      <c r="K4982" t="s">
        <v>185</v>
      </c>
      <c r="L4982" t="s">
        <v>595</v>
      </c>
      <c r="M4982" t="s">
        <v>595</v>
      </c>
      <c r="N4982" t="s">
        <v>18</v>
      </c>
      <c r="O4982" t="s">
        <v>74</v>
      </c>
      <c r="P4982" t="s">
        <v>42</v>
      </c>
      <c r="Q4982" t="s">
        <v>16</v>
      </c>
      <c r="R4982" t="s">
        <v>28</v>
      </c>
      <c r="S4982" t="s">
        <v>44</v>
      </c>
      <c r="T4982" t="s">
        <v>952</v>
      </c>
      <c r="U4982" t="s">
        <v>939</v>
      </c>
      <c r="V4982" t="s">
        <v>102</v>
      </c>
      <c r="W4982" t="s">
        <v>103</v>
      </c>
      <c r="X4982" t="s">
        <v>12</v>
      </c>
      <c r="Y4982" t="s">
        <v>943</v>
      </c>
      <c r="Z4982" s="81">
        <v>0</v>
      </c>
      <c r="AA4982" s="68">
        <v>0</v>
      </c>
      <c r="AB4982" s="82">
        <f t="shared" si="2732"/>
        <v>0</v>
      </c>
      <c r="AF4982">
        <v>1</v>
      </c>
      <c r="AG4982" s="83">
        <f t="shared" si="2733"/>
        <v>1</v>
      </c>
      <c r="AH4982" s="87">
        <v>0</v>
      </c>
      <c r="AI4982" s="88">
        <v>0</v>
      </c>
      <c r="AJ4982">
        <f t="shared" si="2755"/>
        <v>1</v>
      </c>
      <c r="AK4982" s="108">
        <f t="shared" si="2759"/>
        <v>4620</v>
      </c>
      <c r="AL4982" s="108">
        <f t="shared" si="2760"/>
        <v>2100</v>
      </c>
      <c r="AM4982" s="108">
        <f t="shared" si="2758"/>
        <v>2520</v>
      </c>
      <c r="AN4982">
        <v>680</v>
      </c>
      <c r="AO4982">
        <f t="shared" si="2761"/>
        <v>680</v>
      </c>
    </row>
    <row r="4983" spans="1:41" x14ac:dyDescent="0.25">
      <c r="A4983" s="115">
        <v>40500012</v>
      </c>
      <c r="B4983" t="s">
        <v>1</v>
      </c>
      <c r="C4983" s="81">
        <v>700</v>
      </c>
      <c r="D4983">
        <v>2.4</v>
      </c>
      <c r="E4983">
        <v>2.8</v>
      </c>
      <c r="F4983">
        <v>3</v>
      </c>
      <c r="G4983">
        <v>3</v>
      </c>
      <c r="H4983">
        <v>2.2000000000000002</v>
      </c>
      <c r="I4983">
        <v>405</v>
      </c>
      <c r="J4983" t="s">
        <v>595</v>
      </c>
      <c r="K4983" t="s">
        <v>185</v>
      </c>
      <c r="L4983" t="s">
        <v>595</v>
      </c>
      <c r="M4983" t="s">
        <v>595</v>
      </c>
      <c r="N4983" t="s">
        <v>18</v>
      </c>
      <c r="O4983" t="s">
        <v>80</v>
      </c>
      <c r="P4983" t="s">
        <v>42</v>
      </c>
      <c r="Q4983" t="s">
        <v>16</v>
      </c>
      <c r="R4983" t="s">
        <v>75</v>
      </c>
      <c r="S4983" t="s">
        <v>44</v>
      </c>
      <c r="T4983" t="s">
        <v>952</v>
      </c>
      <c r="U4983" t="s">
        <v>939</v>
      </c>
      <c r="V4983" t="s">
        <v>189</v>
      </c>
      <c r="W4983" t="s">
        <v>190</v>
      </c>
      <c r="X4983" t="s">
        <v>12</v>
      </c>
      <c r="Y4983" t="s">
        <v>943</v>
      </c>
      <c r="Z4983" s="81">
        <v>0</v>
      </c>
      <c r="AA4983" s="68">
        <v>0</v>
      </c>
      <c r="AB4983" s="82">
        <f t="shared" si="2732"/>
        <v>0</v>
      </c>
      <c r="AF4983">
        <v>1</v>
      </c>
      <c r="AG4983" s="83">
        <f t="shared" si="2733"/>
        <v>1</v>
      </c>
      <c r="AH4983" s="87">
        <v>0</v>
      </c>
      <c r="AI4983" s="88">
        <v>0</v>
      </c>
      <c r="AJ4983">
        <f t="shared" si="2755"/>
        <v>1</v>
      </c>
      <c r="AK4983" s="108">
        <f t="shared" si="2759"/>
        <v>4620</v>
      </c>
      <c r="AL4983" s="108">
        <f t="shared" si="2760"/>
        <v>2100</v>
      </c>
      <c r="AM4983" s="108">
        <f t="shared" si="2758"/>
        <v>2520</v>
      </c>
      <c r="AN4983">
        <v>680</v>
      </c>
      <c r="AO4983">
        <f t="shared" si="2761"/>
        <v>680</v>
      </c>
    </row>
    <row r="4984" spans="1:41" x14ac:dyDescent="0.25">
      <c r="A4984" s="115">
        <v>40500012</v>
      </c>
      <c r="B4984" t="s">
        <v>1</v>
      </c>
      <c r="C4984" s="81">
        <v>700</v>
      </c>
      <c r="D4984">
        <v>2.4</v>
      </c>
      <c r="E4984">
        <v>2.8</v>
      </c>
      <c r="F4984">
        <v>3</v>
      </c>
      <c r="G4984">
        <v>3</v>
      </c>
      <c r="H4984">
        <v>2.2000000000000002</v>
      </c>
      <c r="I4984">
        <v>405</v>
      </c>
      <c r="J4984" t="s">
        <v>595</v>
      </c>
      <c r="K4984" t="s">
        <v>185</v>
      </c>
      <c r="L4984" t="s">
        <v>595</v>
      </c>
      <c r="M4984" t="s">
        <v>595</v>
      </c>
      <c r="N4984" t="s">
        <v>27</v>
      </c>
      <c r="O4984" t="s">
        <v>80</v>
      </c>
      <c r="P4984" t="s">
        <v>42</v>
      </c>
      <c r="Q4984" t="s">
        <v>16</v>
      </c>
      <c r="R4984" t="s">
        <v>28</v>
      </c>
      <c r="S4984" t="s">
        <v>44</v>
      </c>
      <c r="T4984" t="s">
        <v>951</v>
      </c>
      <c r="U4984" t="s">
        <v>939</v>
      </c>
      <c r="V4984" t="s">
        <v>14</v>
      </c>
      <c r="W4984" t="s">
        <v>49</v>
      </c>
      <c r="X4984" t="s">
        <v>12</v>
      </c>
      <c r="Y4984" t="s">
        <v>943</v>
      </c>
      <c r="Z4984" s="81">
        <v>0</v>
      </c>
      <c r="AA4984" s="68">
        <v>0</v>
      </c>
      <c r="AB4984" s="82">
        <f t="shared" si="2732"/>
        <v>0</v>
      </c>
      <c r="AF4984">
        <v>4</v>
      </c>
      <c r="AG4984" s="83">
        <f t="shared" si="2733"/>
        <v>4</v>
      </c>
      <c r="AH4984" s="87">
        <v>0</v>
      </c>
      <c r="AI4984" s="88">
        <v>0</v>
      </c>
      <c r="AJ4984">
        <f t="shared" si="2755"/>
        <v>4</v>
      </c>
      <c r="AK4984" s="108">
        <f t="shared" si="2759"/>
        <v>18480</v>
      </c>
      <c r="AL4984" s="108">
        <f t="shared" si="2760"/>
        <v>8400</v>
      </c>
      <c r="AM4984" s="108">
        <f t="shared" si="2758"/>
        <v>10080</v>
      </c>
      <c r="AN4984">
        <v>655</v>
      </c>
      <c r="AO4984">
        <f t="shared" si="2761"/>
        <v>2620</v>
      </c>
    </row>
    <row r="4985" spans="1:41" x14ac:dyDescent="0.25">
      <c r="A4985" s="115">
        <v>40500012</v>
      </c>
      <c r="B4985" t="s">
        <v>1</v>
      </c>
      <c r="C4985" s="81">
        <v>700</v>
      </c>
      <c r="D4985">
        <v>2.4</v>
      </c>
      <c r="E4985">
        <v>2.8</v>
      </c>
      <c r="F4985">
        <v>3</v>
      </c>
      <c r="G4985">
        <v>3</v>
      </c>
      <c r="H4985">
        <v>2.2000000000000002</v>
      </c>
      <c r="I4985">
        <v>405</v>
      </c>
      <c r="J4985" t="s">
        <v>595</v>
      </c>
      <c r="K4985" t="s">
        <v>185</v>
      </c>
      <c r="L4985" t="s">
        <v>595</v>
      </c>
      <c r="M4985" t="s">
        <v>595</v>
      </c>
      <c r="N4985" t="s">
        <v>27</v>
      </c>
      <c r="O4985" t="s">
        <v>80</v>
      </c>
      <c r="P4985" t="s">
        <v>42</v>
      </c>
      <c r="Q4985" t="s">
        <v>16</v>
      </c>
      <c r="R4985" t="s">
        <v>28</v>
      </c>
      <c r="S4985" t="s">
        <v>44</v>
      </c>
      <c r="T4985" t="s">
        <v>951</v>
      </c>
      <c r="U4985" t="s">
        <v>939</v>
      </c>
      <c r="V4985" t="s">
        <v>189</v>
      </c>
      <c r="W4985" t="s">
        <v>190</v>
      </c>
      <c r="X4985" t="s">
        <v>12</v>
      </c>
      <c r="Y4985" t="s">
        <v>943</v>
      </c>
      <c r="Z4985" s="81">
        <v>0</v>
      </c>
      <c r="AA4985" s="68">
        <v>0</v>
      </c>
      <c r="AB4985" s="82">
        <f t="shared" si="2732"/>
        <v>0</v>
      </c>
      <c r="AF4985">
        <v>7</v>
      </c>
      <c r="AG4985" s="83">
        <f t="shared" si="2733"/>
        <v>7</v>
      </c>
      <c r="AH4985" s="87">
        <v>0</v>
      </c>
      <c r="AI4985" s="88">
        <v>0</v>
      </c>
      <c r="AJ4985">
        <f t="shared" si="2755"/>
        <v>7</v>
      </c>
      <c r="AK4985" s="108">
        <f t="shared" si="2759"/>
        <v>32340.000000000004</v>
      </c>
      <c r="AL4985" s="108">
        <f t="shared" si="2760"/>
        <v>14700</v>
      </c>
      <c r="AM4985" s="108">
        <f t="shared" si="2758"/>
        <v>17640.000000000004</v>
      </c>
      <c r="AN4985">
        <v>655</v>
      </c>
      <c r="AO4985">
        <f t="shared" si="2761"/>
        <v>4585</v>
      </c>
    </row>
    <row r="4986" spans="1:41" x14ac:dyDescent="0.25">
      <c r="A4986" s="115">
        <v>4050001305</v>
      </c>
      <c r="B4986" t="s">
        <v>1</v>
      </c>
      <c r="C4986" s="81">
        <v>700</v>
      </c>
      <c r="D4986">
        <v>2.4</v>
      </c>
      <c r="E4986">
        <v>2.8</v>
      </c>
      <c r="F4986">
        <v>3</v>
      </c>
      <c r="G4986">
        <v>3</v>
      </c>
      <c r="H4986">
        <v>2.2000000000000002</v>
      </c>
      <c r="I4986">
        <v>405</v>
      </c>
      <c r="J4986" t="s">
        <v>595</v>
      </c>
      <c r="K4986" t="s">
        <v>185</v>
      </c>
      <c r="L4986" t="s">
        <v>595</v>
      </c>
      <c r="M4986" t="s">
        <v>597</v>
      </c>
      <c r="N4986" t="s">
        <v>15</v>
      </c>
      <c r="O4986" t="s">
        <v>6</v>
      </c>
      <c r="P4986" t="s">
        <v>7</v>
      </c>
      <c r="Q4986" t="s">
        <v>16</v>
      </c>
      <c r="R4986" t="s">
        <v>91</v>
      </c>
      <c r="S4986" t="s">
        <v>44</v>
      </c>
      <c r="T4986" t="s">
        <v>944</v>
      </c>
      <c r="U4986" t="s">
        <v>946</v>
      </c>
      <c r="V4986" t="s">
        <v>14</v>
      </c>
      <c r="W4986" t="s">
        <v>49</v>
      </c>
      <c r="X4986" t="s">
        <v>12</v>
      </c>
      <c r="Y4986" t="s">
        <v>938</v>
      </c>
      <c r="Z4986" s="81">
        <v>0</v>
      </c>
      <c r="AA4986" s="68">
        <v>0</v>
      </c>
      <c r="AB4986" s="82">
        <f t="shared" si="2732"/>
        <v>0</v>
      </c>
      <c r="AE4986">
        <v>1</v>
      </c>
      <c r="AG4986" s="83">
        <f t="shared" si="2733"/>
        <v>1</v>
      </c>
      <c r="AH4986" s="87">
        <v>0</v>
      </c>
      <c r="AI4986" s="88">
        <v>0</v>
      </c>
      <c r="AJ4986">
        <f>AG4986</f>
        <v>1</v>
      </c>
      <c r="AK4986" s="108">
        <f t="shared" si="2759"/>
        <v>4620</v>
      </c>
      <c r="AL4986" s="108">
        <f t="shared" si="2760"/>
        <v>2100</v>
      </c>
      <c r="AM4986" s="108">
        <f t="shared" si="2758"/>
        <v>2520</v>
      </c>
    </row>
    <row r="4987" spans="1:41" x14ac:dyDescent="0.25">
      <c r="A4987" s="115">
        <v>4050001305</v>
      </c>
      <c r="B4987" t="s">
        <v>1</v>
      </c>
      <c r="C4987" s="81">
        <v>700</v>
      </c>
      <c r="D4987">
        <v>2.4</v>
      </c>
      <c r="E4987">
        <v>2.8</v>
      </c>
      <c r="F4987">
        <v>3</v>
      </c>
      <c r="G4987">
        <v>3</v>
      </c>
      <c r="H4987">
        <v>2.2000000000000002</v>
      </c>
      <c r="I4987">
        <v>405</v>
      </c>
      <c r="J4987" t="s">
        <v>595</v>
      </c>
      <c r="K4987" t="s">
        <v>185</v>
      </c>
      <c r="L4987" t="s">
        <v>595</v>
      </c>
      <c r="M4987" t="s">
        <v>597</v>
      </c>
      <c r="N4987" t="s">
        <v>27</v>
      </c>
      <c r="O4987" t="s">
        <v>6</v>
      </c>
      <c r="P4987" t="s">
        <v>7</v>
      </c>
      <c r="Q4987" t="s">
        <v>16</v>
      </c>
      <c r="R4987" t="s">
        <v>28</v>
      </c>
      <c r="S4987" t="s">
        <v>44</v>
      </c>
      <c r="T4987" t="s">
        <v>951</v>
      </c>
      <c r="U4987" t="s">
        <v>939</v>
      </c>
      <c r="V4987" t="s">
        <v>14</v>
      </c>
      <c r="W4987" t="s">
        <v>49</v>
      </c>
      <c r="X4987" t="s">
        <v>12</v>
      </c>
      <c r="Y4987" t="s">
        <v>943</v>
      </c>
      <c r="Z4987" s="81">
        <v>0</v>
      </c>
      <c r="AA4987" s="68">
        <v>0</v>
      </c>
      <c r="AB4987" s="82">
        <f t="shared" si="2732"/>
        <v>0</v>
      </c>
      <c r="AF4987">
        <v>1</v>
      </c>
      <c r="AG4987" s="83">
        <f t="shared" si="2733"/>
        <v>1</v>
      </c>
      <c r="AH4987" s="87">
        <v>0</v>
      </c>
      <c r="AI4987" s="88">
        <v>0</v>
      </c>
      <c r="AJ4987">
        <f>AG4987</f>
        <v>1</v>
      </c>
      <c r="AK4987" s="108">
        <f t="shared" si="2759"/>
        <v>4620</v>
      </c>
      <c r="AL4987" s="108">
        <f t="shared" si="2760"/>
        <v>2100</v>
      </c>
      <c r="AM4987" s="108">
        <f t="shared" si="2758"/>
        <v>2520</v>
      </c>
      <c r="AN4987">
        <v>825</v>
      </c>
      <c r="AO4987">
        <f>AG4987*AN4987</f>
        <v>825</v>
      </c>
    </row>
    <row r="4988" spans="1:41" x14ac:dyDescent="0.25">
      <c r="A4988" s="115">
        <v>4050001308</v>
      </c>
      <c r="B4988" t="s">
        <v>1</v>
      </c>
      <c r="C4988" s="81">
        <v>700</v>
      </c>
      <c r="D4988">
        <v>2.4</v>
      </c>
      <c r="E4988">
        <v>2.8</v>
      </c>
      <c r="F4988">
        <v>3</v>
      </c>
      <c r="G4988">
        <v>3</v>
      </c>
      <c r="H4988">
        <v>2.2000000000000002</v>
      </c>
      <c r="I4988">
        <v>405</v>
      </c>
      <c r="J4988" t="s">
        <v>595</v>
      </c>
      <c r="K4988" t="s">
        <v>185</v>
      </c>
      <c r="L4988" t="s">
        <v>595</v>
      </c>
      <c r="M4988" t="s">
        <v>598</v>
      </c>
      <c r="N4988" t="s">
        <v>100</v>
      </c>
      <c r="O4988" t="s">
        <v>33</v>
      </c>
      <c r="P4988" t="s">
        <v>7</v>
      </c>
      <c r="Q4988" t="s">
        <v>16</v>
      </c>
      <c r="R4988" t="s">
        <v>28</v>
      </c>
      <c r="S4988" t="s">
        <v>9</v>
      </c>
      <c r="U4988" t="s">
        <v>179</v>
      </c>
      <c r="V4988" t="s">
        <v>10</v>
      </c>
      <c r="W4988" t="s">
        <v>11</v>
      </c>
      <c r="X4988" t="s">
        <v>12</v>
      </c>
      <c r="Y4988" t="s">
        <v>21</v>
      </c>
      <c r="Z4988" s="80">
        <v>1680</v>
      </c>
      <c r="AA4988" s="68">
        <v>0</v>
      </c>
      <c r="AB4988" s="82">
        <f t="shared" si="2732"/>
        <v>1680</v>
      </c>
      <c r="AD4988">
        <v>1</v>
      </c>
      <c r="AG4988" s="83">
        <f t="shared" si="2733"/>
        <v>1</v>
      </c>
      <c r="AH4988" s="87">
        <v>0</v>
      </c>
      <c r="AI4988" s="88">
        <v>0</v>
      </c>
    </row>
    <row r="4989" spans="1:41" x14ac:dyDescent="0.25">
      <c r="A4989" s="115">
        <v>4050001308</v>
      </c>
      <c r="B4989" t="s">
        <v>1</v>
      </c>
      <c r="C4989" s="81">
        <v>700</v>
      </c>
      <c r="D4989">
        <v>2.4</v>
      </c>
      <c r="E4989">
        <v>2.8</v>
      </c>
      <c r="F4989">
        <v>3</v>
      </c>
      <c r="G4989">
        <v>3</v>
      </c>
      <c r="H4989">
        <v>2.2000000000000002</v>
      </c>
      <c r="I4989">
        <v>405</v>
      </c>
      <c r="J4989" t="s">
        <v>595</v>
      </c>
      <c r="K4989" t="s">
        <v>185</v>
      </c>
      <c r="L4989" t="s">
        <v>595</v>
      </c>
      <c r="M4989" t="s">
        <v>598</v>
      </c>
      <c r="N4989" t="s">
        <v>100</v>
      </c>
      <c r="O4989" t="s">
        <v>33</v>
      </c>
      <c r="P4989" t="s">
        <v>7</v>
      </c>
      <c r="Q4989" t="s">
        <v>16</v>
      </c>
      <c r="R4989" t="s">
        <v>43</v>
      </c>
      <c r="S4989" t="s">
        <v>9</v>
      </c>
      <c r="U4989" t="s">
        <v>179</v>
      </c>
      <c r="V4989" t="s">
        <v>10</v>
      </c>
      <c r="W4989" t="s">
        <v>11</v>
      </c>
      <c r="X4989" t="s">
        <v>12</v>
      </c>
      <c r="Y4989" t="s">
        <v>21</v>
      </c>
      <c r="Z4989" s="80">
        <v>1680</v>
      </c>
      <c r="AA4989" s="68">
        <v>0</v>
      </c>
      <c r="AB4989" s="82">
        <f t="shared" si="2732"/>
        <v>1680</v>
      </c>
      <c r="AD4989">
        <v>1</v>
      </c>
      <c r="AG4989" s="83">
        <f t="shared" si="2733"/>
        <v>1</v>
      </c>
      <c r="AH4989" s="87">
        <v>0</v>
      </c>
      <c r="AI4989" s="88">
        <v>0</v>
      </c>
    </row>
    <row r="4990" spans="1:41" x14ac:dyDescent="0.25">
      <c r="A4990" s="115">
        <v>4050001308</v>
      </c>
      <c r="B4990" t="s">
        <v>1</v>
      </c>
      <c r="C4990" s="81">
        <v>700</v>
      </c>
      <c r="D4990">
        <v>2.4</v>
      </c>
      <c r="E4990">
        <v>2.8</v>
      </c>
      <c r="F4990">
        <v>3</v>
      </c>
      <c r="G4990">
        <v>3</v>
      </c>
      <c r="H4990">
        <v>2.2000000000000002</v>
      </c>
      <c r="I4990">
        <v>405</v>
      </c>
      <c r="J4990" t="s">
        <v>595</v>
      </c>
      <c r="K4990" t="s">
        <v>185</v>
      </c>
      <c r="L4990" t="s">
        <v>595</v>
      </c>
      <c r="M4990" t="s">
        <v>598</v>
      </c>
      <c r="N4990" t="s">
        <v>18</v>
      </c>
      <c r="O4990" t="s">
        <v>33</v>
      </c>
      <c r="P4990" t="s">
        <v>7</v>
      </c>
      <c r="Q4990" t="s">
        <v>16</v>
      </c>
      <c r="R4990" t="s">
        <v>28</v>
      </c>
      <c r="S4990" t="s">
        <v>9</v>
      </c>
      <c r="U4990" t="s">
        <v>179</v>
      </c>
      <c r="V4990" t="s">
        <v>10</v>
      </c>
      <c r="W4990" t="s">
        <v>11</v>
      </c>
      <c r="X4990" t="s">
        <v>12</v>
      </c>
      <c r="Y4990" t="s">
        <v>21</v>
      </c>
      <c r="Z4990" s="80">
        <v>1680</v>
      </c>
      <c r="AA4990" s="68">
        <v>0</v>
      </c>
      <c r="AB4990" s="82">
        <f t="shared" si="2732"/>
        <v>1680</v>
      </c>
      <c r="AD4990">
        <v>1</v>
      </c>
      <c r="AG4990" s="83">
        <f t="shared" si="2733"/>
        <v>1</v>
      </c>
      <c r="AH4990" s="87">
        <v>0</v>
      </c>
      <c r="AI4990" s="88">
        <v>0</v>
      </c>
    </row>
    <row r="4991" spans="1:41" x14ac:dyDescent="0.25">
      <c r="A4991" s="115">
        <v>4050001308</v>
      </c>
      <c r="B4991" t="s">
        <v>1</v>
      </c>
      <c r="C4991" s="81">
        <v>700</v>
      </c>
      <c r="D4991">
        <v>2.4</v>
      </c>
      <c r="E4991">
        <v>2.8</v>
      </c>
      <c r="F4991">
        <v>3</v>
      </c>
      <c r="G4991">
        <v>3</v>
      </c>
      <c r="H4991">
        <v>2.2000000000000002</v>
      </c>
      <c r="I4991">
        <v>405</v>
      </c>
      <c r="J4991" t="s">
        <v>595</v>
      </c>
      <c r="K4991" t="s">
        <v>185</v>
      </c>
      <c r="L4991" t="s">
        <v>595</v>
      </c>
      <c r="M4991" t="s">
        <v>598</v>
      </c>
      <c r="N4991" t="s">
        <v>18</v>
      </c>
      <c r="O4991" t="s">
        <v>33</v>
      </c>
      <c r="P4991" t="s">
        <v>7</v>
      </c>
      <c r="Q4991" t="s">
        <v>16</v>
      </c>
      <c r="R4991" t="s">
        <v>28</v>
      </c>
      <c r="S4991" t="s">
        <v>44</v>
      </c>
      <c r="T4991" t="s">
        <v>952</v>
      </c>
      <c r="U4991" t="s">
        <v>946</v>
      </c>
      <c r="V4991" t="s">
        <v>14</v>
      </c>
      <c r="W4991" t="s">
        <v>49</v>
      </c>
      <c r="X4991" t="s">
        <v>12</v>
      </c>
      <c r="Y4991" t="s">
        <v>943</v>
      </c>
      <c r="Z4991" s="81">
        <v>0</v>
      </c>
      <c r="AA4991" s="68">
        <v>0</v>
      </c>
      <c r="AB4991" s="82">
        <f t="shared" si="2732"/>
        <v>0</v>
      </c>
      <c r="AF4991">
        <v>1</v>
      </c>
      <c r="AG4991" s="83">
        <f t="shared" si="2733"/>
        <v>1</v>
      </c>
      <c r="AH4991" s="87">
        <v>0</v>
      </c>
      <c r="AI4991" s="88">
        <v>0</v>
      </c>
      <c r="AJ4991">
        <f>AG4991</f>
        <v>1</v>
      </c>
      <c r="AK4991" s="108">
        <f>AJ4991*C4991*F4991*H4991</f>
        <v>4620</v>
      </c>
      <c r="AL4991" s="108">
        <f>AJ4991*C4991*F4991</f>
        <v>2100</v>
      </c>
      <c r="AM4991" s="108">
        <f>AK4991-AL4991</f>
        <v>2520</v>
      </c>
      <c r="AN4991">
        <v>680</v>
      </c>
      <c r="AO4991">
        <f>AG4991*AN4991</f>
        <v>680</v>
      </c>
    </row>
    <row r="4992" spans="1:41" x14ac:dyDescent="0.25">
      <c r="A4992" s="115">
        <v>4050001308</v>
      </c>
      <c r="B4992" t="s">
        <v>1</v>
      </c>
      <c r="C4992" s="81">
        <v>700</v>
      </c>
      <c r="D4992">
        <v>2.4</v>
      </c>
      <c r="E4992">
        <v>2.8</v>
      </c>
      <c r="F4992">
        <v>3</v>
      </c>
      <c r="G4992">
        <v>3</v>
      </c>
      <c r="H4992">
        <v>2.2000000000000002</v>
      </c>
      <c r="I4992">
        <v>405</v>
      </c>
      <c r="J4992" t="s">
        <v>595</v>
      </c>
      <c r="K4992" t="s">
        <v>185</v>
      </c>
      <c r="L4992" t="s">
        <v>595</v>
      </c>
      <c r="M4992" t="s">
        <v>598</v>
      </c>
      <c r="N4992" t="s">
        <v>27</v>
      </c>
      <c r="O4992" t="s">
        <v>6</v>
      </c>
      <c r="P4992" t="s">
        <v>7</v>
      </c>
      <c r="Q4992" t="s">
        <v>16</v>
      </c>
      <c r="R4992" t="s">
        <v>28</v>
      </c>
      <c r="S4992" t="s">
        <v>9</v>
      </c>
      <c r="U4992" t="s">
        <v>179</v>
      </c>
      <c r="V4992" t="s">
        <v>10</v>
      </c>
      <c r="W4992" t="s">
        <v>11</v>
      </c>
      <c r="X4992" t="s">
        <v>12</v>
      </c>
      <c r="Y4992" t="s">
        <v>21</v>
      </c>
      <c r="Z4992" s="80">
        <v>1680</v>
      </c>
      <c r="AA4992" s="68">
        <v>0</v>
      </c>
      <c r="AB4992" s="82">
        <f t="shared" si="2732"/>
        <v>1680</v>
      </c>
      <c r="AD4992">
        <v>1</v>
      </c>
      <c r="AG4992" s="83">
        <f t="shared" si="2733"/>
        <v>1</v>
      </c>
      <c r="AH4992" s="87">
        <v>0</v>
      </c>
      <c r="AI4992" s="88">
        <v>0</v>
      </c>
    </row>
    <row r="4993" spans="1:41" x14ac:dyDescent="0.25">
      <c r="A4993" s="115">
        <v>4050001308</v>
      </c>
      <c r="B4993" t="s">
        <v>1</v>
      </c>
      <c r="C4993" s="81">
        <v>700</v>
      </c>
      <c r="D4993">
        <v>2.4</v>
      </c>
      <c r="E4993">
        <v>2.8</v>
      </c>
      <c r="F4993">
        <v>3</v>
      </c>
      <c r="G4993">
        <v>3</v>
      </c>
      <c r="H4993">
        <v>2.2000000000000002</v>
      </c>
      <c r="I4993">
        <v>405</v>
      </c>
      <c r="J4993" t="s">
        <v>595</v>
      </c>
      <c r="K4993" t="s">
        <v>185</v>
      </c>
      <c r="L4993" t="s">
        <v>595</v>
      </c>
      <c r="M4993" t="s">
        <v>598</v>
      </c>
      <c r="N4993" t="s">
        <v>27</v>
      </c>
      <c r="O4993" t="s">
        <v>6</v>
      </c>
      <c r="P4993" t="s">
        <v>7</v>
      </c>
      <c r="Q4993" t="s">
        <v>16</v>
      </c>
      <c r="R4993" t="s">
        <v>28</v>
      </c>
      <c r="S4993" t="s">
        <v>44</v>
      </c>
      <c r="T4993" t="s">
        <v>951</v>
      </c>
      <c r="U4993" t="s">
        <v>939</v>
      </c>
      <c r="V4993" t="s">
        <v>14</v>
      </c>
      <c r="W4993" t="s">
        <v>49</v>
      </c>
      <c r="X4993" t="s">
        <v>12</v>
      </c>
      <c r="Y4993" t="s">
        <v>943</v>
      </c>
      <c r="Z4993" s="81">
        <v>0</v>
      </c>
      <c r="AA4993" s="68">
        <v>0</v>
      </c>
      <c r="AB4993" s="82">
        <f t="shared" si="2732"/>
        <v>0</v>
      </c>
      <c r="AF4993">
        <v>1</v>
      </c>
      <c r="AG4993" s="83">
        <f t="shared" si="2733"/>
        <v>1</v>
      </c>
      <c r="AH4993" s="87">
        <v>0</v>
      </c>
      <c r="AI4993" s="88">
        <v>0</v>
      </c>
      <c r="AJ4993">
        <f>AG4993</f>
        <v>1</v>
      </c>
      <c r="AK4993" s="108">
        <f>AJ4993*C4993*F4993*H4993</f>
        <v>4620</v>
      </c>
      <c r="AL4993" s="108">
        <f>AJ4993*C4993*F4993</f>
        <v>2100</v>
      </c>
      <c r="AM4993" s="108">
        <f>AK4993-AL4993</f>
        <v>2520</v>
      </c>
      <c r="AN4993">
        <v>825</v>
      </c>
      <c r="AO4993">
        <f>AG4993*AN4993</f>
        <v>825</v>
      </c>
    </row>
    <row r="4994" spans="1:41" x14ac:dyDescent="0.25">
      <c r="A4994" s="115">
        <v>4050001309</v>
      </c>
      <c r="B4994" t="s">
        <v>34</v>
      </c>
      <c r="C4994" s="81">
        <v>700</v>
      </c>
      <c r="D4994">
        <v>2.4</v>
      </c>
      <c r="E4994">
        <v>2.8</v>
      </c>
      <c r="F4994">
        <v>3</v>
      </c>
      <c r="G4994">
        <v>3</v>
      </c>
      <c r="H4994">
        <v>2.2000000000000002</v>
      </c>
      <c r="I4994">
        <v>405</v>
      </c>
      <c r="J4994" t="s">
        <v>595</v>
      </c>
      <c r="K4994" t="s">
        <v>185</v>
      </c>
      <c r="L4994" t="s">
        <v>595</v>
      </c>
      <c r="M4994" t="s">
        <v>599</v>
      </c>
      <c r="N4994" t="s">
        <v>15</v>
      </c>
      <c r="O4994" t="s">
        <v>19</v>
      </c>
      <c r="P4994" t="s">
        <v>7</v>
      </c>
      <c r="Q4994" t="s">
        <v>16</v>
      </c>
      <c r="R4994" t="s">
        <v>20</v>
      </c>
      <c r="S4994" t="s">
        <v>44</v>
      </c>
      <c r="T4994" s="70" t="s">
        <v>933</v>
      </c>
      <c r="U4994" t="s">
        <v>949</v>
      </c>
      <c r="V4994" t="s">
        <v>14</v>
      </c>
      <c r="W4994" t="s">
        <v>49</v>
      </c>
      <c r="X4994" t="s">
        <v>12</v>
      </c>
      <c r="Y4994" t="s">
        <v>938</v>
      </c>
      <c r="Z4994" s="80">
        <v>0</v>
      </c>
      <c r="AA4994" s="68">
        <v>0</v>
      </c>
      <c r="AB4994" s="82">
        <f t="shared" si="2732"/>
        <v>0</v>
      </c>
      <c r="AE4994">
        <v>1</v>
      </c>
      <c r="AG4994" s="83">
        <f t="shared" si="2733"/>
        <v>1</v>
      </c>
      <c r="AH4994" s="87">
        <v>0</v>
      </c>
      <c r="AI4994" s="88">
        <v>0</v>
      </c>
      <c r="AJ4994">
        <f>AG4994</f>
        <v>1</v>
      </c>
      <c r="AK4994" s="108">
        <f>AJ4994*C4994*F4994*H4994</f>
        <v>4620</v>
      </c>
      <c r="AL4994" s="108">
        <f>AJ4994*C4994*F4994</f>
        <v>2100</v>
      </c>
      <c r="AM4994" s="108">
        <f>AK4994-AL4994</f>
        <v>2520</v>
      </c>
    </row>
    <row r="4995" spans="1:41" x14ac:dyDescent="0.25">
      <c r="A4995" s="115">
        <v>4050001309</v>
      </c>
      <c r="B4995" t="s">
        <v>34</v>
      </c>
      <c r="C4995" s="81">
        <v>700</v>
      </c>
      <c r="D4995">
        <v>2.4</v>
      </c>
      <c r="E4995">
        <v>2.8</v>
      </c>
      <c r="F4995">
        <v>3</v>
      </c>
      <c r="G4995">
        <v>3</v>
      </c>
      <c r="H4995">
        <v>2.2000000000000002</v>
      </c>
      <c r="I4995">
        <v>405</v>
      </c>
      <c r="J4995" t="s">
        <v>595</v>
      </c>
      <c r="K4995" t="s">
        <v>185</v>
      </c>
      <c r="L4995" t="s">
        <v>595</v>
      </c>
      <c r="M4995" t="s">
        <v>599</v>
      </c>
      <c r="N4995" t="s">
        <v>27</v>
      </c>
      <c r="O4995" t="s">
        <v>6</v>
      </c>
      <c r="P4995" t="s">
        <v>7</v>
      </c>
      <c r="Q4995" t="s">
        <v>16</v>
      </c>
      <c r="R4995" t="s">
        <v>28</v>
      </c>
      <c r="S4995" t="s">
        <v>44</v>
      </c>
      <c r="T4995" t="s">
        <v>951</v>
      </c>
      <c r="U4995" t="s">
        <v>939</v>
      </c>
      <c r="V4995" t="s">
        <v>14</v>
      </c>
      <c r="W4995" t="s">
        <v>49</v>
      </c>
      <c r="X4995" t="s">
        <v>12</v>
      </c>
      <c r="Y4995" t="s">
        <v>943</v>
      </c>
      <c r="Z4995" s="81">
        <v>0</v>
      </c>
      <c r="AA4995" s="68">
        <v>0</v>
      </c>
      <c r="AB4995" s="82">
        <f t="shared" si="2732"/>
        <v>0</v>
      </c>
      <c r="AF4995">
        <v>1</v>
      </c>
      <c r="AG4995" s="83">
        <f t="shared" si="2733"/>
        <v>1</v>
      </c>
      <c r="AH4995" s="87">
        <v>0</v>
      </c>
      <c r="AI4995" s="88">
        <v>0</v>
      </c>
      <c r="AJ4995">
        <f t="shared" ref="AJ4995:AJ4997" si="2762">AG4995</f>
        <v>1</v>
      </c>
      <c r="AK4995" s="108">
        <f>AJ4995*C4995*F4995*H4995</f>
        <v>4620</v>
      </c>
      <c r="AL4995" s="108">
        <f>AJ4995*C4995*F4995</f>
        <v>2100</v>
      </c>
      <c r="AM4995" s="108">
        <f t="shared" ref="AM4995:AM4997" si="2763">AK4995-AL4995</f>
        <v>2520</v>
      </c>
      <c r="AN4995">
        <v>825</v>
      </c>
      <c r="AO4995">
        <f>AG4995*AN4995</f>
        <v>825</v>
      </c>
    </row>
    <row r="4996" spans="1:41" x14ac:dyDescent="0.25">
      <c r="A4996" s="115">
        <v>40500032</v>
      </c>
      <c r="B4996" t="s">
        <v>1</v>
      </c>
      <c r="C4996" s="81">
        <v>700</v>
      </c>
      <c r="D4996">
        <v>2.4</v>
      </c>
      <c r="E4996">
        <v>2.8</v>
      </c>
      <c r="F4996">
        <v>3</v>
      </c>
      <c r="G4996">
        <v>3</v>
      </c>
      <c r="H4996">
        <v>2.2000000000000002</v>
      </c>
      <c r="I4996">
        <v>405</v>
      </c>
      <c r="J4996" t="s">
        <v>595</v>
      </c>
      <c r="K4996" t="s">
        <v>185</v>
      </c>
      <c r="L4996" t="s">
        <v>600</v>
      </c>
      <c r="M4996" t="s">
        <v>600</v>
      </c>
      <c r="N4996" t="s">
        <v>40</v>
      </c>
      <c r="O4996" t="s">
        <v>74</v>
      </c>
      <c r="P4996" t="s">
        <v>42</v>
      </c>
      <c r="Q4996" t="s">
        <v>16</v>
      </c>
      <c r="R4996" t="s">
        <v>75</v>
      </c>
      <c r="S4996" t="s">
        <v>44</v>
      </c>
      <c r="T4996" t="s">
        <v>944</v>
      </c>
      <c r="U4996" t="s">
        <v>939</v>
      </c>
      <c r="V4996" t="s">
        <v>14</v>
      </c>
      <c r="W4996" t="s">
        <v>49</v>
      </c>
      <c r="X4996" t="s">
        <v>12</v>
      </c>
      <c r="Y4996" t="s">
        <v>938</v>
      </c>
      <c r="Z4996" s="81">
        <v>0</v>
      </c>
      <c r="AA4996" s="68">
        <v>0</v>
      </c>
      <c r="AB4996" s="82">
        <f t="shared" ref="AB4996:AB5059" si="2764">Z4996*AG4996+AA4996*AG4996*1.95583</f>
        <v>0</v>
      </c>
      <c r="AE4996">
        <v>1</v>
      </c>
      <c r="AG4996" s="83">
        <f t="shared" si="2733"/>
        <v>1</v>
      </c>
      <c r="AH4996" s="87">
        <v>0</v>
      </c>
      <c r="AI4996" s="88">
        <v>0</v>
      </c>
      <c r="AJ4996">
        <f t="shared" si="2762"/>
        <v>1</v>
      </c>
      <c r="AK4996" s="108">
        <f t="shared" ref="AK4996:AK4997" si="2765">AJ4996*C4996*E4996*H4996</f>
        <v>4312</v>
      </c>
      <c r="AL4996" s="108">
        <f t="shared" ref="AL4996:AL4997" si="2766">AJ4996*C4996*E4996</f>
        <v>1959.9999999999998</v>
      </c>
      <c r="AM4996" s="108">
        <f t="shared" si="2763"/>
        <v>2352</v>
      </c>
    </row>
    <row r="4997" spans="1:41" x14ac:dyDescent="0.25">
      <c r="A4997" s="115">
        <v>40500032</v>
      </c>
      <c r="B4997" t="s">
        <v>1</v>
      </c>
      <c r="C4997" s="81">
        <v>700</v>
      </c>
      <c r="D4997">
        <v>2.4</v>
      </c>
      <c r="E4997">
        <v>2.8</v>
      </c>
      <c r="F4997">
        <v>3</v>
      </c>
      <c r="G4997">
        <v>3</v>
      </c>
      <c r="H4997">
        <v>2.2000000000000002</v>
      </c>
      <c r="I4997">
        <v>405</v>
      </c>
      <c r="J4997" t="s">
        <v>595</v>
      </c>
      <c r="K4997" t="s">
        <v>185</v>
      </c>
      <c r="L4997" t="s">
        <v>600</v>
      </c>
      <c r="M4997" t="s">
        <v>600</v>
      </c>
      <c r="N4997" t="s">
        <v>40</v>
      </c>
      <c r="O4997" t="s">
        <v>74</v>
      </c>
      <c r="P4997" t="s">
        <v>42</v>
      </c>
      <c r="Q4997" t="s">
        <v>16</v>
      </c>
      <c r="R4997" t="s">
        <v>75</v>
      </c>
      <c r="S4997" t="s">
        <v>44</v>
      </c>
      <c r="T4997" t="s">
        <v>944</v>
      </c>
      <c r="U4997" t="s">
        <v>939</v>
      </c>
      <c r="V4997" t="s">
        <v>189</v>
      </c>
      <c r="W4997" t="s">
        <v>190</v>
      </c>
      <c r="X4997" t="s">
        <v>12</v>
      </c>
      <c r="Y4997" t="s">
        <v>938</v>
      </c>
      <c r="Z4997" s="81">
        <v>0</v>
      </c>
      <c r="AA4997" s="68">
        <v>0</v>
      </c>
      <c r="AB4997" s="82">
        <f t="shared" si="2764"/>
        <v>0</v>
      </c>
      <c r="AE4997">
        <v>1</v>
      </c>
      <c r="AG4997" s="83">
        <f t="shared" ref="AG4997:AG5060" si="2767">SUM(AC4997:AF4997)</f>
        <v>1</v>
      </c>
      <c r="AH4997" s="87">
        <v>0</v>
      </c>
      <c r="AI4997" s="88">
        <v>0</v>
      </c>
      <c r="AJ4997">
        <f t="shared" si="2762"/>
        <v>1</v>
      </c>
      <c r="AK4997" s="108">
        <f t="shared" si="2765"/>
        <v>4312</v>
      </c>
      <c r="AL4997" s="108">
        <f t="shared" si="2766"/>
        <v>1959.9999999999998</v>
      </c>
      <c r="AM4997" s="108">
        <f t="shared" si="2763"/>
        <v>2352</v>
      </c>
    </row>
    <row r="4998" spans="1:41" x14ac:dyDescent="0.25">
      <c r="A4998" s="115">
        <v>40500032</v>
      </c>
      <c r="B4998" t="s">
        <v>1</v>
      </c>
      <c r="C4998" s="81">
        <v>700</v>
      </c>
      <c r="D4998">
        <v>2.4</v>
      </c>
      <c r="E4998">
        <v>2.8</v>
      </c>
      <c r="F4998">
        <v>3</v>
      </c>
      <c r="G4998">
        <v>3</v>
      </c>
      <c r="H4998">
        <v>2.2000000000000002</v>
      </c>
      <c r="I4998">
        <v>405</v>
      </c>
      <c r="J4998" t="s">
        <v>595</v>
      </c>
      <c r="K4998" t="s">
        <v>185</v>
      </c>
      <c r="L4998" t="s">
        <v>600</v>
      </c>
      <c r="M4998" t="s">
        <v>600</v>
      </c>
      <c r="N4998" t="s">
        <v>40</v>
      </c>
      <c r="O4998" t="s">
        <v>19</v>
      </c>
      <c r="P4998" t="s">
        <v>42</v>
      </c>
      <c r="Q4998" t="s">
        <v>16</v>
      </c>
      <c r="R4998" t="s">
        <v>20</v>
      </c>
      <c r="S4998" t="s">
        <v>44</v>
      </c>
      <c r="T4998" s="70" t="s">
        <v>933</v>
      </c>
      <c r="U4998" t="s">
        <v>949</v>
      </c>
      <c r="V4998" t="s">
        <v>14</v>
      </c>
      <c r="W4998" t="s">
        <v>49</v>
      </c>
      <c r="X4998" t="s">
        <v>12</v>
      </c>
      <c r="Y4998" t="s">
        <v>938</v>
      </c>
      <c r="Z4998" s="80">
        <v>0</v>
      </c>
      <c r="AA4998" s="68">
        <v>0</v>
      </c>
      <c r="AB4998" s="82">
        <f t="shared" si="2764"/>
        <v>0</v>
      </c>
      <c r="AE4998">
        <v>2</v>
      </c>
      <c r="AG4998" s="83">
        <f t="shared" si="2767"/>
        <v>2</v>
      </c>
      <c r="AH4998" s="87">
        <v>0</v>
      </c>
      <c r="AI4998" s="88">
        <v>0</v>
      </c>
      <c r="AJ4998">
        <f>AG4998</f>
        <v>2</v>
      </c>
      <c r="AK4998" s="108">
        <f>AJ4998*C4998*E4998*H4998</f>
        <v>8624</v>
      </c>
      <c r="AL4998" s="108">
        <f>AJ4998*C4998*E4998</f>
        <v>3919.9999999999995</v>
      </c>
      <c r="AM4998" s="108">
        <f>AK4998-AL4998</f>
        <v>4704</v>
      </c>
    </row>
    <row r="4999" spans="1:41" x14ac:dyDescent="0.25">
      <c r="A4999" s="115">
        <v>40500032</v>
      </c>
      <c r="B4999" t="s">
        <v>1</v>
      </c>
      <c r="C4999" s="81">
        <v>700</v>
      </c>
      <c r="D4999">
        <v>2.4</v>
      </c>
      <c r="E4999">
        <v>2.8</v>
      </c>
      <c r="F4999">
        <v>3</v>
      </c>
      <c r="G4999">
        <v>3</v>
      </c>
      <c r="H4999">
        <v>2.2000000000000002</v>
      </c>
      <c r="I4999">
        <v>405</v>
      </c>
      <c r="J4999" t="s">
        <v>595</v>
      </c>
      <c r="K4999" t="s">
        <v>185</v>
      </c>
      <c r="L4999" t="s">
        <v>600</v>
      </c>
      <c r="M4999" t="s">
        <v>600</v>
      </c>
      <c r="N4999" t="s">
        <v>40</v>
      </c>
      <c r="O4999" t="s">
        <v>41</v>
      </c>
      <c r="P4999" t="s">
        <v>42</v>
      </c>
      <c r="Q4999" t="s">
        <v>16</v>
      </c>
      <c r="R4999" t="s">
        <v>75</v>
      </c>
      <c r="S4999" t="s">
        <v>44</v>
      </c>
      <c r="T4999" t="s">
        <v>944</v>
      </c>
      <c r="U4999" t="s">
        <v>939</v>
      </c>
      <c r="V4999" t="s">
        <v>14</v>
      </c>
      <c r="W4999" t="s">
        <v>49</v>
      </c>
      <c r="X4999" t="s">
        <v>12</v>
      </c>
      <c r="Y4999" t="s">
        <v>938</v>
      </c>
      <c r="Z4999" s="81">
        <v>0</v>
      </c>
      <c r="AA4999" s="68">
        <v>0</v>
      </c>
      <c r="AB4999" s="82">
        <f t="shared" si="2764"/>
        <v>0</v>
      </c>
      <c r="AE4999">
        <v>1</v>
      </c>
      <c r="AG4999" s="83">
        <f t="shared" si="2767"/>
        <v>1</v>
      </c>
      <c r="AH4999" s="87">
        <v>0</v>
      </c>
      <c r="AI4999" s="88">
        <v>0</v>
      </c>
      <c r="AJ4999">
        <f t="shared" ref="AJ4999:AJ5000" si="2768">AG4999</f>
        <v>1</v>
      </c>
      <c r="AK4999" s="108">
        <f t="shared" ref="AK4999:AK5000" si="2769">AJ4999*C4999*E4999*H4999</f>
        <v>4312</v>
      </c>
      <c r="AL4999" s="108">
        <f t="shared" ref="AL4999:AL5000" si="2770">AJ4999*C4999*E4999</f>
        <v>1959.9999999999998</v>
      </c>
      <c r="AM4999" s="108">
        <f t="shared" ref="AM4999:AM5000" si="2771">AK4999-AL4999</f>
        <v>2352</v>
      </c>
    </row>
    <row r="5000" spans="1:41" x14ac:dyDescent="0.25">
      <c r="A5000" s="115">
        <v>40500032</v>
      </c>
      <c r="B5000" t="s">
        <v>1</v>
      </c>
      <c r="C5000" s="81">
        <v>700</v>
      </c>
      <c r="D5000">
        <v>2.4</v>
      </c>
      <c r="E5000">
        <v>2.8</v>
      </c>
      <c r="F5000">
        <v>3</v>
      </c>
      <c r="G5000">
        <v>3</v>
      </c>
      <c r="H5000">
        <v>2.2000000000000002</v>
      </c>
      <c r="I5000">
        <v>405</v>
      </c>
      <c r="J5000" t="s">
        <v>595</v>
      </c>
      <c r="K5000" t="s">
        <v>185</v>
      </c>
      <c r="L5000" t="s">
        <v>600</v>
      </c>
      <c r="M5000" t="s">
        <v>600</v>
      </c>
      <c r="N5000" t="s">
        <v>40</v>
      </c>
      <c r="O5000" t="s">
        <v>47</v>
      </c>
      <c r="P5000" t="s">
        <v>42</v>
      </c>
      <c r="Q5000" t="s">
        <v>16</v>
      </c>
      <c r="R5000" t="s">
        <v>28</v>
      </c>
      <c r="S5000" t="s">
        <v>44</v>
      </c>
      <c r="U5000" t="s">
        <v>939</v>
      </c>
      <c r="V5000" t="s">
        <v>14</v>
      </c>
      <c r="W5000" t="s">
        <v>49</v>
      </c>
      <c r="X5000" t="s">
        <v>12</v>
      </c>
      <c r="Y5000" t="s">
        <v>21</v>
      </c>
      <c r="Z5000" s="80">
        <v>800</v>
      </c>
      <c r="AA5000" s="68">
        <v>0</v>
      </c>
      <c r="AB5000" s="82">
        <f t="shared" si="2764"/>
        <v>800</v>
      </c>
      <c r="AC5000">
        <v>1</v>
      </c>
      <c r="AG5000" s="83">
        <f t="shared" si="2767"/>
        <v>1</v>
      </c>
      <c r="AH5000" s="87">
        <v>0</v>
      </c>
      <c r="AI5000" s="88">
        <v>0</v>
      </c>
      <c r="AJ5000">
        <f t="shared" si="2768"/>
        <v>1</v>
      </c>
      <c r="AK5000" s="108">
        <f t="shared" si="2769"/>
        <v>4312</v>
      </c>
      <c r="AL5000" s="108">
        <f t="shared" si="2770"/>
        <v>1959.9999999999998</v>
      </c>
      <c r="AM5000" s="108">
        <f t="shared" si="2771"/>
        <v>2352</v>
      </c>
    </row>
    <row r="5001" spans="1:41" x14ac:dyDescent="0.25">
      <c r="A5001" s="115">
        <v>40500032</v>
      </c>
      <c r="B5001" t="s">
        <v>1</v>
      </c>
      <c r="C5001" s="81">
        <v>700</v>
      </c>
      <c r="D5001">
        <v>2.4</v>
      </c>
      <c r="E5001">
        <v>2.8</v>
      </c>
      <c r="F5001">
        <v>3</v>
      </c>
      <c r="G5001">
        <v>3</v>
      </c>
      <c r="H5001">
        <v>2.2000000000000002</v>
      </c>
      <c r="I5001">
        <v>405</v>
      </c>
      <c r="J5001" t="s">
        <v>595</v>
      </c>
      <c r="K5001" t="s">
        <v>185</v>
      </c>
      <c r="L5001" t="s">
        <v>600</v>
      </c>
      <c r="M5001" t="s">
        <v>600</v>
      </c>
      <c r="N5001" t="s">
        <v>48</v>
      </c>
      <c r="O5001" t="s">
        <v>19</v>
      </c>
      <c r="P5001" t="s">
        <v>42</v>
      </c>
      <c r="Q5001" t="s">
        <v>16</v>
      </c>
      <c r="R5001" t="s">
        <v>20</v>
      </c>
      <c r="S5001" t="s">
        <v>44</v>
      </c>
      <c r="T5001" s="70" t="s">
        <v>933</v>
      </c>
      <c r="U5001" t="s">
        <v>949</v>
      </c>
      <c r="V5001" t="s">
        <v>14</v>
      </c>
      <c r="W5001" t="s">
        <v>49</v>
      </c>
      <c r="X5001" t="s">
        <v>12</v>
      </c>
      <c r="Y5001" t="s">
        <v>938</v>
      </c>
      <c r="Z5001" s="80">
        <v>0</v>
      </c>
      <c r="AA5001" s="68">
        <v>0</v>
      </c>
      <c r="AB5001" s="82">
        <f t="shared" si="2764"/>
        <v>0</v>
      </c>
      <c r="AE5001">
        <v>2</v>
      </c>
      <c r="AG5001" s="83">
        <f t="shared" si="2767"/>
        <v>2</v>
      </c>
      <c r="AH5001" s="87">
        <v>0</v>
      </c>
      <c r="AI5001" s="88">
        <v>0</v>
      </c>
      <c r="AJ5001">
        <f>AG5001</f>
        <v>2</v>
      </c>
      <c r="AK5001" s="108">
        <f>AJ5001*C5001*E5001*H5001</f>
        <v>8624</v>
      </c>
      <c r="AL5001" s="108">
        <f>AJ5001*C5001*E5001</f>
        <v>3919.9999999999995</v>
      </c>
      <c r="AM5001" s="108">
        <f>AK5001-AL5001</f>
        <v>4704</v>
      </c>
    </row>
    <row r="5002" spans="1:41" x14ac:dyDescent="0.25">
      <c r="A5002" s="115">
        <v>40500032</v>
      </c>
      <c r="B5002" t="s">
        <v>1</v>
      </c>
      <c r="C5002" s="81">
        <v>700</v>
      </c>
      <c r="D5002">
        <v>2.4</v>
      </c>
      <c r="E5002">
        <v>2.8</v>
      </c>
      <c r="F5002">
        <v>3</v>
      </c>
      <c r="G5002">
        <v>3</v>
      </c>
      <c r="H5002">
        <v>2.2000000000000002</v>
      </c>
      <c r="I5002">
        <v>405</v>
      </c>
      <c r="J5002" t="s">
        <v>595</v>
      </c>
      <c r="K5002" t="s">
        <v>185</v>
      </c>
      <c r="L5002" t="s">
        <v>600</v>
      </c>
      <c r="M5002" t="s">
        <v>600</v>
      </c>
      <c r="N5002" t="s">
        <v>48</v>
      </c>
      <c r="O5002" t="s">
        <v>41</v>
      </c>
      <c r="P5002" t="s">
        <v>42</v>
      </c>
      <c r="Q5002" t="s">
        <v>16</v>
      </c>
      <c r="R5002" t="s">
        <v>75</v>
      </c>
      <c r="S5002" t="s">
        <v>44</v>
      </c>
      <c r="T5002" t="s">
        <v>944</v>
      </c>
      <c r="U5002" t="s">
        <v>939</v>
      </c>
      <c r="V5002" t="s">
        <v>14</v>
      </c>
      <c r="W5002" t="s">
        <v>49</v>
      </c>
      <c r="X5002" t="s">
        <v>12</v>
      </c>
      <c r="Y5002" t="s">
        <v>938</v>
      </c>
      <c r="Z5002" s="81">
        <v>0</v>
      </c>
      <c r="AA5002" s="68">
        <v>0</v>
      </c>
      <c r="AB5002" s="82">
        <f t="shared" si="2764"/>
        <v>0</v>
      </c>
      <c r="AE5002">
        <v>2</v>
      </c>
      <c r="AG5002" s="83">
        <f t="shared" si="2767"/>
        <v>2</v>
      </c>
      <c r="AH5002" s="87">
        <v>0</v>
      </c>
      <c r="AI5002" s="88">
        <v>0</v>
      </c>
      <c r="AJ5002">
        <f t="shared" ref="AJ5002:AJ5025" si="2772">AG5002</f>
        <v>2</v>
      </c>
      <c r="AK5002" s="108">
        <f t="shared" ref="AK5002:AK5011" si="2773">AJ5002*C5002*E5002*H5002</f>
        <v>8624</v>
      </c>
      <c r="AL5002" s="108">
        <f t="shared" ref="AL5002:AL5011" si="2774">AJ5002*C5002*E5002</f>
        <v>3919.9999999999995</v>
      </c>
      <c r="AM5002" s="108">
        <f t="shared" ref="AM5002:AM5025" si="2775">AK5002-AL5002</f>
        <v>4704</v>
      </c>
    </row>
    <row r="5003" spans="1:41" x14ac:dyDescent="0.25">
      <c r="A5003" s="115">
        <v>40500032</v>
      </c>
      <c r="B5003" t="s">
        <v>1</v>
      </c>
      <c r="C5003" s="81">
        <v>700</v>
      </c>
      <c r="D5003">
        <v>2.4</v>
      </c>
      <c r="E5003">
        <v>2.8</v>
      </c>
      <c r="F5003">
        <v>3</v>
      </c>
      <c r="G5003">
        <v>3</v>
      </c>
      <c r="H5003">
        <v>2.2000000000000002</v>
      </c>
      <c r="I5003">
        <v>405</v>
      </c>
      <c r="J5003" t="s">
        <v>595</v>
      </c>
      <c r="K5003" t="s">
        <v>185</v>
      </c>
      <c r="L5003" t="s">
        <v>600</v>
      </c>
      <c r="M5003" t="s">
        <v>600</v>
      </c>
      <c r="N5003" t="s">
        <v>48</v>
      </c>
      <c r="O5003" t="s">
        <v>41</v>
      </c>
      <c r="P5003" t="s">
        <v>42</v>
      </c>
      <c r="Q5003" t="s">
        <v>16</v>
      </c>
      <c r="R5003" t="s">
        <v>75</v>
      </c>
      <c r="S5003" t="s">
        <v>44</v>
      </c>
      <c r="T5003" t="s">
        <v>944</v>
      </c>
      <c r="U5003" t="s">
        <v>939</v>
      </c>
      <c r="V5003" t="s">
        <v>189</v>
      </c>
      <c r="W5003" t="s">
        <v>190</v>
      </c>
      <c r="X5003" t="s">
        <v>12</v>
      </c>
      <c r="Y5003" t="s">
        <v>938</v>
      </c>
      <c r="Z5003" s="81">
        <v>0</v>
      </c>
      <c r="AA5003" s="68">
        <v>0</v>
      </c>
      <c r="AB5003" s="82">
        <f t="shared" si="2764"/>
        <v>0</v>
      </c>
      <c r="AE5003">
        <v>1</v>
      </c>
      <c r="AG5003" s="83">
        <f t="shared" si="2767"/>
        <v>1</v>
      </c>
      <c r="AH5003" s="87">
        <v>0</v>
      </c>
      <c r="AI5003" s="88">
        <v>0</v>
      </c>
      <c r="AJ5003">
        <f t="shared" si="2772"/>
        <v>1</v>
      </c>
      <c r="AK5003" s="108">
        <f t="shared" si="2773"/>
        <v>4312</v>
      </c>
      <c r="AL5003" s="108">
        <f t="shared" si="2774"/>
        <v>1959.9999999999998</v>
      </c>
      <c r="AM5003" s="108">
        <f t="shared" si="2775"/>
        <v>2352</v>
      </c>
    </row>
    <row r="5004" spans="1:41" x14ac:dyDescent="0.25">
      <c r="A5004" s="115">
        <v>40500032</v>
      </c>
      <c r="B5004" t="s">
        <v>1</v>
      </c>
      <c r="C5004" s="81">
        <v>700</v>
      </c>
      <c r="D5004">
        <v>2.4</v>
      </c>
      <c r="E5004">
        <v>2.8</v>
      </c>
      <c r="F5004">
        <v>3</v>
      </c>
      <c r="G5004">
        <v>3</v>
      </c>
      <c r="H5004">
        <v>2.2000000000000002</v>
      </c>
      <c r="I5004">
        <v>405</v>
      </c>
      <c r="J5004" t="s">
        <v>595</v>
      </c>
      <c r="K5004" t="s">
        <v>185</v>
      </c>
      <c r="L5004" t="s">
        <v>600</v>
      </c>
      <c r="M5004" t="s">
        <v>600</v>
      </c>
      <c r="N5004" t="s">
        <v>5</v>
      </c>
      <c r="O5004" t="s">
        <v>74</v>
      </c>
      <c r="P5004" t="s">
        <v>42</v>
      </c>
      <c r="Q5004" t="s">
        <v>16</v>
      </c>
      <c r="R5004" t="s">
        <v>28</v>
      </c>
      <c r="S5004" t="s">
        <v>44</v>
      </c>
      <c r="U5004" t="s">
        <v>939</v>
      </c>
      <c r="V5004" t="s">
        <v>14</v>
      </c>
      <c r="W5004" t="s">
        <v>49</v>
      </c>
      <c r="X5004" t="s">
        <v>12</v>
      </c>
      <c r="Y5004" t="s">
        <v>21</v>
      </c>
      <c r="Z5004" s="80">
        <v>800</v>
      </c>
      <c r="AA5004" s="68">
        <v>0</v>
      </c>
      <c r="AB5004" s="82">
        <f t="shared" si="2764"/>
        <v>800</v>
      </c>
      <c r="AC5004">
        <v>1</v>
      </c>
      <c r="AG5004" s="83">
        <f t="shared" si="2767"/>
        <v>1</v>
      </c>
      <c r="AH5004" s="87">
        <v>0</v>
      </c>
      <c r="AI5004" s="88">
        <v>0</v>
      </c>
      <c r="AJ5004">
        <f t="shared" si="2772"/>
        <v>1</v>
      </c>
      <c r="AK5004" s="108">
        <f t="shared" si="2773"/>
        <v>4312</v>
      </c>
      <c r="AL5004" s="108">
        <f t="shared" si="2774"/>
        <v>1959.9999999999998</v>
      </c>
      <c r="AM5004" s="108">
        <f t="shared" si="2775"/>
        <v>2352</v>
      </c>
    </row>
    <row r="5005" spans="1:41" x14ac:dyDescent="0.25">
      <c r="A5005" s="115">
        <v>40500032</v>
      </c>
      <c r="B5005" t="s">
        <v>1</v>
      </c>
      <c r="C5005" s="81">
        <v>700</v>
      </c>
      <c r="D5005">
        <v>2.4</v>
      </c>
      <c r="E5005">
        <v>2.8</v>
      </c>
      <c r="F5005">
        <v>3</v>
      </c>
      <c r="G5005">
        <v>3</v>
      </c>
      <c r="H5005">
        <v>2.2000000000000002</v>
      </c>
      <c r="I5005">
        <v>405</v>
      </c>
      <c r="J5005" t="s">
        <v>595</v>
      </c>
      <c r="K5005" t="s">
        <v>185</v>
      </c>
      <c r="L5005" t="s">
        <v>600</v>
      </c>
      <c r="M5005" t="s">
        <v>600</v>
      </c>
      <c r="N5005" t="s">
        <v>5</v>
      </c>
      <c r="O5005" t="s">
        <v>74</v>
      </c>
      <c r="P5005" t="s">
        <v>42</v>
      </c>
      <c r="Q5005" t="s">
        <v>16</v>
      </c>
      <c r="R5005" t="s">
        <v>75</v>
      </c>
      <c r="S5005" t="s">
        <v>44</v>
      </c>
      <c r="T5005" t="s">
        <v>944</v>
      </c>
      <c r="U5005" t="s">
        <v>939</v>
      </c>
      <c r="V5005" t="s">
        <v>14</v>
      </c>
      <c r="W5005" t="s">
        <v>49</v>
      </c>
      <c r="X5005" t="s">
        <v>12</v>
      </c>
      <c r="Y5005" t="s">
        <v>938</v>
      </c>
      <c r="Z5005" s="81">
        <v>0</v>
      </c>
      <c r="AA5005" s="68">
        <v>0</v>
      </c>
      <c r="AB5005" s="82">
        <f t="shared" si="2764"/>
        <v>0</v>
      </c>
      <c r="AE5005">
        <v>2</v>
      </c>
      <c r="AG5005" s="83">
        <f t="shared" si="2767"/>
        <v>2</v>
      </c>
      <c r="AH5005" s="87">
        <v>0</v>
      </c>
      <c r="AI5005" s="88">
        <v>0</v>
      </c>
      <c r="AJ5005">
        <f t="shared" si="2772"/>
        <v>2</v>
      </c>
      <c r="AK5005" s="108">
        <f t="shared" si="2773"/>
        <v>8624</v>
      </c>
      <c r="AL5005" s="108">
        <f t="shared" si="2774"/>
        <v>3919.9999999999995</v>
      </c>
      <c r="AM5005" s="108">
        <f t="shared" si="2775"/>
        <v>4704</v>
      </c>
    </row>
    <row r="5006" spans="1:41" x14ac:dyDescent="0.25">
      <c r="A5006" s="115">
        <v>40500032</v>
      </c>
      <c r="B5006" t="s">
        <v>1</v>
      </c>
      <c r="C5006" s="81">
        <v>700</v>
      </c>
      <c r="D5006">
        <v>2.4</v>
      </c>
      <c r="E5006">
        <v>2.8</v>
      </c>
      <c r="F5006">
        <v>3</v>
      </c>
      <c r="G5006">
        <v>3</v>
      </c>
      <c r="H5006">
        <v>2.2000000000000002</v>
      </c>
      <c r="I5006">
        <v>405</v>
      </c>
      <c r="J5006" t="s">
        <v>595</v>
      </c>
      <c r="K5006" t="s">
        <v>185</v>
      </c>
      <c r="L5006" t="s">
        <v>600</v>
      </c>
      <c r="M5006" t="s">
        <v>600</v>
      </c>
      <c r="N5006" t="s">
        <v>5</v>
      </c>
      <c r="O5006" t="s">
        <v>80</v>
      </c>
      <c r="P5006" t="s">
        <v>42</v>
      </c>
      <c r="Q5006" t="s">
        <v>16</v>
      </c>
      <c r="R5006" t="s">
        <v>75</v>
      </c>
      <c r="S5006" t="s">
        <v>44</v>
      </c>
      <c r="T5006" t="s">
        <v>944</v>
      </c>
      <c r="U5006" t="s">
        <v>939</v>
      </c>
      <c r="V5006" t="s">
        <v>14</v>
      </c>
      <c r="W5006" t="s">
        <v>49</v>
      </c>
      <c r="X5006" t="s">
        <v>12</v>
      </c>
      <c r="Y5006" t="s">
        <v>938</v>
      </c>
      <c r="Z5006" s="81">
        <v>0</v>
      </c>
      <c r="AA5006" s="68">
        <v>0</v>
      </c>
      <c r="AB5006" s="82">
        <f t="shared" si="2764"/>
        <v>0</v>
      </c>
      <c r="AE5006">
        <v>1</v>
      </c>
      <c r="AG5006" s="83">
        <f t="shared" si="2767"/>
        <v>1</v>
      </c>
      <c r="AH5006" s="87">
        <v>0</v>
      </c>
      <c r="AI5006" s="88">
        <v>0</v>
      </c>
      <c r="AJ5006">
        <f t="shared" si="2772"/>
        <v>1</v>
      </c>
      <c r="AK5006" s="108">
        <f t="shared" si="2773"/>
        <v>4312</v>
      </c>
      <c r="AL5006" s="108">
        <f t="shared" si="2774"/>
        <v>1959.9999999999998</v>
      </c>
      <c r="AM5006" s="108">
        <f t="shared" si="2775"/>
        <v>2352</v>
      </c>
    </row>
    <row r="5007" spans="1:41" x14ac:dyDescent="0.25">
      <c r="A5007" s="115">
        <v>40500032</v>
      </c>
      <c r="B5007" t="s">
        <v>1</v>
      </c>
      <c r="C5007" s="81">
        <v>700</v>
      </c>
      <c r="D5007">
        <v>2.4</v>
      </c>
      <c r="E5007">
        <v>2.8</v>
      </c>
      <c r="F5007">
        <v>3</v>
      </c>
      <c r="G5007">
        <v>3</v>
      </c>
      <c r="H5007">
        <v>2.2000000000000002</v>
      </c>
      <c r="I5007">
        <v>405</v>
      </c>
      <c r="J5007" t="s">
        <v>595</v>
      </c>
      <c r="K5007" t="s">
        <v>185</v>
      </c>
      <c r="L5007" t="s">
        <v>600</v>
      </c>
      <c r="M5007" t="s">
        <v>600</v>
      </c>
      <c r="N5007" t="s">
        <v>5</v>
      </c>
      <c r="O5007" t="s">
        <v>41</v>
      </c>
      <c r="P5007" t="s">
        <v>42</v>
      </c>
      <c r="Q5007" t="s">
        <v>16</v>
      </c>
      <c r="R5007" t="s">
        <v>75</v>
      </c>
      <c r="S5007" t="s">
        <v>44</v>
      </c>
      <c r="T5007" t="s">
        <v>944</v>
      </c>
      <c r="U5007" t="s">
        <v>939</v>
      </c>
      <c r="V5007" t="s">
        <v>14</v>
      </c>
      <c r="W5007" t="s">
        <v>49</v>
      </c>
      <c r="X5007" t="s">
        <v>12</v>
      </c>
      <c r="Y5007" t="s">
        <v>938</v>
      </c>
      <c r="Z5007" s="81">
        <v>0</v>
      </c>
      <c r="AA5007" s="68">
        <v>0</v>
      </c>
      <c r="AB5007" s="82">
        <f t="shared" si="2764"/>
        <v>0</v>
      </c>
      <c r="AE5007">
        <v>7</v>
      </c>
      <c r="AG5007" s="83">
        <f t="shared" si="2767"/>
        <v>7</v>
      </c>
      <c r="AH5007" s="87">
        <v>0</v>
      </c>
      <c r="AI5007" s="88">
        <v>0</v>
      </c>
      <c r="AJ5007">
        <f t="shared" si="2772"/>
        <v>7</v>
      </c>
      <c r="AK5007" s="108">
        <f t="shared" si="2773"/>
        <v>30184.000000000004</v>
      </c>
      <c r="AL5007" s="108">
        <f t="shared" si="2774"/>
        <v>13720</v>
      </c>
      <c r="AM5007" s="108">
        <f t="shared" si="2775"/>
        <v>16464.000000000004</v>
      </c>
    </row>
    <row r="5008" spans="1:41" x14ac:dyDescent="0.25">
      <c r="A5008" s="115">
        <v>40500032</v>
      </c>
      <c r="B5008" t="s">
        <v>1</v>
      </c>
      <c r="C5008" s="81">
        <v>700</v>
      </c>
      <c r="D5008">
        <v>2.4</v>
      </c>
      <c r="E5008">
        <v>2.8</v>
      </c>
      <c r="F5008">
        <v>3</v>
      </c>
      <c r="G5008">
        <v>3</v>
      </c>
      <c r="H5008">
        <v>2.2000000000000002</v>
      </c>
      <c r="I5008">
        <v>405</v>
      </c>
      <c r="J5008" t="s">
        <v>595</v>
      </c>
      <c r="K5008" t="s">
        <v>185</v>
      </c>
      <c r="L5008" t="s">
        <v>600</v>
      </c>
      <c r="M5008" t="s">
        <v>600</v>
      </c>
      <c r="N5008" t="s">
        <v>5</v>
      </c>
      <c r="O5008" t="s">
        <v>41</v>
      </c>
      <c r="P5008" t="s">
        <v>42</v>
      </c>
      <c r="Q5008" t="s">
        <v>16</v>
      </c>
      <c r="R5008" t="s">
        <v>75</v>
      </c>
      <c r="S5008" t="s">
        <v>44</v>
      </c>
      <c r="T5008" t="s">
        <v>944</v>
      </c>
      <c r="U5008" t="s">
        <v>939</v>
      </c>
      <c r="V5008" t="s">
        <v>189</v>
      </c>
      <c r="W5008" t="s">
        <v>190</v>
      </c>
      <c r="X5008" t="s">
        <v>12</v>
      </c>
      <c r="Y5008" t="s">
        <v>938</v>
      </c>
      <c r="Z5008" s="81">
        <v>0</v>
      </c>
      <c r="AA5008" s="68">
        <v>0</v>
      </c>
      <c r="AB5008" s="82">
        <f t="shared" si="2764"/>
        <v>0</v>
      </c>
      <c r="AE5008">
        <v>4</v>
      </c>
      <c r="AG5008" s="83">
        <f t="shared" si="2767"/>
        <v>4</v>
      </c>
      <c r="AH5008" s="87">
        <v>0</v>
      </c>
      <c r="AI5008" s="88">
        <v>0</v>
      </c>
      <c r="AJ5008">
        <f t="shared" si="2772"/>
        <v>4</v>
      </c>
      <c r="AK5008" s="108">
        <f t="shared" si="2773"/>
        <v>17248</v>
      </c>
      <c r="AL5008" s="108">
        <f t="shared" si="2774"/>
        <v>7839.9999999999991</v>
      </c>
      <c r="AM5008" s="108">
        <f t="shared" si="2775"/>
        <v>9408</v>
      </c>
    </row>
    <row r="5009" spans="1:41" x14ac:dyDescent="0.25">
      <c r="A5009" s="115">
        <v>40500032</v>
      </c>
      <c r="B5009" t="s">
        <v>1</v>
      </c>
      <c r="C5009" s="81">
        <v>700</v>
      </c>
      <c r="D5009">
        <v>2.4</v>
      </c>
      <c r="E5009">
        <v>2.8</v>
      </c>
      <c r="F5009">
        <v>3</v>
      </c>
      <c r="G5009">
        <v>3</v>
      </c>
      <c r="H5009">
        <v>2.2000000000000002</v>
      </c>
      <c r="I5009">
        <v>405</v>
      </c>
      <c r="J5009" t="s">
        <v>595</v>
      </c>
      <c r="K5009" t="s">
        <v>185</v>
      </c>
      <c r="L5009" t="s">
        <v>600</v>
      </c>
      <c r="M5009" t="s">
        <v>600</v>
      </c>
      <c r="N5009" t="s">
        <v>5</v>
      </c>
      <c r="O5009" t="s">
        <v>47</v>
      </c>
      <c r="P5009" t="s">
        <v>42</v>
      </c>
      <c r="Q5009" t="s">
        <v>16</v>
      </c>
      <c r="R5009" t="s">
        <v>28</v>
      </c>
      <c r="S5009" t="s">
        <v>44</v>
      </c>
      <c r="U5009" t="s">
        <v>939</v>
      </c>
      <c r="V5009" t="s">
        <v>14</v>
      </c>
      <c r="W5009" t="s">
        <v>49</v>
      </c>
      <c r="X5009" t="s">
        <v>12</v>
      </c>
      <c r="Y5009" t="s">
        <v>21</v>
      </c>
      <c r="Z5009" s="80">
        <v>800</v>
      </c>
      <c r="AA5009" s="68">
        <v>0</v>
      </c>
      <c r="AB5009" s="82">
        <f t="shared" si="2764"/>
        <v>4000</v>
      </c>
      <c r="AC5009">
        <v>5</v>
      </c>
      <c r="AG5009" s="83">
        <f t="shared" si="2767"/>
        <v>5</v>
      </c>
      <c r="AH5009" s="87">
        <v>0</v>
      </c>
      <c r="AI5009" s="88">
        <v>0</v>
      </c>
      <c r="AJ5009">
        <f t="shared" si="2772"/>
        <v>5</v>
      </c>
      <c r="AK5009" s="108">
        <f t="shared" si="2773"/>
        <v>21560</v>
      </c>
      <c r="AL5009" s="108">
        <f t="shared" si="2774"/>
        <v>9800</v>
      </c>
      <c r="AM5009" s="108">
        <f t="shared" si="2775"/>
        <v>11760</v>
      </c>
    </row>
    <row r="5010" spans="1:41" x14ac:dyDescent="0.25">
      <c r="A5010" s="115">
        <v>40500032</v>
      </c>
      <c r="B5010" t="s">
        <v>1</v>
      </c>
      <c r="C5010" s="81">
        <v>700</v>
      </c>
      <c r="D5010">
        <v>2.4</v>
      </c>
      <c r="E5010">
        <v>2.8</v>
      </c>
      <c r="F5010">
        <v>3</v>
      </c>
      <c r="G5010">
        <v>3</v>
      </c>
      <c r="H5010">
        <v>2.2000000000000002</v>
      </c>
      <c r="I5010">
        <v>405</v>
      </c>
      <c r="J5010" t="s">
        <v>595</v>
      </c>
      <c r="K5010" t="s">
        <v>185</v>
      </c>
      <c r="L5010" t="s">
        <v>600</v>
      </c>
      <c r="M5010" t="s">
        <v>600</v>
      </c>
      <c r="N5010" t="s">
        <v>5</v>
      </c>
      <c r="O5010" t="s">
        <v>47</v>
      </c>
      <c r="P5010" t="s">
        <v>42</v>
      </c>
      <c r="Q5010" t="s">
        <v>16</v>
      </c>
      <c r="R5010" t="s">
        <v>28</v>
      </c>
      <c r="S5010" t="s">
        <v>44</v>
      </c>
      <c r="U5010" t="s">
        <v>939</v>
      </c>
      <c r="V5010" t="s">
        <v>189</v>
      </c>
      <c r="W5010" t="s">
        <v>190</v>
      </c>
      <c r="X5010" t="s">
        <v>12</v>
      </c>
      <c r="Y5010" t="s">
        <v>21</v>
      </c>
      <c r="Z5010" s="80">
        <v>800</v>
      </c>
      <c r="AA5010" s="68">
        <v>0</v>
      </c>
      <c r="AB5010" s="82">
        <f t="shared" si="2764"/>
        <v>4800</v>
      </c>
      <c r="AC5010">
        <v>6</v>
      </c>
      <c r="AG5010" s="83">
        <f t="shared" si="2767"/>
        <v>6</v>
      </c>
      <c r="AH5010" s="87">
        <v>0</v>
      </c>
      <c r="AI5010" s="88">
        <v>0</v>
      </c>
      <c r="AJ5010">
        <f t="shared" si="2772"/>
        <v>6</v>
      </c>
      <c r="AK5010" s="108">
        <f t="shared" si="2773"/>
        <v>25872.000000000004</v>
      </c>
      <c r="AL5010" s="108">
        <f t="shared" si="2774"/>
        <v>11760</v>
      </c>
      <c r="AM5010" s="108">
        <f t="shared" si="2775"/>
        <v>14112.000000000004</v>
      </c>
    </row>
    <row r="5011" spans="1:41" x14ac:dyDescent="0.25">
      <c r="A5011" s="115">
        <v>40500032</v>
      </c>
      <c r="B5011" t="s">
        <v>1</v>
      </c>
      <c r="C5011" s="81">
        <v>700</v>
      </c>
      <c r="D5011">
        <v>2.4</v>
      </c>
      <c r="E5011">
        <v>2.8</v>
      </c>
      <c r="F5011">
        <v>3</v>
      </c>
      <c r="G5011">
        <v>3</v>
      </c>
      <c r="H5011">
        <v>2.2000000000000002</v>
      </c>
      <c r="I5011">
        <v>405</v>
      </c>
      <c r="J5011" t="s">
        <v>595</v>
      </c>
      <c r="K5011" t="s">
        <v>185</v>
      </c>
      <c r="L5011" t="s">
        <v>600</v>
      </c>
      <c r="M5011" t="s">
        <v>600</v>
      </c>
      <c r="N5011" t="s">
        <v>5</v>
      </c>
      <c r="O5011" t="s">
        <v>47</v>
      </c>
      <c r="P5011" t="s">
        <v>42</v>
      </c>
      <c r="Q5011" t="s">
        <v>16</v>
      </c>
      <c r="R5011" t="s">
        <v>28</v>
      </c>
      <c r="S5011" t="s">
        <v>44</v>
      </c>
      <c r="U5011" t="s">
        <v>939</v>
      </c>
      <c r="V5011" t="s">
        <v>102</v>
      </c>
      <c r="W5011" t="s">
        <v>103</v>
      </c>
      <c r="X5011" t="s">
        <v>12</v>
      </c>
      <c r="Y5011" t="s">
        <v>21</v>
      </c>
      <c r="Z5011" s="80">
        <v>800</v>
      </c>
      <c r="AA5011" s="68">
        <v>0</v>
      </c>
      <c r="AB5011" s="82">
        <f t="shared" si="2764"/>
        <v>800</v>
      </c>
      <c r="AC5011">
        <v>1</v>
      </c>
      <c r="AG5011" s="83">
        <f t="shared" si="2767"/>
        <v>1</v>
      </c>
      <c r="AH5011" s="87">
        <v>0</v>
      </c>
      <c r="AI5011" s="88">
        <v>0</v>
      </c>
      <c r="AJ5011">
        <f t="shared" si="2772"/>
        <v>1</v>
      </c>
      <c r="AK5011" s="108">
        <f t="shared" si="2773"/>
        <v>4312</v>
      </c>
      <c r="AL5011" s="108">
        <f t="shared" si="2774"/>
        <v>1959.9999999999998</v>
      </c>
      <c r="AM5011" s="108">
        <f t="shared" si="2775"/>
        <v>2352</v>
      </c>
    </row>
    <row r="5012" spans="1:41" x14ac:dyDescent="0.25">
      <c r="A5012" s="115">
        <v>40500032</v>
      </c>
      <c r="B5012" t="s">
        <v>1</v>
      </c>
      <c r="C5012" s="81">
        <v>700</v>
      </c>
      <c r="D5012">
        <v>2.4</v>
      </c>
      <c r="E5012">
        <v>2.8</v>
      </c>
      <c r="F5012">
        <v>3</v>
      </c>
      <c r="G5012">
        <v>3</v>
      </c>
      <c r="H5012">
        <v>2.2000000000000002</v>
      </c>
      <c r="I5012">
        <v>405</v>
      </c>
      <c r="J5012" t="s">
        <v>595</v>
      </c>
      <c r="K5012" t="s">
        <v>185</v>
      </c>
      <c r="L5012" t="s">
        <v>600</v>
      </c>
      <c r="M5012" t="s">
        <v>600</v>
      </c>
      <c r="N5012" t="s">
        <v>15</v>
      </c>
      <c r="O5012" t="s">
        <v>74</v>
      </c>
      <c r="P5012" t="s">
        <v>42</v>
      </c>
      <c r="Q5012" t="s">
        <v>16</v>
      </c>
      <c r="R5012" t="s">
        <v>75</v>
      </c>
      <c r="S5012" t="s">
        <v>22</v>
      </c>
      <c r="T5012" t="s">
        <v>22</v>
      </c>
      <c r="U5012" t="s">
        <v>939</v>
      </c>
      <c r="V5012" t="s">
        <v>23</v>
      </c>
      <c r="W5012" t="s">
        <v>24</v>
      </c>
      <c r="X5012" t="s">
        <v>12</v>
      </c>
      <c r="Y5012" t="s">
        <v>943</v>
      </c>
      <c r="Z5012" s="81">
        <v>0</v>
      </c>
      <c r="AA5012" s="68">
        <v>0</v>
      </c>
      <c r="AB5012" s="82">
        <f t="shared" si="2764"/>
        <v>0</v>
      </c>
      <c r="AF5012">
        <v>1</v>
      </c>
      <c r="AG5012" s="83">
        <f t="shared" si="2767"/>
        <v>1</v>
      </c>
      <c r="AH5012" s="87">
        <v>0</v>
      </c>
      <c r="AI5012" s="88">
        <v>0</v>
      </c>
      <c r="AJ5012">
        <f t="shared" si="2772"/>
        <v>1</v>
      </c>
      <c r="AK5012" s="108">
        <f t="shared" ref="AK5012:AK5025" si="2776">AJ5012*C5012*F5012*H5012</f>
        <v>4620</v>
      </c>
      <c r="AL5012" s="108">
        <f t="shared" ref="AL5012:AL5025" si="2777">AJ5012*C5012*F5012</f>
        <v>2100</v>
      </c>
      <c r="AM5012" s="108">
        <f t="shared" si="2775"/>
        <v>2520</v>
      </c>
    </row>
    <row r="5013" spans="1:41" x14ac:dyDescent="0.25">
      <c r="A5013" s="115">
        <v>40500032</v>
      </c>
      <c r="B5013" t="s">
        <v>1</v>
      </c>
      <c r="C5013" s="81">
        <v>700</v>
      </c>
      <c r="D5013">
        <v>2.4</v>
      </c>
      <c r="E5013">
        <v>2.8</v>
      </c>
      <c r="F5013">
        <v>3</v>
      </c>
      <c r="G5013">
        <v>3</v>
      </c>
      <c r="H5013">
        <v>2.2000000000000002</v>
      </c>
      <c r="I5013">
        <v>405</v>
      </c>
      <c r="J5013" t="s">
        <v>595</v>
      </c>
      <c r="K5013" t="s">
        <v>185</v>
      </c>
      <c r="L5013" t="s">
        <v>600</v>
      </c>
      <c r="M5013" t="s">
        <v>600</v>
      </c>
      <c r="N5013" t="s">
        <v>15</v>
      </c>
      <c r="O5013" t="s">
        <v>74</v>
      </c>
      <c r="P5013" t="s">
        <v>42</v>
      </c>
      <c r="Q5013" t="s">
        <v>16</v>
      </c>
      <c r="R5013" t="s">
        <v>75</v>
      </c>
      <c r="S5013" t="s">
        <v>44</v>
      </c>
      <c r="T5013" t="s">
        <v>944</v>
      </c>
      <c r="U5013" t="s">
        <v>939</v>
      </c>
      <c r="V5013" t="s">
        <v>14</v>
      </c>
      <c r="W5013" t="s">
        <v>49</v>
      </c>
      <c r="X5013" t="s">
        <v>12</v>
      </c>
      <c r="Y5013" t="s">
        <v>938</v>
      </c>
      <c r="Z5013" s="81">
        <v>0</v>
      </c>
      <c r="AA5013" s="68">
        <v>0</v>
      </c>
      <c r="AB5013" s="82">
        <f t="shared" si="2764"/>
        <v>0</v>
      </c>
      <c r="AE5013">
        <v>2</v>
      </c>
      <c r="AG5013" s="83">
        <f t="shared" si="2767"/>
        <v>2</v>
      </c>
      <c r="AH5013" s="87">
        <v>0</v>
      </c>
      <c r="AI5013" s="88">
        <v>0</v>
      </c>
      <c r="AJ5013">
        <f t="shared" si="2772"/>
        <v>2</v>
      </c>
      <c r="AK5013" s="108">
        <f t="shared" si="2776"/>
        <v>9240</v>
      </c>
      <c r="AL5013" s="108">
        <f t="shared" si="2777"/>
        <v>4200</v>
      </c>
      <c r="AM5013" s="108">
        <f t="shared" si="2775"/>
        <v>5040</v>
      </c>
    </row>
    <row r="5014" spans="1:41" x14ac:dyDescent="0.25">
      <c r="A5014" s="115">
        <v>40500032</v>
      </c>
      <c r="B5014" t="s">
        <v>1</v>
      </c>
      <c r="C5014" s="81">
        <v>700</v>
      </c>
      <c r="D5014">
        <v>2.4</v>
      </c>
      <c r="E5014">
        <v>2.8</v>
      </c>
      <c r="F5014">
        <v>3</v>
      </c>
      <c r="G5014">
        <v>3</v>
      </c>
      <c r="H5014">
        <v>2.2000000000000002</v>
      </c>
      <c r="I5014">
        <v>405</v>
      </c>
      <c r="J5014" t="s">
        <v>595</v>
      </c>
      <c r="K5014" t="s">
        <v>185</v>
      </c>
      <c r="L5014" t="s">
        <v>600</v>
      </c>
      <c r="M5014" t="s">
        <v>600</v>
      </c>
      <c r="N5014" t="s">
        <v>15</v>
      </c>
      <c r="O5014" t="s">
        <v>80</v>
      </c>
      <c r="P5014" t="s">
        <v>42</v>
      </c>
      <c r="Q5014" t="s">
        <v>16</v>
      </c>
      <c r="R5014" t="s">
        <v>91</v>
      </c>
      <c r="S5014" t="s">
        <v>44</v>
      </c>
      <c r="T5014" t="s">
        <v>944</v>
      </c>
      <c r="U5014" t="s">
        <v>939</v>
      </c>
      <c r="V5014" t="s">
        <v>14</v>
      </c>
      <c r="W5014" t="s">
        <v>49</v>
      </c>
      <c r="X5014" t="s">
        <v>12</v>
      </c>
      <c r="Y5014" t="s">
        <v>938</v>
      </c>
      <c r="Z5014" s="81">
        <v>0</v>
      </c>
      <c r="AA5014" s="68">
        <v>0</v>
      </c>
      <c r="AB5014" s="82">
        <f t="shared" si="2764"/>
        <v>0</v>
      </c>
      <c r="AE5014">
        <v>1</v>
      </c>
      <c r="AG5014" s="83">
        <f t="shared" si="2767"/>
        <v>1</v>
      </c>
      <c r="AH5014" s="87">
        <v>0</v>
      </c>
      <c r="AI5014" s="88">
        <v>0</v>
      </c>
      <c r="AJ5014">
        <f t="shared" si="2772"/>
        <v>1</v>
      </c>
      <c r="AK5014" s="108">
        <f t="shared" si="2776"/>
        <v>4620</v>
      </c>
      <c r="AL5014" s="108">
        <f t="shared" si="2777"/>
        <v>2100</v>
      </c>
      <c r="AM5014" s="108">
        <f t="shared" si="2775"/>
        <v>2520</v>
      </c>
    </row>
    <row r="5015" spans="1:41" x14ac:dyDescent="0.25">
      <c r="A5015" s="115">
        <v>40500032</v>
      </c>
      <c r="B5015" t="s">
        <v>1</v>
      </c>
      <c r="C5015" s="81">
        <v>700</v>
      </c>
      <c r="D5015">
        <v>2.4</v>
      </c>
      <c r="E5015">
        <v>2.8</v>
      </c>
      <c r="F5015">
        <v>3</v>
      </c>
      <c r="G5015">
        <v>3</v>
      </c>
      <c r="H5015">
        <v>2.2000000000000002</v>
      </c>
      <c r="I5015">
        <v>405</v>
      </c>
      <c r="J5015" t="s">
        <v>595</v>
      </c>
      <c r="K5015" t="s">
        <v>185</v>
      </c>
      <c r="L5015" t="s">
        <v>600</v>
      </c>
      <c r="M5015" t="s">
        <v>600</v>
      </c>
      <c r="N5015" t="s">
        <v>15</v>
      </c>
      <c r="O5015" t="s">
        <v>41</v>
      </c>
      <c r="P5015" t="s">
        <v>42</v>
      </c>
      <c r="Q5015" t="s">
        <v>16</v>
      </c>
      <c r="R5015" t="s">
        <v>28</v>
      </c>
      <c r="S5015" t="s">
        <v>44</v>
      </c>
      <c r="U5015" t="s">
        <v>939</v>
      </c>
      <c r="V5015" t="s">
        <v>14</v>
      </c>
      <c r="W5015" t="s">
        <v>49</v>
      </c>
      <c r="X5015" t="s">
        <v>12</v>
      </c>
      <c r="Y5015" t="s">
        <v>21</v>
      </c>
      <c r="Z5015" s="80">
        <v>800</v>
      </c>
      <c r="AA5015" s="68">
        <v>0</v>
      </c>
      <c r="AB5015" s="82">
        <f t="shared" si="2764"/>
        <v>12800</v>
      </c>
      <c r="AC5015">
        <v>16</v>
      </c>
      <c r="AG5015" s="83">
        <f t="shared" si="2767"/>
        <v>16</v>
      </c>
      <c r="AH5015" s="87">
        <v>0</v>
      </c>
      <c r="AI5015" s="88">
        <v>0</v>
      </c>
      <c r="AJ5015">
        <f t="shared" si="2772"/>
        <v>16</v>
      </c>
      <c r="AK5015" s="108">
        <f t="shared" si="2776"/>
        <v>73920</v>
      </c>
      <c r="AL5015" s="108">
        <f t="shared" si="2777"/>
        <v>33600</v>
      </c>
      <c r="AM5015" s="108">
        <f t="shared" si="2775"/>
        <v>40320</v>
      </c>
    </row>
    <row r="5016" spans="1:41" x14ac:dyDescent="0.25">
      <c r="A5016" s="115">
        <v>40500032</v>
      </c>
      <c r="B5016" t="s">
        <v>1</v>
      </c>
      <c r="C5016" s="81">
        <v>700</v>
      </c>
      <c r="D5016">
        <v>2.4</v>
      </c>
      <c r="E5016">
        <v>2.8</v>
      </c>
      <c r="F5016">
        <v>3</v>
      </c>
      <c r="G5016">
        <v>3</v>
      </c>
      <c r="H5016">
        <v>2.2000000000000002</v>
      </c>
      <c r="I5016">
        <v>405</v>
      </c>
      <c r="J5016" t="s">
        <v>595</v>
      </c>
      <c r="K5016" t="s">
        <v>185</v>
      </c>
      <c r="L5016" t="s">
        <v>600</v>
      </c>
      <c r="M5016" t="s">
        <v>600</v>
      </c>
      <c r="N5016" t="s">
        <v>15</v>
      </c>
      <c r="O5016" t="s">
        <v>41</v>
      </c>
      <c r="P5016" t="s">
        <v>42</v>
      </c>
      <c r="Q5016" t="s">
        <v>16</v>
      </c>
      <c r="R5016" t="s">
        <v>28</v>
      </c>
      <c r="S5016" t="s">
        <v>44</v>
      </c>
      <c r="U5016" t="s">
        <v>939</v>
      </c>
      <c r="V5016" t="s">
        <v>189</v>
      </c>
      <c r="W5016" t="s">
        <v>190</v>
      </c>
      <c r="X5016" t="s">
        <v>12</v>
      </c>
      <c r="Y5016" t="s">
        <v>21</v>
      </c>
      <c r="Z5016" s="80">
        <v>800</v>
      </c>
      <c r="AA5016" s="68">
        <v>0</v>
      </c>
      <c r="AB5016" s="82">
        <f t="shared" si="2764"/>
        <v>6400</v>
      </c>
      <c r="AC5016">
        <v>8</v>
      </c>
      <c r="AG5016" s="83">
        <f t="shared" si="2767"/>
        <v>8</v>
      </c>
      <c r="AH5016" s="87">
        <v>0</v>
      </c>
      <c r="AI5016" s="88">
        <v>0</v>
      </c>
      <c r="AJ5016">
        <f t="shared" si="2772"/>
        <v>8</v>
      </c>
      <c r="AK5016" s="108">
        <f t="shared" si="2776"/>
        <v>36960</v>
      </c>
      <c r="AL5016" s="108">
        <f t="shared" si="2777"/>
        <v>16800</v>
      </c>
      <c r="AM5016" s="108">
        <f t="shared" si="2775"/>
        <v>20160</v>
      </c>
    </row>
    <row r="5017" spans="1:41" x14ac:dyDescent="0.25">
      <c r="A5017" s="115">
        <v>40500032</v>
      </c>
      <c r="B5017" t="s">
        <v>1</v>
      </c>
      <c r="C5017" s="81">
        <v>700</v>
      </c>
      <c r="D5017">
        <v>2.4</v>
      </c>
      <c r="E5017">
        <v>2.8</v>
      </c>
      <c r="F5017">
        <v>3</v>
      </c>
      <c r="G5017">
        <v>3</v>
      </c>
      <c r="H5017">
        <v>2.2000000000000002</v>
      </c>
      <c r="I5017">
        <v>405</v>
      </c>
      <c r="J5017" t="s">
        <v>595</v>
      </c>
      <c r="K5017" t="s">
        <v>185</v>
      </c>
      <c r="L5017" t="s">
        <v>600</v>
      </c>
      <c r="M5017" t="s">
        <v>600</v>
      </c>
      <c r="N5017" t="s">
        <v>15</v>
      </c>
      <c r="O5017" t="s">
        <v>41</v>
      </c>
      <c r="P5017" t="s">
        <v>42</v>
      </c>
      <c r="Q5017" t="s">
        <v>16</v>
      </c>
      <c r="R5017" t="s">
        <v>28</v>
      </c>
      <c r="S5017" t="s">
        <v>44</v>
      </c>
      <c r="U5017" t="s">
        <v>939</v>
      </c>
      <c r="V5017" t="s">
        <v>102</v>
      </c>
      <c r="W5017" t="s">
        <v>103</v>
      </c>
      <c r="X5017" t="s">
        <v>12</v>
      </c>
      <c r="Y5017" t="s">
        <v>21</v>
      </c>
      <c r="Z5017" s="80">
        <v>800</v>
      </c>
      <c r="AA5017" s="68">
        <v>0</v>
      </c>
      <c r="AB5017" s="82">
        <f t="shared" si="2764"/>
        <v>800</v>
      </c>
      <c r="AC5017">
        <v>1</v>
      </c>
      <c r="AG5017" s="83">
        <f t="shared" si="2767"/>
        <v>1</v>
      </c>
      <c r="AH5017" s="87">
        <v>0</v>
      </c>
      <c r="AI5017" s="88">
        <v>0</v>
      </c>
      <c r="AJ5017">
        <f t="shared" si="2772"/>
        <v>1</v>
      </c>
      <c r="AK5017" s="108">
        <f t="shared" si="2776"/>
        <v>4620</v>
      </c>
      <c r="AL5017" s="108">
        <f t="shared" si="2777"/>
        <v>2100</v>
      </c>
      <c r="AM5017" s="108">
        <f t="shared" si="2775"/>
        <v>2520</v>
      </c>
    </row>
    <row r="5018" spans="1:41" x14ac:dyDescent="0.25">
      <c r="A5018" s="115">
        <v>40500032</v>
      </c>
      <c r="B5018" t="s">
        <v>1</v>
      </c>
      <c r="C5018" s="81">
        <v>700</v>
      </c>
      <c r="D5018">
        <v>2.4</v>
      </c>
      <c r="E5018">
        <v>2.8</v>
      </c>
      <c r="F5018">
        <v>3</v>
      </c>
      <c r="G5018">
        <v>3</v>
      </c>
      <c r="H5018">
        <v>2.2000000000000002</v>
      </c>
      <c r="I5018">
        <v>405</v>
      </c>
      <c r="J5018" t="s">
        <v>595</v>
      </c>
      <c r="K5018" t="s">
        <v>185</v>
      </c>
      <c r="L5018" t="s">
        <v>600</v>
      </c>
      <c r="M5018" t="s">
        <v>600</v>
      </c>
      <c r="N5018" t="s">
        <v>18</v>
      </c>
      <c r="O5018" t="s">
        <v>74</v>
      </c>
      <c r="P5018" t="s">
        <v>42</v>
      </c>
      <c r="Q5018" t="s">
        <v>16</v>
      </c>
      <c r="R5018" t="s">
        <v>28</v>
      </c>
      <c r="S5018" t="s">
        <v>44</v>
      </c>
      <c r="T5018" t="s">
        <v>952</v>
      </c>
      <c r="U5018" t="s">
        <v>939</v>
      </c>
      <c r="V5018" t="s">
        <v>14</v>
      </c>
      <c r="W5018" t="s">
        <v>49</v>
      </c>
      <c r="X5018" t="s">
        <v>12</v>
      </c>
      <c r="Y5018" t="s">
        <v>943</v>
      </c>
      <c r="Z5018" s="81">
        <v>0</v>
      </c>
      <c r="AA5018" s="68">
        <v>0</v>
      </c>
      <c r="AB5018" s="82">
        <f t="shared" si="2764"/>
        <v>0</v>
      </c>
      <c r="AF5018">
        <v>7</v>
      </c>
      <c r="AG5018" s="83">
        <f t="shared" si="2767"/>
        <v>7</v>
      </c>
      <c r="AH5018" s="87">
        <v>0</v>
      </c>
      <c r="AI5018" s="88">
        <v>0</v>
      </c>
      <c r="AJ5018">
        <f t="shared" si="2772"/>
        <v>7</v>
      </c>
      <c r="AK5018" s="108">
        <f t="shared" si="2776"/>
        <v>32340.000000000004</v>
      </c>
      <c r="AL5018" s="108">
        <f t="shared" si="2777"/>
        <v>14700</v>
      </c>
      <c r="AM5018" s="108">
        <f t="shared" si="2775"/>
        <v>17640.000000000004</v>
      </c>
      <c r="AN5018">
        <v>800</v>
      </c>
      <c r="AO5018">
        <f t="shared" ref="AO5018:AO5025" si="2778">AG5018*AN5018</f>
        <v>5600</v>
      </c>
    </row>
    <row r="5019" spans="1:41" x14ac:dyDescent="0.25">
      <c r="A5019" s="115">
        <v>40500032</v>
      </c>
      <c r="B5019" t="s">
        <v>1</v>
      </c>
      <c r="C5019" s="81">
        <v>700</v>
      </c>
      <c r="D5019">
        <v>2.4</v>
      </c>
      <c r="E5019">
        <v>2.8</v>
      </c>
      <c r="F5019">
        <v>3</v>
      </c>
      <c r="G5019">
        <v>3</v>
      </c>
      <c r="H5019">
        <v>2.2000000000000002</v>
      </c>
      <c r="I5019">
        <v>405</v>
      </c>
      <c r="J5019" t="s">
        <v>595</v>
      </c>
      <c r="K5019" t="s">
        <v>185</v>
      </c>
      <c r="L5019" t="s">
        <v>600</v>
      </c>
      <c r="M5019" t="s">
        <v>600</v>
      </c>
      <c r="N5019" t="s">
        <v>18</v>
      </c>
      <c r="O5019" t="s">
        <v>74</v>
      </c>
      <c r="P5019" t="s">
        <v>42</v>
      </c>
      <c r="Q5019" t="s">
        <v>16</v>
      </c>
      <c r="R5019" t="s">
        <v>28</v>
      </c>
      <c r="S5019" t="s">
        <v>44</v>
      </c>
      <c r="T5019" t="s">
        <v>952</v>
      </c>
      <c r="U5019" t="s">
        <v>939</v>
      </c>
      <c r="V5019" t="s">
        <v>189</v>
      </c>
      <c r="W5019" t="s">
        <v>190</v>
      </c>
      <c r="X5019" t="s">
        <v>12</v>
      </c>
      <c r="Y5019" t="s">
        <v>943</v>
      </c>
      <c r="Z5019" s="81">
        <v>0</v>
      </c>
      <c r="AA5019" s="68">
        <v>0</v>
      </c>
      <c r="AB5019" s="82">
        <f t="shared" si="2764"/>
        <v>0</v>
      </c>
      <c r="AF5019">
        <v>13</v>
      </c>
      <c r="AG5019" s="83">
        <f t="shared" si="2767"/>
        <v>13</v>
      </c>
      <c r="AH5019" s="87">
        <v>0</v>
      </c>
      <c r="AI5019" s="88">
        <v>0</v>
      </c>
      <c r="AJ5019">
        <f t="shared" si="2772"/>
        <v>13</v>
      </c>
      <c r="AK5019" s="108">
        <f t="shared" si="2776"/>
        <v>60060.000000000007</v>
      </c>
      <c r="AL5019" s="108">
        <f t="shared" si="2777"/>
        <v>27300</v>
      </c>
      <c r="AM5019" s="108">
        <f t="shared" si="2775"/>
        <v>32760.000000000007</v>
      </c>
      <c r="AN5019">
        <v>800</v>
      </c>
      <c r="AO5019">
        <f t="shared" si="2778"/>
        <v>10400</v>
      </c>
    </row>
    <row r="5020" spans="1:41" x14ac:dyDescent="0.25">
      <c r="A5020" s="115">
        <v>40500032</v>
      </c>
      <c r="B5020" t="s">
        <v>1</v>
      </c>
      <c r="C5020" s="81">
        <v>700</v>
      </c>
      <c r="D5020">
        <v>2.4</v>
      </c>
      <c r="E5020">
        <v>2.8</v>
      </c>
      <c r="F5020">
        <v>3</v>
      </c>
      <c r="G5020">
        <v>3</v>
      </c>
      <c r="H5020">
        <v>2.2000000000000002</v>
      </c>
      <c r="I5020">
        <v>405</v>
      </c>
      <c r="J5020" t="s">
        <v>595</v>
      </c>
      <c r="K5020" t="s">
        <v>185</v>
      </c>
      <c r="L5020" t="s">
        <v>600</v>
      </c>
      <c r="M5020" t="s">
        <v>600</v>
      </c>
      <c r="N5020" t="s">
        <v>18</v>
      </c>
      <c r="O5020" t="s">
        <v>80</v>
      </c>
      <c r="P5020" t="s">
        <v>42</v>
      </c>
      <c r="Q5020" t="s">
        <v>16</v>
      </c>
      <c r="R5020" t="s">
        <v>75</v>
      </c>
      <c r="S5020" t="s">
        <v>44</v>
      </c>
      <c r="T5020" t="s">
        <v>952</v>
      </c>
      <c r="U5020" t="s">
        <v>939</v>
      </c>
      <c r="V5020" t="s">
        <v>14</v>
      </c>
      <c r="W5020" t="s">
        <v>49</v>
      </c>
      <c r="X5020" t="s">
        <v>12</v>
      </c>
      <c r="Y5020" t="s">
        <v>943</v>
      </c>
      <c r="Z5020" s="81">
        <v>0</v>
      </c>
      <c r="AA5020" s="68">
        <v>0</v>
      </c>
      <c r="AB5020" s="82">
        <f t="shared" si="2764"/>
        <v>0</v>
      </c>
      <c r="AF5020">
        <v>1</v>
      </c>
      <c r="AG5020" s="83">
        <f t="shared" si="2767"/>
        <v>1</v>
      </c>
      <c r="AH5020" s="87">
        <v>0</v>
      </c>
      <c r="AI5020" s="88">
        <v>0</v>
      </c>
      <c r="AJ5020">
        <f t="shared" si="2772"/>
        <v>1</v>
      </c>
      <c r="AK5020" s="108">
        <f t="shared" si="2776"/>
        <v>4620</v>
      </c>
      <c r="AL5020" s="108">
        <f t="shared" si="2777"/>
        <v>2100</v>
      </c>
      <c r="AM5020" s="108">
        <f t="shared" si="2775"/>
        <v>2520</v>
      </c>
      <c r="AN5020">
        <v>800</v>
      </c>
      <c r="AO5020">
        <f t="shared" si="2778"/>
        <v>800</v>
      </c>
    </row>
    <row r="5021" spans="1:41" x14ac:dyDescent="0.25">
      <c r="A5021" s="115">
        <v>40500032</v>
      </c>
      <c r="B5021" t="s">
        <v>1</v>
      </c>
      <c r="C5021" s="81">
        <v>700</v>
      </c>
      <c r="D5021">
        <v>2.4</v>
      </c>
      <c r="E5021">
        <v>2.8</v>
      </c>
      <c r="F5021">
        <v>3</v>
      </c>
      <c r="G5021">
        <v>3</v>
      </c>
      <c r="H5021">
        <v>2.2000000000000002</v>
      </c>
      <c r="I5021">
        <v>405</v>
      </c>
      <c r="J5021" t="s">
        <v>595</v>
      </c>
      <c r="K5021" t="s">
        <v>185</v>
      </c>
      <c r="L5021" t="s">
        <v>600</v>
      </c>
      <c r="M5021" t="s">
        <v>600</v>
      </c>
      <c r="N5021" t="s">
        <v>18</v>
      </c>
      <c r="O5021" t="s">
        <v>80</v>
      </c>
      <c r="P5021" t="s">
        <v>42</v>
      </c>
      <c r="Q5021" t="s">
        <v>16</v>
      </c>
      <c r="R5021" t="s">
        <v>75</v>
      </c>
      <c r="S5021" t="s">
        <v>44</v>
      </c>
      <c r="T5021" t="s">
        <v>952</v>
      </c>
      <c r="U5021" t="s">
        <v>939</v>
      </c>
      <c r="V5021" t="s">
        <v>189</v>
      </c>
      <c r="W5021" t="s">
        <v>190</v>
      </c>
      <c r="X5021" t="s">
        <v>12</v>
      </c>
      <c r="Y5021" t="s">
        <v>943</v>
      </c>
      <c r="Z5021" s="81">
        <v>0</v>
      </c>
      <c r="AA5021" s="68">
        <v>0</v>
      </c>
      <c r="AB5021" s="82">
        <f t="shared" si="2764"/>
        <v>0</v>
      </c>
      <c r="AF5021">
        <v>3</v>
      </c>
      <c r="AG5021" s="83">
        <f t="shared" si="2767"/>
        <v>3</v>
      </c>
      <c r="AH5021" s="87">
        <v>0</v>
      </c>
      <c r="AI5021" s="88">
        <v>0</v>
      </c>
      <c r="AJ5021">
        <f t="shared" si="2772"/>
        <v>3</v>
      </c>
      <c r="AK5021" s="108">
        <f t="shared" si="2776"/>
        <v>13860.000000000002</v>
      </c>
      <c r="AL5021" s="108">
        <f t="shared" si="2777"/>
        <v>6300</v>
      </c>
      <c r="AM5021" s="108">
        <f t="shared" si="2775"/>
        <v>7560.0000000000018</v>
      </c>
      <c r="AN5021">
        <v>800</v>
      </c>
      <c r="AO5021">
        <f t="shared" si="2778"/>
        <v>2400</v>
      </c>
    </row>
    <row r="5022" spans="1:41" x14ac:dyDescent="0.25">
      <c r="A5022" s="115">
        <v>40500032</v>
      </c>
      <c r="B5022" t="s">
        <v>1</v>
      </c>
      <c r="C5022" s="81">
        <v>700</v>
      </c>
      <c r="D5022">
        <v>2.4</v>
      </c>
      <c r="E5022">
        <v>2.8</v>
      </c>
      <c r="F5022">
        <v>3</v>
      </c>
      <c r="G5022">
        <v>3</v>
      </c>
      <c r="H5022">
        <v>2.2000000000000002</v>
      </c>
      <c r="I5022">
        <v>405</v>
      </c>
      <c r="J5022" t="s">
        <v>595</v>
      </c>
      <c r="K5022" t="s">
        <v>185</v>
      </c>
      <c r="L5022" t="s">
        <v>600</v>
      </c>
      <c r="M5022" t="s">
        <v>600</v>
      </c>
      <c r="N5022" t="s">
        <v>18</v>
      </c>
      <c r="O5022" t="s">
        <v>80</v>
      </c>
      <c r="P5022" t="s">
        <v>42</v>
      </c>
      <c r="Q5022" t="s">
        <v>16</v>
      </c>
      <c r="R5022" t="s">
        <v>75</v>
      </c>
      <c r="S5022" t="s">
        <v>44</v>
      </c>
      <c r="T5022" t="s">
        <v>952</v>
      </c>
      <c r="U5022" t="s">
        <v>939</v>
      </c>
      <c r="V5022" t="s">
        <v>123</v>
      </c>
      <c r="W5022" t="s">
        <v>145</v>
      </c>
      <c r="X5022" t="s">
        <v>12</v>
      </c>
      <c r="Y5022" t="s">
        <v>943</v>
      </c>
      <c r="Z5022" s="81">
        <v>0</v>
      </c>
      <c r="AA5022" s="68">
        <v>0</v>
      </c>
      <c r="AB5022" s="82">
        <f t="shared" si="2764"/>
        <v>0</v>
      </c>
      <c r="AF5022">
        <v>1</v>
      </c>
      <c r="AG5022" s="83">
        <f t="shared" si="2767"/>
        <v>1</v>
      </c>
      <c r="AH5022" s="87">
        <v>0</v>
      </c>
      <c r="AI5022" s="88">
        <v>0</v>
      </c>
      <c r="AJ5022">
        <f t="shared" si="2772"/>
        <v>1</v>
      </c>
      <c r="AK5022" s="108">
        <f t="shared" si="2776"/>
        <v>4620</v>
      </c>
      <c r="AL5022" s="108">
        <f t="shared" si="2777"/>
        <v>2100</v>
      </c>
      <c r="AM5022" s="108">
        <f t="shared" si="2775"/>
        <v>2520</v>
      </c>
      <c r="AN5022">
        <v>800</v>
      </c>
      <c r="AO5022">
        <f t="shared" si="2778"/>
        <v>800</v>
      </c>
    </row>
    <row r="5023" spans="1:41" x14ac:dyDescent="0.25">
      <c r="A5023" s="115">
        <v>40500032</v>
      </c>
      <c r="B5023" t="s">
        <v>1</v>
      </c>
      <c r="C5023" s="81">
        <v>700</v>
      </c>
      <c r="D5023">
        <v>2.4</v>
      </c>
      <c r="E5023">
        <v>2.8</v>
      </c>
      <c r="F5023">
        <v>3</v>
      </c>
      <c r="G5023">
        <v>3</v>
      </c>
      <c r="H5023">
        <v>2.2000000000000002</v>
      </c>
      <c r="I5023">
        <v>405</v>
      </c>
      <c r="J5023" t="s">
        <v>595</v>
      </c>
      <c r="K5023" t="s">
        <v>185</v>
      </c>
      <c r="L5023" t="s">
        <v>600</v>
      </c>
      <c r="M5023" t="s">
        <v>600</v>
      </c>
      <c r="N5023" t="s">
        <v>27</v>
      </c>
      <c r="O5023" t="s">
        <v>80</v>
      </c>
      <c r="P5023" t="s">
        <v>42</v>
      </c>
      <c r="Q5023" t="s">
        <v>16</v>
      </c>
      <c r="R5023" t="s">
        <v>28</v>
      </c>
      <c r="S5023" t="s">
        <v>44</v>
      </c>
      <c r="T5023" t="s">
        <v>951</v>
      </c>
      <c r="U5023" t="s">
        <v>939</v>
      </c>
      <c r="V5023" t="s">
        <v>14</v>
      </c>
      <c r="W5023" t="s">
        <v>49</v>
      </c>
      <c r="X5023" t="s">
        <v>12</v>
      </c>
      <c r="Y5023" t="s">
        <v>943</v>
      </c>
      <c r="Z5023" s="81">
        <v>0</v>
      </c>
      <c r="AA5023" s="68">
        <v>0</v>
      </c>
      <c r="AB5023" s="82">
        <f t="shared" si="2764"/>
        <v>0</v>
      </c>
      <c r="AF5023">
        <v>18</v>
      </c>
      <c r="AG5023" s="83">
        <f t="shared" si="2767"/>
        <v>18</v>
      </c>
      <c r="AH5023" s="87">
        <v>0</v>
      </c>
      <c r="AI5023" s="88">
        <v>0</v>
      </c>
      <c r="AJ5023">
        <f t="shared" si="2772"/>
        <v>18</v>
      </c>
      <c r="AK5023" s="108">
        <f t="shared" si="2776"/>
        <v>83160</v>
      </c>
      <c r="AL5023" s="108">
        <f t="shared" si="2777"/>
        <v>37800</v>
      </c>
      <c r="AM5023" s="108">
        <f t="shared" si="2775"/>
        <v>45360</v>
      </c>
      <c r="AN5023">
        <v>825</v>
      </c>
      <c r="AO5023">
        <f t="shared" si="2778"/>
        <v>14850</v>
      </c>
    </row>
    <row r="5024" spans="1:41" x14ac:dyDescent="0.25">
      <c r="A5024" s="115">
        <v>40500032</v>
      </c>
      <c r="B5024" t="s">
        <v>1</v>
      </c>
      <c r="C5024" s="81">
        <v>700</v>
      </c>
      <c r="D5024">
        <v>2.4</v>
      </c>
      <c r="E5024">
        <v>2.8</v>
      </c>
      <c r="F5024">
        <v>3</v>
      </c>
      <c r="G5024">
        <v>3</v>
      </c>
      <c r="H5024">
        <v>2.2000000000000002</v>
      </c>
      <c r="I5024">
        <v>405</v>
      </c>
      <c r="J5024" t="s">
        <v>595</v>
      </c>
      <c r="K5024" t="s">
        <v>185</v>
      </c>
      <c r="L5024" t="s">
        <v>600</v>
      </c>
      <c r="M5024" t="s">
        <v>600</v>
      </c>
      <c r="N5024" t="s">
        <v>27</v>
      </c>
      <c r="O5024" t="s">
        <v>80</v>
      </c>
      <c r="P5024" t="s">
        <v>42</v>
      </c>
      <c r="Q5024" t="s">
        <v>16</v>
      </c>
      <c r="R5024" t="s">
        <v>28</v>
      </c>
      <c r="S5024" t="s">
        <v>44</v>
      </c>
      <c r="T5024" t="s">
        <v>951</v>
      </c>
      <c r="U5024" t="s">
        <v>939</v>
      </c>
      <c r="V5024" t="s">
        <v>382</v>
      </c>
      <c r="W5024" t="s">
        <v>596</v>
      </c>
      <c r="X5024" t="s">
        <v>12</v>
      </c>
      <c r="Y5024" t="s">
        <v>943</v>
      </c>
      <c r="Z5024" s="81">
        <v>0</v>
      </c>
      <c r="AA5024" s="68">
        <v>0</v>
      </c>
      <c r="AB5024" s="82">
        <f t="shared" si="2764"/>
        <v>0</v>
      </c>
      <c r="AF5024">
        <v>1</v>
      </c>
      <c r="AG5024" s="83">
        <f t="shared" si="2767"/>
        <v>1</v>
      </c>
      <c r="AH5024" s="87">
        <v>0</v>
      </c>
      <c r="AI5024" s="88">
        <v>0</v>
      </c>
      <c r="AJ5024">
        <f t="shared" si="2772"/>
        <v>1</v>
      </c>
      <c r="AK5024" s="108">
        <f t="shared" si="2776"/>
        <v>4620</v>
      </c>
      <c r="AL5024" s="108">
        <f t="shared" si="2777"/>
        <v>2100</v>
      </c>
      <c r="AM5024" s="108">
        <f t="shared" si="2775"/>
        <v>2520</v>
      </c>
      <c r="AN5024">
        <v>825</v>
      </c>
      <c r="AO5024">
        <f t="shared" si="2778"/>
        <v>825</v>
      </c>
    </row>
    <row r="5025" spans="1:41" x14ac:dyDescent="0.25">
      <c r="A5025" s="115">
        <v>40500032</v>
      </c>
      <c r="B5025" t="s">
        <v>1</v>
      </c>
      <c r="C5025" s="81">
        <v>700</v>
      </c>
      <c r="D5025">
        <v>2.4</v>
      </c>
      <c r="E5025">
        <v>2.8</v>
      </c>
      <c r="F5025">
        <v>3</v>
      </c>
      <c r="G5025">
        <v>3</v>
      </c>
      <c r="H5025">
        <v>2.2000000000000002</v>
      </c>
      <c r="I5025">
        <v>405</v>
      </c>
      <c r="J5025" t="s">
        <v>595</v>
      </c>
      <c r="K5025" t="s">
        <v>185</v>
      </c>
      <c r="L5025" t="s">
        <v>600</v>
      </c>
      <c r="M5025" t="s">
        <v>600</v>
      </c>
      <c r="N5025" t="s">
        <v>27</v>
      </c>
      <c r="O5025" t="s">
        <v>80</v>
      </c>
      <c r="P5025" t="s">
        <v>42</v>
      </c>
      <c r="Q5025" t="s">
        <v>16</v>
      </c>
      <c r="R5025" t="s">
        <v>28</v>
      </c>
      <c r="S5025" t="s">
        <v>44</v>
      </c>
      <c r="T5025" t="s">
        <v>951</v>
      </c>
      <c r="U5025" t="s">
        <v>939</v>
      </c>
      <c r="V5025" t="s">
        <v>189</v>
      </c>
      <c r="W5025" t="s">
        <v>190</v>
      </c>
      <c r="X5025" t="s">
        <v>12</v>
      </c>
      <c r="Y5025" t="s">
        <v>943</v>
      </c>
      <c r="Z5025" s="81">
        <v>0</v>
      </c>
      <c r="AA5025" s="68">
        <v>0</v>
      </c>
      <c r="AB5025" s="82">
        <f t="shared" si="2764"/>
        <v>0</v>
      </c>
      <c r="AF5025">
        <v>21</v>
      </c>
      <c r="AG5025" s="83">
        <f t="shared" si="2767"/>
        <v>21</v>
      </c>
      <c r="AH5025" s="87">
        <v>0</v>
      </c>
      <c r="AI5025" s="88">
        <v>0</v>
      </c>
      <c r="AJ5025">
        <f t="shared" si="2772"/>
        <v>21</v>
      </c>
      <c r="AK5025" s="108">
        <f t="shared" si="2776"/>
        <v>97020.000000000015</v>
      </c>
      <c r="AL5025" s="108">
        <f t="shared" si="2777"/>
        <v>44100</v>
      </c>
      <c r="AM5025" s="108">
        <f t="shared" si="2775"/>
        <v>52920.000000000015</v>
      </c>
      <c r="AN5025">
        <v>825</v>
      </c>
      <c r="AO5025">
        <f t="shared" si="2778"/>
        <v>17325</v>
      </c>
    </row>
    <row r="5026" spans="1:41" x14ac:dyDescent="0.25">
      <c r="A5026" s="115">
        <v>4050003303</v>
      </c>
      <c r="B5026" t="s">
        <v>1</v>
      </c>
      <c r="C5026" s="81">
        <v>700</v>
      </c>
      <c r="D5026">
        <v>2.4</v>
      </c>
      <c r="E5026">
        <v>2.8</v>
      </c>
      <c r="F5026">
        <v>3</v>
      </c>
      <c r="G5026">
        <v>3</v>
      </c>
      <c r="H5026">
        <v>2.2000000000000002</v>
      </c>
      <c r="I5026">
        <v>405</v>
      </c>
      <c r="J5026" t="s">
        <v>595</v>
      </c>
      <c r="K5026" t="s">
        <v>185</v>
      </c>
      <c r="L5026" t="s">
        <v>600</v>
      </c>
      <c r="M5026" t="s">
        <v>601</v>
      </c>
      <c r="N5026" t="s">
        <v>15</v>
      </c>
      <c r="O5026" t="s">
        <v>19</v>
      </c>
      <c r="P5026" t="s">
        <v>7</v>
      </c>
      <c r="Q5026" t="s">
        <v>16</v>
      </c>
      <c r="R5026" t="s">
        <v>20</v>
      </c>
      <c r="S5026" t="s">
        <v>44</v>
      </c>
      <c r="T5026" s="70" t="s">
        <v>933</v>
      </c>
      <c r="U5026" t="s">
        <v>949</v>
      </c>
      <c r="V5026" t="s">
        <v>14</v>
      </c>
      <c r="W5026" t="s">
        <v>49</v>
      </c>
      <c r="X5026" t="s">
        <v>12</v>
      </c>
      <c r="Y5026" t="s">
        <v>938</v>
      </c>
      <c r="Z5026" s="80">
        <v>0</v>
      </c>
      <c r="AA5026" s="68">
        <v>0</v>
      </c>
      <c r="AB5026" s="82">
        <f t="shared" si="2764"/>
        <v>0</v>
      </c>
      <c r="AE5026">
        <v>5</v>
      </c>
      <c r="AG5026" s="83">
        <f t="shared" si="2767"/>
        <v>5</v>
      </c>
      <c r="AH5026" s="87">
        <v>0</v>
      </c>
      <c r="AI5026" s="88">
        <v>0</v>
      </c>
      <c r="AJ5026">
        <f>AG5026</f>
        <v>5</v>
      </c>
      <c r="AK5026" s="108">
        <f>AJ5026*C5026*F5026*H5026</f>
        <v>23100.000000000004</v>
      </c>
      <c r="AL5026" s="108">
        <f>AJ5026*C5026*F5026</f>
        <v>10500</v>
      </c>
      <c r="AM5026" s="108">
        <f>AK5026-AL5026</f>
        <v>12600.000000000004</v>
      </c>
    </row>
    <row r="5027" spans="1:41" x14ac:dyDescent="0.25">
      <c r="A5027" s="115">
        <v>4050003303</v>
      </c>
      <c r="B5027" t="s">
        <v>1</v>
      </c>
      <c r="C5027" s="81">
        <v>700</v>
      </c>
      <c r="D5027">
        <v>2.4</v>
      </c>
      <c r="E5027">
        <v>2.8</v>
      </c>
      <c r="F5027">
        <v>3</v>
      </c>
      <c r="G5027">
        <v>3</v>
      </c>
      <c r="H5027">
        <v>2.2000000000000002</v>
      </c>
      <c r="I5027">
        <v>405</v>
      </c>
      <c r="J5027" t="s">
        <v>595</v>
      </c>
      <c r="K5027" t="s">
        <v>185</v>
      </c>
      <c r="L5027" t="s">
        <v>600</v>
      </c>
      <c r="M5027" t="s">
        <v>601</v>
      </c>
      <c r="N5027" t="s">
        <v>18</v>
      </c>
      <c r="O5027" t="s">
        <v>33</v>
      </c>
      <c r="P5027" t="s">
        <v>7</v>
      </c>
      <c r="Q5027" t="s">
        <v>16</v>
      </c>
      <c r="R5027" t="s">
        <v>28</v>
      </c>
      <c r="S5027" t="s">
        <v>44</v>
      </c>
      <c r="T5027" t="s">
        <v>952</v>
      </c>
      <c r="U5027" t="s">
        <v>946</v>
      </c>
      <c r="V5027" t="s">
        <v>14</v>
      </c>
      <c r="W5027" t="s">
        <v>49</v>
      </c>
      <c r="X5027" t="s">
        <v>12</v>
      </c>
      <c r="Y5027" t="s">
        <v>943</v>
      </c>
      <c r="Z5027" s="81">
        <v>0</v>
      </c>
      <c r="AA5027" s="68">
        <v>0</v>
      </c>
      <c r="AB5027" s="82">
        <f t="shared" si="2764"/>
        <v>0</v>
      </c>
      <c r="AF5027">
        <v>2</v>
      </c>
      <c r="AG5027" s="83">
        <f t="shared" si="2767"/>
        <v>2</v>
      </c>
      <c r="AH5027" s="87">
        <v>0</v>
      </c>
      <c r="AI5027" s="88">
        <v>0</v>
      </c>
      <c r="AJ5027">
        <f>AG5027</f>
        <v>2</v>
      </c>
      <c r="AK5027" s="108">
        <f>AJ5027*C5027*F5027*H5027</f>
        <v>9240</v>
      </c>
      <c r="AL5027" s="108">
        <f>AJ5027*C5027*F5027</f>
        <v>4200</v>
      </c>
      <c r="AM5027" s="108">
        <f>AK5027-AL5027</f>
        <v>5040</v>
      </c>
      <c r="AN5027">
        <v>800</v>
      </c>
      <c r="AO5027">
        <f>AG5027*AN5027</f>
        <v>1600</v>
      </c>
    </row>
    <row r="5028" spans="1:41" x14ac:dyDescent="0.25">
      <c r="A5028" s="115">
        <v>4050003303</v>
      </c>
      <c r="B5028" t="s">
        <v>1</v>
      </c>
      <c r="C5028" s="81">
        <v>700</v>
      </c>
      <c r="D5028">
        <v>2.4</v>
      </c>
      <c r="E5028">
        <v>2.8</v>
      </c>
      <c r="F5028">
        <v>3</v>
      </c>
      <c r="G5028">
        <v>3</v>
      </c>
      <c r="H5028">
        <v>2.2000000000000002</v>
      </c>
      <c r="I5028">
        <v>405</v>
      </c>
      <c r="J5028" t="s">
        <v>595</v>
      </c>
      <c r="K5028" t="s">
        <v>185</v>
      </c>
      <c r="L5028" t="s">
        <v>600</v>
      </c>
      <c r="M5028" t="s">
        <v>601</v>
      </c>
      <c r="N5028" t="s">
        <v>27</v>
      </c>
      <c r="O5028" t="s">
        <v>6</v>
      </c>
      <c r="P5028" t="s">
        <v>7</v>
      </c>
      <c r="Q5028" t="s">
        <v>16</v>
      </c>
      <c r="R5028" t="s">
        <v>28</v>
      </c>
      <c r="S5028" t="s">
        <v>9</v>
      </c>
      <c r="U5028" t="s">
        <v>179</v>
      </c>
      <c r="V5028" t="s">
        <v>10</v>
      </c>
      <c r="W5028" t="s">
        <v>11</v>
      </c>
      <c r="X5028" t="s">
        <v>12</v>
      </c>
      <c r="Y5028" t="s">
        <v>21</v>
      </c>
      <c r="Z5028" s="80">
        <v>1680</v>
      </c>
      <c r="AA5028" s="68">
        <v>0</v>
      </c>
      <c r="AB5028" s="82">
        <f t="shared" si="2764"/>
        <v>1680</v>
      </c>
      <c r="AD5028">
        <v>1</v>
      </c>
      <c r="AG5028" s="83">
        <f t="shared" si="2767"/>
        <v>1</v>
      </c>
      <c r="AH5028" s="87">
        <v>0</v>
      </c>
      <c r="AI5028" s="88">
        <v>0</v>
      </c>
    </row>
    <row r="5029" spans="1:41" x14ac:dyDescent="0.25">
      <c r="A5029" s="115">
        <v>4050003303</v>
      </c>
      <c r="B5029" t="s">
        <v>1</v>
      </c>
      <c r="C5029" s="81">
        <v>700</v>
      </c>
      <c r="D5029">
        <v>2.4</v>
      </c>
      <c r="E5029">
        <v>2.8</v>
      </c>
      <c r="F5029">
        <v>3</v>
      </c>
      <c r="G5029">
        <v>3</v>
      </c>
      <c r="H5029">
        <v>2.2000000000000002</v>
      </c>
      <c r="I5029">
        <v>405</v>
      </c>
      <c r="J5029" t="s">
        <v>595</v>
      </c>
      <c r="K5029" t="s">
        <v>185</v>
      </c>
      <c r="L5029" t="s">
        <v>600</v>
      </c>
      <c r="M5029" t="s">
        <v>601</v>
      </c>
      <c r="N5029" t="s">
        <v>27</v>
      </c>
      <c r="O5029" t="s">
        <v>6</v>
      </c>
      <c r="P5029" t="s">
        <v>7</v>
      </c>
      <c r="Q5029" t="s">
        <v>16</v>
      </c>
      <c r="R5029" t="s">
        <v>28</v>
      </c>
      <c r="S5029" t="s">
        <v>44</v>
      </c>
      <c r="T5029" t="s">
        <v>951</v>
      </c>
      <c r="U5029" t="s">
        <v>939</v>
      </c>
      <c r="V5029" t="s">
        <v>14</v>
      </c>
      <c r="W5029" t="s">
        <v>49</v>
      </c>
      <c r="X5029" t="s">
        <v>12</v>
      </c>
      <c r="Y5029" t="s">
        <v>943</v>
      </c>
      <c r="Z5029" s="81">
        <v>0</v>
      </c>
      <c r="AA5029" s="68">
        <v>0</v>
      </c>
      <c r="AB5029" s="82">
        <f t="shared" si="2764"/>
        <v>0</v>
      </c>
      <c r="AF5029">
        <v>2</v>
      </c>
      <c r="AG5029" s="83">
        <f t="shared" si="2767"/>
        <v>2</v>
      </c>
      <c r="AH5029" s="87">
        <v>0</v>
      </c>
      <c r="AI5029" s="88">
        <v>0</v>
      </c>
      <c r="AJ5029">
        <f>AG5029</f>
        <v>2</v>
      </c>
      <c r="AK5029" s="108">
        <f>AJ5029*C5029*F5029*H5029</f>
        <v>9240</v>
      </c>
      <c r="AL5029" s="108">
        <f>AJ5029*C5029*F5029</f>
        <v>4200</v>
      </c>
      <c r="AM5029" s="108">
        <f>AK5029-AL5029</f>
        <v>5040</v>
      </c>
      <c r="AN5029">
        <v>825</v>
      </c>
      <c r="AO5029">
        <f>AG5029*AN5029</f>
        <v>1650</v>
      </c>
    </row>
    <row r="5030" spans="1:41" x14ac:dyDescent="0.25">
      <c r="A5030" s="115">
        <v>4050003305</v>
      </c>
      <c r="B5030" t="s">
        <v>1</v>
      </c>
      <c r="C5030" s="81">
        <v>700</v>
      </c>
      <c r="D5030">
        <v>2.4</v>
      </c>
      <c r="E5030">
        <v>2.8</v>
      </c>
      <c r="F5030">
        <v>3</v>
      </c>
      <c r="G5030">
        <v>3</v>
      </c>
      <c r="H5030">
        <v>2.2000000000000002</v>
      </c>
      <c r="I5030">
        <v>405</v>
      </c>
      <c r="J5030" t="s">
        <v>595</v>
      </c>
      <c r="K5030" t="s">
        <v>185</v>
      </c>
      <c r="L5030" t="s">
        <v>600</v>
      </c>
      <c r="M5030" t="s">
        <v>602</v>
      </c>
      <c r="N5030" t="s">
        <v>15</v>
      </c>
      <c r="O5030" t="s">
        <v>19</v>
      </c>
      <c r="P5030" t="s">
        <v>7</v>
      </c>
      <c r="Q5030" t="s">
        <v>16</v>
      </c>
      <c r="R5030" t="s">
        <v>20</v>
      </c>
      <c r="S5030" t="s">
        <v>44</v>
      </c>
      <c r="T5030" s="70" t="s">
        <v>933</v>
      </c>
      <c r="U5030" t="s">
        <v>949</v>
      </c>
      <c r="V5030" t="s">
        <v>14</v>
      </c>
      <c r="W5030" t="s">
        <v>49</v>
      </c>
      <c r="X5030" t="s">
        <v>12</v>
      </c>
      <c r="Y5030" t="s">
        <v>938</v>
      </c>
      <c r="Z5030" s="80">
        <v>0</v>
      </c>
      <c r="AA5030" s="68">
        <v>0</v>
      </c>
      <c r="AB5030" s="82">
        <f t="shared" si="2764"/>
        <v>0</v>
      </c>
      <c r="AE5030">
        <v>1</v>
      </c>
      <c r="AG5030" s="83">
        <f t="shared" si="2767"/>
        <v>1</v>
      </c>
      <c r="AH5030" s="87">
        <v>0</v>
      </c>
      <c r="AI5030" s="88">
        <v>0</v>
      </c>
      <c r="AJ5030">
        <f t="shared" ref="AJ5030:AJ5031" si="2779">AG5030</f>
        <v>1</v>
      </c>
      <c r="AK5030" s="108">
        <f t="shared" ref="AK5030:AK5031" si="2780">AJ5030*C5030*F5030*H5030</f>
        <v>4620</v>
      </c>
      <c r="AL5030" s="108">
        <f t="shared" ref="AL5030:AL5031" si="2781">AJ5030*C5030*F5030</f>
        <v>2100</v>
      </c>
      <c r="AM5030" s="108">
        <f t="shared" ref="AM5030:AM5031" si="2782">AK5030-AL5030</f>
        <v>2520</v>
      </c>
    </row>
    <row r="5031" spans="1:41" x14ac:dyDescent="0.25">
      <c r="A5031" s="115">
        <v>4050003306</v>
      </c>
      <c r="B5031" t="s">
        <v>1</v>
      </c>
      <c r="C5031" s="81">
        <v>700</v>
      </c>
      <c r="D5031">
        <v>2.4</v>
      </c>
      <c r="E5031">
        <v>2.8</v>
      </c>
      <c r="F5031">
        <v>3</v>
      </c>
      <c r="G5031">
        <v>3</v>
      </c>
      <c r="H5031">
        <v>2.2000000000000002</v>
      </c>
      <c r="I5031">
        <v>405</v>
      </c>
      <c r="J5031" t="s">
        <v>595</v>
      </c>
      <c r="K5031" t="s">
        <v>185</v>
      </c>
      <c r="L5031" t="s">
        <v>600</v>
      </c>
      <c r="M5031" t="s">
        <v>603</v>
      </c>
      <c r="N5031" t="s">
        <v>15</v>
      </c>
      <c r="O5031" t="s">
        <v>19</v>
      </c>
      <c r="P5031" t="s">
        <v>7</v>
      </c>
      <c r="Q5031" t="s">
        <v>16</v>
      </c>
      <c r="R5031" t="s">
        <v>20</v>
      </c>
      <c r="S5031" t="s">
        <v>44</v>
      </c>
      <c r="T5031" s="70" t="s">
        <v>933</v>
      </c>
      <c r="U5031" t="s">
        <v>949</v>
      </c>
      <c r="V5031" t="s">
        <v>14</v>
      </c>
      <c r="W5031" t="s">
        <v>49</v>
      </c>
      <c r="X5031" t="s">
        <v>12</v>
      </c>
      <c r="Y5031" t="s">
        <v>938</v>
      </c>
      <c r="Z5031" s="80">
        <v>0</v>
      </c>
      <c r="AA5031" s="68">
        <v>0</v>
      </c>
      <c r="AB5031" s="82">
        <f t="shared" si="2764"/>
        <v>0</v>
      </c>
      <c r="AE5031">
        <v>3</v>
      </c>
      <c r="AG5031" s="83">
        <f t="shared" si="2767"/>
        <v>3</v>
      </c>
      <c r="AH5031" s="87">
        <v>0</v>
      </c>
      <c r="AI5031" s="88">
        <v>0</v>
      </c>
      <c r="AJ5031">
        <f t="shared" si="2779"/>
        <v>3</v>
      </c>
      <c r="AK5031" s="108">
        <f t="shared" si="2780"/>
        <v>13860.000000000002</v>
      </c>
      <c r="AL5031" s="108">
        <f t="shared" si="2781"/>
        <v>6300</v>
      </c>
      <c r="AM5031" s="108">
        <f t="shared" si="2782"/>
        <v>7560.0000000000018</v>
      </c>
    </row>
    <row r="5032" spans="1:41" x14ac:dyDescent="0.25">
      <c r="A5032" s="115">
        <v>4050003306</v>
      </c>
      <c r="B5032" t="s">
        <v>1</v>
      </c>
      <c r="C5032" s="81">
        <v>700</v>
      </c>
      <c r="D5032">
        <v>2.4</v>
      </c>
      <c r="E5032">
        <v>2.8</v>
      </c>
      <c r="F5032">
        <v>3</v>
      </c>
      <c r="G5032">
        <v>3</v>
      </c>
      <c r="H5032">
        <v>2.2000000000000002</v>
      </c>
      <c r="I5032">
        <v>405</v>
      </c>
      <c r="J5032" t="s">
        <v>595</v>
      </c>
      <c r="K5032" t="s">
        <v>185</v>
      </c>
      <c r="L5032" t="s">
        <v>600</v>
      </c>
      <c r="M5032" t="s">
        <v>603</v>
      </c>
      <c r="N5032" t="s">
        <v>18</v>
      </c>
      <c r="O5032" t="s">
        <v>33</v>
      </c>
      <c r="P5032" t="s">
        <v>7</v>
      </c>
      <c r="Q5032" t="s">
        <v>16</v>
      </c>
      <c r="R5032" t="s">
        <v>28</v>
      </c>
      <c r="S5032" t="s">
        <v>22</v>
      </c>
      <c r="T5032" t="s">
        <v>22</v>
      </c>
      <c r="U5032" t="s">
        <v>946</v>
      </c>
      <c r="V5032" t="s">
        <v>50</v>
      </c>
      <c r="W5032" t="s">
        <v>51</v>
      </c>
      <c r="X5032" t="s">
        <v>81</v>
      </c>
      <c r="Y5032" t="s">
        <v>943</v>
      </c>
      <c r="Z5032" s="81">
        <v>0</v>
      </c>
      <c r="AA5032" s="68">
        <v>0</v>
      </c>
      <c r="AB5032" s="82">
        <f t="shared" si="2764"/>
        <v>0</v>
      </c>
      <c r="AF5032">
        <v>1</v>
      </c>
      <c r="AG5032" s="83">
        <f t="shared" si="2767"/>
        <v>1</v>
      </c>
      <c r="AH5032" s="87">
        <v>0</v>
      </c>
      <c r="AI5032" s="88">
        <v>0</v>
      </c>
      <c r="AJ5032">
        <f>AG5032</f>
        <v>1</v>
      </c>
      <c r="AK5032" s="108">
        <f>AJ5032*C5032*F5032*H5032</f>
        <v>4620</v>
      </c>
      <c r="AL5032" s="108">
        <f>AJ5032*C5032*F5032</f>
        <v>2100</v>
      </c>
      <c r="AM5032" s="108">
        <f>AK5032-AL5032</f>
        <v>2520</v>
      </c>
    </row>
    <row r="5033" spans="1:41" x14ac:dyDescent="0.25">
      <c r="A5033" s="115">
        <v>4050003306</v>
      </c>
      <c r="B5033" t="s">
        <v>1</v>
      </c>
      <c r="C5033" s="81">
        <v>700</v>
      </c>
      <c r="D5033">
        <v>2.4</v>
      </c>
      <c r="E5033">
        <v>2.8</v>
      </c>
      <c r="F5033">
        <v>3</v>
      </c>
      <c r="G5033">
        <v>3</v>
      </c>
      <c r="H5033">
        <v>2.2000000000000002</v>
      </c>
      <c r="I5033">
        <v>405</v>
      </c>
      <c r="J5033" t="s">
        <v>595</v>
      </c>
      <c r="K5033" t="s">
        <v>185</v>
      </c>
      <c r="L5033" t="s">
        <v>600</v>
      </c>
      <c r="M5033" t="s">
        <v>603</v>
      </c>
      <c r="N5033" t="s">
        <v>18</v>
      </c>
      <c r="O5033" t="s">
        <v>33</v>
      </c>
      <c r="P5033" t="s">
        <v>7</v>
      </c>
      <c r="Q5033" t="s">
        <v>16</v>
      </c>
      <c r="R5033" t="s">
        <v>28</v>
      </c>
      <c r="S5033" t="s">
        <v>9</v>
      </c>
      <c r="U5033" t="s">
        <v>179</v>
      </c>
      <c r="V5033" t="s">
        <v>10</v>
      </c>
      <c r="W5033" t="s">
        <v>11</v>
      </c>
      <c r="X5033" t="s">
        <v>12</v>
      </c>
      <c r="Y5033" t="s">
        <v>21</v>
      </c>
      <c r="Z5033" s="80">
        <v>1680</v>
      </c>
      <c r="AA5033" s="68">
        <v>0</v>
      </c>
      <c r="AB5033" s="82">
        <f t="shared" si="2764"/>
        <v>1680</v>
      </c>
      <c r="AD5033">
        <v>1</v>
      </c>
      <c r="AG5033" s="83">
        <f t="shared" si="2767"/>
        <v>1</v>
      </c>
      <c r="AH5033" s="87">
        <v>0</v>
      </c>
      <c r="AI5033" s="88">
        <v>0</v>
      </c>
    </row>
    <row r="5034" spans="1:41" x14ac:dyDescent="0.25">
      <c r="A5034" s="115">
        <v>4050003306</v>
      </c>
      <c r="B5034" t="s">
        <v>1</v>
      </c>
      <c r="C5034" s="81">
        <v>700</v>
      </c>
      <c r="D5034">
        <v>2.4</v>
      </c>
      <c r="E5034">
        <v>2.8</v>
      </c>
      <c r="F5034">
        <v>3</v>
      </c>
      <c r="G5034">
        <v>3</v>
      </c>
      <c r="H5034">
        <v>2.2000000000000002</v>
      </c>
      <c r="I5034">
        <v>405</v>
      </c>
      <c r="J5034" t="s">
        <v>595</v>
      </c>
      <c r="K5034" t="s">
        <v>185</v>
      </c>
      <c r="L5034" t="s">
        <v>600</v>
      </c>
      <c r="M5034" t="s">
        <v>603</v>
      </c>
      <c r="N5034" t="s">
        <v>18</v>
      </c>
      <c r="O5034" t="s">
        <v>33</v>
      </c>
      <c r="P5034" t="s">
        <v>7</v>
      </c>
      <c r="Q5034" t="s">
        <v>16</v>
      </c>
      <c r="R5034" t="s">
        <v>28</v>
      </c>
      <c r="S5034" t="s">
        <v>9</v>
      </c>
      <c r="U5034" t="s">
        <v>179</v>
      </c>
      <c r="V5034" t="s">
        <v>10</v>
      </c>
      <c r="W5034" t="s">
        <v>11</v>
      </c>
      <c r="X5034" t="s">
        <v>12</v>
      </c>
      <c r="Y5034" t="s">
        <v>21</v>
      </c>
      <c r="Z5034" s="80">
        <v>1680</v>
      </c>
      <c r="AA5034" s="68">
        <v>0</v>
      </c>
      <c r="AB5034" s="82">
        <f t="shared" si="2764"/>
        <v>1680</v>
      </c>
      <c r="AD5034">
        <v>1</v>
      </c>
      <c r="AG5034" s="83">
        <f t="shared" si="2767"/>
        <v>1</v>
      </c>
      <c r="AH5034" s="87">
        <v>0</v>
      </c>
      <c r="AI5034" s="88">
        <v>1</v>
      </c>
    </row>
    <row r="5035" spans="1:41" x14ac:dyDescent="0.25">
      <c r="A5035" s="115">
        <v>4050003306</v>
      </c>
      <c r="B5035" t="s">
        <v>1</v>
      </c>
      <c r="C5035" s="81">
        <v>700</v>
      </c>
      <c r="D5035">
        <v>2.4</v>
      </c>
      <c r="E5035">
        <v>2.8</v>
      </c>
      <c r="F5035">
        <v>3</v>
      </c>
      <c r="G5035">
        <v>3</v>
      </c>
      <c r="H5035">
        <v>2.2000000000000002</v>
      </c>
      <c r="I5035">
        <v>405</v>
      </c>
      <c r="J5035" t="s">
        <v>595</v>
      </c>
      <c r="K5035" t="s">
        <v>185</v>
      </c>
      <c r="L5035" t="s">
        <v>600</v>
      </c>
      <c r="M5035" t="s">
        <v>603</v>
      </c>
      <c r="N5035" t="s">
        <v>18</v>
      </c>
      <c r="O5035" t="s">
        <v>33</v>
      </c>
      <c r="P5035" t="s">
        <v>7</v>
      </c>
      <c r="Q5035" t="s">
        <v>16</v>
      </c>
      <c r="R5035" t="s">
        <v>28</v>
      </c>
      <c r="S5035" t="s">
        <v>44</v>
      </c>
      <c r="T5035" t="s">
        <v>952</v>
      </c>
      <c r="U5035" t="s">
        <v>946</v>
      </c>
      <c r="V5035" t="s">
        <v>14</v>
      </c>
      <c r="W5035" t="s">
        <v>49</v>
      </c>
      <c r="X5035" t="s">
        <v>12</v>
      </c>
      <c r="Y5035" t="s">
        <v>943</v>
      </c>
      <c r="Z5035" s="81">
        <v>0</v>
      </c>
      <c r="AA5035" s="68">
        <v>0</v>
      </c>
      <c r="AB5035" s="82">
        <f t="shared" si="2764"/>
        <v>0</v>
      </c>
      <c r="AF5035">
        <v>5</v>
      </c>
      <c r="AG5035" s="83">
        <f t="shared" si="2767"/>
        <v>5</v>
      </c>
      <c r="AH5035" s="87">
        <v>0</v>
      </c>
      <c r="AI5035" s="88">
        <v>0</v>
      </c>
      <c r="AJ5035">
        <f>AG5035</f>
        <v>5</v>
      </c>
      <c r="AK5035" s="108">
        <f t="shared" ref="AK5035:AK5036" si="2783">AJ5035*C5035*F5035*H5035</f>
        <v>23100.000000000004</v>
      </c>
      <c r="AL5035" s="108">
        <f t="shared" ref="AL5035:AL5036" si="2784">AJ5035*C5035*F5035</f>
        <v>10500</v>
      </c>
      <c r="AM5035" s="108">
        <f t="shared" ref="AM5035:AM5036" si="2785">AK5035-AL5035</f>
        <v>12600.000000000004</v>
      </c>
      <c r="AN5035">
        <v>800</v>
      </c>
      <c r="AO5035">
        <f>AG5035*AN5035</f>
        <v>4000</v>
      </c>
    </row>
    <row r="5036" spans="1:41" x14ac:dyDescent="0.25">
      <c r="A5036" s="115">
        <v>4050003306</v>
      </c>
      <c r="B5036" t="s">
        <v>1</v>
      </c>
      <c r="C5036" s="81">
        <v>700</v>
      </c>
      <c r="D5036">
        <v>2.4</v>
      </c>
      <c r="E5036">
        <v>2.8</v>
      </c>
      <c r="F5036">
        <v>3</v>
      </c>
      <c r="G5036">
        <v>3</v>
      </c>
      <c r="H5036">
        <v>2.2000000000000002</v>
      </c>
      <c r="I5036">
        <v>405</v>
      </c>
      <c r="J5036" t="s">
        <v>595</v>
      </c>
      <c r="K5036" t="s">
        <v>185</v>
      </c>
      <c r="L5036" t="s">
        <v>600</v>
      </c>
      <c r="M5036" t="s">
        <v>603</v>
      </c>
      <c r="N5036" t="s">
        <v>27</v>
      </c>
      <c r="O5036" t="s">
        <v>6</v>
      </c>
      <c r="P5036" t="s">
        <v>7</v>
      </c>
      <c r="Q5036" t="s">
        <v>16</v>
      </c>
      <c r="R5036" t="s">
        <v>28</v>
      </c>
      <c r="S5036" t="s">
        <v>44</v>
      </c>
      <c r="T5036" t="s">
        <v>951</v>
      </c>
      <c r="U5036" t="s">
        <v>939</v>
      </c>
      <c r="V5036" t="s">
        <v>14</v>
      </c>
      <c r="W5036" t="s">
        <v>49</v>
      </c>
      <c r="X5036" t="s">
        <v>12</v>
      </c>
      <c r="Y5036" t="s">
        <v>943</v>
      </c>
      <c r="Z5036" s="81">
        <v>0</v>
      </c>
      <c r="AA5036" s="68">
        <v>0</v>
      </c>
      <c r="AB5036" s="82">
        <f t="shared" si="2764"/>
        <v>0</v>
      </c>
      <c r="AF5036">
        <v>2</v>
      </c>
      <c r="AG5036" s="83">
        <f t="shared" si="2767"/>
        <v>2</v>
      </c>
      <c r="AH5036" s="87">
        <v>0</v>
      </c>
      <c r="AI5036" s="88">
        <v>0</v>
      </c>
      <c r="AJ5036">
        <f>AG5036</f>
        <v>2</v>
      </c>
      <c r="AK5036" s="108">
        <f t="shared" si="2783"/>
        <v>9240</v>
      </c>
      <c r="AL5036" s="108">
        <f t="shared" si="2784"/>
        <v>4200</v>
      </c>
      <c r="AM5036" s="108">
        <f t="shared" si="2785"/>
        <v>5040</v>
      </c>
      <c r="AN5036">
        <v>825</v>
      </c>
      <c r="AO5036">
        <f>AG5036*AN5036</f>
        <v>1650</v>
      </c>
    </row>
    <row r="5037" spans="1:41" x14ac:dyDescent="0.25">
      <c r="A5037" s="115">
        <v>4050003307</v>
      </c>
      <c r="B5037" t="s">
        <v>1</v>
      </c>
      <c r="C5037" s="81">
        <v>700</v>
      </c>
      <c r="D5037">
        <v>2.4</v>
      </c>
      <c r="E5037">
        <v>2.8</v>
      </c>
      <c r="F5037">
        <v>3</v>
      </c>
      <c r="G5037">
        <v>3</v>
      </c>
      <c r="H5037">
        <v>2.2000000000000002</v>
      </c>
      <c r="I5037">
        <v>405</v>
      </c>
      <c r="J5037" t="s">
        <v>595</v>
      </c>
      <c r="K5037" t="s">
        <v>185</v>
      </c>
      <c r="L5037" t="s">
        <v>600</v>
      </c>
      <c r="M5037" t="s">
        <v>604</v>
      </c>
      <c r="N5037" t="s">
        <v>15</v>
      </c>
      <c r="O5037" t="s">
        <v>19</v>
      </c>
      <c r="P5037" t="s">
        <v>7</v>
      </c>
      <c r="Q5037" t="s">
        <v>16</v>
      </c>
      <c r="R5037" t="s">
        <v>20</v>
      </c>
      <c r="S5037" t="s">
        <v>44</v>
      </c>
      <c r="T5037" s="70" t="s">
        <v>933</v>
      </c>
      <c r="U5037" t="s">
        <v>949</v>
      </c>
      <c r="V5037" t="s">
        <v>14</v>
      </c>
      <c r="W5037" t="s">
        <v>49</v>
      </c>
      <c r="X5037" t="s">
        <v>12</v>
      </c>
      <c r="Y5037" t="s">
        <v>938</v>
      </c>
      <c r="Z5037" s="80">
        <v>0</v>
      </c>
      <c r="AA5037" s="68">
        <v>0</v>
      </c>
      <c r="AB5037" s="82">
        <f t="shared" si="2764"/>
        <v>0</v>
      </c>
      <c r="AE5037">
        <v>1</v>
      </c>
      <c r="AG5037" s="83">
        <f t="shared" si="2767"/>
        <v>1</v>
      </c>
      <c r="AH5037" s="87">
        <v>0</v>
      </c>
      <c r="AI5037" s="88">
        <v>0</v>
      </c>
      <c r="AJ5037">
        <f>AG5037</f>
        <v>1</v>
      </c>
      <c r="AK5037" s="108">
        <f>AJ5037*C5037*F5037*H5037</f>
        <v>4620</v>
      </c>
      <c r="AL5037" s="108">
        <f>AJ5037*C5037*F5037</f>
        <v>2100</v>
      </c>
      <c r="AM5037" s="108">
        <f>AK5037-AL5037</f>
        <v>2520</v>
      </c>
    </row>
    <row r="5038" spans="1:41" x14ac:dyDescent="0.25">
      <c r="A5038" s="115">
        <v>4050003307</v>
      </c>
      <c r="B5038" t="s">
        <v>1</v>
      </c>
      <c r="C5038" s="81">
        <v>700</v>
      </c>
      <c r="D5038">
        <v>2.4</v>
      </c>
      <c r="E5038">
        <v>2.8</v>
      </c>
      <c r="F5038">
        <v>3</v>
      </c>
      <c r="G5038">
        <v>3</v>
      </c>
      <c r="H5038">
        <v>2.2000000000000002</v>
      </c>
      <c r="I5038">
        <v>405</v>
      </c>
      <c r="J5038" t="s">
        <v>595</v>
      </c>
      <c r="K5038" t="s">
        <v>185</v>
      </c>
      <c r="L5038" t="s">
        <v>600</v>
      </c>
      <c r="M5038" t="s">
        <v>604</v>
      </c>
      <c r="N5038" t="s">
        <v>18</v>
      </c>
      <c r="O5038" t="s">
        <v>33</v>
      </c>
      <c r="P5038" t="s">
        <v>7</v>
      </c>
      <c r="Q5038" t="s">
        <v>16</v>
      </c>
      <c r="R5038" t="s">
        <v>28</v>
      </c>
      <c r="S5038" t="s">
        <v>44</v>
      </c>
      <c r="T5038" t="s">
        <v>952</v>
      </c>
      <c r="U5038" t="s">
        <v>946</v>
      </c>
      <c r="V5038" t="s">
        <v>14</v>
      </c>
      <c r="W5038" t="s">
        <v>49</v>
      </c>
      <c r="X5038" t="s">
        <v>12</v>
      </c>
      <c r="Y5038" t="s">
        <v>943</v>
      </c>
      <c r="Z5038" s="81">
        <v>0</v>
      </c>
      <c r="AA5038" s="68">
        <v>0</v>
      </c>
      <c r="AB5038" s="82">
        <f t="shared" si="2764"/>
        <v>0</v>
      </c>
      <c r="AF5038">
        <v>1</v>
      </c>
      <c r="AG5038" s="83">
        <f t="shared" si="2767"/>
        <v>1</v>
      </c>
      <c r="AH5038" s="87">
        <v>0</v>
      </c>
      <c r="AI5038" s="88">
        <v>0</v>
      </c>
      <c r="AJ5038">
        <f>AG5038</f>
        <v>1</v>
      </c>
      <c r="AK5038" s="108">
        <f>AJ5038*C5038*F5038*H5038</f>
        <v>4620</v>
      </c>
      <c r="AL5038" s="108">
        <f>AJ5038*C5038*F5038</f>
        <v>2100</v>
      </c>
      <c r="AM5038" s="108">
        <f>AK5038-AL5038</f>
        <v>2520</v>
      </c>
      <c r="AN5038">
        <v>800</v>
      </c>
      <c r="AO5038">
        <f>AG5038*AN5038</f>
        <v>800</v>
      </c>
    </row>
    <row r="5039" spans="1:41" x14ac:dyDescent="0.25">
      <c r="A5039" s="115">
        <v>4050003307</v>
      </c>
      <c r="B5039" t="s">
        <v>1</v>
      </c>
      <c r="C5039" s="81">
        <v>700</v>
      </c>
      <c r="D5039">
        <v>2.4</v>
      </c>
      <c r="E5039">
        <v>2.8</v>
      </c>
      <c r="F5039">
        <v>3</v>
      </c>
      <c r="G5039">
        <v>3</v>
      </c>
      <c r="H5039">
        <v>2.2000000000000002</v>
      </c>
      <c r="I5039">
        <v>405</v>
      </c>
      <c r="J5039" t="s">
        <v>595</v>
      </c>
      <c r="K5039" t="s">
        <v>185</v>
      </c>
      <c r="L5039" t="s">
        <v>600</v>
      </c>
      <c r="M5039" t="s">
        <v>604</v>
      </c>
      <c r="N5039" t="s">
        <v>27</v>
      </c>
      <c r="O5039" t="s">
        <v>6</v>
      </c>
      <c r="P5039" t="s">
        <v>7</v>
      </c>
      <c r="Q5039" t="s">
        <v>16</v>
      </c>
      <c r="R5039" t="s">
        <v>28</v>
      </c>
      <c r="S5039" t="s">
        <v>9</v>
      </c>
      <c r="U5039" t="s">
        <v>179</v>
      </c>
      <c r="V5039" t="s">
        <v>10</v>
      </c>
      <c r="W5039" t="s">
        <v>11</v>
      </c>
      <c r="X5039" t="s">
        <v>12</v>
      </c>
      <c r="Y5039" t="s">
        <v>21</v>
      </c>
      <c r="Z5039" s="80">
        <v>1680</v>
      </c>
      <c r="AA5039" s="68">
        <v>0</v>
      </c>
      <c r="AB5039" s="82">
        <f t="shared" si="2764"/>
        <v>1680</v>
      </c>
      <c r="AD5039">
        <v>1</v>
      </c>
      <c r="AG5039" s="83">
        <f t="shared" si="2767"/>
        <v>1</v>
      </c>
      <c r="AH5039" s="87">
        <v>0</v>
      </c>
      <c r="AI5039" s="88">
        <v>0</v>
      </c>
    </row>
    <row r="5040" spans="1:41" x14ac:dyDescent="0.25">
      <c r="A5040" s="115">
        <v>4050003307</v>
      </c>
      <c r="B5040" t="s">
        <v>1</v>
      </c>
      <c r="C5040" s="81">
        <v>700</v>
      </c>
      <c r="D5040">
        <v>2.4</v>
      </c>
      <c r="E5040">
        <v>2.8</v>
      </c>
      <c r="F5040">
        <v>3</v>
      </c>
      <c r="G5040">
        <v>3</v>
      </c>
      <c r="H5040">
        <v>2.2000000000000002</v>
      </c>
      <c r="I5040">
        <v>405</v>
      </c>
      <c r="J5040" t="s">
        <v>595</v>
      </c>
      <c r="K5040" t="s">
        <v>185</v>
      </c>
      <c r="L5040" t="s">
        <v>600</v>
      </c>
      <c r="M5040" t="s">
        <v>604</v>
      </c>
      <c r="N5040" t="s">
        <v>27</v>
      </c>
      <c r="O5040" t="s">
        <v>6</v>
      </c>
      <c r="P5040" t="s">
        <v>7</v>
      </c>
      <c r="Q5040" t="s">
        <v>16</v>
      </c>
      <c r="R5040" t="s">
        <v>28</v>
      </c>
      <c r="S5040" t="s">
        <v>44</v>
      </c>
      <c r="T5040" t="s">
        <v>951</v>
      </c>
      <c r="U5040" t="s">
        <v>939</v>
      </c>
      <c r="V5040" t="s">
        <v>14</v>
      </c>
      <c r="W5040" t="s">
        <v>49</v>
      </c>
      <c r="X5040" t="s">
        <v>12</v>
      </c>
      <c r="Y5040" t="s">
        <v>943</v>
      </c>
      <c r="Z5040" s="81">
        <v>0</v>
      </c>
      <c r="AA5040" s="68">
        <v>0</v>
      </c>
      <c r="AB5040" s="82">
        <f t="shared" si="2764"/>
        <v>0</v>
      </c>
      <c r="AF5040">
        <v>2</v>
      </c>
      <c r="AG5040" s="83">
        <f t="shared" si="2767"/>
        <v>2</v>
      </c>
      <c r="AH5040" s="87">
        <v>0</v>
      </c>
      <c r="AI5040" s="88">
        <v>0</v>
      </c>
      <c r="AJ5040">
        <f>AG5040</f>
        <v>2</v>
      </c>
      <c r="AK5040" s="108">
        <f>AJ5040*C5040*F5040*H5040</f>
        <v>9240</v>
      </c>
      <c r="AL5040" s="108">
        <f>AJ5040*C5040*F5040</f>
        <v>4200</v>
      </c>
      <c r="AM5040" s="108">
        <f>AK5040-AL5040</f>
        <v>5040</v>
      </c>
      <c r="AN5040">
        <v>825</v>
      </c>
      <c r="AO5040">
        <f>AG5040*AN5040</f>
        <v>1650</v>
      </c>
    </row>
    <row r="5041" spans="1:41" x14ac:dyDescent="0.25">
      <c r="A5041" s="115">
        <v>4050003308</v>
      </c>
      <c r="B5041" t="s">
        <v>1</v>
      </c>
      <c r="C5041" s="81">
        <v>700</v>
      </c>
      <c r="D5041">
        <v>2.4</v>
      </c>
      <c r="E5041">
        <v>2.8</v>
      </c>
      <c r="F5041">
        <v>3</v>
      </c>
      <c r="G5041">
        <v>3</v>
      </c>
      <c r="H5041">
        <v>2.2000000000000002</v>
      </c>
      <c r="I5041">
        <v>405</v>
      </c>
      <c r="J5041" t="s">
        <v>595</v>
      </c>
      <c r="K5041" t="s">
        <v>185</v>
      </c>
      <c r="L5041" t="s">
        <v>600</v>
      </c>
      <c r="M5041" t="s">
        <v>605</v>
      </c>
      <c r="N5041" t="s">
        <v>15</v>
      </c>
      <c r="O5041" t="s">
        <v>19</v>
      </c>
      <c r="P5041" t="s">
        <v>7</v>
      </c>
      <c r="Q5041" t="s">
        <v>16</v>
      </c>
      <c r="R5041" t="s">
        <v>20</v>
      </c>
      <c r="S5041" t="s">
        <v>9</v>
      </c>
      <c r="T5041" s="70" t="s">
        <v>933</v>
      </c>
      <c r="U5041" t="s">
        <v>179</v>
      </c>
      <c r="V5041" t="s">
        <v>10</v>
      </c>
      <c r="W5041" t="s">
        <v>11</v>
      </c>
      <c r="X5041" t="s">
        <v>12</v>
      </c>
      <c r="Y5041" t="s">
        <v>938</v>
      </c>
      <c r="Z5041" s="80">
        <v>0</v>
      </c>
      <c r="AA5041" s="68">
        <v>0</v>
      </c>
      <c r="AB5041" s="82">
        <f t="shared" si="2764"/>
        <v>0</v>
      </c>
      <c r="AE5041">
        <v>4</v>
      </c>
      <c r="AG5041" s="83">
        <f t="shared" si="2767"/>
        <v>4</v>
      </c>
      <c r="AH5041" s="87">
        <v>0</v>
      </c>
      <c r="AI5041" s="88">
        <v>0</v>
      </c>
    </row>
    <row r="5042" spans="1:41" x14ac:dyDescent="0.25">
      <c r="A5042" s="115">
        <v>4050003308</v>
      </c>
      <c r="B5042" t="s">
        <v>1</v>
      </c>
      <c r="C5042" s="81">
        <v>700</v>
      </c>
      <c r="D5042">
        <v>2.4</v>
      </c>
      <c r="E5042">
        <v>2.8</v>
      </c>
      <c r="F5042">
        <v>3</v>
      </c>
      <c r="G5042">
        <v>3</v>
      </c>
      <c r="H5042">
        <v>2.2000000000000002</v>
      </c>
      <c r="I5042">
        <v>405</v>
      </c>
      <c r="J5042" t="s">
        <v>595</v>
      </c>
      <c r="K5042" t="s">
        <v>185</v>
      </c>
      <c r="L5042" t="s">
        <v>600</v>
      </c>
      <c r="M5042" t="s">
        <v>605</v>
      </c>
      <c r="N5042" t="s">
        <v>18</v>
      </c>
      <c r="O5042" t="s">
        <v>33</v>
      </c>
      <c r="P5042" t="s">
        <v>7</v>
      </c>
      <c r="Q5042" t="s">
        <v>16</v>
      </c>
      <c r="R5042" t="s">
        <v>28</v>
      </c>
      <c r="S5042" t="s">
        <v>9</v>
      </c>
      <c r="U5042" t="s">
        <v>179</v>
      </c>
      <c r="V5042" t="s">
        <v>10</v>
      </c>
      <c r="W5042" t="s">
        <v>11</v>
      </c>
      <c r="X5042" t="s">
        <v>12</v>
      </c>
      <c r="Y5042" t="s">
        <v>21</v>
      </c>
      <c r="Z5042" s="80">
        <v>1680</v>
      </c>
      <c r="AA5042" s="68">
        <v>0</v>
      </c>
      <c r="AB5042" s="82">
        <f t="shared" si="2764"/>
        <v>3360</v>
      </c>
      <c r="AD5042">
        <v>2</v>
      </c>
      <c r="AG5042" s="83">
        <f t="shared" si="2767"/>
        <v>2</v>
      </c>
      <c r="AH5042" s="87">
        <v>0</v>
      </c>
      <c r="AI5042" s="88">
        <v>0</v>
      </c>
    </row>
    <row r="5043" spans="1:41" x14ac:dyDescent="0.25">
      <c r="A5043" s="115">
        <v>4050003308</v>
      </c>
      <c r="B5043" t="s">
        <v>1</v>
      </c>
      <c r="C5043" s="81">
        <v>700</v>
      </c>
      <c r="D5043">
        <v>2.4</v>
      </c>
      <c r="E5043">
        <v>2.8</v>
      </c>
      <c r="F5043">
        <v>3</v>
      </c>
      <c r="G5043">
        <v>3</v>
      </c>
      <c r="H5043">
        <v>2.2000000000000002</v>
      </c>
      <c r="I5043">
        <v>405</v>
      </c>
      <c r="J5043" t="s">
        <v>595</v>
      </c>
      <c r="K5043" t="s">
        <v>185</v>
      </c>
      <c r="L5043" t="s">
        <v>600</v>
      </c>
      <c r="M5043" t="s">
        <v>605</v>
      </c>
      <c r="N5043" t="s">
        <v>18</v>
      </c>
      <c r="O5043" t="s">
        <v>33</v>
      </c>
      <c r="P5043" t="s">
        <v>7</v>
      </c>
      <c r="Q5043" t="s">
        <v>16</v>
      </c>
      <c r="R5043" t="s">
        <v>28</v>
      </c>
      <c r="S5043" t="s">
        <v>9</v>
      </c>
      <c r="U5043" t="s">
        <v>179</v>
      </c>
      <c r="V5043" t="s">
        <v>10</v>
      </c>
      <c r="W5043" t="s">
        <v>11</v>
      </c>
      <c r="X5043" t="s">
        <v>12</v>
      </c>
      <c r="Y5043" t="s">
        <v>21</v>
      </c>
      <c r="Z5043" s="80">
        <v>1680</v>
      </c>
      <c r="AA5043" s="68">
        <v>0</v>
      </c>
      <c r="AB5043" s="82">
        <f t="shared" si="2764"/>
        <v>1680</v>
      </c>
      <c r="AD5043">
        <v>1</v>
      </c>
      <c r="AG5043" s="83">
        <f t="shared" si="2767"/>
        <v>1</v>
      </c>
      <c r="AH5043" s="87">
        <v>0</v>
      </c>
      <c r="AI5043" s="88">
        <v>1</v>
      </c>
    </row>
    <row r="5044" spans="1:41" x14ac:dyDescent="0.25">
      <c r="A5044" s="115">
        <v>4050003308</v>
      </c>
      <c r="B5044" t="s">
        <v>1</v>
      </c>
      <c r="C5044" s="81">
        <v>700</v>
      </c>
      <c r="D5044">
        <v>2.4</v>
      </c>
      <c r="E5044">
        <v>2.8</v>
      </c>
      <c r="F5044">
        <v>3</v>
      </c>
      <c r="G5044">
        <v>3</v>
      </c>
      <c r="H5044">
        <v>2.2000000000000002</v>
      </c>
      <c r="I5044">
        <v>405</v>
      </c>
      <c r="J5044" t="s">
        <v>595</v>
      </c>
      <c r="K5044" t="s">
        <v>185</v>
      </c>
      <c r="L5044" t="s">
        <v>600</v>
      </c>
      <c r="M5044" t="s">
        <v>605</v>
      </c>
      <c r="N5044" t="s">
        <v>18</v>
      </c>
      <c r="O5044" t="s">
        <v>6</v>
      </c>
      <c r="P5044" t="s">
        <v>7</v>
      </c>
      <c r="Q5044" t="s">
        <v>16</v>
      </c>
      <c r="R5044" t="s">
        <v>91</v>
      </c>
      <c r="S5044" t="s">
        <v>9</v>
      </c>
      <c r="T5044" t="s">
        <v>944</v>
      </c>
      <c r="U5044" t="s">
        <v>179</v>
      </c>
      <c r="V5044" t="s">
        <v>10</v>
      </c>
      <c r="W5044" t="s">
        <v>11</v>
      </c>
      <c r="X5044" t="s">
        <v>12</v>
      </c>
      <c r="Y5044" t="s">
        <v>938</v>
      </c>
      <c r="Z5044" s="81">
        <v>0</v>
      </c>
      <c r="AA5044" s="68">
        <v>0</v>
      </c>
      <c r="AB5044" s="82">
        <f t="shared" si="2764"/>
        <v>0</v>
      </c>
      <c r="AE5044">
        <v>1</v>
      </c>
      <c r="AG5044" s="83">
        <f t="shared" si="2767"/>
        <v>1</v>
      </c>
      <c r="AH5044" s="87">
        <v>0</v>
      </c>
      <c r="AI5044" s="88">
        <v>1</v>
      </c>
    </row>
    <row r="5045" spans="1:41" x14ac:dyDescent="0.25">
      <c r="A5045" s="115">
        <v>4050003308</v>
      </c>
      <c r="B5045" t="s">
        <v>1</v>
      </c>
      <c r="C5045" s="81">
        <v>700</v>
      </c>
      <c r="D5045">
        <v>2.4</v>
      </c>
      <c r="E5045">
        <v>2.8</v>
      </c>
      <c r="F5045">
        <v>3</v>
      </c>
      <c r="G5045">
        <v>3</v>
      </c>
      <c r="H5045">
        <v>2.2000000000000002</v>
      </c>
      <c r="I5045">
        <v>405</v>
      </c>
      <c r="J5045" t="s">
        <v>595</v>
      </c>
      <c r="K5045" t="s">
        <v>185</v>
      </c>
      <c r="L5045" t="s">
        <v>600</v>
      </c>
      <c r="M5045" t="s">
        <v>605</v>
      </c>
      <c r="N5045" t="s">
        <v>27</v>
      </c>
      <c r="O5045" t="s">
        <v>6</v>
      </c>
      <c r="P5045" t="s">
        <v>7</v>
      </c>
      <c r="Q5045" t="s">
        <v>16</v>
      </c>
      <c r="R5045" t="s">
        <v>28</v>
      </c>
      <c r="S5045" t="s">
        <v>9</v>
      </c>
      <c r="U5045" t="s">
        <v>179</v>
      </c>
      <c r="V5045" t="s">
        <v>10</v>
      </c>
      <c r="W5045" t="s">
        <v>11</v>
      </c>
      <c r="X5045" t="s">
        <v>12</v>
      </c>
      <c r="Y5045" t="s">
        <v>21</v>
      </c>
      <c r="Z5045" s="80">
        <v>1680</v>
      </c>
      <c r="AA5045" s="68">
        <v>0</v>
      </c>
      <c r="AB5045" s="82">
        <f t="shared" si="2764"/>
        <v>5040</v>
      </c>
      <c r="AD5045">
        <v>3</v>
      </c>
      <c r="AG5045" s="83">
        <f t="shared" si="2767"/>
        <v>3</v>
      </c>
      <c r="AH5045" s="87">
        <v>0</v>
      </c>
      <c r="AI5045" s="88">
        <v>0</v>
      </c>
    </row>
    <row r="5046" spans="1:41" x14ac:dyDescent="0.25">
      <c r="A5046" s="115">
        <v>4050003308</v>
      </c>
      <c r="B5046" t="s">
        <v>1</v>
      </c>
      <c r="C5046" s="81">
        <v>700</v>
      </c>
      <c r="D5046">
        <v>2.4</v>
      </c>
      <c r="E5046">
        <v>2.8</v>
      </c>
      <c r="F5046">
        <v>3</v>
      </c>
      <c r="G5046">
        <v>3</v>
      </c>
      <c r="H5046">
        <v>2.2000000000000002</v>
      </c>
      <c r="I5046">
        <v>405</v>
      </c>
      <c r="J5046" t="s">
        <v>595</v>
      </c>
      <c r="K5046" t="s">
        <v>185</v>
      </c>
      <c r="L5046" t="s">
        <v>600</v>
      </c>
      <c r="M5046" t="s">
        <v>605</v>
      </c>
      <c r="N5046" t="s">
        <v>27</v>
      </c>
      <c r="O5046" t="s">
        <v>6</v>
      </c>
      <c r="P5046" t="s">
        <v>7</v>
      </c>
      <c r="Q5046" t="s">
        <v>16</v>
      </c>
      <c r="R5046" t="s">
        <v>28</v>
      </c>
      <c r="S5046" t="s">
        <v>9</v>
      </c>
      <c r="U5046" t="s">
        <v>179</v>
      </c>
      <c r="V5046" t="s">
        <v>10</v>
      </c>
      <c r="W5046" t="s">
        <v>11</v>
      </c>
      <c r="X5046" t="s">
        <v>12</v>
      </c>
      <c r="Y5046" t="s">
        <v>21</v>
      </c>
      <c r="Z5046" s="80">
        <v>1680</v>
      </c>
      <c r="AA5046" s="68">
        <v>0</v>
      </c>
      <c r="AB5046" s="82">
        <f t="shared" si="2764"/>
        <v>1680</v>
      </c>
      <c r="AD5046">
        <v>1</v>
      </c>
      <c r="AG5046" s="83">
        <f t="shared" si="2767"/>
        <v>1</v>
      </c>
      <c r="AH5046" s="87">
        <v>0</v>
      </c>
      <c r="AI5046" s="88">
        <v>1</v>
      </c>
    </row>
    <row r="5047" spans="1:41" x14ac:dyDescent="0.25">
      <c r="A5047" s="115">
        <v>4050003308</v>
      </c>
      <c r="B5047" t="s">
        <v>1</v>
      </c>
      <c r="C5047" s="81">
        <v>700</v>
      </c>
      <c r="D5047">
        <v>2.4</v>
      </c>
      <c r="E5047">
        <v>2.8</v>
      </c>
      <c r="F5047">
        <v>3</v>
      </c>
      <c r="G5047">
        <v>3</v>
      </c>
      <c r="H5047">
        <v>2.2000000000000002</v>
      </c>
      <c r="I5047">
        <v>405</v>
      </c>
      <c r="J5047" t="s">
        <v>595</v>
      </c>
      <c r="K5047" t="s">
        <v>185</v>
      </c>
      <c r="L5047" t="s">
        <v>600</v>
      </c>
      <c r="M5047" t="s">
        <v>605</v>
      </c>
      <c r="N5047" t="s">
        <v>27</v>
      </c>
      <c r="O5047" t="s">
        <v>6</v>
      </c>
      <c r="P5047" t="s">
        <v>7</v>
      </c>
      <c r="Q5047" t="s">
        <v>16</v>
      </c>
      <c r="R5047" t="s">
        <v>28</v>
      </c>
      <c r="S5047" t="s">
        <v>9</v>
      </c>
      <c r="U5047" t="s">
        <v>179</v>
      </c>
      <c r="V5047" t="s">
        <v>10</v>
      </c>
      <c r="W5047" t="s">
        <v>11</v>
      </c>
      <c r="X5047" t="s">
        <v>12</v>
      </c>
      <c r="Y5047" t="s">
        <v>21</v>
      </c>
      <c r="Z5047" s="81">
        <v>1680</v>
      </c>
      <c r="AA5047" s="68">
        <v>0</v>
      </c>
      <c r="AB5047" s="82">
        <f t="shared" si="2764"/>
        <v>1680</v>
      </c>
      <c r="AD5047">
        <v>1</v>
      </c>
      <c r="AG5047" s="83">
        <f t="shared" si="2767"/>
        <v>1</v>
      </c>
      <c r="AH5047" s="89">
        <v>1</v>
      </c>
      <c r="AI5047" s="88">
        <v>0</v>
      </c>
    </row>
    <row r="5048" spans="1:41" x14ac:dyDescent="0.25">
      <c r="A5048" s="115">
        <v>4050003309</v>
      </c>
      <c r="B5048" t="s">
        <v>1</v>
      </c>
      <c r="C5048" s="81">
        <v>700</v>
      </c>
      <c r="D5048">
        <v>2.4</v>
      </c>
      <c r="E5048">
        <v>2.8</v>
      </c>
      <c r="F5048">
        <v>3</v>
      </c>
      <c r="G5048">
        <v>3</v>
      </c>
      <c r="H5048">
        <v>2.2000000000000002</v>
      </c>
      <c r="I5048">
        <v>405</v>
      </c>
      <c r="J5048" t="s">
        <v>595</v>
      </c>
      <c r="K5048" t="s">
        <v>185</v>
      </c>
      <c r="L5048" t="s">
        <v>600</v>
      </c>
      <c r="M5048" t="s">
        <v>605</v>
      </c>
      <c r="N5048" t="s">
        <v>5</v>
      </c>
      <c r="O5048" t="s">
        <v>33</v>
      </c>
      <c r="P5048" t="s">
        <v>7</v>
      </c>
      <c r="Q5048" t="s">
        <v>16</v>
      </c>
      <c r="R5048" t="s">
        <v>28</v>
      </c>
      <c r="S5048" t="s">
        <v>44</v>
      </c>
      <c r="U5048" t="s">
        <v>946</v>
      </c>
      <c r="V5048" t="s">
        <v>14</v>
      </c>
      <c r="W5048" t="s">
        <v>49</v>
      </c>
      <c r="X5048" t="s">
        <v>12</v>
      </c>
      <c r="Y5048" t="s">
        <v>21</v>
      </c>
      <c r="Z5048" s="80">
        <v>800</v>
      </c>
      <c r="AA5048" s="68">
        <v>0</v>
      </c>
      <c r="AB5048" s="82">
        <f t="shared" si="2764"/>
        <v>800</v>
      </c>
      <c r="AC5048">
        <v>1</v>
      </c>
      <c r="AG5048" s="83">
        <f t="shared" si="2767"/>
        <v>1</v>
      </c>
      <c r="AH5048" s="87">
        <v>0</v>
      </c>
      <c r="AI5048" s="88">
        <v>0</v>
      </c>
      <c r="AJ5048">
        <f t="shared" ref="AJ5048:AJ5049" si="2786">AG5048</f>
        <v>1</v>
      </c>
      <c r="AK5048" s="108">
        <f>AJ5048*C5048*E5048*H5048</f>
        <v>4312</v>
      </c>
      <c r="AL5048" s="108">
        <f>AJ5048*C5048*E5048</f>
        <v>1959.9999999999998</v>
      </c>
      <c r="AM5048" s="108">
        <f t="shared" ref="AM5048:AM5049" si="2787">AK5048-AL5048</f>
        <v>2352</v>
      </c>
    </row>
    <row r="5049" spans="1:41" x14ac:dyDescent="0.25">
      <c r="A5049" s="115">
        <v>4050003309</v>
      </c>
      <c r="B5049" t="s">
        <v>1</v>
      </c>
      <c r="C5049" s="81">
        <v>700</v>
      </c>
      <c r="D5049">
        <v>2.4</v>
      </c>
      <c r="E5049">
        <v>2.8</v>
      </c>
      <c r="F5049">
        <v>3</v>
      </c>
      <c r="G5049">
        <v>3</v>
      </c>
      <c r="H5049">
        <v>2.2000000000000002</v>
      </c>
      <c r="I5049">
        <v>405</v>
      </c>
      <c r="J5049" t="s">
        <v>595</v>
      </c>
      <c r="K5049" t="s">
        <v>185</v>
      </c>
      <c r="L5049" t="s">
        <v>600</v>
      </c>
      <c r="M5049" t="s">
        <v>605</v>
      </c>
      <c r="N5049" t="s">
        <v>18</v>
      </c>
      <c r="O5049" t="s">
        <v>33</v>
      </c>
      <c r="P5049" t="s">
        <v>7</v>
      </c>
      <c r="Q5049" t="s">
        <v>16</v>
      </c>
      <c r="R5049" t="s">
        <v>28</v>
      </c>
      <c r="S5049" t="s">
        <v>44</v>
      </c>
      <c r="T5049" t="s">
        <v>952</v>
      </c>
      <c r="U5049" t="s">
        <v>946</v>
      </c>
      <c r="V5049" t="s">
        <v>14</v>
      </c>
      <c r="W5049" t="s">
        <v>49</v>
      </c>
      <c r="X5049" t="s">
        <v>12</v>
      </c>
      <c r="Y5049" t="s">
        <v>943</v>
      </c>
      <c r="Z5049" s="81">
        <v>0</v>
      </c>
      <c r="AA5049" s="68">
        <v>0</v>
      </c>
      <c r="AB5049" s="82">
        <f t="shared" si="2764"/>
        <v>0</v>
      </c>
      <c r="AF5049">
        <v>2</v>
      </c>
      <c r="AG5049" s="83">
        <f t="shared" si="2767"/>
        <v>2</v>
      </c>
      <c r="AH5049" s="87">
        <v>0</v>
      </c>
      <c r="AI5049" s="88">
        <v>0</v>
      </c>
      <c r="AJ5049">
        <f t="shared" si="2786"/>
        <v>2</v>
      </c>
      <c r="AK5049" s="108">
        <f>AJ5049*C5049*F5049*H5049</f>
        <v>9240</v>
      </c>
      <c r="AL5049" s="108">
        <f>AJ5049*C5049*F5049</f>
        <v>4200</v>
      </c>
      <c r="AM5049" s="108">
        <f t="shared" si="2787"/>
        <v>5040</v>
      </c>
      <c r="AN5049">
        <v>800</v>
      </c>
      <c r="AO5049">
        <f>AG5049*AN5049</f>
        <v>1600</v>
      </c>
    </row>
    <row r="5050" spans="1:41" x14ac:dyDescent="0.25">
      <c r="A5050" s="115">
        <v>4050003309</v>
      </c>
      <c r="B5050" t="s">
        <v>1</v>
      </c>
      <c r="C5050" s="81">
        <v>700</v>
      </c>
      <c r="D5050">
        <v>2.4</v>
      </c>
      <c r="E5050">
        <v>2.8</v>
      </c>
      <c r="F5050">
        <v>3</v>
      </c>
      <c r="G5050">
        <v>3</v>
      </c>
      <c r="H5050">
        <v>2.2000000000000002</v>
      </c>
      <c r="I5050">
        <v>405</v>
      </c>
      <c r="J5050" t="s">
        <v>595</v>
      </c>
      <c r="K5050" t="s">
        <v>185</v>
      </c>
      <c r="L5050" t="s">
        <v>600</v>
      </c>
      <c r="M5050" t="s">
        <v>605</v>
      </c>
      <c r="N5050" t="s">
        <v>27</v>
      </c>
      <c r="O5050" t="s">
        <v>6</v>
      </c>
      <c r="P5050" t="s">
        <v>7</v>
      </c>
      <c r="Q5050" t="s">
        <v>16</v>
      </c>
      <c r="R5050" t="s">
        <v>28</v>
      </c>
      <c r="S5050" t="s">
        <v>9</v>
      </c>
      <c r="U5050" t="s">
        <v>179</v>
      </c>
      <c r="V5050" t="s">
        <v>10</v>
      </c>
      <c r="W5050" t="s">
        <v>11</v>
      </c>
      <c r="X5050" t="s">
        <v>12</v>
      </c>
      <c r="Y5050" t="s">
        <v>21</v>
      </c>
      <c r="Z5050" s="80">
        <v>1680</v>
      </c>
      <c r="AA5050" s="68">
        <v>0</v>
      </c>
      <c r="AB5050" s="82">
        <f t="shared" si="2764"/>
        <v>1680</v>
      </c>
      <c r="AD5050">
        <v>1</v>
      </c>
      <c r="AG5050" s="83">
        <f t="shared" si="2767"/>
        <v>1</v>
      </c>
      <c r="AH5050" s="87">
        <v>0</v>
      </c>
      <c r="AI5050" s="88">
        <v>0</v>
      </c>
    </row>
    <row r="5051" spans="1:41" x14ac:dyDescent="0.25">
      <c r="A5051" s="115">
        <v>4050003309</v>
      </c>
      <c r="B5051" t="s">
        <v>1</v>
      </c>
      <c r="C5051" s="81">
        <v>700</v>
      </c>
      <c r="D5051">
        <v>2.4</v>
      </c>
      <c r="E5051">
        <v>2.8</v>
      </c>
      <c r="F5051">
        <v>3</v>
      </c>
      <c r="G5051">
        <v>3</v>
      </c>
      <c r="H5051">
        <v>2.2000000000000002</v>
      </c>
      <c r="I5051">
        <v>405</v>
      </c>
      <c r="J5051" t="s">
        <v>595</v>
      </c>
      <c r="K5051" t="s">
        <v>185</v>
      </c>
      <c r="L5051" t="s">
        <v>600</v>
      </c>
      <c r="M5051" t="s">
        <v>605</v>
      </c>
      <c r="N5051" t="s">
        <v>27</v>
      </c>
      <c r="O5051" t="s">
        <v>6</v>
      </c>
      <c r="P5051" t="s">
        <v>7</v>
      </c>
      <c r="Q5051" t="s">
        <v>16</v>
      </c>
      <c r="R5051" t="s">
        <v>28</v>
      </c>
      <c r="S5051" t="s">
        <v>44</v>
      </c>
      <c r="T5051" t="s">
        <v>951</v>
      </c>
      <c r="U5051" t="s">
        <v>939</v>
      </c>
      <c r="V5051" t="s">
        <v>14</v>
      </c>
      <c r="W5051" t="s">
        <v>49</v>
      </c>
      <c r="X5051" t="s">
        <v>12</v>
      </c>
      <c r="Y5051" t="s">
        <v>943</v>
      </c>
      <c r="Z5051" s="81">
        <v>0</v>
      </c>
      <c r="AA5051" s="68">
        <v>0</v>
      </c>
      <c r="AB5051" s="82">
        <f t="shared" si="2764"/>
        <v>0</v>
      </c>
      <c r="AF5051">
        <v>2</v>
      </c>
      <c r="AG5051" s="83">
        <f t="shared" si="2767"/>
        <v>2</v>
      </c>
      <c r="AH5051" s="87">
        <v>0</v>
      </c>
      <c r="AI5051" s="88">
        <v>0</v>
      </c>
      <c r="AJ5051">
        <f>AG5051</f>
        <v>2</v>
      </c>
      <c r="AK5051" s="108">
        <f t="shared" ref="AK5051:AK5053" si="2788">AJ5051*C5051*F5051*H5051</f>
        <v>9240</v>
      </c>
      <c r="AL5051" s="108">
        <f t="shared" ref="AL5051:AL5053" si="2789">AJ5051*C5051*F5051</f>
        <v>4200</v>
      </c>
      <c r="AM5051" s="108">
        <f t="shared" ref="AM5051:AM5056" si="2790">AK5051-AL5051</f>
        <v>5040</v>
      </c>
      <c r="AN5051">
        <v>825</v>
      </c>
      <c r="AO5051">
        <f>AG5051*AN5051</f>
        <v>1650</v>
      </c>
    </row>
    <row r="5052" spans="1:41" x14ac:dyDescent="0.25">
      <c r="A5052" s="115">
        <v>4050003310</v>
      </c>
      <c r="B5052" t="s">
        <v>1</v>
      </c>
      <c r="C5052" s="81">
        <v>700</v>
      </c>
      <c r="D5052">
        <v>2.4</v>
      </c>
      <c r="E5052">
        <v>2.8</v>
      </c>
      <c r="F5052">
        <v>3</v>
      </c>
      <c r="G5052">
        <v>3</v>
      </c>
      <c r="H5052">
        <v>2.2000000000000002</v>
      </c>
      <c r="I5052">
        <v>405</v>
      </c>
      <c r="J5052" t="s">
        <v>595</v>
      </c>
      <c r="K5052" t="s">
        <v>185</v>
      </c>
      <c r="L5052" t="s">
        <v>600</v>
      </c>
      <c r="M5052" t="s">
        <v>601</v>
      </c>
      <c r="N5052" t="s">
        <v>18</v>
      </c>
      <c r="O5052" t="s">
        <v>33</v>
      </c>
      <c r="P5052" t="s">
        <v>7</v>
      </c>
      <c r="Q5052" t="s">
        <v>16</v>
      </c>
      <c r="R5052" t="s">
        <v>28</v>
      </c>
      <c r="S5052" t="s">
        <v>44</v>
      </c>
      <c r="T5052" t="s">
        <v>952</v>
      </c>
      <c r="U5052" t="s">
        <v>946</v>
      </c>
      <c r="V5052" t="s">
        <v>14</v>
      </c>
      <c r="W5052" t="s">
        <v>49</v>
      </c>
      <c r="X5052" t="s">
        <v>12</v>
      </c>
      <c r="Y5052" t="s">
        <v>943</v>
      </c>
      <c r="Z5052" s="81">
        <v>0</v>
      </c>
      <c r="AA5052" s="68">
        <v>0</v>
      </c>
      <c r="AB5052" s="82">
        <f t="shared" si="2764"/>
        <v>0</v>
      </c>
      <c r="AF5052">
        <v>2</v>
      </c>
      <c r="AG5052" s="83">
        <f t="shared" si="2767"/>
        <v>2</v>
      </c>
      <c r="AH5052" s="87">
        <v>0</v>
      </c>
      <c r="AI5052" s="88">
        <v>0</v>
      </c>
      <c r="AJ5052">
        <f t="shared" ref="AJ5052:AJ5053" si="2791">AG5052</f>
        <v>2</v>
      </c>
      <c r="AK5052" s="108">
        <f t="shared" si="2788"/>
        <v>9240</v>
      </c>
      <c r="AL5052" s="108">
        <f t="shared" si="2789"/>
        <v>4200</v>
      </c>
      <c r="AM5052" s="108">
        <f t="shared" si="2790"/>
        <v>5040</v>
      </c>
      <c r="AN5052">
        <v>800</v>
      </c>
      <c r="AO5052">
        <f t="shared" ref="AO5052:AO5053" si="2792">AG5052*AN5052</f>
        <v>1600</v>
      </c>
    </row>
    <row r="5053" spans="1:41" x14ac:dyDescent="0.25">
      <c r="A5053" s="115">
        <v>4050003310</v>
      </c>
      <c r="B5053" t="s">
        <v>1</v>
      </c>
      <c r="C5053" s="81">
        <v>700</v>
      </c>
      <c r="D5053">
        <v>2.4</v>
      </c>
      <c r="E5053">
        <v>2.8</v>
      </c>
      <c r="F5053">
        <v>3</v>
      </c>
      <c r="G5053">
        <v>3</v>
      </c>
      <c r="H5053">
        <v>2.2000000000000002</v>
      </c>
      <c r="I5053">
        <v>405</v>
      </c>
      <c r="J5053" t="s">
        <v>595</v>
      </c>
      <c r="K5053" t="s">
        <v>185</v>
      </c>
      <c r="L5053" t="s">
        <v>600</v>
      </c>
      <c r="M5053" t="s">
        <v>601</v>
      </c>
      <c r="N5053" t="s">
        <v>18</v>
      </c>
      <c r="O5053" t="s">
        <v>33</v>
      </c>
      <c r="P5053" t="s">
        <v>7</v>
      </c>
      <c r="Q5053" t="s">
        <v>16</v>
      </c>
      <c r="R5053" t="s">
        <v>28</v>
      </c>
      <c r="S5053" t="s">
        <v>44</v>
      </c>
      <c r="T5053" t="s">
        <v>952</v>
      </c>
      <c r="U5053" t="s">
        <v>946</v>
      </c>
      <c r="V5053" t="s">
        <v>14</v>
      </c>
      <c r="W5053" t="s">
        <v>49</v>
      </c>
      <c r="X5053" t="s">
        <v>12</v>
      </c>
      <c r="Y5053" t="s">
        <v>943</v>
      </c>
      <c r="Z5053" s="81">
        <v>0</v>
      </c>
      <c r="AA5053" s="68">
        <v>0</v>
      </c>
      <c r="AB5053" s="82">
        <f t="shared" si="2764"/>
        <v>0</v>
      </c>
      <c r="AF5053">
        <v>1</v>
      </c>
      <c r="AG5053" s="83">
        <f t="shared" si="2767"/>
        <v>1</v>
      </c>
      <c r="AH5053" s="87">
        <v>0</v>
      </c>
      <c r="AI5053" s="88">
        <v>1</v>
      </c>
      <c r="AJ5053">
        <f t="shared" si="2791"/>
        <v>1</v>
      </c>
      <c r="AK5053" s="108">
        <f t="shared" si="2788"/>
        <v>4620</v>
      </c>
      <c r="AL5053" s="108">
        <f t="shared" si="2789"/>
        <v>2100</v>
      </c>
      <c r="AM5053" s="108">
        <f t="shared" si="2790"/>
        <v>2520</v>
      </c>
      <c r="AN5053">
        <v>800</v>
      </c>
      <c r="AO5053">
        <f t="shared" si="2792"/>
        <v>800</v>
      </c>
    </row>
    <row r="5054" spans="1:41" x14ac:dyDescent="0.25">
      <c r="A5054" s="115">
        <v>40500042</v>
      </c>
      <c r="B5054" t="s">
        <v>1</v>
      </c>
      <c r="C5054" s="81">
        <v>700</v>
      </c>
      <c r="D5054">
        <v>2.4</v>
      </c>
      <c r="E5054">
        <v>2.8</v>
      </c>
      <c r="F5054">
        <v>3</v>
      </c>
      <c r="G5054">
        <v>3</v>
      </c>
      <c r="H5054">
        <v>2.2000000000000002</v>
      </c>
      <c r="I5054">
        <v>405</v>
      </c>
      <c r="J5054" t="s">
        <v>595</v>
      </c>
      <c r="K5054" t="s">
        <v>185</v>
      </c>
      <c r="L5054" t="s">
        <v>606</v>
      </c>
      <c r="M5054" t="s">
        <v>606</v>
      </c>
      <c r="N5054" t="s">
        <v>48</v>
      </c>
      <c r="O5054" t="s">
        <v>74</v>
      </c>
      <c r="P5054" t="s">
        <v>42</v>
      </c>
      <c r="Q5054" t="s">
        <v>16</v>
      </c>
      <c r="R5054" t="s">
        <v>75</v>
      </c>
      <c r="S5054" t="s">
        <v>44</v>
      </c>
      <c r="T5054" t="s">
        <v>944</v>
      </c>
      <c r="U5054" t="s">
        <v>939</v>
      </c>
      <c r="V5054" t="s">
        <v>14</v>
      </c>
      <c r="W5054" t="s">
        <v>49</v>
      </c>
      <c r="X5054" t="s">
        <v>12</v>
      </c>
      <c r="Y5054" t="s">
        <v>938</v>
      </c>
      <c r="Z5054" s="81">
        <v>0</v>
      </c>
      <c r="AA5054" s="68">
        <v>0</v>
      </c>
      <c r="AB5054" s="82">
        <f t="shared" si="2764"/>
        <v>0</v>
      </c>
      <c r="AE5054">
        <v>1</v>
      </c>
      <c r="AG5054" s="83">
        <f t="shared" si="2767"/>
        <v>1</v>
      </c>
      <c r="AH5054" s="87">
        <v>0</v>
      </c>
      <c r="AI5054" s="88">
        <v>0</v>
      </c>
      <c r="AJ5054">
        <f>AG5054</f>
        <v>1</v>
      </c>
      <c r="AK5054" s="108">
        <f>AJ5054*C5054*E5054*H5054</f>
        <v>4312</v>
      </c>
      <c r="AL5054" s="108">
        <f>AJ5054*C5054*E5054</f>
        <v>1959.9999999999998</v>
      </c>
      <c r="AM5054" s="108">
        <f t="shared" si="2790"/>
        <v>2352</v>
      </c>
    </row>
    <row r="5055" spans="1:41" x14ac:dyDescent="0.25">
      <c r="A5055" s="115">
        <v>40500042</v>
      </c>
      <c r="B5055" t="s">
        <v>1</v>
      </c>
      <c r="C5055" s="81">
        <v>700</v>
      </c>
      <c r="D5055">
        <v>2.4</v>
      </c>
      <c r="E5055">
        <v>2.8</v>
      </c>
      <c r="F5055">
        <v>3</v>
      </c>
      <c r="G5055">
        <v>3</v>
      </c>
      <c r="H5055">
        <v>2.2000000000000002</v>
      </c>
      <c r="I5055">
        <v>405</v>
      </c>
      <c r="J5055" t="s">
        <v>595</v>
      </c>
      <c r="K5055" t="s">
        <v>185</v>
      </c>
      <c r="L5055" t="s">
        <v>606</v>
      </c>
      <c r="M5055" t="s">
        <v>606</v>
      </c>
      <c r="N5055" t="s">
        <v>48</v>
      </c>
      <c r="O5055" t="s">
        <v>19</v>
      </c>
      <c r="P5055" t="s">
        <v>42</v>
      </c>
      <c r="Q5055" t="s">
        <v>16</v>
      </c>
      <c r="R5055" t="s">
        <v>20</v>
      </c>
      <c r="S5055" t="s">
        <v>44</v>
      </c>
      <c r="T5055" s="70" t="s">
        <v>933</v>
      </c>
      <c r="U5055" t="s">
        <v>949</v>
      </c>
      <c r="V5055" t="s">
        <v>14</v>
      </c>
      <c r="W5055" t="s">
        <v>49</v>
      </c>
      <c r="X5055" t="s">
        <v>12</v>
      </c>
      <c r="Y5055" t="s">
        <v>938</v>
      </c>
      <c r="Z5055" s="80">
        <v>0</v>
      </c>
      <c r="AA5055" s="68">
        <v>0</v>
      </c>
      <c r="AB5055" s="82">
        <f t="shared" si="2764"/>
        <v>0</v>
      </c>
      <c r="AE5055">
        <v>5</v>
      </c>
      <c r="AG5055" s="83">
        <f t="shared" si="2767"/>
        <v>5</v>
      </c>
      <c r="AH5055" s="87">
        <v>0</v>
      </c>
      <c r="AI5055" s="88">
        <v>0</v>
      </c>
      <c r="AJ5055">
        <f t="shared" ref="AJ5055:AJ5056" si="2793">AG5055</f>
        <v>5</v>
      </c>
      <c r="AK5055" s="108">
        <f t="shared" ref="AK5055:AK5056" si="2794">AJ5055*C5055*E5055*H5055</f>
        <v>21560</v>
      </c>
      <c r="AL5055" s="108">
        <f t="shared" ref="AL5055:AL5056" si="2795">AJ5055*C5055*E5055</f>
        <v>9800</v>
      </c>
      <c r="AM5055" s="108">
        <f t="shared" si="2790"/>
        <v>11760</v>
      </c>
    </row>
    <row r="5056" spans="1:41" x14ac:dyDescent="0.25">
      <c r="A5056" s="115">
        <v>40500042</v>
      </c>
      <c r="B5056" t="s">
        <v>1</v>
      </c>
      <c r="C5056" s="81">
        <v>700</v>
      </c>
      <c r="D5056">
        <v>2.4</v>
      </c>
      <c r="E5056">
        <v>2.8</v>
      </c>
      <c r="F5056">
        <v>3</v>
      </c>
      <c r="G5056">
        <v>3</v>
      </c>
      <c r="H5056">
        <v>2.2000000000000002</v>
      </c>
      <c r="I5056">
        <v>405</v>
      </c>
      <c r="J5056" t="s">
        <v>595</v>
      </c>
      <c r="K5056" t="s">
        <v>185</v>
      </c>
      <c r="L5056" t="s">
        <v>606</v>
      </c>
      <c r="M5056" t="s">
        <v>606</v>
      </c>
      <c r="N5056" t="s">
        <v>48</v>
      </c>
      <c r="O5056" t="s">
        <v>19</v>
      </c>
      <c r="P5056" t="s">
        <v>42</v>
      </c>
      <c r="Q5056" t="s">
        <v>16</v>
      </c>
      <c r="R5056" t="s">
        <v>20</v>
      </c>
      <c r="S5056" t="s">
        <v>44</v>
      </c>
      <c r="T5056" s="70" t="s">
        <v>933</v>
      </c>
      <c r="U5056" t="s">
        <v>949</v>
      </c>
      <c r="V5056" t="s">
        <v>189</v>
      </c>
      <c r="W5056" t="s">
        <v>190</v>
      </c>
      <c r="X5056" t="s">
        <v>12</v>
      </c>
      <c r="Y5056" t="s">
        <v>938</v>
      </c>
      <c r="Z5056" s="80">
        <v>0</v>
      </c>
      <c r="AA5056" s="68">
        <v>0</v>
      </c>
      <c r="AB5056" s="82">
        <f t="shared" si="2764"/>
        <v>0</v>
      </c>
      <c r="AE5056">
        <v>1</v>
      </c>
      <c r="AG5056" s="83">
        <f t="shared" si="2767"/>
        <v>1</v>
      </c>
      <c r="AH5056" s="87">
        <v>0</v>
      </c>
      <c r="AI5056" s="88">
        <v>0</v>
      </c>
      <c r="AJ5056">
        <f t="shared" si="2793"/>
        <v>1</v>
      </c>
      <c r="AK5056" s="108">
        <f t="shared" si="2794"/>
        <v>4312</v>
      </c>
      <c r="AL5056" s="108">
        <f t="shared" si="2795"/>
        <v>1959.9999999999998</v>
      </c>
      <c r="AM5056" s="108">
        <f t="shared" si="2790"/>
        <v>2352</v>
      </c>
    </row>
    <row r="5057" spans="1:41" x14ac:dyDescent="0.25">
      <c r="A5057" s="115">
        <v>40500042</v>
      </c>
      <c r="B5057" t="s">
        <v>1</v>
      </c>
      <c r="C5057" s="81">
        <v>700</v>
      </c>
      <c r="D5057">
        <v>2.4</v>
      </c>
      <c r="E5057">
        <v>2.8</v>
      </c>
      <c r="F5057">
        <v>3</v>
      </c>
      <c r="G5057">
        <v>3</v>
      </c>
      <c r="H5057">
        <v>2.2000000000000002</v>
      </c>
      <c r="I5057">
        <v>405</v>
      </c>
      <c r="J5057" t="s">
        <v>595</v>
      </c>
      <c r="K5057" t="s">
        <v>185</v>
      </c>
      <c r="L5057" t="s">
        <v>606</v>
      </c>
      <c r="M5057" t="s">
        <v>606</v>
      </c>
      <c r="N5057" t="s">
        <v>48</v>
      </c>
      <c r="O5057" t="s">
        <v>47</v>
      </c>
      <c r="P5057" t="s">
        <v>42</v>
      </c>
      <c r="Q5057" t="s">
        <v>16</v>
      </c>
      <c r="R5057" t="s">
        <v>28</v>
      </c>
      <c r="S5057" t="s">
        <v>44</v>
      </c>
      <c r="U5057" t="s">
        <v>939</v>
      </c>
      <c r="V5057" t="s">
        <v>189</v>
      </c>
      <c r="W5057" t="s">
        <v>190</v>
      </c>
      <c r="X5057" t="s">
        <v>12</v>
      </c>
      <c r="Y5057" t="s">
        <v>21</v>
      </c>
      <c r="Z5057" s="80">
        <v>800</v>
      </c>
      <c r="AA5057" s="68">
        <v>0</v>
      </c>
      <c r="AB5057" s="82">
        <f t="shared" si="2764"/>
        <v>800</v>
      </c>
      <c r="AC5057">
        <v>1</v>
      </c>
      <c r="AG5057" s="83">
        <f t="shared" si="2767"/>
        <v>1</v>
      </c>
      <c r="AH5057" s="87">
        <v>0</v>
      </c>
      <c r="AI5057" s="88">
        <v>0</v>
      </c>
      <c r="AJ5057">
        <f t="shared" ref="AJ5057:AJ5066" si="2796">AG5057</f>
        <v>1</v>
      </c>
      <c r="AK5057" s="108">
        <f t="shared" ref="AK5057:AK5061" si="2797">AJ5057*C5057*E5057*H5057</f>
        <v>4312</v>
      </c>
      <c r="AL5057" s="108">
        <f t="shared" ref="AL5057:AL5061" si="2798">AJ5057*C5057*E5057</f>
        <v>1959.9999999999998</v>
      </c>
      <c r="AM5057" s="108">
        <f t="shared" ref="AM5057:AM5070" si="2799">AK5057-AL5057</f>
        <v>2352</v>
      </c>
    </row>
    <row r="5058" spans="1:41" x14ac:dyDescent="0.25">
      <c r="A5058" s="115">
        <v>40500042</v>
      </c>
      <c r="B5058" t="s">
        <v>1</v>
      </c>
      <c r="C5058" s="81">
        <v>700</v>
      </c>
      <c r="D5058">
        <v>2.4</v>
      </c>
      <c r="E5058">
        <v>2.8</v>
      </c>
      <c r="F5058">
        <v>3</v>
      </c>
      <c r="G5058">
        <v>3</v>
      </c>
      <c r="H5058">
        <v>2.2000000000000002</v>
      </c>
      <c r="I5058">
        <v>405</v>
      </c>
      <c r="J5058" t="s">
        <v>595</v>
      </c>
      <c r="K5058" t="s">
        <v>185</v>
      </c>
      <c r="L5058" t="s">
        <v>606</v>
      </c>
      <c r="M5058" t="s">
        <v>606</v>
      </c>
      <c r="N5058" t="s">
        <v>5</v>
      </c>
      <c r="O5058" t="s">
        <v>74</v>
      </c>
      <c r="P5058" t="s">
        <v>42</v>
      </c>
      <c r="Q5058" t="s">
        <v>16</v>
      </c>
      <c r="R5058" t="s">
        <v>75</v>
      </c>
      <c r="S5058" t="s">
        <v>44</v>
      </c>
      <c r="T5058" t="s">
        <v>944</v>
      </c>
      <c r="U5058" t="s">
        <v>939</v>
      </c>
      <c r="V5058" t="s">
        <v>189</v>
      </c>
      <c r="W5058" t="s">
        <v>190</v>
      </c>
      <c r="X5058" t="s">
        <v>12</v>
      </c>
      <c r="Y5058" t="s">
        <v>938</v>
      </c>
      <c r="Z5058" s="81">
        <v>0</v>
      </c>
      <c r="AA5058" s="68">
        <v>0</v>
      </c>
      <c r="AB5058" s="82">
        <f t="shared" si="2764"/>
        <v>0</v>
      </c>
      <c r="AE5058">
        <v>1</v>
      </c>
      <c r="AG5058" s="83">
        <f t="shared" si="2767"/>
        <v>1</v>
      </c>
      <c r="AH5058" s="87">
        <v>0</v>
      </c>
      <c r="AI5058" s="88">
        <v>0</v>
      </c>
      <c r="AJ5058">
        <f t="shared" si="2796"/>
        <v>1</v>
      </c>
      <c r="AK5058" s="108">
        <f t="shared" si="2797"/>
        <v>4312</v>
      </c>
      <c r="AL5058" s="108">
        <f t="shared" si="2798"/>
        <v>1959.9999999999998</v>
      </c>
      <c r="AM5058" s="108">
        <f t="shared" si="2799"/>
        <v>2352</v>
      </c>
    </row>
    <row r="5059" spans="1:41" x14ac:dyDescent="0.25">
      <c r="A5059" s="115">
        <v>40500042</v>
      </c>
      <c r="B5059" t="s">
        <v>1</v>
      </c>
      <c r="C5059" s="81">
        <v>700</v>
      </c>
      <c r="D5059">
        <v>2.4</v>
      </c>
      <c r="E5059">
        <v>2.8</v>
      </c>
      <c r="F5059">
        <v>3</v>
      </c>
      <c r="G5059">
        <v>3</v>
      </c>
      <c r="H5059">
        <v>2.2000000000000002</v>
      </c>
      <c r="I5059">
        <v>405</v>
      </c>
      <c r="J5059" t="s">
        <v>595</v>
      </c>
      <c r="K5059" t="s">
        <v>185</v>
      </c>
      <c r="L5059" t="s">
        <v>606</v>
      </c>
      <c r="M5059" t="s">
        <v>606</v>
      </c>
      <c r="N5059" t="s">
        <v>5</v>
      </c>
      <c r="O5059" t="s">
        <v>41</v>
      </c>
      <c r="P5059" t="s">
        <v>42</v>
      </c>
      <c r="Q5059" t="s">
        <v>16</v>
      </c>
      <c r="R5059" t="s">
        <v>75</v>
      </c>
      <c r="S5059" t="s">
        <v>44</v>
      </c>
      <c r="T5059" t="s">
        <v>944</v>
      </c>
      <c r="U5059" t="s">
        <v>939</v>
      </c>
      <c r="V5059" t="s">
        <v>189</v>
      </c>
      <c r="W5059" t="s">
        <v>190</v>
      </c>
      <c r="X5059" t="s">
        <v>12</v>
      </c>
      <c r="Y5059" t="s">
        <v>938</v>
      </c>
      <c r="Z5059" s="81">
        <v>0</v>
      </c>
      <c r="AA5059" s="68">
        <v>0</v>
      </c>
      <c r="AB5059" s="82">
        <f t="shared" si="2764"/>
        <v>0</v>
      </c>
      <c r="AE5059">
        <v>1</v>
      </c>
      <c r="AG5059" s="83">
        <f t="shared" si="2767"/>
        <v>1</v>
      </c>
      <c r="AH5059" s="87">
        <v>0</v>
      </c>
      <c r="AI5059" s="88">
        <v>0</v>
      </c>
      <c r="AJ5059">
        <f t="shared" si="2796"/>
        <v>1</v>
      </c>
      <c r="AK5059" s="108">
        <f t="shared" si="2797"/>
        <v>4312</v>
      </c>
      <c r="AL5059" s="108">
        <f t="shared" si="2798"/>
        <v>1959.9999999999998</v>
      </c>
      <c r="AM5059" s="108">
        <f t="shared" si="2799"/>
        <v>2352</v>
      </c>
    </row>
    <row r="5060" spans="1:41" x14ac:dyDescent="0.25">
      <c r="A5060" s="115">
        <v>40500042</v>
      </c>
      <c r="B5060" t="s">
        <v>1</v>
      </c>
      <c r="C5060" s="81">
        <v>700</v>
      </c>
      <c r="D5060">
        <v>2.4</v>
      </c>
      <c r="E5060">
        <v>2.8</v>
      </c>
      <c r="F5060">
        <v>3</v>
      </c>
      <c r="G5060">
        <v>3</v>
      </c>
      <c r="H5060">
        <v>2.2000000000000002</v>
      </c>
      <c r="I5060">
        <v>405</v>
      </c>
      <c r="J5060" t="s">
        <v>595</v>
      </c>
      <c r="K5060" t="s">
        <v>185</v>
      </c>
      <c r="L5060" t="s">
        <v>606</v>
      </c>
      <c r="M5060" t="s">
        <v>606</v>
      </c>
      <c r="N5060" t="s">
        <v>5</v>
      </c>
      <c r="O5060" t="s">
        <v>47</v>
      </c>
      <c r="P5060" t="s">
        <v>42</v>
      </c>
      <c r="Q5060" t="s">
        <v>16</v>
      </c>
      <c r="R5060" t="s">
        <v>28</v>
      </c>
      <c r="S5060" t="s">
        <v>44</v>
      </c>
      <c r="U5060" t="s">
        <v>939</v>
      </c>
      <c r="V5060" t="s">
        <v>14</v>
      </c>
      <c r="W5060" t="s">
        <v>49</v>
      </c>
      <c r="X5060" t="s">
        <v>12</v>
      </c>
      <c r="Y5060" t="s">
        <v>21</v>
      </c>
      <c r="Z5060" s="80">
        <v>640</v>
      </c>
      <c r="AA5060" s="68">
        <v>0</v>
      </c>
      <c r="AB5060" s="82">
        <f t="shared" ref="AB5060:AB5123" si="2800">Z5060*AG5060+AA5060*AG5060*1.95583</f>
        <v>640</v>
      </c>
      <c r="AC5060">
        <v>1</v>
      </c>
      <c r="AG5060" s="83">
        <f t="shared" si="2767"/>
        <v>1</v>
      </c>
      <c r="AH5060" s="87">
        <v>0</v>
      </c>
      <c r="AI5060" s="88">
        <v>0</v>
      </c>
      <c r="AJ5060">
        <f t="shared" si="2796"/>
        <v>1</v>
      </c>
      <c r="AK5060" s="108">
        <f t="shared" si="2797"/>
        <v>4312</v>
      </c>
      <c r="AL5060" s="108">
        <f t="shared" si="2798"/>
        <v>1959.9999999999998</v>
      </c>
      <c r="AM5060" s="108">
        <f t="shared" si="2799"/>
        <v>2352</v>
      </c>
    </row>
    <row r="5061" spans="1:41" x14ac:dyDescent="0.25">
      <c r="A5061" s="115">
        <v>40500042</v>
      </c>
      <c r="B5061" t="s">
        <v>1</v>
      </c>
      <c r="C5061" s="81">
        <v>700</v>
      </c>
      <c r="D5061">
        <v>2.4</v>
      </c>
      <c r="E5061">
        <v>2.8</v>
      </c>
      <c r="F5061">
        <v>3</v>
      </c>
      <c r="G5061">
        <v>3</v>
      </c>
      <c r="H5061">
        <v>2.2000000000000002</v>
      </c>
      <c r="I5061">
        <v>405</v>
      </c>
      <c r="J5061" t="s">
        <v>595</v>
      </c>
      <c r="K5061" t="s">
        <v>185</v>
      </c>
      <c r="L5061" t="s">
        <v>606</v>
      </c>
      <c r="M5061" t="s">
        <v>606</v>
      </c>
      <c r="N5061" t="s">
        <v>5</v>
      </c>
      <c r="O5061" t="s">
        <v>47</v>
      </c>
      <c r="P5061" t="s">
        <v>42</v>
      </c>
      <c r="Q5061" t="s">
        <v>16</v>
      </c>
      <c r="R5061" t="s">
        <v>28</v>
      </c>
      <c r="S5061" t="s">
        <v>44</v>
      </c>
      <c r="U5061" t="s">
        <v>939</v>
      </c>
      <c r="V5061" t="s">
        <v>189</v>
      </c>
      <c r="W5061" t="s">
        <v>190</v>
      </c>
      <c r="X5061" t="s">
        <v>12</v>
      </c>
      <c r="Y5061" t="s">
        <v>21</v>
      </c>
      <c r="Z5061" s="80">
        <v>640</v>
      </c>
      <c r="AA5061" s="68">
        <v>0</v>
      </c>
      <c r="AB5061" s="82">
        <f t="shared" si="2800"/>
        <v>640</v>
      </c>
      <c r="AC5061">
        <v>1</v>
      </c>
      <c r="AG5061" s="83">
        <f t="shared" ref="AG5061:AG5124" si="2801">SUM(AC5061:AF5061)</f>
        <v>1</v>
      </c>
      <c r="AH5061" s="87">
        <v>0</v>
      </c>
      <c r="AI5061" s="88">
        <v>0</v>
      </c>
      <c r="AJ5061">
        <f t="shared" si="2796"/>
        <v>1</v>
      </c>
      <c r="AK5061" s="108">
        <f t="shared" si="2797"/>
        <v>4312</v>
      </c>
      <c r="AL5061" s="108">
        <f t="shared" si="2798"/>
        <v>1959.9999999999998</v>
      </c>
      <c r="AM5061" s="108">
        <f t="shared" si="2799"/>
        <v>2352</v>
      </c>
    </row>
    <row r="5062" spans="1:41" x14ac:dyDescent="0.25">
      <c r="A5062" s="115">
        <v>40500042</v>
      </c>
      <c r="B5062" t="s">
        <v>1</v>
      </c>
      <c r="C5062" s="81">
        <v>700</v>
      </c>
      <c r="D5062">
        <v>2.4</v>
      </c>
      <c r="E5062">
        <v>2.8</v>
      </c>
      <c r="F5062">
        <v>3</v>
      </c>
      <c r="G5062">
        <v>3</v>
      </c>
      <c r="H5062">
        <v>2.2000000000000002</v>
      </c>
      <c r="I5062">
        <v>405</v>
      </c>
      <c r="J5062" t="s">
        <v>595</v>
      </c>
      <c r="K5062" t="s">
        <v>185</v>
      </c>
      <c r="L5062" t="s">
        <v>606</v>
      </c>
      <c r="M5062" t="s">
        <v>606</v>
      </c>
      <c r="N5062" t="s">
        <v>15</v>
      </c>
      <c r="O5062" t="s">
        <v>41</v>
      </c>
      <c r="P5062" t="s">
        <v>42</v>
      </c>
      <c r="Q5062" t="s">
        <v>16</v>
      </c>
      <c r="R5062" t="s">
        <v>28</v>
      </c>
      <c r="S5062" t="s">
        <v>44</v>
      </c>
      <c r="U5062" t="s">
        <v>939</v>
      </c>
      <c r="V5062" t="s">
        <v>14</v>
      </c>
      <c r="W5062" t="s">
        <v>49</v>
      </c>
      <c r="X5062" t="s">
        <v>12</v>
      </c>
      <c r="Y5062" t="s">
        <v>21</v>
      </c>
      <c r="Z5062" s="80">
        <v>640</v>
      </c>
      <c r="AA5062" s="68">
        <v>0</v>
      </c>
      <c r="AB5062" s="82">
        <f t="shared" si="2800"/>
        <v>640</v>
      </c>
      <c r="AC5062">
        <v>1</v>
      </c>
      <c r="AG5062" s="83">
        <f t="shared" si="2801"/>
        <v>1</v>
      </c>
      <c r="AH5062" s="87">
        <v>0</v>
      </c>
      <c r="AI5062" s="88">
        <v>0</v>
      </c>
      <c r="AJ5062">
        <f t="shared" si="2796"/>
        <v>1</v>
      </c>
      <c r="AK5062" s="108">
        <f t="shared" ref="AK5062:AK5067" si="2802">AJ5062*C5062*F5062*H5062</f>
        <v>4620</v>
      </c>
      <c r="AL5062" s="108">
        <f t="shared" ref="AL5062:AL5067" si="2803">AJ5062*C5062*F5062</f>
        <v>2100</v>
      </c>
      <c r="AM5062" s="108">
        <f t="shared" si="2799"/>
        <v>2520</v>
      </c>
    </row>
    <row r="5063" spans="1:41" x14ac:dyDescent="0.25">
      <c r="A5063" s="115">
        <v>40500042</v>
      </c>
      <c r="B5063" t="s">
        <v>1</v>
      </c>
      <c r="C5063" s="81">
        <v>700</v>
      </c>
      <c r="D5063">
        <v>2.4</v>
      </c>
      <c r="E5063">
        <v>2.8</v>
      </c>
      <c r="F5063">
        <v>3</v>
      </c>
      <c r="G5063">
        <v>3</v>
      </c>
      <c r="H5063">
        <v>2.2000000000000002</v>
      </c>
      <c r="I5063">
        <v>405</v>
      </c>
      <c r="J5063" t="s">
        <v>595</v>
      </c>
      <c r="K5063" t="s">
        <v>185</v>
      </c>
      <c r="L5063" t="s">
        <v>606</v>
      </c>
      <c r="M5063" t="s">
        <v>606</v>
      </c>
      <c r="N5063" t="s">
        <v>15</v>
      </c>
      <c r="O5063" t="s">
        <v>41</v>
      </c>
      <c r="P5063" t="s">
        <v>42</v>
      </c>
      <c r="Q5063" t="s">
        <v>16</v>
      </c>
      <c r="R5063" t="s">
        <v>28</v>
      </c>
      <c r="S5063" t="s">
        <v>44</v>
      </c>
      <c r="U5063" t="s">
        <v>939</v>
      </c>
      <c r="V5063" t="s">
        <v>189</v>
      </c>
      <c r="W5063" t="s">
        <v>190</v>
      </c>
      <c r="X5063" t="s">
        <v>12</v>
      </c>
      <c r="Y5063" t="s">
        <v>21</v>
      </c>
      <c r="Z5063" s="80">
        <v>640</v>
      </c>
      <c r="AA5063" s="68">
        <v>0</v>
      </c>
      <c r="AB5063" s="82">
        <f t="shared" si="2800"/>
        <v>640</v>
      </c>
      <c r="AC5063">
        <v>1</v>
      </c>
      <c r="AG5063" s="83">
        <f t="shared" si="2801"/>
        <v>1</v>
      </c>
      <c r="AH5063" s="87">
        <v>0</v>
      </c>
      <c r="AI5063" s="88">
        <v>0</v>
      </c>
      <c r="AJ5063">
        <f t="shared" si="2796"/>
        <v>1</v>
      </c>
      <c r="AK5063" s="108">
        <f t="shared" si="2802"/>
        <v>4620</v>
      </c>
      <c r="AL5063" s="108">
        <f t="shared" si="2803"/>
        <v>2100</v>
      </c>
      <c r="AM5063" s="108">
        <f t="shared" si="2799"/>
        <v>2520</v>
      </c>
    </row>
    <row r="5064" spans="1:41" x14ac:dyDescent="0.25">
      <c r="A5064" s="115">
        <v>40500042</v>
      </c>
      <c r="B5064" t="s">
        <v>1</v>
      </c>
      <c r="C5064" s="81">
        <v>700</v>
      </c>
      <c r="D5064">
        <v>2.4</v>
      </c>
      <c r="E5064">
        <v>2.8</v>
      </c>
      <c r="F5064">
        <v>3</v>
      </c>
      <c r="G5064">
        <v>3</v>
      </c>
      <c r="H5064">
        <v>2.2000000000000002</v>
      </c>
      <c r="I5064">
        <v>405</v>
      </c>
      <c r="J5064" t="s">
        <v>595</v>
      </c>
      <c r="K5064" t="s">
        <v>185</v>
      </c>
      <c r="L5064" t="s">
        <v>606</v>
      </c>
      <c r="M5064" t="s">
        <v>606</v>
      </c>
      <c r="N5064" t="s">
        <v>18</v>
      </c>
      <c r="O5064" t="s">
        <v>74</v>
      </c>
      <c r="P5064" t="s">
        <v>42</v>
      </c>
      <c r="Q5064" t="s">
        <v>16</v>
      </c>
      <c r="R5064" t="s">
        <v>28</v>
      </c>
      <c r="S5064" t="s">
        <v>44</v>
      </c>
      <c r="T5064" t="s">
        <v>952</v>
      </c>
      <c r="U5064" t="s">
        <v>939</v>
      </c>
      <c r="V5064" t="s">
        <v>14</v>
      </c>
      <c r="W5064" t="s">
        <v>49</v>
      </c>
      <c r="X5064" t="s">
        <v>12</v>
      </c>
      <c r="Y5064" t="s">
        <v>943</v>
      </c>
      <c r="Z5064" s="81">
        <v>0</v>
      </c>
      <c r="AA5064" s="68">
        <v>0</v>
      </c>
      <c r="AB5064" s="82">
        <f t="shared" si="2800"/>
        <v>0</v>
      </c>
      <c r="AF5064">
        <v>1</v>
      </c>
      <c r="AG5064" s="83">
        <f t="shared" si="2801"/>
        <v>1</v>
      </c>
      <c r="AH5064" s="87">
        <v>0</v>
      </c>
      <c r="AI5064" s="88">
        <v>0</v>
      </c>
      <c r="AJ5064">
        <f t="shared" si="2796"/>
        <v>1</v>
      </c>
      <c r="AK5064" s="108">
        <f t="shared" si="2802"/>
        <v>4620</v>
      </c>
      <c r="AL5064" s="108">
        <f t="shared" si="2803"/>
        <v>2100</v>
      </c>
      <c r="AM5064" s="108">
        <f t="shared" si="2799"/>
        <v>2520</v>
      </c>
      <c r="AN5064">
        <v>720</v>
      </c>
      <c r="AO5064">
        <f t="shared" ref="AO5064:AO5066" si="2804">AG5064*AN5064</f>
        <v>720</v>
      </c>
    </row>
    <row r="5065" spans="1:41" x14ac:dyDescent="0.25">
      <c r="A5065" s="115">
        <v>40500042</v>
      </c>
      <c r="B5065" t="s">
        <v>1</v>
      </c>
      <c r="C5065" s="81">
        <v>700</v>
      </c>
      <c r="D5065">
        <v>2.4</v>
      </c>
      <c r="E5065">
        <v>2.8</v>
      </c>
      <c r="F5065">
        <v>3</v>
      </c>
      <c r="G5065">
        <v>3</v>
      </c>
      <c r="H5065">
        <v>2.2000000000000002</v>
      </c>
      <c r="I5065">
        <v>405</v>
      </c>
      <c r="J5065" t="s">
        <v>595</v>
      </c>
      <c r="K5065" t="s">
        <v>185</v>
      </c>
      <c r="L5065" t="s">
        <v>606</v>
      </c>
      <c r="M5065" t="s">
        <v>606</v>
      </c>
      <c r="N5065" t="s">
        <v>18</v>
      </c>
      <c r="O5065" t="s">
        <v>74</v>
      </c>
      <c r="P5065" t="s">
        <v>42</v>
      </c>
      <c r="Q5065" t="s">
        <v>16</v>
      </c>
      <c r="R5065" t="s">
        <v>28</v>
      </c>
      <c r="S5065" t="s">
        <v>44</v>
      </c>
      <c r="T5065" t="s">
        <v>952</v>
      </c>
      <c r="U5065" t="s">
        <v>939</v>
      </c>
      <c r="V5065" t="s">
        <v>189</v>
      </c>
      <c r="W5065" t="s">
        <v>190</v>
      </c>
      <c r="X5065" t="s">
        <v>12</v>
      </c>
      <c r="Y5065" t="s">
        <v>943</v>
      </c>
      <c r="Z5065" s="81">
        <v>0</v>
      </c>
      <c r="AA5065" s="68">
        <v>0</v>
      </c>
      <c r="AB5065" s="82">
        <f t="shared" si="2800"/>
        <v>0</v>
      </c>
      <c r="AF5065">
        <v>5</v>
      </c>
      <c r="AG5065" s="83">
        <f t="shared" si="2801"/>
        <v>5</v>
      </c>
      <c r="AH5065" s="87">
        <v>0</v>
      </c>
      <c r="AI5065" s="88">
        <v>0</v>
      </c>
      <c r="AJ5065">
        <f t="shared" si="2796"/>
        <v>5</v>
      </c>
      <c r="AK5065" s="108">
        <f t="shared" si="2802"/>
        <v>23100.000000000004</v>
      </c>
      <c r="AL5065" s="108">
        <f t="shared" si="2803"/>
        <v>10500</v>
      </c>
      <c r="AM5065" s="108">
        <f t="shared" si="2799"/>
        <v>12600.000000000004</v>
      </c>
      <c r="AN5065">
        <v>720</v>
      </c>
      <c r="AO5065">
        <f t="shared" si="2804"/>
        <v>3600</v>
      </c>
    </row>
    <row r="5066" spans="1:41" x14ac:dyDescent="0.25">
      <c r="A5066" s="115">
        <v>40500042</v>
      </c>
      <c r="B5066" t="s">
        <v>1</v>
      </c>
      <c r="C5066" s="81">
        <v>700</v>
      </c>
      <c r="D5066">
        <v>2.4</v>
      </c>
      <c r="E5066">
        <v>2.8</v>
      </c>
      <c r="F5066">
        <v>3</v>
      </c>
      <c r="G5066">
        <v>3</v>
      </c>
      <c r="H5066">
        <v>2.2000000000000002</v>
      </c>
      <c r="I5066">
        <v>405</v>
      </c>
      <c r="J5066" t="s">
        <v>595</v>
      </c>
      <c r="K5066" t="s">
        <v>185</v>
      </c>
      <c r="L5066" t="s">
        <v>606</v>
      </c>
      <c r="M5066" t="s">
        <v>606</v>
      </c>
      <c r="N5066" t="s">
        <v>27</v>
      </c>
      <c r="O5066" t="s">
        <v>80</v>
      </c>
      <c r="P5066" t="s">
        <v>42</v>
      </c>
      <c r="Q5066" t="s">
        <v>16</v>
      </c>
      <c r="R5066" t="s">
        <v>28</v>
      </c>
      <c r="S5066" t="s">
        <v>44</v>
      </c>
      <c r="T5066" t="s">
        <v>951</v>
      </c>
      <c r="U5066" t="s">
        <v>939</v>
      </c>
      <c r="V5066" t="s">
        <v>189</v>
      </c>
      <c r="W5066" t="s">
        <v>190</v>
      </c>
      <c r="X5066" t="s">
        <v>12</v>
      </c>
      <c r="Y5066" t="s">
        <v>943</v>
      </c>
      <c r="Z5066" s="81">
        <v>0</v>
      </c>
      <c r="AA5066" s="68">
        <v>0</v>
      </c>
      <c r="AB5066" s="82">
        <f t="shared" si="2800"/>
        <v>0</v>
      </c>
      <c r="AF5066">
        <v>2</v>
      </c>
      <c r="AG5066" s="83">
        <f t="shared" si="2801"/>
        <v>2</v>
      </c>
      <c r="AH5066" s="87">
        <v>0</v>
      </c>
      <c r="AI5066" s="88">
        <v>0</v>
      </c>
      <c r="AJ5066">
        <f t="shared" si="2796"/>
        <v>2</v>
      </c>
      <c r="AK5066" s="108">
        <f t="shared" si="2802"/>
        <v>9240</v>
      </c>
      <c r="AL5066" s="108">
        <f t="shared" si="2803"/>
        <v>4200</v>
      </c>
      <c r="AM5066" s="108">
        <f t="shared" si="2799"/>
        <v>5040</v>
      </c>
      <c r="AN5066">
        <v>695</v>
      </c>
      <c r="AO5066">
        <f t="shared" si="2804"/>
        <v>1390</v>
      </c>
    </row>
    <row r="5067" spans="1:41" x14ac:dyDescent="0.25">
      <c r="A5067" s="115">
        <v>40500074</v>
      </c>
      <c r="B5067" t="s">
        <v>1</v>
      </c>
      <c r="C5067" s="81">
        <v>700</v>
      </c>
      <c r="D5067">
        <v>2.4</v>
      </c>
      <c r="E5067">
        <v>2.8</v>
      </c>
      <c r="F5067">
        <v>3</v>
      </c>
      <c r="G5067">
        <v>3</v>
      </c>
      <c r="H5067">
        <v>2.2000000000000002</v>
      </c>
      <c r="I5067">
        <v>405</v>
      </c>
      <c r="J5067" t="s">
        <v>595</v>
      </c>
      <c r="K5067" t="s">
        <v>185</v>
      </c>
      <c r="L5067" t="s">
        <v>595</v>
      </c>
      <c r="M5067" t="s">
        <v>806</v>
      </c>
      <c r="N5067" t="s">
        <v>18</v>
      </c>
      <c r="O5067" t="s">
        <v>688</v>
      </c>
      <c r="P5067" t="s">
        <v>689</v>
      </c>
      <c r="Q5067" t="s">
        <v>8</v>
      </c>
      <c r="R5067" t="s">
        <v>28</v>
      </c>
      <c r="S5067" t="s">
        <v>44</v>
      </c>
      <c r="U5067" t="s">
        <v>939</v>
      </c>
      <c r="V5067" t="s">
        <v>14</v>
      </c>
      <c r="W5067" t="s">
        <v>49</v>
      </c>
      <c r="X5067" t="s">
        <v>12</v>
      </c>
      <c r="Y5067" t="s">
        <v>21</v>
      </c>
      <c r="Z5067" s="80">
        <v>900</v>
      </c>
      <c r="AA5067" s="68">
        <v>0</v>
      </c>
      <c r="AB5067" s="82">
        <f t="shared" si="2800"/>
        <v>900</v>
      </c>
      <c r="AC5067">
        <v>1</v>
      </c>
      <c r="AG5067" s="83">
        <f t="shared" si="2801"/>
        <v>1</v>
      </c>
      <c r="AH5067" s="87">
        <v>0</v>
      </c>
      <c r="AI5067" s="88">
        <v>0</v>
      </c>
      <c r="AJ5067" s="90">
        <f>AG5067*2/3</f>
        <v>0.66666666666666663</v>
      </c>
      <c r="AK5067" s="108">
        <f t="shared" si="2802"/>
        <v>3080.0000000000005</v>
      </c>
      <c r="AL5067" s="108">
        <f t="shared" si="2803"/>
        <v>1400</v>
      </c>
      <c r="AM5067" s="108">
        <f t="shared" si="2799"/>
        <v>1680.0000000000005</v>
      </c>
    </row>
    <row r="5068" spans="1:41" x14ac:dyDescent="0.25">
      <c r="A5068" s="115">
        <v>40500104</v>
      </c>
      <c r="B5068" t="s">
        <v>1</v>
      </c>
      <c r="C5068" s="81">
        <v>700</v>
      </c>
      <c r="D5068">
        <v>2.4</v>
      </c>
      <c r="E5068">
        <v>2.8</v>
      </c>
      <c r="F5068">
        <v>3</v>
      </c>
      <c r="G5068">
        <v>3</v>
      </c>
      <c r="H5068">
        <v>2.2000000000000002</v>
      </c>
      <c r="I5068">
        <v>405</v>
      </c>
      <c r="J5068" t="s">
        <v>595</v>
      </c>
      <c r="K5068" t="s">
        <v>185</v>
      </c>
      <c r="L5068" t="s">
        <v>595</v>
      </c>
      <c r="M5068" t="s">
        <v>807</v>
      </c>
      <c r="N5068" t="s">
        <v>40</v>
      </c>
      <c r="O5068" t="s">
        <v>688</v>
      </c>
      <c r="P5068" t="s">
        <v>689</v>
      </c>
      <c r="Q5068" t="s">
        <v>8</v>
      </c>
      <c r="R5068" t="s">
        <v>28</v>
      </c>
      <c r="S5068" t="s">
        <v>44</v>
      </c>
      <c r="U5068" t="s">
        <v>946</v>
      </c>
      <c r="V5068" t="s">
        <v>14</v>
      </c>
      <c r="W5068" t="s">
        <v>49</v>
      </c>
      <c r="X5068" t="s">
        <v>12</v>
      </c>
      <c r="Y5068" t="s">
        <v>21</v>
      </c>
      <c r="Z5068" s="80">
        <v>600</v>
      </c>
      <c r="AA5068" s="68">
        <v>0</v>
      </c>
      <c r="AB5068" s="82">
        <f t="shared" si="2800"/>
        <v>600</v>
      </c>
      <c r="AC5068">
        <v>1</v>
      </c>
      <c r="AG5068" s="83">
        <f t="shared" si="2801"/>
        <v>1</v>
      </c>
      <c r="AH5068" s="87">
        <v>0</v>
      </c>
      <c r="AI5068" s="88">
        <v>0</v>
      </c>
      <c r="AJ5068">
        <f>(AG5068*2)/3</f>
        <v>0.66666666666666663</v>
      </c>
      <c r="AK5068" s="108">
        <f t="shared" ref="AK5068:AK5070" si="2805">AJ5068*C5068*E5068*H5068</f>
        <v>2874.6666666666665</v>
      </c>
      <c r="AL5068" s="108">
        <f t="shared" ref="AL5068:AL5070" si="2806">AJ5068*C5068*E5068</f>
        <v>1306.6666666666665</v>
      </c>
      <c r="AM5068" s="108">
        <f t="shared" si="2799"/>
        <v>1568</v>
      </c>
    </row>
    <row r="5069" spans="1:41" x14ac:dyDescent="0.25">
      <c r="A5069" s="115">
        <v>40500104</v>
      </c>
      <c r="B5069" t="s">
        <v>1</v>
      </c>
      <c r="C5069" s="81">
        <v>700</v>
      </c>
      <c r="D5069">
        <v>2.4</v>
      </c>
      <c r="E5069">
        <v>2.8</v>
      </c>
      <c r="F5069">
        <v>3</v>
      </c>
      <c r="G5069">
        <v>3</v>
      </c>
      <c r="H5069">
        <v>2.2000000000000002</v>
      </c>
      <c r="I5069">
        <v>405</v>
      </c>
      <c r="J5069" t="s">
        <v>595</v>
      </c>
      <c r="K5069" t="s">
        <v>185</v>
      </c>
      <c r="L5069" t="s">
        <v>595</v>
      </c>
      <c r="M5069" t="s">
        <v>807</v>
      </c>
      <c r="N5069" t="s">
        <v>48</v>
      </c>
      <c r="O5069" t="s">
        <v>688</v>
      </c>
      <c r="P5069" t="s">
        <v>689</v>
      </c>
      <c r="Q5069" t="s">
        <v>16</v>
      </c>
      <c r="R5069" t="s">
        <v>28</v>
      </c>
      <c r="S5069" t="s">
        <v>44</v>
      </c>
      <c r="U5069" t="s">
        <v>946</v>
      </c>
      <c r="V5069" t="s">
        <v>14</v>
      </c>
      <c r="W5069" t="s">
        <v>49</v>
      </c>
      <c r="X5069" t="s">
        <v>12</v>
      </c>
      <c r="Y5069" t="s">
        <v>21</v>
      </c>
      <c r="Z5069" s="80">
        <v>1600</v>
      </c>
      <c r="AA5069" s="68">
        <v>0</v>
      </c>
      <c r="AB5069" s="82">
        <f t="shared" si="2800"/>
        <v>1600</v>
      </c>
      <c r="AC5069">
        <v>1</v>
      </c>
      <c r="AG5069" s="83">
        <f t="shared" si="2801"/>
        <v>1</v>
      </c>
      <c r="AH5069" s="87">
        <v>0</v>
      </c>
      <c r="AI5069" s="88">
        <v>0</v>
      </c>
      <c r="AJ5069">
        <f t="shared" ref="AJ5069:AJ5070" si="2807">AG5069*2</f>
        <v>2</v>
      </c>
      <c r="AK5069" s="108">
        <f t="shared" si="2805"/>
        <v>8624</v>
      </c>
      <c r="AL5069" s="108">
        <f t="shared" si="2806"/>
        <v>3919.9999999999995</v>
      </c>
      <c r="AM5069" s="108">
        <f t="shared" si="2799"/>
        <v>4704</v>
      </c>
    </row>
    <row r="5070" spans="1:41" x14ac:dyDescent="0.25">
      <c r="A5070" s="115">
        <v>40500114</v>
      </c>
      <c r="B5070" t="s">
        <v>1</v>
      </c>
      <c r="C5070" s="81">
        <v>700</v>
      </c>
      <c r="D5070">
        <v>2.4</v>
      </c>
      <c r="E5070">
        <v>2.8</v>
      </c>
      <c r="F5070">
        <v>3</v>
      </c>
      <c r="G5070">
        <v>3</v>
      </c>
      <c r="H5070">
        <v>2.2000000000000002</v>
      </c>
      <c r="I5070">
        <v>405</v>
      </c>
      <c r="J5070" t="s">
        <v>595</v>
      </c>
      <c r="K5070" t="s">
        <v>185</v>
      </c>
      <c r="L5070" t="s">
        <v>595</v>
      </c>
      <c r="M5070" t="s">
        <v>808</v>
      </c>
      <c r="N5070" t="s">
        <v>5</v>
      </c>
      <c r="O5070" t="s">
        <v>688</v>
      </c>
      <c r="P5070" t="s">
        <v>689</v>
      </c>
      <c r="Q5070" t="s">
        <v>16</v>
      </c>
      <c r="R5070" t="s">
        <v>28</v>
      </c>
      <c r="S5070" t="s">
        <v>44</v>
      </c>
      <c r="U5070" t="s">
        <v>946</v>
      </c>
      <c r="V5070" t="s">
        <v>14</v>
      </c>
      <c r="W5070" t="s">
        <v>49</v>
      </c>
      <c r="X5070" t="s">
        <v>12</v>
      </c>
      <c r="Y5070" t="s">
        <v>21</v>
      </c>
      <c r="Z5070" s="80">
        <v>1600</v>
      </c>
      <c r="AA5070" s="68">
        <v>0</v>
      </c>
      <c r="AB5070" s="82">
        <f t="shared" si="2800"/>
        <v>1600</v>
      </c>
      <c r="AC5070">
        <v>1</v>
      </c>
      <c r="AG5070" s="83">
        <f t="shared" si="2801"/>
        <v>1</v>
      </c>
      <c r="AH5070" s="87">
        <v>0</v>
      </c>
      <c r="AI5070" s="88">
        <v>0</v>
      </c>
      <c r="AJ5070">
        <f t="shared" si="2807"/>
        <v>2</v>
      </c>
      <c r="AK5070" s="108">
        <f t="shared" si="2805"/>
        <v>8624</v>
      </c>
      <c r="AL5070" s="108">
        <f t="shared" si="2806"/>
        <v>3919.9999999999995</v>
      </c>
      <c r="AM5070" s="108">
        <f t="shared" si="2799"/>
        <v>4704</v>
      </c>
    </row>
    <row r="5071" spans="1:41" x14ac:dyDescent="0.25">
      <c r="A5071" s="115">
        <v>40500114</v>
      </c>
      <c r="B5071" t="s">
        <v>1</v>
      </c>
      <c r="C5071" s="81">
        <v>700</v>
      </c>
      <c r="D5071">
        <v>2.4</v>
      </c>
      <c r="E5071">
        <v>2.8</v>
      </c>
      <c r="F5071">
        <v>3</v>
      </c>
      <c r="G5071">
        <v>3</v>
      </c>
      <c r="H5071">
        <v>2.2000000000000002</v>
      </c>
      <c r="I5071">
        <v>405</v>
      </c>
      <c r="J5071" t="s">
        <v>595</v>
      </c>
      <c r="K5071" t="s">
        <v>185</v>
      </c>
      <c r="L5071" t="s">
        <v>595</v>
      </c>
      <c r="M5071" t="s">
        <v>808</v>
      </c>
      <c r="N5071" t="s">
        <v>5</v>
      </c>
      <c r="O5071" t="s">
        <v>688</v>
      </c>
      <c r="P5071" t="s">
        <v>689</v>
      </c>
      <c r="Q5071" t="s">
        <v>690</v>
      </c>
      <c r="R5071" t="s">
        <v>28</v>
      </c>
      <c r="S5071" t="s">
        <v>22</v>
      </c>
      <c r="T5071" t="s">
        <v>22</v>
      </c>
      <c r="U5071" t="s">
        <v>948</v>
      </c>
      <c r="V5071" t="s">
        <v>692</v>
      </c>
      <c r="W5071" t="s">
        <v>691</v>
      </c>
      <c r="X5071" t="s">
        <v>12</v>
      </c>
      <c r="Y5071" t="s">
        <v>943</v>
      </c>
      <c r="Z5071" s="81">
        <v>0</v>
      </c>
      <c r="AA5071" s="68">
        <v>0</v>
      </c>
      <c r="AB5071" s="82">
        <f t="shared" si="2800"/>
        <v>0</v>
      </c>
      <c r="AF5071">
        <v>1</v>
      </c>
      <c r="AG5071" s="83">
        <f t="shared" si="2801"/>
        <v>1</v>
      </c>
      <c r="AH5071" s="87">
        <v>0</v>
      </c>
      <c r="AI5071" s="88">
        <v>0</v>
      </c>
    </row>
    <row r="5072" spans="1:41" x14ac:dyDescent="0.25">
      <c r="A5072" s="115">
        <v>40500274</v>
      </c>
      <c r="B5072" t="s">
        <v>1</v>
      </c>
      <c r="C5072" s="81">
        <v>700</v>
      </c>
      <c r="D5072">
        <v>2.4</v>
      </c>
      <c r="E5072">
        <v>2.8</v>
      </c>
      <c r="F5072">
        <v>3</v>
      </c>
      <c r="G5072">
        <v>3</v>
      </c>
      <c r="H5072">
        <v>2.2000000000000002</v>
      </c>
      <c r="I5072">
        <v>405</v>
      </c>
      <c r="J5072" t="s">
        <v>595</v>
      </c>
      <c r="K5072" t="s">
        <v>185</v>
      </c>
      <c r="L5072" t="s">
        <v>595</v>
      </c>
      <c r="M5072" t="s">
        <v>809</v>
      </c>
      <c r="N5072" t="s">
        <v>48</v>
      </c>
      <c r="O5072" t="s">
        <v>688</v>
      </c>
      <c r="P5072" t="s">
        <v>689</v>
      </c>
      <c r="Q5072" t="s">
        <v>8</v>
      </c>
      <c r="R5072" t="s">
        <v>91</v>
      </c>
      <c r="S5072" t="s">
        <v>44</v>
      </c>
      <c r="T5072" t="s">
        <v>944</v>
      </c>
      <c r="U5072" t="s">
        <v>946</v>
      </c>
      <c r="V5072" t="s">
        <v>14</v>
      </c>
      <c r="W5072" t="s">
        <v>49</v>
      </c>
      <c r="X5072" t="s">
        <v>12</v>
      </c>
      <c r="Y5072" t="s">
        <v>938</v>
      </c>
      <c r="Z5072" s="81">
        <v>0</v>
      </c>
      <c r="AA5072" s="68">
        <v>0</v>
      </c>
      <c r="AB5072" s="82">
        <f t="shared" si="2800"/>
        <v>0</v>
      </c>
      <c r="AE5072">
        <v>1</v>
      </c>
      <c r="AG5072" s="83">
        <f t="shared" si="2801"/>
        <v>1</v>
      </c>
      <c r="AH5072" s="87">
        <v>0</v>
      </c>
      <c r="AI5072" s="88">
        <v>0</v>
      </c>
      <c r="AJ5072">
        <f>AG5072*2/3</f>
        <v>0.66666666666666663</v>
      </c>
      <c r="AK5072" s="108">
        <f>AJ5072*C5072*E5072*H5072</f>
        <v>2874.6666666666665</v>
      </c>
      <c r="AL5072" s="108">
        <f>AJ5072*C5072*E5072</f>
        <v>1306.6666666666665</v>
      </c>
      <c r="AM5072" s="108">
        <f t="shared" ref="AM5072:AM5075" si="2808">AK5072-AL5072</f>
        <v>1568</v>
      </c>
    </row>
    <row r="5073" spans="1:39" x14ac:dyDescent="0.25">
      <c r="A5073" s="115">
        <v>40500274</v>
      </c>
      <c r="B5073" t="s">
        <v>1</v>
      </c>
      <c r="C5073" s="81">
        <v>700</v>
      </c>
      <c r="D5073">
        <v>2.4</v>
      </c>
      <c r="E5073">
        <v>2.8</v>
      </c>
      <c r="F5073">
        <v>3</v>
      </c>
      <c r="G5073">
        <v>3</v>
      </c>
      <c r="H5073">
        <v>2.2000000000000002</v>
      </c>
      <c r="I5073">
        <v>405</v>
      </c>
      <c r="J5073" t="s">
        <v>595</v>
      </c>
      <c r="K5073" t="s">
        <v>185</v>
      </c>
      <c r="L5073" t="s">
        <v>595</v>
      </c>
      <c r="M5073" t="s">
        <v>809</v>
      </c>
      <c r="N5073" t="s">
        <v>18</v>
      </c>
      <c r="O5073" t="s">
        <v>688</v>
      </c>
      <c r="P5073" t="s">
        <v>689</v>
      </c>
      <c r="Q5073" t="s">
        <v>16</v>
      </c>
      <c r="R5073" t="s">
        <v>28</v>
      </c>
      <c r="S5073" t="s">
        <v>44</v>
      </c>
      <c r="U5073" t="s">
        <v>939</v>
      </c>
      <c r="V5073" t="s">
        <v>14</v>
      </c>
      <c r="W5073" t="s">
        <v>49</v>
      </c>
      <c r="X5073" t="s">
        <v>12</v>
      </c>
      <c r="Y5073" t="s">
        <v>21</v>
      </c>
      <c r="Z5073" s="80">
        <v>1800</v>
      </c>
      <c r="AA5073" s="68">
        <v>0</v>
      </c>
      <c r="AB5073" s="82">
        <f t="shared" si="2800"/>
        <v>1800</v>
      </c>
      <c r="AC5073">
        <v>1</v>
      </c>
      <c r="AG5073" s="83">
        <f t="shared" si="2801"/>
        <v>1</v>
      </c>
      <c r="AH5073" s="87">
        <v>0</v>
      </c>
      <c r="AI5073" s="88">
        <v>0</v>
      </c>
      <c r="AJ5073">
        <f t="shared" ref="AJ5073:AJ5074" si="2809">AG5073*2</f>
        <v>2</v>
      </c>
      <c r="AK5073" s="108">
        <f t="shared" ref="AK5073:AK5074" si="2810">AJ5073*C5073*F5073*H5073</f>
        <v>9240</v>
      </c>
      <c r="AL5073" s="108">
        <f t="shared" ref="AL5073:AL5074" si="2811">AJ5073*C5073*F5073</f>
        <v>4200</v>
      </c>
      <c r="AM5073" s="108">
        <f t="shared" si="2808"/>
        <v>5040</v>
      </c>
    </row>
    <row r="5074" spans="1:39" x14ac:dyDescent="0.25">
      <c r="A5074" s="115">
        <v>40500284</v>
      </c>
      <c r="B5074" t="s">
        <v>1</v>
      </c>
      <c r="C5074" s="81">
        <v>700</v>
      </c>
      <c r="D5074">
        <v>2.4</v>
      </c>
      <c r="E5074">
        <v>2.8</v>
      </c>
      <c r="F5074">
        <v>3</v>
      </c>
      <c r="G5074">
        <v>3</v>
      </c>
      <c r="H5074">
        <v>2.2000000000000002</v>
      </c>
      <c r="I5074">
        <v>405</v>
      </c>
      <c r="J5074" t="s">
        <v>595</v>
      </c>
      <c r="K5074" t="s">
        <v>185</v>
      </c>
      <c r="L5074" t="s">
        <v>595</v>
      </c>
      <c r="M5074" t="s">
        <v>810</v>
      </c>
      <c r="N5074" t="s">
        <v>15</v>
      </c>
      <c r="O5074" t="s">
        <v>688</v>
      </c>
      <c r="P5074" t="s">
        <v>689</v>
      </c>
      <c r="Q5074" t="s">
        <v>16</v>
      </c>
      <c r="R5074" t="s">
        <v>28</v>
      </c>
      <c r="S5074" t="s">
        <v>44</v>
      </c>
      <c r="U5074" t="s">
        <v>939</v>
      </c>
      <c r="V5074" t="s">
        <v>14</v>
      </c>
      <c r="W5074" t="s">
        <v>49</v>
      </c>
      <c r="X5074" t="s">
        <v>12</v>
      </c>
      <c r="Y5074" t="s">
        <v>21</v>
      </c>
      <c r="Z5074" s="80">
        <v>1600</v>
      </c>
      <c r="AA5074" s="68">
        <v>0</v>
      </c>
      <c r="AB5074" s="82">
        <f t="shared" si="2800"/>
        <v>3200</v>
      </c>
      <c r="AC5074">
        <v>2</v>
      </c>
      <c r="AG5074" s="83">
        <f t="shared" si="2801"/>
        <v>2</v>
      </c>
      <c r="AH5074" s="87">
        <v>0</v>
      </c>
      <c r="AI5074" s="88">
        <v>0</v>
      </c>
      <c r="AJ5074">
        <f t="shared" si="2809"/>
        <v>4</v>
      </c>
      <c r="AK5074" s="108">
        <f t="shared" si="2810"/>
        <v>18480</v>
      </c>
      <c r="AL5074" s="108">
        <f t="shared" si="2811"/>
        <v>8400</v>
      </c>
      <c r="AM5074" s="108">
        <f t="shared" si="2808"/>
        <v>10080</v>
      </c>
    </row>
    <row r="5075" spans="1:39" x14ac:dyDescent="0.25">
      <c r="A5075" s="115">
        <v>40500294</v>
      </c>
      <c r="B5075" t="s">
        <v>1</v>
      </c>
      <c r="C5075" s="81">
        <v>700</v>
      </c>
      <c r="D5075">
        <v>2.4</v>
      </c>
      <c r="E5075">
        <v>2.8</v>
      </c>
      <c r="F5075">
        <v>3</v>
      </c>
      <c r="G5075">
        <v>3</v>
      </c>
      <c r="H5075">
        <v>2.2000000000000002</v>
      </c>
      <c r="I5075">
        <v>405</v>
      </c>
      <c r="J5075" t="s">
        <v>595</v>
      </c>
      <c r="K5075" t="s">
        <v>185</v>
      </c>
      <c r="L5075" t="s">
        <v>595</v>
      </c>
      <c r="M5075" t="s">
        <v>811</v>
      </c>
      <c r="N5075" t="s">
        <v>48</v>
      </c>
      <c r="O5075" t="s">
        <v>688</v>
      </c>
      <c r="P5075" t="s">
        <v>689</v>
      </c>
      <c r="Q5075" t="s">
        <v>8</v>
      </c>
      <c r="R5075" t="s">
        <v>28</v>
      </c>
      <c r="S5075" t="s">
        <v>44</v>
      </c>
      <c r="U5075" t="s">
        <v>946</v>
      </c>
      <c r="V5075" t="s">
        <v>14</v>
      </c>
      <c r="W5075" t="s">
        <v>49</v>
      </c>
      <c r="X5075" t="s">
        <v>12</v>
      </c>
      <c r="Y5075" t="s">
        <v>21</v>
      </c>
      <c r="Z5075" s="80">
        <v>600</v>
      </c>
      <c r="AA5075" s="68">
        <v>0</v>
      </c>
      <c r="AB5075" s="82">
        <f t="shared" si="2800"/>
        <v>600</v>
      </c>
      <c r="AC5075">
        <v>1</v>
      </c>
      <c r="AG5075" s="83">
        <f t="shared" si="2801"/>
        <v>1</v>
      </c>
      <c r="AH5075" s="87">
        <v>0</v>
      </c>
      <c r="AI5075" s="88">
        <v>0</v>
      </c>
      <c r="AJ5075">
        <f>(AG5075*2)/3</f>
        <v>0.66666666666666663</v>
      </c>
      <c r="AK5075" s="108">
        <f>AJ5075*C5075*E5075*H5075</f>
        <v>2874.6666666666665</v>
      </c>
      <c r="AL5075" s="108">
        <f>AJ5075*C5075*E5075</f>
        <v>1306.6666666666665</v>
      </c>
      <c r="AM5075" s="108">
        <f t="shared" si="2808"/>
        <v>1568</v>
      </c>
    </row>
    <row r="5076" spans="1:39" x14ac:dyDescent="0.25">
      <c r="A5076" s="115">
        <v>40500304</v>
      </c>
      <c r="B5076" t="s">
        <v>1</v>
      </c>
      <c r="C5076" s="81">
        <v>700</v>
      </c>
      <c r="D5076">
        <v>2.4</v>
      </c>
      <c r="E5076">
        <v>2.8</v>
      </c>
      <c r="F5076">
        <v>3</v>
      </c>
      <c r="G5076">
        <v>3</v>
      </c>
      <c r="H5076">
        <v>2.2000000000000002</v>
      </c>
      <c r="I5076">
        <v>405</v>
      </c>
      <c r="J5076" t="s">
        <v>595</v>
      </c>
      <c r="K5076" t="s">
        <v>185</v>
      </c>
      <c r="L5076" t="s">
        <v>606</v>
      </c>
      <c r="M5076" t="s">
        <v>812</v>
      </c>
      <c r="N5076" t="s">
        <v>48</v>
      </c>
      <c r="O5076" t="s">
        <v>693</v>
      </c>
      <c r="P5076" t="s">
        <v>689</v>
      </c>
      <c r="Q5076" t="s">
        <v>16</v>
      </c>
      <c r="R5076" t="s">
        <v>20</v>
      </c>
      <c r="S5076" t="s">
        <v>44</v>
      </c>
      <c r="T5076" s="70" t="s">
        <v>933</v>
      </c>
      <c r="U5076" t="s">
        <v>949</v>
      </c>
      <c r="V5076" t="s">
        <v>14</v>
      </c>
      <c r="W5076" t="s">
        <v>49</v>
      </c>
      <c r="X5076" t="s">
        <v>12</v>
      </c>
      <c r="Y5076" t="s">
        <v>938</v>
      </c>
      <c r="Z5076" s="80">
        <v>0</v>
      </c>
      <c r="AA5076" s="68">
        <v>0</v>
      </c>
      <c r="AB5076" s="82">
        <f t="shared" si="2800"/>
        <v>0</v>
      </c>
      <c r="AE5076">
        <v>1</v>
      </c>
      <c r="AG5076" s="83">
        <f t="shared" si="2801"/>
        <v>1</v>
      </c>
      <c r="AH5076" s="87">
        <v>0</v>
      </c>
      <c r="AI5076" s="88">
        <v>0</v>
      </c>
      <c r="AJ5076">
        <f>AG5076*2</f>
        <v>2</v>
      </c>
      <c r="AK5076" s="108">
        <f>AJ5076*C5076*E5076*H5076</f>
        <v>8624</v>
      </c>
      <c r="AL5076" s="108">
        <f>AJ5076*C5076*E5076</f>
        <v>3919.9999999999995</v>
      </c>
      <c r="AM5076" s="108">
        <f>AK5076-AL5076</f>
        <v>4704</v>
      </c>
    </row>
    <row r="5077" spans="1:39" x14ac:dyDescent="0.25">
      <c r="A5077" s="115">
        <v>40500304</v>
      </c>
      <c r="B5077" t="s">
        <v>1</v>
      </c>
      <c r="C5077" s="81">
        <v>700</v>
      </c>
      <c r="D5077">
        <v>2.4</v>
      </c>
      <c r="E5077">
        <v>2.8</v>
      </c>
      <c r="F5077">
        <v>3</v>
      </c>
      <c r="G5077">
        <v>3</v>
      </c>
      <c r="H5077">
        <v>2.2000000000000002</v>
      </c>
      <c r="I5077">
        <v>405</v>
      </c>
      <c r="J5077" t="s">
        <v>595</v>
      </c>
      <c r="K5077" t="s">
        <v>185</v>
      </c>
      <c r="L5077" t="s">
        <v>606</v>
      </c>
      <c r="M5077" t="s">
        <v>812</v>
      </c>
      <c r="N5077" t="s">
        <v>18</v>
      </c>
      <c r="O5077" t="s">
        <v>688</v>
      </c>
      <c r="P5077" t="s">
        <v>689</v>
      </c>
      <c r="Q5077" t="s">
        <v>16</v>
      </c>
      <c r="R5077" t="s">
        <v>28</v>
      </c>
      <c r="S5077" t="s">
        <v>44</v>
      </c>
      <c r="U5077" t="s">
        <v>939</v>
      </c>
      <c r="V5077" t="s">
        <v>14</v>
      </c>
      <c r="W5077" t="s">
        <v>49</v>
      </c>
      <c r="X5077" t="s">
        <v>12</v>
      </c>
      <c r="Y5077" t="s">
        <v>21</v>
      </c>
      <c r="Z5077" s="80">
        <v>1800</v>
      </c>
      <c r="AA5077" s="68">
        <v>0</v>
      </c>
      <c r="AB5077" s="82">
        <f t="shared" si="2800"/>
        <v>1800</v>
      </c>
      <c r="AC5077">
        <v>1</v>
      </c>
      <c r="AG5077" s="83">
        <f t="shared" si="2801"/>
        <v>1</v>
      </c>
      <c r="AH5077" s="87">
        <v>0</v>
      </c>
      <c r="AI5077" s="88">
        <v>0</v>
      </c>
      <c r="AJ5077">
        <f>AG5077*2</f>
        <v>2</v>
      </c>
      <c r="AK5077" s="108">
        <f>AJ5077*C5077*F5077*H5077</f>
        <v>9240</v>
      </c>
      <c r="AL5077" s="108">
        <f>AJ5077*C5077*F5077</f>
        <v>4200</v>
      </c>
      <c r="AM5077" s="108">
        <f t="shared" ref="AM5077:AM5079" si="2812">AK5077-AL5077</f>
        <v>5040</v>
      </c>
    </row>
    <row r="5078" spans="1:39" x14ac:dyDescent="0.25">
      <c r="A5078" s="115">
        <v>40500314</v>
      </c>
      <c r="B5078" t="s">
        <v>1</v>
      </c>
      <c r="C5078" s="81">
        <v>700</v>
      </c>
      <c r="D5078">
        <v>2.4</v>
      </c>
      <c r="E5078">
        <v>2.8</v>
      </c>
      <c r="F5078">
        <v>3</v>
      </c>
      <c r="G5078">
        <v>3</v>
      </c>
      <c r="H5078">
        <v>2.2000000000000002</v>
      </c>
      <c r="I5078">
        <v>405</v>
      </c>
      <c r="J5078" t="s">
        <v>595</v>
      </c>
      <c r="K5078" t="s">
        <v>185</v>
      </c>
      <c r="L5078" t="s">
        <v>600</v>
      </c>
      <c r="M5078" t="s">
        <v>813</v>
      </c>
      <c r="N5078" t="s">
        <v>5</v>
      </c>
      <c r="O5078" t="s">
        <v>688</v>
      </c>
      <c r="P5078" t="s">
        <v>689</v>
      </c>
      <c r="Q5078" t="s">
        <v>16</v>
      </c>
      <c r="R5078" t="s">
        <v>28</v>
      </c>
      <c r="S5078" t="s">
        <v>44</v>
      </c>
      <c r="U5078" t="s">
        <v>946</v>
      </c>
      <c r="V5078" t="s">
        <v>14</v>
      </c>
      <c r="W5078" t="s">
        <v>49</v>
      </c>
      <c r="X5078" t="s">
        <v>12</v>
      </c>
      <c r="Y5078" t="s">
        <v>21</v>
      </c>
      <c r="Z5078" s="80">
        <v>1600</v>
      </c>
      <c r="AA5078" s="68">
        <v>0</v>
      </c>
      <c r="AB5078" s="82">
        <f t="shared" si="2800"/>
        <v>1600</v>
      </c>
      <c r="AC5078">
        <v>1</v>
      </c>
      <c r="AG5078" s="83">
        <f t="shared" si="2801"/>
        <v>1</v>
      </c>
      <c r="AH5078" s="87">
        <v>0</v>
      </c>
      <c r="AI5078" s="88">
        <v>0</v>
      </c>
      <c r="AJ5078">
        <f>AG5078*2</f>
        <v>2</v>
      </c>
      <c r="AK5078" s="108">
        <f>AJ5078*C5078*E5078*H5078</f>
        <v>8624</v>
      </c>
      <c r="AL5078" s="108">
        <f>AJ5078*C5078*E5078</f>
        <v>3919.9999999999995</v>
      </c>
      <c r="AM5078" s="108">
        <f t="shared" si="2812"/>
        <v>4704</v>
      </c>
    </row>
    <row r="5079" spans="1:39" x14ac:dyDescent="0.25">
      <c r="A5079" s="115">
        <v>40500314</v>
      </c>
      <c r="B5079" t="s">
        <v>1</v>
      </c>
      <c r="C5079" s="81">
        <v>700</v>
      </c>
      <c r="D5079">
        <v>2.4</v>
      </c>
      <c r="E5079">
        <v>2.8</v>
      </c>
      <c r="F5079">
        <v>3</v>
      </c>
      <c r="G5079">
        <v>3</v>
      </c>
      <c r="H5079">
        <v>2.2000000000000002</v>
      </c>
      <c r="I5079">
        <v>405</v>
      </c>
      <c r="J5079" t="s">
        <v>595</v>
      </c>
      <c r="K5079" t="s">
        <v>185</v>
      </c>
      <c r="L5079" t="s">
        <v>600</v>
      </c>
      <c r="M5079" t="s">
        <v>813</v>
      </c>
      <c r="N5079" t="s">
        <v>15</v>
      </c>
      <c r="O5079" t="s">
        <v>688</v>
      </c>
      <c r="P5079" t="s">
        <v>689</v>
      </c>
      <c r="Q5079" t="s">
        <v>16</v>
      </c>
      <c r="R5079" t="s">
        <v>28</v>
      </c>
      <c r="S5079" t="s">
        <v>44</v>
      </c>
      <c r="U5079" t="s">
        <v>939</v>
      </c>
      <c r="V5079" t="s">
        <v>14</v>
      </c>
      <c r="W5079" t="s">
        <v>49</v>
      </c>
      <c r="X5079" t="s">
        <v>12</v>
      </c>
      <c r="Y5079" t="s">
        <v>21</v>
      </c>
      <c r="Z5079" s="80">
        <v>1600</v>
      </c>
      <c r="AA5079" s="68">
        <v>0</v>
      </c>
      <c r="AB5079" s="82">
        <f t="shared" si="2800"/>
        <v>3200</v>
      </c>
      <c r="AC5079">
        <v>2</v>
      </c>
      <c r="AG5079" s="83">
        <f t="shared" si="2801"/>
        <v>2</v>
      </c>
      <c r="AH5079" s="87">
        <v>0</v>
      </c>
      <c r="AI5079" s="88">
        <v>0</v>
      </c>
      <c r="AJ5079">
        <f>AG5079*2</f>
        <v>4</v>
      </c>
      <c r="AK5079" s="108">
        <f>AJ5079*C5079*F5079*H5079</f>
        <v>18480</v>
      </c>
      <c r="AL5079" s="108">
        <f>AJ5079*C5079*F5079</f>
        <v>8400</v>
      </c>
      <c r="AM5079" s="108">
        <f t="shared" si="2812"/>
        <v>10080</v>
      </c>
    </row>
    <row r="5080" spans="1:39" x14ac:dyDescent="0.25">
      <c r="A5080" s="115">
        <v>40500324</v>
      </c>
      <c r="C5080" s="81">
        <v>700</v>
      </c>
      <c r="D5080">
        <v>2.4</v>
      </c>
      <c r="E5080">
        <v>2.8</v>
      </c>
      <c r="F5080">
        <v>3</v>
      </c>
      <c r="G5080">
        <v>3</v>
      </c>
      <c r="H5080">
        <v>2.2000000000000002</v>
      </c>
      <c r="I5080">
        <v>405</v>
      </c>
      <c r="J5080" t="s">
        <v>595</v>
      </c>
      <c r="K5080" t="s">
        <v>185</v>
      </c>
      <c r="L5080" t="s">
        <v>600</v>
      </c>
      <c r="M5080" t="s">
        <v>814</v>
      </c>
      <c r="N5080" t="s">
        <v>48</v>
      </c>
      <c r="O5080" t="s">
        <v>688</v>
      </c>
      <c r="P5080" t="s">
        <v>689</v>
      </c>
      <c r="Q5080" t="s">
        <v>8</v>
      </c>
      <c r="R5080" t="s">
        <v>28</v>
      </c>
      <c r="S5080" t="s">
        <v>9</v>
      </c>
      <c r="U5080" t="s">
        <v>179</v>
      </c>
      <c r="V5080" t="s">
        <v>29</v>
      </c>
      <c r="W5080" t="s">
        <v>30</v>
      </c>
      <c r="X5080" t="s">
        <v>211</v>
      </c>
      <c r="Y5080" t="s">
        <v>677</v>
      </c>
      <c r="Z5080" s="80">
        <v>0</v>
      </c>
      <c r="AA5080" s="68">
        <v>2750</v>
      </c>
      <c r="AB5080" s="82">
        <f t="shared" si="2800"/>
        <v>5378.5325000000003</v>
      </c>
      <c r="AD5080">
        <v>1</v>
      </c>
      <c r="AG5080" s="83">
        <f t="shared" si="2801"/>
        <v>1</v>
      </c>
      <c r="AH5080" s="87">
        <v>0</v>
      </c>
      <c r="AI5080" s="88">
        <v>0</v>
      </c>
    </row>
    <row r="5081" spans="1:39" x14ac:dyDescent="0.25">
      <c r="A5081" s="115">
        <v>40500324</v>
      </c>
      <c r="B5081" t="s">
        <v>1</v>
      </c>
      <c r="C5081" s="81">
        <v>700</v>
      </c>
      <c r="D5081">
        <v>2.4</v>
      </c>
      <c r="E5081">
        <v>2.8</v>
      </c>
      <c r="F5081">
        <v>3</v>
      </c>
      <c r="G5081">
        <v>3</v>
      </c>
      <c r="H5081">
        <v>2.2000000000000002</v>
      </c>
      <c r="I5081">
        <v>405</v>
      </c>
      <c r="J5081" t="s">
        <v>595</v>
      </c>
      <c r="K5081" t="s">
        <v>185</v>
      </c>
      <c r="L5081" t="s">
        <v>600</v>
      </c>
      <c r="M5081" t="s">
        <v>814</v>
      </c>
      <c r="N5081" t="s">
        <v>15</v>
      </c>
      <c r="O5081" t="s">
        <v>688</v>
      </c>
      <c r="P5081" t="s">
        <v>689</v>
      </c>
      <c r="Q5081" t="s">
        <v>16</v>
      </c>
      <c r="R5081" t="s">
        <v>28</v>
      </c>
      <c r="S5081" t="s">
        <v>44</v>
      </c>
      <c r="U5081" t="s">
        <v>939</v>
      </c>
      <c r="V5081" t="s">
        <v>14</v>
      </c>
      <c r="W5081" t="s">
        <v>49</v>
      </c>
      <c r="X5081" t="s">
        <v>12</v>
      </c>
      <c r="Y5081" t="s">
        <v>21</v>
      </c>
      <c r="Z5081" s="80">
        <v>1600</v>
      </c>
      <c r="AA5081" s="68">
        <v>0</v>
      </c>
      <c r="AB5081" s="82">
        <f t="shared" si="2800"/>
        <v>1600</v>
      </c>
      <c r="AC5081">
        <v>1</v>
      </c>
      <c r="AG5081" s="83">
        <f t="shared" si="2801"/>
        <v>1</v>
      </c>
      <c r="AH5081" s="87">
        <v>0</v>
      </c>
      <c r="AI5081" s="88">
        <v>0</v>
      </c>
      <c r="AJ5081">
        <f>AG5081*2</f>
        <v>2</v>
      </c>
      <c r="AK5081" s="108">
        <f>AJ5081*C5081*F5081*H5081</f>
        <v>9240</v>
      </c>
      <c r="AL5081" s="108">
        <f>AJ5081*C5081*F5081</f>
        <v>4200</v>
      </c>
      <c r="AM5081" s="108">
        <f>AK5081-AL5081</f>
        <v>5040</v>
      </c>
    </row>
    <row r="5082" spans="1:39" x14ac:dyDescent="0.25">
      <c r="A5082" s="115">
        <v>40600032</v>
      </c>
      <c r="B5082" t="s">
        <v>1</v>
      </c>
      <c r="C5082" s="81">
        <v>700</v>
      </c>
      <c r="D5082">
        <v>2.4</v>
      </c>
      <c r="E5082">
        <v>2.8</v>
      </c>
      <c r="F5082">
        <v>3</v>
      </c>
      <c r="G5082">
        <v>3</v>
      </c>
      <c r="H5082">
        <v>2.2599999999999998</v>
      </c>
      <c r="I5082">
        <v>406</v>
      </c>
      <c r="J5082" t="s">
        <v>607</v>
      </c>
      <c r="K5082" t="s">
        <v>185</v>
      </c>
      <c r="L5082" t="s">
        <v>608</v>
      </c>
      <c r="M5082" t="s">
        <v>608</v>
      </c>
      <c r="N5082" t="s">
        <v>157</v>
      </c>
      <c r="O5082" t="s">
        <v>47</v>
      </c>
      <c r="P5082" t="s">
        <v>42</v>
      </c>
      <c r="Q5082" t="s">
        <v>16</v>
      </c>
      <c r="R5082" t="s">
        <v>43</v>
      </c>
      <c r="S5082" t="s">
        <v>9</v>
      </c>
      <c r="U5082" t="s">
        <v>179</v>
      </c>
      <c r="V5082" t="s">
        <v>62</v>
      </c>
      <c r="W5082" t="s">
        <v>177</v>
      </c>
      <c r="X5082" t="s">
        <v>12</v>
      </c>
      <c r="Y5082" t="s">
        <v>21</v>
      </c>
      <c r="Z5082" s="80">
        <v>2463</v>
      </c>
      <c r="AA5082" s="68">
        <v>0</v>
      </c>
      <c r="AB5082" s="82">
        <f t="shared" si="2800"/>
        <v>2463</v>
      </c>
      <c r="AD5082">
        <v>1</v>
      </c>
      <c r="AG5082" s="83">
        <f t="shared" si="2801"/>
        <v>1</v>
      </c>
      <c r="AH5082" s="87">
        <v>0</v>
      </c>
      <c r="AI5082" s="88">
        <v>0</v>
      </c>
    </row>
    <row r="5083" spans="1:39" x14ac:dyDescent="0.25">
      <c r="A5083" s="115">
        <v>40600032</v>
      </c>
      <c r="B5083" t="s">
        <v>1</v>
      </c>
      <c r="C5083" s="81">
        <v>700</v>
      </c>
      <c r="D5083">
        <v>2.4</v>
      </c>
      <c r="E5083">
        <v>2.8</v>
      </c>
      <c r="F5083">
        <v>3</v>
      </c>
      <c r="G5083">
        <v>3</v>
      </c>
      <c r="H5083">
        <v>2.2599999999999998</v>
      </c>
      <c r="I5083">
        <v>406</v>
      </c>
      <c r="J5083" t="s">
        <v>607</v>
      </c>
      <c r="K5083" t="s">
        <v>185</v>
      </c>
      <c r="L5083" t="s">
        <v>608</v>
      </c>
      <c r="M5083" t="s">
        <v>608</v>
      </c>
      <c r="N5083" t="s">
        <v>98</v>
      </c>
      <c r="O5083" t="s">
        <v>47</v>
      </c>
      <c r="P5083" t="s">
        <v>42</v>
      </c>
      <c r="Q5083" t="s">
        <v>16</v>
      </c>
      <c r="R5083" t="s">
        <v>43</v>
      </c>
      <c r="S5083" t="s">
        <v>9</v>
      </c>
      <c r="U5083" t="s">
        <v>179</v>
      </c>
      <c r="V5083" t="s">
        <v>62</v>
      </c>
      <c r="W5083" t="s">
        <v>177</v>
      </c>
      <c r="X5083" t="s">
        <v>12</v>
      </c>
      <c r="Y5083" t="s">
        <v>21</v>
      </c>
      <c r="Z5083" s="80">
        <v>2463</v>
      </c>
      <c r="AA5083" s="68">
        <v>0</v>
      </c>
      <c r="AB5083" s="82">
        <f t="shared" si="2800"/>
        <v>2463</v>
      </c>
      <c r="AD5083">
        <v>1</v>
      </c>
      <c r="AG5083" s="83">
        <f t="shared" si="2801"/>
        <v>1</v>
      </c>
      <c r="AH5083" s="87">
        <v>0</v>
      </c>
      <c r="AI5083" s="88">
        <v>0</v>
      </c>
    </row>
    <row r="5084" spans="1:39" x14ac:dyDescent="0.25">
      <c r="A5084" s="115">
        <v>40600032</v>
      </c>
      <c r="B5084" t="s">
        <v>1</v>
      </c>
      <c r="C5084" s="81">
        <v>700</v>
      </c>
      <c r="D5084">
        <v>2.4</v>
      </c>
      <c r="E5084">
        <v>2.8</v>
      </c>
      <c r="F5084">
        <v>3</v>
      </c>
      <c r="G5084">
        <v>3</v>
      </c>
      <c r="H5084">
        <v>2.2599999999999998</v>
      </c>
      <c r="I5084">
        <v>406</v>
      </c>
      <c r="J5084" t="s">
        <v>607</v>
      </c>
      <c r="K5084" t="s">
        <v>185</v>
      </c>
      <c r="L5084" t="s">
        <v>608</v>
      </c>
      <c r="M5084" t="s">
        <v>608</v>
      </c>
      <c r="N5084" t="s">
        <v>184</v>
      </c>
      <c r="O5084" t="s">
        <v>19</v>
      </c>
      <c r="P5084" t="s">
        <v>42</v>
      </c>
      <c r="Q5084" t="s">
        <v>16</v>
      </c>
      <c r="R5084" t="s">
        <v>20</v>
      </c>
      <c r="S5084" t="s">
        <v>44</v>
      </c>
      <c r="T5084" s="70" t="s">
        <v>933</v>
      </c>
      <c r="U5084" t="s">
        <v>949</v>
      </c>
      <c r="V5084" t="s">
        <v>96</v>
      </c>
      <c r="W5084" t="s">
        <v>97</v>
      </c>
      <c r="X5084" t="s">
        <v>12</v>
      </c>
      <c r="Y5084" t="s">
        <v>938</v>
      </c>
      <c r="Z5084" s="80">
        <v>0</v>
      </c>
      <c r="AA5084" s="68">
        <v>0</v>
      </c>
      <c r="AB5084" s="82">
        <f t="shared" si="2800"/>
        <v>0</v>
      </c>
      <c r="AE5084">
        <v>1</v>
      </c>
      <c r="AG5084" s="83">
        <f t="shared" si="2801"/>
        <v>1</v>
      </c>
      <c r="AH5084" s="87">
        <v>0</v>
      </c>
      <c r="AI5084" s="88">
        <v>0</v>
      </c>
      <c r="AJ5084">
        <f t="shared" ref="AJ5084:AJ5085" si="2813">AG5084</f>
        <v>1</v>
      </c>
      <c r="AK5084" s="108">
        <f t="shared" ref="AK5084:AK5085" si="2814">AJ5084*C5084*D5084*H5084</f>
        <v>3796.7999999999997</v>
      </c>
      <c r="AL5084" s="108">
        <f t="shared" ref="AL5084:AL5085" si="2815">AJ5084*C5084*D5084</f>
        <v>1680</v>
      </c>
      <c r="AM5084" s="108">
        <f t="shared" ref="AM5084:AM5085" si="2816">AK5084-AL5084</f>
        <v>2116.7999999999997</v>
      </c>
    </row>
    <row r="5085" spans="1:39" x14ac:dyDescent="0.25">
      <c r="A5085" s="115">
        <v>40600032</v>
      </c>
      <c r="B5085" t="s">
        <v>1</v>
      </c>
      <c r="C5085" s="81">
        <v>700</v>
      </c>
      <c r="D5085">
        <v>2.4</v>
      </c>
      <c r="E5085">
        <v>2.8</v>
      </c>
      <c r="F5085">
        <v>3</v>
      </c>
      <c r="G5085">
        <v>3</v>
      </c>
      <c r="H5085">
        <v>2.2599999999999998</v>
      </c>
      <c r="I5085">
        <v>406</v>
      </c>
      <c r="J5085" t="s">
        <v>607</v>
      </c>
      <c r="K5085" t="s">
        <v>185</v>
      </c>
      <c r="L5085" t="s">
        <v>608</v>
      </c>
      <c r="M5085" t="s">
        <v>608</v>
      </c>
      <c r="N5085" t="s">
        <v>99</v>
      </c>
      <c r="O5085" t="s">
        <v>19</v>
      </c>
      <c r="P5085" t="s">
        <v>42</v>
      </c>
      <c r="Q5085" t="s">
        <v>16</v>
      </c>
      <c r="R5085" t="s">
        <v>20</v>
      </c>
      <c r="S5085" t="s">
        <v>44</v>
      </c>
      <c r="T5085" s="70" t="s">
        <v>933</v>
      </c>
      <c r="U5085" t="s">
        <v>949</v>
      </c>
      <c r="V5085" t="s">
        <v>14</v>
      </c>
      <c r="W5085" t="s">
        <v>49</v>
      </c>
      <c r="X5085" t="s">
        <v>12</v>
      </c>
      <c r="Y5085" t="s">
        <v>938</v>
      </c>
      <c r="Z5085" s="80">
        <v>0</v>
      </c>
      <c r="AA5085" s="68">
        <v>0</v>
      </c>
      <c r="AB5085" s="82">
        <f t="shared" si="2800"/>
        <v>0</v>
      </c>
      <c r="AE5085">
        <v>2</v>
      </c>
      <c r="AG5085" s="83">
        <f t="shared" si="2801"/>
        <v>2</v>
      </c>
      <c r="AH5085" s="87">
        <v>0</v>
      </c>
      <c r="AI5085" s="88">
        <v>0</v>
      </c>
      <c r="AJ5085">
        <f t="shared" si="2813"/>
        <v>2</v>
      </c>
      <c r="AK5085" s="108">
        <f t="shared" si="2814"/>
        <v>7593.5999999999995</v>
      </c>
      <c r="AL5085" s="108">
        <f t="shared" si="2815"/>
        <v>3360</v>
      </c>
      <c r="AM5085" s="108">
        <f t="shared" si="2816"/>
        <v>4233.5999999999995</v>
      </c>
    </row>
    <row r="5086" spans="1:39" x14ac:dyDescent="0.25">
      <c r="A5086" s="115">
        <v>40600032</v>
      </c>
      <c r="B5086" t="s">
        <v>1</v>
      </c>
      <c r="C5086" s="81">
        <v>700</v>
      </c>
      <c r="D5086">
        <v>2.4</v>
      </c>
      <c r="E5086">
        <v>2.8</v>
      </c>
      <c r="F5086">
        <v>3</v>
      </c>
      <c r="G5086">
        <v>3</v>
      </c>
      <c r="H5086">
        <v>2.2599999999999998</v>
      </c>
      <c r="I5086">
        <v>406</v>
      </c>
      <c r="J5086" t="s">
        <v>607</v>
      </c>
      <c r="K5086" t="s">
        <v>185</v>
      </c>
      <c r="L5086" t="s">
        <v>608</v>
      </c>
      <c r="M5086" t="s">
        <v>608</v>
      </c>
      <c r="N5086" t="s">
        <v>90</v>
      </c>
      <c r="O5086" t="s">
        <v>47</v>
      </c>
      <c r="P5086" t="s">
        <v>42</v>
      </c>
      <c r="Q5086" t="s">
        <v>16</v>
      </c>
      <c r="R5086" t="s">
        <v>43</v>
      </c>
      <c r="S5086" t="s">
        <v>9</v>
      </c>
      <c r="U5086" t="s">
        <v>179</v>
      </c>
      <c r="V5086" t="s">
        <v>62</v>
      </c>
      <c r="W5086" t="s">
        <v>177</v>
      </c>
      <c r="X5086" t="s">
        <v>12</v>
      </c>
      <c r="Y5086" t="s">
        <v>21</v>
      </c>
      <c r="Z5086" s="80">
        <v>2463</v>
      </c>
      <c r="AA5086" s="68">
        <v>0</v>
      </c>
      <c r="AB5086" s="82">
        <f t="shared" si="2800"/>
        <v>2463</v>
      </c>
      <c r="AD5086">
        <v>1</v>
      </c>
      <c r="AG5086" s="83">
        <f t="shared" si="2801"/>
        <v>1</v>
      </c>
      <c r="AH5086" s="87">
        <v>0</v>
      </c>
      <c r="AI5086" s="88">
        <v>0</v>
      </c>
    </row>
    <row r="5087" spans="1:39" x14ac:dyDescent="0.25">
      <c r="A5087" s="115">
        <v>40600032</v>
      </c>
      <c r="B5087" t="s">
        <v>1</v>
      </c>
      <c r="C5087" s="81">
        <v>700</v>
      </c>
      <c r="D5087">
        <v>2.4</v>
      </c>
      <c r="E5087">
        <v>2.8</v>
      </c>
      <c r="F5087">
        <v>3</v>
      </c>
      <c r="G5087">
        <v>3</v>
      </c>
      <c r="H5087">
        <v>2.2599999999999998</v>
      </c>
      <c r="I5087">
        <v>406</v>
      </c>
      <c r="J5087" t="s">
        <v>607</v>
      </c>
      <c r="K5087" t="s">
        <v>185</v>
      </c>
      <c r="L5087" t="s">
        <v>608</v>
      </c>
      <c r="M5087" t="s">
        <v>608</v>
      </c>
      <c r="N5087" t="s">
        <v>120</v>
      </c>
      <c r="O5087" t="s">
        <v>41</v>
      </c>
      <c r="P5087" t="s">
        <v>42</v>
      </c>
      <c r="Q5087" t="s">
        <v>16</v>
      </c>
      <c r="R5087" t="s">
        <v>28</v>
      </c>
      <c r="S5087" t="s">
        <v>44</v>
      </c>
      <c r="U5087" t="s">
        <v>939</v>
      </c>
      <c r="V5087" t="s">
        <v>14</v>
      </c>
      <c r="W5087" t="s">
        <v>49</v>
      </c>
      <c r="X5087" t="s">
        <v>12</v>
      </c>
      <c r="Y5087" t="s">
        <v>21</v>
      </c>
      <c r="Z5087" s="80">
        <v>800</v>
      </c>
      <c r="AA5087" s="68">
        <v>0</v>
      </c>
      <c r="AB5087" s="82">
        <f t="shared" si="2800"/>
        <v>800</v>
      </c>
      <c r="AC5087">
        <v>1</v>
      </c>
      <c r="AG5087" s="83">
        <f t="shared" si="2801"/>
        <v>1</v>
      </c>
      <c r="AH5087" s="87">
        <v>0</v>
      </c>
      <c r="AI5087" s="88">
        <v>0</v>
      </c>
      <c r="AJ5087">
        <f>AG5087</f>
        <v>1</v>
      </c>
      <c r="AK5087" s="108">
        <f>AJ5087*C5087*D5087*H5087</f>
        <v>3796.7999999999997</v>
      </c>
      <c r="AL5087" s="108">
        <f>AJ5087*C5087*D5087</f>
        <v>1680</v>
      </c>
      <c r="AM5087" s="108">
        <f>AK5087-AL5087</f>
        <v>2116.7999999999997</v>
      </c>
    </row>
    <row r="5088" spans="1:39" x14ac:dyDescent="0.25">
      <c r="A5088" s="115">
        <v>40600032</v>
      </c>
      <c r="B5088" t="s">
        <v>1</v>
      </c>
      <c r="C5088" s="81">
        <v>700</v>
      </c>
      <c r="D5088">
        <v>2.4</v>
      </c>
      <c r="E5088">
        <v>2.8</v>
      </c>
      <c r="F5088">
        <v>3</v>
      </c>
      <c r="G5088">
        <v>3</v>
      </c>
      <c r="H5088">
        <v>2.2599999999999998</v>
      </c>
      <c r="I5088">
        <v>406</v>
      </c>
      <c r="J5088" t="s">
        <v>607</v>
      </c>
      <c r="K5088" t="s">
        <v>185</v>
      </c>
      <c r="L5088" t="s">
        <v>608</v>
      </c>
      <c r="M5088" t="s">
        <v>608</v>
      </c>
      <c r="N5088" t="s">
        <v>87</v>
      </c>
      <c r="O5088" t="s">
        <v>19</v>
      </c>
      <c r="P5088" t="s">
        <v>42</v>
      </c>
      <c r="Q5088" t="s">
        <v>16</v>
      </c>
      <c r="R5088" t="s">
        <v>20</v>
      </c>
      <c r="S5088" t="s">
        <v>44</v>
      </c>
      <c r="T5088" s="70" t="s">
        <v>933</v>
      </c>
      <c r="U5088" t="s">
        <v>949</v>
      </c>
      <c r="V5088" t="s">
        <v>14</v>
      </c>
      <c r="W5088" t="s">
        <v>49</v>
      </c>
      <c r="X5088" t="s">
        <v>12</v>
      </c>
      <c r="Y5088" t="s">
        <v>938</v>
      </c>
      <c r="Z5088" s="80">
        <v>0</v>
      </c>
      <c r="AA5088" s="68">
        <v>0</v>
      </c>
      <c r="AB5088" s="82">
        <f t="shared" si="2800"/>
        <v>0</v>
      </c>
      <c r="AE5088">
        <v>2</v>
      </c>
      <c r="AG5088" s="83">
        <f t="shared" si="2801"/>
        <v>2</v>
      </c>
      <c r="AH5088" s="87">
        <v>0</v>
      </c>
      <c r="AI5088" s="88">
        <v>0</v>
      </c>
      <c r="AJ5088">
        <f>AG5088</f>
        <v>2</v>
      </c>
      <c r="AK5088" s="108">
        <f>AJ5088*C5088*D5088*H5088</f>
        <v>7593.5999999999995</v>
      </c>
      <c r="AL5088" s="108">
        <f>AJ5088*C5088*D5088</f>
        <v>3360</v>
      </c>
      <c r="AM5088" s="108">
        <f>AK5088-AL5088</f>
        <v>4233.5999999999995</v>
      </c>
    </row>
    <row r="5089" spans="1:39" x14ac:dyDescent="0.25">
      <c r="A5089" s="115">
        <v>40600032</v>
      </c>
      <c r="B5089" t="s">
        <v>1</v>
      </c>
      <c r="C5089" s="81">
        <v>700</v>
      </c>
      <c r="D5089">
        <v>2.4</v>
      </c>
      <c r="E5089">
        <v>2.8</v>
      </c>
      <c r="F5089">
        <v>3</v>
      </c>
      <c r="G5089">
        <v>3</v>
      </c>
      <c r="H5089">
        <v>2.2599999999999998</v>
      </c>
      <c r="I5089">
        <v>406</v>
      </c>
      <c r="J5089" t="s">
        <v>607</v>
      </c>
      <c r="K5089" t="s">
        <v>185</v>
      </c>
      <c r="L5089" t="s">
        <v>608</v>
      </c>
      <c r="M5089" t="s">
        <v>608</v>
      </c>
      <c r="N5089" t="s">
        <v>87</v>
      </c>
      <c r="O5089" t="s">
        <v>19</v>
      </c>
      <c r="P5089" t="s">
        <v>42</v>
      </c>
      <c r="Q5089" t="s">
        <v>16</v>
      </c>
      <c r="R5089" t="s">
        <v>20</v>
      </c>
      <c r="S5089" t="s">
        <v>44</v>
      </c>
      <c r="T5089" s="70" t="s">
        <v>933</v>
      </c>
      <c r="U5089" t="s">
        <v>949</v>
      </c>
      <c r="V5089" t="s">
        <v>60</v>
      </c>
      <c r="W5089" t="s">
        <v>61</v>
      </c>
      <c r="X5089" t="s">
        <v>31</v>
      </c>
      <c r="Y5089" t="s">
        <v>938</v>
      </c>
      <c r="Z5089" s="80">
        <v>0</v>
      </c>
      <c r="AA5089" s="68">
        <v>0</v>
      </c>
      <c r="AB5089" s="82">
        <f t="shared" si="2800"/>
        <v>0</v>
      </c>
      <c r="AE5089">
        <v>1</v>
      </c>
      <c r="AG5089" s="83">
        <f t="shared" si="2801"/>
        <v>1</v>
      </c>
      <c r="AH5089" s="87">
        <v>0</v>
      </c>
      <c r="AI5089" s="88">
        <v>0</v>
      </c>
      <c r="AJ5089">
        <f>AG5089</f>
        <v>1</v>
      </c>
      <c r="AK5089" s="108">
        <f>AJ5089*C5089*D5089*H5089</f>
        <v>3796.7999999999997</v>
      </c>
      <c r="AL5089" s="108">
        <f>AJ5089*C5089*D5089</f>
        <v>1680</v>
      </c>
      <c r="AM5089" s="108">
        <f>AK5089-AL5089</f>
        <v>2116.7999999999997</v>
      </c>
    </row>
    <row r="5090" spans="1:39" x14ac:dyDescent="0.25">
      <c r="A5090" s="115">
        <v>40600032</v>
      </c>
      <c r="B5090" t="s">
        <v>1</v>
      </c>
      <c r="C5090" s="81">
        <v>700</v>
      </c>
      <c r="D5090">
        <v>2.4</v>
      </c>
      <c r="E5090">
        <v>2.8</v>
      </c>
      <c r="F5090">
        <v>3</v>
      </c>
      <c r="G5090">
        <v>3</v>
      </c>
      <c r="H5090">
        <v>2.2599999999999998</v>
      </c>
      <c r="I5090">
        <v>406</v>
      </c>
      <c r="J5090" t="s">
        <v>607</v>
      </c>
      <c r="K5090" t="s">
        <v>185</v>
      </c>
      <c r="L5090" t="s">
        <v>608</v>
      </c>
      <c r="M5090" t="s">
        <v>608</v>
      </c>
      <c r="N5090" t="s">
        <v>100</v>
      </c>
      <c r="O5090" t="s">
        <v>19</v>
      </c>
      <c r="P5090" t="s">
        <v>42</v>
      </c>
      <c r="Q5090" t="s">
        <v>16</v>
      </c>
      <c r="R5090" t="s">
        <v>20</v>
      </c>
      <c r="S5090" t="s">
        <v>44</v>
      </c>
      <c r="T5090" s="70" t="s">
        <v>933</v>
      </c>
      <c r="U5090" t="s">
        <v>949</v>
      </c>
      <c r="V5090" t="s">
        <v>14</v>
      </c>
      <c r="W5090" t="s">
        <v>49</v>
      </c>
      <c r="X5090" t="s">
        <v>12</v>
      </c>
      <c r="Y5090" t="s">
        <v>938</v>
      </c>
      <c r="Z5090" s="80">
        <v>0</v>
      </c>
      <c r="AA5090" s="68">
        <v>0</v>
      </c>
      <c r="AB5090" s="82">
        <f t="shared" si="2800"/>
        <v>0</v>
      </c>
      <c r="AE5090">
        <v>6</v>
      </c>
      <c r="AG5090" s="83">
        <f t="shared" si="2801"/>
        <v>6</v>
      </c>
      <c r="AH5090" s="87">
        <v>0</v>
      </c>
      <c r="AI5090" s="88">
        <v>0</v>
      </c>
      <c r="AJ5090">
        <f>AG5090</f>
        <v>6</v>
      </c>
      <c r="AK5090" s="108">
        <f>AJ5090*C5090*D5090*H5090</f>
        <v>22780.799999999999</v>
      </c>
      <c r="AL5090" s="108">
        <f>AJ5090*C5090*D5090</f>
        <v>10080</v>
      </c>
      <c r="AM5090" s="108">
        <f>AK5090-AL5090</f>
        <v>12700.8</v>
      </c>
    </row>
    <row r="5091" spans="1:39" x14ac:dyDescent="0.25">
      <c r="A5091" s="115">
        <v>40600032</v>
      </c>
      <c r="B5091" t="s">
        <v>1</v>
      </c>
      <c r="C5091" s="81">
        <v>700</v>
      </c>
      <c r="D5091">
        <v>2.4</v>
      </c>
      <c r="E5091">
        <v>2.8</v>
      </c>
      <c r="F5091">
        <v>3</v>
      </c>
      <c r="G5091">
        <v>3</v>
      </c>
      <c r="H5091">
        <v>2.2599999999999998</v>
      </c>
      <c r="I5091">
        <v>406</v>
      </c>
      <c r="J5091" t="s">
        <v>607</v>
      </c>
      <c r="K5091" t="s">
        <v>185</v>
      </c>
      <c r="L5091" t="s">
        <v>608</v>
      </c>
      <c r="M5091" t="s">
        <v>608</v>
      </c>
      <c r="N5091" t="s">
        <v>100</v>
      </c>
      <c r="O5091" t="s">
        <v>41</v>
      </c>
      <c r="P5091" t="s">
        <v>42</v>
      </c>
      <c r="Q5091" t="s">
        <v>16</v>
      </c>
      <c r="R5091" t="s">
        <v>28</v>
      </c>
      <c r="S5091" t="s">
        <v>44</v>
      </c>
      <c r="U5091" t="s">
        <v>939</v>
      </c>
      <c r="V5091" t="s">
        <v>14</v>
      </c>
      <c r="W5091" t="s">
        <v>49</v>
      </c>
      <c r="X5091" t="s">
        <v>12</v>
      </c>
      <c r="Y5091" t="s">
        <v>21</v>
      </c>
      <c r="Z5091" s="80">
        <v>800</v>
      </c>
      <c r="AA5091" s="68">
        <v>0</v>
      </c>
      <c r="AB5091" s="82">
        <f t="shared" si="2800"/>
        <v>800</v>
      </c>
      <c r="AC5091">
        <v>1</v>
      </c>
      <c r="AG5091" s="83">
        <f t="shared" si="2801"/>
        <v>1</v>
      </c>
      <c r="AH5091" s="87">
        <v>0</v>
      </c>
      <c r="AI5091" s="88">
        <v>0</v>
      </c>
      <c r="AJ5091">
        <f t="shared" ref="AJ5091:AJ5097" si="2817">AG5091</f>
        <v>1</v>
      </c>
      <c r="AK5091" s="108">
        <f t="shared" ref="AK5091:AK5093" si="2818">AJ5091*C5091*D5091*H5091</f>
        <v>3796.7999999999997</v>
      </c>
      <c r="AL5091" s="108">
        <f t="shared" ref="AL5091:AL5093" si="2819">AJ5091*C5091*D5091</f>
        <v>1680</v>
      </c>
      <c r="AM5091" s="108">
        <f t="shared" ref="AM5091:AM5097" si="2820">AK5091-AL5091</f>
        <v>2116.7999999999997</v>
      </c>
    </row>
    <row r="5092" spans="1:39" x14ac:dyDescent="0.25">
      <c r="A5092" s="115">
        <v>40600032</v>
      </c>
      <c r="B5092" t="s">
        <v>1</v>
      </c>
      <c r="C5092" s="81">
        <v>700</v>
      </c>
      <c r="D5092">
        <v>2.4</v>
      </c>
      <c r="E5092">
        <v>2.8</v>
      </c>
      <c r="F5092">
        <v>3</v>
      </c>
      <c r="G5092">
        <v>3</v>
      </c>
      <c r="H5092">
        <v>2.2599999999999998</v>
      </c>
      <c r="I5092">
        <v>406</v>
      </c>
      <c r="J5092" t="s">
        <v>607</v>
      </c>
      <c r="K5092" t="s">
        <v>185</v>
      </c>
      <c r="L5092" t="s">
        <v>608</v>
      </c>
      <c r="M5092" t="s">
        <v>608</v>
      </c>
      <c r="N5092" t="s">
        <v>100</v>
      </c>
      <c r="O5092" t="s">
        <v>41</v>
      </c>
      <c r="P5092" t="s">
        <v>42</v>
      </c>
      <c r="Q5092" t="s">
        <v>16</v>
      </c>
      <c r="R5092" t="s">
        <v>75</v>
      </c>
      <c r="S5092" t="s">
        <v>44</v>
      </c>
      <c r="T5092" t="s">
        <v>944</v>
      </c>
      <c r="U5092" t="s">
        <v>939</v>
      </c>
      <c r="V5092" t="s">
        <v>14</v>
      </c>
      <c r="W5092" t="s">
        <v>49</v>
      </c>
      <c r="X5092" t="s">
        <v>12</v>
      </c>
      <c r="Y5092" t="s">
        <v>938</v>
      </c>
      <c r="Z5092" s="81">
        <v>0</v>
      </c>
      <c r="AA5092" s="68">
        <v>0</v>
      </c>
      <c r="AB5092" s="82">
        <f t="shared" si="2800"/>
        <v>0</v>
      </c>
      <c r="AE5092">
        <v>5</v>
      </c>
      <c r="AG5092" s="83">
        <f t="shared" si="2801"/>
        <v>5</v>
      </c>
      <c r="AH5092" s="87">
        <v>0</v>
      </c>
      <c r="AI5092" s="88">
        <v>0</v>
      </c>
      <c r="AJ5092">
        <f t="shared" si="2817"/>
        <v>5</v>
      </c>
      <c r="AK5092" s="108">
        <f t="shared" si="2818"/>
        <v>18984</v>
      </c>
      <c r="AL5092" s="108">
        <f t="shared" si="2819"/>
        <v>8400</v>
      </c>
      <c r="AM5092" s="108">
        <f t="shared" si="2820"/>
        <v>10584</v>
      </c>
    </row>
    <row r="5093" spans="1:39" x14ac:dyDescent="0.25">
      <c r="A5093" s="115">
        <v>40600032</v>
      </c>
      <c r="B5093" t="s">
        <v>1</v>
      </c>
      <c r="C5093" s="81">
        <v>700</v>
      </c>
      <c r="D5093">
        <v>2.4</v>
      </c>
      <c r="E5093">
        <v>2.8</v>
      </c>
      <c r="F5093">
        <v>3</v>
      </c>
      <c r="G5093">
        <v>3</v>
      </c>
      <c r="H5093">
        <v>2.2599999999999998</v>
      </c>
      <c r="I5093">
        <v>406</v>
      </c>
      <c r="J5093" t="s">
        <v>607</v>
      </c>
      <c r="K5093" t="s">
        <v>185</v>
      </c>
      <c r="L5093" t="s">
        <v>608</v>
      </c>
      <c r="M5093" t="s">
        <v>608</v>
      </c>
      <c r="N5093" t="s">
        <v>100</v>
      </c>
      <c r="O5093" t="s">
        <v>47</v>
      </c>
      <c r="P5093" t="s">
        <v>42</v>
      </c>
      <c r="Q5093" t="s">
        <v>16</v>
      </c>
      <c r="R5093" t="s">
        <v>28</v>
      </c>
      <c r="S5093" t="s">
        <v>44</v>
      </c>
      <c r="U5093" t="s">
        <v>939</v>
      </c>
      <c r="V5093" t="s">
        <v>14</v>
      </c>
      <c r="W5093" t="s">
        <v>49</v>
      </c>
      <c r="X5093" t="s">
        <v>12</v>
      </c>
      <c r="Y5093" t="s">
        <v>21</v>
      </c>
      <c r="Z5093" s="80">
        <v>800</v>
      </c>
      <c r="AA5093" s="68">
        <v>0</v>
      </c>
      <c r="AB5093" s="82">
        <f t="shared" si="2800"/>
        <v>800</v>
      </c>
      <c r="AC5093">
        <v>1</v>
      </c>
      <c r="AG5093" s="83">
        <f t="shared" si="2801"/>
        <v>1</v>
      </c>
      <c r="AH5093" s="87">
        <v>0</v>
      </c>
      <c r="AI5093" s="88">
        <v>0</v>
      </c>
      <c r="AJ5093">
        <f t="shared" si="2817"/>
        <v>1</v>
      </c>
      <c r="AK5093" s="108">
        <f t="shared" si="2818"/>
        <v>3796.7999999999997</v>
      </c>
      <c r="AL5093" s="108">
        <f t="shared" si="2819"/>
        <v>1680</v>
      </c>
      <c r="AM5093" s="108">
        <f t="shared" si="2820"/>
        <v>2116.7999999999997</v>
      </c>
    </row>
    <row r="5094" spans="1:39" x14ac:dyDescent="0.25">
      <c r="A5094" s="115">
        <v>40600032</v>
      </c>
      <c r="B5094" t="s">
        <v>1</v>
      </c>
      <c r="C5094" s="81">
        <v>700</v>
      </c>
      <c r="D5094">
        <v>2.4</v>
      </c>
      <c r="E5094">
        <v>2.8</v>
      </c>
      <c r="F5094">
        <v>3</v>
      </c>
      <c r="G5094">
        <v>3</v>
      </c>
      <c r="H5094">
        <v>2.2599999999999998</v>
      </c>
      <c r="I5094">
        <v>406</v>
      </c>
      <c r="J5094" t="s">
        <v>607</v>
      </c>
      <c r="K5094" t="s">
        <v>185</v>
      </c>
      <c r="L5094" t="s">
        <v>608</v>
      </c>
      <c r="M5094" t="s">
        <v>608</v>
      </c>
      <c r="N5094" t="s">
        <v>40</v>
      </c>
      <c r="O5094" t="s">
        <v>74</v>
      </c>
      <c r="P5094" t="s">
        <v>42</v>
      </c>
      <c r="Q5094" t="s">
        <v>16</v>
      </c>
      <c r="R5094" t="s">
        <v>75</v>
      </c>
      <c r="S5094" t="s">
        <v>44</v>
      </c>
      <c r="T5094" t="s">
        <v>944</v>
      </c>
      <c r="U5094" t="s">
        <v>939</v>
      </c>
      <c r="V5094" t="s">
        <v>14</v>
      </c>
      <c r="W5094" t="s">
        <v>49</v>
      </c>
      <c r="X5094" t="s">
        <v>12</v>
      </c>
      <c r="Y5094" t="s">
        <v>938</v>
      </c>
      <c r="Z5094" s="81">
        <v>0</v>
      </c>
      <c r="AA5094" s="68">
        <v>0</v>
      </c>
      <c r="AB5094" s="82">
        <f t="shared" si="2800"/>
        <v>0</v>
      </c>
      <c r="AE5094">
        <v>1</v>
      </c>
      <c r="AG5094" s="83">
        <f t="shared" si="2801"/>
        <v>1</v>
      </c>
      <c r="AH5094" s="87">
        <v>0</v>
      </c>
      <c r="AI5094" s="88">
        <v>0</v>
      </c>
      <c r="AJ5094">
        <f t="shared" si="2817"/>
        <v>1</v>
      </c>
      <c r="AK5094" s="108">
        <f t="shared" ref="AK5094:AK5097" si="2821">AJ5094*C5094*E5094*H5094</f>
        <v>4429.5999999999995</v>
      </c>
      <c r="AL5094" s="108">
        <f t="shared" ref="AL5094:AL5097" si="2822">AJ5094*C5094*E5094</f>
        <v>1959.9999999999998</v>
      </c>
      <c r="AM5094" s="108">
        <f t="shared" si="2820"/>
        <v>2469.5999999999995</v>
      </c>
    </row>
    <row r="5095" spans="1:39" x14ac:dyDescent="0.25">
      <c r="A5095" s="115">
        <v>40600032</v>
      </c>
      <c r="B5095" t="s">
        <v>1</v>
      </c>
      <c r="C5095" s="81">
        <v>700</v>
      </c>
      <c r="D5095">
        <v>2.4</v>
      </c>
      <c r="E5095">
        <v>2.8</v>
      </c>
      <c r="F5095">
        <v>3</v>
      </c>
      <c r="G5095">
        <v>3</v>
      </c>
      <c r="H5095">
        <v>2.2599999999999998</v>
      </c>
      <c r="I5095">
        <v>406</v>
      </c>
      <c r="J5095" t="s">
        <v>607</v>
      </c>
      <c r="K5095" t="s">
        <v>185</v>
      </c>
      <c r="L5095" t="s">
        <v>608</v>
      </c>
      <c r="M5095" t="s">
        <v>608</v>
      </c>
      <c r="N5095" t="s">
        <v>40</v>
      </c>
      <c r="O5095" t="s">
        <v>74</v>
      </c>
      <c r="P5095" t="s">
        <v>42</v>
      </c>
      <c r="Q5095" t="s">
        <v>16</v>
      </c>
      <c r="R5095" t="s">
        <v>75</v>
      </c>
      <c r="S5095" t="s">
        <v>44</v>
      </c>
      <c r="T5095" t="s">
        <v>944</v>
      </c>
      <c r="U5095" t="s">
        <v>939</v>
      </c>
      <c r="V5095" t="s">
        <v>189</v>
      </c>
      <c r="W5095" t="s">
        <v>190</v>
      </c>
      <c r="X5095" t="s">
        <v>12</v>
      </c>
      <c r="Y5095" t="s">
        <v>938</v>
      </c>
      <c r="Z5095" s="81">
        <v>0</v>
      </c>
      <c r="AA5095" s="68">
        <v>0</v>
      </c>
      <c r="AB5095" s="82">
        <f t="shared" si="2800"/>
        <v>0</v>
      </c>
      <c r="AE5095">
        <v>1</v>
      </c>
      <c r="AG5095" s="83">
        <f t="shared" si="2801"/>
        <v>1</v>
      </c>
      <c r="AH5095" s="87">
        <v>0</v>
      </c>
      <c r="AI5095" s="88">
        <v>0</v>
      </c>
      <c r="AJ5095">
        <f t="shared" si="2817"/>
        <v>1</v>
      </c>
      <c r="AK5095" s="108">
        <f t="shared" si="2821"/>
        <v>4429.5999999999995</v>
      </c>
      <c r="AL5095" s="108">
        <f t="shared" si="2822"/>
        <v>1959.9999999999998</v>
      </c>
      <c r="AM5095" s="108">
        <f t="shared" si="2820"/>
        <v>2469.5999999999995</v>
      </c>
    </row>
    <row r="5096" spans="1:39" x14ac:dyDescent="0.25">
      <c r="A5096" s="115">
        <v>40600032</v>
      </c>
      <c r="B5096" t="s">
        <v>1</v>
      </c>
      <c r="C5096" s="81">
        <v>700</v>
      </c>
      <c r="D5096">
        <v>2.4</v>
      </c>
      <c r="E5096">
        <v>2.8</v>
      </c>
      <c r="F5096">
        <v>3</v>
      </c>
      <c r="G5096">
        <v>3</v>
      </c>
      <c r="H5096">
        <v>2.2599999999999998</v>
      </c>
      <c r="I5096">
        <v>406</v>
      </c>
      <c r="J5096" t="s">
        <v>607</v>
      </c>
      <c r="K5096" t="s">
        <v>185</v>
      </c>
      <c r="L5096" t="s">
        <v>608</v>
      </c>
      <c r="M5096" t="s">
        <v>608</v>
      </c>
      <c r="N5096" t="s">
        <v>40</v>
      </c>
      <c r="O5096" t="s">
        <v>19</v>
      </c>
      <c r="P5096" t="s">
        <v>42</v>
      </c>
      <c r="Q5096" t="s">
        <v>16</v>
      </c>
      <c r="R5096" t="s">
        <v>20</v>
      </c>
      <c r="S5096" t="s">
        <v>44</v>
      </c>
      <c r="T5096" s="70" t="s">
        <v>933</v>
      </c>
      <c r="U5096" t="s">
        <v>949</v>
      </c>
      <c r="V5096" t="s">
        <v>14</v>
      </c>
      <c r="W5096" t="s">
        <v>49</v>
      </c>
      <c r="X5096" t="s">
        <v>12</v>
      </c>
      <c r="Y5096" t="s">
        <v>938</v>
      </c>
      <c r="Z5096" s="80">
        <v>0</v>
      </c>
      <c r="AA5096" s="68">
        <v>0</v>
      </c>
      <c r="AB5096" s="82">
        <f t="shared" si="2800"/>
        <v>0</v>
      </c>
      <c r="AE5096">
        <v>9</v>
      </c>
      <c r="AG5096" s="83">
        <f t="shared" si="2801"/>
        <v>9</v>
      </c>
      <c r="AH5096" s="87">
        <v>0</v>
      </c>
      <c r="AI5096" s="88">
        <v>0</v>
      </c>
      <c r="AJ5096">
        <f t="shared" si="2817"/>
        <v>9</v>
      </c>
      <c r="AK5096" s="108">
        <f t="shared" si="2821"/>
        <v>39866.399999999994</v>
      </c>
      <c r="AL5096" s="108">
        <f t="shared" si="2822"/>
        <v>17640</v>
      </c>
      <c r="AM5096" s="108">
        <f t="shared" si="2820"/>
        <v>22226.399999999994</v>
      </c>
    </row>
    <row r="5097" spans="1:39" x14ac:dyDescent="0.25">
      <c r="A5097" s="115">
        <v>40600032</v>
      </c>
      <c r="B5097" t="s">
        <v>1</v>
      </c>
      <c r="C5097" s="81">
        <v>700</v>
      </c>
      <c r="D5097">
        <v>2.4</v>
      </c>
      <c r="E5097">
        <v>2.8</v>
      </c>
      <c r="F5097">
        <v>3</v>
      </c>
      <c r="G5097">
        <v>3</v>
      </c>
      <c r="H5097">
        <v>2.2599999999999998</v>
      </c>
      <c r="I5097">
        <v>406</v>
      </c>
      <c r="J5097" t="s">
        <v>607</v>
      </c>
      <c r="K5097" t="s">
        <v>185</v>
      </c>
      <c r="L5097" t="s">
        <v>608</v>
      </c>
      <c r="M5097" t="s">
        <v>608</v>
      </c>
      <c r="N5097" t="s">
        <v>40</v>
      </c>
      <c r="O5097" t="s">
        <v>19</v>
      </c>
      <c r="P5097" t="s">
        <v>42</v>
      </c>
      <c r="Q5097" t="s">
        <v>16</v>
      </c>
      <c r="R5097" t="s">
        <v>20</v>
      </c>
      <c r="S5097" t="s">
        <v>44</v>
      </c>
      <c r="T5097" s="70" t="s">
        <v>933</v>
      </c>
      <c r="U5097" t="s">
        <v>949</v>
      </c>
      <c r="V5097" t="s">
        <v>189</v>
      </c>
      <c r="W5097" t="s">
        <v>190</v>
      </c>
      <c r="X5097" t="s">
        <v>12</v>
      </c>
      <c r="Y5097" t="s">
        <v>938</v>
      </c>
      <c r="Z5097" s="80">
        <v>0</v>
      </c>
      <c r="AA5097" s="68">
        <v>0</v>
      </c>
      <c r="AB5097" s="82">
        <f t="shared" si="2800"/>
        <v>0</v>
      </c>
      <c r="AE5097">
        <v>1</v>
      </c>
      <c r="AG5097" s="83">
        <f t="shared" si="2801"/>
        <v>1</v>
      </c>
      <c r="AH5097" s="87">
        <v>0</v>
      </c>
      <c r="AI5097" s="88">
        <v>0</v>
      </c>
      <c r="AJ5097">
        <f t="shared" si="2817"/>
        <v>1</v>
      </c>
      <c r="AK5097" s="108">
        <f t="shared" si="2821"/>
        <v>4429.5999999999995</v>
      </c>
      <c r="AL5097" s="108">
        <f t="shared" si="2822"/>
        <v>1959.9999999999998</v>
      </c>
      <c r="AM5097" s="108">
        <f t="shared" si="2820"/>
        <v>2469.5999999999995</v>
      </c>
    </row>
    <row r="5098" spans="1:39" x14ac:dyDescent="0.25">
      <c r="A5098" s="115">
        <v>40600032</v>
      </c>
      <c r="B5098" t="s">
        <v>1</v>
      </c>
      <c r="C5098" s="81">
        <v>700</v>
      </c>
      <c r="D5098">
        <v>2.4</v>
      </c>
      <c r="E5098">
        <v>2.8</v>
      </c>
      <c r="F5098">
        <v>3</v>
      </c>
      <c r="G5098">
        <v>3</v>
      </c>
      <c r="H5098">
        <v>2.2599999999999998</v>
      </c>
      <c r="I5098">
        <v>406</v>
      </c>
      <c r="J5098" t="s">
        <v>607</v>
      </c>
      <c r="K5098" t="s">
        <v>185</v>
      </c>
      <c r="L5098" t="s">
        <v>608</v>
      </c>
      <c r="M5098" t="s">
        <v>608</v>
      </c>
      <c r="N5098" t="s">
        <v>40</v>
      </c>
      <c r="O5098" t="s">
        <v>41</v>
      </c>
      <c r="P5098" t="s">
        <v>42</v>
      </c>
      <c r="Q5098" t="s">
        <v>16</v>
      </c>
      <c r="R5098" t="s">
        <v>91</v>
      </c>
      <c r="S5098" t="s">
        <v>44</v>
      </c>
      <c r="T5098" t="s">
        <v>944</v>
      </c>
      <c r="U5098" t="s">
        <v>939</v>
      </c>
      <c r="V5098" t="s">
        <v>14</v>
      </c>
      <c r="W5098" t="s">
        <v>49</v>
      </c>
      <c r="X5098" t="s">
        <v>12</v>
      </c>
      <c r="Y5098" t="s">
        <v>938</v>
      </c>
      <c r="Z5098" s="81">
        <v>0</v>
      </c>
      <c r="AA5098" s="68">
        <v>0</v>
      </c>
      <c r="AB5098" s="82">
        <f t="shared" si="2800"/>
        <v>0</v>
      </c>
      <c r="AE5098">
        <v>1</v>
      </c>
      <c r="AG5098" s="83">
        <f t="shared" si="2801"/>
        <v>1</v>
      </c>
      <c r="AH5098" s="87">
        <v>0</v>
      </c>
      <c r="AI5098" s="88">
        <v>0</v>
      </c>
      <c r="AJ5098">
        <f t="shared" ref="AJ5098:AJ5105" si="2823">AG5098</f>
        <v>1</v>
      </c>
      <c r="AK5098" s="108">
        <f t="shared" ref="AK5098:AK5105" si="2824">AJ5098*C5098*E5098*H5098</f>
        <v>4429.5999999999995</v>
      </c>
      <c r="AL5098" s="108">
        <f t="shared" ref="AL5098:AL5105" si="2825">AJ5098*C5098*E5098</f>
        <v>1959.9999999999998</v>
      </c>
      <c r="AM5098" s="108">
        <f t="shared" ref="AM5098:AM5105" si="2826">AK5098-AL5098</f>
        <v>2469.5999999999995</v>
      </c>
    </row>
    <row r="5099" spans="1:39" x14ac:dyDescent="0.25">
      <c r="A5099" s="115">
        <v>40600032</v>
      </c>
      <c r="B5099" t="s">
        <v>1</v>
      </c>
      <c r="C5099" s="81">
        <v>700</v>
      </c>
      <c r="D5099">
        <v>2.4</v>
      </c>
      <c r="E5099">
        <v>2.8</v>
      </c>
      <c r="F5099">
        <v>3</v>
      </c>
      <c r="G5099">
        <v>3</v>
      </c>
      <c r="H5099">
        <v>2.2599999999999998</v>
      </c>
      <c r="I5099">
        <v>406</v>
      </c>
      <c r="J5099" t="s">
        <v>607</v>
      </c>
      <c r="K5099" t="s">
        <v>185</v>
      </c>
      <c r="L5099" t="s">
        <v>608</v>
      </c>
      <c r="M5099" t="s">
        <v>608</v>
      </c>
      <c r="N5099" t="s">
        <v>40</v>
      </c>
      <c r="O5099" t="s">
        <v>41</v>
      </c>
      <c r="P5099" t="s">
        <v>42</v>
      </c>
      <c r="Q5099" t="s">
        <v>16</v>
      </c>
      <c r="R5099" t="s">
        <v>75</v>
      </c>
      <c r="S5099" t="s">
        <v>44</v>
      </c>
      <c r="T5099" t="s">
        <v>944</v>
      </c>
      <c r="U5099" t="s">
        <v>939</v>
      </c>
      <c r="V5099" t="s">
        <v>14</v>
      </c>
      <c r="W5099" t="s">
        <v>49</v>
      </c>
      <c r="X5099" t="s">
        <v>12</v>
      </c>
      <c r="Y5099" t="s">
        <v>938</v>
      </c>
      <c r="Z5099" s="81">
        <v>0</v>
      </c>
      <c r="AA5099" s="68">
        <v>0</v>
      </c>
      <c r="AB5099" s="82">
        <f t="shared" si="2800"/>
        <v>0</v>
      </c>
      <c r="AE5099">
        <v>9</v>
      </c>
      <c r="AG5099" s="83">
        <f t="shared" si="2801"/>
        <v>9</v>
      </c>
      <c r="AH5099" s="87">
        <v>0</v>
      </c>
      <c r="AI5099" s="88">
        <v>0</v>
      </c>
      <c r="AJ5099">
        <f t="shared" si="2823"/>
        <v>9</v>
      </c>
      <c r="AK5099" s="108">
        <f t="shared" si="2824"/>
        <v>39866.399999999994</v>
      </c>
      <c r="AL5099" s="108">
        <f t="shared" si="2825"/>
        <v>17640</v>
      </c>
      <c r="AM5099" s="108">
        <f t="shared" si="2826"/>
        <v>22226.399999999994</v>
      </c>
    </row>
    <row r="5100" spans="1:39" x14ac:dyDescent="0.25">
      <c r="A5100" s="115">
        <v>40600032</v>
      </c>
      <c r="B5100" t="s">
        <v>1</v>
      </c>
      <c r="C5100" s="81">
        <v>700</v>
      </c>
      <c r="D5100">
        <v>2.4</v>
      </c>
      <c r="E5100">
        <v>2.8</v>
      </c>
      <c r="F5100">
        <v>3</v>
      </c>
      <c r="G5100">
        <v>3</v>
      </c>
      <c r="H5100">
        <v>2.2599999999999998</v>
      </c>
      <c r="I5100">
        <v>406</v>
      </c>
      <c r="J5100" t="s">
        <v>607</v>
      </c>
      <c r="K5100" t="s">
        <v>185</v>
      </c>
      <c r="L5100" t="s">
        <v>608</v>
      </c>
      <c r="M5100" t="s">
        <v>608</v>
      </c>
      <c r="N5100" t="s">
        <v>40</v>
      </c>
      <c r="O5100" t="s">
        <v>47</v>
      </c>
      <c r="P5100" t="s">
        <v>42</v>
      </c>
      <c r="Q5100" t="s">
        <v>16</v>
      </c>
      <c r="R5100" t="s">
        <v>28</v>
      </c>
      <c r="S5100" t="s">
        <v>44</v>
      </c>
      <c r="U5100" t="s">
        <v>939</v>
      </c>
      <c r="V5100" t="s">
        <v>189</v>
      </c>
      <c r="W5100" t="s">
        <v>190</v>
      </c>
      <c r="X5100" t="s">
        <v>12</v>
      </c>
      <c r="Y5100" t="s">
        <v>21</v>
      </c>
      <c r="Z5100" s="80">
        <v>800</v>
      </c>
      <c r="AA5100" s="68">
        <v>0</v>
      </c>
      <c r="AB5100" s="82">
        <f t="shared" si="2800"/>
        <v>800</v>
      </c>
      <c r="AC5100">
        <v>1</v>
      </c>
      <c r="AG5100" s="83">
        <f t="shared" si="2801"/>
        <v>1</v>
      </c>
      <c r="AH5100" s="87">
        <v>0</v>
      </c>
      <c r="AI5100" s="88">
        <v>0</v>
      </c>
      <c r="AJ5100">
        <f t="shared" si="2823"/>
        <v>1</v>
      </c>
      <c r="AK5100" s="108">
        <f t="shared" si="2824"/>
        <v>4429.5999999999995</v>
      </c>
      <c r="AL5100" s="108">
        <f t="shared" si="2825"/>
        <v>1959.9999999999998</v>
      </c>
      <c r="AM5100" s="108">
        <f t="shared" si="2826"/>
        <v>2469.5999999999995</v>
      </c>
    </row>
    <row r="5101" spans="1:39" x14ac:dyDescent="0.25">
      <c r="A5101" s="115">
        <v>40600032</v>
      </c>
      <c r="B5101" t="s">
        <v>1</v>
      </c>
      <c r="C5101" s="81">
        <v>700</v>
      </c>
      <c r="D5101">
        <v>2.4</v>
      </c>
      <c r="E5101">
        <v>2.8</v>
      </c>
      <c r="F5101">
        <v>3</v>
      </c>
      <c r="G5101">
        <v>3</v>
      </c>
      <c r="H5101">
        <v>2.2599999999999998</v>
      </c>
      <c r="I5101">
        <v>406</v>
      </c>
      <c r="J5101" t="s">
        <v>607</v>
      </c>
      <c r="K5101" t="s">
        <v>185</v>
      </c>
      <c r="L5101" t="s">
        <v>608</v>
      </c>
      <c r="M5101" t="s">
        <v>608</v>
      </c>
      <c r="N5101" t="s">
        <v>48</v>
      </c>
      <c r="O5101" t="s">
        <v>74</v>
      </c>
      <c r="P5101" t="s">
        <v>42</v>
      </c>
      <c r="Q5101" t="s">
        <v>16</v>
      </c>
      <c r="R5101" t="s">
        <v>91</v>
      </c>
      <c r="S5101" t="s">
        <v>44</v>
      </c>
      <c r="T5101" t="s">
        <v>944</v>
      </c>
      <c r="U5101" t="s">
        <v>939</v>
      </c>
      <c r="V5101" t="s">
        <v>17</v>
      </c>
      <c r="W5101" t="s">
        <v>63</v>
      </c>
      <c r="X5101" t="s">
        <v>12</v>
      </c>
      <c r="Y5101" t="s">
        <v>938</v>
      </c>
      <c r="Z5101" s="81">
        <v>0</v>
      </c>
      <c r="AA5101" s="68">
        <v>0</v>
      </c>
      <c r="AB5101" s="82">
        <f t="shared" si="2800"/>
        <v>0</v>
      </c>
      <c r="AE5101">
        <v>1</v>
      </c>
      <c r="AG5101" s="83">
        <f t="shared" si="2801"/>
        <v>1</v>
      </c>
      <c r="AH5101" s="87">
        <v>0</v>
      </c>
      <c r="AI5101" s="88">
        <v>0</v>
      </c>
      <c r="AJ5101">
        <f t="shared" si="2823"/>
        <v>1</v>
      </c>
      <c r="AK5101" s="108">
        <f t="shared" si="2824"/>
        <v>4429.5999999999995</v>
      </c>
      <c r="AL5101" s="108">
        <f t="shared" si="2825"/>
        <v>1959.9999999999998</v>
      </c>
      <c r="AM5101" s="108">
        <f t="shared" si="2826"/>
        <v>2469.5999999999995</v>
      </c>
    </row>
    <row r="5102" spans="1:39" x14ac:dyDescent="0.25">
      <c r="A5102" s="115">
        <v>40600032</v>
      </c>
      <c r="B5102" t="s">
        <v>1</v>
      </c>
      <c r="C5102" s="81">
        <v>700</v>
      </c>
      <c r="D5102">
        <v>2.4</v>
      </c>
      <c r="E5102">
        <v>2.8</v>
      </c>
      <c r="F5102">
        <v>3</v>
      </c>
      <c r="G5102">
        <v>3</v>
      </c>
      <c r="H5102">
        <v>2.2599999999999998</v>
      </c>
      <c r="I5102">
        <v>406</v>
      </c>
      <c r="J5102" t="s">
        <v>607</v>
      </c>
      <c r="K5102" t="s">
        <v>185</v>
      </c>
      <c r="L5102" t="s">
        <v>608</v>
      </c>
      <c r="M5102" t="s">
        <v>608</v>
      </c>
      <c r="N5102" t="s">
        <v>48</v>
      </c>
      <c r="O5102" t="s">
        <v>74</v>
      </c>
      <c r="P5102" t="s">
        <v>42</v>
      </c>
      <c r="Q5102" t="s">
        <v>16</v>
      </c>
      <c r="R5102" t="s">
        <v>75</v>
      </c>
      <c r="S5102" t="s">
        <v>44</v>
      </c>
      <c r="T5102" t="s">
        <v>944</v>
      </c>
      <c r="U5102" t="s">
        <v>939</v>
      </c>
      <c r="V5102" t="s">
        <v>14</v>
      </c>
      <c r="W5102" t="s">
        <v>49</v>
      </c>
      <c r="X5102" t="s">
        <v>12</v>
      </c>
      <c r="Y5102" t="s">
        <v>938</v>
      </c>
      <c r="Z5102" s="81">
        <v>0</v>
      </c>
      <c r="AA5102" s="68">
        <v>0</v>
      </c>
      <c r="AB5102" s="82">
        <f t="shared" si="2800"/>
        <v>0</v>
      </c>
      <c r="AE5102">
        <v>2</v>
      </c>
      <c r="AG5102" s="83">
        <f t="shared" si="2801"/>
        <v>2</v>
      </c>
      <c r="AH5102" s="87">
        <v>0</v>
      </c>
      <c r="AI5102" s="88">
        <v>0</v>
      </c>
      <c r="AJ5102">
        <f t="shared" si="2823"/>
        <v>2</v>
      </c>
      <c r="AK5102" s="108">
        <f t="shared" si="2824"/>
        <v>8859.1999999999989</v>
      </c>
      <c r="AL5102" s="108">
        <f t="shared" si="2825"/>
        <v>3919.9999999999995</v>
      </c>
      <c r="AM5102" s="108">
        <f t="shared" si="2826"/>
        <v>4939.1999999999989</v>
      </c>
    </row>
    <row r="5103" spans="1:39" x14ac:dyDescent="0.25">
      <c r="A5103" s="115">
        <v>40600032</v>
      </c>
      <c r="B5103" t="s">
        <v>1</v>
      </c>
      <c r="C5103" s="81">
        <v>700</v>
      </c>
      <c r="D5103">
        <v>2.4</v>
      </c>
      <c r="E5103">
        <v>2.8</v>
      </c>
      <c r="F5103">
        <v>3</v>
      </c>
      <c r="G5103">
        <v>3</v>
      </c>
      <c r="H5103">
        <v>2.2599999999999998</v>
      </c>
      <c r="I5103">
        <v>406</v>
      </c>
      <c r="J5103" t="s">
        <v>607</v>
      </c>
      <c r="K5103" t="s">
        <v>185</v>
      </c>
      <c r="L5103" t="s">
        <v>608</v>
      </c>
      <c r="M5103" t="s">
        <v>608</v>
      </c>
      <c r="N5103" t="s">
        <v>48</v>
      </c>
      <c r="O5103" t="s">
        <v>74</v>
      </c>
      <c r="P5103" t="s">
        <v>42</v>
      </c>
      <c r="Q5103" t="s">
        <v>16</v>
      </c>
      <c r="R5103" t="s">
        <v>75</v>
      </c>
      <c r="S5103" t="s">
        <v>44</v>
      </c>
      <c r="T5103" t="s">
        <v>944</v>
      </c>
      <c r="U5103" t="s">
        <v>939</v>
      </c>
      <c r="V5103" t="s">
        <v>189</v>
      </c>
      <c r="W5103" t="s">
        <v>190</v>
      </c>
      <c r="X5103" t="s">
        <v>12</v>
      </c>
      <c r="Y5103" t="s">
        <v>938</v>
      </c>
      <c r="Z5103" s="81">
        <v>0</v>
      </c>
      <c r="AA5103" s="68">
        <v>0</v>
      </c>
      <c r="AB5103" s="82">
        <f t="shared" si="2800"/>
        <v>0</v>
      </c>
      <c r="AE5103">
        <v>2</v>
      </c>
      <c r="AG5103" s="83">
        <f t="shared" si="2801"/>
        <v>2</v>
      </c>
      <c r="AH5103" s="87">
        <v>0</v>
      </c>
      <c r="AI5103" s="88">
        <v>0</v>
      </c>
      <c r="AJ5103">
        <f t="shared" si="2823"/>
        <v>2</v>
      </c>
      <c r="AK5103" s="108">
        <f t="shared" si="2824"/>
        <v>8859.1999999999989</v>
      </c>
      <c r="AL5103" s="108">
        <f t="shared" si="2825"/>
        <v>3919.9999999999995</v>
      </c>
      <c r="AM5103" s="108">
        <f t="shared" si="2826"/>
        <v>4939.1999999999989</v>
      </c>
    </row>
    <row r="5104" spans="1:39" x14ac:dyDescent="0.25">
      <c r="A5104" s="115">
        <v>40600032</v>
      </c>
      <c r="B5104" t="s">
        <v>1</v>
      </c>
      <c r="C5104" s="81">
        <v>700</v>
      </c>
      <c r="D5104">
        <v>2.4</v>
      </c>
      <c r="E5104">
        <v>2.8</v>
      </c>
      <c r="F5104">
        <v>3</v>
      </c>
      <c r="G5104">
        <v>3</v>
      </c>
      <c r="H5104">
        <v>2.2599999999999998</v>
      </c>
      <c r="I5104">
        <v>406</v>
      </c>
      <c r="J5104" t="s">
        <v>607</v>
      </c>
      <c r="K5104" t="s">
        <v>185</v>
      </c>
      <c r="L5104" t="s">
        <v>608</v>
      </c>
      <c r="M5104" t="s">
        <v>608</v>
      </c>
      <c r="N5104" t="s">
        <v>48</v>
      </c>
      <c r="O5104" t="s">
        <v>19</v>
      </c>
      <c r="P5104" t="s">
        <v>42</v>
      </c>
      <c r="Q5104" t="s">
        <v>16</v>
      </c>
      <c r="R5104" t="s">
        <v>20</v>
      </c>
      <c r="S5104" t="s">
        <v>44</v>
      </c>
      <c r="T5104" s="70" t="s">
        <v>933</v>
      </c>
      <c r="U5104" t="s">
        <v>949</v>
      </c>
      <c r="V5104" t="s">
        <v>14</v>
      </c>
      <c r="W5104" t="s">
        <v>49</v>
      </c>
      <c r="X5104" t="s">
        <v>12</v>
      </c>
      <c r="Y5104" t="s">
        <v>938</v>
      </c>
      <c r="Z5104" s="80">
        <v>0</v>
      </c>
      <c r="AA5104" s="68">
        <v>0</v>
      </c>
      <c r="AB5104" s="82">
        <f t="shared" si="2800"/>
        <v>0</v>
      </c>
      <c r="AE5104">
        <v>20</v>
      </c>
      <c r="AG5104" s="83">
        <f t="shared" si="2801"/>
        <v>20</v>
      </c>
      <c r="AH5104" s="87">
        <v>0</v>
      </c>
      <c r="AI5104" s="88">
        <v>0</v>
      </c>
      <c r="AJ5104">
        <f t="shared" si="2823"/>
        <v>20</v>
      </c>
      <c r="AK5104" s="108">
        <f t="shared" si="2824"/>
        <v>88591.999999999985</v>
      </c>
      <c r="AL5104" s="108">
        <f t="shared" si="2825"/>
        <v>39200</v>
      </c>
      <c r="AM5104" s="108">
        <f t="shared" si="2826"/>
        <v>49391.999999999985</v>
      </c>
    </row>
    <row r="5105" spans="1:39" x14ac:dyDescent="0.25">
      <c r="A5105" s="115">
        <v>40600032</v>
      </c>
      <c r="B5105" t="s">
        <v>1</v>
      </c>
      <c r="C5105" s="81">
        <v>700</v>
      </c>
      <c r="D5105">
        <v>2.4</v>
      </c>
      <c r="E5105">
        <v>2.8</v>
      </c>
      <c r="F5105">
        <v>3</v>
      </c>
      <c r="G5105">
        <v>3</v>
      </c>
      <c r="H5105">
        <v>2.2599999999999998</v>
      </c>
      <c r="I5105">
        <v>406</v>
      </c>
      <c r="J5105" t="s">
        <v>607</v>
      </c>
      <c r="K5105" t="s">
        <v>185</v>
      </c>
      <c r="L5105" t="s">
        <v>608</v>
      </c>
      <c r="M5105" t="s">
        <v>608</v>
      </c>
      <c r="N5105" t="s">
        <v>48</v>
      </c>
      <c r="O5105" t="s">
        <v>19</v>
      </c>
      <c r="P5105" t="s">
        <v>42</v>
      </c>
      <c r="Q5105" t="s">
        <v>16</v>
      </c>
      <c r="R5105" t="s">
        <v>20</v>
      </c>
      <c r="S5105" t="s">
        <v>44</v>
      </c>
      <c r="T5105" s="70" t="s">
        <v>933</v>
      </c>
      <c r="U5105" t="s">
        <v>949</v>
      </c>
      <c r="V5105" t="s">
        <v>189</v>
      </c>
      <c r="W5105" t="s">
        <v>190</v>
      </c>
      <c r="X5105" t="s">
        <v>12</v>
      </c>
      <c r="Y5105" t="s">
        <v>938</v>
      </c>
      <c r="Z5105" s="80">
        <v>0</v>
      </c>
      <c r="AA5105" s="68">
        <v>0</v>
      </c>
      <c r="AB5105" s="82">
        <f t="shared" si="2800"/>
        <v>0</v>
      </c>
      <c r="AE5105">
        <v>3</v>
      </c>
      <c r="AG5105" s="83">
        <f t="shared" si="2801"/>
        <v>3</v>
      </c>
      <c r="AH5105" s="87">
        <v>0</v>
      </c>
      <c r="AI5105" s="88">
        <v>0</v>
      </c>
      <c r="AJ5105">
        <f t="shared" si="2823"/>
        <v>3</v>
      </c>
      <c r="AK5105" s="108">
        <f t="shared" si="2824"/>
        <v>13288.8</v>
      </c>
      <c r="AL5105" s="108">
        <f t="shared" si="2825"/>
        <v>5880</v>
      </c>
      <c r="AM5105" s="108">
        <f t="shared" si="2826"/>
        <v>7408.7999999999993</v>
      </c>
    </row>
    <row r="5106" spans="1:39" x14ac:dyDescent="0.25">
      <c r="A5106" s="115">
        <v>40600032</v>
      </c>
      <c r="B5106" t="s">
        <v>1</v>
      </c>
      <c r="C5106" s="81">
        <v>700</v>
      </c>
      <c r="D5106">
        <v>2.4</v>
      </c>
      <c r="E5106">
        <v>2.8</v>
      </c>
      <c r="F5106">
        <v>3</v>
      </c>
      <c r="G5106">
        <v>3</v>
      </c>
      <c r="H5106">
        <v>2.2599999999999998</v>
      </c>
      <c r="I5106">
        <v>406</v>
      </c>
      <c r="J5106" t="s">
        <v>607</v>
      </c>
      <c r="K5106" t="s">
        <v>185</v>
      </c>
      <c r="L5106" t="s">
        <v>608</v>
      </c>
      <c r="M5106" t="s">
        <v>608</v>
      </c>
      <c r="N5106" t="s">
        <v>48</v>
      </c>
      <c r="O5106" t="s">
        <v>80</v>
      </c>
      <c r="P5106" t="s">
        <v>42</v>
      </c>
      <c r="Q5106" t="s">
        <v>16</v>
      </c>
      <c r="R5106" t="s">
        <v>75</v>
      </c>
      <c r="S5106" t="s">
        <v>44</v>
      </c>
      <c r="T5106" t="s">
        <v>944</v>
      </c>
      <c r="U5106" t="s">
        <v>939</v>
      </c>
      <c r="V5106" t="s">
        <v>14</v>
      </c>
      <c r="W5106" t="s">
        <v>49</v>
      </c>
      <c r="X5106" t="s">
        <v>410</v>
      </c>
      <c r="Y5106" t="s">
        <v>938</v>
      </c>
      <c r="Z5106" s="81">
        <v>0</v>
      </c>
      <c r="AA5106" s="68">
        <v>0</v>
      </c>
      <c r="AB5106" s="82">
        <f t="shared" si="2800"/>
        <v>0</v>
      </c>
      <c r="AE5106">
        <v>1</v>
      </c>
      <c r="AG5106" s="83">
        <f t="shared" si="2801"/>
        <v>1</v>
      </c>
      <c r="AH5106" s="87">
        <v>0</v>
      </c>
      <c r="AI5106" s="88">
        <v>0</v>
      </c>
      <c r="AJ5106">
        <f t="shared" ref="AJ5106:AJ5134" si="2827">AG5106</f>
        <v>1</v>
      </c>
      <c r="AK5106" s="108">
        <f t="shared" ref="AK5106:AK5122" si="2828">AJ5106*C5106*E5106*H5106</f>
        <v>4429.5999999999995</v>
      </c>
      <c r="AL5106" s="108">
        <f t="shared" ref="AL5106:AL5122" si="2829">AJ5106*C5106*E5106</f>
        <v>1959.9999999999998</v>
      </c>
      <c r="AM5106" s="108">
        <f t="shared" ref="AM5106:AM5134" si="2830">AK5106-AL5106</f>
        <v>2469.5999999999995</v>
      </c>
    </row>
    <row r="5107" spans="1:39" x14ac:dyDescent="0.25">
      <c r="A5107" s="115">
        <v>40600032</v>
      </c>
      <c r="B5107" t="s">
        <v>1</v>
      </c>
      <c r="C5107" s="81">
        <v>700</v>
      </c>
      <c r="D5107">
        <v>2.4</v>
      </c>
      <c r="E5107">
        <v>2.8</v>
      </c>
      <c r="F5107">
        <v>3</v>
      </c>
      <c r="G5107">
        <v>3</v>
      </c>
      <c r="H5107">
        <v>2.2599999999999998</v>
      </c>
      <c r="I5107">
        <v>406</v>
      </c>
      <c r="J5107" t="s">
        <v>607</v>
      </c>
      <c r="K5107" t="s">
        <v>185</v>
      </c>
      <c r="L5107" t="s">
        <v>608</v>
      </c>
      <c r="M5107" t="s">
        <v>608</v>
      </c>
      <c r="N5107" t="s">
        <v>48</v>
      </c>
      <c r="O5107" t="s">
        <v>80</v>
      </c>
      <c r="P5107" t="s">
        <v>42</v>
      </c>
      <c r="Q5107" t="s">
        <v>16</v>
      </c>
      <c r="R5107" t="s">
        <v>75</v>
      </c>
      <c r="S5107" t="s">
        <v>44</v>
      </c>
      <c r="T5107" t="s">
        <v>944</v>
      </c>
      <c r="U5107" t="s">
        <v>939</v>
      </c>
      <c r="V5107" t="s">
        <v>14</v>
      </c>
      <c r="W5107" t="s">
        <v>49</v>
      </c>
      <c r="X5107" t="s">
        <v>12</v>
      </c>
      <c r="Y5107" t="s">
        <v>938</v>
      </c>
      <c r="Z5107" s="81">
        <v>0</v>
      </c>
      <c r="AA5107" s="68">
        <v>0</v>
      </c>
      <c r="AB5107" s="82">
        <f t="shared" si="2800"/>
        <v>0</v>
      </c>
      <c r="AE5107">
        <v>1</v>
      </c>
      <c r="AG5107" s="83">
        <f t="shared" si="2801"/>
        <v>1</v>
      </c>
      <c r="AH5107" s="87">
        <v>0</v>
      </c>
      <c r="AI5107" s="88">
        <v>0</v>
      </c>
      <c r="AJ5107">
        <f t="shared" si="2827"/>
        <v>1</v>
      </c>
      <c r="AK5107" s="108">
        <f t="shared" si="2828"/>
        <v>4429.5999999999995</v>
      </c>
      <c r="AL5107" s="108">
        <f t="shared" si="2829"/>
        <v>1959.9999999999998</v>
      </c>
      <c r="AM5107" s="108">
        <f t="shared" si="2830"/>
        <v>2469.5999999999995</v>
      </c>
    </row>
    <row r="5108" spans="1:39" x14ac:dyDescent="0.25">
      <c r="A5108" s="115">
        <v>40600032</v>
      </c>
      <c r="B5108" t="s">
        <v>1</v>
      </c>
      <c r="C5108" s="81">
        <v>700</v>
      </c>
      <c r="D5108">
        <v>2.4</v>
      </c>
      <c r="E5108">
        <v>2.8</v>
      </c>
      <c r="F5108">
        <v>3</v>
      </c>
      <c r="G5108">
        <v>3</v>
      </c>
      <c r="H5108">
        <v>2.2599999999999998</v>
      </c>
      <c r="I5108">
        <v>406</v>
      </c>
      <c r="J5108" t="s">
        <v>607</v>
      </c>
      <c r="K5108" t="s">
        <v>185</v>
      </c>
      <c r="L5108" t="s">
        <v>608</v>
      </c>
      <c r="M5108" t="s">
        <v>608</v>
      </c>
      <c r="N5108" t="s">
        <v>48</v>
      </c>
      <c r="O5108" t="s">
        <v>41</v>
      </c>
      <c r="P5108" t="s">
        <v>42</v>
      </c>
      <c r="Q5108" t="s">
        <v>16</v>
      </c>
      <c r="R5108" t="s">
        <v>28</v>
      </c>
      <c r="S5108" t="s">
        <v>44</v>
      </c>
      <c r="U5108" t="s">
        <v>939</v>
      </c>
      <c r="V5108" t="s">
        <v>14</v>
      </c>
      <c r="W5108" t="s">
        <v>49</v>
      </c>
      <c r="X5108" t="s">
        <v>12</v>
      </c>
      <c r="Y5108" t="s">
        <v>21</v>
      </c>
      <c r="Z5108" s="80">
        <v>800</v>
      </c>
      <c r="AA5108" s="68">
        <v>0</v>
      </c>
      <c r="AB5108" s="82">
        <f t="shared" si="2800"/>
        <v>800</v>
      </c>
      <c r="AC5108">
        <v>1</v>
      </c>
      <c r="AG5108" s="83">
        <f t="shared" si="2801"/>
        <v>1</v>
      </c>
      <c r="AH5108" s="87">
        <v>0</v>
      </c>
      <c r="AI5108" s="88">
        <v>0</v>
      </c>
      <c r="AJ5108">
        <f t="shared" si="2827"/>
        <v>1</v>
      </c>
      <c r="AK5108" s="108">
        <f t="shared" si="2828"/>
        <v>4429.5999999999995</v>
      </c>
      <c r="AL5108" s="108">
        <f t="shared" si="2829"/>
        <v>1959.9999999999998</v>
      </c>
      <c r="AM5108" s="108">
        <f t="shared" si="2830"/>
        <v>2469.5999999999995</v>
      </c>
    </row>
    <row r="5109" spans="1:39" x14ac:dyDescent="0.25">
      <c r="A5109" s="115">
        <v>40600032</v>
      </c>
      <c r="B5109" t="s">
        <v>1</v>
      </c>
      <c r="C5109" s="81">
        <v>700</v>
      </c>
      <c r="D5109">
        <v>2.4</v>
      </c>
      <c r="E5109">
        <v>2.8</v>
      </c>
      <c r="F5109">
        <v>3</v>
      </c>
      <c r="G5109">
        <v>3</v>
      </c>
      <c r="H5109">
        <v>2.2599999999999998</v>
      </c>
      <c r="I5109">
        <v>406</v>
      </c>
      <c r="J5109" t="s">
        <v>607</v>
      </c>
      <c r="K5109" t="s">
        <v>185</v>
      </c>
      <c r="L5109" t="s">
        <v>608</v>
      </c>
      <c r="M5109" t="s">
        <v>608</v>
      </c>
      <c r="N5109" t="s">
        <v>48</v>
      </c>
      <c r="O5109" t="s">
        <v>41</v>
      </c>
      <c r="P5109" t="s">
        <v>42</v>
      </c>
      <c r="Q5109" t="s">
        <v>16</v>
      </c>
      <c r="R5109" t="s">
        <v>91</v>
      </c>
      <c r="S5109" t="s">
        <v>44</v>
      </c>
      <c r="T5109" t="s">
        <v>944</v>
      </c>
      <c r="U5109" t="s">
        <v>939</v>
      </c>
      <c r="V5109" t="s">
        <v>189</v>
      </c>
      <c r="W5109" t="s">
        <v>190</v>
      </c>
      <c r="X5109" t="s">
        <v>12</v>
      </c>
      <c r="Y5109" t="s">
        <v>938</v>
      </c>
      <c r="Z5109" s="81">
        <v>0</v>
      </c>
      <c r="AA5109" s="68">
        <v>0</v>
      </c>
      <c r="AB5109" s="82">
        <f t="shared" si="2800"/>
        <v>0</v>
      </c>
      <c r="AE5109">
        <v>1</v>
      </c>
      <c r="AG5109" s="83">
        <f t="shared" si="2801"/>
        <v>1</v>
      </c>
      <c r="AH5109" s="87">
        <v>0</v>
      </c>
      <c r="AI5109" s="88">
        <v>0</v>
      </c>
      <c r="AJ5109">
        <f t="shared" si="2827"/>
        <v>1</v>
      </c>
      <c r="AK5109" s="108">
        <f t="shared" si="2828"/>
        <v>4429.5999999999995</v>
      </c>
      <c r="AL5109" s="108">
        <f t="shared" si="2829"/>
        <v>1959.9999999999998</v>
      </c>
      <c r="AM5109" s="108">
        <f t="shared" si="2830"/>
        <v>2469.5999999999995</v>
      </c>
    </row>
    <row r="5110" spans="1:39" x14ac:dyDescent="0.25">
      <c r="A5110" s="115">
        <v>40600032</v>
      </c>
      <c r="B5110" t="s">
        <v>1</v>
      </c>
      <c r="C5110" s="81">
        <v>700</v>
      </c>
      <c r="D5110">
        <v>2.4</v>
      </c>
      <c r="E5110">
        <v>2.8</v>
      </c>
      <c r="F5110">
        <v>3</v>
      </c>
      <c r="G5110">
        <v>3</v>
      </c>
      <c r="H5110">
        <v>2.2599999999999998</v>
      </c>
      <c r="I5110">
        <v>406</v>
      </c>
      <c r="J5110" t="s">
        <v>607</v>
      </c>
      <c r="K5110" t="s">
        <v>185</v>
      </c>
      <c r="L5110" t="s">
        <v>608</v>
      </c>
      <c r="M5110" t="s">
        <v>608</v>
      </c>
      <c r="N5110" t="s">
        <v>48</v>
      </c>
      <c r="O5110" t="s">
        <v>41</v>
      </c>
      <c r="P5110" t="s">
        <v>42</v>
      </c>
      <c r="Q5110" t="s">
        <v>16</v>
      </c>
      <c r="R5110" t="s">
        <v>75</v>
      </c>
      <c r="S5110" t="s">
        <v>44</v>
      </c>
      <c r="T5110" t="s">
        <v>944</v>
      </c>
      <c r="U5110" t="s">
        <v>939</v>
      </c>
      <c r="V5110" t="s">
        <v>14</v>
      </c>
      <c r="W5110" t="s">
        <v>49</v>
      </c>
      <c r="X5110" t="s">
        <v>12</v>
      </c>
      <c r="Y5110" t="s">
        <v>938</v>
      </c>
      <c r="Z5110" s="81">
        <v>0</v>
      </c>
      <c r="AA5110" s="68">
        <v>0</v>
      </c>
      <c r="AB5110" s="82">
        <f t="shared" si="2800"/>
        <v>0</v>
      </c>
      <c r="AE5110">
        <v>10</v>
      </c>
      <c r="AG5110" s="83">
        <f t="shared" si="2801"/>
        <v>10</v>
      </c>
      <c r="AH5110" s="87">
        <v>0</v>
      </c>
      <c r="AI5110" s="88">
        <v>0</v>
      </c>
      <c r="AJ5110">
        <f t="shared" si="2827"/>
        <v>10</v>
      </c>
      <c r="AK5110" s="108">
        <f t="shared" si="2828"/>
        <v>44295.999999999993</v>
      </c>
      <c r="AL5110" s="108">
        <f t="shared" si="2829"/>
        <v>19600</v>
      </c>
      <c r="AM5110" s="108">
        <f t="shared" si="2830"/>
        <v>24695.999999999993</v>
      </c>
    </row>
    <row r="5111" spans="1:39" x14ac:dyDescent="0.25">
      <c r="A5111" s="115">
        <v>40600032</v>
      </c>
      <c r="B5111" t="s">
        <v>1</v>
      </c>
      <c r="C5111" s="81">
        <v>700</v>
      </c>
      <c r="D5111">
        <v>2.4</v>
      </c>
      <c r="E5111">
        <v>2.8</v>
      </c>
      <c r="F5111">
        <v>3</v>
      </c>
      <c r="G5111">
        <v>3</v>
      </c>
      <c r="H5111">
        <v>2.2599999999999998</v>
      </c>
      <c r="I5111">
        <v>406</v>
      </c>
      <c r="J5111" t="s">
        <v>607</v>
      </c>
      <c r="K5111" t="s">
        <v>185</v>
      </c>
      <c r="L5111" t="s">
        <v>608</v>
      </c>
      <c r="M5111" t="s">
        <v>608</v>
      </c>
      <c r="N5111" t="s">
        <v>48</v>
      </c>
      <c r="O5111" t="s">
        <v>41</v>
      </c>
      <c r="P5111" t="s">
        <v>42</v>
      </c>
      <c r="Q5111" t="s">
        <v>16</v>
      </c>
      <c r="R5111" t="s">
        <v>75</v>
      </c>
      <c r="S5111" t="s">
        <v>44</v>
      </c>
      <c r="T5111" t="s">
        <v>944</v>
      </c>
      <c r="U5111" t="s">
        <v>939</v>
      </c>
      <c r="V5111" t="s">
        <v>17</v>
      </c>
      <c r="W5111" t="s">
        <v>63</v>
      </c>
      <c r="X5111" t="s">
        <v>12</v>
      </c>
      <c r="Y5111" t="s">
        <v>938</v>
      </c>
      <c r="Z5111" s="81">
        <v>0</v>
      </c>
      <c r="AA5111" s="68">
        <v>0</v>
      </c>
      <c r="AB5111" s="82">
        <f t="shared" si="2800"/>
        <v>0</v>
      </c>
      <c r="AE5111">
        <v>1</v>
      </c>
      <c r="AG5111" s="83">
        <f t="shared" si="2801"/>
        <v>1</v>
      </c>
      <c r="AH5111" s="87">
        <v>0</v>
      </c>
      <c r="AI5111" s="88">
        <v>0</v>
      </c>
      <c r="AJ5111">
        <f t="shared" si="2827"/>
        <v>1</v>
      </c>
      <c r="AK5111" s="108">
        <f t="shared" si="2828"/>
        <v>4429.5999999999995</v>
      </c>
      <c r="AL5111" s="108">
        <f t="shared" si="2829"/>
        <v>1959.9999999999998</v>
      </c>
      <c r="AM5111" s="108">
        <f t="shared" si="2830"/>
        <v>2469.5999999999995</v>
      </c>
    </row>
    <row r="5112" spans="1:39" x14ac:dyDescent="0.25">
      <c r="A5112" s="115">
        <v>40600032</v>
      </c>
      <c r="B5112" t="s">
        <v>1</v>
      </c>
      <c r="C5112" s="81">
        <v>700</v>
      </c>
      <c r="D5112">
        <v>2.4</v>
      </c>
      <c r="E5112">
        <v>2.8</v>
      </c>
      <c r="F5112">
        <v>3</v>
      </c>
      <c r="G5112">
        <v>3</v>
      </c>
      <c r="H5112">
        <v>2.2599999999999998</v>
      </c>
      <c r="I5112">
        <v>406</v>
      </c>
      <c r="J5112" t="s">
        <v>607</v>
      </c>
      <c r="K5112" t="s">
        <v>185</v>
      </c>
      <c r="L5112" t="s">
        <v>608</v>
      </c>
      <c r="M5112" t="s">
        <v>608</v>
      </c>
      <c r="N5112" t="s">
        <v>48</v>
      </c>
      <c r="O5112" t="s">
        <v>41</v>
      </c>
      <c r="P5112" t="s">
        <v>42</v>
      </c>
      <c r="Q5112" t="s">
        <v>16</v>
      </c>
      <c r="R5112" t="s">
        <v>75</v>
      </c>
      <c r="S5112" t="s">
        <v>44</v>
      </c>
      <c r="T5112" t="s">
        <v>944</v>
      </c>
      <c r="U5112" t="s">
        <v>939</v>
      </c>
      <c r="V5112" t="s">
        <v>189</v>
      </c>
      <c r="W5112" t="s">
        <v>190</v>
      </c>
      <c r="X5112" t="s">
        <v>12</v>
      </c>
      <c r="Y5112" t="s">
        <v>938</v>
      </c>
      <c r="Z5112" s="81">
        <v>0</v>
      </c>
      <c r="AA5112" s="68">
        <v>0</v>
      </c>
      <c r="AB5112" s="82">
        <f t="shared" si="2800"/>
        <v>0</v>
      </c>
      <c r="AE5112">
        <v>2</v>
      </c>
      <c r="AG5112" s="83">
        <f t="shared" si="2801"/>
        <v>2</v>
      </c>
      <c r="AH5112" s="87">
        <v>0</v>
      </c>
      <c r="AI5112" s="88">
        <v>0</v>
      </c>
      <c r="AJ5112">
        <f t="shared" si="2827"/>
        <v>2</v>
      </c>
      <c r="AK5112" s="108">
        <f t="shared" si="2828"/>
        <v>8859.1999999999989</v>
      </c>
      <c r="AL5112" s="108">
        <f t="shared" si="2829"/>
        <v>3919.9999999999995</v>
      </c>
      <c r="AM5112" s="108">
        <f t="shared" si="2830"/>
        <v>4939.1999999999989</v>
      </c>
    </row>
    <row r="5113" spans="1:39" x14ac:dyDescent="0.25">
      <c r="A5113" s="115">
        <v>40600032</v>
      </c>
      <c r="B5113" t="s">
        <v>1</v>
      </c>
      <c r="C5113" s="81">
        <v>700</v>
      </c>
      <c r="D5113">
        <v>2.4</v>
      </c>
      <c r="E5113">
        <v>2.8</v>
      </c>
      <c r="F5113">
        <v>3</v>
      </c>
      <c r="G5113">
        <v>3</v>
      </c>
      <c r="H5113">
        <v>2.2599999999999998</v>
      </c>
      <c r="I5113">
        <v>406</v>
      </c>
      <c r="J5113" t="s">
        <v>607</v>
      </c>
      <c r="K5113" t="s">
        <v>185</v>
      </c>
      <c r="L5113" t="s">
        <v>608</v>
      </c>
      <c r="M5113" t="s">
        <v>608</v>
      </c>
      <c r="N5113" t="s">
        <v>48</v>
      </c>
      <c r="O5113" t="s">
        <v>47</v>
      </c>
      <c r="P5113" t="s">
        <v>42</v>
      </c>
      <c r="Q5113" t="s">
        <v>16</v>
      </c>
      <c r="R5113" t="s">
        <v>28</v>
      </c>
      <c r="S5113" t="s">
        <v>44</v>
      </c>
      <c r="U5113" t="s">
        <v>939</v>
      </c>
      <c r="V5113" t="s">
        <v>14</v>
      </c>
      <c r="W5113" t="s">
        <v>49</v>
      </c>
      <c r="X5113" t="s">
        <v>12</v>
      </c>
      <c r="Y5113" t="s">
        <v>21</v>
      </c>
      <c r="Z5113" s="80">
        <v>800</v>
      </c>
      <c r="AA5113" s="68">
        <v>0</v>
      </c>
      <c r="AB5113" s="82">
        <f t="shared" si="2800"/>
        <v>4000</v>
      </c>
      <c r="AC5113">
        <v>5</v>
      </c>
      <c r="AG5113" s="83">
        <f t="shared" si="2801"/>
        <v>5</v>
      </c>
      <c r="AH5113" s="87">
        <v>0</v>
      </c>
      <c r="AI5113" s="88">
        <v>0</v>
      </c>
      <c r="AJ5113">
        <f t="shared" si="2827"/>
        <v>5</v>
      </c>
      <c r="AK5113" s="108">
        <f t="shared" si="2828"/>
        <v>22147.999999999996</v>
      </c>
      <c r="AL5113" s="108">
        <f t="shared" si="2829"/>
        <v>9800</v>
      </c>
      <c r="AM5113" s="108">
        <f t="shared" si="2830"/>
        <v>12347.999999999996</v>
      </c>
    </row>
    <row r="5114" spans="1:39" x14ac:dyDescent="0.25">
      <c r="A5114" s="115">
        <v>40600032</v>
      </c>
      <c r="B5114" t="s">
        <v>1</v>
      </c>
      <c r="C5114" s="81">
        <v>700</v>
      </c>
      <c r="D5114">
        <v>2.4</v>
      </c>
      <c r="E5114">
        <v>2.8</v>
      </c>
      <c r="F5114">
        <v>3</v>
      </c>
      <c r="G5114">
        <v>3</v>
      </c>
      <c r="H5114">
        <v>2.2599999999999998</v>
      </c>
      <c r="I5114">
        <v>406</v>
      </c>
      <c r="J5114" t="s">
        <v>607</v>
      </c>
      <c r="K5114" t="s">
        <v>185</v>
      </c>
      <c r="L5114" t="s">
        <v>608</v>
      </c>
      <c r="M5114" t="s">
        <v>608</v>
      </c>
      <c r="N5114" t="s">
        <v>48</v>
      </c>
      <c r="O5114" t="s">
        <v>47</v>
      </c>
      <c r="P5114" t="s">
        <v>42</v>
      </c>
      <c r="Q5114" t="s">
        <v>16</v>
      </c>
      <c r="R5114" t="s">
        <v>28</v>
      </c>
      <c r="S5114" t="s">
        <v>44</v>
      </c>
      <c r="U5114" t="s">
        <v>939</v>
      </c>
      <c r="V5114" t="s">
        <v>189</v>
      </c>
      <c r="W5114" t="s">
        <v>190</v>
      </c>
      <c r="X5114" t="s">
        <v>12</v>
      </c>
      <c r="Y5114" t="s">
        <v>21</v>
      </c>
      <c r="Z5114" s="80">
        <v>800</v>
      </c>
      <c r="AA5114" s="68">
        <v>0</v>
      </c>
      <c r="AB5114" s="82">
        <f t="shared" si="2800"/>
        <v>3200</v>
      </c>
      <c r="AC5114">
        <v>4</v>
      </c>
      <c r="AG5114" s="83">
        <f t="shared" si="2801"/>
        <v>4</v>
      </c>
      <c r="AH5114" s="87">
        <v>0</v>
      </c>
      <c r="AI5114" s="88">
        <v>0</v>
      </c>
      <c r="AJ5114">
        <f t="shared" si="2827"/>
        <v>4</v>
      </c>
      <c r="AK5114" s="108">
        <f t="shared" si="2828"/>
        <v>17718.399999999998</v>
      </c>
      <c r="AL5114" s="108">
        <f t="shared" si="2829"/>
        <v>7839.9999999999991</v>
      </c>
      <c r="AM5114" s="108">
        <f t="shared" si="2830"/>
        <v>9878.3999999999978</v>
      </c>
    </row>
    <row r="5115" spans="1:39" x14ac:dyDescent="0.25">
      <c r="A5115" s="115">
        <v>40600032</v>
      </c>
      <c r="B5115" t="s">
        <v>1</v>
      </c>
      <c r="C5115" s="81">
        <v>700</v>
      </c>
      <c r="D5115">
        <v>2.4</v>
      </c>
      <c r="E5115">
        <v>2.8</v>
      </c>
      <c r="F5115">
        <v>3</v>
      </c>
      <c r="G5115">
        <v>3</v>
      </c>
      <c r="H5115">
        <v>2.2599999999999998</v>
      </c>
      <c r="I5115">
        <v>406</v>
      </c>
      <c r="J5115" t="s">
        <v>607</v>
      </c>
      <c r="K5115" t="s">
        <v>185</v>
      </c>
      <c r="L5115" t="s">
        <v>608</v>
      </c>
      <c r="M5115" t="s">
        <v>608</v>
      </c>
      <c r="N5115" t="s">
        <v>5</v>
      </c>
      <c r="O5115" t="s">
        <v>74</v>
      </c>
      <c r="P5115" t="s">
        <v>42</v>
      </c>
      <c r="Q5115" t="s">
        <v>16</v>
      </c>
      <c r="R5115" t="s">
        <v>75</v>
      </c>
      <c r="S5115" t="s">
        <v>44</v>
      </c>
      <c r="T5115" t="s">
        <v>944</v>
      </c>
      <c r="U5115" t="s">
        <v>939</v>
      </c>
      <c r="V5115" t="s">
        <v>14</v>
      </c>
      <c r="W5115" t="s">
        <v>49</v>
      </c>
      <c r="X5115" t="s">
        <v>12</v>
      </c>
      <c r="Y5115" t="s">
        <v>938</v>
      </c>
      <c r="Z5115" s="81">
        <v>0</v>
      </c>
      <c r="AA5115" s="68">
        <v>0</v>
      </c>
      <c r="AB5115" s="82">
        <f t="shared" si="2800"/>
        <v>0</v>
      </c>
      <c r="AE5115">
        <v>13</v>
      </c>
      <c r="AG5115" s="83">
        <f t="shared" si="2801"/>
        <v>13</v>
      </c>
      <c r="AH5115" s="87">
        <v>0</v>
      </c>
      <c r="AI5115" s="88">
        <v>0</v>
      </c>
      <c r="AJ5115">
        <f t="shared" si="2827"/>
        <v>13</v>
      </c>
      <c r="AK5115" s="108">
        <f t="shared" si="2828"/>
        <v>57584.799999999996</v>
      </c>
      <c r="AL5115" s="108">
        <f t="shared" si="2829"/>
        <v>25480</v>
      </c>
      <c r="AM5115" s="108">
        <f t="shared" si="2830"/>
        <v>32104.799999999996</v>
      </c>
    </row>
    <row r="5116" spans="1:39" x14ac:dyDescent="0.25">
      <c r="A5116" s="115">
        <v>40600032</v>
      </c>
      <c r="B5116" t="s">
        <v>1</v>
      </c>
      <c r="C5116" s="81">
        <v>700</v>
      </c>
      <c r="D5116">
        <v>2.4</v>
      </c>
      <c r="E5116">
        <v>2.8</v>
      </c>
      <c r="F5116">
        <v>3</v>
      </c>
      <c r="G5116">
        <v>3</v>
      </c>
      <c r="H5116">
        <v>2.2599999999999998</v>
      </c>
      <c r="I5116">
        <v>406</v>
      </c>
      <c r="J5116" t="s">
        <v>607</v>
      </c>
      <c r="K5116" t="s">
        <v>185</v>
      </c>
      <c r="L5116" t="s">
        <v>608</v>
      </c>
      <c r="M5116" t="s">
        <v>608</v>
      </c>
      <c r="N5116" t="s">
        <v>5</v>
      </c>
      <c r="O5116" t="s">
        <v>74</v>
      </c>
      <c r="P5116" t="s">
        <v>42</v>
      </c>
      <c r="Q5116" t="s">
        <v>16</v>
      </c>
      <c r="R5116" t="s">
        <v>75</v>
      </c>
      <c r="S5116" t="s">
        <v>44</v>
      </c>
      <c r="T5116" t="s">
        <v>944</v>
      </c>
      <c r="U5116" t="s">
        <v>939</v>
      </c>
      <c r="V5116" t="s">
        <v>189</v>
      </c>
      <c r="W5116" t="s">
        <v>190</v>
      </c>
      <c r="X5116" t="s">
        <v>12</v>
      </c>
      <c r="Y5116" t="s">
        <v>938</v>
      </c>
      <c r="Z5116" s="81">
        <v>0</v>
      </c>
      <c r="AA5116" s="68">
        <v>0</v>
      </c>
      <c r="AB5116" s="82">
        <f t="shared" si="2800"/>
        <v>0</v>
      </c>
      <c r="AE5116">
        <v>1</v>
      </c>
      <c r="AG5116" s="83">
        <f t="shared" si="2801"/>
        <v>1</v>
      </c>
      <c r="AH5116" s="87">
        <v>0</v>
      </c>
      <c r="AI5116" s="88">
        <v>0</v>
      </c>
      <c r="AJ5116">
        <f t="shared" si="2827"/>
        <v>1</v>
      </c>
      <c r="AK5116" s="108">
        <f t="shared" si="2828"/>
        <v>4429.5999999999995</v>
      </c>
      <c r="AL5116" s="108">
        <f t="shared" si="2829"/>
        <v>1959.9999999999998</v>
      </c>
      <c r="AM5116" s="108">
        <f t="shared" si="2830"/>
        <v>2469.5999999999995</v>
      </c>
    </row>
    <row r="5117" spans="1:39" x14ac:dyDescent="0.25">
      <c r="A5117" s="115">
        <v>40600032</v>
      </c>
      <c r="B5117" t="s">
        <v>1</v>
      </c>
      <c r="C5117" s="81">
        <v>700</v>
      </c>
      <c r="D5117">
        <v>2.4</v>
      </c>
      <c r="E5117">
        <v>2.8</v>
      </c>
      <c r="F5117">
        <v>3</v>
      </c>
      <c r="G5117">
        <v>3</v>
      </c>
      <c r="H5117">
        <v>2.2599999999999998</v>
      </c>
      <c r="I5117">
        <v>406</v>
      </c>
      <c r="J5117" t="s">
        <v>607</v>
      </c>
      <c r="K5117" t="s">
        <v>185</v>
      </c>
      <c r="L5117" t="s">
        <v>608</v>
      </c>
      <c r="M5117" t="s">
        <v>608</v>
      </c>
      <c r="N5117" t="s">
        <v>5</v>
      </c>
      <c r="O5117" t="s">
        <v>74</v>
      </c>
      <c r="P5117" t="s">
        <v>42</v>
      </c>
      <c r="Q5117" t="s">
        <v>16</v>
      </c>
      <c r="R5117" t="s">
        <v>75</v>
      </c>
      <c r="S5117" t="s">
        <v>44</v>
      </c>
      <c r="T5117" t="s">
        <v>944</v>
      </c>
      <c r="U5117" t="s">
        <v>939</v>
      </c>
      <c r="V5117" t="s">
        <v>102</v>
      </c>
      <c r="W5117" t="s">
        <v>103</v>
      </c>
      <c r="X5117" t="s">
        <v>12</v>
      </c>
      <c r="Y5117" t="s">
        <v>938</v>
      </c>
      <c r="Z5117" s="81">
        <v>0</v>
      </c>
      <c r="AA5117" s="68">
        <v>0</v>
      </c>
      <c r="AB5117" s="82">
        <f t="shared" si="2800"/>
        <v>0</v>
      </c>
      <c r="AE5117">
        <v>1</v>
      </c>
      <c r="AG5117" s="83">
        <f t="shared" si="2801"/>
        <v>1</v>
      </c>
      <c r="AH5117" s="87">
        <v>0</v>
      </c>
      <c r="AI5117" s="88">
        <v>0</v>
      </c>
      <c r="AJ5117">
        <f t="shared" si="2827"/>
        <v>1</v>
      </c>
      <c r="AK5117" s="108">
        <f t="shared" si="2828"/>
        <v>4429.5999999999995</v>
      </c>
      <c r="AL5117" s="108">
        <f t="shared" si="2829"/>
        <v>1959.9999999999998</v>
      </c>
      <c r="AM5117" s="108">
        <f t="shared" si="2830"/>
        <v>2469.5999999999995</v>
      </c>
    </row>
    <row r="5118" spans="1:39" x14ac:dyDescent="0.25">
      <c r="A5118" s="115">
        <v>40600032</v>
      </c>
      <c r="B5118" t="s">
        <v>1</v>
      </c>
      <c r="C5118" s="81">
        <v>700</v>
      </c>
      <c r="D5118">
        <v>2.4</v>
      </c>
      <c r="E5118">
        <v>2.8</v>
      </c>
      <c r="F5118">
        <v>3</v>
      </c>
      <c r="G5118">
        <v>3</v>
      </c>
      <c r="H5118">
        <v>2.2599999999999998</v>
      </c>
      <c r="I5118">
        <v>406</v>
      </c>
      <c r="J5118" t="s">
        <v>607</v>
      </c>
      <c r="K5118" t="s">
        <v>185</v>
      </c>
      <c r="L5118" t="s">
        <v>608</v>
      </c>
      <c r="M5118" t="s">
        <v>608</v>
      </c>
      <c r="N5118" t="s">
        <v>5</v>
      </c>
      <c r="O5118" t="s">
        <v>41</v>
      </c>
      <c r="P5118" t="s">
        <v>42</v>
      </c>
      <c r="Q5118" t="s">
        <v>16</v>
      </c>
      <c r="R5118" t="s">
        <v>28</v>
      </c>
      <c r="S5118" t="s">
        <v>44</v>
      </c>
      <c r="U5118" t="s">
        <v>939</v>
      </c>
      <c r="V5118" t="s">
        <v>14</v>
      </c>
      <c r="W5118" t="s">
        <v>49</v>
      </c>
      <c r="X5118" t="s">
        <v>12</v>
      </c>
      <c r="Y5118" t="s">
        <v>21</v>
      </c>
      <c r="Z5118" s="80">
        <v>800</v>
      </c>
      <c r="AA5118" s="68">
        <v>0</v>
      </c>
      <c r="AB5118" s="82">
        <f t="shared" si="2800"/>
        <v>5600</v>
      </c>
      <c r="AC5118">
        <v>7</v>
      </c>
      <c r="AG5118" s="83">
        <f t="shared" si="2801"/>
        <v>7</v>
      </c>
      <c r="AH5118" s="87">
        <v>0</v>
      </c>
      <c r="AI5118" s="88">
        <v>0</v>
      </c>
      <c r="AJ5118">
        <f t="shared" si="2827"/>
        <v>7</v>
      </c>
      <c r="AK5118" s="108">
        <f t="shared" si="2828"/>
        <v>31007.199999999997</v>
      </c>
      <c r="AL5118" s="108">
        <f t="shared" si="2829"/>
        <v>13720</v>
      </c>
      <c r="AM5118" s="108">
        <f t="shared" si="2830"/>
        <v>17287.199999999997</v>
      </c>
    </row>
    <row r="5119" spans="1:39" x14ac:dyDescent="0.25">
      <c r="A5119" s="115">
        <v>40600032</v>
      </c>
      <c r="B5119" t="s">
        <v>1</v>
      </c>
      <c r="C5119" s="81">
        <v>700</v>
      </c>
      <c r="D5119">
        <v>2.4</v>
      </c>
      <c r="E5119">
        <v>2.8</v>
      </c>
      <c r="F5119">
        <v>3</v>
      </c>
      <c r="G5119">
        <v>3</v>
      </c>
      <c r="H5119">
        <v>2.2599999999999998</v>
      </c>
      <c r="I5119">
        <v>406</v>
      </c>
      <c r="J5119" t="s">
        <v>607</v>
      </c>
      <c r="K5119" t="s">
        <v>185</v>
      </c>
      <c r="L5119" t="s">
        <v>608</v>
      </c>
      <c r="M5119" t="s">
        <v>608</v>
      </c>
      <c r="N5119" t="s">
        <v>5</v>
      </c>
      <c r="O5119" t="s">
        <v>41</v>
      </c>
      <c r="P5119" t="s">
        <v>42</v>
      </c>
      <c r="Q5119" t="s">
        <v>16</v>
      </c>
      <c r="R5119" t="s">
        <v>75</v>
      </c>
      <c r="S5119" t="s">
        <v>44</v>
      </c>
      <c r="T5119" t="s">
        <v>944</v>
      </c>
      <c r="U5119" t="s">
        <v>939</v>
      </c>
      <c r="V5119" t="s">
        <v>14</v>
      </c>
      <c r="W5119" t="s">
        <v>49</v>
      </c>
      <c r="X5119" t="s">
        <v>12</v>
      </c>
      <c r="Y5119" t="s">
        <v>938</v>
      </c>
      <c r="Z5119" s="81">
        <v>0</v>
      </c>
      <c r="AA5119" s="68">
        <v>0</v>
      </c>
      <c r="AB5119" s="82">
        <f t="shared" si="2800"/>
        <v>0</v>
      </c>
      <c r="AE5119">
        <v>8</v>
      </c>
      <c r="AG5119" s="83">
        <f t="shared" si="2801"/>
        <v>8</v>
      </c>
      <c r="AH5119" s="87">
        <v>0</v>
      </c>
      <c r="AI5119" s="88">
        <v>0</v>
      </c>
      <c r="AJ5119">
        <f t="shared" si="2827"/>
        <v>8</v>
      </c>
      <c r="AK5119" s="108">
        <f t="shared" si="2828"/>
        <v>35436.799999999996</v>
      </c>
      <c r="AL5119" s="108">
        <f t="shared" si="2829"/>
        <v>15679.999999999998</v>
      </c>
      <c r="AM5119" s="108">
        <f t="shared" si="2830"/>
        <v>19756.799999999996</v>
      </c>
    </row>
    <row r="5120" spans="1:39" x14ac:dyDescent="0.25">
      <c r="A5120" s="115">
        <v>40600032</v>
      </c>
      <c r="B5120" t="s">
        <v>1</v>
      </c>
      <c r="C5120" s="81">
        <v>700</v>
      </c>
      <c r="D5120">
        <v>2.4</v>
      </c>
      <c r="E5120">
        <v>2.8</v>
      </c>
      <c r="F5120">
        <v>3</v>
      </c>
      <c r="G5120">
        <v>3</v>
      </c>
      <c r="H5120">
        <v>2.2599999999999998</v>
      </c>
      <c r="I5120">
        <v>406</v>
      </c>
      <c r="J5120" t="s">
        <v>607</v>
      </c>
      <c r="K5120" t="s">
        <v>185</v>
      </c>
      <c r="L5120" t="s">
        <v>608</v>
      </c>
      <c r="M5120" t="s">
        <v>608</v>
      </c>
      <c r="N5120" t="s">
        <v>5</v>
      </c>
      <c r="O5120" t="s">
        <v>41</v>
      </c>
      <c r="P5120" t="s">
        <v>42</v>
      </c>
      <c r="Q5120" t="s">
        <v>16</v>
      </c>
      <c r="R5120" t="s">
        <v>75</v>
      </c>
      <c r="S5120" t="s">
        <v>44</v>
      </c>
      <c r="T5120" t="s">
        <v>944</v>
      </c>
      <c r="U5120" t="s">
        <v>939</v>
      </c>
      <c r="V5120" t="s">
        <v>189</v>
      </c>
      <c r="W5120" t="s">
        <v>190</v>
      </c>
      <c r="X5120" t="s">
        <v>12</v>
      </c>
      <c r="Y5120" t="s">
        <v>938</v>
      </c>
      <c r="Z5120" s="81">
        <v>0</v>
      </c>
      <c r="AA5120" s="68">
        <v>0</v>
      </c>
      <c r="AB5120" s="82">
        <f t="shared" si="2800"/>
        <v>0</v>
      </c>
      <c r="AE5120">
        <v>1</v>
      </c>
      <c r="AG5120" s="83">
        <f t="shared" si="2801"/>
        <v>1</v>
      </c>
      <c r="AH5120" s="87">
        <v>0</v>
      </c>
      <c r="AI5120" s="88">
        <v>0</v>
      </c>
      <c r="AJ5120">
        <f t="shared" si="2827"/>
        <v>1</v>
      </c>
      <c r="AK5120" s="108">
        <f t="shared" si="2828"/>
        <v>4429.5999999999995</v>
      </c>
      <c r="AL5120" s="108">
        <f t="shared" si="2829"/>
        <v>1959.9999999999998</v>
      </c>
      <c r="AM5120" s="108">
        <f t="shared" si="2830"/>
        <v>2469.5999999999995</v>
      </c>
    </row>
    <row r="5121" spans="1:39" x14ac:dyDescent="0.25">
      <c r="A5121" s="115">
        <v>40600032</v>
      </c>
      <c r="B5121" t="s">
        <v>1</v>
      </c>
      <c r="C5121" s="81">
        <v>700</v>
      </c>
      <c r="D5121">
        <v>2.4</v>
      </c>
      <c r="E5121">
        <v>2.8</v>
      </c>
      <c r="F5121">
        <v>3</v>
      </c>
      <c r="G5121">
        <v>3</v>
      </c>
      <c r="H5121">
        <v>2.2599999999999998</v>
      </c>
      <c r="I5121">
        <v>406</v>
      </c>
      <c r="J5121" t="s">
        <v>607</v>
      </c>
      <c r="K5121" t="s">
        <v>185</v>
      </c>
      <c r="L5121" t="s">
        <v>608</v>
      </c>
      <c r="M5121" t="s">
        <v>608</v>
      </c>
      <c r="N5121" t="s">
        <v>5</v>
      </c>
      <c r="O5121" t="s">
        <v>47</v>
      </c>
      <c r="P5121" t="s">
        <v>42</v>
      </c>
      <c r="Q5121" t="s">
        <v>16</v>
      </c>
      <c r="R5121" t="s">
        <v>28</v>
      </c>
      <c r="S5121" t="s">
        <v>44</v>
      </c>
      <c r="U5121" t="s">
        <v>939</v>
      </c>
      <c r="V5121" t="s">
        <v>14</v>
      </c>
      <c r="W5121" t="s">
        <v>49</v>
      </c>
      <c r="X5121" t="s">
        <v>12</v>
      </c>
      <c r="Y5121" t="s">
        <v>21</v>
      </c>
      <c r="Z5121" s="80">
        <v>800</v>
      </c>
      <c r="AA5121" s="68">
        <v>0</v>
      </c>
      <c r="AB5121" s="82">
        <f t="shared" si="2800"/>
        <v>16800</v>
      </c>
      <c r="AC5121">
        <v>21</v>
      </c>
      <c r="AG5121" s="83">
        <f t="shared" si="2801"/>
        <v>21</v>
      </c>
      <c r="AH5121" s="87">
        <v>0</v>
      </c>
      <c r="AI5121" s="88">
        <v>0</v>
      </c>
      <c r="AJ5121">
        <f t="shared" si="2827"/>
        <v>21</v>
      </c>
      <c r="AK5121" s="108">
        <f t="shared" si="2828"/>
        <v>93021.599999999991</v>
      </c>
      <c r="AL5121" s="108">
        <f t="shared" si="2829"/>
        <v>41160</v>
      </c>
      <c r="AM5121" s="108">
        <f t="shared" si="2830"/>
        <v>51861.599999999991</v>
      </c>
    </row>
    <row r="5122" spans="1:39" x14ac:dyDescent="0.25">
      <c r="A5122" s="115">
        <v>40600032</v>
      </c>
      <c r="B5122" t="s">
        <v>1</v>
      </c>
      <c r="C5122" s="81">
        <v>700</v>
      </c>
      <c r="D5122">
        <v>2.4</v>
      </c>
      <c r="E5122">
        <v>2.8</v>
      </c>
      <c r="F5122">
        <v>3</v>
      </c>
      <c r="G5122">
        <v>3</v>
      </c>
      <c r="H5122">
        <v>2.2599999999999998</v>
      </c>
      <c r="I5122">
        <v>406</v>
      </c>
      <c r="J5122" t="s">
        <v>607</v>
      </c>
      <c r="K5122" t="s">
        <v>185</v>
      </c>
      <c r="L5122" t="s">
        <v>608</v>
      </c>
      <c r="M5122" t="s">
        <v>608</v>
      </c>
      <c r="N5122" t="s">
        <v>5</v>
      </c>
      <c r="O5122" t="s">
        <v>47</v>
      </c>
      <c r="P5122" t="s">
        <v>42</v>
      </c>
      <c r="Q5122" t="s">
        <v>16</v>
      </c>
      <c r="R5122" t="s">
        <v>28</v>
      </c>
      <c r="S5122" t="s">
        <v>44</v>
      </c>
      <c r="U5122" t="s">
        <v>939</v>
      </c>
      <c r="V5122" t="s">
        <v>17</v>
      </c>
      <c r="W5122" t="s">
        <v>63</v>
      </c>
      <c r="X5122" t="s">
        <v>12</v>
      </c>
      <c r="Y5122" t="s">
        <v>21</v>
      </c>
      <c r="Z5122" s="80">
        <v>800</v>
      </c>
      <c r="AA5122" s="68">
        <v>0</v>
      </c>
      <c r="AB5122" s="82">
        <f t="shared" si="2800"/>
        <v>1600</v>
      </c>
      <c r="AC5122">
        <v>2</v>
      </c>
      <c r="AG5122" s="83">
        <f t="shared" si="2801"/>
        <v>2</v>
      </c>
      <c r="AH5122" s="87">
        <v>0</v>
      </c>
      <c r="AI5122" s="88">
        <v>0</v>
      </c>
      <c r="AJ5122">
        <f t="shared" si="2827"/>
        <v>2</v>
      </c>
      <c r="AK5122" s="108">
        <f t="shared" si="2828"/>
        <v>8859.1999999999989</v>
      </c>
      <c r="AL5122" s="108">
        <f t="shared" si="2829"/>
        <v>3919.9999999999995</v>
      </c>
      <c r="AM5122" s="108">
        <f t="shared" si="2830"/>
        <v>4939.1999999999989</v>
      </c>
    </row>
    <row r="5123" spans="1:39" x14ac:dyDescent="0.25">
      <c r="A5123" s="115">
        <v>40600032</v>
      </c>
      <c r="B5123" t="s">
        <v>1</v>
      </c>
      <c r="C5123" s="81">
        <v>700</v>
      </c>
      <c r="D5123">
        <v>2.4</v>
      </c>
      <c r="E5123">
        <v>2.8</v>
      </c>
      <c r="F5123">
        <v>3</v>
      </c>
      <c r="G5123">
        <v>3</v>
      </c>
      <c r="H5123">
        <v>2.2599999999999998</v>
      </c>
      <c r="I5123">
        <v>406</v>
      </c>
      <c r="J5123" t="s">
        <v>607</v>
      </c>
      <c r="K5123" t="s">
        <v>185</v>
      </c>
      <c r="L5123" t="s">
        <v>608</v>
      </c>
      <c r="M5123" t="s">
        <v>608</v>
      </c>
      <c r="N5123" t="s">
        <v>15</v>
      </c>
      <c r="O5123" t="s">
        <v>74</v>
      </c>
      <c r="P5123" t="s">
        <v>42</v>
      </c>
      <c r="Q5123" t="s">
        <v>16</v>
      </c>
      <c r="R5123" t="s">
        <v>28</v>
      </c>
      <c r="S5123" t="s">
        <v>44</v>
      </c>
      <c r="U5123" t="s">
        <v>939</v>
      </c>
      <c r="V5123" t="s">
        <v>14</v>
      </c>
      <c r="W5123" t="s">
        <v>49</v>
      </c>
      <c r="X5123" t="s">
        <v>12</v>
      </c>
      <c r="Y5123" t="s">
        <v>21</v>
      </c>
      <c r="Z5123" s="80">
        <v>800</v>
      </c>
      <c r="AA5123" s="68">
        <v>0</v>
      </c>
      <c r="AB5123" s="82">
        <f t="shared" si="2800"/>
        <v>1600</v>
      </c>
      <c r="AC5123">
        <v>2</v>
      </c>
      <c r="AG5123" s="83">
        <f t="shared" si="2801"/>
        <v>2</v>
      </c>
      <c r="AH5123" s="87">
        <v>0</v>
      </c>
      <c r="AI5123" s="88">
        <v>0</v>
      </c>
      <c r="AJ5123">
        <f t="shared" si="2827"/>
        <v>2</v>
      </c>
      <c r="AK5123" s="108">
        <f t="shared" ref="AK5123:AK5134" si="2831">AJ5123*C5123*F5123*H5123</f>
        <v>9492</v>
      </c>
      <c r="AL5123" s="108">
        <f t="shared" ref="AL5123:AL5134" si="2832">AJ5123*C5123*F5123</f>
        <v>4200</v>
      </c>
      <c r="AM5123" s="108">
        <f t="shared" si="2830"/>
        <v>5292</v>
      </c>
    </row>
    <row r="5124" spans="1:39" x14ac:dyDescent="0.25">
      <c r="A5124" s="115">
        <v>40600032</v>
      </c>
      <c r="B5124" t="s">
        <v>1</v>
      </c>
      <c r="C5124" s="81">
        <v>700</v>
      </c>
      <c r="D5124">
        <v>2.4</v>
      </c>
      <c r="E5124">
        <v>2.8</v>
      </c>
      <c r="F5124">
        <v>3</v>
      </c>
      <c r="G5124">
        <v>3</v>
      </c>
      <c r="H5124">
        <v>2.2599999999999998</v>
      </c>
      <c r="I5124">
        <v>406</v>
      </c>
      <c r="J5124" t="s">
        <v>607</v>
      </c>
      <c r="K5124" t="s">
        <v>185</v>
      </c>
      <c r="L5124" t="s">
        <v>608</v>
      </c>
      <c r="M5124" t="s">
        <v>608</v>
      </c>
      <c r="N5124" t="s">
        <v>15</v>
      </c>
      <c r="O5124" t="s">
        <v>74</v>
      </c>
      <c r="P5124" t="s">
        <v>42</v>
      </c>
      <c r="Q5124" t="s">
        <v>16</v>
      </c>
      <c r="R5124" t="s">
        <v>28</v>
      </c>
      <c r="S5124" t="s">
        <v>44</v>
      </c>
      <c r="U5124" t="s">
        <v>939</v>
      </c>
      <c r="V5124" t="s">
        <v>189</v>
      </c>
      <c r="W5124" t="s">
        <v>190</v>
      </c>
      <c r="X5124" t="s">
        <v>12</v>
      </c>
      <c r="Y5124" t="s">
        <v>21</v>
      </c>
      <c r="Z5124" s="80">
        <v>800</v>
      </c>
      <c r="AA5124" s="68">
        <v>0</v>
      </c>
      <c r="AB5124" s="82">
        <f t="shared" ref="AB5124:AB5187" si="2833">Z5124*AG5124+AA5124*AG5124*1.95583</f>
        <v>800</v>
      </c>
      <c r="AC5124">
        <v>1</v>
      </c>
      <c r="AG5124" s="83">
        <f t="shared" si="2801"/>
        <v>1</v>
      </c>
      <c r="AH5124" s="87">
        <v>0</v>
      </c>
      <c r="AI5124" s="88">
        <v>0</v>
      </c>
      <c r="AJ5124">
        <f t="shared" si="2827"/>
        <v>1</v>
      </c>
      <c r="AK5124" s="108">
        <f t="shared" si="2831"/>
        <v>4746</v>
      </c>
      <c r="AL5124" s="108">
        <f t="shared" si="2832"/>
        <v>2100</v>
      </c>
      <c r="AM5124" s="108">
        <f t="shared" si="2830"/>
        <v>2646</v>
      </c>
    </row>
    <row r="5125" spans="1:39" x14ac:dyDescent="0.25">
      <c r="A5125" s="115">
        <v>40600032</v>
      </c>
      <c r="B5125" t="s">
        <v>1</v>
      </c>
      <c r="C5125" s="81">
        <v>700</v>
      </c>
      <c r="D5125">
        <v>2.4</v>
      </c>
      <c r="E5125">
        <v>2.8</v>
      </c>
      <c r="F5125">
        <v>3</v>
      </c>
      <c r="G5125">
        <v>3</v>
      </c>
      <c r="H5125">
        <v>2.2599999999999998</v>
      </c>
      <c r="I5125">
        <v>406</v>
      </c>
      <c r="J5125" t="s">
        <v>607</v>
      </c>
      <c r="K5125" t="s">
        <v>185</v>
      </c>
      <c r="L5125" t="s">
        <v>608</v>
      </c>
      <c r="M5125" t="s">
        <v>608</v>
      </c>
      <c r="N5125" t="s">
        <v>15</v>
      </c>
      <c r="O5125" t="s">
        <v>74</v>
      </c>
      <c r="P5125" t="s">
        <v>42</v>
      </c>
      <c r="Q5125" t="s">
        <v>16</v>
      </c>
      <c r="R5125" t="s">
        <v>91</v>
      </c>
      <c r="S5125" t="s">
        <v>22</v>
      </c>
      <c r="T5125" t="s">
        <v>22</v>
      </c>
      <c r="U5125" t="s">
        <v>939</v>
      </c>
      <c r="V5125" t="s">
        <v>23</v>
      </c>
      <c r="W5125" t="s">
        <v>24</v>
      </c>
      <c r="X5125" t="s">
        <v>12</v>
      </c>
      <c r="Y5125" t="s">
        <v>943</v>
      </c>
      <c r="Z5125" s="81">
        <v>0</v>
      </c>
      <c r="AA5125" s="68">
        <v>0</v>
      </c>
      <c r="AB5125" s="82">
        <f t="shared" si="2833"/>
        <v>0</v>
      </c>
      <c r="AF5125">
        <v>1</v>
      </c>
      <c r="AG5125" s="83">
        <f t="shared" ref="AG5125:AG5188" si="2834">SUM(AC5125:AF5125)</f>
        <v>1</v>
      </c>
      <c r="AH5125" s="87">
        <v>0</v>
      </c>
      <c r="AI5125" s="88">
        <v>0</v>
      </c>
      <c r="AJ5125">
        <f t="shared" si="2827"/>
        <v>1</v>
      </c>
      <c r="AK5125" s="108">
        <f t="shared" si="2831"/>
        <v>4746</v>
      </c>
      <c r="AL5125" s="108">
        <f t="shared" si="2832"/>
        <v>2100</v>
      </c>
      <c r="AM5125" s="108">
        <f t="shared" si="2830"/>
        <v>2646</v>
      </c>
    </row>
    <row r="5126" spans="1:39" x14ac:dyDescent="0.25">
      <c r="A5126" s="115">
        <v>40600032</v>
      </c>
      <c r="B5126" t="s">
        <v>1</v>
      </c>
      <c r="C5126" s="81">
        <v>700</v>
      </c>
      <c r="D5126">
        <v>2.4</v>
      </c>
      <c r="E5126">
        <v>2.8</v>
      </c>
      <c r="F5126">
        <v>3</v>
      </c>
      <c r="G5126">
        <v>3</v>
      </c>
      <c r="H5126">
        <v>2.2599999999999998</v>
      </c>
      <c r="I5126">
        <v>406</v>
      </c>
      <c r="J5126" t="s">
        <v>607</v>
      </c>
      <c r="K5126" t="s">
        <v>185</v>
      </c>
      <c r="L5126" t="s">
        <v>608</v>
      </c>
      <c r="M5126" t="s">
        <v>608</v>
      </c>
      <c r="N5126" t="s">
        <v>15</v>
      </c>
      <c r="O5126" t="s">
        <v>74</v>
      </c>
      <c r="P5126" t="s">
        <v>42</v>
      </c>
      <c r="Q5126" t="s">
        <v>16</v>
      </c>
      <c r="R5126" t="s">
        <v>75</v>
      </c>
      <c r="S5126" t="s">
        <v>44</v>
      </c>
      <c r="T5126" t="s">
        <v>944</v>
      </c>
      <c r="U5126" t="s">
        <v>939</v>
      </c>
      <c r="V5126" t="s">
        <v>14</v>
      </c>
      <c r="W5126" t="s">
        <v>49</v>
      </c>
      <c r="X5126" t="s">
        <v>12</v>
      </c>
      <c r="Y5126" t="s">
        <v>938</v>
      </c>
      <c r="Z5126" s="81">
        <v>0</v>
      </c>
      <c r="AA5126" s="68">
        <v>0</v>
      </c>
      <c r="AB5126" s="82">
        <f t="shared" si="2833"/>
        <v>0</v>
      </c>
      <c r="AE5126">
        <v>21</v>
      </c>
      <c r="AG5126" s="83">
        <f t="shared" si="2834"/>
        <v>21</v>
      </c>
      <c r="AH5126" s="87">
        <v>0</v>
      </c>
      <c r="AI5126" s="88">
        <v>0</v>
      </c>
      <c r="AJ5126">
        <f t="shared" si="2827"/>
        <v>21</v>
      </c>
      <c r="AK5126" s="108">
        <f t="shared" si="2831"/>
        <v>99665.999999999985</v>
      </c>
      <c r="AL5126" s="108">
        <f t="shared" si="2832"/>
        <v>44100</v>
      </c>
      <c r="AM5126" s="108">
        <f t="shared" si="2830"/>
        <v>55565.999999999985</v>
      </c>
    </row>
    <row r="5127" spans="1:39" x14ac:dyDescent="0.25">
      <c r="A5127" s="115">
        <v>40600032</v>
      </c>
      <c r="B5127" t="s">
        <v>1</v>
      </c>
      <c r="C5127" s="81">
        <v>700</v>
      </c>
      <c r="D5127">
        <v>2.4</v>
      </c>
      <c r="E5127">
        <v>2.8</v>
      </c>
      <c r="F5127">
        <v>3</v>
      </c>
      <c r="G5127">
        <v>3</v>
      </c>
      <c r="H5127">
        <v>2.2599999999999998</v>
      </c>
      <c r="I5127">
        <v>406</v>
      </c>
      <c r="J5127" t="s">
        <v>607</v>
      </c>
      <c r="K5127" t="s">
        <v>185</v>
      </c>
      <c r="L5127" t="s">
        <v>608</v>
      </c>
      <c r="M5127" t="s">
        <v>608</v>
      </c>
      <c r="N5127" t="s">
        <v>15</v>
      </c>
      <c r="O5127" t="s">
        <v>74</v>
      </c>
      <c r="P5127" t="s">
        <v>42</v>
      </c>
      <c r="Q5127" t="s">
        <v>16</v>
      </c>
      <c r="R5127" t="s">
        <v>75</v>
      </c>
      <c r="S5127" t="s">
        <v>44</v>
      </c>
      <c r="T5127" t="s">
        <v>944</v>
      </c>
      <c r="U5127" t="s">
        <v>939</v>
      </c>
      <c r="V5127" t="s">
        <v>189</v>
      </c>
      <c r="W5127" t="s">
        <v>190</v>
      </c>
      <c r="X5127" t="s">
        <v>12</v>
      </c>
      <c r="Y5127" t="s">
        <v>938</v>
      </c>
      <c r="Z5127" s="81">
        <v>0</v>
      </c>
      <c r="AA5127" s="68">
        <v>0</v>
      </c>
      <c r="AB5127" s="82">
        <f t="shared" si="2833"/>
        <v>0</v>
      </c>
      <c r="AE5127">
        <v>6</v>
      </c>
      <c r="AG5127" s="83">
        <f t="shared" si="2834"/>
        <v>6</v>
      </c>
      <c r="AH5127" s="87">
        <v>0</v>
      </c>
      <c r="AI5127" s="88">
        <v>0</v>
      </c>
      <c r="AJ5127">
        <f t="shared" si="2827"/>
        <v>6</v>
      </c>
      <c r="AK5127" s="108">
        <f t="shared" si="2831"/>
        <v>28475.999999999996</v>
      </c>
      <c r="AL5127" s="108">
        <f t="shared" si="2832"/>
        <v>12600</v>
      </c>
      <c r="AM5127" s="108">
        <f t="shared" si="2830"/>
        <v>15875.999999999996</v>
      </c>
    </row>
    <row r="5128" spans="1:39" x14ac:dyDescent="0.25">
      <c r="A5128" s="115">
        <v>40600032</v>
      </c>
      <c r="B5128" t="s">
        <v>1</v>
      </c>
      <c r="C5128" s="81">
        <v>700</v>
      </c>
      <c r="D5128">
        <v>2.4</v>
      </c>
      <c r="E5128">
        <v>2.8</v>
      </c>
      <c r="F5128">
        <v>3</v>
      </c>
      <c r="G5128">
        <v>3</v>
      </c>
      <c r="H5128">
        <v>2.2599999999999998</v>
      </c>
      <c r="I5128">
        <v>406</v>
      </c>
      <c r="J5128" t="s">
        <v>607</v>
      </c>
      <c r="K5128" t="s">
        <v>185</v>
      </c>
      <c r="L5128" t="s">
        <v>608</v>
      </c>
      <c r="M5128" t="s">
        <v>608</v>
      </c>
      <c r="N5128" t="s">
        <v>15</v>
      </c>
      <c r="O5128" t="s">
        <v>74</v>
      </c>
      <c r="P5128" t="s">
        <v>42</v>
      </c>
      <c r="Q5128" t="s">
        <v>16</v>
      </c>
      <c r="R5128" t="s">
        <v>75</v>
      </c>
      <c r="S5128" t="s">
        <v>44</v>
      </c>
      <c r="T5128" t="s">
        <v>944</v>
      </c>
      <c r="U5128" t="s">
        <v>939</v>
      </c>
      <c r="V5128" t="s">
        <v>189</v>
      </c>
      <c r="W5128" t="s">
        <v>190</v>
      </c>
      <c r="X5128" t="s">
        <v>411</v>
      </c>
      <c r="Y5128" t="s">
        <v>938</v>
      </c>
      <c r="Z5128" s="81">
        <v>0</v>
      </c>
      <c r="AA5128" s="68">
        <v>0</v>
      </c>
      <c r="AB5128" s="82">
        <f t="shared" si="2833"/>
        <v>0</v>
      </c>
      <c r="AE5128">
        <v>1</v>
      </c>
      <c r="AG5128" s="83">
        <f t="shared" si="2834"/>
        <v>1</v>
      </c>
      <c r="AH5128" s="87">
        <v>0</v>
      </c>
      <c r="AI5128" s="88">
        <v>0</v>
      </c>
      <c r="AJ5128">
        <f t="shared" si="2827"/>
        <v>1</v>
      </c>
      <c r="AK5128" s="108">
        <f t="shared" si="2831"/>
        <v>4746</v>
      </c>
      <c r="AL5128" s="108">
        <f t="shared" si="2832"/>
        <v>2100</v>
      </c>
      <c r="AM5128" s="108">
        <f t="shared" si="2830"/>
        <v>2646</v>
      </c>
    </row>
    <row r="5129" spans="1:39" x14ac:dyDescent="0.25">
      <c r="A5129" s="115">
        <v>40600032</v>
      </c>
      <c r="B5129" t="s">
        <v>1</v>
      </c>
      <c r="C5129" s="81">
        <v>700</v>
      </c>
      <c r="D5129">
        <v>2.4</v>
      </c>
      <c r="E5129">
        <v>2.8</v>
      </c>
      <c r="F5129">
        <v>3</v>
      </c>
      <c r="G5129">
        <v>3</v>
      </c>
      <c r="H5129">
        <v>2.2599999999999998</v>
      </c>
      <c r="I5129">
        <v>406</v>
      </c>
      <c r="J5129" t="s">
        <v>607</v>
      </c>
      <c r="K5129" t="s">
        <v>185</v>
      </c>
      <c r="L5129" t="s">
        <v>608</v>
      </c>
      <c r="M5129" t="s">
        <v>608</v>
      </c>
      <c r="N5129" t="s">
        <v>15</v>
      </c>
      <c r="O5129" t="s">
        <v>80</v>
      </c>
      <c r="P5129" t="s">
        <v>42</v>
      </c>
      <c r="Q5129" t="s">
        <v>16</v>
      </c>
      <c r="R5129" t="s">
        <v>75</v>
      </c>
      <c r="S5129" t="s">
        <v>44</v>
      </c>
      <c r="T5129" t="s">
        <v>944</v>
      </c>
      <c r="U5129" t="s">
        <v>939</v>
      </c>
      <c r="V5129" t="s">
        <v>14</v>
      </c>
      <c r="W5129" t="s">
        <v>49</v>
      </c>
      <c r="X5129" t="s">
        <v>12</v>
      </c>
      <c r="Y5129" t="s">
        <v>938</v>
      </c>
      <c r="Z5129" s="81">
        <v>0</v>
      </c>
      <c r="AA5129" s="68">
        <v>0</v>
      </c>
      <c r="AB5129" s="82">
        <f t="shared" si="2833"/>
        <v>0</v>
      </c>
      <c r="AE5129">
        <v>7</v>
      </c>
      <c r="AG5129" s="83">
        <f t="shared" si="2834"/>
        <v>7</v>
      </c>
      <c r="AH5129" s="87">
        <v>0</v>
      </c>
      <c r="AI5129" s="88">
        <v>0</v>
      </c>
      <c r="AJ5129">
        <f t="shared" si="2827"/>
        <v>7</v>
      </c>
      <c r="AK5129" s="108">
        <f t="shared" si="2831"/>
        <v>33222</v>
      </c>
      <c r="AL5129" s="108">
        <f t="shared" si="2832"/>
        <v>14700</v>
      </c>
      <c r="AM5129" s="108">
        <f t="shared" si="2830"/>
        <v>18522</v>
      </c>
    </row>
    <row r="5130" spans="1:39" x14ac:dyDescent="0.25">
      <c r="A5130" s="115">
        <v>40600032</v>
      </c>
      <c r="B5130" t="s">
        <v>1</v>
      </c>
      <c r="C5130" s="81">
        <v>700</v>
      </c>
      <c r="D5130">
        <v>2.4</v>
      </c>
      <c r="E5130">
        <v>2.8</v>
      </c>
      <c r="F5130">
        <v>3</v>
      </c>
      <c r="G5130">
        <v>3</v>
      </c>
      <c r="H5130">
        <v>2.2599999999999998</v>
      </c>
      <c r="I5130">
        <v>406</v>
      </c>
      <c r="J5130" t="s">
        <v>607</v>
      </c>
      <c r="K5130" t="s">
        <v>185</v>
      </c>
      <c r="L5130" t="s">
        <v>608</v>
      </c>
      <c r="M5130" t="s">
        <v>608</v>
      </c>
      <c r="N5130" t="s">
        <v>15</v>
      </c>
      <c r="O5130" t="s">
        <v>80</v>
      </c>
      <c r="P5130" t="s">
        <v>42</v>
      </c>
      <c r="Q5130" t="s">
        <v>16</v>
      </c>
      <c r="R5130" t="s">
        <v>75</v>
      </c>
      <c r="S5130" t="s">
        <v>44</v>
      </c>
      <c r="T5130" t="s">
        <v>944</v>
      </c>
      <c r="U5130" t="s">
        <v>939</v>
      </c>
      <c r="V5130" t="s">
        <v>189</v>
      </c>
      <c r="W5130" t="s">
        <v>190</v>
      </c>
      <c r="X5130" t="s">
        <v>12</v>
      </c>
      <c r="Y5130" t="s">
        <v>938</v>
      </c>
      <c r="Z5130" s="81">
        <v>0</v>
      </c>
      <c r="AA5130" s="68">
        <v>0</v>
      </c>
      <c r="AB5130" s="82">
        <f t="shared" si="2833"/>
        <v>0</v>
      </c>
      <c r="AE5130">
        <v>2</v>
      </c>
      <c r="AG5130" s="83">
        <f t="shared" si="2834"/>
        <v>2</v>
      </c>
      <c r="AH5130" s="87">
        <v>0</v>
      </c>
      <c r="AI5130" s="88">
        <v>0</v>
      </c>
      <c r="AJ5130">
        <f t="shared" si="2827"/>
        <v>2</v>
      </c>
      <c r="AK5130" s="108">
        <f t="shared" si="2831"/>
        <v>9492</v>
      </c>
      <c r="AL5130" s="108">
        <f t="shared" si="2832"/>
        <v>4200</v>
      </c>
      <c r="AM5130" s="108">
        <f t="shared" si="2830"/>
        <v>5292</v>
      </c>
    </row>
    <row r="5131" spans="1:39" x14ac:dyDescent="0.25">
      <c r="A5131" s="115">
        <v>40600032</v>
      </c>
      <c r="B5131" t="s">
        <v>1</v>
      </c>
      <c r="C5131" s="81">
        <v>700</v>
      </c>
      <c r="D5131">
        <v>2.4</v>
      </c>
      <c r="E5131">
        <v>2.8</v>
      </c>
      <c r="F5131">
        <v>3</v>
      </c>
      <c r="G5131">
        <v>3</v>
      </c>
      <c r="H5131">
        <v>2.2599999999999998</v>
      </c>
      <c r="I5131">
        <v>406</v>
      </c>
      <c r="J5131" t="s">
        <v>607</v>
      </c>
      <c r="K5131" t="s">
        <v>185</v>
      </c>
      <c r="L5131" t="s">
        <v>608</v>
      </c>
      <c r="M5131" t="s">
        <v>608</v>
      </c>
      <c r="N5131" t="s">
        <v>15</v>
      </c>
      <c r="O5131" t="s">
        <v>41</v>
      </c>
      <c r="P5131" t="s">
        <v>42</v>
      </c>
      <c r="Q5131" t="s">
        <v>16</v>
      </c>
      <c r="R5131" t="s">
        <v>28</v>
      </c>
      <c r="S5131" t="s">
        <v>44</v>
      </c>
      <c r="U5131" t="s">
        <v>939</v>
      </c>
      <c r="V5131" t="s">
        <v>14</v>
      </c>
      <c r="W5131" t="s">
        <v>49</v>
      </c>
      <c r="X5131" t="s">
        <v>12</v>
      </c>
      <c r="Y5131" t="s">
        <v>21</v>
      </c>
      <c r="Z5131" s="80">
        <v>800</v>
      </c>
      <c r="AA5131" s="68">
        <v>0</v>
      </c>
      <c r="AB5131" s="82">
        <f t="shared" si="2833"/>
        <v>12800</v>
      </c>
      <c r="AC5131">
        <v>16</v>
      </c>
      <c r="AG5131" s="83">
        <f t="shared" si="2834"/>
        <v>16</v>
      </c>
      <c r="AH5131" s="87">
        <v>0</v>
      </c>
      <c r="AI5131" s="88">
        <v>0</v>
      </c>
      <c r="AJ5131">
        <f t="shared" si="2827"/>
        <v>16</v>
      </c>
      <c r="AK5131" s="108">
        <f t="shared" si="2831"/>
        <v>75936</v>
      </c>
      <c r="AL5131" s="108">
        <f t="shared" si="2832"/>
        <v>33600</v>
      </c>
      <c r="AM5131" s="108">
        <f t="shared" si="2830"/>
        <v>42336</v>
      </c>
    </row>
    <row r="5132" spans="1:39" x14ac:dyDescent="0.25">
      <c r="A5132" s="115">
        <v>40600032</v>
      </c>
      <c r="B5132" t="s">
        <v>1</v>
      </c>
      <c r="C5132" s="81">
        <v>700</v>
      </c>
      <c r="D5132">
        <v>2.4</v>
      </c>
      <c r="E5132">
        <v>2.8</v>
      </c>
      <c r="F5132">
        <v>3</v>
      </c>
      <c r="G5132">
        <v>3</v>
      </c>
      <c r="H5132">
        <v>2.2599999999999998</v>
      </c>
      <c r="I5132">
        <v>406</v>
      </c>
      <c r="J5132" t="s">
        <v>607</v>
      </c>
      <c r="K5132" t="s">
        <v>185</v>
      </c>
      <c r="L5132" t="s">
        <v>608</v>
      </c>
      <c r="M5132" t="s">
        <v>608</v>
      </c>
      <c r="N5132" t="s">
        <v>15</v>
      </c>
      <c r="O5132" t="s">
        <v>41</v>
      </c>
      <c r="P5132" t="s">
        <v>42</v>
      </c>
      <c r="Q5132" t="s">
        <v>16</v>
      </c>
      <c r="R5132" t="s">
        <v>28</v>
      </c>
      <c r="S5132" t="s">
        <v>44</v>
      </c>
      <c r="U5132" t="s">
        <v>939</v>
      </c>
      <c r="V5132" t="s">
        <v>189</v>
      </c>
      <c r="W5132" t="s">
        <v>190</v>
      </c>
      <c r="X5132" t="s">
        <v>12</v>
      </c>
      <c r="Y5132" t="s">
        <v>21</v>
      </c>
      <c r="Z5132" s="80">
        <v>800</v>
      </c>
      <c r="AA5132" s="68">
        <v>0</v>
      </c>
      <c r="AB5132" s="82">
        <f t="shared" si="2833"/>
        <v>4000</v>
      </c>
      <c r="AC5132">
        <v>5</v>
      </c>
      <c r="AG5132" s="83">
        <f t="shared" si="2834"/>
        <v>5</v>
      </c>
      <c r="AH5132" s="87">
        <v>0</v>
      </c>
      <c r="AI5132" s="88">
        <v>0</v>
      </c>
      <c r="AJ5132">
        <f t="shared" si="2827"/>
        <v>5</v>
      </c>
      <c r="AK5132" s="108">
        <f t="shared" si="2831"/>
        <v>23729.999999999996</v>
      </c>
      <c r="AL5132" s="108">
        <f t="shared" si="2832"/>
        <v>10500</v>
      </c>
      <c r="AM5132" s="108">
        <f t="shared" si="2830"/>
        <v>13229.999999999996</v>
      </c>
    </row>
    <row r="5133" spans="1:39" x14ac:dyDescent="0.25">
      <c r="A5133" s="115">
        <v>40600032</v>
      </c>
      <c r="B5133" t="s">
        <v>1</v>
      </c>
      <c r="C5133" s="81">
        <v>700</v>
      </c>
      <c r="D5133">
        <v>2.4</v>
      </c>
      <c r="E5133">
        <v>2.8</v>
      </c>
      <c r="F5133">
        <v>3</v>
      </c>
      <c r="G5133">
        <v>3</v>
      </c>
      <c r="H5133">
        <v>2.2599999999999998</v>
      </c>
      <c r="I5133">
        <v>406</v>
      </c>
      <c r="J5133" t="s">
        <v>607</v>
      </c>
      <c r="K5133" t="s">
        <v>185</v>
      </c>
      <c r="L5133" t="s">
        <v>608</v>
      </c>
      <c r="M5133" t="s">
        <v>608</v>
      </c>
      <c r="N5133" t="s">
        <v>18</v>
      </c>
      <c r="O5133" t="s">
        <v>74</v>
      </c>
      <c r="P5133" t="s">
        <v>42</v>
      </c>
      <c r="Q5133" t="s">
        <v>16</v>
      </c>
      <c r="R5133" t="s">
        <v>28</v>
      </c>
      <c r="S5133" t="s">
        <v>44</v>
      </c>
      <c r="U5133" t="s">
        <v>939</v>
      </c>
      <c r="V5133" t="s">
        <v>14</v>
      </c>
      <c r="W5133" t="s">
        <v>49</v>
      </c>
      <c r="X5133" t="s">
        <v>12</v>
      </c>
      <c r="Y5133" t="s">
        <v>21</v>
      </c>
      <c r="Z5133" s="80">
        <v>900</v>
      </c>
      <c r="AA5133" s="68">
        <v>0</v>
      </c>
      <c r="AB5133" s="82">
        <f t="shared" si="2833"/>
        <v>9900</v>
      </c>
      <c r="AC5133">
        <v>11</v>
      </c>
      <c r="AG5133" s="83">
        <f t="shared" si="2834"/>
        <v>11</v>
      </c>
      <c r="AH5133" s="87">
        <v>0</v>
      </c>
      <c r="AI5133" s="88">
        <v>0</v>
      </c>
      <c r="AJ5133">
        <f t="shared" si="2827"/>
        <v>11</v>
      </c>
      <c r="AK5133" s="108">
        <f t="shared" si="2831"/>
        <v>52205.999999999993</v>
      </c>
      <c r="AL5133" s="108">
        <f t="shared" si="2832"/>
        <v>23100</v>
      </c>
      <c r="AM5133" s="108">
        <f t="shared" si="2830"/>
        <v>29105.999999999993</v>
      </c>
    </row>
    <row r="5134" spans="1:39" x14ac:dyDescent="0.25">
      <c r="A5134" s="115">
        <v>40600032</v>
      </c>
      <c r="B5134" t="s">
        <v>1</v>
      </c>
      <c r="C5134" s="81">
        <v>700</v>
      </c>
      <c r="D5134">
        <v>2.4</v>
      </c>
      <c r="E5134">
        <v>2.8</v>
      </c>
      <c r="F5134">
        <v>3</v>
      </c>
      <c r="G5134">
        <v>3</v>
      </c>
      <c r="H5134">
        <v>2.2599999999999998</v>
      </c>
      <c r="I5134">
        <v>406</v>
      </c>
      <c r="J5134" t="s">
        <v>607</v>
      </c>
      <c r="K5134" t="s">
        <v>185</v>
      </c>
      <c r="L5134" t="s">
        <v>608</v>
      </c>
      <c r="M5134" t="s">
        <v>608</v>
      </c>
      <c r="N5134" t="s">
        <v>18</v>
      </c>
      <c r="O5134" t="s">
        <v>74</v>
      </c>
      <c r="P5134" t="s">
        <v>42</v>
      </c>
      <c r="Q5134" t="s">
        <v>16</v>
      </c>
      <c r="R5134" t="s">
        <v>28</v>
      </c>
      <c r="S5134" t="s">
        <v>44</v>
      </c>
      <c r="U5134" t="s">
        <v>939</v>
      </c>
      <c r="V5134" t="s">
        <v>189</v>
      </c>
      <c r="W5134" t="s">
        <v>190</v>
      </c>
      <c r="X5134" t="s">
        <v>12</v>
      </c>
      <c r="Y5134" t="s">
        <v>21</v>
      </c>
      <c r="Z5134" s="80">
        <v>900</v>
      </c>
      <c r="AA5134" s="68">
        <v>0</v>
      </c>
      <c r="AB5134" s="82">
        <f t="shared" si="2833"/>
        <v>9900</v>
      </c>
      <c r="AC5134">
        <v>11</v>
      </c>
      <c r="AG5134" s="83">
        <f t="shared" si="2834"/>
        <v>11</v>
      </c>
      <c r="AH5134" s="87">
        <v>0</v>
      </c>
      <c r="AI5134" s="88">
        <v>0</v>
      </c>
      <c r="AJ5134">
        <f t="shared" si="2827"/>
        <v>11</v>
      </c>
      <c r="AK5134" s="108">
        <f t="shared" si="2831"/>
        <v>52205.999999999993</v>
      </c>
      <c r="AL5134" s="108">
        <f t="shared" si="2832"/>
        <v>23100</v>
      </c>
      <c r="AM5134" s="108">
        <f t="shared" si="2830"/>
        <v>29105.999999999993</v>
      </c>
    </row>
    <row r="5135" spans="1:39" x14ac:dyDescent="0.25">
      <c r="A5135" s="115">
        <v>40600032</v>
      </c>
      <c r="B5135" t="s">
        <v>1</v>
      </c>
      <c r="C5135" s="81">
        <v>700</v>
      </c>
      <c r="D5135">
        <v>2.4</v>
      </c>
      <c r="E5135">
        <v>2.8</v>
      </c>
      <c r="F5135">
        <v>3</v>
      </c>
      <c r="G5135">
        <v>3</v>
      </c>
      <c r="H5135">
        <v>2.2599999999999998</v>
      </c>
      <c r="I5135">
        <v>406</v>
      </c>
      <c r="J5135" t="s">
        <v>607</v>
      </c>
      <c r="K5135" t="s">
        <v>185</v>
      </c>
      <c r="L5135" t="s">
        <v>608</v>
      </c>
      <c r="M5135" t="s">
        <v>608</v>
      </c>
      <c r="N5135" t="s">
        <v>18</v>
      </c>
      <c r="O5135" t="s">
        <v>80</v>
      </c>
      <c r="P5135" t="s">
        <v>42</v>
      </c>
      <c r="Q5135" t="s">
        <v>16</v>
      </c>
      <c r="R5135" t="s">
        <v>75</v>
      </c>
      <c r="S5135" t="s">
        <v>9</v>
      </c>
      <c r="T5135" t="s">
        <v>944</v>
      </c>
      <c r="U5135" t="s">
        <v>179</v>
      </c>
      <c r="V5135" t="s">
        <v>53</v>
      </c>
      <c r="W5135" t="s">
        <v>54</v>
      </c>
      <c r="X5135" t="s">
        <v>12</v>
      </c>
      <c r="Y5135" t="s">
        <v>938</v>
      </c>
      <c r="Z5135" s="81">
        <v>0</v>
      </c>
      <c r="AA5135" s="68">
        <v>0</v>
      </c>
      <c r="AB5135" s="82">
        <f t="shared" si="2833"/>
        <v>0</v>
      </c>
      <c r="AE5135">
        <v>1</v>
      </c>
      <c r="AG5135" s="83">
        <f t="shared" si="2834"/>
        <v>1</v>
      </c>
      <c r="AH5135" s="87">
        <v>0</v>
      </c>
      <c r="AI5135" s="88">
        <v>0</v>
      </c>
    </row>
    <row r="5136" spans="1:39" x14ac:dyDescent="0.25">
      <c r="A5136" s="115">
        <v>40600032</v>
      </c>
      <c r="B5136" t="s">
        <v>1</v>
      </c>
      <c r="C5136" s="81">
        <v>700</v>
      </c>
      <c r="D5136">
        <v>2.4</v>
      </c>
      <c r="E5136">
        <v>2.8</v>
      </c>
      <c r="F5136">
        <v>3</v>
      </c>
      <c r="G5136">
        <v>3</v>
      </c>
      <c r="H5136">
        <v>2.2599999999999998</v>
      </c>
      <c r="I5136">
        <v>406</v>
      </c>
      <c r="J5136" t="s">
        <v>607</v>
      </c>
      <c r="K5136" t="s">
        <v>185</v>
      </c>
      <c r="L5136" t="s">
        <v>608</v>
      </c>
      <c r="M5136" t="s">
        <v>608</v>
      </c>
      <c r="N5136" t="s">
        <v>18</v>
      </c>
      <c r="O5136" t="s">
        <v>80</v>
      </c>
      <c r="P5136" t="s">
        <v>42</v>
      </c>
      <c r="Q5136" t="s">
        <v>16</v>
      </c>
      <c r="R5136" t="s">
        <v>75</v>
      </c>
      <c r="S5136" t="s">
        <v>44</v>
      </c>
      <c r="T5136" t="s">
        <v>944</v>
      </c>
      <c r="U5136" t="s">
        <v>939</v>
      </c>
      <c r="V5136" t="s">
        <v>14</v>
      </c>
      <c r="W5136" t="s">
        <v>49</v>
      </c>
      <c r="X5136" t="s">
        <v>12</v>
      </c>
      <c r="Y5136" t="s">
        <v>938</v>
      </c>
      <c r="Z5136" s="81">
        <v>0</v>
      </c>
      <c r="AA5136" s="68">
        <v>0</v>
      </c>
      <c r="AB5136" s="82">
        <f t="shared" si="2833"/>
        <v>0</v>
      </c>
      <c r="AE5136">
        <v>24</v>
      </c>
      <c r="AG5136" s="83">
        <f t="shared" si="2834"/>
        <v>24</v>
      </c>
      <c r="AH5136" s="87">
        <v>0</v>
      </c>
      <c r="AI5136" s="88">
        <v>0</v>
      </c>
      <c r="AJ5136">
        <f t="shared" ref="AJ5136:AJ5142" si="2835">AG5136</f>
        <v>24</v>
      </c>
      <c r="AK5136" s="108">
        <f t="shared" ref="AK5136:AK5142" si="2836">AJ5136*C5136*F5136*H5136</f>
        <v>113903.99999999999</v>
      </c>
      <c r="AL5136" s="108">
        <f t="shared" ref="AL5136:AL5142" si="2837">AJ5136*C5136*F5136</f>
        <v>50400</v>
      </c>
      <c r="AM5136" s="108">
        <f t="shared" ref="AM5136:AM5142" si="2838">AK5136-AL5136</f>
        <v>63503.999999999985</v>
      </c>
    </row>
    <row r="5137" spans="1:39" x14ac:dyDescent="0.25">
      <c r="A5137" s="115">
        <v>40600032</v>
      </c>
      <c r="B5137" t="s">
        <v>1</v>
      </c>
      <c r="C5137" s="81">
        <v>700</v>
      </c>
      <c r="D5137">
        <v>2.4</v>
      </c>
      <c r="E5137">
        <v>2.8</v>
      </c>
      <c r="F5137">
        <v>3</v>
      </c>
      <c r="G5137">
        <v>3</v>
      </c>
      <c r="H5137">
        <v>2.2599999999999998</v>
      </c>
      <c r="I5137">
        <v>406</v>
      </c>
      <c r="J5137" t="s">
        <v>607</v>
      </c>
      <c r="K5137" t="s">
        <v>185</v>
      </c>
      <c r="L5137" t="s">
        <v>608</v>
      </c>
      <c r="M5137" t="s">
        <v>608</v>
      </c>
      <c r="N5137" t="s">
        <v>18</v>
      </c>
      <c r="O5137" t="s">
        <v>80</v>
      </c>
      <c r="P5137" t="s">
        <v>42</v>
      </c>
      <c r="Q5137" t="s">
        <v>16</v>
      </c>
      <c r="R5137" t="s">
        <v>75</v>
      </c>
      <c r="S5137" t="s">
        <v>44</v>
      </c>
      <c r="T5137" t="s">
        <v>944</v>
      </c>
      <c r="U5137" t="s">
        <v>939</v>
      </c>
      <c r="V5137" t="s">
        <v>189</v>
      </c>
      <c r="W5137" t="s">
        <v>190</v>
      </c>
      <c r="X5137" t="s">
        <v>12</v>
      </c>
      <c r="Y5137" t="s">
        <v>938</v>
      </c>
      <c r="Z5137" s="81">
        <v>0</v>
      </c>
      <c r="AA5137" s="68">
        <v>0</v>
      </c>
      <c r="AB5137" s="82">
        <f t="shared" si="2833"/>
        <v>0</v>
      </c>
      <c r="AE5137">
        <v>17</v>
      </c>
      <c r="AG5137" s="83">
        <f t="shared" si="2834"/>
        <v>17</v>
      </c>
      <c r="AH5137" s="87">
        <v>0</v>
      </c>
      <c r="AI5137" s="88">
        <v>0</v>
      </c>
      <c r="AJ5137">
        <f t="shared" si="2835"/>
        <v>17</v>
      </c>
      <c r="AK5137" s="108">
        <f t="shared" si="2836"/>
        <v>80681.999999999985</v>
      </c>
      <c r="AL5137" s="108">
        <f t="shared" si="2837"/>
        <v>35700</v>
      </c>
      <c r="AM5137" s="108">
        <f t="shared" si="2838"/>
        <v>44981.999999999985</v>
      </c>
    </row>
    <row r="5138" spans="1:39" x14ac:dyDescent="0.25">
      <c r="A5138" s="115">
        <v>40600032</v>
      </c>
      <c r="B5138" t="s">
        <v>1</v>
      </c>
      <c r="C5138" s="81">
        <v>700</v>
      </c>
      <c r="D5138">
        <v>2.4</v>
      </c>
      <c r="E5138">
        <v>2.8</v>
      </c>
      <c r="F5138">
        <v>3</v>
      </c>
      <c r="G5138">
        <v>3</v>
      </c>
      <c r="H5138">
        <v>2.2599999999999998</v>
      </c>
      <c r="I5138">
        <v>406</v>
      </c>
      <c r="J5138" t="s">
        <v>607</v>
      </c>
      <c r="K5138" t="s">
        <v>185</v>
      </c>
      <c r="L5138" t="s">
        <v>608</v>
      </c>
      <c r="M5138" t="s">
        <v>608</v>
      </c>
      <c r="N5138" t="s">
        <v>27</v>
      </c>
      <c r="O5138" t="s">
        <v>80</v>
      </c>
      <c r="P5138" t="s">
        <v>42</v>
      </c>
      <c r="Q5138" t="s">
        <v>16</v>
      </c>
      <c r="R5138" t="s">
        <v>28</v>
      </c>
      <c r="S5138" t="s">
        <v>44</v>
      </c>
      <c r="U5138" t="s">
        <v>939</v>
      </c>
      <c r="V5138" t="s">
        <v>14</v>
      </c>
      <c r="W5138" t="s">
        <v>49</v>
      </c>
      <c r="X5138" t="s">
        <v>12</v>
      </c>
      <c r="Y5138" t="s">
        <v>21</v>
      </c>
      <c r="Z5138" s="80">
        <v>900</v>
      </c>
      <c r="AA5138" s="68">
        <v>0</v>
      </c>
      <c r="AB5138" s="82">
        <f t="shared" si="2833"/>
        <v>42300</v>
      </c>
      <c r="AC5138">
        <v>47</v>
      </c>
      <c r="AG5138" s="83">
        <f t="shared" si="2834"/>
        <v>47</v>
      </c>
      <c r="AH5138" s="87">
        <v>0</v>
      </c>
      <c r="AI5138" s="88">
        <v>0</v>
      </c>
      <c r="AJ5138">
        <f t="shared" si="2835"/>
        <v>47</v>
      </c>
      <c r="AK5138" s="108">
        <f t="shared" si="2836"/>
        <v>223061.99999999997</v>
      </c>
      <c r="AL5138" s="108">
        <f t="shared" si="2837"/>
        <v>98700</v>
      </c>
      <c r="AM5138" s="108">
        <f t="shared" si="2838"/>
        <v>124361.99999999997</v>
      </c>
    </row>
    <row r="5139" spans="1:39" x14ac:dyDescent="0.25">
      <c r="A5139" s="115">
        <v>40600032</v>
      </c>
      <c r="B5139" t="s">
        <v>1</v>
      </c>
      <c r="C5139" s="81">
        <v>700</v>
      </c>
      <c r="D5139">
        <v>2.4</v>
      </c>
      <c r="E5139">
        <v>2.8</v>
      </c>
      <c r="F5139">
        <v>3</v>
      </c>
      <c r="G5139">
        <v>3</v>
      </c>
      <c r="H5139">
        <v>2.2599999999999998</v>
      </c>
      <c r="I5139">
        <v>406</v>
      </c>
      <c r="J5139" t="s">
        <v>607</v>
      </c>
      <c r="K5139" t="s">
        <v>185</v>
      </c>
      <c r="L5139" t="s">
        <v>608</v>
      </c>
      <c r="M5139" t="s">
        <v>608</v>
      </c>
      <c r="N5139" t="s">
        <v>27</v>
      </c>
      <c r="O5139" t="s">
        <v>80</v>
      </c>
      <c r="P5139" t="s">
        <v>42</v>
      </c>
      <c r="Q5139" t="s">
        <v>16</v>
      </c>
      <c r="R5139" t="s">
        <v>28</v>
      </c>
      <c r="S5139" t="s">
        <v>44</v>
      </c>
      <c r="U5139" t="s">
        <v>939</v>
      </c>
      <c r="V5139" t="s">
        <v>14</v>
      </c>
      <c r="W5139" t="s">
        <v>49</v>
      </c>
      <c r="X5139" t="s">
        <v>85</v>
      </c>
      <c r="Y5139" t="s">
        <v>21</v>
      </c>
      <c r="Z5139" s="80">
        <v>900</v>
      </c>
      <c r="AA5139" s="68">
        <v>0</v>
      </c>
      <c r="AB5139" s="82">
        <f t="shared" si="2833"/>
        <v>900</v>
      </c>
      <c r="AC5139">
        <v>1</v>
      </c>
      <c r="AG5139" s="83">
        <f t="shared" si="2834"/>
        <v>1</v>
      </c>
      <c r="AH5139" s="87">
        <v>0</v>
      </c>
      <c r="AI5139" s="88">
        <v>0</v>
      </c>
      <c r="AJ5139">
        <f t="shared" si="2835"/>
        <v>1</v>
      </c>
      <c r="AK5139" s="108">
        <f t="shared" si="2836"/>
        <v>4746</v>
      </c>
      <c r="AL5139" s="108">
        <f t="shared" si="2837"/>
        <v>2100</v>
      </c>
      <c r="AM5139" s="108">
        <f t="shared" si="2838"/>
        <v>2646</v>
      </c>
    </row>
    <row r="5140" spans="1:39" x14ac:dyDescent="0.25">
      <c r="A5140" s="115">
        <v>40600032</v>
      </c>
      <c r="B5140" t="s">
        <v>1</v>
      </c>
      <c r="C5140" s="81">
        <v>700</v>
      </c>
      <c r="D5140">
        <v>2.4</v>
      </c>
      <c r="E5140">
        <v>2.8</v>
      </c>
      <c r="F5140">
        <v>3</v>
      </c>
      <c r="G5140">
        <v>3</v>
      </c>
      <c r="H5140">
        <v>2.2599999999999998</v>
      </c>
      <c r="I5140">
        <v>406</v>
      </c>
      <c r="J5140" t="s">
        <v>607</v>
      </c>
      <c r="K5140" t="s">
        <v>185</v>
      </c>
      <c r="L5140" t="s">
        <v>608</v>
      </c>
      <c r="M5140" t="s">
        <v>608</v>
      </c>
      <c r="N5140" t="s">
        <v>27</v>
      </c>
      <c r="O5140" t="s">
        <v>80</v>
      </c>
      <c r="P5140" t="s">
        <v>42</v>
      </c>
      <c r="Q5140" t="s">
        <v>16</v>
      </c>
      <c r="R5140" t="s">
        <v>28</v>
      </c>
      <c r="S5140" t="s">
        <v>44</v>
      </c>
      <c r="U5140" t="s">
        <v>939</v>
      </c>
      <c r="V5140" t="s">
        <v>128</v>
      </c>
      <c r="W5140" t="s">
        <v>609</v>
      </c>
      <c r="X5140" t="s">
        <v>12</v>
      </c>
      <c r="Y5140" t="s">
        <v>21</v>
      </c>
      <c r="Z5140" s="80">
        <v>900</v>
      </c>
      <c r="AA5140" s="68">
        <v>0</v>
      </c>
      <c r="AB5140" s="82">
        <f t="shared" si="2833"/>
        <v>900</v>
      </c>
      <c r="AC5140">
        <v>1</v>
      </c>
      <c r="AG5140" s="83">
        <f t="shared" si="2834"/>
        <v>1</v>
      </c>
      <c r="AH5140" s="87">
        <v>0</v>
      </c>
      <c r="AI5140" s="88">
        <v>0</v>
      </c>
      <c r="AJ5140">
        <f t="shared" si="2835"/>
        <v>1</v>
      </c>
      <c r="AK5140" s="108">
        <f t="shared" si="2836"/>
        <v>4746</v>
      </c>
      <c r="AL5140" s="108">
        <f t="shared" si="2837"/>
        <v>2100</v>
      </c>
      <c r="AM5140" s="108">
        <f t="shared" si="2838"/>
        <v>2646</v>
      </c>
    </row>
    <row r="5141" spans="1:39" x14ac:dyDescent="0.25">
      <c r="A5141" s="115">
        <v>40600032</v>
      </c>
      <c r="B5141" t="s">
        <v>1</v>
      </c>
      <c r="C5141" s="81">
        <v>700</v>
      </c>
      <c r="D5141">
        <v>2.4</v>
      </c>
      <c r="E5141">
        <v>2.8</v>
      </c>
      <c r="F5141">
        <v>3</v>
      </c>
      <c r="G5141">
        <v>3</v>
      </c>
      <c r="H5141">
        <v>2.2599999999999998</v>
      </c>
      <c r="I5141">
        <v>406</v>
      </c>
      <c r="J5141" t="s">
        <v>607</v>
      </c>
      <c r="K5141" t="s">
        <v>185</v>
      </c>
      <c r="L5141" t="s">
        <v>608</v>
      </c>
      <c r="M5141" t="s">
        <v>608</v>
      </c>
      <c r="N5141" t="s">
        <v>27</v>
      </c>
      <c r="O5141" t="s">
        <v>80</v>
      </c>
      <c r="P5141" t="s">
        <v>42</v>
      </c>
      <c r="Q5141" t="s">
        <v>16</v>
      </c>
      <c r="R5141" t="s">
        <v>28</v>
      </c>
      <c r="S5141" t="s">
        <v>44</v>
      </c>
      <c r="U5141" t="s">
        <v>939</v>
      </c>
      <c r="V5141" t="s">
        <v>189</v>
      </c>
      <c r="W5141" t="s">
        <v>190</v>
      </c>
      <c r="X5141" t="s">
        <v>410</v>
      </c>
      <c r="Y5141" t="s">
        <v>21</v>
      </c>
      <c r="Z5141" s="80">
        <v>900</v>
      </c>
      <c r="AA5141" s="68">
        <v>0</v>
      </c>
      <c r="AB5141" s="82">
        <f t="shared" si="2833"/>
        <v>900</v>
      </c>
      <c r="AC5141">
        <v>1</v>
      </c>
      <c r="AG5141" s="83">
        <f t="shared" si="2834"/>
        <v>1</v>
      </c>
      <c r="AH5141" s="87">
        <v>0</v>
      </c>
      <c r="AI5141" s="88">
        <v>0</v>
      </c>
      <c r="AJ5141">
        <f t="shared" si="2835"/>
        <v>1</v>
      </c>
      <c r="AK5141" s="108">
        <f t="shared" si="2836"/>
        <v>4746</v>
      </c>
      <c r="AL5141" s="108">
        <f t="shared" si="2837"/>
        <v>2100</v>
      </c>
      <c r="AM5141" s="108">
        <f t="shared" si="2838"/>
        <v>2646</v>
      </c>
    </row>
    <row r="5142" spans="1:39" x14ac:dyDescent="0.25">
      <c r="A5142" s="115">
        <v>40600032</v>
      </c>
      <c r="B5142" t="s">
        <v>1</v>
      </c>
      <c r="C5142" s="81">
        <v>700</v>
      </c>
      <c r="D5142">
        <v>2.4</v>
      </c>
      <c r="E5142">
        <v>2.8</v>
      </c>
      <c r="F5142">
        <v>3</v>
      </c>
      <c r="G5142">
        <v>3</v>
      </c>
      <c r="H5142">
        <v>2.2599999999999998</v>
      </c>
      <c r="I5142">
        <v>406</v>
      </c>
      <c r="J5142" t="s">
        <v>607</v>
      </c>
      <c r="K5142" t="s">
        <v>185</v>
      </c>
      <c r="L5142" t="s">
        <v>608</v>
      </c>
      <c r="M5142" t="s">
        <v>608</v>
      </c>
      <c r="N5142" t="s">
        <v>27</v>
      </c>
      <c r="O5142" t="s">
        <v>80</v>
      </c>
      <c r="P5142" t="s">
        <v>42</v>
      </c>
      <c r="Q5142" t="s">
        <v>16</v>
      </c>
      <c r="R5142" t="s">
        <v>28</v>
      </c>
      <c r="S5142" t="s">
        <v>44</v>
      </c>
      <c r="U5142" t="s">
        <v>939</v>
      </c>
      <c r="V5142" t="s">
        <v>189</v>
      </c>
      <c r="W5142" t="s">
        <v>190</v>
      </c>
      <c r="X5142" t="s">
        <v>12</v>
      </c>
      <c r="Y5142" t="s">
        <v>21</v>
      </c>
      <c r="Z5142" s="80">
        <v>900</v>
      </c>
      <c r="AA5142" s="68">
        <v>0</v>
      </c>
      <c r="AB5142" s="82">
        <f t="shared" si="2833"/>
        <v>43200</v>
      </c>
      <c r="AC5142">
        <v>48</v>
      </c>
      <c r="AG5142" s="83">
        <f t="shared" si="2834"/>
        <v>48</v>
      </c>
      <c r="AH5142" s="87">
        <v>0</v>
      </c>
      <c r="AI5142" s="88">
        <v>0</v>
      </c>
      <c r="AJ5142">
        <f t="shared" si="2835"/>
        <v>48</v>
      </c>
      <c r="AK5142" s="108">
        <f t="shared" si="2836"/>
        <v>227807.99999999997</v>
      </c>
      <c r="AL5142" s="108">
        <f t="shared" si="2837"/>
        <v>100800</v>
      </c>
      <c r="AM5142" s="108">
        <f t="shared" si="2838"/>
        <v>127007.99999999997</v>
      </c>
    </row>
    <row r="5143" spans="1:39" x14ac:dyDescent="0.25">
      <c r="A5143" s="115">
        <v>40600032</v>
      </c>
      <c r="B5143" t="s">
        <v>1</v>
      </c>
      <c r="C5143" s="81">
        <v>700</v>
      </c>
      <c r="D5143">
        <v>2.4</v>
      </c>
      <c r="E5143">
        <v>2.8</v>
      </c>
      <c r="F5143">
        <v>3</v>
      </c>
      <c r="G5143">
        <v>3</v>
      </c>
      <c r="H5143">
        <v>2.2599999999999998</v>
      </c>
      <c r="I5143">
        <v>406</v>
      </c>
      <c r="J5143" t="s">
        <v>607</v>
      </c>
      <c r="K5143" t="s">
        <v>185</v>
      </c>
      <c r="L5143" t="s">
        <v>608</v>
      </c>
      <c r="M5143" t="s">
        <v>608</v>
      </c>
      <c r="N5143" t="s">
        <v>27</v>
      </c>
      <c r="O5143" t="s">
        <v>80</v>
      </c>
      <c r="P5143" t="s">
        <v>42</v>
      </c>
      <c r="Q5143" t="s">
        <v>16</v>
      </c>
      <c r="R5143" t="s">
        <v>112</v>
      </c>
      <c r="S5143" t="s">
        <v>22</v>
      </c>
      <c r="T5143" t="s">
        <v>22</v>
      </c>
      <c r="U5143" t="s">
        <v>179</v>
      </c>
      <c r="V5143" t="s">
        <v>107</v>
      </c>
      <c r="W5143" t="s">
        <v>108</v>
      </c>
      <c r="X5143" t="s">
        <v>109</v>
      </c>
      <c r="Y5143" t="s">
        <v>943</v>
      </c>
      <c r="Z5143" s="81">
        <v>0</v>
      </c>
      <c r="AA5143" s="68">
        <v>0</v>
      </c>
      <c r="AB5143" s="82">
        <f t="shared" si="2833"/>
        <v>0</v>
      </c>
      <c r="AF5143">
        <v>2</v>
      </c>
      <c r="AG5143" s="83">
        <f t="shared" si="2834"/>
        <v>2</v>
      </c>
      <c r="AH5143" s="87">
        <v>0</v>
      </c>
      <c r="AI5143" s="88">
        <v>0</v>
      </c>
    </row>
    <row r="5144" spans="1:39" x14ac:dyDescent="0.25">
      <c r="A5144" s="115">
        <v>40600032</v>
      </c>
      <c r="B5144" t="s">
        <v>1</v>
      </c>
      <c r="C5144" s="81">
        <v>700</v>
      </c>
      <c r="D5144">
        <v>2.4</v>
      </c>
      <c r="E5144">
        <v>2.8</v>
      </c>
      <c r="F5144">
        <v>3</v>
      </c>
      <c r="G5144">
        <v>3</v>
      </c>
      <c r="H5144">
        <v>2.2599999999999998</v>
      </c>
      <c r="I5144">
        <v>406</v>
      </c>
      <c r="J5144" t="s">
        <v>607</v>
      </c>
      <c r="K5144" t="s">
        <v>185</v>
      </c>
      <c r="L5144" t="s">
        <v>608</v>
      </c>
      <c r="M5144" t="s">
        <v>608</v>
      </c>
      <c r="N5144" t="s">
        <v>27</v>
      </c>
      <c r="O5144" t="s">
        <v>80</v>
      </c>
      <c r="P5144" t="s">
        <v>42</v>
      </c>
      <c r="Q5144" t="s">
        <v>16</v>
      </c>
      <c r="R5144" t="s">
        <v>112</v>
      </c>
      <c r="S5144" t="s">
        <v>22</v>
      </c>
      <c r="T5144" t="s">
        <v>22</v>
      </c>
      <c r="U5144" t="s">
        <v>179</v>
      </c>
      <c r="V5144" t="s">
        <v>107</v>
      </c>
      <c r="W5144" t="s">
        <v>108</v>
      </c>
      <c r="X5144" t="s">
        <v>161</v>
      </c>
      <c r="Y5144" t="s">
        <v>943</v>
      </c>
      <c r="Z5144" s="81">
        <v>0</v>
      </c>
      <c r="AA5144" s="68">
        <v>0</v>
      </c>
      <c r="AB5144" s="82">
        <f t="shared" si="2833"/>
        <v>0</v>
      </c>
      <c r="AF5144">
        <v>1</v>
      </c>
      <c r="AG5144" s="83">
        <f t="shared" si="2834"/>
        <v>1</v>
      </c>
      <c r="AH5144" s="87">
        <v>0</v>
      </c>
      <c r="AI5144" s="88">
        <v>0</v>
      </c>
    </row>
    <row r="5145" spans="1:39" x14ac:dyDescent="0.25">
      <c r="A5145" s="115">
        <v>4060003301</v>
      </c>
      <c r="B5145" t="s">
        <v>1</v>
      </c>
      <c r="C5145" s="81">
        <v>700</v>
      </c>
      <c r="D5145">
        <v>2.4</v>
      </c>
      <c r="E5145">
        <v>2.8</v>
      </c>
      <c r="F5145">
        <v>3</v>
      </c>
      <c r="G5145">
        <v>3</v>
      </c>
      <c r="H5145">
        <v>2.2599999999999998</v>
      </c>
      <c r="I5145">
        <v>406</v>
      </c>
      <c r="J5145" t="s">
        <v>607</v>
      </c>
      <c r="K5145" t="s">
        <v>185</v>
      </c>
      <c r="L5145" t="s">
        <v>608</v>
      </c>
      <c r="M5145" t="s">
        <v>610</v>
      </c>
      <c r="N5145" t="s">
        <v>87</v>
      </c>
      <c r="O5145" t="s">
        <v>19</v>
      </c>
      <c r="P5145" t="s">
        <v>7</v>
      </c>
      <c r="Q5145" t="s">
        <v>16</v>
      </c>
      <c r="R5145" t="s">
        <v>20</v>
      </c>
      <c r="S5145" t="s">
        <v>44</v>
      </c>
      <c r="T5145" s="70" t="s">
        <v>933</v>
      </c>
      <c r="U5145" t="s">
        <v>949</v>
      </c>
      <c r="V5145" t="s">
        <v>14</v>
      </c>
      <c r="W5145" t="s">
        <v>49</v>
      </c>
      <c r="X5145" t="s">
        <v>12</v>
      </c>
      <c r="Y5145" t="s">
        <v>938</v>
      </c>
      <c r="Z5145" s="80">
        <v>0</v>
      </c>
      <c r="AA5145" s="68">
        <v>0</v>
      </c>
      <c r="AB5145" s="82">
        <f t="shared" si="2833"/>
        <v>0</v>
      </c>
      <c r="AE5145">
        <v>1</v>
      </c>
      <c r="AG5145" s="83">
        <f t="shared" si="2834"/>
        <v>1</v>
      </c>
      <c r="AH5145" s="87">
        <v>0</v>
      </c>
      <c r="AI5145" s="88">
        <v>0</v>
      </c>
      <c r="AJ5145">
        <f>AG5145</f>
        <v>1</v>
      </c>
      <c r="AK5145" s="108">
        <f>AJ5145*C5145*D5145*H5145</f>
        <v>3796.7999999999997</v>
      </c>
      <c r="AL5145" s="108">
        <f>AJ5145*C5145*D5145</f>
        <v>1680</v>
      </c>
      <c r="AM5145" s="108">
        <f>AK5145-AL5145</f>
        <v>2116.7999999999997</v>
      </c>
    </row>
    <row r="5146" spans="1:39" x14ac:dyDescent="0.25">
      <c r="A5146" s="115">
        <v>4060003301</v>
      </c>
      <c r="B5146" t="s">
        <v>1</v>
      </c>
      <c r="C5146" s="81">
        <v>700</v>
      </c>
      <c r="D5146">
        <v>2.4</v>
      </c>
      <c r="E5146">
        <v>2.8</v>
      </c>
      <c r="F5146">
        <v>3</v>
      </c>
      <c r="G5146">
        <v>3</v>
      </c>
      <c r="H5146">
        <v>2.2599999999999998</v>
      </c>
      <c r="I5146">
        <v>406</v>
      </c>
      <c r="J5146" t="s">
        <v>607</v>
      </c>
      <c r="K5146" t="s">
        <v>185</v>
      </c>
      <c r="L5146" t="s">
        <v>608</v>
      </c>
      <c r="M5146" t="s">
        <v>610</v>
      </c>
      <c r="N5146" t="s">
        <v>15</v>
      </c>
      <c r="O5146" t="s">
        <v>19</v>
      </c>
      <c r="P5146" t="s">
        <v>7</v>
      </c>
      <c r="Q5146" t="s">
        <v>16</v>
      </c>
      <c r="R5146" t="s">
        <v>20</v>
      </c>
      <c r="S5146" t="s">
        <v>9</v>
      </c>
      <c r="T5146" s="70" t="s">
        <v>933</v>
      </c>
      <c r="U5146" t="s">
        <v>179</v>
      </c>
      <c r="V5146" t="s">
        <v>10</v>
      </c>
      <c r="W5146" t="s">
        <v>11</v>
      </c>
      <c r="X5146" t="s">
        <v>12</v>
      </c>
      <c r="Y5146" t="s">
        <v>938</v>
      </c>
      <c r="Z5146" s="80">
        <v>0</v>
      </c>
      <c r="AA5146" s="68">
        <v>0</v>
      </c>
      <c r="AB5146" s="82">
        <f t="shared" si="2833"/>
        <v>0</v>
      </c>
      <c r="AE5146">
        <v>1</v>
      </c>
      <c r="AG5146" s="83">
        <f t="shared" si="2834"/>
        <v>1</v>
      </c>
      <c r="AH5146" s="87">
        <v>0</v>
      </c>
      <c r="AI5146" s="88">
        <v>0</v>
      </c>
    </row>
    <row r="5147" spans="1:39" x14ac:dyDescent="0.25">
      <c r="A5147" s="115">
        <v>4060003301</v>
      </c>
      <c r="B5147" t="s">
        <v>1</v>
      </c>
      <c r="C5147" s="81">
        <v>700</v>
      </c>
      <c r="D5147">
        <v>2.4</v>
      </c>
      <c r="E5147">
        <v>2.8</v>
      </c>
      <c r="F5147">
        <v>3</v>
      </c>
      <c r="G5147">
        <v>3</v>
      </c>
      <c r="H5147">
        <v>2.2599999999999998</v>
      </c>
      <c r="I5147">
        <v>406</v>
      </c>
      <c r="J5147" t="s">
        <v>607</v>
      </c>
      <c r="K5147" t="s">
        <v>185</v>
      </c>
      <c r="L5147" t="s">
        <v>608</v>
      </c>
      <c r="M5147" t="s">
        <v>610</v>
      </c>
      <c r="N5147" t="s">
        <v>15</v>
      </c>
      <c r="O5147" t="s">
        <v>19</v>
      </c>
      <c r="P5147" t="s">
        <v>7</v>
      </c>
      <c r="Q5147" t="s">
        <v>16</v>
      </c>
      <c r="R5147" t="s">
        <v>20</v>
      </c>
      <c r="S5147" t="s">
        <v>9</v>
      </c>
      <c r="T5147" s="70" t="s">
        <v>933</v>
      </c>
      <c r="U5147" t="s">
        <v>179</v>
      </c>
      <c r="V5147" t="s">
        <v>10</v>
      </c>
      <c r="W5147" t="s">
        <v>11</v>
      </c>
      <c r="X5147" t="s">
        <v>12</v>
      </c>
      <c r="Y5147" t="s">
        <v>938</v>
      </c>
      <c r="Z5147" s="80">
        <v>0</v>
      </c>
      <c r="AA5147" s="68">
        <v>0</v>
      </c>
      <c r="AB5147" s="82">
        <f t="shared" si="2833"/>
        <v>0</v>
      </c>
      <c r="AE5147">
        <v>1</v>
      </c>
      <c r="AG5147" s="83">
        <f t="shared" si="2834"/>
        <v>1</v>
      </c>
      <c r="AH5147" s="87">
        <v>0</v>
      </c>
      <c r="AI5147" s="88">
        <v>1</v>
      </c>
    </row>
    <row r="5148" spans="1:39" x14ac:dyDescent="0.25">
      <c r="A5148" s="115">
        <v>4060003301</v>
      </c>
      <c r="B5148" t="s">
        <v>1</v>
      </c>
      <c r="C5148" s="81">
        <v>700</v>
      </c>
      <c r="D5148">
        <v>2.4</v>
      </c>
      <c r="E5148">
        <v>2.8</v>
      </c>
      <c r="F5148">
        <v>3</v>
      </c>
      <c r="G5148">
        <v>3</v>
      </c>
      <c r="H5148">
        <v>2.2599999999999998</v>
      </c>
      <c r="I5148">
        <v>406</v>
      </c>
      <c r="J5148" t="s">
        <v>607</v>
      </c>
      <c r="K5148" t="s">
        <v>185</v>
      </c>
      <c r="L5148" t="s">
        <v>608</v>
      </c>
      <c r="M5148" t="s">
        <v>610</v>
      </c>
      <c r="N5148" t="s">
        <v>15</v>
      </c>
      <c r="O5148" t="s">
        <v>19</v>
      </c>
      <c r="P5148" t="s">
        <v>7</v>
      </c>
      <c r="Q5148" t="s">
        <v>16</v>
      </c>
      <c r="R5148" t="s">
        <v>20</v>
      </c>
      <c r="S5148" t="s">
        <v>44</v>
      </c>
      <c r="T5148" s="70" t="s">
        <v>933</v>
      </c>
      <c r="U5148" t="s">
        <v>949</v>
      </c>
      <c r="V5148" t="s">
        <v>14</v>
      </c>
      <c r="W5148" t="s">
        <v>49</v>
      </c>
      <c r="X5148" t="s">
        <v>12</v>
      </c>
      <c r="Y5148" t="s">
        <v>938</v>
      </c>
      <c r="Z5148" s="80">
        <v>0</v>
      </c>
      <c r="AA5148" s="68">
        <v>0</v>
      </c>
      <c r="AB5148" s="82">
        <f t="shared" si="2833"/>
        <v>0</v>
      </c>
      <c r="AE5148">
        <v>5</v>
      </c>
      <c r="AG5148" s="83">
        <f t="shared" si="2834"/>
        <v>5</v>
      </c>
      <c r="AH5148" s="87">
        <v>0</v>
      </c>
      <c r="AI5148" s="88">
        <v>0</v>
      </c>
      <c r="AJ5148">
        <f>AG5148</f>
        <v>5</v>
      </c>
      <c r="AK5148" s="108">
        <f>AJ5148*C5148*F5148*H5148</f>
        <v>23729.999999999996</v>
      </c>
      <c r="AL5148" s="108">
        <f>AJ5148*C5148*F5148</f>
        <v>10500</v>
      </c>
      <c r="AM5148" s="108">
        <f>AK5148-AL5148</f>
        <v>13229.999999999996</v>
      </c>
    </row>
    <row r="5149" spans="1:39" x14ac:dyDescent="0.25">
      <c r="A5149" s="115">
        <v>4060003301</v>
      </c>
      <c r="B5149" t="s">
        <v>1</v>
      </c>
      <c r="C5149" s="81">
        <v>700</v>
      </c>
      <c r="D5149">
        <v>2.4</v>
      </c>
      <c r="E5149">
        <v>2.8</v>
      </c>
      <c r="F5149">
        <v>3</v>
      </c>
      <c r="G5149">
        <v>3</v>
      </c>
      <c r="H5149">
        <v>2.2599999999999998</v>
      </c>
      <c r="I5149">
        <v>406</v>
      </c>
      <c r="J5149" t="s">
        <v>607</v>
      </c>
      <c r="K5149" t="s">
        <v>185</v>
      </c>
      <c r="L5149" t="s">
        <v>608</v>
      </c>
      <c r="M5149" t="s">
        <v>610</v>
      </c>
      <c r="N5149" t="s">
        <v>18</v>
      </c>
      <c r="O5149" t="s">
        <v>33</v>
      </c>
      <c r="P5149" t="s">
        <v>7</v>
      </c>
      <c r="Q5149" t="s">
        <v>16</v>
      </c>
      <c r="R5149" t="s">
        <v>28</v>
      </c>
      <c r="S5149" t="s">
        <v>44</v>
      </c>
      <c r="U5149" t="s">
        <v>946</v>
      </c>
      <c r="V5149" t="s">
        <v>14</v>
      </c>
      <c r="W5149" t="s">
        <v>49</v>
      </c>
      <c r="X5149" t="s">
        <v>12</v>
      </c>
      <c r="Y5149" t="s">
        <v>21</v>
      </c>
      <c r="Z5149" s="80">
        <v>900</v>
      </c>
      <c r="AA5149" s="68">
        <v>0</v>
      </c>
      <c r="AB5149" s="82">
        <f t="shared" si="2833"/>
        <v>4500</v>
      </c>
      <c r="AC5149">
        <v>5</v>
      </c>
      <c r="AG5149" s="83">
        <f t="shared" si="2834"/>
        <v>5</v>
      </c>
      <c r="AH5149" s="87">
        <v>0</v>
      </c>
      <c r="AI5149" s="88">
        <v>0</v>
      </c>
      <c r="AJ5149">
        <f t="shared" ref="AJ5149:AJ5150" si="2839">AG5149</f>
        <v>5</v>
      </c>
      <c r="AK5149" s="108">
        <f t="shared" ref="AK5149:AK5150" si="2840">AJ5149*C5149*F5149*H5149</f>
        <v>23729.999999999996</v>
      </c>
      <c r="AL5149" s="108">
        <f t="shared" ref="AL5149:AL5150" si="2841">AJ5149*C5149*F5149</f>
        <v>10500</v>
      </c>
      <c r="AM5149" s="108">
        <f t="shared" ref="AM5149:AM5150" si="2842">AK5149-AL5149</f>
        <v>13229.999999999996</v>
      </c>
    </row>
    <row r="5150" spans="1:39" x14ac:dyDescent="0.25">
      <c r="A5150" s="115">
        <v>4060003301</v>
      </c>
      <c r="B5150" t="s">
        <v>1</v>
      </c>
      <c r="C5150" s="81">
        <v>700</v>
      </c>
      <c r="D5150">
        <v>2.4</v>
      </c>
      <c r="E5150">
        <v>2.8</v>
      </c>
      <c r="F5150">
        <v>3</v>
      </c>
      <c r="G5150">
        <v>3</v>
      </c>
      <c r="H5150">
        <v>2.2599999999999998</v>
      </c>
      <c r="I5150">
        <v>406</v>
      </c>
      <c r="J5150" t="s">
        <v>607</v>
      </c>
      <c r="K5150" t="s">
        <v>185</v>
      </c>
      <c r="L5150" t="s">
        <v>608</v>
      </c>
      <c r="M5150" t="s">
        <v>610</v>
      </c>
      <c r="N5150" t="s">
        <v>18</v>
      </c>
      <c r="O5150" t="s">
        <v>33</v>
      </c>
      <c r="P5150" t="s">
        <v>7</v>
      </c>
      <c r="Q5150" t="s">
        <v>16</v>
      </c>
      <c r="R5150" t="s">
        <v>28</v>
      </c>
      <c r="S5150" t="s">
        <v>44</v>
      </c>
      <c r="U5150" t="s">
        <v>946</v>
      </c>
      <c r="V5150" t="s">
        <v>14</v>
      </c>
      <c r="W5150" t="s">
        <v>49</v>
      </c>
      <c r="X5150" t="s">
        <v>12</v>
      </c>
      <c r="Y5150" t="s">
        <v>21</v>
      </c>
      <c r="Z5150" s="80">
        <v>900</v>
      </c>
      <c r="AA5150" s="68">
        <v>0</v>
      </c>
      <c r="AB5150" s="82">
        <f t="shared" si="2833"/>
        <v>900</v>
      </c>
      <c r="AC5150">
        <v>1</v>
      </c>
      <c r="AG5150" s="83">
        <f t="shared" si="2834"/>
        <v>1</v>
      </c>
      <c r="AH5150" s="87">
        <v>0</v>
      </c>
      <c r="AI5150" s="88">
        <v>1</v>
      </c>
      <c r="AJ5150">
        <f t="shared" si="2839"/>
        <v>1</v>
      </c>
      <c r="AK5150" s="108">
        <f t="shared" si="2840"/>
        <v>4746</v>
      </c>
      <c r="AL5150" s="108">
        <f t="shared" si="2841"/>
        <v>2100</v>
      </c>
      <c r="AM5150" s="108">
        <f t="shared" si="2842"/>
        <v>2646</v>
      </c>
    </row>
    <row r="5151" spans="1:39" x14ac:dyDescent="0.25">
      <c r="A5151" s="115">
        <v>4060003301</v>
      </c>
      <c r="B5151" t="s">
        <v>1</v>
      </c>
      <c r="C5151" s="81">
        <v>700</v>
      </c>
      <c r="D5151">
        <v>2.4</v>
      </c>
      <c r="E5151">
        <v>2.8</v>
      </c>
      <c r="F5151">
        <v>3</v>
      </c>
      <c r="G5151">
        <v>3</v>
      </c>
      <c r="H5151">
        <v>2.2599999999999998</v>
      </c>
      <c r="I5151">
        <v>406</v>
      </c>
      <c r="J5151" t="s">
        <v>607</v>
      </c>
      <c r="K5151" t="s">
        <v>185</v>
      </c>
      <c r="L5151" t="s">
        <v>608</v>
      </c>
      <c r="M5151" t="s">
        <v>610</v>
      </c>
      <c r="N5151" t="s">
        <v>27</v>
      </c>
      <c r="O5151" t="s">
        <v>6</v>
      </c>
      <c r="P5151" t="s">
        <v>7</v>
      </c>
      <c r="Q5151" t="s">
        <v>16</v>
      </c>
      <c r="R5151" t="s">
        <v>28</v>
      </c>
      <c r="S5151" t="s">
        <v>9</v>
      </c>
      <c r="U5151" t="s">
        <v>179</v>
      </c>
      <c r="V5151" t="s">
        <v>10</v>
      </c>
      <c r="W5151" t="s">
        <v>11</v>
      </c>
      <c r="X5151" t="s">
        <v>12</v>
      </c>
      <c r="Y5151" t="s">
        <v>21</v>
      </c>
      <c r="Z5151" s="80">
        <v>2200</v>
      </c>
      <c r="AA5151" s="68">
        <v>0</v>
      </c>
      <c r="AB5151" s="82">
        <f t="shared" si="2833"/>
        <v>2200</v>
      </c>
      <c r="AD5151">
        <v>1</v>
      </c>
      <c r="AG5151" s="83">
        <f t="shared" si="2834"/>
        <v>1</v>
      </c>
      <c r="AH5151" s="87">
        <v>0</v>
      </c>
      <c r="AI5151" s="88">
        <v>0</v>
      </c>
    </row>
    <row r="5152" spans="1:39" x14ac:dyDescent="0.25">
      <c r="A5152" s="115">
        <v>4060003301</v>
      </c>
      <c r="B5152" t="s">
        <v>1</v>
      </c>
      <c r="C5152" s="81">
        <v>700</v>
      </c>
      <c r="D5152">
        <v>2.4</v>
      </c>
      <c r="E5152">
        <v>2.8</v>
      </c>
      <c r="F5152">
        <v>3</v>
      </c>
      <c r="G5152">
        <v>3</v>
      </c>
      <c r="H5152">
        <v>2.2599999999999998</v>
      </c>
      <c r="I5152">
        <v>406</v>
      </c>
      <c r="J5152" t="s">
        <v>607</v>
      </c>
      <c r="K5152" t="s">
        <v>185</v>
      </c>
      <c r="L5152" t="s">
        <v>608</v>
      </c>
      <c r="M5152" t="s">
        <v>610</v>
      </c>
      <c r="N5152" t="s">
        <v>27</v>
      </c>
      <c r="O5152" t="s">
        <v>6</v>
      </c>
      <c r="P5152" t="s">
        <v>7</v>
      </c>
      <c r="Q5152" t="s">
        <v>16</v>
      </c>
      <c r="R5152" t="s">
        <v>28</v>
      </c>
      <c r="S5152" t="s">
        <v>9</v>
      </c>
      <c r="U5152" t="s">
        <v>179</v>
      </c>
      <c r="V5152" t="s">
        <v>10</v>
      </c>
      <c r="W5152" t="s">
        <v>11</v>
      </c>
      <c r="X5152" t="s">
        <v>12</v>
      </c>
      <c r="Y5152" t="s">
        <v>21</v>
      </c>
      <c r="Z5152" s="80">
        <v>2200</v>
      </c>
      <c r="AA5152" s="68">
        <v>0</v>
      </c>
      <c r="AB5152" s="82">
        <f t="shared" si="2833"/>
        <v>2200</v>
      </c>
      <c r="AD5152">
        <v>1</v>
      </c>
      <c r="AG5152" s="83">
        <f t="shared" si="2834"/>
        <v>1</v>
      </c>
      <c r="AH5152" s="87">
        <v>0</v>
      </c>
      <c r="AI5152" s="88">
        <v>1</v>
      </c>
    </row>
    <row r="5153" spans="1:39" x14ac:dyDescent="0.25">
      <c r="A5153" s="115">
        <v>4060003301</v>
      </c>
      <c r="B5153" t="s">
        <v>1</v>
      </c>
      <c r="C5153" s="81">
        <v>700</v>
      </c>
      <c r="D5153">
        <v>2.4</v>
      </c>
      <c r="E5153">
        <v>2.8</v>
      </c>
      <c r="F5153">
        <v>3</v>
      </c>
      <c r="G5153">
        <v>3</v>
      </c>
      <c r="H5153">
        <v>2.2599999999999998</v>
      </c>
      <c r="I5153">
        <v>406</v>
      </c>
      <c r="J5153" t="s">
        <v>607</v>
      </c>
      <c r="K5153" t="s">
        <v>185</v>
      </c>
      <c r="L5153" t="s">
        <v>608</v>
      </c>
      <c r="M5153" t="s">
        <v>610</v>
      </c>
      <c r="N5153" t="s">
        <v>27</v>
      </c>
      <c r="O5153" t="s">
        <v>6</v>
      </c>
      <c r="P5153" t="s">
        <v>7</v>
      </c>
      <c r="Q5153" t="s">
        <v>16</v>
      </c>
      <c r="R5153" t="s">
        <v>28</v>
      </c>
      <c r="S5153" t="s">
        <v>9</v>
      </c>
      <c r="U5153" t="s">
        <v>179</v>
      </c>
      <c r="V5153" t="s">
        <v>10</v>
      </c>
      <c r="W5153" t="s">
        <v>11</v>
      </c>
      <c r="X5153" t="s">
        <v>12</v>
      </c>
      <c r="Y5153" t="s">
        <v>21</v>
      </c>
      <c r="Z5153" s="81">
        <v>2200</v>
      </c>
      <c r="AA5153" s="68">
        <v>0</v>
      </c>
      <c r="AB5153" s="82">
        <f t="shared" si="2833"/>
        <v>2200</v>
      </c>
      <c r="AD5153">
        <v>1</v>
      </c>
      <c r="AG5153" s="83">
        <f t="shared" si="2834"/>
        <v>1</v>
      </c>
      <c r="AH5153" s="89">
        <v>1</v>
      </c>
      <c r="AI5153" s="88">
        <v>0</v>
      </c>
    </row>
    <row r="5154" spans="1:39" x14ac:dyDescent="0.25">
      <c r="A5154" s="115">
        <v>4060003301</v>
      </c>
      <c r="B5154" t="s">
        <v>1</v>
      </c>
      <c r="C5154" s="81">
        <v>700</v>
      </c>
      <c r="D5154">
        <v>2.4</v>
      </c>
      <c r="E5154">
        <v>2.8</v>
      </c>
      <c r="F5154">
        <v>3</v>
      </c>
      <c r="G5154">
        <v>3</v>
      </c>
      <c r="H5154">
        <v>2.2599999999999998</v>
      </c>
      <c r="I5154">
        <v>406</v>
      </c>
      <c r="J5154" t="s">
        <v>607</v>
      </c>
      <c r="K5154" t="s">
        <v>185</v>
      </c>
      <c r="L5154" t="s">
        <v>608</v>
      </c>
      <c r="M5154" t="s">
        <v>610</v>
      </c>
      <c r="N5154" t="s">
        <v>27</v>
      </c>
      <c r="O5154" t="s">
        <v>6</v>
      </c>
      <c r="P5154" t="s">
        <v>7</v>
      </c>
      <c r="Q5154" t="s">
        <v>16</v>
      </c>
      <c r="R5154" t="s">
        <v>28</v>
      </c>
      <c r="S5154" t="s">
        <v>44</v>
      </c>
      <c r="U5154" t="s">
        <v>939</v>
      </c>
      <c r="V5154" t="s">
        <v>14</v>
      </c>
      <c r="W5154" t="s">
        <v>49</v>
      </c>
      <c r="X5154" t="s">
        <v>12</v>
      </c>
      <c r="Y5154" t="s">
        <v>21</v>
      </c>
      <c r="Z5154" s="80">
        <v>900</v>
      </c>
      <c r="AA5154" s="68">
        <v>0</v>
      </c>
      <c r="AB5154" s="82">
        <f t="shared" si="2833"/>
        <v>5400</v>
      </c>
      <c r="AC5154">
        <v>6</v>
      </c>
      <c r="AG5154" s="83">
        <f t="shared" si="2834"/>
        <v>6</v>
      </c>
      <c r="AH5154" s="87">
        <v>0</v>
      </c>
      <c r="AI5154" s="88">
        <v>0</v>
      </c>
      <c r="AJ5154">
        <f t="shared" ref="AJ5154:AJ5155" si="2843">AG5154</f>
        <v>6</v>
      </c>
      <c r="AK5154" s="108">
        <f t="shared" ref="AK5154:AK5155" si="2844">AJ5154*C5154*F5154*H5154</f>
        <v>28475.999999999996</v>
      </c>
      <c r="AL5154" s="108">
        <f t="shared" ref="AL5154:AL5155" si="2845">AJ5154*C5154*F5154</f>
        <v>12600</v>
      </c>
      <c r="AM5154" s="108">
        <f t="shared" ref="AM5154:AM5155" si="2846">AK5154-AL5154</f>
        <v>15875.999999999996</v>
      </c>
    </row>
    <row r="5155" spans="1:39" x14ac:dyDescent="0.25">
      <c r="A5155" s="115">
        <v>4060003301</v>
      </c>
      <c r="B5155" t="s">
        <v>1</v>
      </c>
      <c r="C5155" s="81">
        <v>700</v>
      </c>
      <c r="D5155">
        <v>2.4</v>
      </c>
      <c r="E5155">
        <v>2.8</v>
      </c>
      <c r="F5155">
        <v>3</v>
      </c>
      <c r="G5155">
        <v>3</v>
      </c>
      <c r="H5155">
        <v>2.2599999999999998</v>
      </c>
      <c r="I5155">
        <v>406</v>
      </c>
      <c r="J5155" t="s">
        <v>607</v>
      </c>
      <c r="K5155" t="s">
        <v>185</v>
      </c>
      <c r="L5155" t="s">
        <v>608</v>
      </c>
      <c r="M5155" t="s">
        <v>610</v>
      </c>
      <c r="N5155" t="s">
        <v>27</v>
      </c>
      <c r="O5155" t="s">
        <v>6</v>
      </c>
      <c r="P5155" t="s">
        <v>7</v>
      </c>
      <c r="Q5155" t="s">
        <v>16</v>
      </c>
      <c r="R5155" t="s">
        <v>28</v>
      </c>
      <c r="S5155" t="s">
        <v>44</v>
      </c>
      <c r="U5155" t="s">
        <v>939</v>
      </c>
      <c r="V5155" t="s">
        <v>14</v>
      </c>
      <c r="W5155" t="s">
        <v>49</v>
      </c>
      <c r="X5155" t="s">
        <v>31</v>
      </c>
      <c r="Y5155" t="s">
        <v>21</v>
      </c>
      <c r="Z5155" s="80">
        <v>900</v>
      </c>
      <c r="AA5155" s="68">
        <v>0</v>
      </c>
      <c r="AB5155" s="82">
        <f t="shared" si="2833"/>
        <v>900</v>
      </c>
      <c r="AC5155">
        <v>1</v>
      </c>
      <c r="AG5155" s="83">
        <f t="shared" si="2834"/>
        <v>1</v>
      </c>
      <c r="AH5155" s="87">
        <v>0</v>
      </c>
      <c r="AI5155" s="88">
        <v>0</v>
      </c>
      <c r="AJ5155">
        <f t="shared" si="2843"/>
        <v>1</v>
      </c>
      <c r="AK5155" s="108">
        <f t="shared" si="2844"/>
        <v>4746</v>
      </c>
      <c r="AL5155" s="108">
        <f t="shared" si="2845"/>
        <v>2100</v>
      </c>
      <c r="AM5155" s="108">
        <f t="shared" si="2846"/>
        <v>2646</v>
      </c>
    </row>
    <row r="5156" spans="1:39" x14ac:dyDescent="0.25">
      <c r="A5156" s="115">
        <v>4060003305</v>
      </c>
      <c r="B5156" t="s">
        <v>1</v>
      </c>
      <c r="C5156" s="81">
        <v>700</v>
      </c>
      <c r="D5156">
        <v>2.4</v>
      </c>
      <c r="E5156">
        <v>2.8</v>
      </c>
      <c r="F5156">
        <v>3</v>
      </c>
      <c r="G5156">
        <v>3</v>
      </c>
      <c r="H5156">
        <v>2.2599999999999998</v>
      </c>
      <c r="I5156">
        <v>406</v>
      </c>
      <c r="J5156" t="s">
        <v>607</v>
      </c>
      <c r="K5156" t="s">
        <v>185</v>
      </c>
      <c r="L5156" t="s">
        <v>608</v>
      </c>
      <c r="M5156" t="s">
        <v>611</v>
      </c>
      <c r="N5156" t="s">
        <v>120</v>
      </c>
      <c r="O5156" t="s">
        <v>33</v>
      </c>
      <c r="P5156" t="s">
        <v>7</v>
      </c>
      <c r="Q5156" t="s">
        <v>16</v>
      </c>
      <c r="R5156" t="s">
        <v>43</v>
      </c>
      <c r="S5156" t="s">
        <v>9</v>
      </c>
      <c r="U5156" t="s">
        <v>179</v>
      </c>
      <c r="V5156" t="s">
        <v>10</v>
      </c>
      <c r="W5156" t="s">
        <v>11</v>
      </c>
      <c r="X5156" t="s">
        <v>12</v>
      </c>
      <c r="Y5156" t="s">
        <v>21</v>
      </c>
      <c r="Z5156" s="80">
        <v>2463</v>
      </c>
      <c r="AA5156" s="68">
        <v>0</v>
      </c>
      <c r="AB5156" s="82">
        <f t="shared" si="2833"/>
        <v>2463</v>
      </c>
      <c r="AD5156">
        <v>1</v>
      </c>
      <c r="AG5156" s="83">
        <f t="shared" si="2834"/>
        <v>1</v>
      </c>
      <c r="AH5156" s="87">
        <v>0</v>
      </c>
      <c r="AI5156" s="88">
        <v>0</v>
      </c>
    </row>
    <row r="5157" spans="1:39" x14ac:dyDescent="0.25">
      <c r="A5157" s="115">
        <v>4060003305</v>
      </c>
      <c r="B5157" t="s">
        <v>1</v>
      </c>
      <c r="C5157" s="81">
        <v>700</v>
      </c>
      <c r="D5157">
        <v>2.4</v>
      </c>
      <c r="E5157">
        <v>2.8</v>
      </c>
      <c r="F5157">
        <v>3</v>
      </c>
      <c r="G5157">
        <v>3</v>
      </c>
      <c r="H5157">
        <v>2.2599999999999998</v>
      </c>
      <c r="I5157">
        <v>406</v>
      </c>
      <c r="J5157" t="s">
        <v>607</v>
      </c>
      <c r="K5157" t="s">
        <v>185</v>
      </c>
      <c r="L5157" t="s">
        <v>608</v>
      </c>
      <c r="M5157" t="s">
        <v>611</v>
      </c>
      <c r="N5157" t="s">
        <v>100</v>
      </c>
      <c r="O5157" t="s">
        <v>19</v>
      </c>
      <c r="P5157" t="s">
        <v>7</v>
      </c>
      <c r="Q5157" t="s">
        <v>16</v>
      </c>
      <c r="R5157" t="s">
        <v>20</v>
      </c>
      <c r="S5157" t="s">
        <v>9</v>
      </c>
      <c r="T5157" s="70" t="s">
        <v>933</v>
      </c>
      <c r="U5157" t="s">
        <v>179</v>
      </c>
      <c r="V5157" t="s">
        <v>10</v>
      </c>
      <c r="W5157" t="s">
        <v>11</v>
      </c>
      <c r="X5157" t="s">
        <v>12</v>
      </c>
      <c r="Y5157" t="s">
        <v>938</v>
      </c>
      <c r="Z5157" s="80">
        <v>0</v>
      </c>
      <c r="AA5157" s="68">
        <v>0</v>
      </c>
      <c r="AB5157" s="82">
        <f t="shared" si="2833"/>
        <v>0</v>
      </c>
      <c r="AE5157">
        <v>1</v>
      </c>
      <c r="AG5157" s="83">
        <f t="shared" si="2834"/>
        <v>1</v>
      </c>
      <c r="AH5157" s="87">
        <v>0</v>
      </c>
      <c r="AI5157" s="88">
        <v>0</v>
      </c>
    </row>
    <row r="5158" spans="1:39" x14ac:dyDescent="0.25">
      <c r="A5158" s="115">
        <v>4060003305</v>
      </c>
      <c r="B5158" t="s">
        <v>1</v>
      </c>
      <c r="C5158" s="81">
        <v>700</v>
      </c>
      <c r="D5158">
        <v>2.4</v>
      </c>
      <c r="E5158">
        <v>2.8</v>
      </c>
      <c r="F5158">
        <v>3</v>
      </c>
      <c r="G5158">
        <v>3</v>
      </c>
      <c r="H5158">
        <v>2.2599999999999998</v>
      </c>
      <c r="I5158">
        <v>406</v>
      </c>
      <c r="J5158" t="s">
        <v>607</v>
      </c>
      <c r="K5158" t="s">
        <v>185</v>
      </c>
      <c r="L5158" t="s">
        <v>608</v>
      </c>
      <c r="M5158" t="s">
        <v>611</v>
      </c>
      <c r="N5158" t="s">
        <v>5</v>
      </c>
      <c r="O5158" t="s">
        <v>19</v>
      </c>
      <c r="P5158" t="s">
        <v>7</v>
      </c>
      <c r="Q5158" t="s">
        <v>16</v>
      </c>
      <c r="R5158" t="s">
        <v>20</v>
      </c>
      <c r="S5158" t="s">
        <v>44</v>
      </c>
      <c r="T5158" s="70" t="s">
        <v>933</v>
      </c>
      <c r="U5158" t="s">
        <v>949</v>
      </c>
      <c r="V5158" t="s">
        <v>14</v>
      </c>
      <c r="W5158" t="s">
        <v>49</v>
      </c>
      <c r="X5158" t="s">
        <v>12</v>
      </c>
      <c r="Y5158" t="s">
        <v>938</v>
      </c>
      <c r="Z5158" s="80">
        <v>0</v>
      </c>
      <c r="AA5158" s="68">
        <v>0</v>
      </c>
      <c r="AB5158" s="82">
        <f t="shared" si="2833"/>
        <v>0</v>
      </c>
      <c r="AE5158">
        <v>1</v>
      </c>
      <c r="AG5158" s="83">
        <f t="shared" si="2834"/>
        <v>1</v>
      </c>
      <c r="AH5158" s="87">
        <v>0</v>
      </c>
      <c r="AI5158" s="88">
        <v>0</v>
      </c>
      <c r="AJ5158">
        <f>AG5158</f>
        <v>1</v>
      </c>
      <c r="AK5158" s="108">
        <f>AJ5158*C5158*E5158*H5158</f>
        <v>4429.5999999999995</v>
      </c>
      <c r="AL5158" s="108">
        <f>AJ5158*C5158*E5158</f>
        <v>1959.9999999999998</v>
      </c>
      <c r="AM5158" s="108">
        <f>AK5158-AL5158</f>
        <v>2469.5999999999995</v>
      </c>
    </row>
    <row r="5159" spans="1:39" x14ac:dyDescent="0.25">
      <c r="A5159" s="115">
        <v>4060003305</v>
      </c>
      <c r="B5159" t="s">
        <v>1</v>
      </c>
      <c r="C5159" s="81">
        <v>700</v>
      </c>
      <c r="D5159">
        <v>2.4</v>
      </c>
      <c r="E5159">
        <v>2.8</v>
      </c>
      <c r="F5159">
        <v>3</v>
      </c>
      <c r="G5159">
        <v>3</v>
      </c>
      <c r="H5159">
        <v>2.2599999999999998</v>
      </c>
      <c r="I5159">
        <v>406</v>
      </c>
      <c r="J5159" t="s">
        <v>607</v>
      </c>
      <c r="K5159" t="s">
        <v>185</v>
      </c>
      <c r="L5159" t="s">
        <v>608</v>
      </c>
      <c r="M5159" t="s">
        <v>611</v>
      </c>
      <c r="N5159" t="s">
        <v>15</v>
      </c>
      <c r="O5159" t="s">
        <v>19</v>
      </c>
      <c r="P5159" t="s">
        <v>7</v>
      </c>
      <c r="Q5159" t="s">
        <v>16</v>
      </c>
      <c r="R5159" t="s">
        <v>20</v>
      </c>
      <c r="S5159" t="s">
        <v>9</v>
      </c>
      <c r="T5159" s="70" t="s">
        <v>933</v>
      </c>
      <c r="U5159" t="s">
        <v>179</v>
      </c>
      <c r="V5159" t="s">
        <v>10</v>
      </c>
      <c r="W5159" t="s">
        <v>11</v>
      </c>
      <c r="X5159" t="s">
        <v>12</v>
      </c>
      <c r="Y5159" t="s">
        <v>938</v>
      </c>
      <c r="Z5159" s="80">
        <v>0</v>
      </c>
      <c r="AA5159" s="68">
        <v>0</v>
      </c>
      <c r="AB5159" s="82">
        <f t="shared" si="2833"/>
        <v>0</v>
      </c>
      <c r="AE5159">
        <v>1</v>
      </c>
      <c r="AG5159" s="83">
        <f t="shared" si="2834"/>
        <v>1</v>
      </c>
      <c r="AH5159" s="87">
        <v>0</v>
      </c>
      <c r="AI5159" s="88">
        <v>0</v>
      </c>
    </row>
    <row r="5160" spans="1:39" x14ac:dyDescent="0.25">
      <c r="A5160" s="115">
        <v>4060003305</v>
      </c>
      <c r="B5160" t="s">
        <v>1</v>
      </c>
      <c r="C5160" s="81">
        <v>700</v>
      </c>
      <c r="D5160">
        <v>2.4</v>
      </c>
      <c r="E5160">
        <v>2.8</v>
      </c>
      <c r="F5160">
        <v>3</v>
      </c>
      <c r="G5160">
        <v>3</v>
      </c>
      <c r="H5160">
        <v>2.2599999999999998</v>
      </c>
      <c r="I5160">
        <v>406</v>
      </c>
      <c r="J5160" t="s">
        <v>607</v>
      </c>
      <c r="K5160" t="s">
        <v>185</v>
      </c>
      <c r="L5160" t="s">
        <v>608</v>
      </c>
      <c r="M5160" t="s">
        <v>611</v>
      </c>
      <c r="N5160" t="s">
        <v>15</v>
      </c>
      <c r="O5160" t="s">
        <v>19</v>
      </c>
      <c r="P5160" t="s">
        <v>7</v>
      </c>
      <c r="Q5160" t="s">
        <v>16</v>
      </c>
      <c r="R5160" t="s">
        <v>20</v>
      </c>
      <c r="S5160" t="s">
        <v>44</v>
      </c>
      <c r="T5160" s="70" t="s">
        <v>933</v>
      </c>
      <c r="U5160" t="s">
        <v>949</v>
      </c>
      <c r="V5160" t="s">
        <v>14</v>
      </c>
      <c r="W5160" t="s">
        <v>49</v>
      </c>
      <c r="X5160" t="s">
        <v>12</v>
      </c>
      <c r="Y5160" t="s">
        <v>938</v>
      </c>
      <c r="Z5160" s="80">
        <v>0</v>
      </c>
      <c r="AA5160" s="68">
        <v>0</v>
      </c>
      <c r="AB5160" s="82">
        <f t="shared" si="2833"/>
        <v>0</v>
      </c>
      <c r="AE5160">
        <v>21</v>
      </c>
      <c r="AG5160" s="83">
        <f t="shared" si="2834"/>
        <v>21</v>
      </c>
      <c r="AH5160" s="87">
        <v>0</v>
      </c>
      <c r="AI5160" s="88">
        <v>0</v>
      </c>
      <c r="AJ5160">
        <f>AG5160</f>
        <v>21</v>
      </c>
      <c r="AK5160" s="108">
        <f>AJ5160*C5160*F5160*H5160</f>
        <v>99665.999999999985</v>
      </c>
      <c r="AL5160" s="108">
        <f>AJ5160*C5160*F5160</f>
        <v>44100</v>
      </c>
      <c r="AM5160" s="108">
        <f>AK5160-AL5160</f>
        <v>55565.999999999985</v>
      </c>
    </row>
    <row r="5161" spans="1:39" x14ac:dyDescent="0.25">
      <c r="A5161" s="115">
        <v>4060003305</v>
      </c>
      <c r="B5161" t="s">
        <v>1</v>
      </c>
      <c r="C5161" s="81">
        <v>700</v>
      </c>
      <c r="D5161">
        <v>2.4</v>
      </c>
      <c r="E5161">
        <v>2.8</v>
      </c>
      <c r="F5161">
        <v>3</v>
      </c>
      <c r="G5161">
        <v>3</v>
      </c>
      <c r="H5161">
        <v>2.2599999999999998</v>
      </c>
      <c r="I5161">
        <v>406</v>
      </c>
      <c r="J5161" t="s">
        <v>607</v>
      </c>
      <c r="K5161" t="s">
        <v>185</v>
      </c>
      <c r="L5161" t="s">
        <v>608</v>
      </c>
      <c r="M5161" t="s">
        <v>611</v>
      </c>
      <c r="N5161" t="s">
        <v>15</v>
      </c>
      <c r="O5161" t="s">
        <v>33</v>
      </c>
      <c r="P5161" t="s">
        <v>7</v>
      </c>
      <c r="Q5161" t="s">
        <v>16</v>
      </c>
      <c r="R5161" t="s">
        <v>28</v>
      </c>
      <c r="S5161" t="s">
        <v>44</v>
      </c>
      <c r="U5161" t="s">
        <v>946</v>
      </c>
      <c r="V5161" t="s">
        <v>14</v>
      </c>
      <c r="W5161" t="s">
        <v>49</v>
      </c>
      <c r="X5161" t="s">
        <v>12</v>
      </c>
      <c r="Y5161" t="s">
        <v>21</v>
      </c>
      <c r="Z5161" s="80">
        <v>800</v>
      </c>
      <c r="AA5161" s="68">
        <v>0</v>
      </c>
      <c r="AB5161" s="82">
        <f t="shared" si="2833"/>
        <v>800</v>
      </c>
      <c r="AC5161">
        <v>1</v>
      </c>
      <c r="AG5161" s="83">
        <f t="shared" si="2834"/>
        <v>1</v>
      </c>
      <c r="AH5161" s="87">
        <v>0</v>
      </c>
      <c r="AI5161" s="88">
        <v>0</v>
      </c>
      <c r="AJ5161">
        <f>AG5161</f>
        <v>1</v>
      </c>
      <c r="AK5161" s="108">
        <f t="shared" ref="AK5161:AK5162" si="2847">AJ5161*C5161*F5161*H5161</f>
        <v>4746</v>
      </c>
      <c r="AL5161" s="108">
        <f t="shared" ref="AL5161:AL5162" si="2848">AJ5161*C5161*F5161</f>
        <v>2100</v>
      </c>
      <c r="AM5161" s="108">
        <f t="shared" ref="AM5161:AM5162" si="2849">AK5161-AL5161</f>
        <v>2646</v>
      </c>
    </row>
    <row r="5162" spans="1:39" x14ac:dyDescent="0.25">
      <c r="A5162" s="115">
        <v>4060003305</v>
      </c>
      <c r="B5162" t="s">
        <v>1</v>
      </c>
      <c r="C5162" s="81">
        <v>700</v>
      </c>
      <c r="D5162">
        <v>2.4</v>
      </c>
      <c r="E5162">
        <v>2.8</v>
      </c>
      <c r="F5162">
        <v>3</v>
      </c>
      <c r="G5162">
        <v>3</v>
      </c>
      <c r="H5162">
        <v>2.2599999999999998</v>
      </c>
      <c r="I5162">
        <v>406</v>
      </c>
      <c r="J5162" t="s">
        <v>607</v>
      </c>
      <c r="K5162" t="s">
        <v>185</v>
      </c>
      <c r="L5162" t="s">
        <v>608</v>
      </c>
      <c r="M5162" t="s">
        <v>611</v>
      </c>
      <c r="N5162" t="s">
        <v>15</v>
      </c>
      <c r="O5162" t="s">
        <v>6</v>
      </c>
      <c r="P5162" t="s">
        <v>7</v>
      </c>
      <c r="Q5162" t="s">
        <v>16</v>
      </c>
      <c r="R5162" t="s">
        <v>91</v>
      </c>
      <c r="S5162" t="s">
        <v>44</v>
      </c>
      <c r="T5162" t="s">
        <v>944</v>
      </c>
      <c r="U5162" t="s">
        <v>946</v>
      </c>
      <c r="V5162" t="s">
        <v>14</v>
      </c>
      <c r="W5162" t="s">
        <v>49</v>
      </c>
      <c r="X5162" t="s">
        <v>12</v>
      </c>
      <c r="Y5162" t="s">
        <v>938</v>
      </c>
      <c r="Z5162" s="81">
        <v>0</v>
      </c>
      <c r="AA5162" s="68">
        <v>0</v>
      </c>
      <c r="AB5162" s="82">
        <f t="shared" si="2833"/>
        <v>0</v>
      </c>
      <c r="AE5162">
        <v>1</v>
      </c>
      <c r="AG5162" s="83">
        <f t="shared" si="2834"/>
        <v>1</v>
      </c>
      <c r="AH5162" s="87">
        <v>0</v>
      </c>
      <c r="AI5162" s="88">
        <v>0</v>
      </c>
      <c r="AJ5162">
        <f>AG5162</f>
        <v>1</v>
      </c>
      <c r="AK5162" s="108">
        <f t="shared" si="2847"/>
        <v>4746</v>
      </c>
      <c r="AL5162" s="108">
        <f t="shared" si="2848"/>
        <v>2100</v>
      </c>
      <c r="AM5162" s="108">
        <f t="shared" si="2849"/>
        <v>2646</v>
      </c>
    </row>
    <row r="5163" spans="1:39" x14ac:dyDescent="0.25">
      <c r="A5163" s="115">
        <v>4060003305</v>
      </c>
      <c r="B5163" t="s">
        <v>1</v>
      </c>
      <c r="C5163" s="81">
        <v>700</v>
      </c>
      <c r="D5163">
        <v>2.4</v>
      </c>
      <c r="E5163">
        <v>2.8</v>
      </c>
      <c r="F5163">
        <v>3</v>
      </c>
      <c r="G5163">
        <v>3</v>
      </c>
      <c r="H5163">
        <v>2.2599999999999998</v>
      </c>
      <c r="I5163">
        <v>406</v>
      </c>
      <c r="J5163" t="s">
        <v>607</v>
      </c>
      <c r="K5163" t="s">
        <v>185</v>
      </c>
      <c r="L5163" t="s">
        <v>608</v>
      </c>
      <c r="M5163" t="s">
        <v>611</v>
      </c>
      <c r="N5163" t="s">
        <v>18</v>
      </c>
      <c r="O5163" t="s">
        <v>33</v>
      </c>
      <c r="P5163" t="s">
        <v>7</v>
      </c>
      <c r="Q5163" t="s">
        <v>16</v>
      </c>
      <c r="R5163" t="s">
        <v>28</v>
      </c>
      <c r="S5163" t="s">
        <v>9</v>
      </c>
      <c r="U5163" t="s">
        <v>179</v>
      </c>
      <c r="V5163" t="s">
        <v>10</v>
      </c>
      <c r="W5163" t="s">
        <v>11</v>
      </c>
      <c r="X5163" t="s">
        <v>12</v>
      </c>
      <c r="Y5163" t="s">
        <v>21</v>
      </c>
      <c r="Z5163" s="80">
        <v>2200</v>
      </c>
      <c r="AA5163" s="68">
        <v>0</v>
      </c>
      <c r="AB5163" s="82">
        <f t="shared" si="2833"/>
        <v>2200</v>
      </c>
      <c r="AD5163">
        <v>1</v>
      </c>
      <c r="AG5163" s="83">
        <f t="shared" si="2834"/>
        <v>1</v>
      </c>
      <c r="AH5163" s="87">
        <v>0</v>
      </c>
      <c r="AI5163" s="88">
        <v>0</v>
      </c>
    </row>
    <row r="5164" spans="1:39" x14ac:dyDescent="0.25">
      <c r="A5164" s="115">
        <v>4060003305</v>
      </c>
      <c r="B5164" t="s">
        <v>1</v>
      </c>
      <c r="C5164" s="81">
        <v>700</v>
      </c>
      <c r="D5164">
        <v>2.4</v>
      </c>
      <c r="E5164">
        <v>2.8</v>
      </c>
      <c r="F5164">
        <v>3</v>
      </c>
      <c r="G5164">
        <v>3</v>
      </c>
      <c r="H5164">
        <v>2.2599999999999998</v>
      </c>
      <c r="I5164">
        <v>406</v>
      </c>
      <c r="J5164" t="s">
        <v>607</v>
      </c>
      <c r="K5164" t="s">
        <v>185</v>
      </c>
      <c r="L5164" t="s">
        <v>608</v>
      </c>
      <c r="M5164" t="s">
        <v>611</v>
      </c>
      <c r="N5164" t="s">
        <v>18</v>
      </c>
      <c r="O5164" t="s">
        <v>33</v>
      </c>
      <c r="P5164" t="s">
        <v>7</v>
      </c>
      <c r="Q5164" t="s">
        <v>16</v>
      </c>
      <c r="R5164" t="s">
        <v>28</v>
      </c>
      <c r="S5164" t="s">
        <v>44</v>
      </c>
      <c r="U5164" t="s">
        <v>946</v>
      </c>
      <c r="V5164" t="s">
        <v>14</v>
      </c>
      <c r="W5164" t="s">
        <v>49</v>
      </c>
      <c r="X5164" t="s">
        <v>12</v>
      </c>
      <c r="Y5164" t="s">
        <v>21</v>
      </c>
      <c r="Z5164" s="80">
        <v>900</v>
      </c>
      <c r="AA5164" s="68">
        <v>0</v>
      </c>
      <c r="AB5164" s="82">
        <f t="shared" si="2833"/>
        <v>27000</v>
      </c>
      <c r="AC5164">
        <v>30</v>
      </c>
      <c r="AG5164" s="83">
        <f t="shared" si="2834"/>
        <v>30</v>
      </c>
      <c r="AH5164" s="87">
        <v>0</v>
      </c>
      <c r="AI5164" s="88">
        <v>0</v>
      </c>
      <c r="AJ5164">
        <f t="shared" ref="AJ5164:AJ5165" si="2850">AG5164</f>
        <v>30</v>
      </c>
      <c r="AK5164" s="108">
        <f t="shared" ref="AK5164:AK5165" si="2851">AJ5164*C5164*F5164*H5164</f>
        <v>142380</v>
      </c>
      <c r="AL5164" s="108">
        <f t="shared" ref="AL5164:AL5165" si="2852">AJ5164*C5164*F5164</f>
        <v>63000</v>
      </c>
      <c r="AM5164" s="108">
        <f t="shared" ref="AM5164:AM5165" si="2853">AK5164-AL5164</f>
        <v>79380</v>
      </c>
    </row>
    <row r="5165" spans="1:39" x14ac:dyDescent="0.25">
      <c r="A5165" s="115">
        <v>4060003305</v>
      </c>
      <c r="B5165" t="s">
        <v>1</v>
      </c>
      <c r="C5165" s="81">
        <v>700</v>
      </c>
      <c r="D5165">
        <v>2.4</v>
      </c>
      <c r="E5165">
        <v>2.8</v>
      </c>
      <c r="F5165">
        <v>3</v>
      </c>
      <c r="G5165">
        <v>3</v>
      </c>
      <c r="H5165">
        <v>2.2599999999999998</v>
      </c>
      <c r="I5165">
        <v>406</v>
      </c>
      <c r="J5165" t="s">
        <v>607</v>
      </c>
      <c r="K5165" t="s">
        <v>185</v>
      </c>
      <c r="L5165" t="s">
        <v>608</v>
      </c>
      <c r="M5165" t="s">
        <v>611</v>
      </c>
      <c r="N5165" t="s">
        <v>18</v>
      </c>
      <c r="O5165" t="s">
        <v>33</v>
      </c>
      <c r="P5165" t="s">
        <v>7</v>
      </c>
      <c r="Q5165" t="s">
        <v>16</v>
      </c>
      <c r="R5165" t="s">
        <v>28</v>
      </c>
      <c r="S5165" t="s">
        <v>44</v>
      </c>
      <c r="U5165" t="s">
        <v>946</v>
      </c>
      <c r="V5165" t="s">
        <v>14</v>
      </c>
      <c r="W5165" t="s">
        <v>49</v>
      </c>
      <c r="X5165" t="s">
        <v>31</v>
      </c>
      <c r="Y5165" t="s">
        <v>21</v>
      </c>
      <c r="Z5165" s="80">
        <v>900</v>
      </c>
      <c r="AA5165" s="68">
        <v>0</v>
      </c>
      <c r="AB5165" s="82">
        <f t="shared" si="2833"/>
        <v>900</v>
      </c>
      <c r="AC5165">
        <v>1</v>
      </c>
      <c r="AG5165" s="83">
        <f t="shared" si="2834"/>
        <v>1</v>
      </c>
      <c r="AH5165" s="87">
        <v>0</v>
      </c>
      <c r="AI5165" s="88">
        <v>0</v>
      </c>
      <c r="AJ5165">
        <f t="shared" si="2850"/>
        <v>1</v>
      </c>
      <c r="AK5165" s="108">
        <f t="shared" si="2851"/>
        <v>4746</v>
      </c>
      <c r="AL5165" s="108">
        <f t="shared" si="2852"/>
        <v>2100</v>
      </c>
      <c r="AM5165" s="108">
        <f t="shared" si="2853"/>
        <v>2646</v>
      </c>
    </row>
    <row r="5166" spans="1:39" x14ac:dyDescent="0.25">
      <c r="A5166" s="115">
        <v>4060003305</v>
      </c>
      <c r="B5166" t="s">
        <v>1</v>
      </c>
      <c r="C5166" s="81">
        <v>700</v>
      </c>
      <c r="D5166">
        <v>2.4</v>
      </c>
      <c r="E5166">
        <v>2.8</v>
      </c>
      <c r="F5166">
        <v>3</v>
      </c>
      <c r="G5166">
        <v>3</v>
      </c>
      <c r="H5166">
        <v>2.2599999999999998</v>
      </c>
      <c r="I5166">
        <v>406</v>
      </c>
      <c r="J5166" t="s">
        <v>607</v>
      </c>
      <c r="K5166" t="s">
        <v>185</v>
      </c>
      <c r="L5166" t="s">
        <v>608</v>
      </c>
      <c r="M5166" t="s">
        <v>611</v>
      </c>
      <c r="N5166" t="s">
        <v>18</v>
      </c>
      <c r="O5166" t="s">
        <v>6</v>
      </c>
      <c r="P5166" t="s">
        <v>7</v>
      </c>
      <c r="Q5166" t="s">
        <v>16</v>
      </c>
      <c r="R5166" t="s">
        <v>91</v>
      </c>
      <c r="S5166" t="s">
        <v>9</v>
      </c>
      <c r="T5166" t="s">
        <v>944</v>
      </c>
      <c r="U5166" t="s">
        <v>179</v>
      </c>
      <c r="V5166" t="s">
        <v>10</v>
      </c>
      <c r="W5166" t="s">
        <v>11</v>
      </c>
      <c r="X5166" t="s">
        <v>12</v>
      </c>
      <c r="Y5166" t="s">
        <v>938</v>
      </c>
      <c r="Z5166" s="81">
        <v>0</v>
      </c>
      <c r="AA5166" s="68">
        <v>0</v>
      </c>
      <c r="AB5166" s="82">
        <f t="shared" si="2833"/>
        <v>0</v>
      </c>
      <c r="AE5166">
        <v>1</v>
      </c>
      <c r="AG5166" s="83">
        <f t="shared" si="2834"/>
        <v>1</v>
      </c>
      <c r="AH5166" s="87">
        <v>0</v>
      </c>
      <c r="AI5166" s="88">
        <v>0</v>
      </c>
    </row>
    <row r="5167" spans="1:39" x14ac:dyDescent="0.25">
      <c r="A5167" s="115">
        <v>4060003305</v>
      </c>
      <c r="B5167" t="s">
        <v>1</v>
      </c>
      <c r="C5167" s="81">
        <v>700</v>
      </c>
      <c r="D5167">
        <v>2.4</v>
      </c>
      <c r="E5167">
        <v>2.8</v>
      </c>
      <c r="F5167">
        <v>3</v>
      </c>
      <c r="G5167">
        <v>3</v>
      </c>
      <c r="H5167">
        <v>2.2599999999999998</v>
      </c>
      <c r="I5167">
        <v>406</v>
      </c>
      <c r="J5167" t="s">
        <v>607</v>
      </c>
      <c r="K5167" t="s">
        <v>185</v>
      </c>
      <c r="L5167" t="s">
        <v>608</v>
      </c>
      <c r="M5167" t="s">
        <v>611</v>
      </c>
      <c r="N5167" t="s">
        <v>27</v>
      </c>
      <c r="O5167" t="s">
        <v>6</v>
      </c>
      <c r="P5167" t="s">
        <v>7</v>
      </c>
      <c r="Q5167" t="s">
        <v>16</v>
      </c>
      <c r="R5167" t="s">
        <v>28</v>
      </c>
      <c r="S5167" t="s">
        <v>9</v>
      </c>
      <c r="U5167" t="s">
        <v>179</v>
      </c>
      <c r="V5167" t="s">
        <v>10</v>
      </c>
      <c r="W5167" t="s">
        <v>11</v>
      </c>
      <c r="X5167" t="s">
        <v>12</v>
      </c>
      <c r="Y5167" t="s">
        <v>21</v>
      </c>
      <c r="Z5167" s="80">
        <v>2200</v>
      </c>
      <c r="AA5167" s="68">
        <v>0</v>
      </c>
      <c r="AB5167" s="82">
        <f t="shared" si="2833"/>
        <v>8800</v>
      </c>
      <c r="AD5167">
        <v>4</v>
      </c>
      <c r="AG5167" s="83">
        <f t="shared" si="2834"/>
        <v>4</v>
      </c>
      <c r="AH5167" s="87">
        <v>0</v>
      </c>
      <c r="AI5167" s="88">
        <v>0</v>
      </c>
    </row>
    <row r="5168" spans="1:39" x14ac:dyDescent="0.25">
      <c r="A5168" s="115">
        <v>4060003305</v>
      </c>
      <c r="B5168" t="s">
        <v>1</v>
      </c>
      <c r="C5168" s="81">
        <v>700</v>
      </c>
      <c r="D5168">
        <v>2.4</v>
      </c>
      <c r="E5168">
        <v>2.8</v>
      </c>
      <c r="F5168">
        <v>3</v>
      </c>
      <c r="G5168">
        <v>3</v>
      </c>
      <c r="H5168">
        <v>2.2599999999999998</v>
      </c>
      <c r="I5168">
        <v>406</v>
      </c>
      <c r="J5168" t="s">
        <v>607</v>
      </c>
      <c r="K5168" t="s">
        <v>185</v>
      </c>
      <c r="L5168" t="s">
        <v>608</v>
      </c>
      <c r="M5168" t="s">
        <v>611</v>
      </c>
      <c r="N5168" t="s">
        <v>27</v>
      </c>
      <c r="O5168" t="s">
        <v>6</v>
      </c>
      <c r="P5168" t="s">
        <v>7</v>
      </c>
      <c r="Q5168" t="s">
        <v>16</v>
      </c>
      <c r="R5168" t="s">
        <v>28</v>
      </c>
      <c r="S5168" t="s">
        <v>44</v>
      </c>
      <c r="U5168" t="s">
        <v>939</v>
      </c>
      <c r="V5168" t="s">
        <v>14</v>
      </c>
      <c r="W5168" t="s">
        <v>49</v>
      </c>
      <c r="X5168" t="s">
        <v>12</v>
      </c>
      <c r="Y5168" t="s">
        <v>21</v>
      </c>
      <c r="Z5168" s="80">
        <v>900</v>
      </c>
      <c r="AA5168" s="68">
        <v>0</v>
      </c>
      <c r="AB5168" s="82">
        <f t="shared" si="2833"/>
        <v>31500</v>
      </c>
      <c r="AC5168">
        <v>35</v>
      </c>
      <c r="AG5168" s="83">
        <f t="shared" si="2834"/>
        <v>35</v>
      </c>
      <c r="AH5168" s="87">
        <v>0</v>
      </c>
      <c r="AI5168" s="88">
        <v>0</v>
      </c>
      <c r="AJ5168">
        <f>AG5168</f>
        <v>35</v>
      </c>
      <c r="AK5168" s="108">
        <f>AJ5168*C5168*F5168*H5168</f>
        <v>166109.99999999997</v>
      </c>
      <c r="AL5168" s="108">
        <f>AJ5168*C5168*F5168</f>
        <v>73500</v>
      </c>
      <c r="AM5168" s="108">
        <f>AK5168-AL5168</f>
        <v>92609.999999999971</v>
      </c>
    </row>
    <row r="5169" spans="1:39" x14ac:dyDescent="0.25">
      <c r="A5169" s="115">
        <v>4060003309</v>
      </c>
      <c r="B5169" t="s">
        <v>1</v>
      </c>
      <c r="C5169" s="81">
        <v>700</v>
      </c>
      <c r="D5169">
        <v>2.4</v>
      </c>
      <c r="E5169">
        <v>2.8</v>
      </c>
      <c r="F5169">
        <v>3</v>
      </c>
      <c r="G5169">
        <v>3</v>
      </c>
      <c r="H5169">
        <v>2.2599999999999998</v>
      </c>
      <c r="I5169">
        <v>406</v>
      </c>
      <c r="J5169" t="s">
        <v>607</v>
      </c>
      <c r="K5169" t="s">
        <v>185</v>
      </c>
      <c r="L5169" t="s">
        <v>608</v>
      </c>
      <c r="M5169" t="s">
        <v>612</v>
      </c>
      <c r="N5169" t="s">
        <v>157</v>
      </c>
      <c r="O5169" t="s">
        <v>33</v>
      </c>
      <c r="P5169" t="s">
        <v>7</v>
      </c>
      <c r="Q5169" t="s">
        <v>16</v>
      </c>
      <c r="R5169" t="s">
        <v>43</v>
      </c>
      <c r="S5169" t="s">
        <v>9</v>
      </c>
      <c r="U5169" t="s">
        <v>179</v>
      </c>
      <c r="V5169" t="s">
        <v>14</v>
      </c>
      <c r="W5169" t="s">
        <v>49</v>
      </c>
      <c r="X5169" t="s">
        <v>12</v>
      </c>
      <c r="Y5169" t="s">
        <v>21</v>
      </c>
      <c r="Z5169" s="80">
        <v>2463</v>
      </c>
      <c r="AA5169" s="68">
        <v>0</v>
      </c>
      <c r="AB5169" s="82">
        <f t="shared" si="2833"/>
        <v>2463</v>
      </c>
      <c r="AD5169">
        <v>1</v>
      </c>
      <c r="AG5169" s="83">
        <f t="shared" si="2834"/>
        <v>1</v>
      </c>
      <c r="AH5169" s="87">
        <v>0</v>
      </c>
      <c r="AI5169" s="88">
        <v>0</v>
      </c>
    </row>
    <row r="5170" spans="1:39" x14ac:dyDescent="0.25">
      <c r="A5170" s="115">
        <v>4060003309</v>
      </c>
      <c r="B5170" t="s">
        <v>1</v>
      </c>
      <c r="C5170" s="81">
        <v>700</v>
      </c>
      <c r="D5170">
        <v>2.4</v>
      </c>
      <c r="E5170">
        <v>2.8</v>
      </c>
      <c r="F5170">
        <v>3</v>
      </c>
      <c r="G5170">
        <v>3</v>
      </c>
      <c r="H5170">
        <v>2.2599999999999998</v>
      </c>
      <c r="I5170">
        <v>406</v>
      </c>
      <c r="J5170" t="s">
        <v>607</v>
      </c>
      <c r="K5170" t="s">
        <v>185</v>
      </c>
      <c r="L5170" t="s">
        <v>608</v>
      </c>
      <c r="M5170" t="s">
        <v>612</v>
      </c>
      <c r="N5170" t="s">
        <v>15</v>
      </c>
      <c r="O5170" t="s">
        <v>19</v>
      </c>
      <c r="P5170" t="s">
        <v>7</v>
      </c>
      <c r="Q5170" t="s">
        <v>16</v>
      </c>
      <c r="R5170" t="s">
        <v>20</v>
      </c>
      <c r="S5170" t="s">
        <v>44</v>
      </c>
      <c r="T5170" s="70" t="s">
        <v>933</v>
      </c>
      <c r="U5170" t="s">
        <v>949</v>
      </c>
      <c r="V5170" t="s">
        <v>14</v>
      </c>
      <c r="W5170" t="s">
        <v>49</v>
      </c>
      <c r="X5170" t="s">
        <v>12</v>
      </c>
      <c r="Y5170" t="s">
        <v>938</v>
      </c>
      <c r="Z5170" s="80">
        <v>0</v>
      </c>
      <c r="AA5170" s="68">
        <v>0</v>
      </c>
      <c r="AB5170" s="82">
        <f t="shared" si="2833"/>
        <v>0</v>
      </c>
      <c r="AE5170">
        <v>6</v>
      </c>
      <c r="AG5170" s="83">
        <f t="shared" si="2834"/>
        <v>6</v>
      </c>
      <c r="AH5170" s="87">
        <v>0</v>
      </c>
      <c r="AI5170" s="88">
        <v>0</v>
      </c>
      <c r="AJ5170">
        <f>AG5170</f>
        <v>6</v>
      </c>
      <c r="AK5170" s="108">
        <f>AJ5170*C5170*F5170*H5170</f>
        <v>28475.999999999996</v>
      </c>
      <c r="AL5170" s="108">
        <f>AJ5170*C5170*F5170</f>
        <v>12600</v>
      </c>
      <c r="AM5170" s="108">
        <f>AK5170-AL5170</f>
        <v>15875.999999999996</v>
      </c>
    </row>
    <row r="5171" spans="1:39" x14ac:dyDescent="0.25">
      <c r="A5171" s="115">
        <v>4060003309</v>
      </c>
      <c r="B5171" t="s">
        <v>1</v>
      </c>
      <c r="C5171" s="81">
        <v>700</v>
      </c>
      <c r="D5171">
        <v>2.4</v>
      </c>
      <c r="E5171">
        <v>2.8</v>
      </c>
      <c r="F5171">
        <v>3</v>
      </c>
      <c r="G5171">
        <v>3</v>
      </c>
      <c r="H5171">
        <v>2.2599999999999998</v>
      </c>
      <c r="I5171">
        <v>406</v>
      </c>
      <c r="J5171" t="s">
        <v>607</v>
      </c>
      <c r="K5171" t="s">
        <v>185</v>
      </c>
      <c r="L5171" t="s">
        <v>608</v>
      </c>
      <c r="M5171" t="s">
        <v>612</v>
      </c>
      <c r="N5171" t="s">
        <v>18</v>
      </c>
      <c r="O5171" t="s">
        <v>33</v>
      </c>
      <c r="P5171" t="s">
        <v>7</v>
      </c>
      <c r="Q5171" t="s">
        <v>16</v>
      </c>
      <c r="R5171" t="s">
        <v>28</v>
      </c>
      <c r="S5171" t="s">
        <v>9</v>
      </c>
      <c r="U5171" t="s">
        <v>179</v>
      </c>
      <c r="V5171" t="s">
        <v>10</v>
      </c>
      <c r="W5171" t="s">
        <v>11</v>
      </c>
      <c r="X5171" t="s">
        <v>12</v>
      </c>
      <c r="Y5171" t="s">
        <v>21</v>
      </c>
      <c r="Z5171" s="80">
        <v>2200</v>
      </c>
      <c r="AA5171" s="68">
        <v>0</v>
      </c>
      <c r="AB5171" s="82">
        <f t="shared" si="2833"/>
        <v>6600</v>
      </c>
      <c r="AD5171">
        <v>3</v>
      </c>
      <c r="AG5171" s="83">
        <f t="shared" si="2834"/>
        <v>3</v>
      </c>
      <c r="AH5171" s="87">
        <v>0</v>
      </c>
      <c r="AI5171" s="88">
        <v>0</v>
      </c>
    </row>
    <row r="5172" spans="1:39" x14ac:dyDescent="0.25">
      <c r="A5172" s="115">
        <v>4060003309</v>
      </c>
      <c r="B5172" t="s">
        <v>1</v>
      </c>
      <c r="C5172" s="81">
        <v>700</v>
      </c>
      <c r="D5172">
        <v>2.4</v>
      </c>
      <c r="E5172">
        <v>2.8</v>
      </c>
      <c r="F5172">
        <v>3</v>
      </c>
      <c r="G5172">
        <v>3</v>
      </c>
      <c r="H5172">
        <v>2.2599999999999998</v>
      </c>
      <c r="I5172">
        <v>406</v>
      </c>
      <c r="J5172" t="s">
        <v>607</v>
      </c>
      <c r="K5172" t="s">
        <v>185</v>
      </c>
      <c r="L5172" t="s">
        <v>608</v>
      </c>
      <c r="M5172" t="s">
        <v>612</v>
      </c>
      <c r="N5172" t="s">
        <v>18</v>
      </c>
      <c r="O5172" t="s">
        <v>33</v>
      </c>
      <c r="P5172" t="s">
        <v>7</v>
      </c>
      <c r="Q5172" t="s">
        <v>16</v>
      </c>
      <c r="R5172" t="s">
        <v>28</v>
      </c>
      <c r="S5172" t="s">
        <v>44</v>
      </c>
      <c r="U5172" t="s">
        <v>946</v>
      </c>
      <c r="V5172" t="s">
        <v>14</v>
      </c>
      <c r="W5172" t="s">
        <v>49</v>
      </c>
      <c r="X5172" t="s">
        <v>12</v>
      </c>
      <c r="Y5172" t="s">
        <v>21</v>
      </c>
      <c r="Z5172" s="80">
        <v>900</v>
      </c>
      <c r="AA5172" s="68">
        <v>0</v>
      </c>
      <c r="AB5172" s="82">
        <f t="shared" si="2833"/>
        <v>3600</v>
      </c>
      <c r="AC5172">
        <v>4</v>
      </c>
      <c r="AG5172" s="83">
        <f t="shared" si="2834"/>
        <v>4</v>
      </c>
      <c r="AH5172" s="87">
        <v>0</v>
      </c>
      <c r="AI5172" s="88">
        <v>0</v>
      </c>
      <c r="AJ5172">
        <f>AG5172</f>
        <v>4</v>
      </c>
      <c r="AK5172" s="108">
        <f t="shared" ref="AK5172:AK5173" si="2854">AJ5172*C5172*F5172*H5172</f>
        <v>18984</v>
      </c>
      <c r="AL5172" s="108">
        <f t="shared" ref="AL5172:AL5173" si="2855">AJ5172*C5172*F5172</f>
        <v>8400</v>
      </c>
      <c r="AM5172" s="108">
        <f t="shared" ref="AM5172:AM5173" si="2856">AK5172-AL5172</f>
        <v>10584</v>
      </c>
    </row>
    <row r="5173" spans="1:39" x14ac:dyDescent="0.25">
      <c r="A5173" s="115">
        <v>4060003309</v>
      </c>
      <c r="B5173" t="s">
        <v>1</v>
      </c>
      <c r="C5173" s="81">
        <v>700</v>
      </c>
      <c r="D5173">
        <v>2.4</v>
      </c>
      <c r="E5173">
        <v>2.8</v>
      </c>
      <c r="F5173">
        <v>3</v>
      </c>
      <c r="G5173">
        <v>3</v>
      </c>
      <c r="H5173">
        <v>2.2599999999999998</v>
      </c>
      <c r="I5173">
        <v>406</v>
      </c>
      <c r="J5173" t="s">
        <v>607</v>
      </c>
      <c r="K5173" t="s">
        <v>185</v>
      </c>
      <c r="L5173" t="s">
        <v>608</v>
      </c>
      <c r="M5173" t="s">
        <v>612</v>
      </c>
      <c r="N5173" t="s">
        <v>18</v>
      </c>
      <c r="O5173" t="s">
        <v>6</v>
      </c>
      <c r="P5173" t="s">
        <v>7</v>
      </c>
      <c r="Q5173" t="s">
        <v>16</v>
      </c>
      <c r="R5173" t="s">
        <v>110</v>
      </c>
      <c r="S5173" t="s">
        <v>44</v>
      </c>
      <c r="T5173" t="s">
        <v>944</v>
      </c>
      <c r="U5173" t="s">
        <v>946</v>
      </c>
      <c r="V5173" t="s">
        <v>14</v>
      </c>
      <c r="W5173" t="s">
        <v>49</v>
      </c>
      <c r="X5173" t="s">
        <v>12</v>
      </c>
      <c r="Y5173" t="s">
        <v>938</v>
      </c>
      <c r="Z5173" s="81">
        <v>0</v>
      </c>
      <c r="AA5173" s="68">
        <v>0</v>
      </c>
      <c r="AB5173" s="82">
        <f t="shared" si="2833"/>
        <v>0</v>
      </c>
      <c r="AE5173">
        <v>1</v>
      </c>
      <c r="AG5173" s="83">
        <f t="shared" si="2834"/>
        <v>1</v>
      </c>
      <c r="AH5173" s="87">
        <v>0</v>
      </c>
      <c r="AI5173" s="88">
        <v>0</v>
      </c>
      <c r="AJ5173">
        <f>AG5173</f>
        <v>1</v>
      </c>
      <c r="AK5173" s="108">
        <f t="shared" si="2854"/>
        <v>4746</v>
      </c>
      <c r="AL5173" s="108">
        <f t="shared" si="2855"/>
        <v>2100</v>
      </c>
      <c r="AM5173" s="108">
        <f t="shared" si="2856"/>
        <v>2646</v>
      </c>
    </row>
    <row r="5174" spans="1:39" x14ac:dyDescent="0.25">
      <c r="A5174" s="115">
        <v>4060003309</v>
      </c>
      <c r="B5174" t="s">
        <v>1</v>
      </c>
      <c r="C5174" s="81">
        <v>700</v>
      </c>
      <c r="D5174">
        <v>2.4</v>
      </c>
      <c r="E5174">
        <v>2.8</v>
      </c>
      <c r="F5174">
        <v>3</v>
      </c>
      <c r="G5174">
        <v>3</v>
      </c>
      <c r="H5174">
        <v>2.2599999999999998</v>
      </c>
      <c r="I5174">
        <v>406</v>
      </c>
      <c r="J5174" t="s">
        <v>607</v>
      </c>
      <c r="K5174" t="s">
        <v>185</v>
      </c>
      <c r="L5174" t="s">
        <v>608</v>
      </c>
      <c r="M5174" t="s">
        <v>612</v>
      </c>
      <c r="N5174" t="s">
        <v>27</v>
      </c>
      <c r="O5174" t="s">
        <v>6</v>
      </c>
      <c r="P5174" t="s">
        <v>7</v>
      </c>
      <c r="Q5174" t="s">
        <v>16</v>
      </c>
      <c r="R5174" t="s">
        <v>28</v>
      </c>
      <c r="S5174" t="s">
        <v>9</v>
      </c>
      <c r="U5174" t="s">
        <v>179</v>
      </c>
      <c r="V5174" t="s">
        <v>10</v>
      </c>
      <c r="W5174" t="s">
        <v>11</v>
      </c>
      <c r="X5174" t="s">
        <v>12</v>
      </c>
      <c r="Y5174" t="s">
        <v>21</v>
      </c>
      <c r="Z5174" s="80">
        <v>2200</v>
      </c>
      <c r="AA5174" s="68">
        <v>0</v>
      </c>
      <c r="AB5174" s="82">
        <f t="shared" si="2833"/>
        <v>4400</v>
      </c>
      <c r="AD5174">
        <v>2</v>
      </c>
      <c r="AG5174" s="83">
        <f t="shared" si="2834"/>
        <v>2</v>
      </c>
      <c r="AH5174" s="87">
        <v>0</v>
      </c>
      <c r="AI5174" s="88">
        <v>1</v>
      </c>
    </row>
    <row r="5175" spans="1:39" x14ac:dyDescent="0.25">
      <c r="A5175" s="115">
        <v>4060003309</v>
      </c>
      <c r="B5175" t="s">
        <v>1</v>
      </c>
      <c r="C5175" s="81">
        <v>700</v>
      </c>
      <c r="D5175">
        <v>2.4</v>
      </c>
      <c r="E5175">
        <v>2.8</v>
      </c>
      <c r="F5175">
        <v>3</v>
      </c>
      <c r="G5175">
        <v>3</v>
      </c>
      <c r="H5175">
        <v>2.2599999999999998</v>
      </c>
      <c r="I5175">
        <v>406</v>
      </c>
      <c r="J5175" t="s">
        <v>607</v>
      </c>
      <c r="K5175" t="s">
        <v>185</v>
      </c>
      <c r="L5175" t="s">
        <v>608</v>
      </c>
      <c r="M5175" t="s">
        <v>612</v>
      </c>
      <c r="N5175" t="s">
        <v>27</v>
      </c>
      <c r="O5175" t="s">
        <v>6</v>
      </c>
      <c r="P5175" t="s">
        <v>7</v>
      </c>
      <c r="Q5175" t="s">
        <v>16</v>
      </c>
      <c r="R5175" t="s">
        <v>28</v>
      </c>
      <c r="S5175" t="s">
        <v>44</v>
      </c>
      <c r="U5175" t="s">
        <v>939</v>
      </c>
      <c r="V5175" t="s">
        <v>14</v>
      </c>
      <c r="W5175" t="s">
        <v>49</v>
      </c>
      <c r="X5175" t="s">
        <v>12</v>
      </c>
      <c r="Y5175" t="s">
        <v>21</v>
      </c>
      <c r="Z5175" s="80">
        <v>900</v>
      </c>
      <c r="AA5175" s="68">
        <v>0</v>
      </c>
      <c r="AB5175" s="82">
        <f t="shared" si="2833"/>
        <v>9000</v>
      </c>
      <c r="AC5175">
        <v>10</v>
      </c>
      <c r="AG5175" s="83">
        <f t="shared" si="2834"/>
        <v>10</v>
      </c>
      <c r="AH5175" s="87">
        <v>0</v>
      </c>
      <c r="AI5175" s="88">
        <v>0</v>
      </c>
      <c r="AJ5175">
        <f t="shared" ref="AJ5175:AJ5176" si="2857">AG5175</f>
        <v>10</v>
      </c>
      <c r="AK5175" s="108">
        <f t="shared" ref="AK5175:AK5176" si="2858">AJ5175*C5175*F5175*H5175</f>
        <v>47459.999999999993</v>
      </c>
      <c r="AL5175" s="108">
        <f t="shared" ref="AL5175:AL5176" si="2859">AJ5175*C5175*F5175</f>
        <v>21000</v>
      </c>
      <c r="AM5175" s="108">
        <f t="shared" ref="AM5175:AM5176" si="2860">AK5175-AL5175</f>
        <v>26459.999999999993</v>
      </c>
    </row>
    <row r="5176" spans="1:39" x14ac:dyDescent="0.25">
      <c r="A5176" s="115">
        <v>4060003309</v>
      </c>
      <c r="B5176" t="s">
        <v>1</v>
      </c>
      <c r="C5176" s="81">
        <v>700</v>
      </c>
      <c r="D5176">
        <v>2.4</v>
      </c>
      <c r="E5176">
        <v>2.8</v>
      </c>
      <c r="F5176">
        <v>3</v>
      </c>
      <c r="G5176">
        <v>3</v>
      </c>
      <c r="H5176">
        <v>2.2599999999999998</v>
      </c>
      <c r="I5176">
        <v>406</v>
      </c>
      <c r="J5176" t="s">
        <v>607</v>
      </c>
      <c r="K5176" t="s">
        <v>185</v>
      </c>
      <c r="L5176" t="s">
        <v>608</v>
      </c>
      <c r="M5176" t="s">
        <v>612</v>
      </c>
      <c r="N5176" t="s">
        <v>27</v>
      </c>
      <c r="O5176" t="s">
        <v>6</v>
      </c>
      <c r="P5176" t="s">
        <v>7</v>
      </c>
      <c r="Q5176" t="s">
        <v>16</v>
      </c>
      <c r="R5176" t="s">
        <v>28</v>
      </c>
      <c r="S5176" t="s">
        <v>44</v>
      </c>
      <c r="U5176" t="s">
        <v>939</v>
      </c>
      <c r="V5176" t="s">
        <v>14</v>
      </c>
      <c r="W5176" t="s">
        <v>49</v>
      </c>
      <c r="X5176" t="s">
        <v>12</v>
      </c>
      <c r="Y5176" t="s">
        <v>21</v>
      </c>
      <c r="Z5176" s="80">
        <v>900</v>
      </c>
      <c r="AA5176" s="68">
        <v>0</v>
      </c>
      <c r="AB5176" s="82">
        <f t="shared" si="2833"/>
        <v>900</v>
      </c>
      <c r="AC5176">
        <v>1</v>
      </c>
      <c r="AG5176" s="83">
        <f t="shared" si="2834"/>
        <v>1</v>
      </c>
      <c r="AH5176" s="87">
        <v>0</v>
      </c>
      <c r="AI5176" s="88">
        <v>1</v>
      </c>
      <c r="AJ5176">
        <f t="shared" si="2857"/>
        <v>1</v>
      </c>
      <c r="AK5176" s="108">
        <f t="shared" si="2858"/>
        <v>4746</v>
      </c>
      <c r="AL5176" s="108">
        <f t="shared" si="2859"/>
        <v>2100</v>
      </c>
      <c r="AM5176" s="108">
        <f t="shared" si="2860"/>
        <v>2646</v>
      </c>
    </row>
    <row r="5177" spans="1:39" x14ac:dyDescent="0.25">
      <c r="A5177" s="115">
        <v>4060003310</v>
      </c>
      <c r="B5177" t="s">
        <v>1</v>
      </c>
      <c r="C5177" s="81">
        <v>700</v>
      </c>
      <c r="D5177">
        <v>2.4</v>
      </c>
      <c r="E5177">
        <v>2.8</v>
      </c>
      <c r="F5177">
        <v>3</v>
      </c>
      <c r="G5177">
        <v>3</v>
      </c>
      <c r="H5177">
        <v>2.2599999999999998</v>
      </c>
      <c r="I5177">
        <v>406</v>
      </c>
      <c r="J5177" t="s">
        <v>607</v>
      </c>
      <c r="K5177" t="s">
        <v>185</v>
      </c>
      <c r="L5177" t="s">
        <v>608</v>
      </c>
      <c r="M5177" t="s">
        <v>613</v>
      </c>
      <c r="N5177" t="s">
        <v>15</v>
      </c>
      <c r="O5177" t="s">
        <v>19</v>
      </c>
      <c r="P5177" t="s">
        <v>7</v>
      </c>
      <c r="Q5177" t="s">
        <v>16</v>
      </c>
      <c r="R5177" t="s">
        <v>20</v>
      </c>
      <c r="S5177" t="s">
        <v>9</v>
      </c>
      <c r="T5177" s="70" t="s">
        <v>933</v>
      </c>
      <c r="U5177" t="s">
        <v>179</v>
      </c>
      <c r="V5177" t="s">
        <v>10</v>
      </c>
      <c r="W5177" t="s">
        <v>11</v>
      </c>
      <c r="X5177" t="s">
        <v>12</v>
      </c>
      <c r="Y5177" t="s">
        <v>938</v>
      </c>
      <c r="Z5177" s="80">
        <v>0</v>
      </c>
      <c r="AA5177" s="68">
        <v>0</v>
      </c>
      <c r="AB5177" s="82">
        <f t="shared" si="2833"/>
        <v>0</v>
      </c>
      <c r="AE5177">
        <v>1</v>
      </c>
      <c r="AG5177" s="83">
        <f t="shared" si="2834"/>
        <v>1</v>
      </c>
      <c r="AH5177" s="87">
        <v>0</v>
      </c>
      <c r="AI5177" s="88">
        <v>0</v>
      </c>
    </row>
    <row r="5178" spans="1:39" x14ac:dyDescent="0.25">
      <c r="A5178" s="115">
        <v>4060003310</v>
      </c>
      <c r="B5178" t="s">
        <v>1</v>
      </c>
      <c r="C5178" s="81">
        <v>700</v>
      </c>
      <c r="D5178">
        <v>2.4</v>
      </c>
      <c r="E5178">
        <v>2.8</v>
      </c>
      <c r="F5178">
        <v>3</v>
      </c>
      <c r="G5178">
        <v>3</v>
      </c>
      <c r="H5178">
        <v>2.2599999999999998</v>
      </c>
      <c r="I5178">
        <v>406</v>
      </c>
      <c r="J5178" t="s">
        <v>607</v>
      </c>
      <c r="K5178" t="s">
        <v>185</v>
      </c>
      <c r="L5178" t="s">
        <v>608</v>
      </c>
      <c r="M5178" t="s">
        <v>613</v>
      </c>
      <c r="N5178" t="s">
        <v>15</v>
      </c>
      <c r="O5178" t="s">
        <v>6</v>
      </c>
      <c r="P5178" t="s">
        <v>7</v>
      </c>
      <c r="Q5178" t="s">
        <v>16</v>
      </c>
      <c r="R5178" t="s">
        <v>75</v>
      </c>
      <c r="S5178" t="s">
        <v>44</v>
      </c>
      <c r="T5178" t="s">
        <v>944</v>
      </c>
      <c r="U5178" t="s">
        <v>946</v>
      </c>
      <c r="V5178" t="s">
        <v>14</v>
      </c>
      <c r="W5178" t="s">
        <v>49</v>
      </c>
      <c r="X5178" t="s">
        <v>12</v>
      </c>
      <c r="Y5178" t="s">
        <v>938</v>
      </c>
      <c r="Z5178" s="81">
        <v>0</v>
      </c>
      <c r="AA5178" s="68">
        <v>0</v>
      </c>
      <c r="AB5178" s="82">
        <f t="shared" si="2833"/>
        <v>0</v>
      </c>
      <c r="AE5178">
        <v>1</v>
      </c>
      <c r="AG5178" s="83">
        <f t="shared" si="2834"/>
        <v>1</v>
      </c>
      <c r="AH5178" s="87">
        <v>0</v>
      </c>
      <c r="AI5178" s="88">
        <v>0</v>
      </c>
      <c r="AJ5178">
        <f>AG5178</f>
        <v>1</v>
      </c>
      <c r="AK5178" s="108">
        <f t="shared" ref="AK5178:AK5181" si="2861">AJ5178*C5178*F5178*H5178</f>
        <v>4746</v>
      </c>
      <c r="AL5178" s="108">
        <f t="shared" ref="AL5178:AL5181" si="2862">AJ5178*C5178*F5178</f>
        <v>2100</v>
      </c>
      <c r="AM5178" s="108">
        <f t="shared" ref="AM5178:AM5181" si="2863">AK5178-AL5178</f>
        <v>2646</v>
      </c>
    </row>
    <row r="5179" spans="1:39" x14ac:dyDescent="0.25">
      <c r="A5179" s="115">
        <v>4060003310</v>
      </c>
      <c r="B5179" t="s">
        <v>1</v>
      </c>
      <c r="C5179" s="81">
        <v>700</v>
      </c>
      <c r="D5179">
        <v>2.4</v>
      </c>
      <c r="E5179">
        <v>2.8</v>
      </c>
      <c r="F5179">
        <v>3</v>
      </c>
      <c r="G5179">
        <v>3</v>
      </c>
      <c r="H5179">
        <v>2.2599999999999998</v>
      </c>
      <c r="I5179">
        <v>406</v>
      </c>
      <c r="J5179" t="s">
        <v>607</v>
      </c>
      <c r="K5179" t="s">
        <v>185</v>
      </c>
      <c r="L5179" t="s">
        <v>608</v>
      </c>
      <c r="M5179" t="s">
        <v>613</v>
      </c>
      <c r="N5179" t="s">
        <v>18</v>
      </c>
      <c r="O5179" t="s">
        <v>33</v>
      </c>
      <c r="P5179" t="s">
        <v>7</v>
      </c>
      <c r="Q5179" t="s">
        <v>16</v>
      </c>
      <c r="R5179" t="s">
        <v>28</v>
      </c>
      <c r="S5179" t="s">
        <v>44</v>
      </c>
      <c r="U5179" t="s">
        <v>946</v>
      </c>
      <c r="V5179" t="s">
        <v>14</v>
      </c>
      <c r="W5179" t="s">
        <v>49</v>
      </c>
      <c r="X5179" t="s">
        <v>12</v>
      </c>
      <c r="Y5179" t="s">
        <v>21</v>
      </c>
      <c r="Z5179" s="80">
        <v>900</v>
      </c>
      <c r="AA5179" s="68">
        <v>0</v>
      </c>
      <c r="AB5179" s="82">
        <f t="shared" si="2833"/>
        <v>2700</v>
      </c>
      <c r="AC5179">
        <v>3</v>
      </c>
      <c r="AG5179" s="83">
        <f t="shared" si="2834"/>
        <v>3</v>
      </c>
      <c r="AH5179" s="87">
        <v>0</v>
      </c>
      <c r="AI5179" s="88">
        <v>0</v>
      </c>
      <c r="AJ5179">
        <f t="shared" ref="AJ5179:AJ5180" si="2864">AG5179</f>
        <v>3</v>
      </c>
      <c r="AK5179" s="108">
        <f t="shared" si="2861"/>
        <v>14237.999999999998</v>
      </c>
      <c r="AL5179" s="108">
        <f t="shared" si="2862"/>
        <v>6300</v>
      </c>
      <c r="AM5179" s="108">
        <f t="shared" si="2863"/>
        <v>7937.9999999999982</v>
      </c>
    </row>
    <row r="5180" spans="1:39" x14ac:dyDescent="0.25">
      <c r="A5180" s="115">
        <v>4060003310</v>
      </c>
      <c r="B5180" t="s">
        <v>1</v>
      </c>
      <c r="C5180" s="81">
        <v>700</v>
      </c>
      <c r="D5180">
        <v>2.4</v>
      </c>
      <c r="E5180">
        <v>2.8</v>
      </c>
      <c r="F5180">
        <v>3</v>
      </c>
      <c r="G5180">
        <v>3</v>
      </c>
      <c r="H5180">
        <v>2.2599999999999998</v>
      </c>
      <c r="I5180">
        <v>406</v>
      </c>
      <c r="J5180" t="s">
        <v>607</v>
      </c>
      <c r="K5180" t="s">
        <v>185</v>
      </c>
      <c r="L5180" t="s">
        <v>608</v>
      </c>
      <c r="M5180" t="s">
        <v>613</v>
      </c>
      <c r="N5180" t="s">
        <v>18</v>
      </c>
      <c r="O5180" t="s">
        <v>33</v>
      </c>
      <c r="P5180" t="s">
        <v>7</v>
      </c>
      <c r="Q5180" t="s">
        <v>16</v>
      </c>
      <c r="R5180" t="s">
        <v>28</v>
      </c>
      <c r="S5180" t="s">
        <v>44</v>
      </c>
      <c r="U5180" t="s">
        <v>946</v>
      </c>
      <c r="V5180" t="s">
        <v>14</v>
      </c>
      <c r="W5180" t="s">
        <v>49</v>
      </c>
      <c r="X5180" t="s">
        <v>77</v>
      </c>
      <c r="Y5180" t="s">
        <v>21</v>
      </c>
      <c r="Z5180" s="80">
        <v>900</v>
      </c>
      <c r="AA5180" s="68">
        <v>0</v>
      </c>
      <c r="AB5180" s="82">
        <f t="shared" si="2833"/>
        <v>900</v>
      </c>
      <c r="AC5180">
        <v>1</v>
      </c>
      <c r="AG5180" s="83">
        <f t="shared" si="2834"/>
        <v>1</v>
      </c>
      <c r="AH5180" s="87">
        <v>0</v>
      </c>
      <c r="AI5180" s="88">
        <v>0</v>
      </c>
      <c r="AJ5180">
        <f t="shared" si="2864"/>
        <v>1</v>
      </c>
      <c r="AK5180" s="108">
        <f t="shared" si="2861"/>
        <v>4746</v>
      </c>
      <c r="AL5180" s="108">
        <f t="shared" si="2862"/>
        <v>2100</v>
      </c>
      <c r="AM5180" s="108">
        <f t="shared" si="2863"/>
        <v>2646</v>
      </c>
    </row>
    <row r="5181" spans="1:39" x14ac:dyDescent="0.25">
      <c r="A5181" s="115">
        <v>4060003310</v>
      </c>
      <c r="B5181" t="s">
        <v>1</v>
      </c>
      <c r="C5181" s="81">
        <v>700</v>
      </c>
      <c r="D5181">
        <v>2.4</v>
      </c>
      <c r="E5181">
        <v>2.8</v>
      </c>
      <c r="F5181">
        <v>3</v>
      </c>
      <c r="G5181">
        <v>3</v>
      </c>
      <c r="H5181">
        <v>2.2599999999999998</v>
      </c>
      <c r="I5181">
        <v>406</v>
      </c>
      <c r="J5181" t="s">
        <v>607</v>
      </c>
      <c r="K5181" t="s">
        <v>185</v>
      </c>
      <c r="L5181" t="s">
        <v>608</v>
      </c>
      <c r="M5181" t="s">
        <v>613</v>
      </c>
      <c r="N5181" t="s">
        <v>27</v>
      </c>
      <c r="O5181" t="s">
        <v>6</v>
      </c>
      <c r="P5181" t="s">
        <v>7</v>
      </c>
      <c r="Q5181" t="s">
        <v>16</v>
      </c>
      <c r="R5181" t="s">
        <v>28</v>
      </c>
      <c r="S5181" t="s">
        <v>44</v>
      </c>
      <c r="U5181" t="s">
        <v>939</v>
      </c>
      <c r="V5181" t="s">
        <v>14</v>
      </c>
      <c r="W5181" t="s">
        <v>49</v>
      </c>
      <c r="X5181" t="s">
        <v>12</v>
      </c>
      <c r="Y5181" t="s">
        <v>21</v>
      </c>
      <c r="Z5181" s="80">
        <v>900</v>
      </c>
      <c r="AA5181" s="68">
        <v>0</v>
      </c>
      <c r="AB5181" s="82">
        <f t="shared" si="2833"/>
        <v>4500</v>
      </c>
      <c r="AC5181">
        <v>5</v>
      </c>
      <c r="AG5181" s="83">
        <f t="shared" si="2834"/>
        <v>5</v>
      </c>
      <c r="AH5181" s="87">
        <v>0</v>
      </c>
      <c r="AI5181" s="88">
        <v>0</v>
      </c>
      <c r="AJ5181">
        <f>AG5181</f>
        <v>5</v>
      </c>
      <c r="AK5181" s="108">
        <f t="shared" si="2861"/>
        <v>23729.999999999996</v>
      </c>
      <c r="AL5181" s="108">
        <f t="shared" si="2862"/>
        <v>10500</v>
      </c>
      <c r="AM5181" s="108">
        <f t="shared" si="2863"/>
        <v>13229.999999999996</v>
      </c>
    </row>
    <row r="5182" spans="1:39" x14ac:dyDescent="0.25">
      <c r="A5182" s="115">
        <v>4060003311</v>
      </c>
      <c r="B5182" t="s">
        <v>1</v>
      </c>
      <c r="C5182" s="81">
        <v>700</v>
      </c>
      <c r="D5182">
        <v>2.4</v>
      </c>
      <c r="E5182">
        <v>2.8</v>
      </c>
      <c r="F5182">
        <v>3</v>
      </c>
      <c r="G5182">
        <v>3</v>
      </c>
      <c r="H5182">
        <v>2.2599999999999998</v>
      </c>
      <c r="I5182">
        <v>406</v>
      </c>
      <c r="J5182" t="s">
        <v>607</v>
      </c>
      <c r="K5182" t="s">
        <v>185</v>
      </c>
      <c r="L5182" t="s">
        <v>608</v>
      </c>
      <c r="M5182" t="s">
        <v>614</v>
      </c>
      <c r="N5182" t="s">
        <v>157</v>
      </c>
      <c r="O5182" t="s">
        <v>33</v>
      </c>
      <c r="P5182" t="s">
        <v>7</v>
      </c>
      <c r="Q5182" t="s">
        <v>16</v>
      </c>
      <c r="R5182" t="s">
        <v>28</v>
      </c>
      <c r="S5182" t="s">
        <v>9</v>
      </c>
      <c r="U5182" t="s">
        <v>179</v>
      </c>
      <c r="V5182" t="s">
        <v>14</v>
      </c>
      <c r="W5182" t="s">
        <v>49</v>
      </c>
      <c r="X5182" t="s">
        <v>12</v>
      </c>
      <c r="Y5182" t="s">
        <v>21</v>
      </c>
      <c r="Z5182" s="80">
        <v>2463</v>
      </c>
      <c r="AA5182" s="68">
        <v>0</v>
      </c>
      <c r="AB5182" s="82">
        <f t="shared" si="2833"/>
        <v>2463</v>
      </c>
      <c r="AD5182">
        <v>1</v>
      </c>
      <c r="AG5182" s="83">
        <f t="shared" si="2834"/>
        <v>1</v>
      </c>
      <c r="AH5182" s="87">
        <v>0</v>
      </c>
      <c r="AI5182" s="88">
        <v>0</v>
      </c>
    </row>
    <row r="5183" spans="1:39" x14ac:dyDescent="0.25">
      <c r="A5183" s="115">
        <v>4060003311</v>
      </c>
      <c r="B5183" t="s">
        <v>1</v>
      </c>
      <c r="C5183" s="81">
        <v>700</v>
      </c>
      <c r="D5183">
        <v>2.4</v>
      </c>
      <c r="E5183">
        <v>2.8</v>
      </c>
      <c r="F5183">
        <v>3</v>
      </c>
      <c r="G5183">
        <v>3</v>
      </c>
      <c r="H5183">
        <v>2.2599999999999998</v>
      </c>
      <c r="I5183">
        <v>406</v>
      </c>
      <c r="J5183" t="s">
        <v>607</v>
      </c>
      <c r="K5183" t="s">
        <v>185</v>
      </c>
      <c r="L5183" t="s">
        <v>608</v>
      </c>
      <c r="M5183" t="s">
        <v>614</v>
      </c>
      <c r="N5183" t="s">
        <v>120</v>
      </c>
      <c r="O5183" t="s">
        <v>19</v>
      </c>
      <c r="P5183" t="s">
        <v>7</v>
      </c>
      <c r="Q5183" t="s">
        <v>16</v>
      </c>
      <c r="R5183" t="s">
        <v>20</v>
      </c>
      <c r="S5183" t="s">
        <v>9</v>
      </c>
      <c r="T5183" s="70" t="s">
        <v>933</v>
      </c>
      <c r="U5183" t="s">
        <v>179</v>
      </c>
      <c r="V5183" t="s">
        <v>10</v>
      </c>
      <c r="W5183" t="s">
        <v>11</v>
      </c>
      <c r="X5183" t="s">
        <v>12</v>
      </c>
      <c r="Y5183" t="s">
        <v>938</v>
      </c>
      <c r="Z5183" s="80">
        <v>0</v>
      </c>
      <c r="AA5183" s="68">
        <v>0</v>
      </c>
      <c r="AB5183" s="82">
        <f t="shared" si="2833"/>
        <v>0</v>
      </c>
      <c r="AE5183">
        <v>1</v>
      </c>
      <c r="AG5183" s="83">
        <f t="shared" si="2834"/>
        <v>1</v>
      </c>
      <c r="AH5183" s="87">
        <v>0</v>
      </c>
      <c r="AI5183" s="88">
        <v>0</v>
      </c>
    </row>
    <row r="5184" spans="1:39" x14ac:dyDescent="0.25">
      <c r="A5184" s="115">
        <v>4060003311</v>
      </c>
      <c r="B5184" t="s">
        <v>1</v>
      </c>
      <c r="C5184" s="81">
        <v>700</v>
      </c>
      <c r="D5184">
        <v>2.4</v>
      </c>
      <c r="E5184">
        <v>2.8</v>
      </c>
      <c r="F5184">
        <v>3</v>
      </c>
      <c r="G5184">
        <v>3</v>
      </c>
      <c r="H5184">
        <v>2.2599999999999998</v>
      </c>
      <c r="I5184">
        <v>406</v>
      </c>
      <c r="J5184" t="s">
        <v>607</v>
      </c>
      <c r="K5184" t="s">
        <v>185</v>
      </c>
      <c r="L5184" t="s">
        <v>608</v>
      </c>
      <c r="M5184" t="s">
        <v>614</v>
      </c>
      <c r="N5184" t="s">
        <v>120</v>
      </c>
      <c r="O5184" t="s">
        <v>33</v>
      </c>
      <c r="P5184" t="s">
        <v>7</v>
      </c>
      <c r="Q5184" t="s">
        <v>16</v>
      </c>
      <c r="R5184" t="s">
        <v>43</v>
      </c>
      <c r="S5184" t="s">
        <v>9</v>
      </c>
      <c r="U5184" t="s">
        <v>179</v>
      </c>
      <c r="V5184" t="s">
        <v>10</v>
      </c>
      <c r="W5184" t="s">
        <v>11</v>
      </c>
      <c r="X5184" t="s">
        <v>12</v>
      </c>
      <c r="Y5184" t="s">
        <v>21</v>
      </c>
      <c r="Z5184" s="80">
        <v>2463</v>
      </c>
      <c r="AA5184" s="68">
        <v>0</v>
      </c>
      <c r="AB5184" s="82">
        <f t="shared" si="2833"/>
        <v>2463</v>
      </c>
      <c r="AD5184">
        <v>1</v>
      </c>
      <c r="AG5184" s="83">
        <f t="shared" si="2834"/>
        <v>1</v>
      </c>
      <c r="AH5184" s="87">
        <v>0</v>
      </c>
      <c r="AI5184" s="88">
        <v>0</v>
      </c>
    </row>
    <row r="5185" spans="1:39" x14ac:dyDescent="0.25">
      <c r="A5185" s="115">
        <v>4060003311</v>
      </c>
      <c r="B5185" t="s">
        <v>1</v>
      </c>
      <c r="C5185" s="81">
        <v>700</v>
      </c>
      <c r="D5185">
        <v>2.4</v>
      </c>
      <c r="E5185">
        <v>2.8</v>
      </c>
      <c r="F5185">
        <v>3</v>
      </c>
      <c r="G5185">
        <v>3</v>
      </c>
      <c r="H5185">
        <v>2.2599999999999998</v>
      </c>
      <c r="I5185">
        <v>406</v>
      </c>
      <c r="J5185" t="s">
        <v>607</v>
      </c>
      <c r="K5185" t="s">
        <v>185</v>
      </c>
      <c r="L5185" t="s">
        <v>608</v>
      </c>
      <c r="M5185" t="s">
        <v>614</v>
      </c>
      <c r="N5185" t="s">
        <v>87</v>
      </c>
      <c r="O5185" t="s">
        <v>33</v>
      </c>
      <c r="P5185" t="s">
        <v>7</v>
      </c>
      <c r="Q5185" t="s">
        <v>16</v>
      </c>
      <c r="R5185" t="s">
        <v>43</v>
      </c>
      <c r="S5185" t="s">
        <v>9</v>
      </c>
      <c r="U5185" t="s">
        <v>179</v>
      </c>
      <c r="V5185" t="s">
        <v>10</v>
      </c>
      <c r="W5185" t="s">
        <v>11</v>
      </c>
      <c r="X5185" t="s">
        <v>12</v>
      </c>
      <c r="Y5185" t="s">
        <v>21</v>
      </c>
      <c r="Z5185" s="80">
        <v>2463</v>
      </c>
      <c r="AA5185" s="68">
        <v>0</v>
      </c>
      <c r="AB5185" s="82">
        <f t="shared" si="2833"/>
        <v>2463</v>
      </c>
      <c r="AD5185">
        <v>1</v>
      </c>
      <c r="AG5185" s="83">
        <f t="shared" si="2834"/>
        <v>1</v>
      </c>
      <c r="AH5185" s="87">
        <v>0</v>
      </c>
      <c r="AI5185" s="88">
        <v>0</v>
      </c>
    </row>
    <row r="5186" spans="1:39" x14ac:dyDescent="0.25">
      <c r="A5186" s="115">
        <v>4060003311</v>
      </c>
      <c r="B5186" t="s">
        <v>1</v>
      </c>
      <c r="C5186" s="81">
        <v>700</v>
      </c>
      <c r="D5186">
        <v>2.4</v>
      </c>
      <c r="E5186">
        <v>2.8</v>
      </c>
      <c r="F5186">
        <v>3</v>
      </c>
      <c r="G5186">
        <v>3</v>
      </c>
      <c r="H5186">
        <v>2.2599999999999998</v>
      </c>
      <c r="I5186">
        <v>406</v>
      </c>
      <c r="J5186" t="s">
        <v>607</v>
      </c>
      <c r="K5186" t="s">
        <v>185</v>
      </c>
      <c r="L5186" t="s">
        <v>608</v>
      </c>
      <c r="M5186" t="s">
        <v>614</v>
      </c>
      <c r="N5186" t="s">
        <v>48</v>
      </c>
      <c r="O5186" t="s">
        <v>19</v>
      </c>
      <c r="P5186" t="s">
        <v>7</v>
      </c>
      <c r="Q5186" t="s">
        <v>16</v>
      </c>
      <c r="R5186" t="s">
        <v>20</v>
      </c>
      <c r="S5186" t="s">
        <v>9</v>
      </c>
      <c r="T5186" s="70" t="s">
        <v>933</v>
      </c>
      <c r="U5186" t="s">
        <v>179</v>
      </c>
      <c r="V5186" t="s">
        <v>10</v>
      </c>
      <c r="W5186" t="s">
        <v>11</v>
      </c>
      <c r="X5186" t="s">
        <v>12</v>
      </c>
      <c r="Y5186" t="s">
        <v>938</v>
      </c>
      <c r="Z5186" s="80">
        <v>0</v>
      </c>
      <c r="AA5186" s="68">
        <v>0</v>
      </c>
      <c r="AB5186" s="82">
        <f t="shared" si="2833"/>
        <v>0</v>
      </c>
      <c r="AE5186">
        <v>1</v>
      </c>
      <c r="AG5186" s="83">
        <f t="shared" si="2834"/>
        <v>1</v>
      </c>
      <c r="AH5186" s="87">
        <v>0</v>
      </c>
      <c r="AI5186" s="88">
        <v>0</v>
      </c>
    </row>
    <row r="5187" spans="1:39" x14ac:dyDescent="0.25">
      <c r="A5187" s="115">
        <v>4060003311</v>
      </c>
      <c r="B5187" t="s">
        <v>1</v>
      </c>
      <c r="C5187" s="81">
        <v>700</v>
      </c>
      <c r="D5187">
        <v>2.4</v>
      </c>
      <c r="E5187">
        <v>2.8</v>
      </c>
      <c r="F5187">
        <v>3</v>
      </c>
      <c r="G5187">
        <v>3</v>
      </c>
      <c r="H5187">
        <v>2.2599999999999998</v>
      </c>
      <c r="I5187">
        <v>406</v>
      </c>
      <c r="J5187" t="s">
        <v>607</v>
      </c>
      <c r="K5187" t="s">
        <v>185</v>
      </c>
      <c r="L5187" t="s">
        <v>608</v>
      </c>
      <c r="M5187" t="s">
        <v>614</v>
      </c>
      <c r="N5187" t="s">
        <v>48</v>
      </c>
      <c r="O5187" t="s">
        <v>19</v>
      </c>
      <c r="P5187" t="s">
        <v>7</v>
      </c>
      <c r="Q5187" t="s">
        <v>16</v>
      </c>
      <c r="R5187" t="s">
        <v>20</v>
      </c>
      <c r="S5187" t="s">
        <v>44</v>
      </c>
      <c r="T5187" s="70" t="s">
        <v>933</v>
      </c>
      <c r="U5187" t="s">
        <v>949</v>
      </c>
      <c r="V5187" t="s">
        <v>14</v>
      </c>
      <c r="W5187" t="s">
        <v>49</v>
      </c>
      <c r="X5187" t="s">
        <v>12</v>
      </c>
      <c r="Y5187" t="s">
        <v>938</v>
      </c>
      <c r="Z5187" s="80">
        <v>0</v>
      </c>
      <c r="AA5187" s="68">
        <v>0</v>
      </c>
      <c r="AB5187" s="82">
        <f t="shared" si="2833"/>
        <v>0</v>
      </c>
      <c r="AE5187">
        <v>1</v>
      </c>
      <c r="AG5187" s="83">
        <f t="shared" si="2834"/>
        <v>1</v>
      </c>
      <c r="AH5187" s="87">
        <v>0</v>
      </c>
      <c r="AI5187" s="88">
        <v>0</v>
      </c>
      <c r="AJ5187">
        <f>AG5187</f>
        <v>1</v>
      </c>
      <c r="AK5187" s="108">
        <f>AJ5187*C5187*E5187*H5187</f>
        <v>4429.5999999999995</v>
      </c>
      <c r="AL5187" s="108">
        <f>AJ5187*C5187*E5187</f>
        <v>1959.9999999999998</v>
      </c>
      <c r="AM5187" s="108">
        <f>AK5187-AL5187</f>
        <v>2469.5999999999995</v>
      </c>
    </row>
    <row r="5188" spans="1:39" x14ac:dyDescent="0.25">
      <c r="A5188" s="115">
        <v>4060003311</v>
      </c>
      <c r="B5188" t="s">
        <v>1</v>
      </c>
      <c r="C5188" s="81">
        <v>700</v>
      </c>
      <c r="D5188">
        <v>2.4</v>
      </c>
      <c r="E5188">
        <v>2.8</v>
      </c>
      <c r="F5188">
        <v>3</v>
      </c>
      <c r="G5188">
        <v>3</v>
      </c>
      <c r="H5188">
        <v>2.2599999999999998</v>
      </c>
      <c r="I5188">
        <v>406</v>
      </c>
      <c r="J5188" t="s">
        <v>607</v>
      </c>
      <c r="K5188" t="s">
        <v>185</v>
      </c>
      <c r="L5188" t="s">
        <v>608</v>
      </c>
      <c r="M5188" t="s">
        <v>614</v>
      </c>
      <c r="N5188" t="s">
        <v>15</v>
      </c>
      <c r="O5188" t="s">
        <v>19</v>
      </c>
      <c r="P5188" t="s">
        <v>7</v>
      </c>
      <c r="Q5188" t="s">
        <v>16</v>
      </c>
      <c r="R5188" t="s">
        <v>20</v>
      </c>
      <c r="S5188" t="s">
        <v>22</v>
      </c>
      <c r="T5188" t="s">
        <v>22</v>
      </c>
      <c r="U5188" t="s">
        <v>949</v>
      </c>
      <c r="V5188" t="s">
        <v>50</v>
      </c>
      <c r="W5188" t="s">
        <v>51</v>
      </c>
      <c r="X5188" t="s">
        <v>81</v>
      </c>
      <c r="Y5188" t="s">
        <v>943</v>
      </c>
      <c r="Z5188" s="81">
        <v>0</v>
      </c>
      <c r="AA5188" s="68">
        <v>0</v>
      </c>
      <c r="AB5188" s="82">
        <f t="shared" ref="AB5188:AB5251" si="2865">Z5188*AG5188+AA5188*AG5188*1.95583</f>
        <v>0</v>
      </c>
      <c r="AF5188">
        <v>1</v>
      </c>
      <c r="AG5188" s="83">
        <f t="shared" si="2834"/>
        <v>1</v>
      </c>
      <c r="AH5188" s="87">
        <v>0</v>
      </c>
      <c r="AI5188" s="88">
        <v>0</v>
      </c>
      <c r="AJ5188">
        <f>AG5188</f>
        <v>1</v>
      </c>
      <c r="AK5188" s="108">
        <f>AJ5188*C5188*F5188*H5188</f>
        <v>4746</v>
      </c>
      <c r="AL5188" s="108">
        <f>AJ5188*C5188*F5188</f>
        <v>2100</v>
      </c>
      <c r="AM5188" s="108">
        <f>AK5188-AL5188</f>
        <v>2646</v>
      </c>
    </row>
    <row r="5189" spans="1:39" x14ac:dyDescent="0.25">
      <c r="A5189" s="115">
        <v>4060003311</v>
      </c>
      <c r="B5189" t="s">
        <v>1</v>
      </c>
      <c r="C5189" s="81">
        <v>700</v>
      </c>
      <c r="D5189">
        <v>2.4</v>
      </c>
      <c r="E5189">
        <v>2.8</v>
      </c>
      <c r="F5189">
        <v>3</v>
      </c>
      <c r="G5189">
        <v>3</v>
      </c>
      <c r="H5189">
        <v>2.2599999999999998</v>
      </c>
      <c r="I5189">
        <v>406</v>
      </c>
      <c r="J5189" t="s">
        <v>607</v>
      </c>
      <c r="K5189" t="s">
        <v>185</v>
      </c>
      <c r="L5189" t="s">
        <v>608</v>
      </c>
      <c r="M5189" t="s">
        <v>614</v>
      </c>
      <c r="N5189" t="s">
        <v>15</v>
      </c>
      <c r="O5189" t="s">
        <v>19</v>
      </c>
      <c r="P5189" t="s">
        <v>7</v>
      </c>
      <c r="Q5189" t="s">
        <v>16</v>
      </c>
      <c r="R5189" t="s">
        <v>20</v>
      </c>
      <c r="S5189" t="s">
        <v>9</v>
      </c>
      <c r="T5189" s="70" t="s">
        <v>933</v>
      </c>
      <c r="U5189" t="s">
        <v>179</v>
      </c>
      <c r="V5189" t="s">
        <v>10</v>
      </c>
      <c r="W5189" t="s">
        <v>11</v>
      </c>
      <c r="X5189" t="s">
        <v>12</v>
      </c>
      <c r="Y5189" t="s">
        <v>938</v>
      </c>
      <c r="Z5189" s="80">
        <v>0</v>
      </c>
      <c r="AA5189" s="68">
        <v>0</v>
      </c>
      <c r="AB5189" s="82">
        <f t="shared" si="2865"/>
        <v>0</v>
      </c>
      <c r="AE5189">
        <v>2</v>
      </c>
      <c r="AG5189" s="83">
        <f t="shared" ref="AG5189:AG5252" si="2866">SUM(AC5189:AF5189)</f>
        <v>2</v>
      </c>
      <c r="AH5189" s="87">
        <v>0</v>
      </c>
      <c r="AI5189" s="88">
        <v>0</v>
      </c>
    </row>
    <row r="5190" spans="1:39" x14ac:dyDescent="0.25">
      <c r="A5190" s="115">
        <v>4060003311</v>
      </c>
      <c r="B5190" t="s">
        <v>1</v>
      </c>
      <c r="C5190" s="81">
        <v>700</v>
      </c>
      <c r="D5190">
        <v>2.4</v>
      </c>
      <c r="E5190">
        <v>2.8</v>
      </c>
      <c r="F5190">
        <v>3</v>
      </c>
      <c r="G5190">
        <v>3</v>
      </c>
      <c r="H5190">
        <v>2.2599999999999998</v>
      </c>
      <c r="I5190">
        <v>406</v>
      </c>
      <c r="J5190" t="s">
        <v>607</v>
      </c>
      <c r="K5190" t="s">
        <v>185</v>
      </c>
      <c r="L5190" t="s">
        <v>608</v>
      </c>
      <c r="M5190" t="s">
        <v>614</v>
      </c>
      <c r="N5190" t="s">
        <v>15</v>
      </c>
      <c r="O5190" t="s">
        <v>19</v>
      </c>
      <c r="P5190" t="s">
        <v>7</v>
      </c>
      <c r="Q5190" t="s">
        <v>16</v>
      </c>
      <c r="R5190" t="s">
        <v>20</v>
      </c>
      <c r="S5190" t="s">
        <v>44</v>
      </c>
      <c r="T5190" s="70" t="s">
        <v>933</v>
      </c>
      <c r="U5190" t="s">
        <v>949</v>
      </c>
      <c r="V5190" t="s">
        <v>14</v>
      </c>
      <c r="W5190" t="s">
        <v>49</v>
      </c>
      <c r="X5190" t="s">
        <v>12</v>
      </c>
      <c r="Y5190" t="s">
        <v>938</v>
      </c>
      <c r="Z5190" s="80">
        <v>0</v>
      </c>
      <c r="AA5190" s="68">
        <v>0</v>
      </c>
      <c r="AB5190" s="82">
        <f t="shared" si="2865"/>
        <v>0</v>
      </c>
      <c r="AE5190">
        <v>12</v>
      </c>
      <c r="AG5190" s="83">
        <f t="shared" si="2866"/>
        <v>12</v>
      </c>
      <c r="AH5190" s="87">
        <v>0</v>
      </c>
      <c r="AI5190" s="88">
        <v>0</v>
      </c>
      <c r="AJ5190">
        <f>AG5190</f>
        <v>12</v>
      </c>
      <c r="AK5190" s="108">
        <f>AJ5190*C5190*F5190*H5190</f>
        <v>56951.999999999993</v>
      </c>
      <c r="AL5190" s="108">
        <f>AJ5190*C5190*F5190</f>
        <v>25200</v>
      </c>
      <c r="AM5190" s="108">
        <f>AK5190-AL5190</f>
        <v>31751.999999999993</v>
      </c>
    </row>
    <row r="5191" spans="1:39" x14ac:dyDescent="0.25">
      <c r="A5191" s="115">
        <v>4060003311</v>
      </c>
      <c r="B5191" t="s">
        <v>1</v>
      </c>
      <c r="C5191" s="81">
        <v>700</v>
      </c>
      <c r="D5191">
        <v>2.4</v>
      </c>
      <c r="E5191">
        <v>2.8</v>
      </c>
      <c r="F5191">
        <v>3</v>
      </c>
      <c r="G5191">
        <v>3</v>
      </c>
      <c r="H5191">
        <v>2.2599999999999998</v>
      </c>
      <c r="I5191">
        <v>406</v>
      </c>
      <c r="J5191" t="s">
        <v>607</v>
      </c>
      <c r="K5191" t="s">
        <v>185</v>
      </c>
      <c r="L5191" t="s">
        <v>608</v>
      </c>
      <c r="M5191" t="s">
        <v>614</v>
      </c>
      <c r="N5191" t="s">
        <v>18</v>
      </c>
      <c r="O5191" t="s">
        <v>33</v>
      </c>
      <c r="P5191" t="s">
        <v>7</v>
      </c>
      <c r="Q5191" t="s">
        <v>16</v>
      </c>
      <c r="R5191" t="s">
        <v>28</v>
      </c>
      <c r="S5191" t="s">
        <v>9</v>
      </c>
      <c r="U5191" t="s">
        <v>179</v>
      </c>
      <c r="V5191" t="s">
        <v>10</v>
      </c>
      <c r="W5191" t="s">
        <v>11</v>
      </c>
      <c r="X5191" t="s">
        <v>12</v>
      </c>
      <c r="Y5191" t="s">
        <v>21</v>
      </c>
      <c r="Z5191" s="80">
        <v>2200</v>
      </c>
      <c r="AA5191" s="68">
        <v>0</v>
      </c>
      <c r="AB5191" s="82">
        <f t="shared" si="2865"/>
        <v>2200</v>
      </c>
      <c r="AD5191">
        <v>1</v>
      </c>
      <c r="AG5191" s="83">
        <f t="shared" si="2866"/>
        <v>1</v>
      </c>
      <c r="AH5191" s="87">
        <v>0</v>
      </c>
      <c r="AI5191" s="88">
        <v>0</v>
      </c>
    </row>
    <row r="5192" spans="1:39" x14ac:dyDescent="0.25">
      <c r="A5192" s="115">
        <v>4060003311</v>
      </c>
      <c r="B5192" t="s">
        <v>1</v>
      </c>
      <c r="C5192" s="81">
        <v>700</v>
      </c>
      <c r="D5192">
        <v>2.4</v>
      </c>
      <c r="E5192">
        <v>2.8</v>
      </c>
      <c r="F5192">
        <v>3</v>
      </c>
      <c r="G5192">
        <v>3</v>
      </c>
      <c r="H5192">
        <v>2.2599999999999998</v>
      </c>
      <c r="I5192">
        <v>406</v>
      </c>
      <c r="J5192" t="s">
        <v>607</v>
      </c>
      <c r="K5192" t="s">
        <v>185</v>
      </c>
      <c r="L5192" t="s">
        <v>608</v>
      </c>
      <c r="M5192" t="s">
        <v>614</v>
      </c>
      <c r="N5192" t="s">
        <v>18</v>
      </c>
      <c r="O5192" t="s">
        <v>33</v>
      </c>
      <c r="P5192" t="s">
        <v>7</v>
      </c>
      <c r="Q5192" t="s">
        <v>16</v>
      </c>
      <c r="R5192" t="s">
        <v>28</v>
      </c>
      <c r="S5192" t="s">
        <v>44</v>
      </c>
      <c r="U5192" t="s">
        <v>946</v>
      </c>
      <c r="V5192" t="s">
        <v>14</v>
      </c>
      <c r="W5192" t="s">
        <v>49</v>
      </c>
      <c r="X5192" t="s">
        <v>12</v>
      </c>
      <c r="Y5192" t="s">
        <v>21</v>
      </c>
      <c r="Z5192" s="80">
        <v>900</v>
      </c>
      <c r="AA5192" s="68">
        <v>0</v>
      </c>
      <c r="AB5192" s="82">
        <f t="shared" si="2865"/>
        <v>9900</v>
      </c>
      <c r="AC5192">
        <v>11</v>
      </c>
      <c r="AG5192" s="83">
        <f t="shared" si="2866"/>
        <v>11</v>
      </c>
      <c r="AH5192" s="87">
        <v>0</v>
      </c>
      <c r="AI5192" s="88">
        <v>0</v>
      </c>
      <c r="AJ5192">
        <f>AG5192</f>
        <v>11</v>
      </c>
      <c r="AK5192" s="108">
        <f>AJ5192*C5192*F5192*H5192</f>
        <v>52205.999999999993</v>
      </c>
      <c r="AL5192" s="108">
        <f>AJ5192*C5192*F5192</f>
        <v>23100</v>
      </c>
      <c r="AM5192" s="108">
        <f>AK5192-AL5192</f>
        <v>29105.999999999993</v>
      </c>
    </row>
    <row r="5193" spans="1:39" x14ac:dyDescent="0.25">
      <c r="A5193" s="115">
        <v>4060003311</v>
      </c>
      <c r="B5193" t="s">
        <v>1</v>
      </c>
      <c r="C5193" s="81">
        <v>700</v>
      </c>
      <c r="D5193">
        <v>2.4</v>
      </c>
      <c r="E5193">
        <v>2.8</v>
      </c>
      <c r="F5193">
        <v>3</v>
      </c>
      <c r="G5193">
        <v>3</v>
      </c>
      <c r="H5193">
        <v>2.2599999999999998</v>
      </c>
      <c r="I5193">
        <v>406</v>
      </c>
      <c r="J5193" t="s">
        <v>607</v>
      </c>
      <c r="K5193" t="s">
        <v>185</v>
      </c>
      <c r="L5193" t="s">
        <v>608</v>
      </c>
      <c r="M5193" t="s">
        <v>614</v>
      </c>
      <c r="N5193" t="s">
        <v>27</v>
      </c>
      <c r="O5193" t="s">
        <v>6</v>
      </c>
      <c r="P5193" t="s">
        <v>7</v>
      </c>
      <c r="Q5193" t="s">
        <v>16</v>
      </c>
      <c r="R5193" t="s">
        <v>28</v>
      </c>
      <c r="S5193" t="s">
        <v>9</v>
      </c>
      <c r="U5193" t="s">
        <v>179</v>
      </c>
      <c r="V5193" t="s">
        <v>10</v>
      </c>
      <c r="W5193" t="s">
        <v>11</v>
      </c>
      <c r="X5193" t="s">
        <v>12</v>
      </c>
      <c r="Y5193" t="s">
        <v>21</v>
      </c>
      <c r="Z5193" s="80">
        <v>2200</v>
      </c>
      <c r="AA5193" s="68">
        <v>0</v>
      </c>
      <c r="AB5193" s="82">
        <f t="shared" si="2865"/>
        <v>2200</v>
      </c>
      <c r="AD5193">
        <v>1</v>
      </c>
      <c r="AG5193" s="83">
        <f t="shared" si="2866"/>
        <v>1</v>
      </c>
      <c r="AH5193" s="87">
        <v>0</v>
      </c>
      <c r="AI5193" s="88">
        <v>0</v>
      </c>
    </row>
    <row r="5194" spans="1:39" x14ac:dyDescent="0.25">
      <c r="A5194" s="115">
        <v>4060003311</v>
      </c>
      <c r="B5194" t="s">
        <v>1</v>
      </c>
      <c r="C5194" s="81">
        <v>700</v>
      </c>
      <c r="D5194">
        <v>2.4</v>
      </c>
      <c r="E5194">
        <v>2.8</v>
      </c>
      <c r="F5194">
        <v>3</v>
      </c>
      <c r="G5194">
        <v>3</v>
      </c>
      <c r="H5194">
        <v>2.2599999999999998</v>
      </c>
      <c r="I5194">
        <v>406</v>
      </c>
      <c r="J5194" t="s">
        <v>607</v>
      </c>
      <c r="K5194" t="s">
        <v>185</v>
      </c>
      <c r="L5194" t="s">
        <v>608</v>
      </c>
      <c r="M5194" t="s">
        <v>614</v>
      </c>
      <c r="N5194" t="s">
        <v>27</v>
      </c>
      <c r="O5194" t="s">
        <v>6</v>
      </c>
      <c r="P5194" t="s">
        <v>7</v>
      </c>
      <c r="Q5194" t="s">
        <v>16</v>
      </c>
      <c r="R5194" t="s">
        <v>28</v>
      </c>
      <c r="S5194" t="s">
        <v>9</v>
      </c>
      <c r="U5194" t="s">
        <v>179</v>
      </c>
      <c r="V5194" t="s">
        <v>10</v>
      </c>
      <c r="W5194" t="s">
        <v>11</v>
      </c>
      <c r="X5194" t="s">
        <v>12</v>
      </c>
      <c r="Y5194" t="s">
        <v>21</v>
      </c>
      <c r="Z5194" s="80">
        <v>2200</v>
      </c>
      <c r="AA5194" s="68">
        <v>0</v>
      </c>
      <c r="AB5194" s="82">
        <f t="shared" si="2865"/>
        <v>2200</v>
      </c>
      <c r="AD5194">
        <v>1</v>
      </c>
      <c r="AG5194" s="83">
        <f t="shared" si="2866"/>
        <v>1</v>
      </c>
      <c r="AH5194" s="87">
        <v>0</v>
      </c>
      <c r="AI5194" s="88">
        <v>1</v>
      </c>
    </row>
    <row r="5195" spans="1:39" x14ac:dyDescent="0.25">
      <c r="A5195" s="115">
        <v>4060003311</v>
      </c>
      <c r="B5195" t="s">
        <v>1</v>
      </c>
      <c r="C5195" s="81">
        <v>700</v>
      </c>
      <c r="D5195">
        <v>2.4</v>
      </c>
      <c r="E5195">
        <v>2.8</v>
      </c>
      <c r="F5195">
        <v>3</v>
      </c>
      <c r="G5195">
        <v>3</v>
      </c>
      <c r="H5195">
        <v>2.2599999999999998</v>
      </c>
      <c r="I5195">
        <v>406</v>
      </c>
      <c r="J5195" t="s">
        <v>607</v>
      </c>
      <c r="K5195" t="s">
        <v>185</v>
      </c>
      <c r="L5195" t="s">
        <v>608</v>
      </c>
      <c r="M5195" t="s">
        <v>614</v>
      </c>
      <c r="N5195" t="s">
        <v>27</v>
      </c>
      <c r="O5195" t="s">
        <v>6</v>
      </c>
      <c r="P5195" t="s">
        <v>7</v>
      </c>
      <c r="Q5195" t="s">
        <v>16</v>
      </c>
      <c r="R5195" t="s">
        <v>28</v>
      </c>
      <c r="S5195" t="s">
        <v>44</v>
      </c>
      <c r="U5195" t="s">
        <v>939</v>
      </c>
      <c r="V5195" t="s">
        <v>14</v>
      </c>
      <c r="W5195" t="s">
        <v>49</v>
      </c>
      <c r="X5195" t="s">
        <v>12</v>
      </c>
      <c r="Y5195" t="s">
        <v>21</v>
      </c>
      <c r="Z5195" s="80">
        <v>900</v>
      </c>
      <c r="AA5195" s="68">
        <v>0</v>
      </c>
      <c r="AB5195" s="82">
        <f t="shared" si="2865"/>
        <v>18900</v>
      </c>
      <c r="AC5195">
        <v>21</v>
      </c>
      <c r="AG5195" s="83">
        <f t="shared" si="2866"/>
        <v>21</v>
      </c>
      <c r="AH5195" s="87">
        <v>0</v>
      </c>
      <c r="AI5195" s="88">
        <v>0</v>
      </c>
      <c r="AJ5195">
        <f t="shared" ref="AJ5195:AJ5196" si="2867">AG5195</f>
        <v>21</v>
      </c>
      <c r="AK5195" s="108">
        <f t="shared" ref="AK5195:AK5196" si="2868">AJ5195*C5195*F5195*H5195</f>
        <v>99665.999999999985</v>
      </c>
      <c r="AL5195" s="108">
        <f t="shared" ref="AL5195:AL5196" si="2869">AJ5195*C5195*F5195</f>
        <v>44100</v>
      </c>
      <c r="AM5195" s="108">
        <f t="shared" ref="AM5195:AM5196" si="2870">AK5195-AL5195</f>
        <v>55565.999999999985</v>
      </c>
    </row>
    <row r="5196" spans="1:39" x14ac:dyDescent="0.25">
      <c r="A5196" s="115">
        <v>4060003311</v>
      </c>
      <c r="B5196" t="s">
        <v>1</v>
      </c>
      <c r="C5196" s="81">
        <v>700</v>
      </c>
      <c r="D5196">
        <v>2.4</v>
      </c>
      <c r="E5196">
        <v>2.8</v>
      </c>
      <c r="F5196">
        <v>3</v>
      </c>
      <c r="G5196">
        <v>3</v>
      </c>
      <c r="H5196">
        <v>2.2599999999999998</v>
      </c>
      <c r="I5196">
        <v>406</v>
      </c>
      <c r="J5196" t="s">
        <v>607</v>
      </c>
      <c r="K5196" t="s">
        <v>185</v>
      </c>
      <c r="L5196" t="s">
        <v>608</v>
      </c>
      <c r="M5196" t="s">
        <v>614</v>
      </c>
      <c r="N5196" t="s">
        <v>27</v>
      </c>
      <c r="O5196" t="s">
        <v>6</v>
      </c>
      <c r="P5196" t="s">
        <v>7</v>
      </c>
      <c r="Q5196" t="s">
        <v>16</v>
      </c>
      <c r="R5196" t="s">
        <v>28</v>
      </c>
      <c r="S5196" t="s">
        <v>44</v>
      </c>
      <c r="U5196" t="s">
        <v>939</v>
      </c>
      <c r="V5196" t="s">
        <v>14</v>
      </c>
      <c r="W5196" t="s">
        <v>49</v>
      </c>
      <c r="X5196" t="s">
        <v>12</v>
      </c>
      <c r="Y5196" t="s">
        <v>21</v>
      </c>
      <c r="Z5196" s="80">
        <v>900</v>
      </c>
      <c r="AA5196" s="68">
        <v>0</v>
      </c>
      <c r="AB5196" s="82">
        <f t="shared" si="2865"/>
        <v>900</v>
      </c>
      <c r="AC5196">
        <v>1</v>
      </c>
      <c r="AG5196" s="83">
        <f t="shared" si="2866"/>
        <v>1</v>
      </c>
      <c r="AH5196" s="87">
        <v>0</v>
      </c>
      <c r="AI5196" s="88">
        <v>1</v>
      </c>
      <c r="AJ5196">
        <f t="shared" si="2867"/>
        <v>1</v>
      </c>
      <c r="AK5196" s="108">
        <f t="shared" si="2868"/>
        <v>4746</v>
      </c>
      <c r="AL5196" s="108">
        <f t="shared" si="2869"/>
        <v>2100</v>
      </c>
      <c r="AM5196" s="108">
        <f t="shared" si="2870"/>
        <v>2646</v>
      </c>
    </row>
    <row r="5197" spans="1:39" x14ac:dyDescent="0.25">
      <c r="A5197" s="115">
        <v>4060003312</v>
      </c>
      <c r="B5197" t="s">
        <v>1</v>
      </c>
      <c r="C5197" s="81">
        <v>700</v>
      </c>
      <c r="D5197">
        <v>2.4</v>
      </c>
      <c r="E5197">
        <v>2.8</v>
      </c>
      <c r="F5197">
        <v>3</v>
      </c>
      <c r="G5197">
        <v>3</v>
      </c>
      <c r="H5197">
        <v>2.2599999999999998</v>
      </c>
      <c r="I5197">
        <v>406</v>
      </c>
      <c r="J5197" t="s">
        <v>607</v>
      </c>
      <c r="K5197" t="s">
        <v>185</v>
      </c>
      <c r="L5197" t="s">
        <v>608</v>
      </c>
      <c r="M5197" t="s">
        <v>615</v>
      </c>
      <c r="N5197" t="s">
        <v>15</v>
      </c>
      <c r="O5197" t="s">
        <v>19</v>
      </c>
      <c r="P5197" t="s">
        <v>7</v>
      </c>
      <c r="Q5197" t="s">
        <v>16</v>
      </c>
      <c r="R5197" t="s">
        <v>20</v>
      </c>
      <c r="S5197" t="s">
        <v>9</v>
      </c>
      <c r="T5197" s="70" t="s">
        <v>933</v>
      </c>
      <c r="U5197" t="s">
        <v>179</v>
      </c>
      <c r="V5197" t="s">
        <v>10</v>
      </c>
      <c r="W5197" t="s">
        <v>11</v>
      </c>
      <c r="X5197" t="s">
        <v>12</v>
      </c>
      <c r="Y5197" t="s">
        <v>938</v>
      </c>
      <c r="Z5197" s="80">
        <v>0</v>
      </c>
      <c r="AA5197" s="68">
        <v>0</v>
      </c>
      <c r="AB5197" s="82">
        <f t="shared" si="2865"/>
        <v>0</v>
      </c>
      <c r="AE5197">
        <v>1</v>
      </c>
      <c r="AG5197" s="83">
        <f t="shared" si="2866"/>
        <v>1</v>
      </c>
      <c r="AH5197" s="87">
        <v>0</v>
      </c>
      <c r="AI5197" s="88">
        <v>0</v>
      </c>
    </row>
    <row r="5198" spans="1:39" x14ac:dyDescent="0.25">
      <c r="A5198" s="115">
        <v>4060003312</v>
      </c>
      <c r="B5198" t="s">
        <v>1</v>
      </c>
      <c r="C5198" s="81">
        <v>700</v>
      </c>
      <c r="D5198">
        <v>2.4</v>
      </c>
      <c r="E5198">
        <v>2.8</v>
      </c>
      <c r="F5198">
        <v>3</v>
      </c>
      <c r="G5198">
        <v>3</v>
      </c>
      <c r="H5198">
        <v>2.2599999999999998</v>
      </c>
      <c r="I5198">
        <v>406</v>
      </c>
      <c r="J5198" t="s">
        <v>607</v>
      </c>
      <c r="K5198" t="s">
        <v>185</v>
      </c>
      <c r="L5198" t="s">
        <v>608</v>
      </c>
      <c r="M5198" t="s">
        <v>615</v>
      </c>
      <c r="N5198" t="s">
        <v>15</v>
      </c>
      <c r="O5198" t="s">
        <v>19</v>
      </c>
      <c r="P5198" t="s">
        <v>7</v>
      </c>
      <c r="Q5198" t="s">
        <v>16</v>
      </c>
      <c r="R5198" t="s">
        <v>20</v>
      </c>
      <c r="S5198" t="s">
        <v>44</v>
      </c>
      <c r="T5198" s="70" t="s">
        <v>933</v>
      </c>
      <c r="U5198" t="s">
        <v>949</v>
      </c>
      <c r="V5198" t="s">
        <v>14</v>
      </c>
      <c r="W5198" t="s">
        <v>49</v>
      </c>
      <c r="X5198" t="s">
        <v>12</v>
      </c>
      <c r="Y5198" t="s">
        <v>938</v>
      </c>
      <c r="Z5198" s="80">
        <v>0</v>
      </c>
      <c r="AA5198" s="68">
        <v>0</v>
      </c>
      <c r="AB5198" s="82">
        <f t="shared" si="2865"/>
        <v>0</v>
      </c>
      <c r="AE5198">
        <v>9</v>
      </c>
      <c r="AG5198" s="83">
        <f t="shared" si="2866"/>
        <v>9</v>
      </c>
      <c r="AH5198" s="87">
        <v>0</v>
      </c>
      <c r="AI5198" s="88">
        <v>0</v>
      </c>
      <c r="AJ5198">
        <f>AG5198</f>
        <v>9</v>
      </c>
      <c r="AK5198" s="108">
        <f>AJ5198*C5198*F5198*H5198</f>
        <v>42713.999999999993</v>
      </c>
      <c r="AL5198" s="108">
        <f>AJ5198*C5198*F5198</f>
        <v>18900</v>
      </c>
      <c r="AM5198" s="108">
        <f>AK5198-AL5198</f>
        <v>23813.999999999993</v>
      </c>
    </row>
    <row r="5199" spans="1:39" x14ac:dyDescent="0.25">
      <c r="A5199" s="115">
        <v>4060003312</v>
      </c>
      <c r="B5199" t="s">
        <v>1</v>
      </c>
      <c r="C5199" s="81">
        <v>700</v>
      </c>
      <c r="D5199">
        <v>2.4</v>
      </c>
      <c r="E5199">
        <v>2.8</v>
      </c>
      <c r="F5199">
        <v>3</v>
      </c>
      <c r="G5199">
        <v>3</v>
      </c>
      <c r="H5199">
        <v>2.2599999999999998</v>
      </c>
      <c r="I5199">
        <v>406</v>
      </c>
      <c r="J5199" t="s">
        <v>607</v>
      </c>
      <c r="K5199" t="s">
        <v>185</v>
      </c>
      <c r="L5199" t="s">
        <v>608</v>
      </c>
      <c r="M5199" t="s">
        <v>615</v>
      </c>
      <c r="N5199" t="s">
        <v>15</v>
      </c>
      <c r="O5199" t="s">
        <v>33</v>
      </c>
      <c r="P5199" t="s">
        <v>7</v>
      </c>
      <c r="Q5199" t="s">
        <v>16</v>
      </c>
      <c r="R5199" t="s">
        <v>28</v>
      </c>
      <c r="S5199" t="s">
        <v>44</v>
      </c>
      <c r="U5199" t="s">
        <v>946</v>
      </c>
      <c r="V5199" t="s">
        <v>14</v>
      </c>
      <c r="W5199" t="s">
        <v>49</v>
      </c>
      <c r="X5199" t="s">
        <v>12</v>
      </c>
      <c r="Y5199" t="s">
        <v>21</v>
      </c>
      <c r="Z5199" s="80">
        <v>800</v>
      </c>
      <c r="AA5199" s="68">
        <v>0</v>
      </c>
      <c r="AB5199" s="82">
        <f t="shared" si="2865"/>
        <v>800</v>
      </c>
      <c r="AC5199">
        <v>1</v>
      </c>
      <c r="AG5199" s="83">
        <f t="shared" si="2866"/>
        <v>1</v>
      </c>
      <c r="AH5199" s="87">
        <v>0</v>
      </c>
      <c r="AI5199" s="88">
        <v>0</v>
      </c>
      <c r="AJ5199">
        <f>AG5199</f>
        <v>1</v>
      </c>
      <c r="AK5199" s="108">
        <f t="shared" ref="AK5199:AK5200" si="2871">AJ5199*C5199*F5199*H5199</f>
        <v>4746</v>
      </c>
      <c r="AL5199" s="108">
        <f t="shared" ref="AL5199:AL5200" si="2872">AJ5199*C5199*F5199</f>
        <v>2100</v>
      </c>
      <c r="AM5199" s="108">
        <f t="shared" ref="AM5199:AM5200" si="2873">AK5199-AL5199</f>
        <v>2646</v>
      </c>
    </row>
    <row r="5200" spans="1:39" x14ac:dyDescent="0.25">
      <c r="A5200" s="115">
        <v>4060003312</v>
      </c>
      <c r="B5200" t="s">
        <v>1</v>
      </c>
      <c r="C5200" s="81">
        <v>700</v>
      </c>
      <c r="D5200">
        <v>2.4</v>
      </c>
      <c r="E5200">
        <v>2.8</v>
      </c>
      <c r="F5200">
        <v>3</v>
      </c>
      <c r="G5200">
        <v>3</v>
      </c>
      <c r="H5200">
        <v>2.2599999999999998</v>
      </c>
      <c r="I5200">
        <v>406</v>
      </c>
      <c r="J5200" t="s">
        <v>607</v>
      </c>
      <c r="K5200" t="s">
        <v>185</v>
      </c>
      <c r="L5200" t="s">
        <v>608</v>
      </c>
      <c r="M5200" t="s">
        <v>615</v>
      </c>
      <c r="N5200" t="s">
        <v>15</v>
      </c>
      <c r="O5200" t="s">
        <v>6</v>
      </c>
      <c r="P5200" t="s">
        <v>7</v>
      </c>
      <c r="Q5200" t="s">
        <v>16</v>
      </c>
      <c r="R5200" t="s">
        <v>75</v>
      </c>
      <c r="S5200" t="s">
        <v>44</v>
      </c>
      <c r="T5200" t="s">
        <v>944</v>
      </c>
      <c r="U5200" t="s">
        <v>946</v>
      </c>
      <c r="V5200" t="s">
        <v>14</v>
      </c>
      <c r="W5200" t="s">
        <v>49</v>
      </c>
      <c r="X5200" t="s">
        <v>12</v>
      </c>
      <c r="Y5200" t="s">
        <v>938</v>
      </c>
      <c r="Z5200" s="81">
        <v>0</v>
      </c>
      <c r="AA5200" s="68">
        <v>0</v>
      </c>
      <c r="AB5200" s="82">
        <f t="shared" si="2865"/>
        <v>0</v>
      </c>
      <c r="AE5200">
        <v>1</v>
      </c>
      <c r="AG5200" s="83">
        <f t="shared" si="2866"/>
        <v>1</v>
      </c>
      <c r="AH5200" s="87">
        <v>0</v>
      </c>
      <c r="AI5200" s="88">
        <v>0</v>
      </c>
      <c r="AJ5200">
        <f>AG5200</f>
        <v>1</v>
      </c>
      <c r="AK5200" s="108">
        <f t="shared" si="2871"/>
        <v>4746</v>
      </c>
      <c r="AL5200" s="108">
        <f t="shared" si="2872"/>
        <v>2100</v>
      </c>
      <c r="AM5200" s="108">
        <f t="shared" si="2873"/>
        <v>2646</v>
      </c>
    </row>
    <row r="5201" spans="1:39" x14ac:dyDescent="0.25">
      <c r="A5201" s="115">
        <v>4060003312</v>
      </c>
      <c r="B5201" t="s">
        <v>1</v>
      </c>
      <c r="C5201" s="81">
        <v>700</v>
      </c>
      <c r="D5201">
        <v>2.4</v>
      </c>
      <c r="E5201">
        <v>2.8</v>
      </c>
      <c r="F5201">
        <v>3</v>
      </c>
      <c r="G5201">
        <v>3</v>
      </c>
      <c r="H5201">
        <v>2.2599999999999998</v>
      </c>
      <c r="I5201">
        <v>406</v>
      </c>
      <c r="J5201" t="s">
        <v>607</v>
      </c>
      <c r="K5201" t="s">
        <v>185</v>
      </c>
      <c r="L5201" t="s">
        <v>608</v>
      </c>
      <c r="M5201" t="s">
        <v>615</v>
      </c>
      <c r="N5201" t="s">
        <v>18</v>
      </c>
      <c r="O5201" t="s">
        <v>33</v>
      </c>
      <c r="P5201" t="s">
        <v>7</v>
      </c>
      <c r="Q5201" t="s">
        <v>16</v>
      </c>
      <c r="R5201" t="s">
        <v>28</v>
      </c>
      <c r="S5201" t="s">
        <v>9</v>
      </c>
      <c r="U5201" t="s">
        <v>179</v>
      </c>
      <c r="V5201" t="s">
        <v>10</v>
      </c>
      <c r="W5201" t="s">
        <v>11</v>
      </c>
      <c r="X5201" t="s">
        <v>12</v>
      </c>
      <c r="Y5201" t="s">
        <v>21</v>
      </c>
      <c r="Z5201" s="80">
        <v>2200</v>
      </c>
      <c r="AA5201" s="68">
        <v>0</v>
      </c>
      <c r="AB5201" s="82">
        <f t="shared" si="2865"/>
        <v>4400</v>
      </c>
      <c r="AD5201">
        <v>2</v>
      </c>
      <c r="AG5201" s="83">
        <f t="shared" si="2866"/>
        <v>2</v>
      </c>
      <c r="AH5201" s="87">
        <v>0</v>
      </c>
      <c r="AI5201" s="88">
        <v>0</v>
      </c>
    </row>
    <row r="5202" spans="1:39" x14ac:dyDescent="0.25">
      <c r="A5202" s="115">
        <v>4060003312</v>
      </c>
      <c r="B5202" t="s">
        <v>1</v>
      </c>
      <c r="C5202" s="81">
        <v>700</v>
      </c>
      <c r="D5202">
        <v>2.4</v>
      </c>
      <c r="E5202">
        <v>2.8</v>
      </c>
      <c r="F5202">
        <v>3</v>
      </c>
      <c r="G5202">
        <v>3</v>
      </c>
      <c r="H5202">
        <v>2.2599999999999998</v>
      </c>
      <c r="I5202">
        <v>406</v>
      </c>
      <c r="J5202" t="s">
        <v>607</v>
      </c>
      <c r="K5202" t="s">
        <v>185</v>
      </c>
      <c r="L5202" t="s">
        <v>608</v>
      </c>
      <c r="M5202" t="s">
        <v>615</v>
      </c>
      <c r="N5202" t="s">
        <v>18</v>
      </c>
      <c r="O5202" t="s">
        <v>33</v>
      </c>
      <c r="P5202" t="s">
        <v>7</v>
      </c>
      <c r="Q5202" t="s">
        <v>16</v>
      </c>
      <c r="R5202" t="s">
        <v>28</v>
      </c>
      <c r="S5202" t="s">
        <v>44</v>
      </c>
      <c r="U5202" t="s">
        <v>946</v>
      </c>
      <c r="V5202" t="s">
        <v>14</v>
      </c>
      <c r="W5202" t="s">
        <v>49</v>
      </c>
      <c r="X5202" t="s">
        <v>12</v>
      </c>
      <c r="Y5202" t="s">
        <v>21</v>
      </c>
      <c r="Z5202" s="80">
        <v>900</v>
      </c>
      <c r="AA5202" s="68">
        <v>0</v>
      </c>
      <c r="AB5202" s="82">
        <f t="shared" si="2865"/>
        <v>10800</v>
      </c>
      <c r="AC5202">
        <v>12</v>
      </c>
      <c r="AG5202" s="83">
        <f t="shared" si="2866"/>
        <v>12</v>
      </c>
      <c r="AH5202" s="87">
        <v>0</v>
      </c>
      <c r="AI5202" s="88">
        <v>0</v>
      </c>
      <c r="AJ5202">
        <f>AG5202</f>
        <v>12</v>
      </c>
      <c r="AK5202" s="108">
        <f>AJ5202*C5202*F5202*H5202</f>
        <v>56951.999999999993</v>
      </c>
      <c r="AL5202" s="108">
        <f>AJ5202*C5202*F5202</f>
        <v>25200</v>
      </c>
      <c r="AM5202" s="108">
        <f>AK5202-AL5202</f>
        <v>31751.999999999993</v>
      </c>
    </row>
    <row r="5203" spans="1:39" x14ac:dyDescent="0.25">
      <c r="A5203" s="115">
        <v>4060003312</v>
      </c>
      <c r="B5203" t="s">
        <v>1</v>
      </c>
      <c r="C5203" s="81">
        <v>700</v>
      </c>
      <c r="D5203">
        <v>2.4</v>
      </c>
      <c r="E5203">
        <v>2.8</v>
      </c>
      <c r="F5203">
        <v>3</v>
      </c>
      <c r="G5203">
        <v>3</v>
      </c>
      <c r="H5203">
        <v>2.2599999999999998</v>
      </c>
      <c r="I5203">
        <v>406</v>
      </c>
      <c r="J5203" t="s">
        <v>607</v>
      </c>
      <c r="K5203" t="s">
        <v>185</v>
      </c>
      <c r="L5203" t="s">
        <v>608</v>
      </c>
      <c r="M5203" t="s">
        <v>615</v>
      </c>
      <c r="N5203" t="s">
        <v>27</v>
      </c>
      <c r="O5203" t="s">
        <v>6</v>
      </c>
      <c r="P5203" t="s">
        <v>7</v>
      </c>
      <c r="Q5203" t="s">
        <v>16</v>
      </c>
      <c r="R5203" t="s">
        <v>28</v>
      </c>
      <c r="S5203" t="s">
        <v>9</v>
      </c>
      <c r="U5203" t="s">
        <v>179</v>
      </c>
      <c r="V5203" t="s">
        <v>10</v>
      </c>
      <c r="W5203" t="s">
        <v>11</v>
      </c>
      <c r="X5203" t="s">
        <v>12</v>
      </c>
      <c r="Y5203" t="s">
        <v>21</v>
      </c>
      <c r="Z5203" s="80">
        <v>2200</v>
      </c>
      <c r="AA5203" s="68">
        <v>0</v>
      </c>
      <c r="AB5203" s="82">
        <f t="shared" si="2865"/>
        <v>4400</v>
      </c>
      <c r="AD5203">
        <v>2</v>
      </c>
      <c r="AG5203" s="83">
        <f t="shared" si="2866"/>
        <v>2</v>
      </c>
      <c r="AH5203" s="87">
        <v>0</v>
      </c>
      <c r="AI5203" s="88">
        <v>0</v>
      </c>
    </row>
    <row r="5204" spans="1:39" x14ac:dyDescent="0.25">
      <c r="A5204" s="115">
        <v>4060003312</v>
      </c>
      <c r="B5204" t="s">
        <v>1</v>
      </c>
      <c r="C5204" s="81">
        <v>700</v>
      </c>
      <c r="D5204">
        <v>2.4</v>
      </c>
      <c r="E5204">
        <v>2.8</v>
      </c>
      <c r="F5204">
        <v>3</v>
      </c>
      <c r="G5204">
        <v>3</v>
      </c>
      <c r="H5204">
        <v>2.2599999999999998</v>
      </c>
      <c r="I5204">
        <v>406</v>
      </c>
      <c r="J5204" t="s">
        <v>607</v>
      </c>
      <c r="K5204" t="s">
        <v>185</v>
      </c>
      <c r="L5204" t="s">
        <v>608</v>
      </c>
      <c r="M5204" t="s">
        <v>615</v>
      </c>
      <c r="N5204" t="s">
        <v>27</v>
      </c>
      <c r="O5204" t="s">
        <v>6</v>
      </c>
      <c r="P5204" t="s">
        <v>7</v>
      </c>
      <c r="Q5204" t="s">
        <v>16</v>
      </c>
      <c r="R5204" t="s">
        <v>28</v>
      </c>
      <c r="S5204" t="s">
        <v>9</v>
      </c>
      <c r="U5204" t="s">
        <v>179</v>
      </c>
      <c r="V5204" t="s">
        <v>10</v>
      </c>
      <c r="W5204" t="s">
        <v>11</v>
      </c>
      <c r="X5204" t="s">
        <v>12</v>
      </c>
      <c r="Y5204" t="s">
        <v>21</v>
      </c>
      <c r="Z5204" s="80">
        <v>2200</v>
      </c>
      <c r="AA5204" s="68">
        <v>0</v>
      </c>
      <c r="AB5204" s="82">
        <f t="shared" si="2865"/>
        <v>4400</v>
      </c>
      <c r="AD5204">
        <v>2</v>
      </c>
      <c r="AG5204" s="83">
        <f t="shared" si="2866"/>
        <v>2</v>
      </c>
      <c r="AH5204" s="87">
        <v>0</v>
      </c>
      <c r="AI5204" s="88">
        <v>1</v>
      </c>
    </row>
    <row r="5205" spans="1:39" x14ac:dyDescent="0.25">
      <c r="A5205" s="115">
        <v>4060003312</v>
      </c>
      <c r="B5205" t="s">
        <v>1</v>
      </c>
      <c r="C5205" s="81">
        <v>700</v>
      </c>
      <c r="D5205">
        <v>2.4</v>
      </c>
      <c r="E5205">
        <v>2.8</v>
      </c>
      <c r="F5205">
        <v>3</v>
      </c>
      <c r="G5205">
        <v>3</v>
      </c>
      <c r="H5205">
        <v>2.2599999999999998</v>
      </c>
      <c r="I5205">
        <v>406</v>
      </c>
      <c r="J5205" t="s">
        <v>607</v>
      </c>
      <c r="K5205" t="s">
        <v>185</v>
      </c>
      <c r="L5205" t="s">
        <v>608</v>
      </c>
      <c r="M5205" t="s">
        <v>615</v>
      </c>
      <c r="N5205" t="s">
        <v>27</v>
      </c>
      <c r="O5205" t="s">
        <v>6</v>
      </c>
      <c r="P5205" t="s">
        <v>7</v>
      </c>
      <c r="Q5205" t="s">
        <v>16</v>
      </c>
      <c r="R5205" t="s">
        <v>28</v>
      </c>
      <c r="S5205" t="s">
        <v>44</v>
      </c>
      <c r="U5205" t="s">
        <v>939</v>
      </c>
      <c r="V5205" t="s">
        <v>14</v>
      </c>
      <c r="W5205" t="s">
        <v>49</v>
      </c>
      <c r="X5205" t="s">
        <v>12</v>
      </c>
      <c r="Y5205" t="s">
        <v>21</v>
      </c>
      <c r="Z5205" s="80">
        <v>900</v>
      </c>
      <c r="AA5205" s="68">
        <v>0</v>
      </c>
      <c r="AB5205" s="82">
        <f t="shared" si="2865"/>
        <v>21600</v>
      </c>
      <c r="AC5205">
        <v>24</v>
      </c>
      <c r="AG5205" s="83">
        <f t="shared" si="2866"/>
        <v>24</v>
      </c>
      <c r="AH5205" s="87">
        <v>0</v>
      </c>
      <c r="AI5205" s="88">
        <v>0</v>
      </c>
      <c r="AJ5205">
        <f>AG5205</f>
        <v>24</v>
      </c>
      <c r="AK5205" s="108">
        <f>AJ5205*C5205*F5205*H5205</f>
        <v>113903.99999999999</v>
      </c>
      <c r="AL5205" s="108">
        <f>AJ5205*C5205*F5205</f>
        <v>50400</v>
      </c>
      <c r="AM5205" s="108">
        <f>AK5205-AL5205</f>
        <v>63503.999999999985</v>
      </c>
    </row>
    <row r="5206" spans="1:39" x14ac:dyDescent="0.25">
      <c r="A5206" s="115">
        <v>4060003313</v>
      </c>
      <c r="B5206" t="s">
        <v>1</v>
      </c>
      <c r="C5206" s="81">
        <v>700</v>
      </c>
      <c r="D5206">
        <v>2.4</v>
      </c>
      <c r="E5206">
        <v>2.8</v>
      </c>
      <c r="F5206">
        <v>3</v>
      </c>
      <c r="G5206">
        <v>3</v>
      </c>
      <c r="H5206">
        <v>2.2599999999999998</v>
      </c>
      <c r="I5206">
        <v>406</v>
      </c>
      <c r="J5206" t="s">
        <v>607</v>
      </c>
      <c r="K5206" t="s">
        <v>185</v>
      </c>
      <c r="L5206" t="s">
        <v>608</v>
      </c>
      <c r="M5206" t="s">
        <v>616</v>
      </c>
      <c r="N5206" t="s">
        <v>99</v>
      </c>
      <c r="O5206" t="s">
        <v>19</v>
      </c>
      <c r="P5206" t="s">
        <v>7</v>
      </c>
      <c r="Q5206" t="s">
        <v>16</v>
      </c>
      <c r="R5206" t="s">
        <v>20</v>
      </c>
      <c r="S5206" t="s">
        <v>9</v>
      </c>
      <c r="T5206" s="70" t="s">
        <v>933</v>
      </c>
      <c r="U5206" t="s">
        <v>179</v>
      </c>
      <c r="V5206" t="s">
        <v>96</v>
      </c>
      <c r="W5206" t="s">
        <v>97</v>
      </c>
      <c r="X5206" t="s">
        <v>12</v>
      </c>
      <c r="Y5206" t="s">
        <v>938</v>
      </c>
      <c r="Z5206" s="80">
        <v>0</v>
      </c>
      <c r="AA5206" s="68">
        <v>0</v>
      </c>
      <c r="AB5206" s="82">
        <f t="shared" si="2865"/>
        <v>0</v>
      </c>
      <c r="AE5206">
        <v>1</v>
      </c>
      <c r="AG5206" s="83">
        <f t="shared" si="2866"/>
        <v>1</v>
      </c>
      <c r="AH5206" s="87">
        <v>0</v>
      </c>
      <c r="AI5206" s="88">
        <v>0</v>
      </c>
    </row>
    <row r="5207" spans="1:39" x14ac:dyDescent="0.25">
      <c r="A5207" s="115">
        <v>4060003313</v>
      </c>
      <c r="B5207" t="s">
        <v>1</v>
      </c>
      <c r="C5207" s="81">
        <v>700</v>
      </c>
      <c r="D5207">
        <v>2.4</v>
      </c>
      <c r="E5207">
        <v>2.8</v>
      </c>
      <c r="F5207">
        <v>3</v>
      </c>
      <c r="G5207">
        <v>3</v>
      </c>
      <c r="H5207">
        <v>2.2599999999999998</v>
      </c>
      <c r="I5207">
        <v>406</v>
      </c>
      <c r="J5207" t="s">
        <v>607</v>
      </c>
      <c r="K5207" t="s">
        <v>185</v>
      </c>
      <c r="L5207" t="s">
        <v>608</v>
      </c>
      <c r="M5207" t="s">
        <v>616</v>
      </c>
      <c r="N5207" t="s">
        <v>90</v>
      </c>
      <c r="O5207" t="s">
        <v>33</v>
      </c>
      <c r="P5207" t="s">
        <v>7</v>
      </c>
      <c r="Q5207" t="s">
        <v>16</v>
      </c>
      <c r="R5207" t="s">
        <v>43</v>
      </c>
      <c r="S5207" t="s">
        <v>9</v>
      </c>
      <c r="U5207" t="s">
        <v>179</v>
      </c>
      <c r="V5207" t="s">
        <v>10</v>
      </c>
      <c r="W5207" t="s">
        <v>11</v>
      </c>
      <c r="X5207" t="s">
        <v>12</v>
      </c>
      <c r="Y5207" t="s">
        <v>21</v>
      </c>
      <c r="Z5207" s="80">
        <v>2463</v>
      </c>
      <c r="AA5207" s="68">
        <v>0</v>
      </c>
      <c r="AB5207" s="82">
        <f t="shared" si="2865"/>
        <v>2463</v>
      </c>
      <c r="AD5207">
        <v>1</v>
      </c>
      <c r="AG5207" s="83">
        <f t="shared" si="2866"/>
        <v>1</v>
      </c>
      <c r="AH5207" s="87">
        <v>0</v>
      </c>
      <c r="AI5207" s="88">
        <v>0</v>
      </c>
    </row>
    <row r="5208" spans="1:39" x14ac:dyDescent="0.25">
      <c r="A5208" s="115">
        <v>4060003313</v>
      </c>
      <c r="B5208" t="s">
        <v>1</v>
      </c>
      <c r="C5208" s="81">
        <v>700</v>
      </c>
      <c r="D5208">
        <v>2.4</v>
      </c>
      <c r="E5208">
        <v>2.8</v>
      </c>
      <c r="F5208">
        <v>3</v>
      </c>
      <c r="G5208">
        <v>3</v>
      </c>
      <c r="H5208">
        <v>2.2599999999999998</v>
      </c>
      <c r="I5208">
        <v>406</v>
      </c>
      <c r="J5208" t="s">
        <v>607</v>
      </c>
      <c r="K5208" t="s">
        <v>185</v>
      </c>
      <c r="L5208" t="s">
        <v>608</v>
      </c>
      <c r="M5208" t="s">
        <v>616</v>
      </c>
      <c r="N5208" t="s">
        <v>120</v>
      </c>
      <c r="O5208" t="s">
        <v>19</v>
      </c>
      <c r="P5208" t="s">
        <v>7</v>
      </c>
      <c r="Q5208" t="s">
        <v>16</v>
      </c>
      <c r="R5208" t="s">
        <v>20</v>
      </c>
      <c r="S5208" t="s">
        <v>44</v>
      </c>
      <c r="T5208" s="70" t="s">
        <v>933</v>
      </c>
      <c r="U5208" t="s">
        <v>949</v>
      </c>
      <c r="V5208" t="s">
        <v>14</v>
      </c>
      <c r="W5208" t="s">
        <v>49</v>
      </c>
      <c r="X5208" t="s">
        <v>12</v>
      </c>
      <c r="Y5208" t="s">
        <v>938</v>
      </c>
      <c r="Z5208" s="80">
        <v>0</v>
      </c>
      <c r="AA5208" s="68">
        <v>0</v>
      </c>
      <c r="AB5208" s="82">
        <f t="shared" si="2865"/>
        <v>0</v>
      </c>
      <c r="AE5208">
        <v>1</v>
      </c>
      <c r="AG5208" s="83">
        <f t="shared" si="2866"/>
        <v>1</v>
      </c>
      <c r="AH5208" s="87">
        <v>0</v>
      </c>
      <c r="AI5208" s="88">
        <v>0</v>
      </c>
      <c r="AJ5208">
        <f>AG5208</f>
        <v>1</v>
      </c>
      <c r="AK5208" s="108">
        <f>AJ5208*C5208*D5208*H5208</f>
        <v>3796.7999999999997</v>
      </c>
      <c r="AL5208" s="108">
        <f>AJ5208*C5208*D5208</f>
        <v>1680</v>
      </c>
      <c r="AM5208" s="108">
        <f>AK5208-AL5208</f>
        <v>2116.7999999999997</v>
      </c>
    </row>
    <row r="5209" spans="1:39" x14ac:dyDescent="0.25">
      <c r="A5209" s="115">
        <v>4060003313</v>
      </c>
      <c r="B5209" t="s">
        <v>1</v>
      </c>
      <c r="C5209" s="81">
        <v>700</v>
      </c>
      <c r="D5209">
        <v>2.4</v>
      </c>
      <c r="E5209">
        <v>2.8</v>
      </c>
      <c r="F5209">
        <v>3</v>
      </c>
      <c r="G5209">
        <v>3</v>
      </c>
      <c r="H5209">
        <v>2.2599999999999998</v>
      </c>
      <c r="I5209">
        <v>406</v>
      </c>
      <c r="J5209" t="s">
        <v>607</v>
      </c>
      <c r="K5209" t="s">
        <v>185</v>
      </c>
      <c r="L5209" t="s">
        <v>608</v>
      </c>
      <c r="M5209" t="s">
        <v>616</v>
      </c>
      <c r="N5209" t="s">
        <v>15</v>
      </c>
      <c r="O5209" t="s">
        <v>19</v>
      </c>
      <c r="P5209" t="s">
        <v>7</v>
      </c>
      <c r="Q5209" t="s">
        <v>16</v>
      </c>
      <c r="R5209" t="s">
        <v>20</v>
      </c>
      <c r="S5209" t="s">
        <v>9</v>
      </c>
      <c r="T5209" s="70" t="s">
        <v>933</v>
      </c>
      <c r="U5209" t="s">
        <v>179</v>
      </c>
      <c r="V5209" t="s">
        <v>10</v>
      </c>
      <c r="W5209" t="s">
        <v>11</v>
      </c>
      <c r="X5209" t="s">
        <v>12</v>
      </c>
      <c r="Y5209" t="s">
        <v>938</v>
      </c>
      <c r="Z5209" s="80">
        <v>0</v>
      </c>
      <c r="AA5209" s="68">
        <v>0</v>
      </c>
      <c r="AB5209" s="82">
        <f t="shared" si="2865"/>
        <v>0</v>
      </c>
      <c r="AE5209">
        <v>1</v>
      </c>
      <c r="AG5209" s="83">
        <f t="shared" si="2866"/>
        <v>1</v>
      </c>
      <c r="AH5209" s="87">
        <v>0</v>
      </c>
      <c r="AI5209" s="88">
        <v>1</v>
      </c>
    </row>
    <row r="5210" spans="1:39" x14ac:dyDescent="0.25">
      <c r="A5210" s="115">
        <v>4060003313</v>
      </c>
      <c r="B5210" t="s">
        <v>1</v>
      </c>
      <c r="C5210" s="81">
        <v>700</v>
      </c>
      <c r="D5210">
        <v>2.4</v>
      </c>
      <c r="E5210">
        <v>2.8</v>
      </c>
      <c r="F5210">
        <v>3</v>
      </c>
      <c r="G5210">
        <v>3</v>
      </c>
      <c r="H5210">
        <v>2.2599999999999998</v>
      </c>
      <c r="I5210">
        <v>406</v>
      </c>
      <c r="J5210" t="s">
        <v>607</v>
      </c>
      <c r="K5210" t="s">
        <v>185</v>
      </c>
      <c r="L5210" t="s">
        <v>608</v>
      </c>
      <c r="M5210" t="s">
        <v>616</v>
      </c>
      <c r="N5210" t="s">
        <v>15</v>
      </c>
      <c r="O5210" t="s">
        <v>19</v>
      </c>
      <c r="P5210" t="s">
        <v>7</v>
      </c>
      <c r="Q5210" t="s">
        <v>16</v>
      </c>
      <c r="R5210" t="s">
        <v>20</v>
      </c>
      <c r="S5210" t="s">
        <v>44</v>
      </c>
      <c r="T5210" s="70" t="s">
        <v>933</v>
      </c>
      <c r="U5210" t="s">
        <v>949</v>
      </c>
      <c r="V5210" t="s">
        <v>14</v>
      </c>
      <c r="W5210" t="s">
        <v>49</v>
      </c>
      <c r="X5210" t="s">
        <v>12</v>
      </c>
      <c r="Y5210" t="s">
        <v>938</v>
      </c>
      <c r="Z5210" s="80">
        <v>0</v>
      </c>
      <c r="AA5210" s="68">
        <v>0</v>
      </c>
      <c r="AB5210" s="82">
        <f t="shared" si="2865"/>
        <v>0</v>
      </c>
      <c r="AE5210">
        <v>16</v>
      </c>
      <c r="AG5210" s="83">
        <f t="shared" si="2866"/>
        <v>16</v>
      </c>
      <c r="AH5210" s="87">
        <v>0</v>
      </c>
      <c r="AI5210" s="88">
        <v>0</v>
      </c>
      <c r="AJ5210">
        <f>AG5210</f>
        <v>16</v>
      </c>
      <c r="AK5210" s="108">
        <f>AJ5210*C5210*F5210*H5210</f>
        <v>75936</v>
      </c>
      <c r="AL5210" s="108">
        <f>AJ5210*C5210*F5210</f>
        <v>33600</v>
      </c>
      <c r="AM5210" s="108">
        <f>AK5210-AL5210</f>
        <v>42336</v>
      </c>
    </row>
    <row r="5211" spans="1:39" x14ac:dyDescent="0.25">
      <c r="A5211" s="115">
        <v>4060003313</v>
      </c>
      <c r="B5211" t="s">
        <v>1</v>
      </c>
      <c r="C5211" s="81">
        <v>700</v>
      </c>
      <c r="D5211">
        <v>2.4</v>
      </c>
      <c r="E5211">
        <v>2.8</v>
      </c>
      <c r="F5211">
        <v>3</v>
      </c>
      <c r="G5211">
        <v>3</v>
      </c>
      <c r="H5211">
        <v>2.2599999999999998</v>
      </c>
      <c r="I5211">
        <v>406</v>
      </c>
      <c r="J5211" t="s">
        <v>607</v>
      </c>
      <c r="K5211" t="s">
        <v>185</v>
      </c>
      <c r="L5211" t="s">
        <v>608</v>
      </c>
      <c r="M5211" t="s">
        <v>616</v>
      </c>
      <c r="N5211" t="s">
        <v>15</v>
      </c>
      <c r="O5211" t="s">
        <v>33</v>
      </c>
      <c r="P5211" t="s">
        <v>7</v>
      </c>
      <c r="Q5211" t="s">
        <v>16</v>
      </c>
      <c r="R5211" t="s">
        <v>28</v>
      </c>
      <c r="S5211" t="s">
        <v>44</v>
      </c>
      <c r="U5211" t="s">
        <v>946</v>
      </c>
      <c r="V5211" t="s">
        <v>14</v>
      </c>
      <c r="W5211" t="s">
        <v>49</v>
      </c>
      <c r="X5211" t="s">
        <v>12</v>
      </c>
      <c r="Y5211" t="s">
        <v>21</v>
      </c>
      <c r="Z5211" s="80">
        <v>800</v>
      </c>
      <c r="AA5211" s="68">
        <v>0</v>
      </c>
      <c r="AB5211" s="82">
        <f t="shared" si="2865"/>
        <v>800</v>
      </c>
      <c r="AC5211">
        <v>1</v>
      </c>
      <c r="AG5211" s="83">
        <f t="shared" si="2866"/>
        <v>1</v>
      </c>
      <c r="AH5211" s="87">
        <v>0</v>
      </c>
      <c r="AI5211" s="88">
        <v>0</v>
      </c>
      <c r="AJ5211">
        <f>AG5211</f>
        <v>1</v>
      </c>
      <c r="AK5211" s="108">
        <f t="shared" ref="AK5211:AK5212" si="2874">AJ5211*C5211*F5211*H5211</f>
        <v>4746</v>
      </c>
      <c r="AL5211" s="108">
        <f t="shared" ref="AL5211:AL5212" si="2875">AJ5211*C5211*F5211</f>
        <v>2100</v>
      </c>
      <c r="AM5211" s="108">
        <f t="shared" ref="AM5211:AM5212" si="2876">AK5211-AL5211</f>
        <v>2646</v>
      </c>
    </row>
    <row r="5212" spans="1:39" x14ac:dyDescent="0.25">
      <c r="A5212" s="115">
        <v>4060003313</v>
      </c>
      <c r="B5212" t="s">
        <v>1</v>
      </c>
      <c r="C5212" s="81">
        <v>700</v>
      </c>
      <c r="D5212">
        <v>2.4</v>
      </c>
      <c r="E5212">
        <v>2.8</v>
      </c>
      <c r="F5212">
        <v>3</v>
      </c>
      <c r="G5212">
        <v>3</v>
      </c>
      <c r="H5212">
        <v>2.2599999999999998</v>
      </c>
      <c r="I5212">
        <v>406</v>
      </c>
      <c r="J5212" t="s">
        <v>607</v>
      </c>
      <c r="K5212" t="s">
        <v>185</v>
      </c>
      <c r="L5212" t="s">
        <v>608</v>
      </c>
      <c r="M5212" t="s">
        <v>616</v>
      </c>
      <c r="N5212" t="s">
        <v>18</v>
      </c>
      <c r="O5212" t="s">
        <v>33</v>
      </c>
      <c r="P5212" t="s">
        <v>7</v>
      </c>
      <c r="Q5212" t="s">
        <v>16</v>
      </c>
      <c r="R5212" t="s">
        <v>28</v>
      </c>
      <c r="S5212" t="s">
        <v>22</v>
      </c>
      <c r="T5212" t="s">
        <v>22</v>
      </c>
      <c r="U5212" t="s">
        <v>946</v>
      </c>
      <c r="V5212" t="s">
        <v>50</v>
      </c>
      <c r="W5212" t="s">
        <v>51</v>
      </c>
      <c r="X5212" t="s">
        <v>77</v>
      </c>
      <c r="Y5212" t="s">
        <v>943</v>
      </c>
      <c r="Z5212" s="81">
        <v>0</v>
      </c>
      <c r="AA5212" s="68">
        <v>0</v>
      </c>
      <c r="AB5212" s="82">
        <f t="shared" si="2865"/>
        <v>0</v>
      </c>
      <c r="AF5212">
        <v>1</v>
      </c>
      <c r="AG5212" s="83">
        <f t="shared" si="2866"/>
        <v>1</v>
      </c>
      <c r="AH5212" s="87">
        <v>0</v>
      </c>
      <c r="AI5212" s="88">
        <v>0</v>
      </c>
      <c r="AJ5212">
        <f>AG5212</f>
        <v>1</v>
      </c>
      <c r="AK5212" s="108">
        <f t="shared" si="2874"/>
        <v>4746</v>
      </c>
      <c r="AL5212" s="108">
        <f t="shared" si="2875"/>
        <v>2100</v>
      </c>
      <c r="AM5212" s="108">
        <f t="shared" si="2876"/>
        <v>2646</v>
      </c>
    </row>
    <row r="5213" spans="1:39" x14ac:dyDescent="0.25">
      <c r="A5213" s="115">
        <v>4060003313</v>
      </c>
      <c r="B5213" t="s">
        <v>1</v>
      </c>
      <c r="C5213" s="81">
        <v>700</v>
      </c>
      <c r="D5213">
        <v>2.4</v>
      </c>
      <c r="E5213">
        <v>2.8</v>
      </c>
      <c r="F5213">
        <v>3</v>
      </c>
      <c r="G5213">
        <v>3</v>
      </c>
      <c r="H5213">
        <v>2.2599999999999998</v>
      </c>
      <c r="I5213">
        <v>406</v>
      </c>
      <c r="J5213" t="s">
        <v>607</v>
      </c>
      <c r="K5213" t="s">
        <v>185</v>
      </c>
      <c r="L5213" t="s">
        <v>608</v>
      </c>
      <c r="M5213" t="s">
        <v>616</v>
      </c>
      <c r="N5213" t="s">
        <v>18</v>
      </c>
      <c r="O5213" t="s">
        <v>33</v>
      </c>
      <c r="P5213" t="s">
        <v>7</v>
      </c>
      <c r="Q5213" t="s">
        <v>16</v>
      </c>
      <c r="R5213" t="s">
        <v>28</v>
      </c>
      <c r="S5213" t="s">
        <v>9</v>
      </c>
      <c r="U5213" t="s">
        <v>179</v>
      </c>
      <c r="V5213" t="s">
        <v>10</v>
      </c>
      <c r="W5213" t="s">
        <v>11</v>
      </c>
      <c r="X5213" t="s">
        <v>12</v>
      </c>
      <c r="Y5213" t="s">
        <v>21</v>
      </c>
      <c r="Z5213" s="80">
        <v>2200</v>
      </c>
      <c r="AA5213" s="68">
        <v>0</v>
      </c>
      <c r="AB5213" s="82">
        <f t="shared" si="2865"/>
        <v>2200</v>
      </c>
      <c r="AD5213">
        <v>1</v>
      </c>
      <c r="AG5213" s="83">
        <f t="shared" si="2866"/>
        <v>1</v>
      </c>
      <c r="AH5213" s="87">
        <v>0</v>
      </c>
      <c r="AI5213" s="88">
        <v>0</v>
      </c>
    </row>
    <row r="5214" spans="1:39" x14ac:dyDescent="0.25">
      <c r="A5214" s="115">
        <v>4060003313</v>
      </c>
      <c r="B5214" t="s">
        <v>1</v>
      </c>
      <c r="C5214" s="81">
        <v>700</v>
      </c>
      <c r="D5214">
        <v>2.4</v>
      </c>
      <c r="E5214">
        <v>2.8</v>
      </c>
      <c r="F5214">
        <v>3</v>
      </c>
      <c r="G5214">
        <v>3</v>
      </c>
      <c r="H5214">
        <v>2.2599999999999998</v>
      </c>
      <c r="I5214">
        <v>406</v>
      </c>
      <c r="J5214" t="s">
        <v>607</v>
      </c>
      <c r="K5214" t="s">
        <v>185</v>
      </c>
      <c r="L5214" t="s">
        <v>608</v>
      </c>
      <c r="M5214" t="s">
        <v>616</v>
      </c>
      <c r="N5214" t="s">
        <v>18</v>
      </c>
      <c r="O5214" t="s">
        <v>33</v>
      </c>
      <c r="P5214" t="s">
        <v>7</v>
      </c>
      <c r="Q5214" t="s">
        <v>16</v>
      </c>
      <c r="R5214" t="s">
        <v>28</v>
      </c>
      <c r="S5214" t="s">
        <v>9</v>
      </c>
      <c r="U5214" t="s">
        <v>179</v>
      </c>
      <c r="V5214" t="s">
        <v>10</v>
      </c>
      <c r="W5214" t="s">
        <v>11</v>
      </c>
      <c r="X5214" t="s">
        <v>12</v>
      </c>
      <c r="Y5214" t="s">
        <v>21</v>
      </c>
      <c r="Z5214" s="80">
        <v>2200</v>
      </c>
      <c r="AA5214" s="68">
        <v>0</v>
      </c>
      <c r="AB5214" s="82">
        <f t="shared" si="2865"/>
        <v>2200</v>
      </c>
      <c r="AD5214">
        <v>1</v>
      </c>
      <c r="AG5214" s="83">
        <f t="shared" si="2866"/>
        <v>1</v>
      </c>
      <c r="AH5214" s="87">
        <v>0</v>
      </c>
      <c r="AI5214" s="88">
        <v>1</v>
      </c>
    </row>
    <row r="5215" spans="1:39" x14ac:dyDescent="0.25">
      <c r="A5215" s="115">
        <v>4060003313</v>
      </c>
      <c r="B5215" t="s">
        <v>1</v>
      </c>
      <c r="C5215" s="81">
        <v>700</v>
      </c>
      <c r="D5215">
        <v>2.4</v>
      </c>
      <c r="E5215">
        <v>2.8</v>
      </c>
      <c r="F5215">
        <v>3</v>
      </c>
      <c r="G5215">
        <v>3</v>
      </c>
      <c r="H5215">
        <v>2.2599999999999998</v>
      </c>
      <c r="I5215">
        <v>406</v>
      </c>
      <c r="J5215" t="s">
        <v>607</v>
      </c>
      <c r="K5215" t="s">
        <v>185</v>
      </c>
      <c r="L5215" t="s">
        <v>608</v>
      </c>
      <c r="M5215" t="s">
        <v>616</v>
      </c>
      <c r="N5215" t="s">
        <v>18</v>
      </c>
      <c r="O5215" t="s">
        <v>33</v>
      </c>
      <c r="P5215" t="s">
        <v>7</v>
      </c>
      <c r="Q5215" t="s">
        <v>16</v>
      </c>
      <c r="R5215" t="s">
        <v>28</v>
      </c>
      <c r="S5215" t="s">
        <v>9</v>
      </c>
      <c r="U5215" t="s">
        <v>179</v>
      </c>
      <c r="V5215" t="s">
        <v>10</v>
      </c>
      <c r="W5215" t="s">
        <v>11</v>
      </c>
      <c r="X5215" t="s">
        <v>12</v>
      </c>
      <c r="Y5215" t="s">
        <v>21</v>
      </c>
      <c r="Z5215" s="81">
        <v>2200</v>
      </c>
      <c r="AA5215" s="68">
        <v>0</v>
      </c>
      <c r="AB5215" s="82">
        <f t="shared" si="2865"/>
        <v>2200</v>
      </c>
      <c r="AD5215">
        <v>1</v>
      </c>
      <c r="AG5215" s="83">
        <f t="shared" si="2866"/>
        <v>1</v>
      </c>
      <c r="AH5215" s="89">
        <v>1</v>
      </c>
      <c r="AI5215" s="88">
        <v>0</v>
      </c>
    </row>
    <row r="5216" spans="1:39" x14ac:dyDescent="0.25">
      <c r="A5216" s="115">
        <v>4060003313</v>
      </c>
      <c r="B5216" t="s">
        <v>1</v>
      </c>
      <c r="C5216" s="81">
        <v>700</v>
      </c>
      <c r="D5216">
        <v>2.4</v>
      </c>
      <c r="E5216">
        <v>2.8</v>
      </c>
      <c r="F5216">
        <v>3</v>
      </c>
      <c r="G5216">
        <v>3</v>
      </c>
      <c r="H5216">
        <v>2.2599999999999998</v>
      </c>
      <c r="I5216">
        <v>406</v>
      </c>
      <c r="J5216" t="s">
        <v>607</v>
      </c>
      <c r="K5216" t="s">
        <v>185</v>
      </c>
      <c r="L5216" t="s">
        <v>608</v>
      </c>
      <c r="M5216" t="s">
        <v>616</v>
      </c>
      <c r="N5216" t="s">
        <v>18</v>
      </c>
      <c r="O5216" t="s">
        <v>33</v>
      </c>
      <c r="P5216" t="s">
        <v>7</v>
      </c>
      <c r="Q5216" t="s">
        <v>16</v>
      </c>
      <c r="R5216" t="s">
        <v>28</v>
      </c>
      <c r="S5216" t="s">
        <v>44</v>
      </c>
      <c r="U5216" t="s">
        <v>946</v>
      </c>
      <c r="V5216" t="s">
        <v>14</v>
      </c>
      <c r="W5216" t="s">
        <v>49</v>
      </c>
      <c r="X5216" t="s">
        <v>12</v>
      </c>
      <c r="Y5216" t="s">
        <v>21</v>
      </c>
      <c r="Z5216" s="80">
        <v>900</v>
      </c>
      <c r="AA5216" s="68">
        <v>0</v>
      </c>
      <c r="AB5216" s="82">
        <f t="shared" si="2865"/>
        <v>14400</v>
      </c>
      <c r="AC5216">
        <v>16</v>
      </c>
      <c r="AG5216" s="83">
        <f t="shared" si="2866"/>
        <v>16</v>
      </c>
      <c r="AH5216" s="87">
        <v>0</v>
      </c>
      <c r="AI5216" s="88">
        <v>0</v>
      </c>
      <c r="AJ5216">
        <f>AG5216</f>
        <v>16</v>
      </c>
      <c r="AK5216" s="108">
        <f>AJ5216*C5216*F5216*H5216</f>
        <v>75936</v>
      </c>
      <c r="AL5216" s="108">
        <f>AJ5216*C5216*F5216</f>
        <v>33600</v>
      </c>
      <c r="AM5216" s="108">
        <f>AK5216-AL5216</f>
        <v>42336</v>
      </c>
    </row>
    <row r="5217" spans="1:39" x14ac:dyDescent="0.25">
      <c r="A5217" s="115">
        <v>4060003313</v>
      </c>
      <c r="B5217" t="s">
        <v>1</v>
      </c>
      <c r="C5217" s="81">
        <v>700</v>
      </c>
      <c r="D5217">
        <v>2.4</v>
      </c>
      <c r="E5217">
        <v>2.8</v>
      </c>
      <c r="F5217">
        <v>3</v>
      </c>
      <c r="G5217">
        <v>3</v>
      </c>
      <c r="H5217">
        <v>2.2599999999999998</v>
      </c>
      <c r="I5217">
        <v>406</v>
      </c>
      <c r="J5217" t="s">
        <v>607</v>
      </c>
      <c r="K5217" t="s">
        <v>185</v>
      </c>
      <c r="L5217" t="s">
        <v>608</v>
      </c>
      <c r="M5217" t="s">
        <v>616</v>
      </c>
      <c r="N5217" t="s">
        <v>27</v>
      </c>
      <c r="O5217" t="s">
        <v>6</v>
      </c>
      <c r="P5217" t="s">
        <v>7</v>
      </c>
      <c r="Q5217" t="s">
        <v>16</v>
      </c>
      <c r="R5217" t="s">
        <v>28</v>
      </c>
      <c r="S5217" t="s">
        <v>9</v>
      </c>
      <c r="U5217" t="s">
        <v>179</v>
      </c>
      <c r="V5217" t="s">
        <v>10</v>
      </c>
      <c r="W5217" t="s">
        <v>11</v>
      </c>
      <c r="X5217" t="s">
        <v>12</v>
      </c>
      <c r="Y5217" t="s">
        <v>21</v>
      </c>
      <c r="Z5217" s="80">
        <v>2200</v>
      </c>
      <c r="AA5217" s="68">
        <v>0</v>
      </c>
      <c r="AB5217" s="82">
        <f t="shared" si="2865"/>
        <v>6600</v>
      </c>
      <c r="AD5217">
        <v>3</v>
      </c>
      <c r="AG5217" s="83">
        <f t="shared" si="2866"/>
        <v>3</v>
      </c>
      <c r="AH5217" s="87">
        <v>0</v>
      </c>
      <c r="AI5217" s="88">
        <v>0</v>
      </c>
    </row>
    <row r="5218" spans="1:39" x14ac:dyDescent="0.25">
      <c r="A5218" s="115">
        <v>4060003313</v>
      </c>
      <c r="B5218" t="s">
        <v>1</v>
      </c>
      <c r="C5218" s="81">
        <v>700</v>
      </c>
      <c r="D5218">
        <v>2.4</v>
      </c>
      <c r="E5218">
        <v>2.8</v>
      </c>
      <c r="F5218">
        <v>3</v>
      </c>
      <c r="G5218">
        <v>3</v>
      </c>
      <c r="H5218">
        <v>2.2599999999999998</v>
      </c>
      <c r="I5218">
        <v>406</v>
      </c>
      <c r="J5218" t="s">
        <v>607</v>
      </c>
      <c r="K5218" t="s">
        <v>185</v>
      </c>
      <c r="L5218" t="s">
        <v>608</v>
      </c>
      <c r="M5218" t="s">
        <v>616</v>
      </c>
      <c r="N5218" t="s">
        <v>27</v>
      </c>
      <c r="O5218" t="s">
        <v>6</v>
      </c>
      <c r="P5218" t="s">
        <v>7</v>
      </c>
      <c r="Q5218" t="s">
        <v>16</v>
      </c>
      <c r="R5218" t="s">
        <v>28</v>
      </c>
      <c r="S5218" t="s">
        <v>44</v>
      </c>
      <c r="U5218" t="s">
        <v>939</v>
      </c>
      <c r="V5218" t="s">
        <v>14</v>
      </c>
      <c r="W5218" t="s">
        <v>49</v>
      </c>
      <c r="X5218" t="s">
        <v>12</v>
      </c>
      <c r="Y5218" t="s">
        <v>21</v>
      </c>
      <c r="Z5218" s="80">
        <v>900</v>
      </c>
      <c r="AA5218" s="68">
        <v>0</v>
      </c>
      <c r="AB5218" s="82">
        <f t="shared" si="2865"/>
        <v>9000</v>
      </c>
      <c r="AC5218">
        <v>10</v>
      </c>
      <c r="AG5218" s="83">
        <f t="shared" si="2866"/>
        <v>10</v>
      </c>
      <c r="AH5218" s="87">
        <v>0</v>
      </c>
      <c r="AI5218" s="88">
        <v>0</v>
      </c>
      <c r="AJ5218">
        <f>AG5218</f>
        <v>10</v>
      </c>
      <c r="AK5218" s="108">
        <f>AJ5218*C5218*F5218*H5218</f>
        <v>47459.999999999993</v>
      </c>
      <c r="AL5218" s="108">
        <f>AJ5218*C5218*F5218</f>
        <v>21000</v>
      </c>
      <c r="AM5218" s="108">
        <f t="shared" ref="AM5218:AM5219" si="2877">AK5218-AL5218</f>
        <v>26459.999999999993</v>
      </c>
    </row>
    <row r="5219" spans="1:39" x14ac:dyDescent="0.25">
      <c r="A5219" s="115">
        <v>4060003314</v>
      </c>
      <c r="B5219" t="s">
        <v>1</v>
      </c>
      <c r="C5219" s="81">
        <v>700</v>
      </c>
      <c r="D5219">
        <v>2.4</v>
      </c>
      <c r="E5219">
        <v>2.8</v>
      </c>
      <c r="F5219">
        <v>3</v>
      </c>
      <c r="G5219">
        <v>3</v>
      </c>
      <c r="H5219">
        <v>2.2599999999999998</v>
      </c>
      <c r="I5219">
        <v>406</v>
      </c>
      <c r="J5219" t="s">
        <v>607</v>
      </c>
      <c r="K5219" t="s">
        <v>185</v>
      </c>
      <c r="L5219" t="s">
        <v>608</v>
      </c>
      <c r="M5219" t="s">
        <v>617</v>
      </c>
      <c r="N5219" t="s">
        <v>99</v>
      </c>
      <c r="O5219" t="s">
        <v>33</v>
      </c>
      <c r="P5219" t="s">
        <v>7</v>
      </c>
      <c r="Q5219" t="s">
        <v>16</v>
      </c>
      <c r="R5219" t="s">
        <v>28</v>
      </c>
      <c r="S5219" t="s">
        <v>44</v>
      </c>
      <c r="U5219" t="s">
        <v>946</v>
      </c>
      <c r="V5219" t="s">
        <v>14</v>
      </c>
      <c r="W5219" t="s">
        <v>49</v>
      </c>
      <c r="X5219" t="s">
        <v>12</v>
      </c>
      <c r="Y5219" t="s">
        <v>21</v>
      </c>
      <c r="Z5219" s="80">
        <v>800</v>
      </c>
      <c r="AA5219" s="68">
        <v>0</v>
      </c>
      <c r="AB5219" s="82">
        <f t="shared" si="2865"/>
        <v>800</v>
      </c>
      <c r="AC5219">
        <v>1</v>
      </c>
      <c r="AG5219" s="83">
        <f t="shared" si="2866"/>
        <v>1</v>
      </c>
      <c r="AH5219" s="87">
        <v>0</v>
      </c>
      <c r="AI5219" s="88">
        <v>0</v>
      </c>
      <c r="AJ5219">
        <f>AG5219</f>
        <v>1</v>
      </c>
      <c r="AK5219" s="108">
        <f>AJ5219*C5219*D5219*H5219</f>
        <v>3796.7999999999997</v>
      </c>
      <c r="AL5219" s="108">
        <f>AJ5219*C5219*D5219</f>
        <v>1680</v>
      </c>
      <c r="AM5219" s="108">
        <f t="shared" si="2877"/>
        <v>2116.7999999999997</v>
      </c>
    </row>
    <row r="5220" spans="1:39" x14ac:dyDescent="0.25">
      <c r="A5220" s="115">
        <v>4060003314</v>
      </c>
      <c r="B5220" t="s">
        <v>1</v>
      </c>
      <c r="C5220" s="81">
        <v>700</v>
      </c>
      <c r="D5220">
        <v>2.4</v>
      </c>
      <c r="E5220">
        <v>2.8</v>
      </c>
      <c r="F5220">
        <v>3</v>
      </c>
      <c r="G5220">
        <v>3</v>
      </c>
      <c r="H5220">
        <v>2.2599999999999998</v>
      </c>
      <c r="I5220">
        <v>406</v>
      </c>
      <c r="J5220" t="s">
        <v>607</v>
      </c>
      <c r="K5220" t="s">
        <v>185</v>
      </c>
      <c r="L5220" t="s">
        <v>608</v>
      </c>
      <c r="M5220" t="s">
        <v>617</v>
      </c>
      <c r="N5220" t="s">
        <v>15</v>
      </c>
      <c r="O5220" t="s">
        <v>19</v>
      </c>
      <c r="P5220" t="s">
        <v>7</v>
      </c>
      <c r="Q5220" t="s">
        <v>16</v>
      </c>
      <c r="R5220" t="s">
        <v>20</v>
      </c>
      <c r="S5220" t="s">
        <v>44</v>
      </c>
      <c r="T5220" s="70" t="s">
        <v>933</v>
      </c>
      <c r="U5220" t="s">
        <v>949</v>
      </c>
      <c r="V5220" t="s">
        <v>14</v>
      </c>
      <c r="W5220" t="s">
        <v>49</v>
      </c>
      <c r="X5220" t="s">
        <v>12</v>
      </c>
      <c r="Y5220" t="s">
        <v>938</v>
      </c>
      <c r="Z5220" s="80">
        <v>0</v>
      </c>
      <c r="AA5220" s="68">
        <v>0</v>
      </c>
      <c r="AB5220" s="82">
        <f t="shared" si="2865"/>
        <v>0</v>
      </c>
      <c r="AE5220">
        <v>6</v>
      </c>
      <c r="AG5220" s="83">
        <f t="shared" si="2866"/>
        <v>6</v>
      </c>
      <c r="AH5220" s="87">
        <v>0</v>
      </c>
      <c r="AI5220" s="88">
        <v>0</v>
      </c>
      <c r="AJ5220">
        <f>AG5220</f>
        <v>6</v>
      </c>
      <c r="AK5220" s="108">
        <f>AJ5220*C5220*F5220*H5220</f>
        <v>28475.999999999996</v>
      </c>
      <c r="AL5220" s="108">
        <f>AJ5220*C5220*F5220</f>
        <v>12600</v>
      </c>
      <c r="AM5220" s="108">
        <f>AK5220-AL5220</f>
        <v>15875.999999999996</v>
      </c>
    </row>
    <row r="5221" spans="1:39" x14ac:dyDescent="0.25">
      <c r="A5221" s="115">
        <v>4060003314</v>
      </c>
      <c r="B5221" t="s">
        <v>1</v>
      </c>
      <c r="C5221" s="81">
        <v>700</v>
      </c>
      <c r="D5221">
        <v>2.4</v>
      </c>
      <c r="E5221">
        <v>2.8</v>
      </c>
      <c r="F5221">
        <v>3</v>
      </c>
      <c r="G5221">
        <v>3</v>
      </c>
      <c r="H5221">
        <v>2.2599999999999998</v>
      </c>
      <c r="I5221">
        <v>406</v>
      </c>
      <c r="J5221" t="s">
        <v>607</v>
      </c>
      <c r="K5221" t="s">
        <v>185</v>
      </c>
      <c r="L5221" t="s">
        <v>608</v>
      </c>
      <c r="M5221" t="s">
        <v>617</v>
      </c>
      <c r="N5221" t="s">
        <v>15</v>
      </c>
      <c r="O5221" t="s">
        <v>33</v>
      </c>
      <c r="P5221" t="s">
        <v>7</v>
      </c>
      <c r="Q5221" t="s">
        <v>16</v>
      </c>
      <c r="R5221" t="s">
        <v>28</v>
      </c>
      <c r="S5221" t="s">
        <v>9</v>
      </c>
      <c r="U5221" t="s">
        <v>179</v>
      </c>
      <c r="V5221" t="s">
        <v>10</v>
      </c>
      <c r="W5221" t="s">
        <v>11</v>
      </c>
      <c r="X5221" t="s">
        <v>12</v>
      </c>
      <c r="Y5221" t="s">
        <v>21</v>
      </c>
      <c r="Z5221" s="80">
        <v>2200</v>
      </c>
      <c r="AA5221" s="68">
        <v>0</v>
      </c>
      <c r="AB5221" s="82">
        <f t="shared" si="2865"/>
        <v>2200</v>
      </c>
      <c r="AD5221">
        <v>1</v>
      </c>
      <c r="AG5221" s="83">
        <f t="shared" si="2866"/>
        <v>1</v>
      </c>
      <c r="AH5221" s="87">
        <v>0</v>
      </c>
      <c r="AI5221" s="88">
        <v>0</v>
      </c>
    </row>
    <row r="5222" spans="1:39" x14ac:dyDescent="0.25">
      <c r="A5222" s="115">
        <v>4060003314</v>
      </c>
      <c r="B5222" t="s">
        <v>1</v>
      </c>
      <c r="C5222" s="81">
        <v>700</v>
      </c>
      <c r="D5222">
        <v>2.4</v>
      </c>
      <c r="E5222">
        <v>2.8</v>
      </c>
      <c r="F5222">
        <v>3</v>
      </c>
      <c r="G5222">
        <v>3</v>
      </c>
      <c r="H5222">
        <v>2.2599999999999998</v>
      </c>
      <c r="I5222">
        <v>406</v>
      </c>
      <c r="J5222" t="s">
        <v>607</v>
      </c>
      <c r="K5222" t="s">
        <v>185</v>
      </c>
      <c r="L5222" t="s">
        <v>608</v>
      </c>
      <c r="M5222" t="s">
        <v>617</v>
      </c>
      <c r="N5222" t="s">
        <v>18</v>
      </c>
      <c r="O5222" t="s">
        <v>33</v>
      </c>
      <c r="P5222" t="s">
        <v>7</v>
      </c>
      <c r="Q5222" t="s">
        <v>16</v>
      </c>
      <c r="R5222" t="s">
        <v>28</v>
      </c>
      <c r="S5222" t="s">
        <v>9</v>
      </c>
      <c r="U5222" t="s">
        <v>179</v>
      </c>
      <c r="V5222" t="s">
        <v>10</v>
      </c>
      <c r="W5222" t="s">
        <v>11</v>
      </c>
      <c r="X5222" t="s">
        <v>12</v>
      </c>
      <c r="Y5222" t="s">
        <v>21</v>
      </c>
      <c r="Z5222" s="80">
        <v>2200</v>
      </c>
      <c r="AA5222" s="68">
        <v>0</v>
      </c>
      <c r="AB5222" s="82">
        <f t="shared" si="2865"/>
        <v>2200</v>
      </c>
      <c r="AD5222">
        <v>1</v>
      </c>
      <c r="AG5222" s="83">
        <f t="shared" si="2866"/>
        <v>1</v>
      </c>
      <c r="AH5222" s="87">
        <v>0</v>
      </c>
      <c r="AI5222" s="88">
        <v>0</v>
      </c>
    </row>
    <row r="5223" spans="1:39" x14ac:dyDescent="0.25">
      <c r="A5223" s="115">
        <v>4060003314</v>
      </c>
      <c r="B5223" t="s">
        <v>1</v>
      </c>
      <c r="C5223" s="81">
        <v>700</v>
      </c>
      <c r="D5223">
        <v>2.4</v>
      </c>
      <c r="E5223">
        <v>2.8</v>
      </c>
      <c r="F5223">
        <v>3</v>
      </c>
      <c r="G5223">
        <v>3</v>
      </c>
      <c r="H5223">
        <v>2.2599999999999998</v>
      </c>
      <c r="I5223">
        <v>406</v>
      </c>
      <c r="J5223" t="s">
        <v>607</v>
      </c>
      <c r="K5223" t="s">
        <v>185</v>
      </c>
      <c r="L5223" t="s">
        <v>608</v>
      </c>
      <c r="M5223" t="s">
        <v>617</v>
      </c>
      <c r="N5223" t="s">
        <v>18</v>
      </c>
      <c r="O5223" t="s">
        <v>33</v>
      </c>
      <c r="P5223" t="s">
        <v>7</v>
      </c>
      <c r="Q5223" t="s">
        <v>16</v>
      </c>
      <c r="R5223" t="s">
        <v>28</v>
      </c>
      <c r="S5223" t="s">
        <v>44</v>
      </c>
      <c r="U5223" t="s">
        <v>946</v>
      </c>
      <c r="V5223" t="s">
        <v>14</v>
      </c>
      <c r="W5223" t="s">
        <v>49</v>
      </c>
      <c r="X5223" t="s">
        <v>12</v>
      </c>
      <c r="Y5223" t="s">
        <v>21</v>
      </c>
      <c r="Z5223" s="80">
        <v>900</v>
      </c>
      <c r="AA5223" s="68">
        <v>0</v>
      </c>
      <c r="AB5223" s="82">
        <f t="shared" si="2865"/>
        <v>1800</v>
      </c>
      <c r="AC5223">
        <v>2</v>
      </c>
      <c r="AG5223" s="83">
        <f t="shared" si="2866"/>
        <v>2</v>
      </c>
      <c r="AH5223" s="87">
        <v>0</v>
      </c>
      <c r="AI5223" s="88">
        <v>0</v>
      </c>
      <c r="AJ5223">
        <f>AG5223</f>
        <v>2</v>
      </c>
      <c r="AK5223" s="108">
        <f>AJ5223*C5223*F5223*H5223</f>
        <v>9492</v>
      </c>
      <c r="AL5223" s="108">
        <f>AJ5223*C5223*F5223</f>
        <v>4200</v>
      </c>
      <c r="AM5223" s="108">
        <f>AK5223-AL5223</f>
        <v>5292</v>
      </c>
    </row>
    <row r="5224" spans="1:39" x14ac:dyDescent="0.25">
      <c r="A5224" s="115">
        <v>4060003314</v>
      </c>
      <c r="B5224" t="s">
        <v>1</v>
      </c>
      <c r="C5224" s="81">
        <v>700</v>
      </c>
      <c r="D5224">
        <v>2.4</v>
      </c>
      <c r="E5224">
        <v>2.8</v>
      </c>
      <c r="F5224">
        <v>3</v>
      </c>
      <c r="G5224">
        <v>3</v>
      </c>
      <c r="H5224">
        <v>2.2599999999999998</v>
      </c>
      <c r="I5224">
        <v>406</v>
      </c>
      <c r="J5224" t="s">
        <v>607</v>
      </c>
      <c r="K5224" t="s">
        <v>185</v>
      </c>
      <c r="L5224" t="s">
        <v>608</v>
      </c>
      <c r="M5224" t="s">
        <v>617</v>
      </c>
      <c r="N5224" t="s">
        <v>27</v>
      </c>
      <c r="O5224" t="s">
        <v>6</v>
      </c>
      <c r="P5224" t="s">
        <v>7</v>
      </c>
      <c r="Q5224" t="s">
        <v>16</v>
      </c>
      <c r="R5224" t="s">
        <v>28</v>
      </c>
      <c r="S5224" t="s">
        <v>9</v>
      </c>
      <c r="U5224" t="s">
        <v>179</v>
      </c>
      <c r="V5224" t="s">
        <v>10</v>
      </c>
      <c r="W5224" t="s">
        <v>11</v>
      </c>
      <c r="X5224" t="s">
        <v>12</v>
      </c>
      <c r="Y5224" t="s">
        <v>21</v>
      </c>
      <c r="Z5224" s="80">
        <v>2200</v>
      </c>
      <c r="AA5224" s="68">
        <v>0</v>
      </c>
      <c r="AB5224" s="82">
        <f t="shared" si="2865"/>
        <v>4400</v>
      </c>
      <c r="AD5224">
        <v>2</v>
      </c>
      <c r="AG5224" s="83">
        <f t="shared" si="2866"/>
        <v>2</v>
      </c>
      <c r="AH5224" s="87">
        <v>0</v>
      </c>
      <c r="AI5224" s="88">
        <v>0</v>
      </c>
    </row>
    <row r="5225" spans="1:39" x14ac:dyDescent="0.25">
      <c r="A5225" s="115">
        <v>4060003314</v>
      </c>
      <c r="B5225" t="s">
        <v>1</v>
      </c>
      <c r="C5225" s="81">
        <v>700</v>
      </c>
      <c r="D5225">
        <v>2.4</v>
      </c>
      <c r="E5225">
        <v>2.8</v>
      </c>
      <c r="F5225">
        <v>3</v>
      </c>
      <c r="G5225">
        <v>3</v>
      </c>
      <c r="H5225">
        <v>2.2599999999999998</v>
      </c>
      <c r="I5225">
        <v>406</v>
      </c>
      <c r="J5225" t="s">
        <v>607</v>
      </c>
      <c r="K5225" t="s">
        <v>185</v>
      </c>
      <c r="L5225" t="s">
        <v>608</v>
      </c>
      <c r="M5225" t="s">
        <v>617</v>
      </c>
      <c r="N5225" t="s">
        <v>27</v>
      </c>
      <c r="O5225" t="s">
        <v>6</v>
      </c>
      <c r="P5225" t="s">
        <v>7</v>
      </c>
      <c r="Q5225" t="s">
        <v>16</v>
      </c>
      <c r="R5225" t="s">
        <v>28</v>
      </c>
      <c r="S5225" t="s">
        <v>44</v>
      </c>
      <c r="U5225" t="s">
        <v>939</v>
      </c>
      <c r="V5225" t="s">
        <v>14</v>
      </c>
      <c r="W5225" t="s">
        <v>49</v>
      </c>
      <c r="X5225" t="s">
        <v>12</v>
      </c>
      <c r="Y5225" t="s">
        <v>21</v>
      </c>
      <c r="Z5225" s="80">
        <v>900</v>
      </c>
      <c r="AA5225" s="68">
        <v>0</v>
      </c>
      <c r="AB5225" s="82">
        <f t="shared" si="2865"/>
        <v>2700</v>
      </c>
      <c r="AC5225">
        <v>3</v>
      </c>
      <c r="AG5225" s="83">
        <f t="shared" si="2866"/>
        <v>3</v>
      </c>
      <c r="AH5225" s="87">
        <v>0</v>
      </c>
      <c r="AI5225" s="88">
        <v>0</v>
      </c>
      <c r="AJ5225">
        <f>AG5225</f>
        <v>3</v>
      </c>
      <c r="AK5225" s="108">
        <f>AJ5225*C5225*F5225*H5225</f>
        <v>14237.999999999998</v>
      </c>
      <c r="AL5225" s="108">
        <f>AJ5225*C5225*F5225</f>
        <v>6300</v>
      </c>
      <c r="AM5225" s="108">
        <f>AK5225-AL5225</f>
        <v>7937.9999999999982</v>
      </c>
    </row>
    <row r="5226" spans="1:39" x14ac:dyDescent="0.25">
      <c r="A5226" s="115">
        <v>4060003315</v>
      </c>
      <c r="B5226" t="s">
        <v>1</v>
      </c>
      <c r="C5226" s="81">
        <v>700</v>
      </c>
      <c r="D5226">
        <v>2.4</v>
      </c>
      <c r="E5226">
        <v>2.8</v>
      </c>
      <c r="F5226">
        <v>3</v>
      </c>
      <c r="G5226">
        <v>3</v>
      </c>
      <c r="H5226">
        <v>2.2599999999999998</v>
      </c>
      <c r="I5226">
        <v>406</v>
      </c>
      <c r="J5226" t="s">
        <v>607</v>
      </c>
      <c r="K5226" t="s">
        <v>185</v>
      </c>
      <c r="L5226" t="s">
        <v>608</v>
      </c>
      <c r="M5226" t="s">
        <v>618</v>
      </c>
      <c r="N5226" t="s">
        <v>15</v>
      </c>
      <c r="O5226" t="s">
        <v>19</v>
      </c>
      <c r="P5226" t="s">
        <v>7</v>
      </c>
      <c r="Q5226" t="s">
        <v>16</v>
      </c>
      <c r="R5226" t="s">
        <v>20</v>
      </c>
      <c r="S5226" t="s">
        <v>44</v>
      </c>
      <c r="T5226" s="70" t="s">
        <v>933</v>
      </c>
      <c r="U5226" t="s">
        <v>949</v>
      </c>
      <c r="V5226" t="s">
        <v>14</v>
      </c>
      <c r="W5226" t="s">
        <v>49</v>
      </c>
      <c r="X5226" t="s">
        <v>12</v>
      </c>
      <c r="Y5226" t="s">
        <v>938</v>
      </c>
      <c r="Z5226" s="80">
        <v>0</v>
      </c>
      <c r="AA5226" s="68">
        <v>0</v>
      </c>
      <c r="AB5226" s="82">
        <f t="shared" si="2865"/>
        <v>0</v>
      </c>
      <c r="AE5226">
        <v>3</v>
      </c>
      <c r="AG5226" s="83">
        <f t="shared" si="2866"/>
        <v>3</v>
      </c>
      <c r="AH5226" s="87">
        <v>0</v>
      </c>
      <c r="AI5226" s="88">
        <v>0</v>
      </c>
      <c r="AJ5226">
        <f>AG5226</f>
        <v>3</v>
      </c>
      <c r="AK5226" s="108">
        <f>AJ5226*C5226*F5226*H5226</f>
        <v>14237.999999999998</v>
      </c>
      <c r="AL5226" s="108">
        <f>AJ5226*C5226*F5226</f>
        <v>6300</v>
      </c>
      <c r="AM5226" s="108">
        <f>AK5226-AL5226</f>
        <v>7937.9999999999982</v>
      </c>
    </row>
    <row r="5227" spans="1:39" x14ac:dyDescent="0.25">
      <c r="A5227" s="115">
        <v>4060003315</v>
      </c>
      <c r="B5227" t="s">
        <v>1</v>
      </c>
      <c r="C5227" s="81">
        <v>700</v>
      </c>
      <c r="D5227">
        <v>2.4</v>
      </c>
      <c r="E5227">
        <v>2.8</v>
      </c>
      <c r="F5227">
        <v>3</v>
      </c>
      <c r="G5227">
        <v>3</v>
      </c>
      <c r="H5227">
        <v>2.2599999999999998</v>
      </c>
      <c r="I5227">
        <v>406</v>
      </c>
      <c r="J5227" t="s">
        <v>607</v>
      </c>
      <c r="K5227" t="s">
        <v>185</v>
      </c>
      <c r="L5227" t="s">
        <v>608</v>
      </c>
      <c r="M5227" t="s">
        <v>618</v>
      </c>
      <c r="N5227" t="s">
        <v>18</v>
      </c>
      <c r="O5227" t="s">
        <v>33</v>
      </c>
      <c r="P5227" t="s">
        <v>7</v>
      </c>
      <c r="Q5227" t="s">
        <v>16</v>
      </c>
      <c r="R5227" t="s">
        <v>28</v>
      </c>
      <c r="S5227" t="s">
        <v>9</v>
      </c>
      <c r="U5227" t="s">
        <v>179</v>
      </c>
      <c r="V5227" t="s">
        <v>10</v>
      </c>
      <c r="W5227" t="s">
        <v>11</v>
      </c>
      <c r="X5227" t="s">
        <v>12</v>
      </c>
      <c r="Y5227" t="s">
        <v>21</v>
      </c>
      <c r="Z5227" s="80">
        <v>2200</v>
      </c>
      <c r="AA5227" s="68">
        <v>0</v>
      </c>
      <c r="AB5227" s="82">
        <f t="shared" si="2865"/>
        <v>2200</v>
      </c>
      <c r="AD5227">
        <v>1</v>
      </c>
      <c r="AG5227" s="83">
        <f t="shared" si="2866"/>
        <v>1</v>
      </c>
      <c r="AH5227" s="87">
        <v>0</v>
      </c>
      <c r="AI5227" s="88">
        <v>1</v>
      </c>
    </row>
    <row r="5228" spans="1:39" x14ac:dyDescent="0.25">
      <c r="A5228" s="115">
        <v>4060003315</v>
      </c>
      <c r="B5228" t="s">
        <v>1</v>
      </c>
      <c r="C5228" s="81">
        <v>700</v>
      </c>
      <c r="D5228">
        <v>2.4</v>
      </c>
      <c r="E5228">
        <v>2.8</v>
      </c>
      <c r="F5228">
        <v>3</v>
      </c>
      <c r="G5228">
        <v>3</v>
      </c>
      <c r="H5228">
        <v>2.2599999999999998</v>
      </c>
      <c r="I5228">
        <v>406</v>
      </c>
      <c r="J5228" t="s">
        <v>607</v>
      </c>
      <c r="K5228" t="s">
        <v>185</v>
      </c>
      <c r="L5228" t="s">
        <v>608</v>
      </c>
      <c r="M5228" t="s">
        <v>618</v>
      </c>
      <c r="N5228" t="s">
        <v>18</v>
      </c>
      <c r="O5228" t="s">
        <v>33</v>
      </c>
      <c r="P5228" t="s">
        <v>7</v>
      </c>
      <c r="Q5228" t="s">
        <v>16</v>
      </c>
      <c r="R5228" t="s">
        <v>28</v>
      </c>
      <c r="S5228" t="s">
        <v>44</v>
      </c>
      <c r="U5228" t="s">
        <v>946</v>
      </c>
      <c r="V5228" t="s">
        <v>14</v>
      </c>
      <c r="W5228" t="s">
        <v>49</v>
      </c>
      <c r="X5228" t="s">
        <v>12</v>
      </c>
      <c r="Y5228" t="s">
        <v>21</v>
      </c>
      <c r="Z5228" s="80">
        <v>900</v>
      </c>
      <c r="AA5228" s="68">
        <v>0</v>
      </c>
      <c r="AB5228" s="82">
        <f t="shared" si="2865"/>
        <v>900</v>
      </c>
      <c r="AC5228">
        <v>1</v>
      </c>
      <c r="AG5228" s="83">
        <f t="shared" si="2866"/>
        <v>1</v>
      </c>
      <c r="AH5228" s="87">
        <v>0</v>
      </c>
      <c r="AI5228" s="88">
        <v>0</v>
      </c>
      <c r="AJ5228">
        <f>AG5228</f>
        <v>1</v>
      </c>
      <c r="AK5228" s="108">
        <f t="shared" ref="AK5228:AK5229" si="2878">AJ5228*C5228*F5228*H5228</f>
        <v>4746</v>
      </c>
      <c r="AL5228" s="108">
        <f t="shared" ref="AL5228:AL5229" si="2879">AJ5228*C5228*F5228</f>
        <v>2100</v>
      </c>
      <c r="AM5228" s="108">
        <f t="shared" ref="AM5228:AM5229" si="2880">AK5228-AL5228</f>
        <v>2646</v>
      </c>
    </row>
    <row r="5229" spans="1:39" x14ac:dyDescent="0.25">
      <c r="A5229" s="115">
        <v>4060003315</v>
      </c>
      <c r="B5229" t="s">
        <v>1</v>
      </c>
      <c r="C5229" s="81">
        <v>700</v>
      </c>
      <c r="D5229">
        <v>2.4</v>
      </c>
      <c r="E5229">
        <v>2.8</v>
      </c>
      <c r="F5229">
        <v>3</v>
      </c>
      <c r="G5229">
        <v>3</v>
      </c>
      <c r="H5229">
        <v>2.2599999999999998</v>
      </c>
      <c r="I5229">
        <v>406</v>
      </c>
      <c r="J5229" t="s">
        <v>607</v>
      </c>
      <c r="K5229" t="s">
        <v>185</v>
      </c>
      <c r="L5229" t="s">
        <v>608</v>
      </c>
      <c r="M5229" t="s">
        <v>618</v>
      </c>
      <c r="N5229" t="s">
        <v>27</v>
      </c>
      <c r="O5229" t="s">
        <v>6</v>
      </c>
      <c r="P5229" t="s">
        <v>7</v>
      </c>
      <c r="Q5229" t="s">
        <v>16</v>
      </c>
      <c r="R5229" t="s">
        <v>28</v>
      </c>
      <c r="S5229" t="s">
        <v>44</v>
      </c>
      <c r="U5229" t="s">
        <v>939</v>
      </c>
      <c r="V5229" t="s">
        <v>14</v>
      </c>
      <c r="W5229" t="s">
        <v>49</v>
      </c>
      <c r="X5229" t="s">
        <v>12</v>
      </c>
      <c r="Y5229" t="s">
        <v>21</v>
      </c>
      <c r="Z5229" s="80">
        <v>900</v>
      </c>
      <c r="AA5229" s="68">
        <v>0</v>
      </c>
      <c r="AB5229" s="82">
        <f t="shared" si="2865"/>
        <v>4500</v>
      </c>
      <c r="AC5229">
        <v>5</v>
      </c>
      <c r="AG5229" s="83">
        <f t="shared" si="2866"/>
        <v>5</v>
      </c>
      <c r="AH5229" s="87">
        <v>0</v>
      </c>
      <c r="AI5229" s="88">
        <v>0</v>
      </c>
      <c r="AJ5229">
        <f>AG5229</f>
        <v>5</v>
      </c>
      <c r="AK5229" s="108">
        <f t="shared" si="2878"/>
        <v>23729.999999999996</v>
      </c>
      <c r="AL5229" s="108">
        <f t="shared" si="2879"/>
        <v>10500</v>
      </c>
      <c r="AM5229" s="108">
        <f t="shared" si="2880"/>
        <v>13229.999999999996</v>
      </c>
    </row>
    <row r="5230" spans="1:39" x14ac:dyDescent="0.25">
      <c r="A5230" s="115">
        <v>4060003317</v>
      </c>
      <c r="B5230" t="s">
        <v>1</v>
      </c>
      <c r="C5230" s="81">
        <v>700</v>
      </c>
      <c r="D5230">
        <v>2.4</v>
      </c>
      <c r="E5230">
        <v>2.8</v>
      </c>
      <c r="F5230">
        <v>3</v>
      </c>
      <c r="G5230">
        <v>3</v>
      </c>
      <c r="H5230">
        <v>2.2599999999999998</v>
      </c>
      <c r="I5230">
        <v>406</v>
      </c>
      <c r="J5230" t="s">
        <v>607</v>
      </c>
      <c r="K5230" t="s">
        <v>185</v>
      </c>
      <c r="L5230" t="s">
        <v>608</v>
      </c>
      <c r="M5230" t="s">
        <v>619</v>
      </c>
      <c r="N5230" t="s">
        <v>184</v>
      </c>
      <c r="O5230" t="s">
        <v>19</v>
      </c>
      <c r="P5230" t="s">
        <v>7</v>
      </c>
      <c r="Q5230" t="s">
        <v>16</v>
      </c>
      <c r="R5230" t="s">
        <v>20</v>
      </c>
      <c r="S5230" t="s">
        <v>9</v>
      </c>
      <c r="T5230" s="70" t="s">
        <v>933</v>
      </c>
      <c r="U5230" t="s">
        <v>179</v>
      </c>
      <c r="V5230" t="s">
        <v>96</v>
      </c>
      <c r="W5230" t="s">
        <v>97</v>
      </c>
      <c r="X5230" t="s">
        <v>12</v>
      </c>
      <c r="Y5230" t="s">
        <v>938</v>
      </c>
      <c r="Z5230" s="80">
        <v>0</v>
      </c>
      <c r="AA5230" s="68">
        <v>0</v>
      </c>
      <c r="AB5230" s="82">
        <f t="shared" si="2865"/>
        <v>0</v>
      </c>
      <c r="AE5230">
        <v>1</v>
      </c>
      <c r="AG5230" s="83">
        <f t="shared" si="2866"/>
        <v>1</v>
      </c>
      <c r="AH5230" s="87">
        <v>0</v>
      </c>
      <c r="AI5230" s="88">
        <v>0</v>
      </c>
    </row>
    <row r="5231" spans="1:39" x14ac:dyDescent="0.25">
      <c r="A5231" s="115">
        <v>4060003317</v>
      </c>
      <c r="B5231" t="s">
        <v>1</v>
      </c>
      <c r="C5231" s="81">
        <v>700</v>
      </c>
      <c r="D5231">
        <v>2.4</v>
      </c>
      <c r="E5231">
        <v>2.8</v>
      </c>
      <c r="F5231">
        <v>3</v>
      </c>
      <c r="G5231">
        <v>3</v>
      </c>
      <c r="H5231">
        <v>2.2599999999999998</v>
      </c>
      <c r="I5231">
        <v>406</v>
      </c>
      <c r="J5231" t="s">
        <v>607</v>
      </c>
      <c r="K5231" t="s">
        <v>185</v>
      </c>
      <c r="L5231" t="s">
        <v>608</v>
      </c>
      <c r="M5231" t="s">
        <v>619</v>
      </c>
      <c r="N5231" t="s">
        <v>5</v>
      </c>
      <c r="O5231" t="s">
        <v>19</v>
      </c>
      <c r="P5231" t="s">
        <v>7</v>
      </c>
      <c r="Q5231" t="s">
        <v>16</v>
      </c>
      <c r="R5231" t="s">
        <v>20</v>
      </c>
      <c r="S5231" t="s">
        <v>44</v>
      </c>
      <c r="T5231" s="70" t="s">
        <v>933</v>
      </c>
      <c r="U5231" t="s">
        <v>949</v>
      </c>
      <c r="V5231" t="s">
        <v>14</v>
      </c>
      <c r="W5231" t="s">
        <v>49</v>
      </c>
      <c r="X5231" t="s">
        <v>12</v>
      </c>
      <c r="Y5231" t="s">
        <v>938</v>
      </c>
      <c r="Z5231" s="80">
        <v>0</v>
      </c>
      <c r="AA5231" s="68">
        <v>0</v>
      </c>
      <c r="AB5231" s="82">
        <f t="shared" si="2865"/>
        <v>0</v>
      </c>
      <c r="AE5231">
        <v>1</v>
      </c>
      <c r="AG5231" s="83">
        <f t="shared" si="2866"/>
        <v>1</v>
      </c>
      <c r="AH5231" s="87">
        <v>0</v>
      </c>
      <c r="AI5231" s="88">
        <v>0</v>
      </c>
      <c r="AJ5231">
        <f>AG5231</f>
        <v>1</v>
      </c>
      <c r="AK5231" s="108">
        <f>AJ5231*C5231*E5231*H5231</f>
        <v>4429.5999999999995</v>
      </c>
      <c r="AL5231" s="108">
        <f>AJ5231*C5231*E5231</f>
        <v>1959.9999999999998</v>
      </c>
      <c r="AM5231" s="108">
        <f>AK5231-AL5231</f>
        <v>2469.5999999999995</v>
      </c>
    </row>
    <row r="5232" spans="1:39" x14ac:dyDescent="0.25">
      <c r="A5232" s="115">
        <v>4060003317</v>
      </c>
      <c r="B5232" t="s">
        <v>1</v>
      </c>
      <c r="C5232" s="81">
        <v>700</v>
      </c>
      <c r="D5232">
        <v>2.4</v>
      </c>
      <c r="E5232">
        <v>2.8</v>
      </c>
      <c r="F5232">
        <v>3</v>
      </c>
      <c r="G5232">
        <v>3</v>
      </c>
      <c r="H5232">
        <v>2.2599999999999998</v>
      </c>
      <c r="I5232">
        <v>406</v>
      </c>
      <c r="J5232" t="s">
        <v>607</v>
      </c>
      <c r="K5232" t="s">
        <v>185</v>
      </c>
      <c r="L5232" t="s">
        <v>608</v>
      </c>
      <c r="M5232" t="s">
        <v>619</v>
      </c>
      <c r="N5232" t="s">
        <v>15</v>
      </c>
      <c r="O5232" t="s">
        <v>19</v>
      </c>
      <c r="P5232" t="s">
        <v>7</v>
      </c>
      <c r="Q5232" t="s">
        <v>16</v>
      </c>
      <c r="R5232" t="s">
        <v>20</v>
      </c>
      <c r="S5232" t="s">
        <v>9</v>
      </c>
      <c r="T5232" s="70" t="s">
        <v>933</v>
      </c>
      <c r="U5232" t="s">
        <v>179</v>
      </c>
      <c r="V5232" t="s">
        <v>10</v>
      </c>
      <c r="W5232" t="s">
        <v>11</v>
      </c>
      <c r="X5232" t="s">
        <v>12</v>
      </c>
      <c r="Y5232" t="s">
        <v>938</v>
      </c>
      <c r="Z5232" s="80">
        <v>0</v>
      </c>
      <c r="AA5232" s="68">
        <v>0</v>
      </c>
      <c r="AB5232" s="82">
        <f t="shared" si="2865"/>
        <v>0</v>
      </c>
      <c r="AE5232">
        <v>1</v>
      </c>
      <c r="AG5232" s="83">
        <f t="shared" si="2866"/>
        <v>1</v>
      </c>
      <c r="AH5232" s="87">
        <v>0</v>
      </c>
      <c r="AI5232" s="88">
        <v>0</v>
      </c>
    </row>
    <row r="5233" spans="1:39" x14ac:dyDescent="0.25">
      <c r="A5233" s="115">
        <v>4060003317</v>
      </c>
      <c r="B5233" t="s">
        <v>1</v>
      </c>
      <c r="C5233" s="81">
        <v>700</v>
      </c>
      <c r="D5233">
        <v>2.4</v>
      </c>
      <c r="E5233">
        <v>2.8</v>
      </c>
      <c r="F5233">
        <v>3</v>
      </c>
      <c r="G5233">
        <v>3</v>
      </c>
      <c r="H5233">
        <v>2.2599999999999998</v>
      </c>
      <c r="I5233">
        <v>406</v>
      </c>
      <c r="J5233" t="s">
        <v>607</v>
      </c>
      <c r="K5233" t="s">
        <v>185</v>
      </c>
      <c r="L5233" t="s">
        <v>608</v>
      </c>
      <c r="M5233" t="s">
        <v>619</v>
      </c>
      <c r="N5233" t="s">
        <v>15</v>
      </c>
      <c r="O5233" t="s">
        <v>19</v>
      </c>
      <c r="P5233" t="s">
        <v>7</v>
      </c>
      <c r="Q5233" t="s">
        <v>16</v>
      </c>
      <c r="R5233" t="s">
        <v>20</v>
      </c>
      <c r="S5233" t="s">
        <v>44</v>
      </c>
      <c r="T5233" s="70" t="s">
        <v>933</v>
      </c>
      <c r="U5233" t="s">
        <v>949</v>
      </c>
      <c r="V5233" t="s">
        <v>14</v>
      </c>
      <c r="W5233" t="s">
        <v>49</v>
      </c>
      <c r="X5233" t="s">
        <v>12</v>
      </c>
      <c r="Y5233" t="s">
        <v>938</v>
      </c>
      <c r="Z5233" s="80">
        <v>0</v>
      </c>
      <c r="AA5233" s="68">
        <v>0</v>
      </c>
      <c r="AB5233" s="82">
        <f t="shared" si="2865"/>
        <v>0</v>
      </c>
      <c r="AE5233">
        <v>13</v>
      </c>
      <c r="AG5233" s="83">
        <f t="shared" si="2866"/>
        <v>13</v>
      </c>
      <c r="AH5233" s="87">
        <v>0</v>
      </c>
      <c r="AI5233" s="88">
        <v>0</v>
      </c>
      <c r="AJ5233">
        <f>AG5233</f>
        <v>13</v>
      </c>
      <c r="AK5233" s="108">
        <f>AJ5233*C5233*F5233*H5233</f>
        <v>61697.999999999993</v>
      </c>
      <c r="AL5233" s="108">
        <f>AJ5233*C5233*F5233</f>
        <v>27300</v>
      </c>
      <c r="AM5233" s="108">
        <f>AK5233-AL5233</f>
        <v>34397.999999999993</v>
      </c>
    </row>
    <row r="5234" spans="1:39" x14ac:dyDescent="0.25">
      <c r="A5234" s="115">
        <v>4060003317</v>
      </c>
      <c r="B5234" t="s">
        <v>1</v>
      </c>
      <c r="C5234" s="81">
        <v>700</v>
      </c>
      <c r="D5234">
        <v>2.4</v>
      </c>
      <c r="E5234">
        <v>2.8</v>
      </c>
      <c r="F5234">
        <v>3</v>
      </c>
      <c r="G5234">
        <v>3</v>
      </c>
      <c r="H5234">
        <v>2.2599999999999998</v>
      </c>
      <c r="I5234">
        <v>406</v>
      </c>
      <c r="J5234" t="s">
        <v>607</v>
      </c>
      <c r="K5234" t="s">
        <v>185</v>
      </c>
      <c r="L5234" t="s">
        <v>608</v>
      </c>
      <c r="M5234" t="s">
        <v>619</v>
      </c>
      <c r="N5234" t="s">
        <v>18</v>
      </c>
      <c r="O5234" t="s">
        <v>33</v>
      </c>
      <c r="P5234" t="s">
        <v>7</v>
      </c>
      <c r="Q5234" t="s">
        <v>16</v>
      </c>
      <c r="R5234" t="s">
        <v>28</v>
      </c>
      <c r="S5234" t="s">
        <v>9</v>
      </c>
      <c r="U5234" t="s">
        <v>179</v>
      </c>
      <c r="V5234" t="s">
        <v>10</v>
      </c>
      <c r="W5234" t="s">
        <v>11</v>
      </c>
      <c r="X5234" t="s">
        <v>12</v>
      </c>
      <c r="Y5234" t="s">
        <v>21</v>
      </c>
      <c r="Z5234" s="80">
        <v>2200</v>
      </c>
      <c r="AA5234" s="68">
        <v>0</v>
      </c>
      <c r="AB5234" s="82">
        <f t="shared" si="2865"/>
        <v>4400</v>
      </c>
      <c r="AD5234">
        <v>2</v>
      </c>
      <c r="AG5234" s="83">
        <f t="shared" si="2866"/>
        <v>2</v>
      </c>
      <c r="AH5234" s="87">
        <v>0</v>
      </c>
      <c r="AI5234" s="88">
        <v>0</v>
      </c>
    </row>
    <row r="5235" spans="1:39" x14ac:dyDescent="0.25">
      <c r="A5235" s="115">
        <v>4060003317</v>
      </c>
      <c r="B5235" t="s">
        <v>1</v>
      </c>
      <c r="C5235" s="81">
        <v>700</v>
      </c>
      <c r="D5235">
        <v>2.4</v>
      </c>
      <c r="E5235">
        <v>2.8</v>
      </c>
      <c r="F5235">
        <v>3</v>
      </c>
      <c r="G5235">
        <v>3</v>
      </c>
      <c r="H5235">
        <v>2.2599999999999998</v>
      </c>
      <c r="I5235">
        <v>406</v>
      </c>
      <c r="J5235" t="s">
        <v>607</v>
      </c>
      <c r="K5235" t="s">
        <v>185</v>
      </c>
      <c r="L5235" t="s">
        <v>608</v>
      </c>
      <c r="M5235" t="s">
        <v>619</v>
      </c>
      <c r="N5235" t="s">
        <v>18</v>
      </c>
      <c r="O5235" t="s">
        <v>33</v>
      </c>
      <c r="P5235" t="s">
        <v>7</v>
      </c>
      <c r="Q5235" t="s">
        <v>16</v>
      </c>
      <c r="R5235" t="s">
        <v>28</v>
      </c>
      <c r="S5235" t="s">
        <v>44</v>
      </c>
      <c r="U5235" t="s">
        <v>946</v>
      </c>
      <c r="V5235" t="s">
        <v>14</v>
      </c>
      <c r="W5235" t="s">
        <v>49</v>
      </c>
      <c r="X5235" t="s">
        <v>12</v>
      </c>
      <c r="Y5235" t="s">
        <v>21</v>
      </c>
      <c r="Z5235" s="80">
        <v>900</v>
      </c>
      <c r="AA5235" s="68">
        <v>0</v>
      </c>
      <c r="AB5235" s="82">
        <f t="shared" si="2865"/>
        <v>27900</v>
      </c>
      <c r="AC5235">
        <v>31</v>
      </c>
      <c r="AG5235" s="83">
        <f t="shared" si="2866"/>
        <v>31</v>
      </c>
      <c r="AH5235" s="87">
        <v>0</v>
      </c>
      <c r="AI5235" s="88">
        <v>0</v>
      </c>
      <c r="AJ5235">
        <f>AG5235</f>
        <v>31</v>
      </c>
      <c r="AK5235" s="108">
        <f>AJ5235*C5235*F5235*H5235</f>
        <v>147126</v>
      </c>
      <c r="AL5235" s="108">
        <f>AJ5235*C5235*F5235</f>
        <v>65100</v>
      </c>
      <c r="AM5235" s="108">
        <f>AK5235-AL5235</f>
        <v>82026</v>
      </c>
    </row>
    <row r="5236" spans="1:39" x14ac:dyDescent="0.25">
      <c r="A5236" s="115">
        <v>4060003317</v>
      </c>
      <c r="B5236" t="s">
        <v>1</v>
      </c>
      <c r="C5236" s="81">
        <v>700</v>
      </c>
      <c r="D5236">
        <v>2.4</v>
      </c>
      <c r="E5236">
        <v>2.8</v>
      </c>
      <c r="F5236">
        <v>3</v>
      </c>
      <c r="G5236">
        <v>3</v>
      </c>
      <c r="H5236">
        <v>2.2599999999999998</v>
      </c>
      <c r="I5236">
        <v>406</v>
      </c>
      <c r="J5236" t="s">
        <v>607</v>
      </c>
      <c r="K5236" t="s">
        <v>185</v>
      </c>
      <c r="L5236" t="s">
        <v>608</v>
      </c>
      <c r="M5236" t="s">
        <v>619</v>
      </c>
      <c r="N5236" t="s">
        <v>27</v>
      </c>
      <c r="O5236" t="s">
        <v>6</v>
      </c>
      <c r="P5236" t="s">
        <v>7</v>
      </c>
      <c r="Q5236" t="s">
        <v>16</v>
      </c>
      <c r="R5236" t="s">
        <v>28</v>
      </c>
      <c r="S5236" t="s">
        <v>9</v>
      </c>
      <c r="U5236" t="s">
        <v>179</v>
      </c>
      <c r="V5236" t="s">
        <v>10</v>
      </c>
      <c r="W5236" t="s">
        <v>11</v>
      </c>
      <c r="X5236" t="s">
        <v>12</v>
      </c>
      <c r="Y5236" t="s">
        <v>21</v>
      </c>
      <c r="Z5236" s="80">
        <v>2200</v>
      </c>
      <c r="AA5236" s="68">
        <v>0</v>
      </c>
      <c r="AB5236" s="82">
        <f t="shared" si="2865"/>
        <v>2200</v>
      </c>
      <c r="AD5236">
        <v>1</v>
      </c>
      <c r="AG5236" s="83">
        <f t="shared" si="2866"/>
        <v>1</v>
      </c>
      <c r="AH5236" s="87">
        <v>0</v>
      </c>
      <c r="AI5236" s="88">
        <v>0</v>
      </c>
    </row>
    <row r="5237" spans="1:39" x14ac:dyDescent="0.25">
      <c r="A5237" s="115">
        <v>4060003317</v>
      </c>
      <c r="B5237" t="s">
        <v>1</v>
      </c>
      <c r="C5237" s="81">
        <v>700</v>
      </c>
      <c r="D5237">
        <v>2.4</v>
      </c>
      <c r="E5237">
        <v>2.8</v>
      </c>
      <c r="F5237">
        <v>3</v>
      </c>
      <c r="G5237">
        <v>3</v>
      </c>
      <c r="H5237">
        <v>2.2599999999999998</v>
      </c>
      <c r="I5237">
        <v>406</v>
      </c>
      <c r="J5237" t="s">
        <v>607</v>
      </c>
      <c r="K5237" t="s">
        <v>185</v>
      </c>
      <c r="L5237" t="s">
        <v>608</v>
      </c>
      <c r="M5237" t="s">
        <v>619</v>
      </c>
      <c r="N5237" t="s">
        <v>27</v>
      </c>
      <c r="O5237" t="s">
        <v>6</v>
      </c>
      <c r="P5237" t="s">
        <v>7</v>
      </c>
      <c r="Q5237" t="s">
        <v>16</v>
      </c>
      <c r="R5237" t="s">
        <v>28</v>
      </c>
      <c r="S5237" t="s">
        <v>44</v>
      </c>
      <c r="U5237" t="s">
        <v>939</v>
      </c>
      <c r="V5237" t="s">
        <v>14</v>
      </c>
      <c r="W5237" t="s">
        <v>49</v>
      </c>
      <c r="X5237" t="s">
        <v>12</v>
      </c>
      <c r="Y5237" t="s">
        <v>21</v>
      </c>
      <c r="Z5237" s="80">
        <v>900</v>
      </c>
      <c r="AA5237" s="68">
        <v>0</v>
      </c>
      <c r="AB5237" s="82">
        <f t="shared" si="2865"/>
        <v>18000</v>
      </c>
      <c r="AC5237">
        <v>20</v>
      </c>
      <c r="AG5237" s="83">
        <f t="shared" si="2866"/>
        <v>20</v>
      </c>
      <c r="AH5237" s="87">
        <v>0</v>
      </c>
      <c r="AI5237" s="88">
        <v>0</v>
      </c>
      <c r="AJ5237">
        <f>AG5237</f>
        <v>20</v>
      </c>
      <c r="AK5237" s="108">
        <f>AJ5237*C5237*F5237*H5237</f>
        <v>94919.999999999985</v>
      </c>
      <c r="AL5237" s="108">
        <f>AJ5237*C5237*F5237</f>
        <v>42000</v>
      </c>
      <c r="AM5237" s="108">
        <f>AK5237-AL5237</f>
        <v>52919.999999999985</v>
      </c>
    </row>
    <row r="5238" spans="1:39" x14ac:dyDescent="0.25">
      <c r="A5238" s="115">
        <v>4060003326</v>
      </c>
      <c r="B5238" t="s">
        <v>1</v>
      </c>
      <c r="C5238" s="81">
        <v>700</v>
      </c>
      <c r="D5238">
        <v>2.4</v>
      </c>
      <c r="E5238">
        <v>2.8</v>
      </c>
      <c r="F5238">
        <v>3</v>
      </c>
      <c r="G5238">
        <v>3</v>
      </c>
      <c r="H5238">
        <v>2.2599999999999998</v>
      </c>
      <c r="I5238">
        <v>406</v>
      </c>
      <c r="J5238" t="s">
        <v>607</v>
      </c>
      <c r="K5238" t="s">
        <v>185</v>
      </c>
      <c r="L5238" t="s">
        <v>608</v>
      </c>
      <c r="M5238" t="s">
        <v>620</v>
      </c>
      <c r="N5238" t="s">
        <v>87</v>
      </c>
      <c r="O5238" t="s">
        <v>33</v>
      </c>
      <c r="P5238" t="s">
        <v>7</v>
      </c>
      <c r="Q5238" t="s">
        <v>16</v>
      </c>
      <c r="R5238" t="s">
        <v>43</v>
      </c>
      <c r="S5238" t="s">
        <v>9</v>
      </c>
      <c r="U5238" t="s">
        <v>179</v>
      </c>
      <c r="V5238" t="s">
        <v>10</v>
      </c>
      <c r="W5238" t="s">
        <v>11</v>
      </c>
      <c r="X5238" t="s">
        <v>12</v>
      </c>
      <c r="Y5238" t="s">
        <v>21</v>
      </c>
      <c r="Z5238" s="80">
        <v>2463</v>
      </c>
      <c r="AA5238" s="68">
        <v>0</v>
      </c>
      <c r="AB5238" s="82">
        <f t="shared" si="2865"/>
        <v>2463</v>
      </c>
      <c r="AD5238">
        <v>1</v>
      </c>
      <c r="AG5238" s="83">
        <f t="shared" si="2866"/>
        <v>1</v>
      </c>
      <c r="AH5238" s="87">
        <v>0</v>
      </c>
      <c r="AI5238" s="88">
        <v>0</v>
      </c>
    </row>
    <row r="5239" spans="1:39" x14ac:dyDescent="0.25">
      <c r="A5239" s="115">
        <v>4060003326</v>
      </c>
      <c r="B5239" t="s">
        <v>1</v>
      </c>
      <c r="C5239" s="81">
        <v>700</v>
      </c>
      <c r="D5239">
        <v>2.4</v>
      </c>
      <c r="E5239">
        <v>2.8</v>
      </c>
      <c r="F5239">
        <v>3</v>
      </c>
      <c r="G5239">
        <v>3</v>
      </c>
      <c r="H5239">
        <v>2.2599999999999998</v>
      </c>
      <c r="I5239">
        <v>406</v>
      </c>
      <c r="J5239" t="s">
        <v>607</v>
      </c>
      <c r="K5239" t="s">
        <v>185</v>
      </c>
      <c r="L5239" t="s">
        <v>608</v>
      </c>
      <c r="M5239" t="s">
        <v>620</v>
      </c>
      <c r="N5239" t="s">
        <v>5</v>
      </c>
      <c r="O5239" t="s">
        <v>19</v>
      </c>
      <c r="P5239" t="s">
        <v>7</v>
      </c>
      <c r="Q5239" t="s">
        <v>16</v>
      </c>
      <c r="R5239" t="s">
        <v>20</v>
      </c>
      <c r="S5239" t="s">
        <v>44</v>
      </c>
      <c r="T5239" s="70" t="s">
        <v>933</v>
      </c>
      <c r="U5239" t="s">
        <v>949</v>
      </c>
      <c r="V5239" t="s">
        <v>14</v>
      </c>
      <c r="W5239" t="s">
        <v>49</v>
      </c>
      <c r="X5239" t="s">
        <v>12</v>
      </c>
      <c r="Y5239" t="s">
        <v>938</v>
      </c>
      <c r="Z5239" s="80">
        <v>0</v>
      </c>
      <c r="AA5239" s="68">
        <v>0</v>
      </c>
      <c r="AB5239" s="82">
        <f t="shared" si="2865"/>
        <v>0</v>
      </c>
      <c r="AE5239">
        <v>2</v>
      </c>
      <c r="AG5239" s="83">
        <f t="shared" si="2866"/>
        <v>2</v>
      </c>
      <c r="AH5239" s="87">
        <v>0</v>
      </c>
      <c r="AI5239" s="88">
        <v>0</v>
      </c>
      <c r="AJ5239">
        <f t="shared" ref="AJ5239:AJ5240" si="2881">AG5239</f>
        <v>2</v>
      </c>
      <c r="AK5239" s="108">
        <f>AJ5239*C5239*E5239*H5239</f>
        <v>8859.1999999999989</v>
      </c>
      <c r="AL5239" s="108">
        <f>AJ5239*C5239*E5239</f>
        <v>3919.9999999999995</v>
      </c>
      <c r="AM5239" s="108">
        <f>AK5239-AL5239</f>
        <v>4939.1999999999989</v>
      </c>
    </row>
    <row r="5240" spans="1:39" x14ac:dyDescent="0.25">
      <c r="A5240" s="115">
        <v>4060003326</v>
      </c>
      <c r="B5240" t="s">
        <v>1</v>
      </c>
      <c r="C5240" s="81">
        <v>700</v>
      </c>
      <c r="D5240">
        <v>2.4</v>
      </c>
      <c r="E5240">
        <v>2.8</v>
      </c>
      <c r="F5240">
        <v>3</v>
      </c>
      <c r="G5240">
        <v>3</v>
      </c>
      <c r="H5240">
        <v>2.2599999999999998</v>
      </c>
      <c r="I5240">
        <v>406</v>
      </c>
      <c r="J5240" t="s">
        <v>607</v>
      </c>
      <c r="K5240" t="s">
        <v>185</v>
      </c>
      <c r="L5240" t="s">
        <v>608</v>
      </c>
      <c r="M5240" t="s">
        <v>620</v>
      </c>
      <c r="N5240" t="s">
        <v>15</v>
      </c>
      <c r="O5240" t="s">
        <v>19</v>
      </c>
      <c r="P5240" t="s">
        <v>7</v>
      </c>
      <c r="Q5240" t="s">
        <v>16</v>
      </c>
      <c r="R5240" t="s">
        <v>20</v>
      </c>
      <c r="S5240" t="s">
        <v>44</v>
      </c>
      <c r="T5240" s="70" t="s">
        <v>933</v>
      </c>
      <c r="U5240" t="s">
        <v>949</v>
      </c>
      <c r="V5240" t="s">
        <v>14</v>
      </c>
      <c r="W5240" t="s">
        <v>49</v>
      </c>
      <c r="X5240" t="s">
        <v>12</v>
      </c>
      <c r="Y5240" t="s">
        <v>938</v>
      </c>
      <c r="Z5240" s="80">
        <v>0</v>
      </c>
      <c r="AA5240" s="68">
        <v>0</v>
      </c>
      <c r="AB5240" s="82">
        <f t="shared" si="2865"/>
        <v>0</v>
      </c>
      <c r="AE5240">
        <v>16</v>
      </c>
      <c r="AG5240" s="83">
        <f t="shared" si="2866"/>
        <v>16</v>
      </c>
      <c r="AH5240" s="87">
        <v>0</v>
      </c>
      <c r="AI5240" s="88">
        <v>0</v>
      </c>
      <c r="AJ5240">
        <f t="shared" si="2881"/>
        <v>16</v>
      </c>
      <c r="AK5240" s="108">
        <f>AJ5240*C5240*F5240*H5240</f>
        <v>75936</v>
      </c>
      <c r="AL5240" s="108">
        <f>AJ5240*C5240*F5240</f>
        <v>33600</v>
      </c>
      <c r="AM5240" s="108">
        <f>AK5240-AL5240</f>
        <v>42336</v>
      </c>
    </row>
    <row r="5241" spans="1:39" x14ac:dyDescent="0.25">
      <c r="A5241" s="115">
        <v>4060003326</v>
      </c>
      <c r="B5241" t="s">
        <v>1</v>
      </c>
      <c r="C5241" s="81">
        <v>700</v>
      </c>
      <c r="D5241">
        <v>2.4</v>
      </c>
      <c r="E5241">
        <v>2.8</v>
      </c>
      <c r="F5241">
        <v>3</v>
      </c>
      <c r="G5241">
        <v>3</v>
      </c>
      <c r="H5241">
        <v>2.2599999999999998</v>
      </c>
      <c r="I5241">
        <v>406</v>
      </c>
      <c r="J5241" t="s">
        <v>607</v>
      </c>
      <c r="K5241" t="s">
        <v>185</v>
      </c>
      <c r="L5241" t="s">
        <v>608</v>
      </c>
      <c r="M5241" t="s">
        <v>620</v>
      </c>
      <c r="N5241" t="s">
        <v>15</v>
      </c>
      <c r="O5241" t="s">
        <v>33</v>
      </c>
      <c r="P5241" t="s">
        <v>7</v>
      </c>
      <c r="Q5241" t="s">
        <v>16</v>
      </c>
      <c r="R5241" t="s">
        <v>43</v>
      </c>
      <c r="S5241" t="s">
        <v>44</v>
      </c>
      <c r="U5241" t="s">
        <v>946</v>
      </c>
      <c r="V5241" t="s">
        <v>14</v>
      </c>
      <c r="W5241" t="s">
        <v>49</v>
      </c>
      <c r="X5241" t="s">
        <v>12</v>
      </c>
      <c r="Y5241" t="s">
        <v>21</v>
      </c>
      <c r="Z5241" s="80">
        <v>800</v>
      </c>
      <c r="AA5241" s="68">
        <v>0</v>
      </c>
      <c r="AB5241" s="82">
        <f t="shared" si="2865"/>
        <v>800</v>
      </c>
      <c r="AC5241">
        <v>1</v>
      </c>
      <c r="AG5241" s="83">
        <f t="shared" si="2866"/>
        <v>1</v>
      </c>
      <c r="AH5241" s="87">
        <v>0</v>
      </c>
      <c r="AI5241" s="88">
        <v>0</v>
      </c>
      <c r="AJ5241">
        <f>AG5241</f>
        <v>1</v>
      </c>
      <c r="AK5241" s="108">
        <f t="shared" ref="AK5241:AK5243" si="2882">AJ5241*C5241*F5241*H5241</f>
        <v>4746</v>
      </c>
      <c r="AL5241" s="108">
        <f t="shared" ref="AL5241:AL5243" si="2883">AJ5241*C5241*F5241</f>
        <v>2100</v>
      </c>
      <c r="AM5241" s="108">
        <f t="shared" ref="AM5241:AM5243" si="2884">AK5241-AL5241</f>
        <v>2646</v>
      </c>
    </row>
    <row r="5242" spans="1:39" x14ac:dyDescent="0.25">
      <c r="A5242" s="115">
        <v>4060003326</v>
      </c>
      <c r="B5242" t="s">
        <v>1</v>
      </c>
      <c r="C5242" s="81">
        <v>700</v>
      </c>
      <c r="D5242">
        <v>2.4</v>
      </c>
      <c r="E5242">
        <v>2.8</v>
      </c>
      <c r="F5242">
        <v>3</v>
      </c>
      <c r="G5242">
        <v>3</v>
      </c>
      <c r="H5242">
        <v>2.2599999999999998</v>
      </c>
      <c r="I5242">
        <v>406</v>
      </c>
      <c r="J5242" t="s">
        <v>607</v>
      </c>
      <c r="K5242" t="s">
        <v>185</v>
      </c>
      <c r="L5242" t="s">
        <v>608</v>
      </c>
      <c r="M5242" t="s">
        <v>620</v>
      </c>
      <c r="N5242" t="s">
        <v>15</v>
      </c>
      <c r="O5242" t="s">
        <v>6</v>
      </c>
      <c r="P5242" t="s">
        <v>7</v>
      </c>
      <c r="Q5242" t="s">
        <v>16</v>
      </c>
      <c r="R5242" t="s">
        <v>75</v>
      </c>
      <c r="S5242" t="s">
        <v>44</v>
      </c>
      <c r="T5242" t="s">
        <v>944</v>
      </c>
      <c r="U5242" t="s">
        <v>946</v>
      </c>
      <c r="V5242" t="s">
        <v>14</v>
      </c>
      <c r="W5242" t="s">
        <v>49</v>
      </c>
      <c r="X5242" t="s">
        <v>12</v>
      </c>
      <c r="Y5242" t="s">
        <v>938</v>
      </c>
      <c r="Z5242" s="81">
        <v>0</v>
      </c>
      <c r="AA5242" s="68">
        <v>0</v>
      </c>
      <c r="AB5242" s="82">
        <f t="shared" si="2865"/>
        <v>0</v>
      </c>
      <c r="AE5242">
        <v>1</v>
      </c>
      <c r="AG5242" s="83">
        <f t="shared" si="2866"/>
        <v>1</v>
      </c>
      <c r="AH5242" s="87">
        <v>0</v>
      </c>
      <c r="AI5242" s="88">
        <v>0</v>
      </c>
      <c r="AJ5242">
        <f>AG5242</f>
        <v>1</v>
      </c>
      <c r="AK5242" s="108">
        <f t="shared" si="2882"/>
        <v>4746</v>
      </c>
      <c r="AL5242" s="108">
        <f t="shared" si="2883"/>
        <v>2100</v>
      </c>
      <c r="AM5242" s="108">
        <f t="shared" si="2884"/>
        <v>2646</v>
      </c>
    </row>
    <row r="5243" spans="1:39" x14ac:dyDescent="0.25">
      <c r="A5243" s="115">
        <v>4060003326</v>
      </c>
      <c r="B5243" t="s">
        <v>1</v>
      </c>
      <c r="C5243" s="81">
        <v>700</v>
      </c>
      <c r="D5243">
        <v>2.4</v>
      </c>
      <c r="E5243">
        <v>2.8</v>
      </c>
      <c r="F5243">
        <v>3</v>
      </c>
      <c r="G5243">
        <v>3</v>
      </c>
      <c r="H5243">
        <v>2.2599999999999998</v>
      </c>
      <c r="I5243">
        <v>406</v>
      </c>
      <c r="J5243" t="s">
        <v>607</v>
      </c>
      <c r="K5243" t="s">
        <v>185</v>
      </c>
      <c r="L5243" t="s">
        <v>608</v>
      </c>
      <c r="M5243" t="s">
        <v>620</v>
      </c>
      <c r="N5243" t="s">
        <v>18</v>
      </c>
      <c r="O5243" t="s">
        <v>33</v>
      </c>
      <c r="P5243" t="s">
        <v>7</v>
      </c>
      <c r="Q5243" t="s">
        <v>16</v>
      </c>
      <c r="R5243" t="s">
        <v>28</v>
      </c>
      <c r="S5243" t="s">
        <v>22</v>
      </c>
      <c r="T5243" t="s">
        <v>22</v>
      </c>
      <c r="U5243" t="s">
        <v>946</v>
      </c>
      <c r="V5243" t="s">
        <v>23</v>
      </c>
      <c r="W5243" t="s">
        <v>24</v>
      </c>
      <c r="X5243" t="s">
        <v>12</v>
      </c>
      <c r="Y5243" t="s">
        <v>943</v>
      </c>
      <c r="Z5243" s="81">
        <v>0</v>
      </c>
      <c r="AA5243" s="68">
        <v>0</v>
      </c>
      <c r="AB5243" s="82">
        <f t="shared" si="2865"/>
        <v>0</v>
      </c>
      <c r="AF5243">
        <v>1</v>
      </c>
      <c r="AG5243" s="83">
        <f t="shared" si="2866"/>
        <v>1</v>
      </c>
      <c r="AH5243" s="87">
        <v>0</v>
      </c>
      <c r="AI5243" s="88">
        <v>0</v>
      </c>
      <c r="AJ5243">
        <f>AG5243</f>
        <v>1</v>
      </c>
      <c r="AK5243" s="108">
        <f t="shared" si="2882"/>
        <v>4746</v>
      </c>
      <c r="AL5243" s="108">
        <f t="shared" si="2883"/>
        <v>2100</v>
      </c>
      <c r="AM5243" s="108">
        <f t="shared" si="2884"/>
        <v>2646</v>
      </c>
    </row>
    <row r="5244" spans="1:39" x14ac:dyDescent="0.25">
      <c r="A5244" s="115">
        <v>4060003326</v>
      </c>
      <c r="B5244" t="s">
        <v>1</v>
      </c>
      <c r="C5244" s="81">
        <v>700</v>
      </c>
      <c r="D5244">
        <v>2.4</v>
      </c>
      <c r="E5244">
        <v>2.8</v>
      </c>
      <c r="F5244">
        <v>3</v>
      </c>
      <c r="G5244">
        <v>3</v>
      </c>
      <c r="H5244">
        <v>2.2599999999999998</v>
      </c>
      <c r="I5244">
        <v>406</v>
      </c>
      <c r="J5244" t="s">
        <v>607</v>
      </c>
      <c r="K5244" t="s">
        <v>185</v>
      </c>
      <c r="L5244" t="s">
        <v>608</v>
      </c>
      <c r="M5244" t="s">
        <v>620</v>
      </c>
      <c r="N5244" t="s">
        <v>18</v>
      </c>
      <c r="O5244" t="s">
        <v>33</v>
      </c>
      <c r="P5244" t="s">
        <v>7</v>
      </c>
      <c r="Q5244" t="s">
        <v>16</v>
      </c>
      <c r="R5244" t="s">
        <v>28</v>
      </c>
      <c r="S5244" t="s">
        <v>9</v>
      </c>
      <c r="U5244" t="s">
        <v>179</v>
      </c>
      <c r="V5244" t="s">
        <v>10</v>
      </c>
      <c r="W5244" t="s">
        <v>11</v>
      </c>
      <c r="X5244" t="s">
        <v>12</v>
      </c>
      <c r="Y5244" t="s">
        <v>21</v>
      </c>
      <c r="Z5244" s="80">
        <v>2200</v>
      </c>
      <c r="AA5244" s="68">
        <v>0</v>
      </c>
      <c r="AB5244" s="82">
        <f t="shared" si="2865"/>
        <v>2200</v>
      </c>
      <c r="AD5244">
        <v>1</v>
      </c>
      <c r="AG5244" s="83">
        <f t="shared" si="2866"/>
        <v>1</v>
      </c>
      <c r="AH5244" s="87">
        <v>0</v>
      </c>
      <c r="AI5244" s="88">
        <v>1</v>
      </c>
    </row>
    <row r="5245" spans="1:39" x14ac:dyDescent="0.25">
      <c r="A5245" s="115">
        <v>4060003326</v>
      </c>
      <c r="B5245" t="s">
        <v>1</v>
      </c>
      <c r="C5245" s="81">
        <v>700</v>
      </c>
      <c r="D5245">
        <v>2.4</v>
      </c>
      <c r="E5245">
        <v>2.8</v>
      </c>
      <c r="F5245">
        <v>3</v>
      </c>
      <c r="G5245">
        <v>3</v>
      </c>
      <c r="H5245">
        <v>2.2599999999999998</v>
      </c>
      <c r="I5245">
        <v>406</v>
      </c>
      <c r="J5245" t="s">
        <v>607</v>
      </c>
      <c r="K5245" t="s">
        <v>185</v>
      </c>
      <c r="L5245" t="s">
        <v>608</v>
      </c>
      <c r="M5245" t="s">
        <v>620</v>
      </c>
      <c r="N5245" t="s">
        <v>18</v>
      </c>
      <c r="O5245" t="s">
        <v>33</v>
      </c>
      <c r="P5245" t="s">
        <v>7</v>
      </c>
      <c r="Q5245" t="s">
        <v>16</v>
      </c>
      <c r="R5245" t="s">
        <v>28</v>
      </c>
      <c r="S5245" t="s">
        <v>44</v>
      </c>
      <c r="U5245" t="s">
        <v>946</v>
      </c>
      <c r="V5245" t="s">
        <v>14</v>
      </c>
      <c r="W5245" t="s">
        <v>49</v>
      </c>
      <c r="X5245" t="s">
        <v>12</v>
      </c>
      <c r="Y5245" t="s">
        <v>21</v>
      </c>
      <c r="Z5245" s="80">
        <v>900</v>
      </c>
      <c r="AA5245" s="68">
        <v>0</v>
      </c>
      <c r="AB5245" s="82">
        <f t="shared" si="2865"/>
        <v>10800</v>
      </c>
      <c r="AC5245">
        <v>12</v>
      </c>
      <c r="AG5245" s="83">
        <f t="shared" si="2866"/>
        <v>12</v>
      </c>
      <c r="AH5245" s="87">
        <v>0</v>
      </c>
      <c r="AI5245" s="88">
        <v>0</v>
      </c>
      <c r="AJ5245">
        <f t="shared" ref="AJ5245:AJ5252" si="2885">AG5245</f>
        <v>12</v>
      </c>
      <c r="AK5245" s="108">
        <f t="shared" ref="AK5245:AK5247" si="2886">AJ5245*C5245*F5245*H5245</f>
        <v>56951.999999999993</v>
      </c>
      <c r="AL5245" s="108">
        <f t="shared" ref="AL5245:AL5247" si="2887">AJ5245*C5245*F5245</f>
        <v>25200</v>
      </c>
      <c r="AM5245" s="108">
        <f t="shared" ref="AM5245:AM5247" si="2888">AK5245-AL5245</f>
        <v>31751.999999999993</v>
      </c>
    </row>
    <row r="5246" spans="1:39" x14ac:dyDescent="0.25">
      <c r="A5246" s="115">
        <v>4060003326</v>
      </c>
      <c r="B5246" t="s">
        <v>1</v>
      </c>
      <c r="C5246" s="81">
        <v>700</v>
      </c>
      <c r="D5246">
        <v>2.4</v>
      </c>
      <c r="E5246">
        <v>2.8</v>
      </c>
      <c r="F5246">
        <v>3</v>
      </c>
      <c r="G5246">
        <v>3</v>
      </c>
      <c r="H5246">
        <v>2.2599999999999998</v>
      </c>
      <c r="I5246">
        <v>406</v>
      </c>
      <c r="J5246" t="s">
        <v>607</v>
      </c>
      <c r="K5246" t="s">
        <v>185</v>
      </c>
      <c r="L5246" t="s">
        <v>608</v>
      </c>
      <c r="M5246" t="s">
        <v>620</v>
      </c>
      <c r="N5246" t="s">
        <v>18</v>
      </c>
      <c r="O5246" t="s">
        <v>6</v>
      </c>
      <c r="P5246" t="s">
        <v>7</v>
      </c>
      <c r="Q5246" t="s">
        <v>16</v>
      </c>
      <c r="R5246" t="s">
        <v>91</v>
      </c>
      <c r="S5246" t="s">
        <v>44</v>
      </c>
      <c r="T5246" t="s">
        <v>944</v>
      </c>
      <c r="U5246" t="s">
        <v>946</v>
      </c>
      <c r="V5246" t="s">
        <v>14</v>
      </c>
      <c r="W5246" t="s">
        <v>49</v>
      </c>
      <c r="X5246" t="s">
        <v>31</v>
      </c>
      <c r="Y5246" t="s">
        <v>938</v>
      </c>
      <c r="Z5246" s="81">
        <v>0</v>
      </c>
      <c r="AA5246" s="68">
        <v>0</v>
      </c>
      <c r="AB5246" s="82">
        <f t="shared" si="2865"/>
        <v>0</v>
      </c>
      <c r="AE5246">
        <v>1</v>
      </c>
      <c r="AG5246" s="83">
        <f t="shared" si="2866"/>
        <v>1</v>
      </c>
      <c r="AH5246" s="87">
        <v>0</v>
      </c>
      <c r="AI5246" s="88">
        <v>0</v>
      </c>
      <c r="AJ5246">
        <f t="shared" si="2885"/>
        <v>1</v>
      </c>
      <c r="AK5246" s="108">
        <f t="shared" si="2886"/>
        <v>4746</v>
      </c>
      <c r="AL5246" s="108">
        <f t="shared" si="2887"/>
        <v>2100</v>
      </c>
      <c r="AM5246" s="108">
        <f t="shared" si="2888"/>
        <v>2646</v>
      </c>
    </row>
    <row r="5247" spans="1:39" x14ac:dyDescent="0.25">
      <c r="A5247" s="115">
        <v>4060003326</v>
      </c>
      <c r="B5247" t="s">
        <v>1</v>
      </c>
      <c r="C5247" s="81">
        <v>700</v>
      </c>
      <c r="D5247">
        <v>2.4</v>
      </c>
      <c r="E5247">
        <v>2.8</v>
      </c>
      <c r="F5247">
        <v>3</v>
      </c>
      <c r="G5247">
        <v>3</v>
      </c>
      <c r="H5247">
        <v>2.2599999999999998</v>
      </c>
      <c r="I5247">
        <v>406</v>
      </c>
      <c r="J5247" t="s">
        <v>607</v>
      </c>
      <c r="K5247" t="s">
        <v>185</v>
      </c>
      <c r="L5247" t="s">
        <v>608</v>
      </c>
      <c r="M5247" t="s">
        <v>620</v>
      </c>
      <c r="N5247" t="s">
        <v>27</v>
      </c>
      <c r="O5247" t="s">
        <v>6</v>
      </c>
      <c r="P5247" t="s">
        <v>7</v>
      </c>
      <c r="Q5247" t="s">
        <v>16</v>
      </c>
      <c r="R5247" t="s">
        <v>28</v>
      </c>
      <c r="S5247" t="s">
        <v>44</v>
      </c>
      <c r="U5247" t="s">
        <v>939</v>
      </c>
      <c r="V5247" t="s">
        <v>14</v>
      </c>
      <c r="W5247" t="s">
        <v>49</v>
      </c>
      <c r="X5247" t="s">
        <v>12</v>
      </c>
      <c r="Y5247" t="s">
        <v>21</v>
      </c>
      <c r="Z5247" s="80">
        <v>900</v>
      </c>
      <c r="AA5247" s="68">
        <v>0</v>
      </c>
      <c r="AB5247" s="82">
        <f t="shared" si="2865"/>
        <v>13500</v>
      </c>
      <c r="AC5247">
        <v>15</v>
      </c>
      <c r="AG5247" s="83">
        <f t="shared" si="2866"/>
        <v>15</v>
      </c>
      <c r="AH5247" s="87">
        <v>0</v>
      </c>
      <c r="AI5247" s="88">
        <v>0</v>
      </c>
      <c r="AJ5247">
        <f t="shared" si="2885"/>
        <v>15</v>
      </c>
      <c r="AK5247" s="108">
        <f t="shared" si="2886"/>
        <v>71190</v>
      </c>
      <c r="AL5247" s="108">
        <f t="shared" si="2887"/>
        <v>31500</v>
      </c>
      <c r="AM5247" s="108">
        <f t="shared" si="2888"/>
        <v>39690</v>
      </c>
    </row>
    <row r="5248" spans="1:39" x14ac:dyDescent="0.25">
      <c r="A5248" s="115">
        <v>4060003329</v>
      </c>
      <c r="B5248" t="s">
        <v>1</v>
      </c>
      <c r="C5248" s="81">
        <v>700</v>
      </c>
      <c r="D5248">
        <v>2.4</v>
      </c>
      <c r="E5248">
        <v>2.8</v>
      </c>
      <c r="F5248">
        <v>3</v>
      </c>
      <c r="G5248">
        <v>3</v>
      </c>
      <c r="H5248">
        <v>2.2599999999999998</v>
      </c>
      <c r="I5248">
        <v>406</v>
      </c>
      <c r="J5248" t="s">
        <v>607</v>
      </c>
      <c r="K5248" t="s">
        <v>185</v>
      </c>
      <c r="L5248" t="s">
        <v>608</v>
      </c>
      <c r="M5248" t="s">
        <v>621</v>
      </c>
      <c r="N5248" t="s">
        <v>48</v>
      </c>
      <c r="O5248" t="s">
        <v>19</v>
      </c>
      <c r="P5248" t="s">
        <v>7</v>
      </c>
      <c r="Q5248" t="s">
        <v>16</v>
      </c>
      <c r="R5248" t="s">
        <v>20</v>
      </c>
      <c r="S5248" t="s">
        <v>44</v>
      </c>
      <c r="T5248" s="70" t="s">
        <v>933</v>
      </c>
      <c r="U5248" t="s">
        <v>949</v>
      </c>
      <c r="V5248" t="s">
        <v>14</v>
      </c>
      <c r="W5248" t="s">
        <v>49</v>
      </c>
      <c r="X5248" t="s">
        <v>12</v>
      </c>
      <c r="Y5248" t="s">
        <v>938</v>
      </c>
      <c r="Z5248" s="80">
        <v>0</v>
      </c>
      <c r="AA5248" s="68">
        <v>0</v>
      </c>
      <c r="AB5248" s="82">
        <f t="shared" si="2865"/>
        <v>0</v>
      </c>
      <c r="AE5248">
        <v>1</v>
      </c>
      <c r="AG5248" s="83">
        <f t="shared" si="2866"/>
        <v>1</v>
      </c>
      <c r="AH5248" s="87">
        <v>0</v>
      </c>
      <c r="AI5248" s="88">
        <v>0</v>
      </c>
      <c r="AJ5248">
        <f t="shared" si="2885"/>
        <v>1</v>
      </c>
      <c r="AK5248" s="108">
        <f>AJ5248*C5248*E5248*H5248</f>
        <v>4429.5999999999995</v>
      </c>
      <c r="AL5248" s="108">
        <f>AJ5248*C5248*E5248</f>
        <v>1959.9999999999998</v>
      </c>
      <c r="AM5248" s="108">
        <f>AK5248-AL5248</f>
        <v>2469.5999999999995</v>
      </c>
    </row>
    <row r="5249" spans="1:39" x14ac:dyDescent="0.25">
      <c r="A5249" s="115">
        <v>4060003329</v>
      </c>
      <c r="B5249" t="s">
        <v>1</v>
      </c>
      <c r="C5249" s="81">
        <v>700</v>
      </c>
      <c r="D5249">
        <v>2.4</v>
      </c>
      <c r="E5249">
        <v>2.8</v>
      </c>
      <c r="F5249">
        <v>3</v>
      </c>
      <c r="G5249">
        <v>3</v>
      </c>
      <c r="H5249">
        <v>2.2599999999999998</v>
      </c>
      <c r="I5249">
        <v>406</v>
      </c>
      <c r="J5249" t="s">
        <v>607</v>
      </c>
      <c r="K5249" t="s">
        <v>185</v>
      </c>
      <c r="L5249" t="s">
        <v>608</v>
      </c>
      <c r="M5249" t="s">
        <v>621</v>
      </c>
      <c r="N5249" t="s">
        <v>18</v>
      </c>
      <c r="O5249" t="s">
        <v>33</v>
      </c>
      <c r="P5249" t="s">
        <v>7</v>
      </c>
      <c r="Q5249" t="s">
        <v>16</v>
      </c>
      <c r="R5249" t="s">
        <v>28</v>
      </c>
      <c r="S5249" t="s">
        <v>44</v>
      </c>
      <c r="U5249" t="s">
        <v>946</v>
      </c>
      <c r="V5249" t="s">
        <v>14</v>
      </c>
      <c r="W5249" t="s">
        <v>49</v>
      </c>
      <c r="X5249" t="s">
        <v>12</v>
      </c>
      <c r="Y5249" t="s">
        <v>21</v>
      </c>
      <c r="Z5249" s="80">
        <v>900</v>
      </c>
      <c r="AA5249" s="68">
        <v>0</v>
      </c>
      <c r="AB5249" s="82">
        <f t="shared" si="2865"/>
        <v>900</v>
      </c>
      <c r="AC5249">
        <v>1</v>
      </c>
      <c r="AG5249" s="83">
        <f t="shared" si="2866"/>
        <v>1</v>
      </c>
      <c r="AH5249" s="87">
        <v>0</v>
      </c>
      <c r="AI5249" s="88">
        <v>0</v>
      </c>
      <c r="AJ5249">
        <f t="shared" si="2885"/>
        <v>1</v>
      </c>
      <c r="AK5249" s="108">
        <f>AJ5249*C5249*F5249*H5249</f>
        <v>4746</v>
      </c>
      <c r="AL5249" s="108">
        <f>AJ5249*C5249*F5249</f>
        <v>2100</v>
      </c>
      <c r="AM5249" s="108">
        <f>AK5249-AL5249</f>
        <v>2646</v>
      </c>
    </row>
    <row r="5250" spans="1:39" x14ac:dyDescent="0.25">
      <c r="A5250" s="115">
        <v>4060003330</v>
      </c>
      <c r="B5250" t="s">
        <v>1</v>
      </c>
      <c r="C5250" s="81">
        <v>700</v>
      </c>
      <c r="D5250">
        <v>2.4</v>
      </c>
      <c r="E5250">
        <v>2.8</v>
      </c>
      <c r="F5250">
        <v>3</v>
      </c>
      <c r="G5250">
        <v>3</v>
      </c>
      <c r="H5250">
        <v>2.2599999999999998</v>
      </c>
      <c r="I5250">
        <v>406</v>
      </c>
      <c r="J5250" t="s">
        <v>607</v>
      </c>
      <c r="K5250" t="s">
        <v>185</v>
      </c>
      <c r="L5250" t="s">
        <v>608</v>
      </c>
      <c r="M5250" t="s">
        <v>622</v>
      </c>
      <c r="N5250" t="s">
        <v>15</v>
      </c>
      <c r="O5250" t="s">
        <v>19</v>
      </c>
      <c r="P5250" t="s">
        <v>7</v>
      </c>
      <c r="Q5250" t="s">
        <v>16</v>
      </c>
      <c r="R5250" t="s">
        <v>20</v>
      </c>
      <c r="S5250" t="s">
        <v>44</v>
      </c>
      <c r="T5250" s="70" t="s">
        <v>933</v>
      </c>
      <c r="U5250" t="s">
        <v>949</v>
      </c>
      <c r="V5250" t="s">
        <v>14</v>
      </c>
      <c r="W5250" t="s">
        <v>49</v>
      </c>
      <c r="X5250" t="s">
        <v>12</v>
      </c>
      <c r="Y5250" t="s">
        <v>938</v>
      </c>
      <c r="Z5250" s="80">
        <v>0</v>
      </c>
      <c r="AA5250" s="68">
        <v>0</v>
      </c>
      <c r="AB5250" s="82">
        <f t="shared" si="2865"/>
        <v>0</v>
      </c>
      <c r="AE5250">
        <v>3</v>
      </c>
      <c r="AG5250" s="83">
        <f t="shared" si="2866"/>
        <v>3</v>
      </c>
      <c r="AH5250" s="87">
        <v>0</v>
      </c>
      <c r="AI5250" s="88">
        <v>0</v>
      </c>
      <c r="AJ5250">
        <f t="shared" si="2885"/>
        <v>3</v>
      </c>
      <c r="AK5250" s="108">
        <f>AJ5250*C5250*F5250*H5250</f>
        <v>14237.999999999998</v>
      </c>
      <c r="AL5250" s="108">
        <f>AJ5250*C5250*F5250</f>
        <v>6300</v>
      </c>
      <c r="AM5250" s="108">
        <f>AK5250-AL5250</f>
        <v>7937.9999999999982</v>
      </c>
    </row>
    <row r="5251" spans="1:39" x14ac:dyDescent="0.25">
      <c r="A5251" s="115">
        <v>4060003330</v>
      </c>
      <c r="B5251" t="s">
        <v>1</v>
      </c>
      <c r="C5251" s="81">
        <v>700</v>
      </c>
      <c r="D5251">
        <v>2.4</v>
      </c>
      <c r="E5251">
        <v>2.8</v>
      </c>
      <c r="F5251">
        <v>3</v>
      </c>
      <c r="G5251">
        <v>3</v>
      </c>
      <c r="H5251">
        <v>2.2599999999999998</v>
      </c>
      <c r="I5251">
        <v>406</v>
      </c>
      <c r="J5251" t="s">
        <v>607</v>
      </c>
      <c r="K5251" t="s">
        <v>185</v>
      </c>
      <c r="L5251" t="s">
        <v>608</v>
      </c>
      <c r="M5251" t="s">
        <v>622</v>
      </c>
      <c r="N5251" t="s">
        <v>27</v>
      </c>
      <c r="O5251" t="s">
        <v>6</v>
      </c>
      <c r="P5251" t="s">
        <v>7</v>
      </c>
      <c r="Q5251" t="s">
        <v>16</v>
      </c>
      <c r="R5251" t="s">
        <v>28</v>
      </c>
      <c r="S5251" t="s">
        <v>44</v>
      </c>
      <c r="U5251" t="s">
        <v>939</v>
      </c>
      <c r="V5251" t="s">
        <v>14</v>
      </c>
      <c r="W5251" t="s">
        <v>49</v>
      </c>
      <c r="X5251" t="s">
        <v>12</v>
      </c>
      <c r="Y5251" t="s">
        <v>21</v>
      </c>
      <c r="Z5251" s="80">
        <v>900</v>
      </c>
      <c r="AA5251" s="68">
        <v>0</v>
      </c>
      <c r="AB5251" s="82">
        <f t="shared" si="2865"/>
        <v>1800</v>
      </c>
      <c r="AC5251">
        <v>2</v>
      </c>
      <c r="AG5251" s="83">
        <f t="shared" si="2866"/>
        <v>2</v>
      </c>
      <c r="AH5251" s="87">
        <v>0</v>
      </c>
      <c r="AI5251" s="88">
        <v>0</v>
      </c>
      <c r="AJ5251">
        <f t="shared" si="2885"/>
        <v>2</v>
      </c>
      <c r="AK5251" s="108">
        <f>AJ5251*C5251*F5251*H5251</f>
        <v>9492</v>
      </c>
      <c r="AL5251" s="108">
        <f>AJ5251*C5251*F5251</f>
        <v>4200</v>
      </c>
      <c r="AM5251" s="108">
        <f>AK5251-AL5251</f>
        <v>5292</v>
      </c>
    </row>
    <row r="5252" spans="1:39" x14ac:dyDescent="0.25">
      <c r="A5252" s="115">
        <v>4060003332</v>
      </c>
      <c r="B5252" t="s">
        <v>1</v>
      </c>
      <c r="C5252" s="81">
        <v>700</v>
      </c>
      <c r="D5252">
        <v>2.4</v>
      </c>
      <c r="E5252">
        <v>2.8</v>
      </c>
      <c r="F5252">
        <v>3</v>
      </c>
      <c r="G5252">
        <v>3</v>
      </c>
      <c r="H5252">
        <v>2.2599999999999998</v>
      </c>
      <c r="I5252">
        <v>406</v>
      </c>
      <c r="J5252" t="s">
        <v>607</v>
      </c>
      <c r="K5252" t="s">
        <v>185</v>
      </c>
      <c r="L5252" t="s">
        <v>608</v>
      </c>
      <c r="M5252" t="s">
        <v>614</v>
      </c>
      <c r="N5252" t="s">
        <v>15</v>
      </c>
      <c r="O5252" t="s">
        <v>19</v>
      </c>
      <c r="P5252" t="s">
        <v>7</v>
      </c>
      <c r="Q5252" t="s">
        <v>16</v>
      </c>
      <c r="R5252" t="s">
        <v>20</v>
      </c>
      <c r="S5252" t="s">
        <v>44</v>
      </c>
      <c r="T5252" s="70" t="s">
        <v>933</v>
      </c>
      <c r="U5252" t="s">
        <v>949</v>
      </c>
      <c r="V5252" t="s">
        <v>14</v>
      </c>
      <c r="W5252" t="s">
        <v>49</v>
      </c>
      <c r="X5252" t="s">
        <v>12</v>
      </c>
      <c r="Y5252" t="s">
        <v>938</v>
      </c>
      <c r="Z5252" s="80">
        <v>0</v>
      </c>
      <c r="AA5252" s="68">
        <v>0</v>
      </c>
      <c r="AB5252" s="82">
        <f t="shared" ref="AB5252:AB5315" si="2889">Z5252*AG5252+AA5252*AG5252*1.95583</f>
        <v>0</v>
      </c>
      <c r="AE5252">
        <v>3</v>
      </c>
      <c r="AG5252" s="83">
        <f t="shared" si="2866"/>
        <v>3</v>
      </c>
      <c r="AH5252" s="87">
        <v>0</v>
      </c>
      <c r="AI5252" s="88">
        <v>0</v>
      </c>
      <c r="AJ5252">
        <f t="shared" si="2885"/>
        <v>3</v>
      </c>
      <c r="AK5252" s="108">
        <f>AJ5252*C5252*F5252*H5252</f>
        <v>14237.999999999998</v>
      </c>
      <c r="AL5252" s="108">
        <f>AJ5252*C5252*F5252</f>
        <v>6300</v>
      </c>
      <c r="AM5252" s="108">
        <f>AK5252-AL5252</f>
        <v>7937.9999999999982</v>
      </c>
    </row>
    <row r="5253" spans="1:39" x14ac:dyDescent="0.25">
      <c r="A5253" s="115">
        <v>4060003332</v>
      </c>
      <c r="B5253" t="s">
        <v>1</v>
      </c>
      <c r="C5253" s="81">
        <v>700</v>
      </c>
      <c r="D5253">
        <v>2.4</v>
      </c>
      <c r="E5253">
        <v>2.8</v>
      </c>
      <c r="F5253">
        <v>3</v>
      </c>
      <c r="G5253">
        <v>3</v>
      </c>
      <c r="H5253">
        <v>2.2599999999999998</v>
      </c>
      <c r="I5253">
        <v>406</v>
      </c>
      <c r="J5253" t="s">
        <v>607</v>
      </c>
      <c r="K5253" t="s">
        <v>185</v>
      </c>
      <c r="L5253" t="s">
        <v>608</v>
      </c>
      <c r="M5253" t="s">
        <v>614</v>
      </c>
      <c r="N5253" t="s">
        <v>18</v>
      </c>
      <c r="O5253" t="s">
        <v>33</v>
      </c>
      <c r="P5253" t="s">
        <v>7</v>
      </c>
      <c r="Q5253" t="s">
        <v>16</v>
      </c>
      <c r="R5253" t="s">
        <v>28</v>
      </c>
      <c r="S5253" t="s">
        <v>9</v>
      </c>
      <c r="U5253" t="s">
        <v>179</v>
      </c>
      <c r="V5253" t="s">
        <v>10</v>
      </c>
      <c r="W5253" t="s">
        <v>11</v>
      </c>
      <c r="X5253" t="s">
        <v>12</v>
      </c>
      <c r="Y5253" t="s">
        <v>21</v>
      </c>
      <c r="Z5253" s="80">
        <v>2200</v>
      </c>
      <c r="AA5253" s="68">
        <v>0</v>
      </c>
      <c r="AB5253" s="82">
        <f t="shared" si="2889"/>
        <v>2200</v>
      </c>
      <c r="AD5253">
        <v>1</v>
      </c>
      <c r="AG5253" s="83">
        <f t="shared" ref="AG5253:AG5316" si="2890">SUM(AC5253:AF5253)</f>
        <v>1</v>
      </c>
      <c r="AH5253" s="87">
        <v>0</v>
      </c>
      <c r="AI5253" s="88">
        <v>1</v>
      </c>
    </row>
    <row r="5254" spans="1:39" x14ac:dyDescent="0.25">
      <c r="A5254" s="115">
        <v>4060003332</v>
      </c>
      <c r="B5254" t="s">
        <v>1</v>
      </c>
      <c r="C5254" s="81">
        <v>700</v>
      </c>
      <c r="D5254">
        <v>2.4</v>
      </c>
      <c r="E5254">
        <v>2.8</v>
      </c>
      <c r="F5254">
        <v>3</v>
      </c>
      <c r="G5254">
        <v>3</v>
      </c>
      <c r="H5254">
        <v>2.2599999999999998</v>
      </c>
      <c r="I5254">
        <v>406</v>
      </c>
      <c r="J5254" t="s">
        <v>607</v>
      </c>
      <c r="K5254" t="s">
        <v>185</v>
      </c>
      <c r="L5254" t="s">
        <v>608</v>
      </c>
      <c r="M5254" t="s">
        <v>614</v>
      </c>
      <c r="N5254" t="s">
        <v>18</v>
      </c>
      <c r="O5254" t="s">
        <v>33</v>
      </c>
      <c r="P5254" t="s">
        <v>7</v>
      </c>
      <c r="Q5254" t="s">
        <v>16</v>
      </c>
      <c r="R5254" t="s">
        <v>28</v>
      </c>
      <c r="S5254" t="s">
        <v>44</v>
      </c>
      <c r="U5254" t="s">
        <v>946</v>
      </c>
      <c r="V5254" t="s">
        <v>14</v>
      </c>
      <c r="W5254" t="s">
        <v>49</v>
      </c>
      <c r="X5254" t="s">
        <v>12</v>
      </c>
      <c r="Y5254" t="s">
        <v>21</v>
      </c>
      <c r="Z5254" s="80">
        <v>900</v>
      </c>
      <c r="AA5254" s="68">
        <v>0</v>
      </c>
      <c r="AB5254" s="82">
        <f t="shared" si="2889"/>
        <v>3600</v>
      </c>
      <c r="AC5254">
        <v>4</v>
      </c>
      <c r="AG5254" s="83">
        <f t="shared" si="2890"/>
        <v>4</v>
      </c>
      <c r="AH5254" s="87">
        <v>0</v>
      </c>
      <c r="AI5254" s="88">
        <v>0</v>
      </c>
      <c r="AJ5254">
        <f>AG5254</f>
        <v>4</v>
      </c>
      <c r="AK5254" s="108">
        <f t="shared" ref="AK5254:AK5255" si="2891">AJ5254*C5254*F5254*H5254</f>
        <v>18984</v>
      </c>
      <c r="AL5254" s="108">
        <f t="shared" ref="AL5254:AL5255" si="2892">AJ5254*C5254*F5254</f>
        <v>8400</v>
      </c>
      <c r="AM5254" s="108">
        <f t="shared" ref="AM5254:AM5255" si="2893">AK5254-AL5254</f>
        <v>10584</v>
      </c>
    </row>
    <row r="5255" spans="1:39" x14ac:dyDescent="0.25">
      <c r="A5255" s="115">
        <v>4060003332</v>
      </c>
      <c r="B5255" t="s">
        <v>1</v>
      </c>
      <c r="C5255" s="81">
        <v>700</v>
      </c>
      <c r="D5255">
        <v>2.4</v>
      </c>
      <c r="E5255">
        <v>2.8</v>
      </c>
      <c r="F5255">
        <v>3</v>
      </c>
      <c r="G5255">
        <v>3</v>
      </c>
      <c r="H5255">
        <v>2.2599999999999998</v>
      </c>
      <c r="I5255">
        <v>406</v>
      </c>
      <c r="J5255" t="s">
        <v>607</v>
      </c>
      <c r="K5255" t="s">
        <v>185</v>
      </c>
      <c r="L5255" t="s">
        <v>608</v>
      </c>
      <c r="M5255" t="s">
        <v>614</v>
      </c>
      <c r="N5255" t="s">
        <v>18</v>
      </c>
      <c r="O5255" t="s">
        <v>33</v>
      </c>
      <c r="P5255" t="s">
        <v>7</v>
      </c>
      <c r="Q5255" t="s">
        <v>16</v>
      </c>
      <c r="R5255" t="s">
        <v>91</v>
      </c>
      <c r="S5255" t="s">
        <v>44</v>
      </c>
      <c r="T5255" t="s">
        <v>944</v>
      </c>
      <c r="U5255" t="s">
        <v>946</v>
      </c>
      <c r="V5255" t="s">
        <v>14</v>
      </c>
      <c r="W5255" t="s">
        <v>49</v>
      </c>
      <c r="X5255" t="s">
        <v>12</v>
      </c>
      <c r="Y5255" t="s">
        <v>938</v>
      </c>
      <c r="Z5255" s="81">
        <v>0</v>
      </c>
      <c r="AA5255" s="68">
        <v>0</v>
      </c>
      <c r="AB5255" s="82">
        <f t="shared" si="2889"/>
        <v>0</v>
      </c>
      <c r="AE5255">
        <v>2</v>
      </c>
      <c r="AG5255" s="83">
        <f t="shared" si="2890"/>
        <v>2</v>
      </c>
      <c r="AH5255" s="87">
        <v>0</v>
      </c>
      <c r="AI5255" s="88">
        <v>0</v>
      </c>
      <c r="AJ5255">
        <f>AG5255</f>
        <v>2</v>
      </c>
      <c r="AK5255" s="108">
        <f t="shared" si="2891"/>
        <v>9492</v>
      </c>
      <c r="AL5255" s="108">
        <f t="shared" si="2892"/>
        <v>4200</v>
      </c>
      <c r="AM5255" s="108">
        <f t="shared" si="2893"/>
        <v>5292</v>
      </c>
    </row>
    <row r="5256" spans="1:39" x14ac:dyDescent="0.25">
      <c r="A5256" s="115">
        <v>40600082</v>
      </c>
      <c r="B5256" t="s">
        <v>1</v>
      </c>
      <c r="C5256" s="81">
        <v>700</v>
      </c>
      <c r="D5256">
        <v>2.4</v>
      </c>
      <c r="E5256">
        <v>2.8</v>
      </c>
      <c r="F5256">
        <v>3</v>
      </c>
      <c r="G5256">
        <v>3</v>
      </c>
      <c r="H5256">
        <v>2.2599999999999998</v>
      </c>
      <c r="I5256">
        <v>406</v>
      </c>
      <c r="J5256" t="s">
        <v>607</v>
      </c>
      <c r="K5256" t="s">
        <v>185</v>
      </c>
      <c r="L5256" t="s">
        <v>623</v>
      </c>
      <c r="M5256" t="s">
        <v>623</v>
      </c>
      <c r="N5256" t="s">
        <v>201</v>
      </c>
      <c r="O5256" t="s">
        <v>47</v>
      </c>
      <c r="P5256" t="s">
        <v>42</v>
      </c>
      <c r="Q5256" t="s">
        <v>16</v>
      </c>
      <c r="R5256" t="s">
        <v>43</v>
      </c>
      <c r="S5256" t="s">
        <v>9</v>
      </c>
      <c r="U5256" t="s">
        <v>179</v>
      </c>
      <c r="V5256" t="s">
        <v>62</v>
      </c>
      <c r="W5256" t="s">
        <v>177</v>
      </c>
      <c r="X5256" t="s">
        <v>12</v>
      </c>
      <c r="Y5256" t="s">
        <v>21</v>
      </c>
      <c r="Z5256" s="80">
        <v>2463</v>
      </c>
      <c r="AA5256" s="68">
        <v>0</v>
      </c>
      <c r="AB5256" s="82">
        <f t="shared" si="2889"/>
        <v>2463</v>
      </c>
      <c r="AD5256">
        <v>1</v>
      </c>
      <c r="AG5256" s="83">
        <f t="shared" si="2890"/>
        <v>1</v>
      </c>
      <c r="AH5256" s="87">
        <v>0</v>
      </c>
      <c r="AI5256" s="88">
        <v>0</v>
      </c>
    </row>
    <row r="5257" spans="1:39" x14ac:dyDescent="0.25">
      <c r="A5257" s="115">
        <v>40600082</v>
      </c>
      <c r="B5257" t="s">
        <v>1</v>
      </c>
      <c r="C5257" s="81">
        <v>700</v>
      </c>
      <c r="D5257">
        <v>2.4</v>
      </c>
      <c r="E5257">
        <v>2.8</v>
      </c>
      <c r="F5257">
        <v>3</v>
      </c>
      <c r="G5257">
        <v>3</v>
      </c>
      <c r="H5257">
        <v>2.2599999999999998</v>
      </c>
      <c r="I5257">
        <v>406</v>
      </c>
      <c r="J5257" t="s">
        <v>607</v>
      </c>
      <c r="K5257" t="s">
        <v>185</v>
      </c>
      <c r="L5257" t="s">
        <v>623</v>
      </c>
      <c r="M5257" t="s">
        <v>623</v>
      </c>
      <c r="N5257" t="s">
        <v>90</v>
      </c>
      <c r="O5257" t="s">
        <v>19</v>
      </c>
      <c r="P5257" t="s">
        <v>42</v>
      </c>
      <c r="Q5257" t="s">
        <v>16</v>
      </c>
      <c r="R5257" t="s">
        <v>20</v>
      </c>
      <c r="S5257" t="s">
        <v>9</v>
      </c>
      <c r="T5257" s="70" t="s">
        <v>933</v>
      </c>
      <c r="U5257" t="s">
        <v>179</v>
      </c>
      <c r="V5257" t="s">
        <v>96</v>
      </c>
      <c r="W5257" t="s">
        <v>97</v>
      </c>
      <c r="X5257" t="s">
        <v>12</v>
      </c>
      <c r="Y5257" t="s">
        <v>938</v>
      </c>
      <c r="Z5257" s="80">
        <v>0</v>
      </c>
      <c r="AA5257" s="68">
        <v>0</v>
      </c>
      <c r="AB5257" s="82">
        <f t="shared" si="2889"/>
        <v>0</v>
      </c>
      <c r="AE5257">
        <v>1</v>
      </c>
      <c r="AG5257" s="83">
        <f t="shared" si="2890"/>
        <v>1</v>
      </c>
      <c r="AH5257" s="87">
        <v>0</v>
      </c>
      <c r="AI5257" s="88">
        <v>0</v>
      </c>
    </row>
    <row r="5258" spans="1:39" x14ac:dyDescent="0.25">
      <c r="A5258" s="115">
        <v>40600082</v>
      </c>
      <c r="B5258" t="s">
        <v>1</v>
      </c>
      <c r="C5258" s="81">
        <v>700</v>
      </c>
      <c r="D5258">
        <v>2.4</v>
      </c>
      <c r="E5258">
        <v>2.8</v>
      </c>
      <c r="F5258">
        <v>3</v>
      </c>
      <c r="G5258">
        <v>3</v>
      </c>
      <c r="H5258">
        <v>2.2599999999999998</v>
      </c>
      <c r="I5258">
        <v>406</v>
      </c>
      <c r="J5258" t="s">
        <v>607</v>
      </c>
      <c r="K5258" t="s">
        <v>185</v>
      </c>
      <c r="L5258" t="s">
        <v>623</v>
      </c>
      <c r="M5258" t="s">
        <v>623</v>
      </c>
      <c r="N5258" t="s">
        <v>90</v>
      </c>
      <c r="O5258" t="s">
        <v>47</v>
      </c>
      <c r="P5258" t="s">
        <v>42</v>
      </c>
      <c r="Q5258" t="s">
        <v>16</v>
      </c>
      <c r="R5258" t="s">
        <v>43</v>
      </c>
      <c r="S5258" t="s">
        <v>44</v>
      </c>
      <c r="U5258" t="s">
        <v>939</v>
      </c>
      <c r="V5258" t="s">
        <v>14</v>
      </c>
      <c r="W5258" t="s">
        <v>49</v>
      </c>
      <c r="X5258" t="s">
        <v>12</v>
      </c>
      <c r="Y5258" t="s">
        <v>21</v>
      </c>
      <c r="Z5258" s="80">
        <v>800</v>
      </c>
      <c r="AA5258" s="68">
        <v>0</v>
      </c>
      <c r="AB5258" s="82">
        <f t="shared" si="2889"/>
        <v>800</v>
      </c>
      <c r="AC5258">
        <v>1</v>
      </c>
      <c r="AG5258" s="83">
        <f t="shared" si="2890"/>
        <v>1</v>
      </c>
      <c r="AH5258" s="87">
        <v>0</v>
      </c>
      <c r="AI5258" s="88">
        <v>0</v>
      </c>
      <c r="AJ5258">
        <f>AG5258</f>
        <v>1</v>
      </c>
      <c r="AK5258" s="108">
        <f>AJ5258*C5258*D5258*H5258</f>
        <v>3796.7999999999997</v>
      </c>
      <c r="AL5258" s="108">
        <f>AJ5258*C5258*D5258</f>
        <v>1680</v>
      </c>
      <c r="AM5258" s="108">
        <f>AK5258-AL5258</f>
        <v>2116.7999999999997</v>
      </c>
    </row>
    <row r="5259" spans="1:39" x14ac:dyDescent="0.25">
      <c r="A5259" s="115">
        <v>40600082</v>
      </c>
      <c r="B5259" t="s">
        <v>1</v>
      </c>
      <c r="C5259" s="81">
        <v>700</v>
      </c>
      <c r="D5259">
        <v>2.4</v>
      </c>
      <c r="E5259">
        <v>2.8</v>
      </c>
      <c r="F5259">
        <v>3</v>
      </c>
      <c r="G5259">
        <v>3</v>
      </c>
      <c r="H5259">
        <v>2.2599999999999998</v>
      </c>
      <c r="I5259">
        <v>406</v>
      </c>
      <c r="J5259" t="s">
        <v>607</v>
      </c>
      <c r="K5259" t="s">
        <v>185</v>
      </c>
      <c r="L5259" t="s">
        <v>623</v>
      </c>
      <c r="M5259" t="s">
        <v>623</v>
      </c>
      <c r="N5259" t="s">
        <v>120</v>
      </c>
      <c r="O5259" t="s">
        <v>19</v>
      </c>
      <c r="P5259" t="s">
        <v>42</v>
      </c>
      <c r="Q5259" t="s">
        <v>16</v>
      </c>
      <c r="R5259" t="s">
        <v>20</v>
      </c>
      <c r="S5259" t="s">
        <v>44</v>
      </c>
      <c r="T5259" s="70" t="s">
        <v>933</v>
      </c>
      <c r="U5259" t="s">
        <v>949</v>
      </c>
      <c r="V5259" t="s">
        <v>14</v>
      </c>
      <c r="W5259" t="s">
        <v>49</v>
      </c>
      <c r="X5259" t="s">
        <v>12</v>
      </c>
      <c r="Y5259" t="s">
        <v>938</v>
      </c>
      <c r="Z5259" s="80">
        <v>0</v>
      </c>
      <c r="AA5259" s="68">
        <v>0</v>
      </c>
      <c r="AB5259" s="82">
        <f t="shared" si="2889"/>
        <v>0</v>
      </c>
      <c r="AE5259">
        <v>1</v>
      </c>
      <c r="AG5259" s="83">
        <f t="shared" si="2890"/>
        <v>1</v>
      </c>
      <c r="AH5259" s="87">
        <v>0</v>
      </c>
      <c r="AI5259" s="88">
        <v>0</v>
      </c>
      <c r="AJ5259">
        <f t="shared" ref="AJ5259:AJ5261" si="2894">AG5259</f>
        <v>1</v>
      </c>
      <c r="AK5259" s="108">
        <f t="shared" ref="AK5259:AK5261" si="2895">AJ5259*C5259*D5259*H5259</f>
        <v>3796.7999999999997</v>
      </c>
      <c r="AL5259" s="108">
        <f t="shared" ref="AL5259:AL5261" si="2896">AJ5259*C5259*D5259</f>
        <v>1680</v>
      </c>
      <c r="AM5259" s="108">
        <f t="shared" ref="AM5259:AM5261" si="2897">AK5259-AL5259</f>
        <v>2116.7999999999997</v>
      </c>
    </row>
    <row r="5260" spans="1:39" x14ac:dyDescent="0.25">
      <c r="A5260" s="115">
        <v>40600082</v>
      </c>
      <c r="B5260" t="s">
        <v>1</v>
      </c>
      <c r="C5260" s="81">
        <v>700</v>
      </c>
      <c r="D5260">
        <v>2.4</v>
      </c>
      <c r="E5260">
        <v>2.8</v>
      </c>
      <c r="F5260">
        <v>3</v>
      </c>
      <c r="G5260">
        <v>3</v>
      </c>
      <c r="H5260">
        <v>2.2599999999999998</v>
      </c>
      <c r="I5260">
        <v>406</v>
      </c>
      <c r="J5260" t="s">
        <v>607</v>
      </c>
      <c r="K5260" t="s">
        <v>185</v>
      </c>
      <c r="L5260" t="s">
        <v>623</v>
      </c>
      <c r="M5260" t="s">
        <v>623</v>
      </c>
      <c r="N5260" t="s">
        <v>87</v>
      </c>
      <c r="O5260" t="s">
        <v>19</v>
      </c>
      <c r="P5260" t="s">
        <v>42</v>
      </c>
      <c r="Q5260" t="s">
        <v>16</v>
      </c>
      <c r="R5260" t="s">
        <v>20</v>
      </c>
      <c r="S5260" t="s">
        <v>44</v>
      </c>
      <c r="T5260" s="70" t="s">
        <v>933</v>
      </c>
      <c r="U5260" t="s">
        <v>949</v>
      </c>
      <c r="V5260" t="s">
        <v>14</v>
      </c>
      <c r="W5260" t="s">
        <v>49</v>
      </c>
      <c r="X5260" t="s">
        <v>12</v>
      </c>
      <c r="Y5260" t="s">
        <v>938</v>
      </c>
      <c r="Z5260" s="80">
        <v>0</v>
      </c>
      <c r="AA5260" s="68">
        <v>0</v>
      </c>
      <c r="AB5260" s="82">
        <f t="shared" si="2889"/>
        <v>0</v>
      </c>
      <c r="AE5260">
        <v>1</v>
      </c>
      <c r="AG5260" s="83">
        <f t="shared" si="2890"/>
        <v>1</v>
      </c>
      <c r="AH5260" s="87">
        <v>0</v>
      </c>
      <c r="AI5260" s="88">
        <v>0</v>
      </c>
      <c r="AJ5260">
        <f t="shared" si="2894"/>
        <v>1</v>
      </c>
      <c r="AK5260" s="108">
        <f t="shared" si="2895"/>
        <v>3796.7999999999997</v>
      </c>
      <c r="AL5260" s="108">
        <f t="shared" si="2896"/>
        <v>1680</v>
      </c>
      <c r="AM5260" s="108">
        <f t="shared" si="2897"/>
        <v>2116.7999999999997</v>
      </c>
    </row>
    <row r="5261" spans="1:39" x14ac:dyDescent="0.25">
      <c r="A5261" s="115">
        <v>40600082</v>
      </c>
      <c r="B5261" t="s">
        <v>1</v>
      </c>
      <c r="C5261" s="81">
        <v>700</v>
      </c>
      <c r="D5261">
        <v>2.4</v>
      </c>
      <c r="E5261">
        <v>2.8</v>
      </c>
      <c r="F5261">
        <v>3</v>
      </c>
      <c r="G5261">
        <v>3</v>
      </c>
      <c r="H5261">
        <v>2.2599999999999998</v>
      </c>
      <c r="I5261">
        <v>406</v>
      </c>
      <c r="J5261" t="s">
        <v>607</v>
      </c>
      <c r="K5261" t="s">
        <v>185</v>
      </c>
      <c r="L5261" t="s">
        <v>623</v>
      </c>
      <c r="M5261" t="s">
        <v>623</v>
      </c>
      <c r="N5261" t="s">
        <v>100</v>
      </c>
      <c r="O5261" t="s">
        <v>19</v>
      </c>
      <c r="P5261" t="s">
        <v>42</v>
      </c>
      <c r="Q5261" t="s">
        <v>16</v>
      </c>
      <c r="R5261" t="s">
        <v>20</v>
      </c>
      <c r="S5261" t="s">
        <v>44</v>
      </c>
      <c r="T5261" s="70" t="s">
        <v>933</v>
      </c>
      <c r="U5261" t="s">
        <v>949</v>
      </c>
      <c r="V5261" t="s">
        <v>14</v>
      </c>
      <c r="W5261" t="s">
        <v>49</v>
      </c>
      <c r="X5261" t="s">
        <v>12</v>
      </c>
      <c r="Y5261" t="s">
        <v>938</v>
      </c>
      <c r="Z5261" s="80">
        <v>0</v>
      </c>
      <c r="AA5261" s="68">
        <v>0</v>
      </c>
      <c r="AB5261" s="82">
        <f t="shared" si="2889"/>
        <v>0</v>
      </c>
      <c r="AE5261">
        <v>4</v>
      </c>
      <c r="AG5261" s="83">
        <f t="shared" si="2890"/>
        <v>4</v>
      </c>
      <c r="AH5261" s="87">
        <v>0</v>
      </c>
      <c r="AI5261" s="88">
        <v>0</v>
      </c>
      <c r="AJ5261">
        <f t="shared" si="2894"/>
        <v>4</v>
      </c>
      <c r="AK5261" s="108">
        <f t="shared" si="2895"/>
        <v>15187.199999999999</v>
      </c>
      <c r="AL5261" s="108">
        <f t="shared" si="2896"/>
        <v>6720</v>
      </c>
      <c r="AM5261" s="108">
        <f t="shared" si="2897"/>
        <v>8467.1999999999989</v>
      </c>
    </row>
    <row r="5262" spans="1:39" x14ac:dyDescent="0.25">
      <c r="A5262" s="115">
        <v>40600082</v>
      </c>
      <c r="B5262" t="s">
        <v>1</v>
      </c>
      <c r="C5262" s="81">
        <v>700</v>
      </c>
      <c r="D5262">
        <v>2.4</v>
      </c>
      <c r="E5262">
        <v>2.8</v>
      </c>
      <c r="F5262">
        <v>3</v>
      </c>
      <c r="G5262">
        <v>3</v>
      </c>
      <c r="H5262">
        <v>2.2599999999999998</v>
      </c>
      <c r="I5262">
        <v>406</v>
      </c>
      <c r="J5262" t="s">
        <v>607</v>
      </c>
      <c r="K5262" t="s">
        <v>185</v>
      </c>
      <c r="L5262" t="s">
        <v>623</v>
      </c>
      <c r="M5262" t="s">
        <v>623</v>
      </c>
      <c r="N5262" t="s">
        <v>100</v>
      </c>
      <c r="O5262" t="s">
        <v>41</v>
      </c>
      <c r="P5262" t="s">
        <v>42</v>
      </c>
      <c r="Q5262" t="s">
        <v>16</v>
      </c>
      <c r="R5262" t="s">
        <v>75</v>
      </c>
      <c r="S5262" t="s">
        <v>44</v>
      </c>
      <c r="T5262" t="s">
        <v>944</v>
      </c>
      <c r="U5262" t="s">
        <v>939</v>
      </c>
      <c r="V5262" t="s">
        <v>14</v>
      </c>
      <c r="W5262" t="s">
        <v>49</v>
      </c>
      <c r="X5262" t="s">
        <v>12</v>
      </c>
      <c r="Y5262" t="s">
        <v>938</v>
      </c>
      <c r="Z5262" s="81">
        <v>0</v>
      </c>
      <c r="AA5262" s="68">
        <v>0</v>
      </c>
      <c r="AB5262" s="82">
        <f t="shared" si="2889"/>
        <v>0</v>
      </c>
      <c r="AE5262">
        <v>4</v>
      </c>
      <c r="AG5262" s="83">
        <f t="shared" si="2890"/>
        <v>4</v>
      </c>
      <c r="AH5262" s="87">
        <v>0</v>
      </c>
      <c r="AI5262" s="88">
        <v>0</v>
      </c>
      <c r="AJ5262">
        <f t="shared" ref="AJ5262:AJ5265" si="2898">AG5262</f>
        <v>4</v>
      </c>
      <c r="AK5262" s="108">
        <f t="shared" ref="AK5262:AK5264" si="2899">AJ5262*C5262*D5262*H5262</f>
        <v>15187.199999999999</v>
      </c>
      <c r="AL5262" s="108">
        <f t="shared" ref="AL5262:AL5264" si="2900">AJ5262*C5262*D5262</f>
        <v>6720</v>
      </c>
      <c r="AM5262" s="108">
        <f t="shared" ref="AM5262:AM5265" si="2901">AK5262-AL5262</f>
        <v>8467.1999999999989</v>
      </c>
    </row>
    <row r="5263" spans="1:39" x14ac:dyDescent="0.25">
      <c r="A5263" s="115">
        <v>40600082</v>
      </c>
      <c r="B5263" t="s">
        <v>1</v>
      </c>
      <c r="C5263" s="81">
        <v>700</v>
      </c>
      <c r="D5263">
        <v>2.4</v>
      </c>
      <c r="E5263">
        <v>2.8</v>
      </c>
      <c r="F5263">
        <v>3</v>
      </c>
      <c r="G5263">
        <v>3</v>
      </c>
      <c r="H5263">
        <v>2.2599999999999998</v>
      </c>
      <c r="I5263">
        <v>406</v>
      </c>
      <c r="J5263" t="s">
        <v>607</v>
      </c>
      <c r="K5263" t="s">
        <v>185</v>
      </c>
      <c r="L5263" t="s">
        <v>623</v>
      </c>
      <c r="M5263" t="s">
        <v>623</v>
      </c>
      <c r="N5263" t="s">
        <v>100</v>
      </c>
      <c r="O5263" t="s">
        <v>41</v>
      </c>
      <c r="P5263" t="s">
        <v>42</v>
      </c>
      <c r="Q5263" t="s">
        <v>16</v>
      </c>
      <c r="R5263" t="s">
        <v>75</v>
      </c>
      <c r="S5263" t="s">
        <v>44</v>
      </c>
      <c r="T5263" t="s">
        <v>944</v>
      </c>
      <c r="U5263" t="s">
        <v>939</v>
      </c>
      <c r="V5263" t="s">
        <v>382</v>
      </c>
      <c r="W5263" t="s">
        <v>596</v>
      </c>
      <c r="X5263" t="s">
        <v>12</v>
      </c>
      <c r="Y5263" t="s">
        <v>938</v>
      </c>
      <c r="Z5263" s="81">
        <v>0</v>
      </c>
      <c r="AA5263" s="68">
        <v>0</v>
      </c>
      <c r="AB5263" s="82">
        <f t="shared" si="2889"/>
        <v>0</v>
      </c>
      <c r="AE5263">
        <v>1</v>
      </c>
      <c r="AG5263" s="83">
        <f t="shared" si="2890"/>
        <v>1</v>
      </c>
      <c r="AH5263" s="87">
        <v>0</v>
      </c>
      <c r="AI5263" s="88">
        <v>0</v>
      </c>
      <c r="AJ5263">
        <f t="shared" si="2898"/>
        <v>1</v>
      </c>
      <c r="AK5263" s="108">
        <f t="shared" si="2899"/>
        <v>3796.7999999999997</v>
      </c>
      <c r="AL5263" s="108">
        <f t="shared" si="2900"/>
        <v>1680</v>
      </c>
      <c r="AM5263" s="108">
        <f t="shared" si="2901"/>
        <v>2116.7999999999997</v>
      </c>
    </row>
    <row r="5264" spans="1:39" x14ac:dyDescent="0.25">
      <c r="A5264" s="115">
        <v>40600082</v>
      </c>
      <c r="B5264" t="s">
        <v>1</v>
      </c>
      <c r="C5264" s="81">
        <v>700</v>
      </c>
      <c r="D5264">
        <v>2.4</v>
      </c>
      <c r="E5264">
        <v>2.8</v>
      </c>
      <c r="F5264">
        <v>3</v>
      </c>
      <c r="G5264">
        <v>3</v>
      </c>
      <c r="H5264">
        <v>2.2599999999999998</v>
      </c>
      <c r="I5264">
        <v>406</v>
      </c>
      <c r="J5264" t="s">
        <v>607</v>
      </c>
      <c r="K5264" t="s">
        <v>185</v>
      </c>
      <c r="L5264" t="s">
        <v>623</v>
      </c>
      <c r="M5264" t="s">
        <v>623</v>
      </c>
      <c r="N5264" t="s">
        <v>100</v>
      </c>
      <c r="O5264" t="s">
        <v>47</v>
      </c>
      <c r="P5264" t="s">
        <v>42</v>
      </c>
      <c r="Q5264" t="s">
        <v>16</v>
      </c>
      <c r="R5264" t="s">
        <v>28</v>
      </c>
      <c r="S5264" t="s">
        <v>44</v>
      </c>
      <c r="U5264" t="s">
        <v>939</v>
      </c>
      <c r="V5264" t="s">
        <v>14</v>
      </c>
      <c r="W5264" t="s">
        <v>49</v>
      </c>
      <c r="X5264" t="s">
        <v>12</v>
      </c>
      <c r="Y5264" t="s">
        <v>21</v>
      </c>
      <c r="Z5264" s="80">
        <v>800</v>
      </c>
      <c r="AA5264" s="68">
        <v>0</v>
      </c>
      <c r="AB5264" s="82">
        <f t="shared" si="2889"/>
        <v>800</v>
      </c>
      <c r="AC5264">
        <v>1</v>
      </c>
      <c r="AG5264" s="83">
        <f t="shared" si="2890"/>
        <v>1</v>
      </c>
      <c r="AH5264" s="87">
        <v>0</v>
      </c>
      <c r="AI5264" s="88">
        <v>0</v>
      </c>
      <c r="AJ5264">
        <f t="shared" si="2898"/>
        <v>1</v>
      </c>
      <c r="AK5264" s="108">
        <f t="shared" si="2899"/>
        <v>3796.7999999999997</v>
      </c>
      <c r="AL5264" s="108">
        <f t="shared" si="2900"/>
        <v>1680</v>
      </c>
      <c r="AM5264" s="108">
        <f t="shared" si="2901"/>
        <v>2116.7999999999997</v>
      </c>
    </row>
    <row r="5265" spans="1:39" x14ac:dyDescent="0.25">
      <c r="A5265" s="115">
        <v>40600082</v>
      </c>
      <c r="B5265" t="s">
        <v>1</v>
      </c>
      <c r="C5265" s="81">
        <v>700</v>
      </c>
      <c r="D5265">
        <v>2.4</v>
      </c>
      <c r="E5265">
        <v>2.8</v>
      </c>
      <c r="F5265">
        <v>3</v>
      </c>
      <c r="G5265">
        <v>3</v>
      </c>
      <c r="H5265">
        <v>2.2599999999999998</v>
      </c>
      <c r="I5265">
        <v>406</v>
      </c>
      <c r="J5265" t="s">
        <v>607</v>
      </c>
      <c r="K5265" t="s">
        <v>185</v>
      </c>
      <c r="L5265" t="s">
        <v>623</v>
      </c>
      <c r="M5265" t="s">
        <v>623</v>
      </c>
      <c r="N5265" t="s">
        <v>40</v>
      </c>
      <c r="O5265" t="s">
        <v>74</v>
      </c>
      <c r="P5265" t="s">
        <v>42</v>
      </c>
      <c r="Q5265" t="s">
        <v>16</v>
      </c>
      <c r="R5265" t="s">
        <v>75</v>
      </c>
      <c r="S5265" t="s">
        <v>44</v>
      </c>
      <c r="T5265" t="s">
        <v>944</v>
      </c>
      <c r="U5265" t="s">
        <v>939</v>
      </c>
      <c r="V5265" t="s">
        <v>14</v>
      </c>
      <c r="W5265" t="s">
        <v>49</v>
      </c>
      <c r="X5265" t="s">
        <v>12</v>
      </c>
      <c r="Y5265" t="s">
        <v>938</v>
      </c>
      <c r="Z5265" s="81">
        <v>0</v>
      </c>
      <c r="AA5265" s="68">
        <v>0</v>
      </c>
      <c r="AB5265" s="82">
        <f t="shared" si="2889"/>
        <v>0</v>
      </c>
      <c r="AE5265">
        <v>1</v>
      </c>
      <c r="AG5265" s="83">
        <f t="shared" si="2890"/>
        <v>1</v>
      </c>
      <c r="AH5265" s="87">
        <v>0</v>
      </c>
      <c r="AI5265" s="88">
        <v>0</v>
      </c>
      <c r="AJ5265">
        <f t="shared" si="2898"/>
        <v>1</v>
      </c>
      <c r="AK5265" s="108">
        <f>AJ5265*C5265*E5265*H5265</f>
        <v>4429.5999999999995</v>
      </c>
      <c r="AL5265" s="108">
        <f>AJ5265*C5265*E5265</f>
        <v>1959.9999999999998</v>
      </c>
      <c r="AM5265" s="108">
        <f t="shared" si="2901"/>
        <v>2469.5999999999995</v>
      </c>
    </row>
    <row r="5266" spans="1:39" x14ac:dyDescent="0.25">
      <c r="A5266" s="115">
        <v>40600082</v>
      </c>
      <c r="B5266" t="s">
        <v>1</v>
      </c>
      <c r="C5266" s="81">
        <v>700</v>
      </c>
      <c r="D5266">
        <v>2.4</v>
      </c>
      <c r="E5266">
        <v>2.8</v>
      </c>
      <c r="F5266">
        <v>3</v>
      </c>
      <c r="G5266">
        <v>3</v>
      </c>
      <c r="H5266">
        <v>2.2599999999999998</v>
      </c>
      <c r="I5266">
        <v>406</v>
      </c>
      <c r="J5266" t="s">
        <v>607</v>
      </c>
      <c r="K5266" t="s">
        <v>185</v>
      </c>
      <c r="L5266" t="s">
        <v>623</v>
      </c>
      <c r="M5266" t="s">
        <v>623</v>
      </c>
      <c r="N5266" t="s">
        <v>40</v>
      </c>
      <c r="O5266" t="s">
        <v>19</v>
      </c>
      <c r="P5266" t="s">
        <v>42</v>
      </c>
      <c r="Q5266" t="s">
        <v>16</v>
      </c>
      <c r="R5266" t="s">
        <v>20</v>
      </c>
      <c r="S5266" t="s">
        <v>44</v>
      </c>
      <c r="T5266" s="70" t="s">
        <v>933</v>
      </c>
      <c r="U5266" t="s">
        <v>949</v>
      </c>
      <c r="V5266" t="s">
        <v>14</v>
      </c>
      <c r="W5266" t="s">
        <v>49</v>
      </c>
      <c r="X5266" t="s">
        <v>12</v>
      </c>
      <c r="Y5266" t="s">
        <v>938</v>
      </c>
      <c r="Z5266" s="80">
        <v>0</v>
      </c>
      <c r="AA5266" s="68">
        <v>0</v>
      </c>
      <c r="AB5266" s="82">
        <f t="shared" si="2889"/>
        <v>0</v>
      </c>
      <c r="AE5266">
        <v>16</v>
      </c>
      <c r="AG5266" s="83">
        <f t="shared" si="2890"/>
        <v>16</v>
      </c>
      <c r="AH5266" s="87">
        <v>0</v>
      </c>
      <c r="AI5266" s="88">
        <v>0</v>
      </c>
      <c r="AJ5266">
        <f>AG5266</f>
        <v>16</v>
      </c>
      <c r="AK5266" s="108">
        <f>AJ5266*C5266*E5266*H5266</f>
        <v>70873.599999999991</v>
      </c>
      <c r="AL5266" s="108">
        <f>AJ5266*C5266*E5266</f>
        <v>31359.999999999996</v>
      </c>
      <c r="AM5266" s="108">
        <f>AK5266-AL5266</f>
        <v>39513.599999999991</v>
      </c>
    </row>
    <row r="5267" spans="1:39" x14ac:dyDescent="0.25">
      <c r="A5267" s="115">
        <v>40600082</v>
      </c>
      <c r="B5267" t="s">
        <v>1</v>
      </c>
      <c r="C5267" s="81">
        <v>700</v>
      </c>
      <c r="D5267">
        <v>2.4</v>
      </c>
      <c r="E5267">
        <v>2.8</v>
      </c>
      <c r="F5267">
        <v>3</v>
      </c>
      <c r="G5267">
        <v>3</v>
      </c>
      <c r="H5267">
        <v>2.2599999999999998</v>
      </c>
      <c r="I5267">
        <v>406</v>
      </c>
      <c r="J5267" t="s">
        <v>607</v>
      </c>
      <c r="K5267" t="s">
        <v>185</v>
      </c>
      <c r="L5267" t="s">
        <v>623</v>
      </c>
      <c r="M5267" t="s">
        <v>623</v>
      </c>
      <c r="N5267" t="s">
        <v>40</v>
      </c>
      <c r="O5267" t="s">
        <v>41</v>
      </c>
      <c r="P5267" t="s">
        <v>42</v>
      </c>
      <c r="Q5267" t="s">
        <v>16</v>
      </c>
      <c r="R5267" t="s">
        <v>28</v>
      </c>
      <c r="S5267" t="s">
        <v>44</v>
      </c>
      <c r="U5267" t="s">
        <v>939</v>
      </c>
      <c r="V5267" t="s">
        <v>14</v>
      </c>
      <c r="W5267" t="s">
        <v>49</v>
      </c>
      <c r="X5267" t="s">
        <v>12</v>
      </c>
      <c r="Y5267" t="s">
        <v>21</v>
      </c>
      <c r="Z5267" s="80">
        <v>800</v>
      </c>
      <c r="AA5267" s="68">
        <v>0</v>
      </c>
      <c r="AB5267" s="82">
        <f t="shared" si="2889"/>
        <v>800</v>
      </c>
      <c r="AC5267">
        <v>1</v>
      </c>
      <c r="AG5267" s="83">
        <f t="shared" si="2890"/>
        <v>1</v>
      </c>
      <c r="AH5267" s="87">
        <v>0</v>
      </c>
      <c r="AI5267" s="88">
        <v>0</v>
      </c>
      <c r="AJ5267">
        <f t="shared" ref="AJ5267:AJ5278" si="2902">AG5267</f>
        <v>1</v>
      </c>
      <c r="AK5267" s="108">
        <f t="shared" ref="AK5267:AK5278" si="2903">AJ5267*C5267*E5267*H5267</f>
        <v>4429.5999999999995</v>
      </c>
      <c r="AL5267" s="108">
        <f t="shared" ref="AL5267:AL5278" si="2904">AJ5267*C5267*E5267</f>
        <v>1959.9999999999998</v>
      </c>
      <c r="AM5267" s="108">
        <f t="shared" ref="AM5267:AM5278" si="2905">AK5267-AL5267</f>
        <v>2469.5999999999995</v>
      </c>
    </row>
    <row r="5268" spans="1:39" x14ac:dyDescent="0.25">
      <c r="A5268" s="115">
        <v>40600082</v>
      </c>
      <c r="B5268" t="s">
        <v>1</v>
      </c>
      <c r="C5268" s="81">
        <v>700</v>
      </c>
      <c r="D5268">
        <v>2.4</v>
      </c>
      <c r="E5268">
        <v>2.8</v>
      </c>
      <c r="F5268">
        <v>3</v>
      </c>
      <c r="G5268">
        <v>3</v>
      </c>
      <c r="H5268">
        <v>2.2599999999999998</v>
      </c>
      <c r="I5268">
        <v>406</v>
      </c>
      <c r="J5268" t="s">
        <v>607</v>
      </c>
      <c r="K5268" t="s">
        <v>185</v>
      </c>
      <c r="L5268" t="s">
        <v>623</v>
      </c>
      <c r="M5268" t="s">
        <v>623</v>
      </c>
      <c r="N5268" t="s">
        <v>40</v>
      </c>
      <c r="O5268" t="s">
        <v>41</v>
      </c>
      <c r="P5268" t="s">
        <v>42</v>
      </c>
      <c r="Q5268" t="s">
        <v>16</v>
      </c>
      <c r="R5268" t="s">
        <v>91</v>
      </c>
      <c r="S5268" t="s">
        <v>44</v>
      </c>
      <c r="T5268" t="s">
        <v>944</v>
      </c>
      <c r="U5268" t="s">
        <v>939</v>
      </c>
      <c r="V5268" t="s">
        <v>14</v>
      </c>
      <c r="W5268" t="s">
        <v>49</v>
      </c>
      <c r="X5268" t="s">
        <v>12</v>
      </c>
      <c r="Y5268" t="s">
        <v>938</v>
      </c>
      <c r="Z5268" s="81">
        <v>0</v>
      </c>
      <c r="AA5268" s="68">
        <v>0</v>
      </c>
      <c r="AB5268" s="82">
        <f t="shared" si="2889"/>
        <v>0</v>
      </c>
      <c r="AE5268">
        <v>3</v>
      </c>
      <c r="AG5268" s="83">
        <f t="shared" si="2890"/>
        <v>3</v>
      </c>
      <c r="AH5268" s="87">
        <v>0</v>
      </c>
      <c r="AI5268" s="88">
        <v>0</v>
      </c>
      <c r="AJ5268">
        <f t="shared" si="2902"/>
        <v>3</v>
      </c>
      <c r="AK5268" s="108">
        <f t="shared" si="2903"/>
        <v>13288.8</v>
      </c>
      <c r="AL5268" s="108">
        <f t="shared" si="2904"/>
        <v>5880</v>
      </c>
      <c r="AM5268" s="108">
        <f t="shared" si="2905"/>
        <v>7408.7999999999993</v>
      </c>
    </row>
    <row r="5269" spans="1:39" x14ac:dyDescent="0.25">
      <c r="A5269" s="115">
        <v>40600082</v>
      </c>
      <c r="B5269" t="s">
        <v>1</v>
      </c>
      <c r="C5269" s="81">
        <v>700</v>
      </c>
      <c r="D5269">
        <v>2.4</v>
      </c>
      <c r="E5269">
        <v>2.8</v>
      </c>
      <c r="F5269">
        <v>3</v>
      </c>
      <c r="G5269">
        <v>3</v>
      </c>
      <c r="H5269">
        <v>2.2599999999999998</v>
      </c>
      <c r="I5269">
        <v>406</v>
      </c>
      <c r="J5269" t="s">
        <v>607</v>
      </c>
      <c r="K5269" t="s">
        <v>185</v>
      </c>
      <c r="L5269" t="s">
        <v>623</v>
      </c>
      <c r="M5269" t="s">
        <v>623</v>
      </c>
      <c r="N5269" t="s">
        <v>40</v>
      </c>
      <c r="O5269" t="s">
        <v>41</v>
      </c>
      <c r="P5269" t="s">
        <v>42</v>
      </c>
      <c r="Q5269" t="s">
        <v>16</v>
      </c>
      <c r="R5269" t="s">
        <v>75</v>
      </c>
      <c r="S5269" t="s">
        <v>44</v>
      </c>
      <c r="T5269" t="s">
        <v>944</v>
      </c>
      <c r="U5269" t="s">
        <v>939</v>
      </c>
      <c r="V5269" t="s">
        <v>14</v>
      </c>
      <c r="W5269" t="s">
        <v>49</v>
      </c>
      <c r="X5269" t="s">
        <v>12</v>
      </c>
      <c r="Y5269" t="s">
        <v>938</v>
      </c>
      <c r="Z5269" s="81">
        <v>0</v>
      </c>
      <c r="AA5269" s="68">
        <v>0</v>
      </c>
      <c r="AB5269" s="82">
        <f t="shared" si="2889"/>
        <v>0</v>
      </c>
      <c r="AE5269">
        <v>2</v>
      </c>
      <c r="AG5269" s="83">
        <f t="shared" si="2890"/>
        <v>2</v>
      </c>
      <c r="AH5269" s="87">
        <v>0</v>
      </c>
      <c r="AI5269" s="88">
        <v>0</v>
      </c>
      <c r="AJ5269">
        <f t="shared" si="2902"/>
        <v>2</v>
      </c>
      <c r="AK5269" s="108">
        <f t="shared" si="2903"/>
        <v>8859.1999999999989</v>
      </c>
      <c r="AL5269" s="108">
        <f t="shared" si="2904"/>
        <v>3919.9999999999995</v>
      </c>
      <c r="AM5269" s="108">
        <f t="shared" si="2905"/>
        <v>4939.1999999999989</v>
      </c>
    </row>
    <row r="5270" spans="1:39" x14ac:dyDescent="0.25">
      <c r="A5270" s="115">
        <v>40600082</v>
      </c>
      <c r="B5270" t="s">
        <v>1</v>
      </c>
      <c r="C5270" s="81">
        <v>700</v>
      </c>
      <c r="D5270">
        <v>2.4</v>
      </c>
      <c r="E5270">
        <v>2.8</v>
      </c>
      <c r="F5270">
        <v>3</v>
      </c>
      <c r="G5270">
        <v>3</v>
      </c>
      <c r="H5270">
        <v>2.2599999999999998</v>
      </c>
      <c r="I5270">
        <v>406</v>
      </c>
      <c r="J5270" t="s">
        <v>607</v>
      </c>
      <c r="K5270" t="s">
        <v>185</v>
      </c>
      <c r="L5270" t="s">
        <v>623</v>
      </c>
      <c r="M5270" t="s">
        <v>623</v>
      </c>
      <c r="N5270" t="s">
        <v>40</v>
      </c>
      <c r="O5270" t="s">
        <v>47</v>
      </c>
      <c r="P5270" t="s">
        <v>42</v>
      </c>
      <c r="Q5270" t="s">
        <v>16</v>
      </c>
      <c r="R5270" t="s">
        <v>28</v>
      </c>
      <c r="S5270" t="s">
        <v>44</v>
      </c>
      <c r="U5270" t="s">
        <v>939</v>
      </c>
      <c r="V5270" t="s">
        <v>14</v>
      </c>
      <c r="W5270" t="s">
        <v>49</v>
      </c>
      <c r="X5270" t="s">
        <v>12</v>
      </c>
      <c r="Y5270" t="s">
        <v>21</v>
      </c>
      <c r="Z5270" s="80">
        <v>800</v>
      </c>
      <c r="AA5270" s="68">
        <v>0</v>
      </c>
      <c r="AB5270" s="82">
        <f t="shared" si="2889"/>
        <v>4000</v>
      </c>
      <c r="AC5270">
        <v>5</v>
      </c>
      <c r="AG5270" s="83">
        <f t="shared" si="2890"/>
        <v>5</v>
      </c>
      <c r="AH5270" s="87">
        <v>0</v>
      </c>
      <c r="AI5270" s="88">
        <v>0</v>
      </c>
      <c r="AJ5270">
        <f t="shared" si="2902"/>
        <v>5</v>
      </c>
      <c r="AK5270" s="108">
        <f t="shared" si="2903"/>
        <v>22147.999999999996</v>
      </c>
      <c r="AL5270" s="108">
        <f t="shared" si="2904"/>
        <v>9800</v>
      </c>
      <c r="AM5270" s="108">
        <f t="shared" si="2905"/>
        <v>12347.999999999996</v>
      </c>
    </row>
    <row r="5271" spans="1:39" x14ac:dyDescent="0.25">
      <c r="A5271" s="115">
        <v>40600082</v>
      </c>
      <c r="B5271" t="s">
        <v>1</v>
      </c>
      <c r="C5271" s="81">
        <v>700</v>
      </c>
      <c r="D5271">
        <v>2.4</v>
      </c>
      <c r="E5271">
        <v>2.8</v>
      </c>
      <c r="F5271">
        <v>3</v>
      </c>
      <c r="G5271">
        <v>3</v>
      </c>
      <c r="H5271">
        <v>2.2599999999999998</v>
      </c>
      <c r="I5271">
        <v>406</v>
      </c>
      <c r="J5271" t="s">
        <v>607</v>
      </c>
      <c r="K5271" t="s">
        <v>185</v>
      </c>
      <c r="L5271" t="s">
        <v>623</v>
      </c>
      <c r="M5271" t="s">
        <v>623</v>
      </c>
      <c r="N5271" t="s">
        <v>40</v>
      </c>
      <c r="O5271" t="s">
        <v>47</v>
      </c>
      <c r="P5271" t="s">
        <v>42</v>
      </c>
      <c r="Q5271" t="s">
        <v>16</v>
      </c>
      <c r="R5271" t="s">
        <v>28</v>
      </c>
      <c r="S5271" t="s">
        <v>44</v>
      </c>
      <c r="U5271" t="s">
        <v>939</v>
      </c>
      <c r="V5271" t="s">
        <v>382</v>
      </c>
      <c r="W5271" t="s">
        <v>596</v>
      </c>
      <c r="X5271" t="s">
        <v>12</v>
      </c>
      <c r="Y5271" t="s">
        <v>21</v>
      </c>
      <c r="Z5271" s="80">
        <v>800</v>
      </c>
      <c r="AA5271" s="68">
        <v>0</v>
      </c>
      <c r="AB5271" s="82">
        <f t="shared" si="2889"/>
        <v>800</v>
      </c>
      <c r="AC5271">
        <v>1</v>
      </c>
      <c r="AG5271" s="83">
        <f t="shared" si="2890"/>
        <v>1</v>
      </c>
      <c r="AH5271" s="87">
        <v>0</v>
      </c>
      <c r="AI5271" s="88">
        <v>0</v>
      </c>
      <c r="AJ5271">
        <f t="shared" si="2902"/>
        <v>1</v>
      </c>
      <c r="AK5271" s="108">
        <f t="shared" si="2903"/>
        <v>4429.5999999999995</v>
      </c>
      <c r="AL5271" s="108">
        <f t="shared" si="2904"/>
        <v>1959.9999999999998</v>
      </c>
      <c r="AM5271" s="108">
        <f t="shared" si="2905"/>
        <v>2469.5999999999995</v>
      </c>
    </row>
    <row r="5272" spans="1:39" x14ac:dyDescent="0.25">
      <c r="A5272" s="115">
        <v>40600082</v>
      </c>
      <c r="B5272" t="s">
        <v>1</v>
      </c>
      <c r="C5272" s="81">
        <v>700</v>
      </c>
      <c r="D5272">
        <v>2.4</v>
      </c>
      <c r="E5272">
        <v>2.8</v>
      </c>
      <c r="F5272">
        <v>3</v>
      </c>
      <c r="G5272">
        <v>3</v>
      </c>
      <c r="H5272">
        <v>2.2599999999999998</v>
      </c>
      <c r="I5272">
        <v>406</v>
      </c>
      <c r="J5272" t="s">
        <v>607</v>
      </c>
      <c r="K5272" t="s">
        <v>185</v>
      </c>
      <c r="L5272" t="s">
        <v>623</v>
      </c>
      <c r="M5272" t="s">
        <v>623</v>
      </c>
      <c r="N5272" t="s">
        <v>48</v>
      </c>
      <c r="O5272" t="s">
        <v>74</v>
      </c>
      <c r="P5272" t="s">
        <v>42</v>
      </c>
      <c r="Q5272" t="s">
        <v>16</v>
      </c>
      <c r="R5272" t="s">
        <v>91</v>
      </c>
      <c r="S5272" t="s">
        <v>44</v>
      </c>
      <c r="T5272" t="s">
        <v>944</v>
      </c>
      <c r="U5272" t="s">
        <v>939</v>
      </c>
      <c r="V5272" t="s">
        <v>14</v>
      </c>
      <c r="W5272" t="s">
        <v>49</v>
      </c>
      <c r="X5272" t="s">
        <v>12</v>
      </c>
      <c r="Y5272" t="s">
        <v>938</v>
      </c>
      <c r="Z5272" s="81">
        <v>0</v>
      </c>
      <c r="AA5272" s="68">
        <v>0</v>
      </c>
      <c r="AB5272" s="82">
        <f t="shared" si="2889"/>
        <v>0</v>
      </c>
      <c r="AE5272">
        <v>2</v>
      </c>
      <c r="AG5272" s="83">
        <f t="shared" si="2890"/>
        <v>2</v>
      </c>
      <c r="AH5272" s="87">
        <v>0</v>
      </c>
      <c r="AI5272" s="88">
        <v>0</v>
      </c>
      <c r="AJ5272">
        <f t="shared" si="2902"/>
        <v>2</v>
      </c>
      <c r="AK5272" s="108">
        <f t="shared" si="2903"/>
        <v>8859.1999999999989</v>
      </c>
      <c r="AL5272" s="108">
        <f t="shared" si="2904"/>
        <v>3919.9999999999995</v>
      </c>
      <c r="AM5272" s="108">
        <f t="shared" si="2905"/>
        <v>4939.1999999999989</v>
      </c>
    </row>
    <row r="5273" spans="1:39" x14ac:dyDescent="0.25">
      <c r="A5273" s="115">
        <v>40600082</v>
      </c>
      <c r="B5273" t="s">
        <v>1</v>
      </c>
      <c r="C5273" s="81">
        <v>700</v>
      </c>
      <c r="D5273">
        <v>2.4</v>
      </c>
      <c r="E5273">
        <v>2.8</v>
      </c>
      <c r="F5273">
        <v>3</v>
      </c>
      <c r="G5273">
        <v>3</v>
      </c>
      <c r="H5273">
        <v>2.2599999999999998</v>
      </c>
      <c r="I5273">
        <v>406</v>
      </c>
      <c r="J5273" t="s">
        <v>607</v>
      </c>
      <c r="K5273" t="s">
        <v>185</v>
      </c>
      <c r="L5273" t="s">
        <v>623</v>
      </c>
      <c r="M5273" t="s">
        <v>623</v>
      </c>
      <c r="N5273" t="s">
        <v>48</v>
      </c>
      <c r="O5273" t="s">
        <v>74</v>
      </c>
      <c r="P5273" t="s">
        <v>42</v>
      </c>
      <c r="Q5273" t="s">
        <v>16</v>
      </c>
      <c r="R5273" t="s">
        <v>75</v>
      </c>
      <c r="S5273" t="s">
        <v>44</v>
      </c>
      <c r="T5273" t="s">
        <v>944</v>
      </c>
      <c r="U5273" t="s">
        <v>939</v>
      </c>
      <c r="V5273" t="s">
        <v>189</v>
      </c>
      <c r="W5273" t="s">
        <v>190</v>
      </c>
      <c r="X5273" t="s">
        <v>12</v>
      </c>
      <c r="Y5273" t="s">
        <v>938</v>
      </c>
      <c r="Z5273" s="81">
        <v>0</v>
      </c>
      <c r="AA5273" s="68">
        <v>0</v>
      </c>
      <c r="AB5273" s="82">
        <f t="shared" si="2889"/>
        <v>0</v>
      </c>
      <c r="AE5273">
        <v>1</v>
      </c>
      <c r="AG5273" s="83">
        <f t="shared" si="2890"/>
        <v>1</v>
      </c>
      <c r="AH5273" s="87">
        <v>0</v>
      </c>
      <c r="AI5273" s="88">
        <v>0</v>
      </c>
      <c r="AJ5273">
        <f t="shared" si="2902"/>
        <v>1</v>
      </c>
      <c r="AK5273" s="108">
        <f t="shared" si="2903"/>
        <v>4429.5999999999995</v>
      </c>
      <c r="AL5273" s="108">
        <f t="shared" si="2904"/>
        <v>1959.9999999999998</v>
      </c>
      <c r="AM5273" s="108">
        <f t="shared" si="2905"/>
        <v>2469.5999999999995</v>
      </c>
    </row>
    <row r="5274" spans="1:39" x14ac:dyDescent="0.25">
      <c r="A5274" s="115">
        <v>40600082</v>
      </c>
      <c r="B5274" t="s">
        <v>1</v>
      </c>
      <c r="C5274" s="81">
        <v>700</v>
      </c>
      <c r="D5274">
        <v>2.4</v>
      </c>
      <c r="E5274">
        <v>2.8</v>
      </c>
      <c r="F5274">
        <v>3</v>
      </c>
      <c r="G5274">
        <v>3</v>
      </c>
      <c r="H5274">
        <v>2.2599999999999998</v>
      </c>
      <c r="I5274">
        <v>406</v>
      </c>
      <c r="J5274" t="s">
        <v>607</v>
      </c>
      <c r="K5274" t="s">
        <v>185</v>
      </c>
      <c r="L5274" t="s">
        <v>623</v>
      </c>
      <c r="M5274" t="s">
        <v>623</v>
      </c>
      <c r="N5274" t="s">
        <v>48</v>
      </c>
      <c r="O5274" t="s">
        <v>19</v>
      </c>
      <c r="P5274" t="s">
        <v>42</v>
      </c>
      <c r="Q5274" t="s">
        <v>16</v>
      </c>
      <c r="R5274" t="s">
        <v>20</v>
      </c>
      <c r="S5274" t="s">
        <v>44</v>
      </c>
      <c r="T5274" s="70" t="s">
        <v>933</v>
      </c>
      <c r="U5274" t="s">
        <v>949</v>
      </c>
      <c r="V5274" t="s">
        <v>14</v>
      </c>
      <c r="W5274" t="s">
        <v>49</v>
      </c>
      <c r="X5274" t="s">
        <v>12</v>
      </c>
      <c r="Y5274" t="s">
        <v>938</v>
      </c>
      <c r="Z5274" s="80">
        <v>0</v>
      </c>
      <c r="AA5274" s="68">
        <v>0</v>
      </c>
      <c r="AB5274" s="82">
        <f t="shared" si="2889"/>
        <v>0</v>
      </c>
      <c r="AE5274">
        <v>39</v>
      </c>
      <c r="AG5274" s="83">
        <f t="shared" si="2890"/>
        <v>39</v>
      </c>
      <c r="AH5274" s="87">
        <v>0</v>
      </c>
      <c r="AI5274" s="88">
        <v>0</v>
      </c>
      <c r="AJ5274">
        <f t="shared" si="2902"/>
        <v>39</v>
      </c>
      <c r="AK5274" s="108">
        <f t="shared" si="2903"/>
        <v>172754.4</v>
      </c>
      <c r="AL5274" s="108">
        <f t="shared" si="2904"/>
        <v>76440</v>
      </c>
      <c r="AM5274" s="108">
        <f t="shared" si="2905"/>
        <v>96314.4</v>
      </c>
    </row>
    <row r="5275" spans="1:39" x14ac:dyDescent="0.25">
      <c r="A5275" s="115">
        <v>40600082</v>
      </c>
      <c r="B5275" t="s">
        <v>1</v>
      </c>
      <c r="C5275" s="81">
        <v>700</v>
      </c>
      <c r="D5275">
        <v>2.4</v>
      </c>
      <c r="E5275">
        <v>2.8</v>
      </c>
      <c r="F5275">
        <v>3</v>
      </c>
      <c r="G5275">
        <v>3</v>
      </c>
      <c r="H5275">
        <v>2.2599999999999998</v>
      </c>
      <c r="I5275">
        <v>406</v>
      </c>
      <c r="J5275" t="s">
        <v>607</v>
      </c>
      <c r="K5275" t="s">
        <v>185</v>
      </c>
      <c r="L5275" t="s">
        <v>623</v>
      </c>
      <c r="M5275" t="s">
        <v>623</v>
      </c>
      <c r="N5275" t="s">
        <v>48</v>
      </c>
      <c r="O5275" t="s">
        <v>19</v>
      </c>
      <c r="P5275" t="s">
        <v>42</v>
      </c>
      <c r="Q5275" t="s">
        <v>16</v>
      </c>
      <c r="R5275" t="s">
        <v>20</v>
      </c>
      <c r="S5275" t="s">
        <v>44</v>
      </c>
      <c r="T5275" s="70" t="s">
        <v>933</v>
      </c>
      <c r="U5275" t="s">
        <v>949</v>
      </c>
      <c r="V5275" t="s">
        <v>17</v>
      </c>
      <c r="W5275" t="s">
        <v>63</v>
      </c>
      <c r="X5275" t="s">
        <v>12</v>
      </c>
      <c r="Y5275" t="s">
        <v>938</v>
      </c>
      <c r="Z5275" s="80">
        <v>0</v>
      </c>
      <c r="AA5275" s="68">
        <v>0</v>
      </c>
      <c r="AB5275" s="82">
        <f t="shared" si="2889"/>
        <v>0</v>
      </c>
      <c r="AE5275">
        <v>1</v>
      </c>
      <c r="AG5275" s="83">
        <f t="shared" si="2890"/>
        <v>1</v>
      </c>
      <c r="AH5275" s="87">
        <v>0</v>
      </c>
      <c r="AI5275" s="88">
        <v>0</v>
      </c>
      <c r="AJ5275">
        <f t="shared" si="2902"/>
        <v>1</v>
      </c>
      <c r="AK5275" s="108">
        <f t="shared" si="2903"/>
        <v>4429.5999999999995</v>
      </c>
      <c r="AL5275" s="108">
        <f t="shared" si="2904"/>
        <v>1959.9999999999998</v>
      </c>
      <c r="AM5275" s="108">
        <f t="shared" si="2905"/>
        <v>2469.5999999999995</v>
      </c>
    </row>
    <row r="5276" spans="1:39" x14ac:dyDescent="0.25">
      <c r="A5276" s="115">
        <v>40600082</v>
      </c>
      <c r="B5276" t="s">
        <v>1</v>
      </c>
      <c r="C5276" s="81">
        <v>700</v>
      </c>
      <c r="D5276">
        <v>2.4</v>
      </c>
      <c r="E5276">
        <v>2.8</v>
      </c>
      <c r="F5276">
        <v>3</v>
      </c>
      <c r="G5276">
        <v>3</v>
      </c>
      <c r="H5276">
        <v>2.2599999999999998</v>
      </c>
      <c r="I5276">
        <v>406</v>
      </c>
      <c r="J5276" t="s">
        <v>607</v>
      </c>
      <c r="K5276" t="s">
        <v>185</v>
      </c>
      <c r="L5276" t="s">
        <v>623</v>
      </c>
      <c r="M5276" t="s">
        <v>623</v>
      </c>
      <c r="N5276" t="s">
        <v>48</v>
      </c>
      <c r="O5276" t="s">
        <v>19</v>
      </c>
      <c r="P5276" t="s">
        <v>42</v>
      </c>
      <c r="Q5276" t="s">
        <v>16</v>
      </c>
      <c r="R5276" t="s">
        <v>20</v>
      </c>
      <c r="S5276" t="s">
        <v>44</v>
      </c>
      <c r="T5276" s="70" t="s">
        <v>933</v>
      </c>
      <c r="U5276" t="s">
        <v>949</v>
      </c>
      <c r="V5276" t="s">
        <v>382</v>
      </c>
      <c r="W5276" t="s">
        <v>596</v>
      </c>
      <c r="X5276" t="s">
        <v>12</v>
      </c>
      <c r="Y5276" t="s">
        <v>938</v>
      </c>
      <c r="Z5276" s="80">
        <v>0</v>
      </c>
      <c r="AA5276" s="68">
        <v>0</v>
      </c>
      <c r="AB5276" s="82">
        <f t="shared" si="2889"/>
        <v>0</v>
      </c>
      <c r="AE5276">
        <v>1</v>
      </c>
      <c r="AG5276" s="83">
        <f t="shared" si="2890"/>
        <v>1</v>
      </c>
      <c r="AH5276" s="87">
        <v>0</v>
      </c>
      <c r="AI5276" s="88">
        <v>0</v>
      </c>
      <c r="AJ5276">
        <f t="shared" si="2902"/>
        <v>1</v>
      </c>
      <c r="AK5276" s="108">
        <f t="shared" si="2903"/>
        <v>4429.5999999999995</v>
      </c>
      <c r="AL5276" s="108">
        <f t="shared" si="2904"/>
        <v>1959.9999999999998</v>
      </c>
      <c r="AM5276" s="108">
        <f t="shared" si="2905"/>
        <v>2469.5999999999995</v>
      </c>
    </row>
    <row r="5277" spans="1:39" x14ac:dyDescent="0.25">
      <c r="A5277" s="115">
        <v>40600082</v>
      </c>
      <c r="B5277" t="s">
        <v>1</v>
      </c>
      <c r="C5277" s="81">
        <v>700</v>
      </c>
      <c r="D5277">
        <v>2.4</v>
      </c>
      <c r="E5277">
        <v>2.8</v>
      </c>
      <c r="F5277">
        <v>3</v>
      </c>
      <c r="G5277">
        <v>3</v>
      </c>
      <c r="H5277">
        <v>2.2599999999999998</v>
      </c>
      <c r="I5277">
        <v>406</v>
      </c>
      <c r="J5277" t="s">
        <v>607</v>
      </c>
      <c r="K5277" t="s">
        <v>185</v>
      </c>
      <c r="L5277" t="s">
        <v>623</v>
      </c>
      <c r="M5277" t="s">
        <v>623</v>
      </c>
      <c r="N5277" t="s">
        <v>48</v>
      </c>
      <c r="O5277" t="s">
        <v>19</v>
      </c>
      <c r="P5277" t="s">
        <v>42</v>
      </c>
      <c r="Q5277" t="s">
        <v>16</v>
      </c>
      <c r="R5277" t="s">
        <v>20</v>
      </c>
      <c r="S5277" t="s">
        <v>44</v>
      </c>
      <c r="T5277" s="70" t="s">
        <v>933</v>
      </c>
      <c r="U5277" t="s">
        <v>949</v>
      </c>
      <c r="V5277" t="s">
        <v>189</v>
      </c>
      <c r="W5277" t="s">
        <v>190</v>
      </c>
      <c r="X5277" t="s">
        <v>12</v>
      </c>
      <c r="Y5277" t="s">
        <v>938</v>
      </c>
      <c r="Z5277" s="80">
        <v>0</v>
      </c>
      <c r="AA5277" s="68">
        <v>0</v>
      </c>
      <c r="AB5277" s="82">
        <f t="shared" si="2889"/>
        <v>0</v>
      </c>
      <c r="AE5277">
        <v>3</v>
      </c>
      <c r="AG5277" s="83">
        <f t="shared" si="2890"/>
        <v>3</v>
      </c>
      <c r="AH5277" s="87">
        <v>0</v>
      </c>
      <c r="AI5277" s="88">
        <v>0</v>
      </c>
      <c r="AJ5277">
        <f t="shared" si="2902"/>
        <v>3</v>
      </c>
      <c r="AK5277" s="108">
        <f t="shared" si="2903"/>
        <v>13288.8</v>
      </c>
      <c r="AL5277" s="108">
        <f t="shared" si="2904"/>
        <v>5880</v>
      </c>
      <c r="AM5277" s="108">
        <f t="shared" si="2905"/>
        <v>7408.7999999999993</v>
      </c>
    </row>
    <row r="5278" spans="1:39" x14ac:dyDescent="0.25">
      <c r="A5278" s="115">
        <v>40600082</v>
      </c>
      <c r="B5278" t="s">
        <v>1</v>
      </c>
      <c r="C5278" s="81">
        <v>700</v>
      </c>
      <c r="D5278">
        <v>2.4</v>
      </c>
      <c r="E5278">
        <v>2.8</v>
      </c>
      <c r="F5278">
        <v>3</v>
      </c>
      <c r="G5278">
        <v>3</v>
      </c>
      <c r="H5278">
        <v>2.2599999999999998</v>
      </c>
      <c r="I5278">
        <v>406</v>
      </c>
      <c r="J5278" t="s">
        <v>607</v>
      </c>
      <c r="K5278" t="s">
        <v>185</v>
      </c>
      <c r="L5278" t="s">
        <v>623</v>
      </c>
      <c r="M5278" t="s">
        <v>623</v>
      </c>
      <c r="N5278" t="s">
        <v>48</v>
      </c>
      <c r="O5278" t="s">
        <v>19</v>
      </c>
      <c r="P5278" t="s">
        <v>42</v>
      </c>
      <c r="Q5278" t="s">
        <v>16</v>
      </c>
      <c r="R5278" t="s">
        <v>20</v>
      </c>
      <c r="S5278" t="s">
        <v>44</v>
      </c>
      <c r="T5278" s="70" t="s">
        <v>933</v>
      </c>
      <c r="U5278" t="s">
        <v>949</v>
      </c>
      <c r="V5278" t="s">
        <v>123</v>
      </c>
      <c r="W5278" t="s">
        <v>145</v>
      </c>
      <c r="X5278" t="s">
        <v>12</v>
      </c>
      <c r="Y5278" t="s">
        <v>938</v>
      </c>
      <c r="Z5278" s="80">
        <v>0</v>
      </c>
      <c r="AA5278" s="68">
        <v>0</v>
      </c>
      <c r="AB5278" s="82">
        <f t="shared" si="2889"/>
        <v>0</v>
      </c>
      <c r="AE5278">
        <v>1</v>
      </c>
      <c r="AG5278" s="83">
        <f t="shared" si="2890"/>
        <v>1</v>
      </c>
      <c r="AH5278" s="87">
        <v>0</v>
      </c>
      <c r="AI5278" s="88">
        <v>0</v>
      </c>
      <c r="AJ5278">
        <f t="shared" si="2902"/>
        <v>1</v>
      </c>
      <c r="AK5278" s="108">
        <f t="shared" si="2903"/>
        <v>4429.5999999999995</v>
      </c>
      <c r="AL5278" s="108">
        <f t="shared" si="2904"/>
        <v>1959.9999999999998</v>
      </c>
      <c r="AM5278" s="108">
        <f t="shared" si="2905"/>
        <v>2469.5999999999995</v>
      </c>
    </row>
    <row r="5279" spans="1:39" x14ac:dyDescent="0.25">
      <c r="A5279" s="115">
        <v>40600082</v>
      </c>
      <c r="B5279" t="s">
        <v>1</v>
      </c>
      <c r="C5279" s="81">
        <v>700</v>
      </c>
      <c r="D5279">
        <v>2.4</v>
      </c>
      <c r="E5279">
        <v>2.8</v>
      </c>
      <c r="F5279">
        <v>3</v>
      </c>
      <c r="G5279">
        <v>3</v>
      </c>
      <c r="H5279">
        <v>2.2599999999999998</v>
      </c>
      <c r="I5279">
        <v>406</v>
      </c>
      <c r="J5279" t="s">
        <v>607</v>
      </c>
      <c r="K5279" t="s">
        <v>185</v>
      </c>
      <c r="L5279" t="s">
        <v>623</v>
      </c>
      <c r="M5279" t="s">
        <v>623</v>
      </c>
      <c r="N5279" t="s">
        <v>48</v>
      </c>
      <c r="O5279" t="s">
        <v>41</v>
      </c>
      <c r="P5279" t="s">
        <v>42</v>
      </c>
      <c r="Q5279" t="s">
        <v>16</v>
      </c>
      <c r="R5279" t="s">
        <v>28</v>
      </c>
      <c r="S5279" t="s">
        <v>44</v>
      </c>
      <c r="U5279" t="s">
        <v>939</v>
      </c>
      <c r="V5279" t="s">
        <v>17</v>
      </c>
      <c r="W5279" t="s">
        <v>63</v>
      </c>
      <c r="X5279" t="s">
        <v>12</v>
      </c>
      <c r="Y5279" t="s">
        <v>21</v>
      </c>
      <c r="Z5279" s="80">
        <v>800</v>
      </c>
      <c r="AA5279" s="68">
        <v>0</v>
      </c>
      <c r="AB5279" s="82">
        <f t="shared" si="2889"/>
        <v>800</v>
      </c>
      <c r="AC5279">
        <v>1</v>
      </c>
      <c r="AG5279" s="83">
        <f t="shared" si="2890"/>
        <v>1</v>
      </c>
      <c r="AH5279" s="87">
        <v>0</v>
      </c>
      <c r="AI5279" s="88">
        <v>0</v>
      </c>
      <c r="AJ5279">
        <f t="shared" ref="AJ5279:AJ5297" si="2906">AG5279</f>
        <v>1</v>
      </c>
      <c r="AK5279" s="108">
        <f t="shared" ref="AK5279:AK5297" si="2907">AJ5279*C5279*E5279*H5279</f>
        <v>4429.5999999999995</v>
      </c>
      <c r="AL5279" s="108">
        <f t="shared" ref="AL5279:AL5297" si="2908">AJ5279*C5279*E5279</f>
        <v>1959.9999999999998</v>
      </c>
      <c r="AM5279" s="108">
        <f t="shared" ref="AM5279:AM5297" si="2909">AK5279-AL5279</f>
        <v>2469.5999999999995</v>
      </c>
    </row>
    <row r="5280" spans="1:39" x14ac:dyDescent="0.25">
      <c r="A5280" s="115">
        <v>40600082</v>
      </c>
      <c r="B5280" t="s">
        <v>1</v>
      </c>
      <c r="C5280" s="81">
        <v>700</v>
      </c>
      <c r="D5280">
        <v>2.4</v>
      </c>
      <c r="E5280">
        <v>2.8</v>
      </c>
      <c r="F5280">
        <v>3</v>
      </c>
      <c r="G5280">
        <v>3</v>
      </c>
      <c r="H5280">
        <v>2.2599999999999998</v>
      </c>
      <c r="I5280">
        <v>406</v>
      </c>
      <c r="J5280" t="s">
        <v>607</v>
      </c>
      <c r="K5280" t="s">
        <v>185</v>
      </c>
      <c r="L5280" t="s">
        <v>623</v>
      </c>
      <c r="M5280" t="s">
        <v>623</v>
      </c>
      <c r="N5280" t="s">
        <v>48</v>
      </c>
      <c r="O5280" t="s">
        <v>41</v>
      </c>
      <c r="P5280" t="s">
        <v>42</v>
      </c>
      <c r="Q5280" t="s">
        <v>16</v>
      </c>
      <c r="R5280" t="s">
        <v>91</v>
      </c>
      <c r="S5280" t="s">
        <v>22</v>
      </c>
      <c r="T5280" t="s">
        <v>22</v>
      </c>
      <c r="U5280" t="s">
        <v>939</v>
      </c>
      <c r="V5280" t="s">
        <v>23</v>
      </c>
      <c r="W5280" t="s">
        <v>24</v>
      </c>
      <c r="X5280" t="s">
        <v>12</v>
      </c>
      <c r="Y5280" t="s">
        <v>943</v>
      </c>
      <c r="Z5280" s="81">
        <v>0</v>
      </c>
      <c r="AA5280" s="68">
        <v>0</v>
      </c>
      <c r="AB5280" s="82">
        <f t="shared" si="2889"/>
        <v>0</v>
      </c>
      <c r="AF5280">
        <v>2</v>
      </c>
      <c r="AG5280" s="83">
        <f t="shared" si="2890"/>
        <v>2</v>
      </c>
      <c r="AH5280" s="87">
        <v>0</v>
      </c>
      <c r="AI5280" s="88">
        <v>0</v>
      </c>
      <c r="AJ5280">
        <f t="shared" si="2906"/>
        <v>2</v>
      </c>
      <c r="AK5280" s="108">
        <f t="shared" si="2907"/>
        <v>8859.1999999999989</v>
      </c>
      <c r="AL5280" s="108">
        <f t="shared" si="2908"/>
        <v>3919.9999999999995</v>
      </c>
      <c r="AM5280" s="108">
        <f t="shared" si="2909"/>
        <v>4939.1999999999989</v>
      </c>
    </row>
    <row r="5281" spans="1:39" x14ac:dyDescent="0.25">
      <c r="A5281" s="115">
        <v>40600082</v>
      </c>
      <c r="B5281" t="s">
        <v>1</v>
      </c>
      <c r="C5281" s="81">
        <v>700</v>
      </c>
      <c r="D5281">
        <v>2.4</v>
      </c>
      <c r="E5281">
        <v>2.8</v>
      </c>
      <c r="F5281">
        <v>3</v>
      </c>
      <c r="G5281">
        <v>3</v>
      </c>
      <c r="H5281">
        <v>2.2599999999999998</v>
      </c>
      <c r="I5281">
        <v>406</v>
      </c>
      <c r="J5281" t="s">
        <v>607</v>
      </c>
      <c r="K5281" t="s">
        <v>185</v>
      </c>
      <c r="L5281" t="s">
        <v>623</v>
      </c>
      <c r="M5281" t="s">
        <v>623</v>
      </c>
      <c r="N5281" t="s">
        <v>48</v>
      </c>
      <c r="O5281" t="s">
        <v>41</v>
      </c>
      <c r="P5281" t="s">
        <v>42</v>
      </c>
      <c r="Q5281" t="s">
        <v>16</v>
      </c>
      <c r="R5281" t="s">
        <v>91</v>
      </c>
      <c r="S5281" t="s">
        <v>44</v>
      </c>
      <c r="T5281" t="s">
        <v>944</v>
      </c>
      <c r="U5281" t="s">
        <v>939</v>
      </c>
      <c r="V5281" t="s">
        <v>14</v>
      </c>
      <c r="W5281" t="s">
        <v>49</v>
      </c>
      <c r="X5281" t="s">
        <v>12</v>
      </c>
      <c r="Y5281" t="s">
        <v>938</v>
      </c>
      <c r="Z5281" s="81">
        <v>0</v>
      </c>
      <c r="AA5281" s="68">
        <v>0</v>
      </c>
      <c r="AB5281" s="82">
        <f t="shared" si="2889"/>
        <v>0</v>
      </c>
      <c r="AE5281">
        <v>8</v>
      </c>
      <c r="AG5281" s="83">
        <f t="shared" si="2890"/>
        <v>8</v>
      </c>
      <c r="AH5281" s="87">
        <v>0</v>
      </c>
      <c r="AI5281" s="88">
        <v>0</v>
      </c>
      <c r="AJ5281">
        <f t="shared" si="2906"/>
        <v>8</v>
      </c>
      <c r="AK5281" s="108">
        <f t="shared" si="2907"/>
        <v>35436.799999999996</v>
      </c>
      <c r="AL5281" s="108">
        <f t="shared" si="2908"/>
        <v>15679.999999999998</v>
      </c>
      <c r="AM5281" s="108">
        <f t="shared" si="2909"/>
        <v>19756.799999999996</v>
      </c>
    </row>
    <row r="5282" spans="1:39" x14ac:dyDescent="0.25">
      <c r="A5282" s="115">
        <v>40600082</v>
      </c>
      <c r="B5282" t="s">
        <v>1</v>
      </c>
      <c r="C5282" s="81">
        <v>700</v>
      </c>
      <c r="D5282">
        <v>2.4</v>
      </c>
      <c r="E5282">
        <v>2.8</v>
      </c>
      <c r="F5282">
        <v>3</v>
      </c>
      <c r="G5282">
        <v>3</v>
      </c>
      <c r="H5282">
        <v>2.2599999999999998</v>
      </c>
      <c r="I5282">
        <v>406</v>
      </c>
      <c r="J5282" t="s">
        <v>607</v>
      </c>
      <c r="K5282" t="s">
        <v>185</v>
      </c>
      <c r="L5282" t="s">
        <v>623</v>
      </c>
      <c r="M5282" t="s">
        <v>623</v>
      </c>
      <c r="N5282" t="s">
        <v>48</v>
      </c>
      <c r="O5282" t="s">
        <v>41</v>
      </c>
      <c r="P5282" t="s">
        <v>42</v>
      </c>
      <c r="Q5282" t="s">
        <v>16</v>
      </c>
      <c r="R5282" t="s">
        <v>91</v>
      </c>
      <c r="S5282" t="s">
        <v>44</v>
      </c>
      <c r="T5282" t="s">
        <v>944</v>
      </c>
      <c r="U5282" t="s">
        <v>939</v>
      </c>
      <c r="V5282" t="s">
        <v>123</v>
      </c>
      <c r="W5282" t="s">
        <v>145</v>
      </c>
      <c r="X5282" t="s">
        <v>12</v>
      </c>
      <c r="Y5282" t="s">
        <v>938</v>
      </c>
      <c r="Z5282" s="81">
        <v>0</v>
      </c>
      <c r="AA5282" s="68">
        <v>0</v>
      </c>
      <c r="AB5282" s="82">
        <f t="shared" si="2889"/>
        <v>0</v>
      </c>
      <c r="AE5282">
        <v>1</v>
      </c>
      <c r="AG5282" s="83">
        <f t="shared" si="2890"/>
        <v>1</v>
      </c>
      <c r="AH5282" s="87">
        <v>0</v>
      </c>
      <c r="AI5282" s="88">
        <v>0</v>
      </c>
      <c r="AJ5282">
        <f t="shared" si="2906"/>
        <v>1</v>
      </c>
      <c r="AK5282" s="108">
        <f t="shared" si="2907"/>
        <v>4429.5999999999995</v>
      </c>
      <c r="AL5282" s="108">
        <f t="shared" si="2908"/>
        <v>1959.9999999999998</v>
      </c>
      <c r="AM5282" s="108">
        <f t="shared" si="2909"/>
        <v>2469.5999999999995</v>
      </c>
    </row>
    <row r="5283" spans="1:39" x14ac:dyDescent="0.25">
      <c r="A5283" s="115">
        <v>40600082</v>
      </c>
      <c r="B5283" t="s">
        <v>1</v>
      </c>
      <c r="C5283" s="81">
        <v>700</v>
      </c>
      <c r="D5283">
        <v>2.4</v>
      </c>
      <c r="E5283">
        <v>2.8</v>
      </c>
      <c r="F5283">
        <v>3</v>
      </c>
      <c r="G5283">
        <v>3</v>
      </c>
      <c r="H5283">
        <v>2.2599999999999998</v>
      </c>
      <c r="I5283">
        <v>406</v>
      </c>
      <c r="J5283" t="s">
        <v>607</v>
      </c>
      <c r="K5283" t="s">
        <v>185</v>
      </c>
      <c r="L5283" t="s">
        <v>623</v>
      </c>
      <c r="M5283" t="s">
        <v>623</v>
      </c>
      <c r="N5283" t="s">
        <v>48</v>
      </c>
      <c r="O5283" t="s">
        <v>41</v>
      </c>
      <c r="P5283" t="s">
        <v>42</v>
      </c>
      <c r="Q5283" t="s">
        <v>16</v>
      </c>
      <c r="R5283" t="s">
        <v>75</v>
      </c>
      <c r="S5283" t="s">
        <v>44</v>
      </c>
      <c r="T5283" t="s">
        <v>944</v>
      </c>
      <c r="U5283" t="s">
        <v>939</v>
      </c>
      <c r="V5283" t="s">
        <v>14</v>
      </c>
      <c r="W5283" t="s">
        <v>49</v>
      </c>
      <c r="X5283" t="s">
        <v>12</v>
      </c>
      <c r="Y5283" t="s">
        <v>938</v>
      </c>
      <c r="Z5283" s="81">
        <v>0</v>
      </c>
      <c r="AA5283" s="68">
        <v>0</v>
      </c>
      <c r="AB5283" s="82">
        <f t="shared" si="2889"/>
        <v>0</v>
      </c>
      <c r="AE5283">
        <v>5</v>
      </c>
      <c r="AG5283" s="83">
        <f t="shared" si="2890"/>
        <v>5</v>
      </c>
      <c r="AH5283" s="87">
        <v>0</v>
      </c>
      <c r="AI5283" s="88">
        <v>0</v>
      </c>
      <c r="AJ5283">
        <f t="shared" si="2906"/>
        <v>5</v>
      </c>
      <c r="AK5283" s="108">
        <f t="shared" si="2907"/>
        <v>22147.999999999996</v>
      </c>
      <c r="AL5283" s="108">
        <f t="shared" si="2908"/>
        <v>9800</v>
      </c>
      <c r="AM5283" s="108">
        <f t="shared" si="2909"/>
        <v>12347.999999999996</v>
      </c>
    </row>
    <row r="5284" spans="1:39" x14ac:dyDescent="0.25">
      <c r="A5284" s="115">
        <v>40600082</v>
      </c>
      <c r="B5284" t="s">
        <v>1</v>
      </c>
      <c r="C5284" s="81">
        <v>700</v>
      </c>
      <c r="D5284">
        <v>2.4</v>
      </c>
      <c r="E5284">
        <v>2.8</v>
      </c>
      <c r="F5284">
        <v>3</v>
      </c>
      <c r="G5284">
        <v>3</v>
      </c>
      <c r="H5284">
        <v>2.2599999999999998</v>
      </c>
      <c r="I5284">
        <v>406</v>
      </c>
      <c r="J5284" t="s">
        <v>607</v>
      </c>
      <c r="K5284" t="s">
        <v>185</v>
      </c>
      <c r="L5284" t="s">
        <v>623</v>
      </c>
      <c r="M5284" t="s">
        <v>623</v>
      </c>
      <c r="N5284" t="s">
        <v>48</v>
      </c>
      <c r="O5284" t="s">
        <v>47</v>
      </c>
      <c r="P5284" t="s">
        <v>42</v>
      </c>
      <c r="Q5284" t="s">
        <v>16</v>
      </c>
      <c r="R5284" t="s">
        <v>28</v>
      </c>
      <c r="S5284" t="s">
        <v>44</v>
      </c>
      <c r="U5284" t="s">
        <v>939</v>
      </c>
      <c r="V5284" t="s">
        <v>14</v>
      </c>
      <c r="W5284" t="s">
        <v>49</v>
      </c>
      <c r="X5284" t="s">
        <v>12</v>
      </c>
      <c r="Y5284" t="s">
        <v>21</v>
      </c>
      <c r="Z5284" s="80">
        <v>800</v>
      </c>
      <c r="AA5284" s="68">
        <v>0</v>
      </c>
      <c r="AB5284" s="82">
        <f t="shared" si="2889"/>
        <v>9600</v>
      </c>
      <c r="AC5284">
        <v>12</v>
      </c>
      <c r="AG5284" s="83">
        <f t="shared" si="2890"/>
        <v>12</v>
      </c>
      <c r="AH5284" s="87">
        <v>0</v>
      </c>
      <c r="AI5284" s="88">
        <v>0</v>
      </c>
      <c r="AJ5284">
        <f t="shared" si="2906"/>
        <v>12</v>
      </c>
      <c r="AK5284" s="108">
        <f t="shared" si="2907"/>
        <v>53155.199999999997</v>
      </c>
      <c r="AL5284" s="108">
        <f t="shared" si="2908"/>
        <v>23520</v>
      </c>
      <c r="AM5284" s="108">
        <f t="shared" si="2909"/>
        <v>29635.199999999997</v>
      </c>
    </row>
    <row r="5285" spans="1:39" x14ac:dyDescent="0.25">
      <c r="A5285" s="115">
        <v>40600082</v>
      </c>
      <c r="B5285" t="s">
        <v>1</v>
      </c>
      <c r="C5285" s="81">
        <v>700</v>
      </c>
      <c r="D5285">
        <v>2.4</v>
      </c>
      <c r="E5285">
        <v>2.8</v>
      </c>
      <c r="F5285">
        <v>3</v>
      </c>
      <c r="G5285">
        <v>3</v>
      </c>
      <c r="H5285">
        <v>2.2599999999999998</v>
      </c>
      <c r="I5285">
        <v>406</v>
      </c>
      <c r="J5285" t="s">
        <v>607</v>
      </c>
      <c r="K5285" t="s">
        <v>185</v>
      </c>
      <c r="L5285" t="s">
        <v>623</v>
      </c>
      <c r="M5285" t="s">
        <v>623</v>
      </c>
      <c r="N5285" t="s">
        <v>48</v>
      </c>
      <c r="O5285" t="s">
        <v>47</v>
      </c>
      <c r="P5285" t="s">
        <v>42</v>
      </c>
      <c r="Q5285" t="s">
        <v>16</v>
      </c>
      <c r="R5285" t="s">
        <v>28</v>
      </c>
      <c r="S5285" t="s">
        <v>44</v>
      </c>
      <c r="U5285" t="s">
        <v>939</v>
      </c>
      <c r="V5285" t="s">
        <v>17</v>
      </c>
      <c r="W5285" t="s">
        <v>63</v>
      </c>
      <c r="X5285" t="s">
        <v>12</v>
      </c>
      <c r="Y5285" t="s">
        <v>21</v>
      </c>
      <c r="Z5285" s="80">
        <v>800</v>
      </c>
      <c r="AA5285" s="68">
        <v>0</v>
      </c>
      <c r="AB5285" s="82">
        <f t="shared" si="2889"/>
        <v>800</v>
      </c>
      <c r="AC5285">
        <v>1</v>
      </c>
      <c r="AG5285" s="83">
        <f t="shared" si="2890"/>
        <v>1</v>
      </c>
      <c r="AH5285" s="87">
        <v>0</v>
      </c>
      <c r="AI5285" s="88">
        <v>0</v>
      </c>
      <c r="AJ5285">
        <f t="shared" si="2906"/>
        <v>1</v>
      </c>
      <c r="AK5285" s="108">
        <f t="shared" si="2907"/>
        <v>4429.5999999999995</v>
      </c>
      <c r="AL5285" s="108">
        <f t="shared" si="2908"/>
        <v>1959.9999999999998</v>
      </c>
      <c r="AM5285" s="108">
        <f t="shared" si="2909"/>
        <v>2469.5999999999995</v>
      </c>
    </row>
    <row r="5286" spans="1:39" x14ac:dyDescent="0.25">
      <c r="A5286" s="115">
        <v>40600082</v>
      </c>
      <c r="B5286" t="s">
        <v>1</v>
      </c>
      <c r="C5286" s="81">
        <v>700</v>
      </c>
      <c r="D5286">
        <v>2.4</v>
      </c>
      <c r="E5286">
        <v>2.8</v>
      </c>
      <c r="F5286">
        <v>3</v>
      </c>
      <c r="G5286">
        <v>3</v>
      </c>
      <c r="H5286">
        <v>2.2599999999999998</v>
      </c>
      <c r="I5286">
        <v>406</v>
      </c>
      <c r="J5286" t="s">
        <v>607</v>
      </c>
      <c r="K5286" t="s">
        <v>185</v>
      </c>
      <c r="L5286" t="s">
        <v>623</v>
      </c>
      <c r="M5286" t="s">
        <v>623</v>
      </c>
      <c r="N5286" t="s">
        <v>48</v>
      </c>
      <c r="O5286" t="s">
        <v>47</v>
      </c>
      <c r="P5286" t="s">
        <v>42</v>
      </c>
      <c r="Q5286" t="s">
        <v>16</v>
      </c>
      <c r="R5286" t="s">
        <v>28</v>
      </c>
      <c r="S5286" t="s">
        <v>44</v>
      </c>
      <c r="U5286" t="s">
        <v>939</v>
      </c>
      <c r="V5286" t="s">
        <v>189</v>
      </c>
      <c r="W5286" t="s">
        <v>190</v>
      </c>
      <c r="X5286" t="s">
        <v>12</v>
      </c>
      <c r="Y5286" t="s">
        <v>21</v>
      </c>
      <c r="Z5286" s="80">
        <v>800</v>
      </c>
      <c r="AA5286" s="68">
        <v>0</v>
      </c>
      <c r="AB5286" s="82">
        <f t="shared" si="2889"/>
        <v>2400</v>
      </c>
      <c r="AC5286">
        <v>3</v>
      </c>
      <c r="AG5286" s="83">
        <f t="shared" si="2890"/>
        <v>3</v>
      </c>
      <c r="AH5286" s="87">
        <v>0</v>
      </c>
      <c r="AI5286" s="88">
        <v>0</v>
      </c>
      <c r="AJ5286">
        <f t="shared" si="2906"/>
        <v>3</v>
      </c>
      <c r="AK5286" s="108">
        <f t="shared" si="2907"/>
        <v>13288.8</v>
      </c>
      <c r="AL5286" s="108">
        <f t="shared" si="2908"/>
        <v>5880</v>
      </c>
      <c r="AM5286" s="108">
        <f t="shared" si="2909"/>
        <v>7408.7999999999993</v>
      </c>
    </row>
    <row r="5287" spans="1:39" x14ac:dyDescent="0.25">
      <c r="A5287" s="115">
        <v>40600082</v>
      </c>
      <c r="B5287" t="s">
        <v>1</v>
      </c>
      <c r="C5287" s="81">
        <v>700</v>
      </c>
      <c r="D5287">
        <v>2.4</v>
      </c>
      <c r="E5287">
        <v>2.8</v>
      </c>
      <c r="F5287">
        <v>3</v>
      </c>
      <c r="G5287">
        <v>3</v>
      </c>
      <c r="H5287">
        <v>2.2599999999999998</v>
      </c>
      <c r="I5287">
        <v>406</v>
      </c>
      <c r="J5287" t="s">
        <v>607</v>
      </c>
      <c r="K5287" t="s">
        <v>185</v>
      </c>
      <c r="L5287" t="s">
        <v>623</v>
      </c>
      <c r="M5287" t="s">
        <v>623</v>
      </c>
      <c r="N5287" t="s">
        <v>48</v>
      </c>
      <c r="O5287" t="s">
        <v>47</v>
      </c>
      <c r="P5287" t="s">
        <v>42</v>
      </c>
      <c r="Q5287" t="s">
        <v>16</v>
      </c>
      <c r="R5287" t="s">
        <v>28</v>
      </c>
      <c r="S5287" t="s">
        <v>44</v>
      </c>
      <c r="U5287" t="s">
        <v>939</v>
      </c>
      <c r="V5287" t="s">
        <v>123</v>
      </c>
      <c r="W5287" t="s">
        <v>145</v>
      </c>
      <c r="X5287" t="s">
        <v>12</v>
      </c>
      <c r="Y5287" t="s">
        <v>21</v>
      </c>
      <c r="Z5287" s="80">
        <v>800</v>
      </c>
      <c r="AA5287" s="68">
        <v>0</v>
      </c>
      <c r="AB5287" s="82">
        <f t="shared" si="2889"/>
        <v>800</v>
      </c>
      <c r="AC5287">
        <v>1</v>
      </c>
      <c r="AG5287" s="83">
        <f t="shared" si="2890"/>
        <v>1</v>
      </c>
      <c r="AH5287" s="87">
        <v>0</v>
      </c>
      <c r="AI5287" s="88">
        <v>0</v>
      </c>
      <c r="AJ5287">
        <f t="shared" si="2906"/>
        <v>1</v>
      </c>
      <c r="AK5287" s="108">
        <f t="shared" si="2907"/>
        <v>4429.5999999999995</v>
      </c>
      <c r="AL5287" s="108">
        <f t="shared" si="2908"/>
        <v>1959.9999999999998</v>
      </c>
      <c r="AM5287" s="108">
        <f t="shared" si="2909"/>
        <v>2469.5999999999995</v>
      </c>
    </row>
    <row r="5288" spans="1:39" x14ac:dyDescent="0.25">
      <c r="A5288" s="115">
        <v>40600082</v>
      </c>
      <c r="B5288" t="s">
        <v>1</v>
      </c>
      <c r="C5288" s="81">
        <v>700</v>
      </c>
      <c r="D5288">
        <v>2.4</v>
      </c>
      <c r="E5288">
        <v>2.8</v>
      </c>
      <c r="F5288">
        <v>3</v>
      </c>
      <c r="G5288">
        <v>3</v>
      </c>
      <c r="H5288">
        <v>2.2599999999999998</v>
      </c>
      <c r="I5288">
        <v>406</v>
      </c>
      <c r="J5288" t="s">
        <v>607</v>
      </c>
      <c r="K5288" t="s">
        <v>185</v>
      </c>
      <c r="L5288" t="s">
        <v>623</v>
      </c>
      <c r="M5288" t="s">
        <v>623</v>
      </c>
      <c r="N5288" t="s">
        <v>5</v>
      </c>
      <c r="O5288" t="s">
        <v>74</v>
      </c>
      <c r="P5288" t="s">
        <v>42</v>
      </c>
      <c r="Q5288" t="s">
        <v>16</v>
      </c>
      <c r="R5288" t="s">
        <v>75</v>
      </c>
      <c r="S5288" t="s">
        <v>44</v>
      </c>
      <c r="T5288" t="s">
        <v>944</v>
      </c>
      <c r="U5288" t="s">
        <v>939</v>
      </c>
      <c r="V5288" t="s">
        <v>14</v>
      </c>
      <c r="W5288" t="s">
        <v>49</v>
      </c>
      <c r="X5288" t="s">
        <v>12</v>
      </c>
      <c r="Y5288" t="s">
        <v>938</v>
      </c>
      <c r="Z5288" s="81">
        <v>0</v>
      </c>
      <c r="AA5288" s="68">
        <v>0</v>
      </c>
      <c r="AB5288" s="82">
        <f t="shared" si="2889"/>
        <v>0</v>
      </c>
      <c r="AE5288">
        <v>7</v>
      </c>
      <c r="AG5288" s="83">
        <f t="shared" si="2890"/>
        <v>7</v>
      </c>
      <c r="AH5288" s="87">
        <v>0</v>
      </c>
      <c r="AI5288" s="88">
        <v>0</v>
      </c>
      <c r="AJ5288">
        <f t="shared" si="2906"/>
        <v>7</v>
      </c>
      <c r="AK5288" s="108">
        <f t="shared" si="2907"/>
        <v>31007.199999999997</v>
      </c>
      <c r="AL5288" s="108">
        <f t="shared" si="2908"/>
        <v>13720</v>
      </c>
      <c r="AM5288" s="108">
        <f t="shared" si="2909"/>
        <v>17287.199999999997</v>
      </c>
    </row>
    <row r="5289" spans="1:39" x14ac:dyDescent="0.25">
      <c r="A5289" s="115">
        <v>40600082</v>
      </c>
      <c r="B5289" t="s">
        <v>1</v>
      </c>
      <c r="C5289" s="81">
        <v>700</v>
      </c>
      <c r="D5289">
        <v>2.4</v>
      </c>
      <c r="E5289">
        <v>2.8</v>
      </c>
      <c r="F5289">
        <v>3</v>
      </c>
      <c r="G5289">
        <v>3</v>
      </c>
      <c r="H5289">
        <v>2.2599999999999998</v>
      </c>
      <c r="I5289">
        <v>406</v>
      </c>
      <c r="J5289" t="s">
        <v>607</v>
      </c>
      <c r="K5289" t="s">
        <v>185</v>
      </c>
      <c r="L5289" t="s">
        <v>623</v>
      </c>
      <c r="M5289" t="s">
        <v>623</v>
      </c>
      <c r="N5289" t="s">
        <v>5</v>
      </c>
      <c r="O5289" t="s">
        <v>80</v>
      </c>
      <c r="P5289" t="s">
        <v>42</v>
      </c>
      <c r="Q5289" t="s">
        <v>16</v>
      </c>
      <c r="R5289" t="s">
        <v>75</v>
      </c>
      <c r="S5289" t="s">
        <v>44</v>
      </c>
      <c r="T5289" t="s">
        <v>944</v>
      </c>
      <c r="U5289" t="s">
        <v>939</v>
      </c>
      <c r="V5289" t="s">
        <v>14</v>
      </c>
      <c r="W5289" t="s">
        <v>49</v>
      </c>
      <c r="X5289" t="s">
        <v>12</v>
      </c>
      <c r="Y5289" t="s">
        <v>938</v>
      </c>
      <c r="Z5289" s="81">
        <v>0</v>
      </c>
      <c r="AA5289" s="68">
        <v>0</v>
      </c>
      <c r="AB5289" s="82">
        <f t="shared" si="2889"/>
        <v>0</v>
      </c>
      <c r="AE5289">
        <v>4</v>
      </c>
      <c r="AG5289" s="83">
        <f t="shared" si="2890"/>
        <v>4</v>
      </c>
      <c r="AH5289" s="87">
        <v>0</v>
      </c>
      <c r="AI5289" s="88">
        <v>0</v>
      </c>
      <c r="AJ5289">
        <f t="shared" si="2906"/>
        <v>4</v>
      </c>
      <c r="AK5289" s="108">
        <f t="shared" si="2907"/>
        <v>17718.399999999998</v>
      </c>
      <c r="AL5289" s="108">
        <f t="shared" si="2908"/>
        <v>7839.9999999999991</v>
      </c>
      <c r="AM5289" s="108">
        <f t="shared" si="2909"/>
        <v>9878.3999999999978</v>
      </c>
    </row>
    <row r="5290" spans="1:39" x14ac:dyDescent="0.25">
      <c r="A5290" s="115">
        <v>40600082</v>
      </c>
      <c r="B5290" t="s">
        <v>1</v>
      </c>
      <c r="C5290" s="81">
        <v>700</v>
      </c>
      <c r="D5290">
        <v>2.4</v>
      </c>
      <c r="E5290">
        <v>2.8</v>
      </c>
      <c r="F5290">
        <v>3</v>
      </c>
      <c r="G5290">
        <v>3</v>
      </c>
      <c r="H5290">
        <v>2.2599999999999998</v>
      </c>
      <c r="I5290">
        <v>406</v>
      </c>
      <c r="J5290" t="s">
        <v>607</v>
      </c>
      <c r="K5290" t="s">
        <v>185</v>
      </c>
      <c r="L5290" t="s">
        <v>623</v>
      </c>
      <c r="M5290" t="s">
        <v>623</v>
      </c>
      <c r="N5290" t="s">
        <v>5</v>
      </c>
      <c r="O5290" t="s">
        <v>80</v>
      </c>
      <c r="P5290" t="s">
        <v>42</v>
      </c>
      <c r="Q5290" t="s">
        <v>16</v>
      </c>
      <c r="R5290" t="s">
        <v>75</v>
      </c>
      <c r="S5290" t="s">
        <v>44</v>
      </c>
      <c r="T5290" t="s">
        <v>944</v>
      </c>
      <c r="U5290" t="s">
        <v>939</v>
      </c>
      <c r="V5290" t="s">
        <v>17</v>
      </c>
      <c r="W5290" t="s">
        <v>63</v>
      </c>
      <c r="X5290" t="s">
        <v>12</v>
      </c>
      <c r="Y5290" t="s">
        <v>938</v>
      </c>
      <c r="Z5290" s="81">
        <v>0</v>
      </c>
      <c r="AA5290" s="68">
        <v>0</v>
      </c>
      <c r="AB5290" s="82">
        <f t="shared" si="2889"/>
        <v>0</v>
      </c>
      <c r="AE5290">
        <v>1</v>
      </c>
      <c r="AG5290" s="83">
        <f t="shared" si="2890"/>
        <v>1</v>
      </c>
      <c r="AH5290" s="87">
        <v>0</v>
      </c>
      <c r="AI5290" s="88">
        <v>0</v>
      </c>
      <c r="AJ5290">
        <f t="shared" si="2906"/>
        <v>1</v>
      </c>
      <c r="AK5290" s="108">
        <f t="shared" si="2907"/>
        <v>4429.5999999999995</v>
      </c>
      <c r="AL5290" s="108">
        <f t="shared" si="2908"/>
        <v>1959.9999999999998</v>
      </c>
      <c r="AM5290" s="108">
        <f t="shared" si="2909"/>
        <v>2469.5999999999995</v>
      </c>
    </row>
    <row r="5291" spans="1:39" x14ac:dyDescent="0.25">
      <c r="A5291" s="115">
        <v>40600082</v>
      </c>
      <c r="B5291" t="s">
        <v>1</v>
      </c>
      <c r="C5291" s="81">
        <v>700</v>
      </c>
      <c r="D5291">
        <v>2.4</v>
      </c>
      <c r="E5291">
        <v>2.8</v>
      </c>
      <c r="F5291">
        <v>3</v>
      </c>
      <c r="G5291">
        <v>3</v>
      </c>
      <c r="H5291">
        <v>2.2599999999999998</v>
      </c>
      <c r="I5291">
        <v>406</v>
      </c>
      <c r="J5291" t="s">
        <v>607</v>
      </c>
      <c r="K5291" t="s">
        <v>185</v>
      </c>
      <c r="L5291" t="s">
        <v>623</v>
      </c>
      <c r="M5291" t="s">
        <v>623</v>
      </c>
      <c r="N5291" t="s">
        <v>5</v>
      </c>
      <c r="O5291" t="s">
        <v>41</v>
      </c>
      <c r="P5291" t="s">
        <v>42</v>
      </c>
      <c r="Q5291" t="s">
        <v>16</v>
      </c>
      <c r="R5291" t="s">
        <v>28</v>
      </c>
      <c r="S5291" t="s">
        <v>44</v>
      </c>
      <c r="U5291" t="s">
        <v>939</v>
      </c>
      <c r="V5291" t="s">
        <v>14</v>
      </c>
      <c r="W5291" t="s">
        <v>49</v>
      </c>
      <c r="X5291" t="s">
        <v>12</v>
      </c>
      <c r="Y5291" t="s">
        <v>21</v>
      </c>
      <c r="Z5291" s="80">
        <v>800</v>
      </c>
      <c r="AA5291" s="68">
        <v>0</v>
      </c>
      <c r="AB5291" s="82">
        <f t="shared" si="2889"/>
        <v>8000</v>
      </c>
      <c r="AC5291">
        <v>10</v>
      </c>
      <c r="AG5291" s="83">
        <f t="shared" si="2890"/>
        <v>10</v>
      </c>
      <c r="AH5291" s="87">
        <v>0</v>
      </c>
      <c r="AI5291" s="88">
        <v>0</v>
      </c>
      <c r="AJ5291">
        <f t="shared" si="2906"/>
        <v>10</v>
      </c>
      <c r="AK5291" s="108">
        <f t="shared" si="2907"/>
        <v>44295.999999999993</v>
      </c>
      <c r="AL5291" s="108">
        <f t="shared" si="2908"/>
        <v>19600</v>
      </c>
      <c r="AM5291" s="108">
        <f t="shared" si="2909"/>
        <v>24695.999999999993</v>
      </c>
    </row>
    <row r="5292" spans="1:39" x14ac:dyDescent="0.25">
      <c r="A5292" s="115">
        <v>40600082</v>
      </c>
      <c r="B5292" t="s">
        <v>1</v>
      </c>
      <c r="C5292" s="81">
        <v>700</v>
      </c>
      <c r="D5292">
        <v>2.4</v>
      </c>
      <c r="E5292">
        <v>2.8</v>
      </c>
      <c r="F5292">
        <v>3</v>
      </c>
      <c r="G5292">
        <v>3</v>
      </c>
      <c r="H5292">
        <v>2.2599999999999998</v>
      </c>
      <c r="I5292">
        <v>406</v>
      </c>
      <c r="J5292" t="s">
        <v>607</v>
      </c>
      <c r="K5292" t="s">
        <v>185</v>
      </c>
      <c r="L5292" t="s">
        <v>623</v>
      </c>
      <c r="M5292" t="s">
        <v>623</v>
      </c>
      <c r="N5292" t="s">
        <v>5</v>
      </c>
      <c r="O5292" t="s">
        <v>41</v>
      </c>
      <c r="P5292" t="s">
        <v>42</v>
      </c>
      <c r="Q5292" t="s">
        <v>16</v>
      </c>
      <c r="R5292" t="s">
        <v>28</v>
      </c>
      <c r="S5292" t="s">
        <v>44</v>
      </c>
      <c r="U5292" t="s">
        <v>939</v>
      </c>
      <c r="V5292" t="s">
        <v>123</v>
      </c>
      <c r="W5292" t="s">
        <v>145</v>
      </c>
      <c r="X5292" t="s">
        <v>12</v>
      </c>
      <c r="Y5292" t="s">
        <v>21</v>
      </c>
      <c r="Z5292" s="80">
        <v>800</v>
      </c>
      <c r="AA5292" s="68">
        <v>0</v>
      </c>
      <c r="AB5292" s="82">
        <f t="shared" si="2889"/>
        <v>800</v>
      </c>
      <c r="AC5292">
        <v>1</v>
      </c>
      <c r="AG5292" s="83">
        <f t="shared" si="2890"/>
        <v>1</v>
      </c>
      <c r="AH5292" s="87">
        <v>0</v>
      </c>
      <c r="AI5292" s="88">
        <v>0</v>
      </c>
      <c r="AJ5292">
        <f t="shared" si="2906"/>
        <v>1</v>
      </c>
      <c r="AK5292" s="108">
        <f t="shared" si="2907"/>
        <v>4429.5999999999995</v>
      </c>
      <c r="AL5292" s="108">
        <f t="shared" si="2908"/>
        <v>1959.9999999999998</v>
      </c>
      <c r="AM5292" s="108">
        <f t="shared" si="2909"/>
        <v>2469.5999999999995</v>
      </c>
    </row>
    <row r="5293" spans="1:39" x14ac:dyDescent="0.25">
      <c r="A5293" s="115">
        <v>40600082</v>
      </c>
      <c r="B5293" t="s">
        <v>1</v>
      </c>
      <c r="C5293" s="81">
        <v>700</v>
      </c>
      <c r="D5293">
        <v>2.4</v>
      </c>
      <c r="E5293">
        <v>2.8</v>
      </c>
      <c r="F5293">
        <v>3</v>
      </c>
      <c r="G5293">
        <v>3</v>
      </c>
      <c r="H5293">
        <v>2.2599999999999998</v>
      </c>
      <c r="I5293">
        <v>406</v>
      </c>
      <c r="J5293" t="s">
        <v>607</v>
      </c>
      <c r="K5293" t="s">
        <v>185</v>
      </c>
      <c r="L5293" t="s">
        <v>623</v>
      </c>
      <c r="M5293" t="s">
        <v>623</v>
      </c>
      <c r="N5293" t="s">
        <v>5</v>
      </c>
      <c r="O5293" t="s">
        <v>41</v>
      </c>
      <c r="P5293" t="s">
        <v>42</v>
      </c>
      <c r="Q5293" t="s">
        <v>16</v>
      </c>
      <c r="R5293" t="s">
        <v>75</v>
      </c>
      <c r="S5293" t="s">
        <v>22</v>
      </c>
      <c r="T5293" t="s">
        <v>22</v>
      </c>
      <c r="U5293" t="s">
        <v>939</v>
      </c>
      <c r="V5293" t="s">
        <v>82</v>
      </c>
      <c r="W5293" t="s">
        <v>144</v>
      </c>
      <c r="X5293" t="s">
        <v>12</v>
      </c>
      <c r="Y5293" t="s">
        <v>943</v>
      </c>
      <c r="Z5293" s="81">
        <v>0</v>
      </c>
      <c r="AA5293" s="68">
        <v>0</v>
      </c>
      <c r="AB5293" s="82">
        <f t="shared" si="2889"/>
        <v>0</v>
      </c>
      <c r="AF5293">
        <v>1</v>
      </c>
      <c r="AG5293" s="83">
        <f t="shared" si="2890"/>
        <v>1</v>
      </c>
      <c r="AH5293" s="87">
        <v>0</v>
      </c>
      <c r="AI5293" s="88">
        <v>0</v>
      </c>
      <c r="AJ5293">
        <f t="shared" si="2906"/>
        <v>1</v>
      </c>
      <c r="AK5293" s="108">
        <f t="shared" si="2907"/>
        <v>4429.5999999999995</v>
      </c>
      <c r="AL5293" s="108">
        <f t="shared" si="2908"/>
        <v>1959.9999999999998</v>
      </c>
      <c r="AM5293" s="108">
        <f t="shared" si="2909"/>
        <v>2469.5999999999995</v>
      </c>
    </row>
    <row r="5294" spans="1:39" x14ac:dyDescent="0.25">
      <c r="A5294" s="115">
        <v>40600082</v>
      </c>
      <c r="B5294" t="s">
        <v>1</v>
      </c>
      <c r="C5294" s="81">
        <v>700</v>
      </c>
      <c r="D5294">
        <v>2.4</v>
      </c>
      <c r="E5294">
        <v>2.8</v>
      </c>
      <c r="F5294">
        <v>3</v>
      </c>
      <c r="G5294">
        <v>3</v>
      </c>
      <c r="H5294">
        <v>2.2599999999999998</v>
      </c>
      <c r="I5294">
        <v>406</v>
      </c>
      <c r="J5294" t="s">
        <v>607</v>
      </c>
      <c r="K5294" t="s">
        <v>185</v>
      </c>
      <c r="L5294" t="s">
        <v>623</v>
      </c>
      <c r="M5294" t="s">
        <v>623</v>
      </c>
      <c r="N5294" t="s">
        <v>5</v>
      </c>
      <c r="O5294" t="s">
        <v>41</v>
      </c>
      <c r="P5294" t="s">
        <v>42</v>
      </c>
      <c r="Q5294" t="s">
        <v>16</v>
      </c>
      <c r="R5294" t="s">
        <v>75</v>
      </c>
      <c r="S5294" t="s">
        <v>44</v>
      </c>
      <c r="T5294" t="s">
        <v>944</v>
      </c>
      <c r="U5294" t="s">
        <v>939</v>
      </c>
      <c r="V5294" t="s">
        <v>14</v>
      </c>
      <c r="W5294" t="s">
        <v>49</v>
      </c>
      <c r="X5294" t="s">
        <v>12</v>
      </c>
      <c r="Y5294" t="s">
        <v>938</v>
      </c>
      <c r="Z5294" s="81">
        <v>0</v>
      </c>
      <c r="AA5294" s="68">
        <v>0</v>
      </c>
      <c r="AB5294" s="82">
        <f t="shared" si="2889"/>
        <v>0</v>
      </c>
      <c r="AE5294">
        <v>24</v>
      </c>
      <c r="AG5294" s="83">
        <f t="shared" si="2890"/>
        <v>24</v>
      </c>
      <c r="AH5294" s="87">
        <v>0</v>
      </c>
      <c r="AI5294" s="88">
        <v>0</v>
      </c>
      <c r="AJ5294">
        <f t="shared" si="2906"/>
        <v>24</v>
      </c>
      <c r="AK5294" s="108">
        <f t="shared" si="2907"/>
        <v>106310.39999999999</v>
      </c>
      <c r="AL5294" s="108">
        <f t="shared" si="2908"/>
        <v>47040</v>
      </c>
      <c r="AM5294" s="108">
        <f t="shared" si="2909"/>
        <v>59270.399999999994</v>
      </c>
    </row>
    <row r="5295" spans="1:39" x14ac:dyDescent="0.25">
      <c r="A5295" s="115">
        <v>40600082</v>
      </c>
      <c r="B5295" t="s">
        <v>1</v>
      </c>
      <c r="C5295" s="81">
        <v>700</v>
      </c>
      <c r="D5295">
        <v>2.4</v>
      </c>
      <c r="E5295">
        <v>2.8</v>
      </c>
      <c r="F5295">
        <v>3</v>
      </c>
      <c r="G5295">
        <v>3</v>
      </c>
      <c r="H5295">
        <v>2.2599999999999998</v>
      </c>
      <c r="I5295">
        <v>406</v>
      </c>
      <c r="J5295" t="s">
        <v>607</v>
      </c>
      <c r="K5295" t="s">
        <v>185</v>
      </c>
      <c r="L5295" t="s">
        <v>623</v>
      </c>
      <c r="M5295" t="s">
        <v>623</v>
      </c>
      <c r="N5295" t="s">
        <v>5</v>
      </c>
      <c r="O5295" t="s">
        <v>41</v>
      </c>
      <c r="P5295" t="s">
        <v>42</v>
      </c>
      <c r="Q5295" t="s">
        <v>16</v>
      </c>
      <c r="R5295" t="s">
        <v>75</v>
      </c>
      <c r="S5295" t="s">
        <v>44</v>
      </c>
      <c r="T5295" t="s">
        <v>944</v>
      </c>
      <c r="U5295" t="s">
        <v>939</v>
      </c>
      <c r="V5295" t="s">
        <v>17</v>
      </c>
      <c r="W5295" t="s">
        <v>63</v>
      </c>
      <c r="X5295" t="s">
        <v>12</v>
      </c>
      <c r="Y5295" t="s">
        <v>938</v>
      </c>
      <c r="Z5295" s="81">
        <v>0</v>
      </c>
      <c r="AA5295" s="68">
        <v>0</v>
      </c>
      <c r="AB5295" s="82">
        <f t="shared" si="2889"/>
        <v>0</v>
      </c>
      <c r="AE5295">
        <v>1</v>
      </c>
      <c r="AG5295" s="83">
        <f t="shared" si="2890"/>
        <v>1</v>
      </c>
      <c r="AH5295" s="87">
        <v>0</v>
      </c>
      <c r="AI5295" s="88">
        <v>0</v>
      </c>
      <c r="AJ5295">
        <f t="shared" si="2906"/>
        <v>1</v>
      </c>
      <c r="AK5295" s="108">
        <f t="shared" si="2907"/>
        <v>4429.5999999999995</v>
      </c>
      <c r="AL5295" s="108">
        <f t="shared" si="2908"/>
        <v>1959.9999999999998</v>
      </c>
      <c r="AM5295" s="108">
        <f t="shared" si="2909"/>
        <v>2469.5999999999995</v>
      </c>
    </row>
    <row r="5296" spans="1:39" x14ac:dyDescent="0.25">
      <c r="A5296" s="115">
        <v>40600082</v>
      </c>
      <c r="B5296" t="s">
        <v>1</v>
      </c>
      <c r="C5296" s="81">
        <v>700</v>
      </c>
      <c r="D5296">
        <v>2.4</v>
      </c>
      <c r="E5296">
        <v>2.8</v>
      </c>
      <c r="F5296">
        <v>3</v>
      </c>
      <c r="G5296">
        <v>3</v>
      </c>
      <c r="H5296">
        <v>2.2599999999999998</v>
      </c>
      <c r="I5296">
        <v>406</v>
      </c>
      <c r="J5296" t="s">
        <v>607</v>
      </c>
      <c r="K5296" t="s">
        <v>185</v>
      </c>
      <c r="L5296" t="s">
        <v>623</v>
      </c>
      <c r="M5296" t="s">
        <v>623</v>
      </c>
      <c r="N5296" t="s">
        <v>5</v>
      </c>
      <c r="O5296" t="s">
        <v>41</v>
      </c>
      <c r="P5296" t="s">
        <v>42</v>
      </c>
      <c r="Q5296" t="s">
        <v>16</v>
      </c>
      <c r="R5296" t="s">
        <v>75</v>
      </c>
      <c r="S5296" t="s">
        <v>44</v>
      </c>
      <c r="T5296" t="s">
        <v>944</v>
      </c>
      <c r="U5296" t="s">
        <v>939</v>
      </c>
      <c r="V5296" t="s">
        <v>382</v>
      </c>
      <c r="W5296" t="s">
        <v>596</v>
      </c>
      <c r="X5296" t="s">
        <v>12</v>
      </c>
      <c r="Y5296" t="s">
        <v>938</v>
      </c>
      <c r="Z5296" s="81">
        <v>0</v>
      </c>
      <c r="AA5296" s="68">
        <v>0</v>
      </c>
      <c r="AB5296" s="82">
        <f t="shared" si="2889"/>
        <v>0</v>
      </c>
      <c r="AE5296">
        <v>1</v>
      </c>
      <c r="AG5296" s="83">
        <f t="shared" si="2890"/>
        <v>1</v>
      </c>
      <c r="AH5296" s="87">
        <v>0</v>
      </c>
      <c r="AI5296" s="88">
        <v>0</v>
      </c>
      <c r="AJ5296">
        <f t="shared" si="2906"/>
        <v>1</v>
      </c>
      <c r="AK5296" s="108">
        <f t="shared" si="2907"/>
        <v>4429.5999999999995</v>
      </c>
      <c r="AL5296" s="108">
        <f t="shared" si="2908"/>
        <v>1959.9999999999998</v>
      </c>
      <c r="AM5296" s="108">
        <f t="shared" si="2909"/>
        <v>2469.5999999999995</v>
      </c>
    </row>
    <row r="5297" spans="1:39" x14ac:dyDescent="0.25">
      <c r="A5297" s="115">
        <v>40600082</v>
      </c>
      <c r="B5297" t="s">
        <v>1</v>
      </c>
      <c r="C5297" s="81">
        <v>700</v>
      </c>
      <c r="D5297">
        <v>2.4</v>
      </c>
      <c r="E5297">
        <v>2.8</v>
      </c>
      <c r="F5297">
        <v>3</v>
      </c>
      <c r="G5297">
        <v>3</v>
      </c>
      <c r="H5297">
        <v>2.2599999999999998</v>
      </c>
      <c r="I5297">
        <v>406</v>
      </c>
      <c r="J5297" t="s">
        <v>607</v>
      </c>
      <c r="K5297" t="s">
        <v>185</v>
      </c>
      <c r="L5297" t="s">
        <v>623</v>
      </c>
      <c r="M5297" t="s">
        <v>623</v>
      </c>
      <c r="N5297" t="s">
        <v>5</v>
      </c>
      <c r="O5297" t="s">
        <v>41</v>
      </c>
      <c r="P5297" t="s">
        <v>42</v>
      </c>
      <c r="Q5297" t="s">
        <v>16</v>
      </c>
      <c r="R5297" t="s">
        <v>75</v>
      </c>
      <c r="S5297" t="s">
        <v>44</v>
      </c>
      <c r="T5297" t="s">
        <v>944</v>
      </c>
      <c r="U5297" t="s">
        <v>939</v>
      </c>
      <c r="V5297" t="s">
        <v>123</v>
      </c>
      <c r="W5297" t="s">
        <v>145</v>
      </c>
      <c r="X5297" t="s">
        <v>12</v>
      </c>
      <c r="Y5297" t="s">
        <v>938</v>
      </c>
      <c r="Z5297" s="81">
        <v>0</v>
      </c>
      <c r="AA5297" s="68">
        <v>0</v>
      </c>
      <c r="AB5297" s="82">
        <f t="shared" si="2889"/>
        <v>0</v>
      </c>
      <c r="AE5297">
        <v>1</v>
      </c>
      <c r="AG5297" s="83">
        <f t="shared" si="2890"/>
        <v>1</v>
      </c>
      <c r="AH5297" s="87">
        <v>0</v>
      </c>
      <c r="AI5297" s="88">
        <v>0</v>
      </c>
      <c r="AJ5297">
        <f t="shared" si="2906"/>
        <v>1</v>
      </c>
      <c r="AK5297" s="108">
        <f t="shared" si="2907"/>
        <v>4429.5999999999995</v>
      </c>
      <c r="AL5297" s="108">
        <f t="shared" si="2908"/>
        <v>1959.9999999999998</v>
      </c>
      <c r="AM5297" s="108">
        <f t="shared" si="2909"/>
        <v>2469.5999999999995</v>
      </c>
    </row>
    <row r="5298" spans="1:39" x14ac:dyDescent="0.25">
      <c r="A5298" s="115">
        <v>40600082</v>
      </c>
      <c r="B5298" t="s">
        <v>1</v>
      </c>
      <c r="C5298" s="81">
        <v>700</v>
      </c>
      <c r="D5298">
        <v>2.4</v>
      </c>
      <c r="E5298">
        <v>2.8</v>
      </c>
      <c r="F5298">
        <v>3</v>
      </c>
      <c r="G5298">
        <v>3</v>
      </c>
      <c r="H5298">
        <v>2.2599999999999998</v>
      </c>
      <c r="I5298">
        <v>406</v>
      </c>
      <c r="J5298" t="s">
        <v>607</v>
      </c>
      <c r="K5298" t="s">
        <v>185</v>
      </c>
      <c r="L5298" t="s">
        <v>623</v>
      </c>
      <c r="M5298" t="s">
        <v>623</v>
      </c>
      <c r="N5298" t="s">
        <v>5</v>
      </c>
      <c r="O5298" t="s">
        <v>47</v>
      </c>
      <c r="P5298" t="s">
        <v>42</v>
      </c>
      <c r="Q5298" t="s">
        <v>16</v>
      </c>
      <c r="R5298" t="s">
        <v>28</v>
      </c>
      <c r="S5298" t="s">
        <v>9</v>
      </c>
      <c r="U5298" t="s">
        <v>179</v>
      </c>
      <c r="V5298" t="s">
        <v>53</v>
      </c>
      <c r="W5298" t="s">
        <v>54</v>
      </c>
      <c r="X5298" t="s">
        <v>12</v>
      </c>
      <c r="Y5298" t="s">
        <v>21</v>
      </c>
      <c r="Z5298" s="80">
        <v>2740</v>
      </c>
      <c r="AA5298" s="68">
        <v>0</v>
      </c>
      <c r="AB5298" s="82">
        <f t="shared" si="2889"/>
        <v>2740</v>
      </c>
      <c r="AD5298">
        <v>1</v>
      </c>
      <c r="AG5298" s="83">
        <f t="shared" si="2890"/>
        <v>1</v>
      </c>
      <c r="AH5298" s="87">
        <v>0</v>
      </c>
      <c r="AI5298" s="88">
        <v>0</v>
      </c>
    </row>
    <row r="5299" spans="1:39" x14ac:dyDescent="0.25">
      <c r="A5299" s="115">
        <v>40600082</v>
      </c>
      <c r="B5299" t="s">
        <v>1</v>
      </c>
      <c r="C5299" s="81">
        <v>700</v>
      </c>
      <c r="D5299">
        <v>2.4</v>
      </c>
      <c r="E5299">
        <v>2.8</v>
      </c>
      <c r="F5299">
        <v>3</v>
      </c>
      <c r="G5299">
        <v>3</v>
      </c>
      <c r="H5299">
        <v>2.2599999999999998</v>
      </c>
      <c r="I5299">
        <v>406</v>
      </c>
      <c r="J5299" t="s">
        <v>607</v>
      </c>
      <c r="K5299" t="s">
        <v>185</v>
      </c>
      <c r="L5299" t="s">
        <v>623</v>
      </c>
      <c r="M5299" t="s">
        <v>623</v>
      </c>
      <c r="N5299" t="s">
        <v>5</v>
      </c>
      <c r="O5299" t="s">
        <v>47</v>
      </c>
      <c r="P5299" t="s">
        <v>42</v>
      </c>
      <c r="Q5299" t="s">
        <v>16</v>
      </c>
      <c r="R5299" t="s">
        <v>28</v>
      </c>
      <c r="S5299" t="s">
        <v>44</v>
      </c>
      <c r="U5299" t="s">
        <v>939</v>
      </c>
      <c r="V5299" t="s">
        <v>14</v>
      </c>
      <c r="W5299" t="s">
        <v>49</v>
      </c>
      <c r="X5299" t="s">
        <v>12</v>
      </c>
      <c r="Y5299" t="s">
        <v>21</v>
      </c>
      <c r="Z5299" s="80">
        <v>800</v>
      </c>
      <c r="AA5299" s="68">
        <v>0</v>
      </c>
      <c r="AB5299" s="82">
        <f t="shared" si="2889"/>
        <v>55200</v>
      </c>
      <c r="AC5299">
        <v>69</v>
      </c>
      <c r="AG5299" s="83">
        <f t="shared" si="2890"/>
        <v>69</v>
      </c>
      <c r="AH5299" s="87">
        <v>0</v>
      </c>
      <c r="AI5299" s="88">
        <v>0</v>
      </c>
      <c r="AJ5299">
        <f t="shared" ref="AJ5299:AJ5302" si="2910">AG5299</f>
        <v>69</v>
      </c>
      <c r="AK5299" s="108">
        <f t="shared" ref="AK5299:AK5302" si="2911">AJ5299*C5299*E5299*H5299</f>
        <v>305642.39999999997</v>
      </c>
      <c r="AL5299" s="108">
        <f t="shared" ref="AL5299:AL5302" si="2912">AJ5299*C5299*E5299</f>
        <v>135240</v>
      </c>
      <c r="AM5299" s="108">
        <f t="shared" ref="AM5299:AM5302" si="2913">AK5299-AL5299</f>
        <v>170402.39999999997</v>
      </c>
    </row>
    <row r="5300" spans="1:39" x14ac:dyDescent="0.25">
      <c r="A5300" s="115">
        <v>40600082</v>
      </c>
      <c r="B5300" t="s">
        <v>1</v>
      </c>
      <c r="C5300" s="81">
        <v>700</v>
      </c>
      <c r="D5300">
        <v>2.4</v>
      </c>
      <c r="E5300">
        <v>2.8</v>
      </c>
      <c r="F5300">
        <v>3</v>
      </c>
      <c r="G5300">
        <v>3</v>
      </c>
      <c r="H5300">
        <v>2.2599999999999998</v>
      </c>
      <c r="I5300">
        <v>406</v>
      </c>
      <c r="J5300" t="s">
        <v>607</v>
      </c>
      <c r="K5300" t="s">
        <v>185</v>
      </c>
      <c r="L5300" t="s">
        <v>623</v>
      </c>
      <c r="M5300" t="s">
        <v>623</v>
      </c>
      <c r="N5300" t="s">
        <v>5</v>
      </c>
      <c r="O5300" t="s">
        <v>47</v>
      </c>
      <c r="P5300" t="s">
        <v>42</v>
      </c>
      <c r="Q5300" t="s">
        <v>16</v>
      </c>
      <c r="R5300" t="s">
        <v>28</v>
      </c>
      <c r="S5300" t="s">
        <v>44</v>
      </c>
      <c r="U5300" t="s">
        <v>939</v>
      </c>
      <c r="V5300" t="s">
        <v>17</v>
      </c>
      <c r="W5300" t="s">
        <v>63</v>
      </c>
      <c r="X5300" t="s">
        <v>12</v>
      </c>
      <c r="Y5300" t="s">
        <v>21</v>
      </c>
      <c r="Z5300" s="80">
        <v>800</v>
      </c>
      <c r="AA5300" s="68">
        <v>0</v>
      </c>
      <c r="AB5300" s="82">
        <f t="shared" si="2889"/>
        <v>800</v>
      </c>
      <c r="AC5300">
        <v>1</v>
      </c>
      <c r="AG5300" s="83">
        <f t="shared" si="2890"/>
        <v>1</v>
      </c>
      <c r="AH5300" s="87">
        <v>0</v>
      </c>
      <c r="AI5300" s="88">
        <v>0</v>
      </c>
      <c r="AJ5300">
        <f t="shared" si="2910"/>
        <v>1</v>
      </c>
      <c r="AK5300" s="108">
        <f t="shared" si="2911"/>
        <v>4429.5999999999995</v>
      </c>
      <c r="AL5300" s="108">
        <f t="shared" si="2912"/>
        <v>1959.9999999999998</v>
      </c>
      <c r="AM5300" s="108">
        <f t="shared" si="2913"/>
        <v>2469.5999999999995</v>
      </c>
    </row>
    <row r="5301" spans="1:39" x14ac:dyDescent="0.25">
      <c r="A5301" s="115">
        <v>40600082</v>
      </c>
      <c r="B5301" t="s">
        <v>1</v>
      </c>
      <c r="C5301" s="81">
        <v>700</v>
      </c>
      <c r="D5301">
        <v>2.4</v>
      </c>
      <c r="E5301">
        <v>2.8</v>
      </c>
      <c r="F5301">
        <v>3</v>
      </c>
      <c r="G5301">
        <v>3</v>
      </c>
      <c r="H5301">
        <v>2.2599999999999998</v>
      </c>
      <c r="I5301">
        <v>406</v>
      </c>
      <c r="J5301" t="s">
        <v>607</v>
      </c>
      <c r="K5301" t="s">
        <v>185</v>
      </c>
      <c r="L5301" t="s">
        <v>623</v>
      </c>
      <c r="M5301" t="s">
        <v>623</v>
      </c>
      <c r="N5301" t="s">
        <v>5</v>
      </c>
      <c r="O5301" t="s">
        <v>47</v>
      </c>
      <c r="P5301" t="s">
        <v>42</v>
      </c>
      <c r="Q5301" t="s">
        <v>16</v>
      </c>
      <c r="R5301" t="s">
        <v>28</v>
      </c>
      <c r="S5301" t="s">
        <v>44</v>
      </c>
      <c r="U5301" t="s">
        <v>939</v>
      </c>
      <c r="V5301" t="s">
        <v>382</v>
      </c>
      <c r="W5301" t="s">
        <v>596</v>
      </c>
      <c r="X5301" t="s">
        <v>12</v>
      </c>
      <c r="Y5301" t="s">
        <v>21</v>
      </c>
      <c r="Z5301" s="80">
        <v>800</v>
      </c>
      <c r="AA5301" s="68">
        <v>0</v>
      </c>
      <c r="AB5301" s="82">
        <f t="shared" si="2889"/>
        <v>4000</v>
      </c>
      <c r="AC5301">
        <v>5</v>
      </c>
      <c r="AG5301" s="83">
        <f t="shared" si="2890"/>
        <v>5</v>
      </c>
      <c r="AH5301" s="87">
        <v>0</v>
      </c>
      <c r="AI5301" s="88">
        <v>0</v>
      </c>
      <c r="AJ5301">
        <f t="shared" si="2910"/>
        <v>5</v>
      </c>
      <c r="AK5301" s="108">
        <f t="shared" si="2911"/>
        <v>22147.999999999996</v>
      </c>
      <c r="AL5301" s="108">
        <f t="shared" si="2912"/>
        <v>9800</v>
      </c>
      <c r="AM5301" s="108">
        <f t="shared" si="2913"/>
        <v>12347.999999999996</v>
      </c>
    </row>
    <row r="5302" spans="1:39" x14ac:dyDescent="0.25">
      <c r="A5302" s="115">
        <v>40600082</v>
      </c>
      <c r="B5302" t="s">
        <v>1</v>
      </c>
      <c r="C5302" s="81">
        <v>700</v>
      </c>
      <c r="D5302">
        <v>2.4</v>
      </c>
      <c r="E5302">
        <v>2.8</v>
      </c>
      <c r="F5302">
        <v>3</v>
      </c>
      <c r="G5302">
        <v>3</v>
      </c>
      <c r="H5302">
        <v>2.2599999999999998</v>
      </c>
      <c r="I5302">
        <v>406</v>
      </c>
      <c r="J5302" t="s">
        <v>607</v>
      </c>
      <c r="K5302" t="s">
        <v>185</v>
      </c>
      <c r="L5302" t="s">
        <v>623</v>
      </c>
      <c r="M5302" t="s">
        <v>623</v>
      </c>
      <c r="N5302" t="s">
        <v>5</v>
      </c>
      <c r="O5302" t="s">
        <v>47</v>
      </c>
      <c r="P5302" t="s">
        <v>42</v>
      </c>
      <c r="Q5302" t="s">
        <v>16</v>
      </c>
      <c r="R5302" t="s">
        <v>28</v>
      </c>
      <c r="S5302" t="s">
        <v>44</v>
      </c>
      <c r="U5302" t="s">
        <v>939</v>
      </c>
      <c r="V5302" t="s">
        <v>123</v>
      </c>
      <c r="W5302" t="s">
        <v>145</v>
      </c>
      <c r="X5302" t="s">
        <v>12</v>
      </c>
      <c r="Y5302" t="s">
        <v>21</v>
      </c>
      <c r="Z5302" s="80">
        <v>800</v>
      </c>
      <c r="AA5302" s="68">
        <v>0</v>
      </c>
      <c r="AB5302" s="82">
        <f t="shared" si="2889"/>
        <v>1600</v>
      </c>
      <c r="AC5302">
        <v>2</v>
      </c>
      <c r="AG5302" s="83">
        <f t="shared" si="2890"/>
        <v>2</v>
      </c>
      <c r="AH5302" s="87">
        <v>0</v>
      </c>
      <c r="AI5302" s="88">
        <v>0</v>
      </c>
      <c r="AJ5302">
        <f t="shared" si="2910"/>
        <v>2</v>
      </c>
      <c r="AK5302" s="108">
        <f t="shared" si="2911"/>
        <v>8859.1999999999989</v>
      </c>
      <c r="AL5302" s="108">
        <f t="shared" si="2912"/>
        <v>3919.9999999999995</v>
      </c>
      <c r="AM5302" s="108">
        <f t="shared" si="2913"/>
        <v>4939.1999999999989</v>
      </c>
    </row>
    <row r="5303" spans="1:39" x14ac:dyDescent="0.25">
      <c r="A5303" s="115">
        <v>40600082</v>
      </c>
      <c r="B5303" t="s">
        <v>1</v>
      </c>
      <c r="C5303" s="81">
        <v>700</v>
      </c>
      <c r="D5303">
        <v>2.4</v>
      </c>
      <c r="E5303">
        <v>2.8</v>
      </c>
      <c r="F5303">
        <v>3</v>
      </c>
      <c r="G5303">
        <v>3</v>
      </c>
      <c r="H5303">
        <v>2.2599999999999998</v>
      </c>
      <c r="I5303">
        <v>406</v>
      </c>
      <c r="J5303" t="s">
        <v>607</v>
      </c>
      <c r="K5303" t="s">
        <v>185</v>
      </c>
      <c r="L5303" t="s">
        <v>623</v>
      </c>
      <c r="M5303" t="s">
        <v>623</v>
      </c>
      <c r="N5303" t="s">
        <v>15</v>
      </c>
      <c r="O5303" t="s">
        <v>74</v>
      </c>
      <c r="P5303" t="s">
        <v>42</v>
      </c>
      <c r="Q5303" t="s">
        <v>16</v>
      </c>
      <c r="R5303" t="s">
        <v>28</v>
      </c>
      <c r="S5303" t="s">
        <v>9</v>
      </c>
      <c r="U5303" t="s">
        <v>179</v>
      </c>
      <c r="V5303" t="s">
        <v>53</v>
      </c>
      <c r="W5303" t="s">
        <v>54</v>
      </c>
      <c r="X5303" t="s">
        <v>12</v>
      </c>
      <c r="Y5303" t="s">
        <v>21</v>
      </c>
      <c r="Z5303" s="80">
        <v>2740</v>
      </c>
      <c r="AA5303" s="68">
        <v>0</v>
      </c>
      <c r="AB5303" s="82">
        <f t="shared" si="2889"/>
        <v>2740</v>
      </c>
      <c r="AD5303">
        <v>1</v>
      </c>
      <c r="AG5303" s="83">
        <f t="shared" si="2890"/>
        <v>1</v>
      </c>
      <c r="AH5303" s="87">
        <v>0</v>
      </c>
      <c r="AI5303" s="88">
        <v>0</v>
      </c>
    </row>
    <row r="5304" spans="1:39" x14ac:dyDescent="0.25">
      <c r="A5304" s="115">
        <v>40600082</v>
      </c>
      <c r="B5304" t="s">
        <v>1</v>
      </c>
      <c r="C5304" s="81">
        <v>700</v>
      </c>
      <c r="D5304">
        <v>2.4</v>
      </c>
      <c r="E5304">
        <v>2.8</v>
      </c>
      <c r="F5304">
        <v>3</v>
      </c>
      <c r="G5304">
        <v>3</v>
      </c>
      <c r="H5304">
        <v>2.2599999999999998</v>
      </c>
      <c r="I5304">
        <v>406</v>
      </c>
      <c r="J5304" t="s">
        <v>607</v>
      </c>
      <c r="K5304" t="s">
        <v>185</v>
      </c>
      <c r="L5304" t="s">
        <v>623</v>
      </c>
      <c r="M5304" t="s">
        <v>623</v>
      </c>
      <c r="N5304" t="s">
        <v>15</v>
      </c>
      <c r="O5304" t="s">
        <v>74</v>
      </c>
      <c r="P5304" t="s">
        <v>42</v>
      </c>
      <c r="Q5304" t="s">
        <v>16</v>
      </c>
      <c r="R5304" t="s">
        <v>28</v>
      </c>
      <c r="S5304" t="s">
        <v>44</v>
      </c>
      <c r="U5304" t="s">
        <v>939</v>
      </c>
      <c r="V5304" t="s">
        <v>189</v>
      </c>
      <c r="W5304" t="s">
        <v>190</v>
      </c>
      <c r="X5304" t="s">
        <v>12</v>
      </c>
      <c r="Y5304" t="s">
        <v>21</v>
      </c>
      <c r="Z5304" s="80">
        <v>800</v>
      </c>
      <c r="AA5304" s="68">
        <v>0</v>
      </c>
      <c r="AB5304" s="82">
        <f t="shared" si="2889"/>
        <v>3200</v>
      </c>
      <c r="AC5304">
        <v>4</v>
      </c>
      <c r="AG5304" s="83">
        <f t="shared" si="2890"/>
        <v>4</v>
      </c>
      <c r="AH5304" s="87">
        <v>0</v>
      </c>
      <c r="AI5304" s="88">
        <v>0</v>
      </c>
      <c r="AJ5304">
        <f t="shared" ref="AJ5304:AJ5305" si="2914">AG5304</f>
        <v>4</v>
      </c>
      <c r="AK5304" s="108">
        <f t="shared" ref="AK5304:AK5305" si="2915">AJ5304*C5304*F5304*H5304</f>
        <v>18984</v>
      </c>
      <c r="AL5304" s="108">
        <f t="shared" ref="AL5304:AL5305" si="2916">AJ5304*C5304*F5304</f>
        <v>8400</v>
      </c>
      <c r="AM5304" s="108">
        <f t="shared" ref="AM5304:AM5305" si="2917">AK5304-AL5304</f>
        <v>10584</v>
      </c>
    </row>
    <row r="5305" spans="1:39" x14ac:dyDescent="0.25">
      <c r="A5305" s="115">
        <v>40600082</v>
      </c>
      <c r="B5305" t="s">
        <v>1</v>
      </c>
      <c r="C5305" s="81">
        <v>700</v>
      </c>
      <c r="D5305">
        <v>2.4</v>
      </c>
      <c r="E5305">
        <v>2.8</v>
      </c>
      <c r="F5305">
        <v>3</v>
      </c>
      <c r="G5305">
        <v>3</v>
      </c>
      <c r="H5305">
        <v>2.2599999999999998</v>
      </c>
      <c r="I5305">
        <v>406</v>
      </c>
      <c r="J5305" t="s">
        <v>607</v>
      </c>
      <c r="K5305" t="s">
        <v>185</v>
      </c>
      <c r="L5305" t="s">
        <v>623</v>
      </c>
      <c r="M5305" t="s">
        <v>623</v>
      </c>
      <c r="N5305" t="s">
        <v>15</v>
      </c>
      <c r="O5305" t="s">
        <v>74</v>
      </c>
      <c r="P5305" t="s">
        <v>42</v>
      </c>
      <c r="Q5305" t="s">
        <v>16</v>
      </c>
      <c r="R5305" t="s">
        <v>91</v>
      </c>
      <c r="S5305" t="s">
        <v>44</v>
      </c>
      <c r="T5305" t="s">
        <v>944</v>
      </c>
      <c r="U5305" t="s">
        <v>939</v>
      </c>
      <c r="V5305" t="s">
        <v>189</v>
      </c>
      <c r="W5305" t="s">
        <v>190</v>
      </c>
      <c r="X5305" t="s">
        <v>12</v>
      </c>
      <c r="Y5305" t="s">
        <v>938</v>
      </c>
      <c r="Z5305" s="81">
        <v>0</v>
      </c>
      <c r="AA5305" s="68">
        <v>0</v>
      </c>
      <c r="AB5305" s="82">
        <f t="shared" si="2889"/>
        <v>0</v>
      </c>
      <c r="AE5305">
        <v>1</v>
      </c>
      <c r="AG5305" s="83">
        <f t="shared" si="2890"/>
        <v>1</v>
      </c>
      <c r="AH5305" s="87">
        <v>0</v>
      </c>
      <c r="AI5305" s="88">
        <v>0</v>
      </c>
      <c r="AJ5305">
        <f t="shared" si="2914"/>
        <v>1</v>
      </c>
      <c r="AK5305" s="108">
        <f t="shared" si="2915"/>
        <v>4746</v>
      </c>
      <c r="AL5305" s="108">
        <f t="shared" si="2916"/>
        <v>2100</v>
      </c>
      <c r="AM5305" s="108">
        <f t="shared" si="2917"/>
        <v>2646</v>
      </c>
    </row>
    <row r="5306" spans="1:39" x14ac:dyDescent="0.25">
      <c r="A5306" s="115">
        <v>40600082</v>
      </c>
      <c r="B5306" t="s">
        <v>1</v>
      </c>
      <c r="C5306" s="81">
        <v>700</v>
      </c>
      <c r="D5306">
        <v>2.4</v>
      </c>
      <c r="E5306">
        <v>2.8</v>
      </c>
      <c r="F5306">
        <v>3</v>
      </c>
      <c r="G5306">
        <v>3</v>
      </c>
      <c r="H5306">
        <v>2.2599999999999998</v>
      </c>
      <c r="I5306">
        <v>406</v>
      </c>
      <c r="J5306" t="s">
        <v>607</v>
      </c>
      <c r="K5306" t="s">
        <v>185</v>
      </c>
      <c r="L5306" t="s">
        <v>623</v>
      </c>
      <c r="M5306" t="s">
        <v>623</v>
      </c>
      <c r="N5306" t="s">
        <v>15</v>
      </c>
      <c r="O5306" t="s">
        <v>74</v>
      </c>
      <c r="P5306" t="s">
        <v>42</v>
      </c>
      <c r="Q5306" t="s">
        <v>16</v>
      </c>
      <c r="R5306" t="s">
        <v>75</v>
      </c>
      <c r="S5306" t="s">
        <v>9</v>
      </c>
      <c r="T5306" t="s">
        <v>944</v>
      </c>
      <c r="U5306" t="s">
        <v>179</v>
      </c>
      <c r="V5306" t="s">
        <v>53</v>
      </c>
      <c r="W5306" t="s">
        <v>54</v>
      </c>
      <c r="X5306" t="s">
        <v>12</v>
      </c>
      <c r="Y5306" t="s">
        <v>938</v>
      </c>
      <c r="Z5306" s="81">
        <v>0</v>
      </c>
      <c r="AA5306" s="68">
        <v>0</v>
      </c>
      <c r="AB5306" s="82">
        <f t="shared" si="2889"/>
        <v>0</v>
      </c>
      <c r="AE5306">
        <v>2</v>
      </c>
      <c r="AG5306" s="83">
        <f t="shared" si="2890"/>
        <v>2</v>
      </c>
      <c r="AH5306" s="87">
        <v>0</v>
      </c>
      <c r="AI5306" s="88">
        <v>0</v>
      </c>
    </row>
    <row r="5307" spans="1:39" x14ac:dyDescent="0.25">
      <c r="A5307" s="115">
        <v>40600082</v>
      </c>
      <c r="B5307" t="s">
        <v>1</v>
      </c>
      <c r="C5307" s="81">
        <v>700</v>
      </c>
      <c r="D5307">
        <v>2.4</v>
      </c>
      <c r="E5307">
        <v>2.8</v>
      </c>
      <c r="F5307">
        <v>3</v>
      </c>
      <c r="G5307">
        <v>3</v>
      </c>
      <c r="H5307">
        <v>2.2599999999999998</v>
      </c>
      <c r="I5307">
        <v>406</v>
      </c>
      <c r="J5307" t="s">
        <v>607</v>
      </c>
      <c r="K5307" t="s">
        <v>185</v>
      </c>
      <c r="L5307" t="s">
        <v>623</v>
      </c>
      <c r="M5307" t="s">
        <v>623</v>
      </c>
      <c r="N5307" t="s">
        <v>15</v>
      </c>
      <c r="O5307" t="s">
        <v>74</v>
      </c>
      <c r="P5307" t="s">
        <v>42</v>
      </c>
      <c r="Q5307" t="s">
        <v>16</v>
      </c>
      <c r="R5307" t="s">
        <v>75</v>
      </c>
      <c r="S5307" t="s">
        <v>44</v>
      </c>
      <c r="T5307" t="s">
        <v>944</v>
      </c>
      <c r="U5307" t="s">
        <v>939</v>
      </c>
      <c r="V5307" t="s">
        <v>14</v>
      </c>
      <c r="W5307" t="s">
        <v>49</v>
      </c>
      <c r="X5307" t="s">
        <v>12</v>
      </c>
      <c r="Y5307" t="s">
        <v>938</v>
      </c>
      <c r="Z5307" s="81">
        <v>0</v>
      </c>
      <c r="AA5307" s="68">
        <v>0</v>
      </c>
      <c r="AB5307" s="82">
        <f t="shared" si="2889"/>
        <v>0</v>
      </c>
      <c r="AE5307">
        <v>20</v>
      </c>
      <c r="AG5307" s="83">
        <f t="shared" si="2890"/>
        <v>20</v>
      </c>
      <c r="AH5307" s="87">
        <v>0</v>
      </c>
      <c r="AI5307" s="88">
        <v>0</v>
      </c>
      <c r="AJ5307">
        <f t="shared" ref="AJ5307:AJ5309" si="2918">AG5307</f>
        <v>20</v>
      </c>
      <c r="AK5307" s="108">
        <f t="shared" ref="AK5307:AK5309" si="2919">AJ5307*C5307*F5307*H5307</f>
        <v>94919.999999999985</v>
      </c>
      <c r="AL5307" s="108">
        <f t="shared" ref="AL5307:AL5309" si="2920">AJ5307*C5307*F5307</f>
        <v>42000</v>
      </c>
      <c r="AM5307" s="108">
        <f t="shared" ref="AM5307:AM5309" si="2921">AK5307-AL5307</f>
        <v>52919.999999999985</v>
      </c>
    </row>
    <row r="5308" spans="1:39" x14ac:dyDescent="0.25">
      <c r="A5308" s="115">
        <v>40600082</v>
      </c>
      <c r="B5308" t="s">
        <v>1</v>
      </c>
      <c r="C5308" s="81">
        <v>700</v>
      </c>
      <c r="D5308">
        <v>2.4</v>
      </c>
      <c r="E5308">
        <v>2.8</v>
      </c>
      <c r="F5308">
        <v>3</v>
      </c>
      <c r="G5308">
        <v>3</v>
      </c>
      <c r="H5308">
        <v>2.2599999999999998</v>
      </c>
      <c r="I5308">
        <v>406</v>
      </c>
      <c r="J5308" t="s">
        <v>607</v>
      </c>
      <c r="K5308" t="s">
        <v>185</v>
      </c>
      <c r="L5308" t="s">
        <v>623</v>
      </c>
      <c r="M5308" t="s">
        <v>623</v>
      </c>
      <c r="N5308" t="s">
        <v>15</v>
      </c>
      <c r="O5308" t="s">
        <v>74</v>
      </c>
      <c r="P5308" t="s">
        <v>42</v>
      </c>
      <c r="Q5308" t="s">
        <v>16</v>
      </c>
      <c r="R5308" t="s">
        <v>75</v>
      </c>
      <c r="S5308" t="s">
        <v>44</v>
      </c>
      <c r="T5308" t="s">
        <v>944</v>
      </c>
      <c r="U5308" t="s">
        <v>939</v>
      </c>
      <c r="V5308" t="s">
        <v>189</v>
      </c>
      <c r="W5308" t="s">
        <v>190</v>
      </c>
      <c r="X5308" t="s">
        <v>12</v>
      </c>
      <c r="Y5308" t="s">
        <v>938</v>
      </c>
      <c r="Z5308" s="81">
        <v>0</v>
      </c>
      <c r="AA5308" s="68">
        <v>0</v>
      </c>
      <c r="AB5308" s="82">
        <f t="shared" si="2889"/>
        <v>0</v>
      </c>
      <c r="AE5308">
        <v>9</v>
      </c>
      <c r="AG5308" s="83">
        <f t="shared" si="2890"/>
        <v>9</v>
      </c>
      <c r="AH5308" s="87">
        <v>0</v>
      </c>
      <c r="AI5308" s="88">
        <v>0</v>
      </c>
      <c r="AJ5308">
        <f t="shared" si="2918"/>
        <v>9</v>
      </c>
      <c r="AK5308" s="108">
        <f t="shared" si="2919"/>
        <v>42713.999999999993</v>
      </c>
      <c r="AL5308" s="108">
        <f t="shared" si="2920"/>
        <v>18900</v>
      </c>
      <c r="AM5308" s="108">
        <f t="shared" si="2921"/>
        <v>23813.999999999993</v>
      </c>
    </row>
    <row r="5309" spans="1:39" x14ac:dyDescent="0.25">
      <c r="A5309" s="115">
        <v>40600082</v>
      </c>
      <c r="B5309" t="s">
        <v>1</v>
      </c>
      <c r="C5309" s="81">
        <v>700</v>
      </c>
      <c r="D5309">
        <v>2.4</v>
      </c>
      <c r="E5309">
        <v>2.8</v>
      </c>
      <c r="F5309">
        <v>3</v>
      </c>
      <c r="G5309">
        <v>3</v>
      </c>
      <c r="H5309">
        <v>2.2599999999999998</v>
      </c>
      <c r="I5309">
        <v>406</v>
      </c>
      <c r="J5309" t="s">
        <v>607</v>
      </c>
      <c r="K5309" t="s">
        <v>185</v>
      </c>
      <c r="L5309" t="s">
        <v>623</v>
      </c>
      <c r="M5309" t="s">
        <v>623</v>
      </c>
      <c r="N5309" t="s">
        <v>15</v>
      </c>
      <c r="O5309" t="s">
        <v>80</v>
      </c>
      <c r="P5309" t="s">
        <v>42</v>
      </c>
      <c r="Q5309" t="s">
        <v>16</v>
      </c>
      <c r="R5309" t="s">
        <v>91</v>
      </c>
      <c r="S5309" t="s">
        <v>44</v>
      </c>
      <c r="T5309" t="s">
        <v>944</v>
      </c>
      <c r="U5309" t="s">
        <v>939</v>
      </c>
      <c r="V5309" t="s">
        <v>14</v>
      </c>
      <c r="W5309" t="s">
        <v>49</v>
      </c>
      <c r="X5309" t="s">
        <v>12</v>
      </c>
      <c r="Y5309" t="s">
        <v>938</v>
      </c>
      <c r="Z5309" s="81">
        <v>0</v>
      </c>
      <c r="AA5309" s="68">
        <v>0</v>
      </c>
      <c r="AB5309" s="82">
        <f t="shared" si="2889"/>
        <v>0</v>
      </c>
      <c r="AE5309">
        <v>1</v>
      </c>
      <c r="AG5309" s="83">
        <f t="shared" si="2890"/>
        <v>1</v>
      </c>
      <c r="AH5309" s="87">
        <v>0</v>
      </c>
      <c r="AI5309" s="88">
        <v>0</v>
      </c>
      <c r="AJ5309">
        <f t="shared" si="2918"/>
        <v>1</v>
      </c>
      <c r="AK5309" s="108">
        <f t="shared" si="2919"/>
        <v>4746</v>
      </c>
      <c r="AL5309" s="108">
        <f t="shared" si="2920"/>
        <v>2100</v>
      </c>
      <c r="AM5309" s="108">
        <f t="shared" si="2921"/>
        <v>2646</v>
      </c>
    </row>
    <row r="5310" spans="1:39" x14ac:dyDescent="0.25">
      <c r="A5310" s="115">
        <v>40600082</v>
      </c>
      <c r="B5310" t="s">
        <v>1</v>
      </c>
      <c r="C5310" s="81">
        <v>700</v>
      </c>
      <c r="D5310">
        <v>2.4</v>
      </c>
      <c r="E5310">
        <v>2.8</v>
      </c>
      <c r="F5310">
        <v>3</v>
      </c>
      <c r="G5310">
        <v>3</v>
      </c>
      <c r="H5310">
        <v>2.2599999999999998</v>
      </c>
      <c r="I5310">
        <v>406</v>
      </c>
      <c r="J5310" t="s">
        <v>607</v>
      </c>
      <c r="K5310" t="s">
        <v>185</v>
      </c>
      <c r="L5310" t="s">
        <v>623</v>
      </c>
      <c r="M5310" t="s">
        <v>623</v>
      </c>
      <c r="N5310" t="s">
        <v>15</v>
      </c>
      <c r="O5310" t="s">
        <v>80</v>
      </c>
      <c r="P5310" t="s">
        <v>42</v>
      </c>
      <c r="Q5310" t="s">
        <v>16</v>
      </c>
      <c r="R5310" t="s">
        <v>75</v>
      </c>
      <c r="S5310" t="s">
        <v>9</v>
      </c>
      <c r="T5310" t="s">
        <v>944</v>
      </c>
      <c r="U5310" t="s">
        <v>179</v>
      </c>
      <c r="V5310" t="s">
        <v>53</v>
      </c>
      <c r="W5310" t="s">
        <v>54</v>
      </c>
      <c r="X5310" t="s">
        <v>12</v>
      </c>
      <c r="Y5310" t="s">
        <v>938</v>
      </c>
      <c r="Z5310" s="81">
        <v>0</v>
      </c>
      <c r="AA5310" s="68">
        <v>0</v>
      </c>
      <c r="AB5310" s="82">
        <f t="shared" si="2889"/>
        <v>0</v>
      </c>
      <c r="AE5310">
        <v>1</v>
      </c>
      <c r="AG5310" s="83">
        <f t="shared" si="2890"/>
        <v>1</v>
      </c>
      <c r="AH5310" s="87">
        <v>0</v>
      </c>
      <c r="AI5310" s="88">
        <v>0</v>
      </c>
    </row>
    <row r="5311" spans="1:39" x14ac:dyDescent="0.25">
      <c r="A5311" s="115">
        <v>40600082</v>
      </c>
      <c r="B5311" t="s">
        <v>1</v>
      </c>
      <c r="C5311" s="81">
        <v>700</v>
      </c>
      <c r="D5311">
        <v>2.4</v>
      </c>
      <c r="E5311">
        <v>2.8</v>
      </c>
      <c r="F5311">
        <v>3</v>
      </c>
      <c r="G5311">
        <v>3</v>
      </c>
      <c r="H5311">
        <v>2.2599999999999998</v>
      </c>
      <c r="I5311">
        <v>406</v>
      </c>
      <c r="J5311" t="s">
        <v>607</v>
      </c>
      <c r="K5311" t="s">
        <v>185</v>
      </c>
      <c r="L5311" t="s">
        <v>623</v>
      </c>
      <c r="M5311" t="s">
        <v>623</v>
      </c>
      <c r="N5311" t="s">
        <v>15</v>
      </c>
      <c r="O5311" t="s">
        <v>80</v>
      </c>
      <c r="P5311" t="s">
        <v>42</v>
      </c>
      <c r="Q5311" t="s">
        <v>16</v>
      </c>
      <c r="R5311" t="s">
        <v>75</v>
      </c>
      <c r="S5311" t="s">
        <v>44</v>
      </c>
      <c r="T5311" t="s">
        <v>944</v>
      </c>
      <c r="U5311" t="s">
        <v>939</v>
      </c>
      <c r="V5311" t="s">
        <v>14</v>
      </c>
      <c r="W5311" t="s">
        <v>49</v>
      </c>
      <c r="X5311" t="s">
        <v>12</v>
      </c>
      <c r="Y5311" t="s">
        <v>938</v>
      </c>
      <c r="Z5311" s="81">
        <v>0</v>
      </c>
      <c r="AA5311" s="68">
        <v>0</v>
      </c>
      <c r="AB5311" s="82">
        <f t="shared" si="2889"/>
        <v>0</v>
      </c>
      <c r="AE5311">
        <v>3</v>
      </c>
      <c r="AG5311" s="83">
        <f t="shared" si="2890"/>
        <v>3</v>
      </c>
      <c r="AH5311" s="87">
        <v>0</v>
      </c>
      <c r="AI5311" s="88">
        <v>0</v>
      </c>
      <c r="AJ5311">
        <f t="shared" ref="AJ5311:AJ5314" si="2922">AG5311</f>
        <v>3</v>
      </c>
      <c r="AK5311" s="108">
        <f t="shared" ref="AK5311:AK5314" si="2923">AJ5311*C5311*F5311*H5311</f>
        <v>14237.999999999998</v>
      </c>
      <c r="AL5311" s="108">
        <f t="shared" ref="AL5311:AL5314" si="2924">AJ5311*C5311*F5311</f>
        <v>6300</v>
      </c>
      <c r="AM5311" s="108">
        <f t="shared" ref="AM5311:AM5314" si="2925">AK5311-AL5311</f>
        <v>7937.9999999999982</v>
      </c>
    </row>
    <row r="5312" spans="1:39" x14ac:dyDescent="0.25">
      <c r="A5312" s="115">
        <v>40600082</v>
      </c>
      <c r="B5312" t="s">
        <v>1</v>
      </c>
      <c r="C5312" s="81">
        <v>700</v>
      </c>
      <c r="D5312">
        <v>2.4</v>
      </c>
      <c r="E5312">
        <v>2.8</v>
      </c>
      <c r="F5312">
        <v>3</v>
      </c>
      <c r="G5312">
        <v>3</v>
      </c>
      <c r="H5312">
        <v>2.2599999999999998</v>
      </c>
      <c r="I5312">
        <v>406</v>
      </c>
      <c r="J5312" t="s">
        <v>607</v>
      </c>
      <c r="K5312" t="s">
        <v>185</v>
      </c>
      <c r="L5312" t="s">
        <v>623</v>
      </c>
      <c r="M5312" t="s">
        <v>623</v>
      </c>
      <c r="N5312" t="s">
        <v>15</v>
      </c>
      <c r="O5312" t="s">
        <v>80</v>
      </c>
      <c r="P5312" t="s">
        <v>42</v>
      </c>
      <c r="Q5312" t="s">
        <v>16</v>
      </c>
      <c r="R5312" t="s">
        <v>75</v>
      </c>
      <c r="S5312" t="s">
        <v>44</v>
      </c>
      <c r="T5312" t="s">
        <v>944</v>
      </c>
      <c r="U5312" t="s">
        <v>939</v>
      </c>
      <c r="V5312" t="s">
        <v>189</v>
      </c>
      <c r="W5312" t="s">
        <v>190</v>
      </c>
      <c r="X5312" t="s">
        <v>12</v>
      </c>
      <c r="Y5312" t="s">
        <v>938</v>
      </c>
      <c r="Z5312" s="81">
        <v>0</v>
      </c>
      <c r="AA5312" s="68">
        <v>0</v>
      </c>
      <c r="AB5312" s="82">
        <f t="shared" si="2889"/>
        <v>0</v>
      </c>
      <c r="AE5312">
        <v>1</v>
      </c>
      <c r="AG5312" s="83">
        <f t="shared" si="2890"/>
        <v>1</v>
      </c>
      <c r="AH5312" s="87">
        <v>0</v>
      </c>
      <c r="AI5312" s="88">
        <v>0</v>
      </c>
      <c r="AJ5312">
        <f t="shared" si="2922"/>
        <v>1</v>
      </c>
      <c r="AK5312" s="108">
        <f t="shared" si="2923"/>
        <v>4746</v>
      </c>
      <c r="AL5312" s="108">
        <f t="shared" si="2924"/>
        <v>2100</v>
      </c>
      <c r="AM5312" s="108">
        <f t="shared" si="2925"/>
        <v>2646</v>
      </c>
    </row>
    <row r="5313" spans="1:39" x14ac:dyDescent="0.25">
      <c r="A5313" s="115">
        <v>40600082</v>
      </c>
      <c r="B5313" t="s">
        <v>1</v>
      </c>
      <c r="C5313" s="81">
        <v>700</v>
      </c>
      <c r="D5313">
        <v>2.4</v>
      </c>
      <c r="E5313">
        <v>2.8</v>
      </c>
      <c r="F5313">
        <v>3</v>
      </c>
      <c r="G5313">
        <v>3</v>
      </c>
      <c r="H5313">
        <v>2.2599999999999998</v>
      </c>
      <c r="I5313">
        <v>406</v>
      </c>
      <c r="J5313" t="s">
        <v>607</v>
      </c>
      <c r="K5313" t="s">
        <v>185</v>
      </c>
      <c r="L5313" t="s">
        <v>623</v>
      </c>
      <c r="M5313" t="s">
        <v>623</v>
      </c>
      <c r="N5313" t="s">
        <v>15</v>
      </c>
      <c r="O5313" t="s">
        <v>41</v>
      </c>
      <c r="P5313" t="s">
        <v>42</v>
      </c>
      <c r="Q5313" t="s">
        <v>16</v>
      </c>
      <c r="R5313" t="s">
        <v>28</v>
      </c>
      <c r="S5313" t="s">
        <v>44</v>
      </c>
      <c r="U5313" t="s">
        <v>939</v>
      </c>
      <c r="V5313" t="s">
        <v>14</v>
      </c>
      <c r="W5313" t="s">
        <v>49</v>
      </c>
      <c r="X5313" t="s">
        <v>12</v>
      </c>
      <c r="Y5313" t="s">
        <v>21</v>
      </c>
      <c r="Z5313" s="80">
        <v>800</v>
      </c>
      <c r="AA5313" s="68">
        <v>0</v>
      </c>
      <c r="AB5313" s="82">
        <f t="shared" si="2889"/>
        <v>66400</v>
      </c>
      <c r="AC5313">
        <v>83</v>
      </c>
      <c r="AG5313" s="83">
        <f t="shared" si="2890"/>
        <v>83</v>
      </c>
      <c r="AH5313" s="87">
        <v>0</v>
      </c>
      <c r="AI5313" s="88">
        <v>0</v>
      </c>
      <c r="AJ5313">
        <f t="shared" si="2922"/>
        <v>83</v>
      </c>
      <c r="AK5313" s="108">
        <f t="shared" si="2923"/>
        <v>393917.99999999994</v>
      </c>
      <c r="AL5313" s="108">
        <f t="shared" si="2924"/>
        <v>174300</v>
      </c>
      <c r="AM5313" s="108">
        <f t="shared" si="2925"/>
        <v>219617.99999999994</v>
      </c>
    </row>
    <row r="5314" spans="1:39" x14ac:dyDescent="0.25">
      <c r="A5314" s="115">
        <v>40600082</v>
      </c>
      <c r="B5314" t="s">
        <v>1</v>
      </c>
      <c r="C5314" s="81">
        <v>700</v>
      </c>
      <c r="D5314">
        <v>2.4</v>
      </c>
      <c r="E5314">
        <v>2.8</v>
      </c>
      <c r="F5314">
        <v>3</v>
      </c>
      <c r="G5314">
        <v>3</v>
      </c>
      <c r="H5314">
        <v>2.2599999999999998</v>
      </c>
      <c r="I5314">
        <v>406</v>
      </c>
      <c r="J5314" t="s">
        <v>607</v>
      </c>
      <c r="K5314" t="s">
        <v>185</v>
      </c>
      <c r="L5314" t="s">
        <v>623</v>
      </c>
      <c r="M5314" t="s">
        <v>623</v>
      </c>
      <c r="N5314" t="s">
        <v>15</v>
      </c>
      <c r="O5314" t="s">
        <v>41</v>
      </c>
      <c r="P5314" t="s">
        <v>42</v>
      </c>
      <c r="Q5314" t="s">
        <v>16</v>
      </c>
      <c r="R5314" t="s">
        <v>28</v>
      </c>
      <c r="S5314" t="s">
        <v>44</v>
      </c>
      <c r="U5314" t="s">
        <v>939</v>
      </c>
      <c r="V5314" t="s">
        <v>189</v>
      </c>
      <c r="W5314" t="s">
        <v>190</v>
      </c>
      <c r="X5314" t="s">
        <v>12</v>
      </c>
      <c r="Y5314" t="s">
        <v>21</v>
      </c>
      <c r="Z5314" s="80">
        <v>800</v>
      </c>
      <c r="AA5314" s="68">
        <v>0</v>
      </c>
      <c r="AB5314" s="82">
        <f t="shared" si="2889"/>
        <v>12000</v>
      </c>
      <c r="AC5314">
        <v>15</v>
      </c>
      <c r="AG5314" s="83">
        <f t="shared" si="2890"/>
        <v>15</v>
      </c>
      <c r="AH5314" s="87">
        <v>0</v>
      </c>
      <c r="AI5314" s="88">
        <v>0</v>
      </c>
      <c r="AJ5314">
        <f t="shared" si="2922"/>
        <v>15</v>
      </c>
      <c r="AK5314" s="108">
        <f t="shared" si="2923"/>
        <v>71190</v>
      </c>
      <c r="AL5314" s="108">
        <f t="shared" si="2924"/>
        <v>31500</v>
      </c>
      <c r="AM5314" s="108">
        <f t="shared" si="2925"/>
        <v>39690</v>
      </c>
    </row>
    <row r="5315" spans="1:39" x14ac:dyDescent="0.25">
      <c r="A5315" s="115">
        <v>40600082</v>
      </c>
      <c r="B5315" t="s">
        <v>1</v>
      </c>
      <c r="C5315" s="81">
        <v>700</v>
      </c>
      <c r="D5315">
        <v>2.4</v>
      </c>
      <c r="E5315">
        <v>2.8</v>
      </c>
      <c r="F5315">
        <v>3</v>
      </c>
      <c r="G5315">
        <v>3</v>
      </c>
      <c r="H5315">
        <v>2.2599999999999998</v>
      </c>
      <c r="I5315">
        <v>406</v>
      </c>
      <c r="J5315" t="s">
        <v>607</v>
      </c>
      <c r="K5315" t="s">
        <v>185</v>
      </c>
      <c r="L5315" t="s">
        <v>623</v>
      </c>
      <c r="M5315" t="s">
        <v>623</v>
      </c>
      <c r="N5315" t="s">
        <v>18</v>
      </c>
      <c r="O5315" t="s">
        <v>74</v>
      </c>
      <c r="P5315" t="s">
        <v>42</v>
      </c>
      <c r="Q5315" t="s">
        <v>16</v>
      </c>
      <c r="R5315" t="s">
        <v>28</v>
      </c>
      <c r="S5315" t="s">
        <v>9</v>
      </c>
      <c r="U5315" t="s">
        <v>179</v>
      </c>
      <c r="V5315" t="s">
        <v>53</v>
      </c>
      <c r="W5315" t="s">
        <v>54</v>
      </c>
      <c r="X5315" t="s">
        <v>12</v>
      </c>
      <c r="Y5315" t="s">
        <v>21</v>
      </c>
      <c r="Z5315" s="80">
        <v>5474</v>
      </c>
      <c r="AA5315" s="68">
        <v>0</v>
      </c>
      <c r="AB5315" s="82">
        <f t="shared" si="2889"/>
        <v>5474</v>
      </c>
      <c r="AD5315">
        <v>1</v>
      </c>
      <c r="AG5315" s="83">
        <f t="shared" si="2890"/>
        <v>1</v>
      </c>
      <c r="AH5315" s="87">
        <v>0</v>
      </c>
      <c r="AI5315" s="88">
        <v>0</v>
      </c>
    </row>
    <row r="5316" spans="1:39" x14ac:dyDescent="0.25">
      <c r="A5316" s="115">
        <v>40600082</v>
      </c>
      <c r="B5316" t="s">
        <v>1</v>
      </c>
      <c r="C5316" s="81">
        <v>700</v>
      </c>
      <c r="D5316">
        <v>2.4</v>
      </c>
      <c r="E5316">
        <v>2.8</v>
      </c>
      <c r="F5316">
        <v>3</v>
      </c>
      <c r="G5316">
        <v>3</v>
      </c>
      <c r="H5316">
        <v>2.2599999999999998</v>
      </c>
      <c r="I5316">
        <v>406</v>
      </c>
      <c r="J5316" t="s">
        <v>607</v>
      </c>
      <c r="K5316" t="s">
        <v>185</v>
      </c>
      <c r="L5316" t="s">
        <v>623</v>
      </c>
      <c r="M5316" t="s">
        <v>623</v>
      </c>
      <c r="N5316" t="s">
        <v>18</v>
      </c>
      <c r="O5316" t="s">
        <v>74</v>
      </c>
      <c r="P5316" t="s">
        <v>42</v>
      </c>
      <c r="Q5316" t="s">
        <v>16</v>
      </c>
      <c r="R5316" t="s">
        <v>28</v>
      </c>
      <c r="S5316" t="s">
        <v>44</v>
      </c>
      <c r="U5316" t="s">
        <v>939</v>
      </c>
      <c r="V5316" t="s">
        <v>14</v>
      </c>
      <c r="W5316" t="s">
        <v>49</v>
      </c>
      <c r="X5316" t="s">
        <v>12</v>
      </c>
      <c r="Y5316" t="s">
        <v>21</v>
      </c>
      <c r="Z5316" s="80">
        <v>900</v>
      </c>
      <c r="AA5316" s="68">
        <v>0</v>
      </c>
      <c r="AB5316" s="82">
        <f t="shared" ref="AB5316:AB5379" si="2926">Z5316*AG5316+AA5316*AG5316*1.95583</f>
        <v>54900</v>
      </c>
      <c r="AC5316">
        <v>61</v>
      </c>
      <c r="AG5316" s="83">
        <f t="shared" si="2890"/>
        <v>61</v>
      </c>
      <c r="AH5316" s="87">
        <v>0</v>
      </c>
      <c r="AI5316" s="88">
        <v>0</v>
      </c>
      <c r="AJ5316">
        <f t="shared" ref="AJ5316:AJ5324" si="2927">AG5316</f>
        <v>61</v>
      </c>
      <c r="AK5316" s="108">
        <f t="shared" ref="AK5316:AK5324" si="2928">AJ5316*C5316*F5316*H5316</f>
        <v>289506</v>
      </c>
      <c r="AL5316" s="108">
        <f t="shared" ref="AL5316:AL5324" si="2929">AJ5316*C5316*F5316</f>
        <v>128100</v>
      </c>
      <c r="AM5316" s="108">
        <f t="shared" ref="AM5316:AM5324" si="2930">AK5316-AL5316</f>
        <v>161406</v>
      </c>
    </row>
    <row r="5317" spans="1:39" x14ac:dyDescent="0.25">
      <c r="A5317" s="115">
        <v>40600082</v>
      </c>
      <c r="B5317" t="s">
        <v>1</v>
      </c>
      <c r="C5317" s="81">
        <v>700</v>
      </c>
      <c r="D5317">
        <v>2.4</v>
      </c>
      <c r="E5317">
        <v>2.8</v>
      </c>
      <c r="F5317">
        <v>3</v>
      </c>
      <c r="G5317">
        <v>3</v>
      </c>
      <c r="H5317">
        <v>2.2599999999999998</v>
      </c>
      <c r="I5317">
        <v>406</v>
      </c>
      <c r="J5317" t="s">
        <v>607</v>
      </c>
      <c r="K5317" t="s">
        <v>185</v>
      </c>
      <c r="L5317" t="s">
        <v>623</v>
      </c>
      <c r="M5317" t="s">
        <v>623</v>
      </c>
      <c r="N5317" t="s">
        <v>18</v>
      </c>
      <c r="O5317" t="s">
        <v>74</v>
      </c>
      <c r="P5317" t="s">
        <v>42</v>
      </c>
      <c r="Q5317" t="s">
        <v>16</v>
      </c>
      <c r="R5317" t="s">
        <v>28</v>
      </c>
      <c r="S5317" t="s">
        <v>44</v>
      </c>
      <c r="U5317" t="s">
        <v>939</v>
      </c>
      <c r="V5317" t="s">
        <v>382</v>
      </c>
      <c r="W5317" t="s">
        <v>596</v>
      </c>
      <c r="X5317" t="s">
        <v>12</v>
      </c>
      <c r="Y5317" t="s">
        <v>21</v>
      </c>
      <c r="Z5317" s="80">
        <v>900</v>
      </c>
      <c r="AA5317" s="68">
        <v>0</v>
      </c>
      <c r="AB5317" s="82">
        <f t="shared" si="2926"/>
        <v>1800</v>
      </c>
      <c r="AC5317">
        <v>2</v>
      </c>
      <c r="AG5317" s="83">
        <f t="shared" ref="AG5317:AG5380" si="2931">SUM(AC5317:AF5317)</f>
        <v>2</v>
      </c>
      <c r="AH5317" s="87">
        <v>0</v>
      </c>
      <c r="AI5317" s="88">
        <v>0</v>
      </c>
      <c r="AJ5317">
        <f t="shared" si="2927"/>
        <v>2</v>
      </c>
      <c r="AK5317" s="108">
        <f t="shared" si="2928"/>
        <v>9492</v>
      </c>
      <c r="AL5317" s="108">
        <f t="shared" si="2929"/>
        <v>4200</v>
      </c>
      <c r="AM5317" s="108">
        <f t="shared" si="2930"/>
        <v>5292</v>
      </c>
    </row>
    <row r="5318" spans="1:39" x14ac:dyDescent="0.25">
      <c r="A5318" s="115">
        <v>40600082</v>
      </c>
      <c r="B5318" t="s">
        <v>1</v>
      </c>
      <c r="C5318" s="81">
        <v>700</v>
      </c>
      <c r="D5318">
        <v>2.4</v>
      </c>
      <c r="E5318">
        <v>2.8</v>
      </c>
      <c r="F5318">
        <v>3</v>
      </c>
      <c r="G5318">
        <v>3</v>
      </c>
      <c r="H5318">
        <v>2.2599999999999998</v>
      </c>
      <c r="I5318">
        <v>406</v>
      </c>
      <c r="J5318" t="s">
        <v>607</v>
      </c>
      <c r="K5318" t="s">
        <v>185</v>
      </c>
      <c r="L5318" t="s">
        <v>623</v>
      </c>
      <c r="M5318" t="s">
        <v>623</v>
      </c>
      <c r="N5318" t="s">
        <v>18</v>
      </c>
      <c r="O5318" t="s">
        <v>74</v>
      </c>
      <c r="P5318" t="s">
        <v>42</v>
      </c>
      <c r="Q5318" t="s">
        <v>16</v>
      </c>
      <c r="R5318" t="s">
        <v>28</v>
      </c>
      <c r="S5318" t="s">
        <v>44</v>
      </c>
      <c r="U5318" t="s">
        <v>939</v>
      </c>
      <c r="V5318" t="s">
        <v>189</v>
      </c>
      <c r="W5318" t="s">
        <v>190</v>
      </c>
      <c r="X5318" t="s">
        <v>12</v>
      </c>
      <c r="Y5318" t="s">
        <v>21</v>
      </c>
      <c r="Z5318" s="80">
        <v>900</v>
      </c>
      <c r="AA5318" s="68">
        <v>0</v>
      </c>
      <c r="AB5318" s="82">
        <f t="shared" si="2926"/>
        <v>24300</v>
      </c>
      <c r="AC5318">
        <v>27</v>
      </c>
      <c r="AG5318" s="83">
        <f t="shared" si="2931"/>
        <v>27</v>
      </c>
      <c r="AH5318" s="87">
        <v>0</v>
      </c>
      <c r="AI5318" s="88">
        <v>0</v>
      </c>
      <c r="AJ5318">
        <f t="shared" si="2927"/>
        <v>27</v>
      </c>
      <c r="AK5318" s="108">
        <f t="shared" si="2928"/>
        <v>128141.99999999999</v>
      </c>
      <c r="AL5318" s="108">
        <f t="shared" si="2929"/>
        <v>56700</v>
      </c>
      <c r="AM5318" s="108">
        <f t="shared" si="2930"/>
        <v>71441.999999999985</v>
      </c>
    </row>
    <row r="5319" spans="1:39" x14ac:dyDescent="0.25">
      <c r="A5319" s="115">
        <v>40600082</v>
      </c>
      <c r="B5319" t="s">
        <v>1</v>
      </c>
      <c r="C5319" s="81">
        <v>700</v>
      </c>
      <c r="D5319">
        <v>2.4</v>
      </c>
      <c r="E5319">
        <v>2.8</v>
      </c>
      <c r="F5319">
        <v>3</v>
      </c>
      <c r="G5319">
        <v>3</v>
      </c>
      <c r="H5319">
        <v>2.2599999999999998</v>
      </c>
      <c r="I5319">
        <v>406</v>
      </c>
      <c r="J5319" t="s">
        <v>607</v>
      </c>
      <c r="K5319" t="s">
        <v>185</v>
      </c>
      <c r="L5319" t="s">
        <v>623</v>
      </c>
      <c r="M5319" t="s">
        <v>623</v>
      </c>
      <c r="N5319" t="s">
        <v>18</v>
      </c>
      <c r="O5319" t="s">
        <v>74</v>
      </c>
      <c r="P5319" t="s">
        <v>42</v>
      </c>
      <c r="Q5319" t="s">
        <v>16</v>
      </c>
      <c r="R5319" t="s">
        <v>28</v>
      </c>
      <c r="S5319" t="s">
        <v>44</v>
      </c>
      <c r="U5319" t="s">
        <v>939</v>
      </c>
      <c r="V5319" t="s">
        <v>123</v>
      </c>
      <c r="W5319" t="s">
        <v>145</v>
      </c>
      <c r="X5319" t="s">
        <v>12</v>
      </c>
      <c r="Y5319" t="s">
        <v>21</v>
      </c>
      <c r="Z5319" s="80">
        <v>900</v>
      </c>
      <c r="AA5319" s="68">
        <v>0</v>
      </c>
      <c r="AB5319" s="82">
        <f t="shared" si="2926"/>
        <v>4500</v>
      </c>
      <c r="AC5319">
        <v>5</v>
      </c>
      <c r="AG5319" s="83">
        <f t="shared" si="2931"/>
        <v>5</v>
      </c>
      <c r="AH5319" s="87">
        <v>0</v>
      </c>
      <c r="AI5319" s="88">
        <v>0</v>
      </c>
      <c r="AJ5319">
        <f t="shared" si="2927"/>
        <v>5</v>
      </c>
      <c r="AK5319" s="108">
        <f t="shared" si="2928"/>
        <v>23729.999999999996</v>
      </c>
      <c r="AL5319" s="108">
        <f t="shared" si="2929"/>
        <v>10500</v>
      </c>
      <c r="AM5319" s="108">
        <f t="shared" si="2930"/>
        <v>13229.999999999996</v>
      </c>
    </row>
    <row r="5320" spans="1:39" x14ac:dyDescent="0.25">
      <c r="A5320" s="115">
        <v>40600082</v>
      </c>
      <c r="B5320" t="s">
        <v>1</v>
      </c>
      <c r="C5320" s="81">
        <v>700</v>
      </c>
      <c r="D5320">
        <v>2.4</v>
      </c>
      <c r="E5320">
        <v>2.8</v>
      </c>
      <c r="F5320">
        <v>3</v>
      </c>
      <c r="G5320">
        <v>3</v>
      </c>
      <c r="H5320">
        <v>2.2599999999999998</v>
      </c>
      <c r="I5320">
        <v>406</v>
      </c>
      <c r="J5320" t="s">
        <v>607</v>
      </c>
      <c r="K5320" t="s">
        <v>185</v>
      </c>
      <c r="L5320" t="s">
        <v>623</v>
      </c>
      <c r="M5320" t="s">
        <v>623</v>
      </c>
      <c r="N5320" t="s">
        <v>18</v>
      </c>
      <c r="O5320" t="s">
        <v>80</v>
      </c>
      <c r="P5320" t="s">
        <v>42</v>
      </c>
      <c r="Q5320" t="s">
        <v>16</v>
      </c>
      <c r="R5320" t="s">
        <v>91</v>
      </c>
      <c r="S5320" t="s">
        <v>44</v>
      </c>
      <c r="T5320" t="s">
        <v>944</v>
      </c>
      <c r="U5320" t="s">
        <v>939</v>
      </c>
      <c r="V5320" t="s">
        <v>14</v>
      </c>
      <c r="W5320" t="s">
        <v>49</v>
      </c>
      <c r="X5320" t="s">
        <v>12</v>
      </c>
      <c r="Y5320" t="s">
        <v>938</v>
      </c>
      <c r="Z5320" s="81">
        <v>0</v>
      </c>
      <c r="AA5320" s="68">
        <v>0</v>
      </c>
      <c r="AB5320" s="82">
        <f t="shared" si="2926"/>
        <v>0</v>
      </c>
      <c r="AE5320">
        <v>1</v>
      </c>
      <c r="AG5320" s="83">
        <f t="shared" si="2931"/>
        <v>1</v>
      </c>
      <c r="AH5320" s="87">
        <v>0</v>
      </c>
      <c r="AI5320" s="88">
        <v>0</v>
      </c>
      <c r="AJ5320">
        <f t="shared" si="2927"/>
        <v>1</v>
      </c>
      <c r="AK5320" s="108">
        <f t="shared" si="2928"/>
        <v>4746</v>
      </c>
      <c r="AL5320" s="108">
        <f t="shared" si="2929"/>
        <v>2100</v>
      </c>
      <c r="AM5320" s="108">
        <f t="shared" si="2930"/>
        <v>2646</v>
      </c>
    </row>
    <row r="5321" spans="1:39" x14ac:dyDescent="0.25">
      <c r="A5321" s="115">
        <v>40600082</v>
      </c>
      <c r="B5321" t="s">
        <v>1</v>
      </c>
      <c r="C5321" s="81">
        <v>700</v>
      </c>
      <c r="D5321">
        <v>2.4</v>
      </c>
      <c r="E5321">
        <v>2.8</v>
      </c>
      <c r="F5321">
        <v>3</v>
      </c>
      <c r="G5321">
        <v>3</v>
      </c>
      <c r="H5321">
        <v>2.2599999999999998</v>
      </c>
      <c r="I5321">
        <v>406</v>
      </c>
      <c r="J5321" t="s">
        <v>607</v>
      </c>
      <c r="K5321" t="s">
        <v>185</v>
      </c>
      <c r="L5321" t="s">
        <v>623</v>
      </c>
      <c r="M5321" t="s">
        <v>623</v>
      </c>
      <c r="N5321" t="s">
        <v>18</v>
      </c>
      <c r="O5321" t="s">
        <v>80</v>
      </c>
      <c r="P5321" t="s">
        <v>42</v>
      </c>
      <c r="Q5321" t="s">
        <v>16</v>
      </c>
      <c r="R5321" t="s">
        <v>75</v>
      </c>
      <c r="S5321" t="s">
        <v>44</v>
      </c>
      <c r="T5321" t="s">
        <v>944</v>
      </c>
      <c r="U5321" t="s">
        <v>939</v>
      </c>
      <c r="V5321" t="s">
        <v>14</v>
      </c>
      <c r="W5321" t="s">
        <v>49</v>
      </c>
      <c r="X5321" t="s">
        <v>12</v>
      </c>
      <c r="Y5321" t="s">
        <v>938</v>
      </c>
      <c r="Z5321" s="81">
        <v>0</v>
      </c>
      <c r="AA5321" s="68">
        <v>0</v>
      </c>
      <c r="AB5321" s="82">
        <f t="shared" si="2926"/>
        <v>0</v>
      </c>
      <c r="AE5321">
        <v>12</v>
      </c>
      <c r="AG5321" s="83">
        <f t="shared" si="2931"/>
        <v>12</v>
      </c>
      <c r="AH5321" s="87">
        <v>0</v>
      </c>
      <c r="AI5321" s="88">
        <v>0</v>
      </c>
      <c r="AJ5321">
        <f t="shared" si="2927"/>
        <v>12</v>
      </c>
      <c r="AK5321" s="108">
        <f t="shared" si="2928"/>
        <v>56951.999999999993</v>
      </c>
      <c r="AL5321" s="108">
        <f t="shared" si="2929"/>
        <v>25200</v>
      </c>
      <c r="AM5321" s="108">
        <f t="shared" si="2930"/>
        <v>31751.999999999993</v>
      </c>
    </row>
    <row r="5322" spans="1:39" x14ac:dyDescent="0.25">
      <c r="A5322" s="115">
        <v>40600082</v>
      </c>
      <c r="B5322" t="s">
        <v>1</v>
      </c>
      <c r="C5322" s="81">
        <v>700</v>
      </c>
      <c r="D5322">
        <v>2.4</v>
      </c>
      <c r="E5322">
        <v>2.8</v>
      </c>
      <c r="F5322">
        <v>3</v>
      </c>
      <c r="G5322">
        <v>3</v>
      </c>
      <c r="H5322">
        <v>2.2599999999999998</v>
      </c>
      <c r="I5322">
        <v>406</v>
      </c>
      <c r="J5322" t="s">
        <v>607</v>
      </c>
      <c r="K5322" t="s">
        <v>185</v>
      </c>
      <c r="L5322" t="s">
        <v>623</v>
      </c>
      <c r="M5322" t="s">
        <v>623</v>
      </c>
      <c r="N5322" t="s">
        <v>18</v>
      </c>
      <c r="O5322" t="s">
        <v>80</v>
      </c>
      <c r="P5322" t="s">
        <v>42</v>
      </c>
      <c r="Q5322" t="s">
        <v>16</v>
      </c>
      <c r="R5322" t="s">
        <v>75</v>
      </c>
      <c r="S5322" t="s">
        <v>44</v>
      </c>
      <c r="T5322" t="s">
        <v>944</v>
      </c>
      <c r="U5322" t="s">
        <v>939</v>
      </c>
      <c r="V5322" t="s">
        <v>189</v>
      </c>
      <c r="W5322" t="s">
        <v>190</v>
      </c>
      <c r="X5322" t="s">
        <v>12</v>
      </c>
      <c r="Y5322" t="s">
        <v>938</v>
      </c>
      <c r="Z5322" s="81">
        <v>0</v>
      </c>
      <c r="AA5322" s="68">
        <v>0</v>
      </c>
      <c r="AB5322" s="82">
        <f t="shared" si="2926"/>
        <v>0</v>
      </c>
      <c r="AE5322">
        <v>15</v>
      </c>
      <c r="AG5322" s="83">
        <f t="shared" si="2931"/>
        <v>15</v>
      </c>
      <c r="AH5322" s="87">
        <v>0</v>
      </c>
      <c r="AI5322" s="88">
        <v>0</v>
      </c>
      <c r="AJ5322">
        <f t="shared" si="2927"/>
        <v>15</v>
      </c>
      <c r="AK5322" s="108">
        <f t="shared" si="2928"/>
        <v>71190</v>
      </c>
      <c r="AL5322" s="108">
        <f t="shared" si="2929"/>
        <v>31500</v>
      </c>
      <c r="AM5322" s="108">
        <f t="shared" si="2930"/>
        <v>39690</v>
      </c>
    </row>
    <row r="5323" spans="1:39" x14ac:dyDescent="0.25">
      <c r="A5323" s="115">
        <v>40600082</v>
      </c>
      <c r="B5323" t="s">
        <v>1</v>
      </c>
      <c r="C5323" s="81">
        <v>700</v>
      </c>
      <c r="D5323">
        <v>2.4</v>
      </c>
      <c r="E5323">
        <v>2.8</v>
      </c>
      <c r="F5323">
        <v>3</v>
      </c>
      <c r="G5323">
        <v>3</v>
      </c>
      <c r="H5323">
        <v>2.2599999999999998</v>
      </c>
      <c r="I5323">
        <v>406</v>
      </c>
      <c r="J5323" t="s">
        <v>607</v>
      </c>
      <c r="K5323" t="s">
        <v>185</v>
      </c>
      <c r="L5323" t="s">
        <v>623</v>
      </c>
      <c r="M5323" t="s">
        <v>623</v>
      </c>
      <c r="N5323" t="s">
        <v>27</v>
      </c>
      <c r="O5323" t="s">
        <v>80</v>
      </c>
      <c r="P5323" t="s">
        <v>42</v>
      </c>
      <c r="Q5323" t="s">
        <v>16</v>
      </c>
      <c r="R5323" t="s">
        <v>28</v>
      </c>
      <c r="S5323" t="s">
        <v>22</v>
      </c>
      <c r="T5323" t="s">
        <v>22</v>
      </c>
      <c r="U5323" t="s">
        <v>939</v>
      </c>
      <c r="V5323" t="s">
        <v>23</v>
      </c>
      <c r="W5323" t="s">
        <v>24</v>
      </c>
      <c r="X5323" t="s">
        <v>12</v>
      </c>
      <c r="Y5323" t="s">
        <v>943</v>
      </c>
      <c r="Z5323" s="81">
        <v>0</v>
      </c>
      <c r="AA5323" s="68">
        <v>0</v>
      </c>
      <c r="AB5323" s="82">
        <f t="shared" si="2926"/>
        <v>0</v>
      </c>
      <c r="AF5323">
        <v>1</v>
      </c>
      <c r="AG5323" s="83">
        <f t="shared" si="2931"/>
        <v>1</v>
      </c>
      <c r="AH5323" s="87">
        <v>0</v>
      </c>
      <c r="AI5323" s="88">
        <v>0</v>
      </c>
      <c r="AJ5323">
        <f t="shared" si="2927"/>
        <v>1</v>
      </c>
      <c r="AK5323" s="108">
        <f t="shared" si="2928"/>
        <v>4746</v>
      </c>
      <c r="AL5323" s="108">
        <f t="shared" si="2929"/>
        <v>2100</v>
      </c>
      <c r="AM5323" s="108">
        <f t="shared" si="2930"/>
        <v>2646</v>
      </c>
    </row>
    <row r="5324" spans="1:39" x14ac:dyDescent="0.25">
      <c r="A5324" s="115">
        <v>40600082</v>
      </c>
      <c r="B5324" t="s">
        <v>1</v>
      </c>
      <c r="C5324" s="81">
        <v>700</v>
      </c>
      <c r="D5324">
        <v>2.4</v>
      </c>
      <c r="E5324">
        <v>2.8</v>
      </c>
      <c r="F5324">
        <v>3</v>
      </c>
      <c r="G5324">
        <v>3</v>
      </c>
      <c r="H5324">
        <v>2.2599999999999998</v>
      </c>
      <c r="I5324">
        <v>406</v>
      </c>
      <c r="J5324" t="s">
        <v>607</v>
      </c>
      <c r="K5324" t="s">
        <v>185</v>
      </c>
      <c r="L5324" t="s">
        <v>623</v>
      </c>
      <c r="M5324" t="s">
        <v>623</v>
      </c>
      <c r="N5324" t="s">
        <v>27</v>
      </c>
      <c r="O5324" t="s">
        <v>80</v>
      </c>
      <c r="P5324" t="s">
        <v>42</v>
      </c>
      <c r="Q5324" t="s">
        <v>16</v>
      </c>
      <c r="R5324" t="s">
        <v>28</v>
      </c>
      <c r="S5324" t="s">
        <v>22</v>
      </c>
      <c r="T5324" t="s">
        <v>22</v>
      </c>
      <c r="U5324" t="s">
        <v>939</v>
      </c>
      <c r="V5324" t="s">
        <v>135</v>
      </c>
      <c r="W5324" t="s">
        <v>136</v>
      </c>
      <c r="X5324" t="s">
        <v>403</v>
      </c>
      <c r="Y5324" t="s">
        <v>943</v>
      </c>
      <c r="Z5324" s="81">
        <v>0</v>
      </c>
      <c r="AA5324" s="68">
        <v>0</v>
      </c>
      <c r="AB5324" s="82">
        <f t="shared" si="2926"/>
        <v>0</v>
      </c>
      <c r="AF5324">
        <v>1</v>
      </c>
      <c r="AG5324" s="83">
        <f t="shared" si="2931"/>
        <v>1</v>
      </c>
      <c r="AH5324" s="87">
        <v>0</v>
      </c>
      <c r="AI5324" s="88">
        <v>0</v>
      </c>
      <c r="AJ5324">
        <f t="shared" si="2927"/>
        <v>1</v>
      </c>
      <c r="AK5324" s="108">
        <f t="shared" si="2928"/>
        <v>4746</v>
      </c>
      <c r="AL5324" s="108">
        <f t="shared" si="2929"/>
        <v>2100</v>
      </c>
      <c r="AM5324" s="108">
        <f t="shared" si="2930"/>
        <v>2646</v>
      </c>
    </row>
    <row r="5325" spans="1:39" x14ac:dyDescent="0.25">
      <c r="A5325" s="115">
        <v>40600082</v>
      </c>
      <c r="B5325" t="s">
        <v>1</v>
      </c>
      <c r="C5325" s="81">
        <v>700</v>
      </c>
      <c r="D5325">
        <v>2.4</v>
      </c>
      <c r="E5325">
        <v>2.8</v>
      </c>
      <c r="F5325">
        <v>3</v>
      </c>
      <c r="G5325">
        <v>3</v>
      </c>
      <c r="H5325">
        <v>2.2599999999999998</v>
      </c>
      <c r="I5325">
        <v>406</v>
      </c>
      <c r="J5325" t="s">
        <v>607</v>
      </c>
      <c r="K5325" t="s">
        <v>185</v>
      </c>
      <c r="L5325" t="s">
        <v>623</v>
      </c>
      <c r="M5325" t="s">
        <v>623</v>
      </c>
      <c r="N5325" t="s">
        <v>27</v>
      </c>
      <c r="O5325" t="s">
        <v>80</v>
      </c>
      <c r="P5325" t="s">
        <v>42</v>
      </c>
      <c r="Q5325" t="s">
        <v>16</v>
      </c>
      <c r="R5325" t="s">
        <v>28</v>
      </c>
      <c r="S5325" t="s">
        <v>9</v>
      </c>
      <c r="U5325" t="s">
        <v>179</v>
      </c>
      <c r="V5325" t="s">
        <v>62</v>
      </c>
      <c r="W5325" t="s">
        <v>177</v>
      </c>
      <c r="X5325" t="s">
        <v>12</v>
      </c>
      <c r="Y5325" t="s">
        <v>21</v>
      </c>
      <c r="Z5325" s="80">
        <v>5432</v>
      </c>
      <c r="AA5325" s="68">
        <v>0</v>
      </c>
      <c r="AB5325" s="82">
        <f t="shared" si="2926"/>
        <v>10864</v>
      </c>
      <c r="AD5325">
        <v>2</v>
      </c>
      <c r="AG5325" s="83">
        <f t="shared" si="2931"/>
        <v>2</v>
      </c>
      <c r="AH5325" s="87">
        <v>0</v>
      </c>
      <c r="AI5325" s="88">
        <v>0</v>
      </c>
    </row>
    <row r="5326" spans="1:39" x14ac:dyDescent="0.25">
      <c r="A5326" s="115">
        <v>40600082</v>
      </c>
      <c r="B5326" t="s">
        <v>1</v>
      </c>
      <c r="C5326" s="81">
        <v>700</v>
      </c>
      <c r="D5326">
        <v>2.4</v>
      </c>
      <c r="E5326">
        <v>2.8</v>
      </c>
      <c r="F5326">
        <v>3</v>
      </c>
      <c r="G5326">
        <v>3</v>
      </c>
      <c r="H5326">
        <v>2.2599999999999998</v>
      </c>
      <c r="I5326">
        <v>406</v>
      </c>
      <c r="J5326" t="s">
        <v>607</v>
      </c>
      <c r="K5326" t="s">
        <v>185</v>
      </c>
      <c r="L5326" t="s">
        <v>623</v>
      </c>
      <c r="M5326" t="s">
        <v>623</v>
      </c>
      <c r="N5326" t="s">
        <v>27</v>
      </c>
      <c r="O5326" t="s">
        <v>80</v>
      </c>
      <c r="P5326" t="s">
        <v>42</v>
      </c>
      <c r="Q5326" t="s">
        <v>16</v>
      </c>
      <c r="R5326" t="s">
        <v>28</v>
      </c>
      <c r="S5326" t="s">
        <v>9</v>
      </c>
      <c r="U5326" t="s">
        <v>179</v>
      </c>
      <c r="V5326" t="s">
        <v>189</v>
      </c>
      <c r="W5326" t="s">
        <v>190</v>
      </c>
      <c r="X5326" t="s">
        <v>12</v>
      </c>
      <c r="Y5326" t="s">
        <v>21</v>
      </c>
      <c r="Z5326" s="80">
        <v>5432</v>
      </c>
      <c r="AA5326" s="68">
        <v>0</v>
      </c>
      <c r="AB5326" s="82">
        <f t="shared" si="2926"/>
        <v>5432</v>
      </c>
      <c r="AD5326">
        <v>1</v>
      </c>
      <c r="AG5326" s="83">
        <f t="shared" si="2931"/>
        <v>1</v>
      </c>
      <c r="AH5326" s="87">
        <v>0</v>
      </c>
      <c r="AI5326" s="88">
        <v>0</v>
      </c>
    </row>
    <row r="5327" spans="1:39" x14ac:dyDescent="0.25">
      <c r="A5327" s="115">
        <v>40600082</v>
      </c>
      <c r="B5327" t="s">
        <v>1</v>
      </c>
      <c r="C5327" s="81">
        <v>700</v>
      </c>
      <c r="D5327">
        <v>2.4</v>
      </c>
      <c r="E5327">
        <v>2.8</v>
      </c>
      <c r="F5327">
        <v>3</v>
      </c>
      <c r="G5327">
        <v>3</v>
      </c>
      <c r="H5327">
        <v>2.2599999999999998</v>
      </c>
      <c r="I5327">
        <v>406</v>
      </c>
      <c r="J5327" t="s">
        <v>607</v>
      </c>
      <c r="K5327" t="s">
        <v>185</v>
      </c>
      <c r="L5327" t="s">
        <v>623</v>
      </c>
      <c r="M5327" t="s">
        <v>623</v>
      </c>
      <c r="N5327" t="s">
        <v>27</v>
      </c>
      <c r="O5327" t="s">
        <v>80</v>
      </c>
      <c r="P5327" t="s">
        <v>42</v>
      </c>
      <c r="Q5327" t="s">
        <v>16</v>
      </c>
      <c r="R5327" t="s">
        <v>28</v>
      </c>
      <c r="S5327" t="s">
        <v>9</v>
      </c>
      <c r="U5327" t="s">
        <v>179</v>
      </c>
      <c r="V5327" t="s">
        <v>29</v>
      </c>
      <c r="W5327" t="s">
        <v>30</v>
      </c>
      <c r="X5327" t="s">
        <v>451</v>
      </c>
      <c r="Y5327" t="s">
        <v>677</v>
      </c>
      <c r="Z5327" s="80">
        <v>0</v>
      </c>
      <c r="AA5327" s="68">
        <v>3300</v>
      </c>
      <c r="AB5327" s="82">
        <f t="shared" si="2926"/>
        <v>6454.2389999999996</v>
      </c>
      <c r="AD5327">
        <v>1</v>
      </c>
      <c r="AG5327" s="83">
        <f t="shared" si="2931"/>
        <v>1</v>
      </c>
      <c r="AH5327" s="87">
        <v>0</v>
      </c>
      <c r="AI5327" s="88">
        <v>0</v>
      </c>
    </row>
    <row r="5328" spans="1:39" x14ac:dyDescent="0.25">
      <c r="A5328" s="115">
        <v>40600082</v>
      </c>
      <c r="B5328" t="s">
        <v>1</v>
      </c>
      <c r="C5328" s="81">
        <v>700</v>
      </c>
      <c r="D5328">
        <v>2.4</v>
      </c>
      <c r="E5328">
        <v>2.8</v>
      </c>
      <c r="F5328">
        <v>3</v>
      </c>
      <c r="G5328">
        <v>3</v>
      </c>
      <c r="H5328">
        <v>2.2599999999999998</v>
      </c>
      <c r="I5328">
        <v>406</v>
      </c>
      <c r="J5328" t="s">
        <v>607</v>
      </c>
      <c r="K5328" t="s">
        <v>185</v>
      </c>
      <c r="L5328" t="s">
        <v>623</v>
      </c>
      <c r="M5328" t="s">
        <v>623</v>
      </c>
      <c r="N5328" t="s">
        <v>27</v>
      </c>
      <c r="O5328" t="s">
        <v>80</v>
      </c>
      <c r="P5328" t="s">
        <v>42</v>
      </c>
      <c r="Q5328" t="s">
        <v>16</v>
      </c>
      <c r="R5328" t="s">
        <v>28</v>
      </c>
      <c r="S5328" t="s">
        <v>9</v>
      </c>
      <c r="U5328" t="s">
        <v>179</v>
      </c>
      <c r="V5328" t="s">
        <v>29</v>
      </c>
      <c r="W5328" t="s">
        <v>30</v>
      </c>
      <c r="X5328" t="s">
        <v>85</v>
      </c>
      <c r="Y5328" t="s">
        <v>677</v>
      </c>
      <c r="Z5328" s="80">
        <v>0</v>
      </c>
      <c r="AA5328" s="68">
        <v>3300</v>
      </c>
      <c r="AB5328" s="82">
        <f t="shared" si="2926"/>
        <v>6454.2389999999996</v>
      </c>
      <c r="AD5328">
        <v>1</v>
      </c>
      <c r="AG5328" s="83">
        <f t="shared" si="2931"/>
        <v>1</v>
      </c>
      <c r="AH5328" s="87">
        <v>0</v>
      </c>
      <c r="AI5328" s="88">
        <v>0</v>
      </c>
    </row>
    <row r="5329" spans="1:39" x14ac:dyDescent="0.25">
      <c r="A5329" s="115">
        <v>40600082</v>
      </c>
      <c r="B5329" t="s">
        <v>1</v>
      </c>
      <c r="C5329" s="81">
        <v>700</v>
      </c>
      <c r="D5329">
        <v>2.4</v>
      </c>
      <c r="E5329">
        <v>2.8</v>
      </c>
      <c r="F5329">
        <v>3</v>
      </c>
      <c r="G5329">
        <v>3</v>
      </c>
      <c r="H5329">
        <v>2.2599999999999998</v>
      </c>
      <c r="I5329">
        <v>406</v>
      </c>
      <c r="J5329" t="s">
        <v>607</v>
      </c>
      <c r="K5329" t="s">
        <v>185</v>
      </c>
      <c r="L5329" t="s">
        <v>623</v>
      </c>
      <c r="M5329" t="s">
        <v>623</v>
      </c>
      <c r="N5329" t="s">
        <v>27</v>
      </c>
      <c r="O5329" t="s">
        <v>80</v>
      </c>
      <c r="P5329" t="s">
        <v>42</v>
      </c>
      <c r="Q5329" t="s">
        <v>16</v>
      </c>
      <c r="R5329" t="s">
        <v>28</v>
      </c>
      <c r="S5329" t="s">
        <v>44</v>
      </c>
      <c r="U5329" t="s">
        <v>939</v>
      </c>
      <c r="V5329" t="s">
        <v>14</v>
      </c>
      <c r="W5329" t="s">
        <v>49</v>
      </c>
      <c r="X5329" t="s">
        <v>12</v>
      </c>
      <c r="Y5329" t="s">
        <v>21</v>
      </c>
      <c r="Z5329" s="80">
        <v>900</v>
      </c>
      <c r="AA5329" s="68">
        <v>0</v>
      </c>
      <c r="AB5329" s="82">
        <f t="shared" si="2926"/>
        <v>99000</v>
      </c>
      <c r="AC5329">
        <v>110</v>
      </c>
      <c r="AG5329" s="83">
        <f t="shared" si="2931"/>
        <v>110</v>
      </c>
      <c r="AH5329" s="87">
        <v>0</v>
      </c>
      <c r="AI5329" s="88">
        <v>0</v>
      </c>
      <c r="AJ5329">
        <f t="shared" ref="AJ5329:AJ5334" si="2932">AG5329</f>
        <v>110</v>
      </c>
      <c r="AK5329" s="108">
        <f t="shared" ref="AK5329:AK5334" si="2933">AJ5329*C5329*F5329*H5329</f>
        <v>522059.99999999994</v>
      </c>
      <c r="AL5329" s="108">
        <f t="shared" ref="AL5329:AL5334" si="2934">AJ5329*C5329*F5329</f>
        <v>231000</v>
      </c>
      <c r="AM5329" s="108">
        <f t="shared" ref="AM5329:AM5340" si="2935">AK5329-AL5329</f>
        <v>291059.99999999994</v>
      </c>
    </row>
    <row r="5330" spans="1:39" x14ac:dyDescent="0.25">
      <c r="A5330" s="115">
        <v>40600082</v>
      </c>
      <c r="B5330" t="s">
        <v>1</v>
      </c>
      <c r="C5330" s="81">
        <v>700</v>
      </c>
      <c r="D5330">
        <v>2.4</v>
      </c>
      <c r="E5330">
        <v>2.8</v>
      </c>
      <c r="F5330">
        <v>3</v>
      </c>
      <c r="G5330">
        <v>3</v>
      </c>
      <c r="H5330">
        <v>2.2599999999999998</v>
      </c>
      <c r="I5330">
        <v>406</v>
      </c>
      <c r="J5330" t="s">
        <v>607</v>
      </c>
      <c r="K5330" t="s">
        <v>185</v>
      </c>
      <c r="L5330" t="s">
        <v>623</v>
      </c>
      <c r="M5330" t="s">
        <v>623</v>
      </c>
      <c r="N5330" t="s">
        <v>27</v>
      </c>
      <c r="O5330" t="s">
        <v>80</v>
      </c>
      <c r="P5330" t="s">
        <v>42</v>
      </c>
      <c r="Q5330" t="s">
        <v>16</v>
      </c>
      <c r="R5330" t="s">
        <v>28</v>
      </c>
      <c r="S5330" t="s">
        <v>44</v>
      </c>
      <c r="U5330" t="s">
        <v>939</v>
      </c>
      <c r="V5330" t="s">
        <v>14</v>
      </c>
      <c r="W5330" t="s">
        <v>49</v>
      </c>
      <c r="X5330" t="s">
        <v>85</v>
      </c>
      <c r="Y5330" t="s">
        <v>21</v>
      </c>
      <c r="Z5330" s="80">
        <v>900</v>
      </c>
      <c r="AA5330" s="68">
        <v>0</v>
      </c>
      <c r="AB5330" s="82">
        <f t="shared" si="2926"/>
        <v>900</v>
      </c>
      <c r="AC5330">
        <v>1</v>
      </c>
      <c r="AG5330" s="83">
        <f t="shared" si="2931"/>
        <v>1</v>
      </c>
      <c r="AH5330" s="87">
        <v>0</v>
      </c>
      <c r="AI5330" s="88">
        <v>0</v>
      </c>
      <c r="AJ5330">
        <f t="shared" si="2932"/>
        <v>1</v>
      </c>
      <c r="AK5330" s="108">
        <f t="shared" si="2933"/>
        <v>4746</v>
      </c>
      <c r="AL5330" s="108">
        <f t="shared" si="2934"/>
        <v>2100</v>
      </c>
      <c r="AM5330" s="108">
        <f t="shared" si="2935"/>
        <v>2646</v>
      </c>
    </row>
    <row r="5331" spans="1:39" x14ac:dyDescent="0.25">
      <c r="A5331" s="115">
        <v>40600082</v>
      </c>
      <c r="B5331" t="s">
        <v>1</v>
      </c>
      <c r="C5331" s="81">
        <v>700</v>
      </c>
      <c r="D5331">
        <v>2.4</v>
      </c>
      <c r="E5331">
        <v>2.8</v>
      </c>
      <c r="F5331">
        <v>3</v>
      </c>
      <c r="G5331">
        <v>3</v>
      </c>
      <c r="H5331">
        <v>2.2599999999999998</v>
      </c>
      <c r="I5331">
        <v>406</v>
      </c>
      <c r="J5331" t="s">
        <v>607</v>
      </c>
      <c r="K5331" t="s">
        <v>185</v>
      </c>
      <c r="L5331" t="s">
        <v>623</v>
      </c>
      <c r="M5331" t="s">
        <v>623</v>
      </c>
      <c r="N5331" t="s">
        <v>27</v>
      </c>
      <c r="O5331" t="s">
        <v>80</v>
      </c>
      <c r="P5331" t="s">
        <v>42</v>
      </c>
      <c r="Q5331" t="s">
        <v>16</v>
      </c>
      <c r="R5331" t="s">
        <v>28</v>
      </c>
      <c r="S5331" t="s">
        <v>44</v>
      </c>
      <c r="U5331" t="s">
        <v>939</v>
      </c>
      <c r="V5331" t="s">
        <v>83</v>
      </c>
      <c r="W5331" t="s">
        <v>290</v>
      </c>
      <c r="X5331" t="s">
        <v>12</v>
      </c>
      <c r="Y5331" t="s">
        <v>21</v>
      </c>
      <c r="Z5331" s="80">
        <v>900</v>
      </c>
      <c r="AA5331" s="68">
        <v>0</v>
      </c>
      <c r="AB5331" s="82">
        <f t="shared" si="2926"/>
        <v>900</v>
      </c>
      <c r="AC5331">
        <v>1</v>
      </c>
      <c r="AG5331" s="83">
        <f t="shared" si="2931"/>
        <v>1</v>
      </c>
      <c r="AH5331" s="87">
        <v>0</v>
      </c>
      <c r="AI5331" s="88">
        <v>0</v>
      </c>
      <c r="AJ5331">
        <f t="shared" si="2932"/>
        <v>1</v>
      </c>
      <c r="AK5331" s="108">
        <f t="shared" si="2933"/>
        <v>4746</v>
      </c>
      <c r="AL5331" s="108">
        <f t="shared" si="2934"/>
        <v>2100</v>
      </c>
      <c r="AM5331" s="108">
        <f t="shared" si="2935"/>
        <v>2646</v>
      </c>
    </row>
    <row r="5332" spans="1:39" x14ac:dyDescent="0.25">
      <c r="A5332" s="115">
        <v>40600082</v>
      </c>
      <c r="B5332" t="s">
        <v>1</v>
      </c>
      <c r="C5332" s="81">
        <v>700</v>
      </c>
      <c r="D5332">
        <v>2.4</v>
      </c>
      <c r="E5332">
        <v>2.8</v>
      </c>
      <c r="F5332">
        <v>3</v>
      </c>
      <c r="G5332">
        <v>3</v>
      </c>
      <c r="H5332">
        <v>2.2599999999999998</v>
      </c>
      <c r="I5332">
        <v>406</v>
      </c>
      <c r="J5332" t="s">
        <v>607</v>
      </c>
      <c r="K5332" t="s">
        <v>185</v>
      </c>
      <c r="L5332" t="s">
        <v>623</v>
      </c>
      <c r="M5332" t="s">
        <v>623</v>
      </c>
      <c r="N5332" t="s">
        <v>27</v>
      </c>
      <c r="O5332" t="s">
        <v>80</v>
      </c>
      <c r="P5332" t="s">
        <v>42</v>
      </c>
      <c r="Q5332" t="s">
        <v>16</v>
      </c>
      <c r="R5332" t="s">
        <v>28</v>
      </c>
      <c r="S5332" t="s">
        <v>44</v>
      </c>
      <c r="U5332" t="s">
        <v>939</v>
      </c>
      <c r="V5332" t="s">
        <v>128</v>
      </c>
      <c r="W5332" t="s">
        <v>609</v>
      </c>
      <c r="X5332" t="s">
        <v>12</v>
      </c>
      <c r="Y5332" t="s">
        <v>21</v>
      </c>
      <c r="Z5332" s="80">
        <v>900</v>
      </c>
      <c r="AA5332" s="68">
        <v>0</v>
      </c>
      <c r="AB5332" s="82">
        <f t="shared" si="2926"/>
        <v>2700</v>
      </c>
      <c r="AC5332">
        <v>3</v>
      </c>
      <c r="AG5332" s="83">
        <f t="shared" si="2931"/>
        <v>3</v>
      </c>
      <c r="AH5332" s="87">
        <v>0</v>
      </c>
      <c r="AI5332" s="88">
        <v>0</v>
      </c>
      <c r="AJ5332">
        <f t="shared" si="2932"/>
        <v>3</v>
      </c>
      <c r="AK5332" s="108">
        <f t="shared" si="2933"/>
        <v>14237.999999999998</v>
      </c>
      <c r="AL5332" s="108">
        <f t="shared" si="2934"/>
        <v>6300</v>
      </c>
      <c r="AM5332" s="108">
        <f t="shared" si="2935"/>
        <v>7937.9999999999982</v>
      </c>
    </row>
    <row r="5333" spans="1:39" x14ac:dyDescent="0.25">
      <c r="A5333" s="115">
        <v>40600082</v>
      </c>
      <c r="B5333" t="s">
        <v>1</v>
      </c>
      <c r="C5333" s="81">
        <v>700</v>
      </c>
      <c r="D5333">
        <v>2.4</v>
      </c>
      <c r="E5333">
        <v>2.8</v>
      </c>
      <c r="F5333">
        <v>3</v>
      </c>
      <c r="G5333">
        <v>3</v>
      </c>
      <c r="H5333">
        <v>2.2599999999999998</v>
      </c>
      <c r="I5333">
        <v>406</v>
      </c>
      <c r="J5333" t="s">
        <v>607</v>
      </c>
      <c r="K5333" t="s">
        <v>185</v>
      </c>
      <c r="L5333" t="s">
        <v>623</v>
      </c>
      <c r="M5333" t="s">
        <v>623</v>
      </c>
      <c r="N5333" t="s">
        <v>27</v>
      </c>
      <c r="O5333" t="s">
        <v>80</v>
      </c>
      <c r="P5333" t="s">
        <v>42</v>
      </c>
      <c r="Q5333" t="s">
        <v>16</v>
      </c>
      <c r="R5333" t="s">
        <v>28</v>
      </c>
      <c r="S5333" t="s">
        <v>44</v>
      </c>
      <c r="U5333" t="s">
        <v>939</v>
      </c>
      <c r="V5333" t="s">
        <v>189</v>
      </c>
      <c r="W5333" t="s">
        <v>190</v>
      </c>
      <c r="X5333" t="s">
        <v>12</v>
      </c>
      <c r="Y5333" t="s">
        <v>21</v>
      </c>
      <c r="Z5333" s="80">
        <v>900</v>
      </c>
      <c r="AA5333" s="68">
        <v>0</v>
      </c>
      <c r="AB5333" s="82">
        <f t="shared" si="2926"/>
        <v>51300</v>
      </c>
      <c r="AC5333">
        <v>57</v>
      </c>
      <c r="AG5333" s="83">
        <f t="shared" si="2931"/>
        <v>57</v>
      </c>
      <c r="AH5333" s="87">
        <v>0</v>
      </c>
      <c r="AI5333" s="88">
        <v>0</v>
      </c>
      <c r="AJ5333">
        <f t="shared" si="2932"/>
        <v>57</v>
      </c>
      <c r="AK5333" s="108">
        <f t="shared" si="2933"/>
        <v>270522</v>
      </c>
      <c r="AL5333" s="108">
        <f t="shared" si="2934"/>
        <v>119700</v>
      </c>
      <c r="AM5333" s="108">
        <f t="shared" si="2935"/>
        <v>150822</v>
      </c>
    </row>
    <row r="5334" spans="1:39" x14ac:dyDescent="0.25">
      <c r="A5334" s="115">
        <v>40600082</v>
      </c>
      <c r="B5334" t="s">
        <v>1</v>
      </c>
      <c r="C5334" s="81">
        <v>700</v>
      </c>
      <c r="D5334">
        <v>2.4</v>
      </c>
      <c r="E5334">
        <v>2.8</v>
      </c>
      <c r="F5334">
        <v>3</v>
      </c>
      <c r="G5334">
        <v>3</v>
      </c>
      <c r="H5334">
        <v>2.2599999999999998</v>
      </c>
      <c r="I5334">
        <v>406</v>
      </c>
      <c r="J5334" t="s">
        <v>607</v>
      </c>
      <c r="K5334" t="s">
        <v>185</v>
      </c>
      <c r="L5334" t="s">
        <v>623</v>
      </c>
      <c r="M5334" t="s">
        <v>623</v>
      </c>
      <c r="N5334" t="s">
        <v>27</v>
      </c>
      <c r="O5334" t="s">
        <v>80</v>
      </c>
      <c r="P5334" t="s">
        <v>42</v>
      </c>
      <c r="Q5334" t="s">
        <v>16</v>
      </c>
      <c r="R5334" t="s">
        <v>28</v>
      </c>
      <c r="S5334" t="s">
        <v>44</v>
      </c>
      <c r="U5334" t="s">
        <v>939</v>
      </c>
      <c r="V5334" t="s">
        <v>189</v>
      </c>
      <c r="W5334" t="s">
        <v>190</v>
      </c>
      <c r="X5334" t="s">
        <v>409</v>
      </c>
      <c r="Y5334" t="s">
        <v>21</v>
      </c>
      <c r="Z5334" s="80">
        <v>900</v>
      </c>
      <c r="AA5334" s="68">
        <v>0</v>
      </c>
      <c r="AB5334" s="82">
        <f t="shared" si="2926"/>
        <v>900</v>
      </c>
      <c r="AC5334">
        <v>1</v>
      </c>
      <c r="AG5334" s="83">
        <f t="shared" si="2931"/>
        <v>1</v>
      </c>
      <c r="AH5334" s="87">
        <v>0</v>
      </c>
      <c r="AI5334" s="88">
        <v>0</v>
      </c>
      <c r="AJ5334">
        <f t="shared" si="2932"/>
        <v>1</v>
      </c>
      <c r="AK5334" s="108">
        <f t="shared" si="2933"/>
        <v>4746</v>
      </c>
      <c r="AL5334" s="108">
        <f t="shared" si="2934"/>
        <v>2100</v>
      </c>
      <c r="AM5334" s="108">
        <f t="shared" si="2935"/>
        <v>2646</v>
      </c>
    </row>
    <row r="5335" spans="1:39" x14ac:dyDescent="0.25">
      <c r="A5335" s="115">
        <v>40600084</v>
      </c>
      <c r="B5335" t="s">
        <v>1</v>
      </c>
      <c r="C5335" s="81">
        <v>700</v>
      </c>
      <c r="D5335">
        <v>2.4</v>
      </c>
      <c r="E5335">
        <v>2.8</v>
      </c>
      <c r="F5335">
        <v>3</v>
      </c>
      <c r="G5335">
        <v>3</v>
      </c>
      <c r="H5335">
        <v>2.2599999999999998</v>
      </c>
      <c r="I5335">
        <v>406</v>
      </c>
      <c r="J5335" t="s">
        <v>607</v>
      </c>
      <c r="K5335" t="s">
        <v>185</v>
      </c>
      <c r="L5335" t="s">
        <v>623</v>
      </c>
      <c r="M5335" t="s">
        <v>623</v>
      </c>
      <c r="N5335" t="s">
        <v>48</v>
      </c>
      <c r="O5335" t="s">
        <v>688</v>
      </c>
      <c r="P5335" t="s">
        <v>689</v>
      </c>
      <c r="Q5335" t="s">
        <v>16</v>
      </c>
      <c r="R5335" t="s">
        <v>28</v>
      </c>
      <c r="S5335" t="s">
        <v>44</v>
      </c>
      <c r="U5335" t="s">
        <v>946</v>
      </c>
      <c r="V5335" t="s">
        <v>14</v>
      </c>
      <c r="W5335" t="s">
        <v>49</v>
      </c>
      <c r="X5335" t="s">
        <v>12</v>
      </c>
      <c r="Y5335" t="s">
        <v>21</v>
      </c>
      <c r="Z5335" s="80">
        <v>1600</v>
      </c>
      <c r="AA5335" s="68">
        <v>0</v>
      </c>
      <c r="AB5335" s="82">
        <f t="shared" si="2926"/>
        <v>1600</v>
      </c>
      <c r="AC5335">
        <v>1</v>
      </c>
      <c r="AG5335" s="83">
        <f t="shared" si="2931"/>
        <v>1</v>
      </c>
      <c r="AH5335" s="87">
        <v>0</v>
      </c>
      <c r="AI5335" s="88">
        <v>0</v>
      </c>
      <c r="AJ5335">
        <f>AG5335*2</f>
        <v>2</v>
      </c>
      <c r="AK5335" s="108">
        <f t="shared" ref="AK5335:AK5336" si="2936">AJ5335*C5335*E5335*H5335</f>
        <v>8859.1999999999989</v>
      </c>
      <c r="AL5335" s="108">
        <f t="shared" ref="AL5335:AL5336" si="2937">AJ5335*C5335*E5335</f>
        <v>3919.9999999999995</v>
      </c>
      <c r="AM5335" s="108">
        <f t="shared" si="2935"/>
        <v>4939.1999999999989</v>
      </c>
    </row>
    <row r="5336" spans="1:39" x14ac:dyDescent="0.25">
      <c r="A5336" s="115">
        <v>40600084</v>
      </c>
      <c r="B5336" t="s">
        <v>1</v>
      </c>
      <c r="C5336" s="81">
        <v>700</v>
      </c>
      <c r="D5336">
        <v>2.4</v>
      </c>
      <c r="E5336">
        <v>2.8</v>
      </c>
      <c r="F5336">
        <v>3</v>
      </c>
      <c r="G5336">
        <v>3</v>
      </c>
      <c r="H5336">
        <v>2.2599999999999998</v>
      </c>
      <c r="I5336">
        <v>406</v>
      </c>
      <c r="J5336" t="s">
        <v>607</v>
      </c>
      <c r="K5336" t="s">
        <v>185</v>
      </c>
      <c r="L5336" t="s">
        <v>623</v>
      </c>
      <c r="M5336" t="s">
        <v>623</v>
      </c>
      <c r="N5336" t="s">
        <v>5</v>
      </c>
      <c r="O5336" t="s">
        <v>688</v>
      </c>
      <c r="P5336" t="s">
        <v>689</v>
      </c>
      <c r="Q5336" t="s">
        <v>8</v>
      </c>
      <c r="R5336" t="s">
        <v>28</v>
      </c>
      <c r="S5336" t="s">
        <v>44</v>
      </c>
      <c r="U5336" t="s">
        <v>939</v>
      </c>
      <c r="V5336" t="s">
        <v>14</v>
      </c>
      <c r="W5336" t="s">
        <v>49</v>
      </c>
      <c r="X5336" t="s">
        <v>12</v>
      </c>
      <c r="Y5336" t="s">
        <v>21</v>
      </c>
      <c r="Z5336" s="80">
        <v>800</v>
      </c>
      <c r="AA5336" s="68">
        <v>0</v>
      </c>
      <c r="AB5336" s="82">
        <f t="shared" si="2926"/>
        <v>800</v>
      </c>
      <c r="AC5336">
        <v>1</v>
      </c>
      <c r="AG5336" s="83">
        <f t="shared" si="2931"/>
        <v>1</v>
      </c>
      <c r="AH5336" s="87">
        <v>0</v>
      </c>
      <c r="AI5336" s="88">
        <v>0</v>
      </c>
      <c r="AJ5336" s="90">
        <f>AG5336*2/3</f>
        <v>0.66666666666666663</v>
      </c>
      <c r="AK5336" s="108">
        <f t="shared" si="2936"/>
        <v>2953.0666666666662</v>
      </c>
      <c r="AL5336" s="108">
        <f t="shared" si="2937"/>
        <v>1306.6666666666665</v>
      </c>
      <c r="AM5336" s="108">
        <f t="shared" si="2935"/>
        <v>1646.3999999999996</v>
      </c>
    </row>
    <row r="5337" spans="1:39" x14ac:dyDescent="0.25">
      <c r="A5337" s="115">
        <v>40600084</v>
      </c>
      <c r="B5337" t="s">
        <v>1</v>
      </c>
      <c r="C5337" s="81">
        <v>700</v>
      </c>
      <c r="D5337">
        <v>2.4</v>
      </c>
      <c r="E5337">
        <v>2.8</v>
      </c>
      <c r="F5337">
        <v>3</v>
      </c>
      <c r="G5337">
        <v>3</v>
      </c>
      <c r="H5337">
        <v>2.2599999999999998</v>
      </c>
      <c r="I5337">
        <v>406</v>
      </c>
      <c r="J5337" t="s">
        <v>607</v>
      </c>
      <c r="K5337" t="s">
        <v>185</v>
      </c>
      <c r="L5337" t="s">
        <v>623</v>
      </c>
      <c r="M5337" t="s">
        <v>623</v>
      </c>
      <c r="N5337" t="s">
        <v>15</v>
      </c>
      <c r="O5337" t="s">
        <v>688</v>
      </c>
      <c r="P5337" t="s">
        <v>689</v>
      </c>
      <c r="Q5337" t="s">
        <v>16</v>
      </c>
      <c r="R5337" t="s">
        <v>28</v>
      </c>
      <c r="S5337" t="s">
        <v>44</v>
      </c>
      <c r="U5337" t="s">
        <v>939</v>
      </c>
      <c r="V5337" t="s">
        <v>14</v>
      </c>
      <c r="W5337" t="s">
        <v>49</v>
      </c>
      <c r="X5337" t="s">
        <v>12</v>
      </c>
      <c r="Y5337" t="s">
        <v>21</v>
      </c>
      <c r="Z5337" s="80">
        <v>1600</v>
      </c>
      <c r="AA5337" s="68">
        <v>0</v>
      </c>
      <c r="AB5337" s="82">
        <f t="shared" si="2926"/>
        <v>1600</v>
      </c>
      <c r="AC5337">
        <v>1</v>
      </c>
      <c r="AG5337" s="83">
        <f t="shared" si="2931"/>
        <v>1</v>
      </c>
      <c r="AH5337" s="87">
        <v>0</v>
      </c>
      <c r="AI5337" s="88">
        <v>0</v>
      </c>
      <c r="AJ5337">
        <f t="shared" ref="AJ5337:AJ5338" si="2938">AG5337*2</f>
        <v>2</v>
      </c>
      <c r="AK5337" s="108">
        <f t="shared" ref="AK5337:AK5338" si="2939">AJ5337*C5337*F5337*H5337</f>
        <v>9492</v>
      </c>
      <c r="AL5337" s="108">
        <f t="shared" ref="AL5337:AL5338" si="2940">AJ5337*C5337*F5337</f>
        <v>4200</v>
      </c>
      <c r="AM5337" s="108">
        <f t="shared" si="2935"/>
        <v>5292</v>
      </c>
    </row>
    <row r="5338" spans="1:39" x14ac:dyDescent="0.25">
      <c r="A5338" s="115">
        <v>40600084</v>
      </c>
      <c r="B5338" t="s">
        <v>1</v>
      </c>
      <c r="C5338" s="81">
        <v>700</v>
      </c>
      <c r="D5338">
        <v>2.4</v>
      </c>
      <c r="E5338">
        <v>2.8</v>
      </c>
      <c r="F5338">
        <v>3</v>
      </c>
      <c r="G5338">
        <v>3</v>
      </c>
      <c r="H5338">
        <v>2.2599999999999998</v>
      </c>
      <c r="I5338">
        <v>406</v>
      </c>
      <c r="J5338" t="s">
        <v>607</v>
      </c>
      <c r="K5338" t="s">
        <v>185</v>
      </c>
      <c r="L5338" t="s">
        <v>623</v>
      </c>
      <c r="M5338" t="s">
        <v>623</v>
      </c>
      <c r="N5338" t="s">
        <v>18</v>
      </c>
      <c r="O5338" t="s">
        <v>688</v>
      </c>
      <c r="P5338" t="s">
        <v>689</v>
      </c>
      <c r="Q5338" t="s">
        <v>16</v>
      </c>
      <c r="R5338" t="s">
        <v>28</v>
      </c>
      <c r="S5338" t="s">
        <v>44</v>
      </c>
      <c r="U5338" t="s">
        <v>939</v>
      </c>
      <c r="V5338" t="s">
        <v>14</v>
      </c>
      <c r="W5338" t="s">
        <v>49</v>
      </c>
      <c r="X5338" t="s">
        <v>12</v>
      </c>
      <c r="Y5338" t="s">
        <v>21</v>
      </c>
      <c r="Z5338" s="80">
        <v>1800</v>
      </c>
      <c r="AA5338" s="68">
        <v>0</v>
      </c>
      <c r="AB5338" s="82">
        <f t="shared" si="2926"/>
        <v>3600</v>
      </c>
      <c r="AC5338">
        <v>2</v>
      </c>
      <c r="AG5338" s="83">
        <f t="shared" si="2931"/>
        <v>2</v>
      </c>
      <c r="AH5338" s="87">
        <v>0</v>
      </c>
      <c r="AI5338" s="88">
        <v>0</v>
      </c>
      <c r="AJ5338">
        <f t="shared" si="2938"/>
        <v>4</v>
      </c>
      <c r="AK5338" s="108">
        <f t="shared" si="2939"/>
        <v>18984</v>
      </c>
      <c r="AL5338" s="108">
        <f t="shared" si="2940"/>
        <v>8400</v>
      </c>
      <c r="AM5338" s="108">
        <f t="shared" si="2935"/>
        <v>10584</v>
      </c>
    </row>
    <row r="5339" spans="1:39" x14ac:dyDescent="0.25">
      <c r="A5339" s="115">
        <v>40600244</v>
      </c>
      <c r="B5339" t="s">
        <v>1</v>
      </c>
      <c r="C5339" s="81">
        <v>700</v>
      </c>
      <c r="D5339">
        <v>2.4</v>
      </c>
      <c r="E5339">
        <v>2.8</v>
      </c>
      <c r="F5339">
        <v>3</v>
      </c>
      <c r="G5339">
        <v>3</v>
      </c>
      <c r="H5339">
        <v>2.2599999999999998</v>
      </c>
      <c r="I5339">
        <v>406</v>
      </c>
      <c r="J5339" t="s">
        <v>607</v>
      </c>
      <c r="K5339" t="s">
        <v>185</v>
      </c>
      <c r="L5339" t="s">
        <v>624</v>
      </c>
      <c r="M5339" t="s">
        <v>615</v>
      </c>
      <c r="N5339" t="s">
        <v>40</v>
      </c>
      <c r="O5339" t="s">
        <v>693</v>
      </c>
      <c r="P5339" t="s">
        <v>689</v>
      </c>
      <c r="Q5339" t="s">
        <v>8</v>
      </c>
      <c r="R5339" t="s">
        <v>20</v>
      </c>
      <c r="S5339" t="s">
        <v>44</v>
      </c>
      <c r="T5339" s="70" t="s">
        <v>933</v>
      </c>
      <c r="U5339" t="s">
        <v>949</v>
      </c>
      <c r="V5339" t="s">
        <v>14</v>
      </c>
      <c r="W5339" t="s">
        <v>49</v>
      </c>
      <c r="X5339" t="s">
        <v>12</v>
      </c>
      <c r="Y5339" t="s">
        <v>938</v>
      </c>
      <c r="Z5339" s="80">
        <v>0</v>
      </c>
      <c r="AA5339" s="68">
        <v>0</v>
      </c>
      <c r="AB5339" s="82">
        <f t="shared" si="2926"/>
        <v>0</v>
      </c>
      <c r="AE5339">
        <v>1</v>
      </c>
      <c r="AG5339" s="83">
        <f t="shared" si="2931"/>
        <v>1</v>
      </c>
      <c r="AH5339" s="87">
        <v>0</v>
      </c>
      <c r="AI5339" s="88">
        <v>0</v>
      </c>
      <c r="AJ5339">
        <f>AG5339*2/3</f>
        <v>0.66666666666666663</v>
      </c>
      <c r="AK5339" s="108">
        <f t="shared" ref="AK5339:AK5340" si="2941">AJ5339*C5339*E5339*H5339</f>
        <v>2953.0666666666662</v>
      </c>
      <c r="AL5339" s="108">
        <f t="shared" ref="AL5339:AL5340" si="2942">AJ5339*C5339*E5339</f>
        <v>1306.6666666666665</v>
      </c>
      <c r="AM5339" s="108">
        <f t="shared" si="2935"/>
        <v>1646.3999999999996</v>
      </c>
    </row>
    <row r="5340" spans="1:39" x14ac:dyDescent="0.25">
      <c r="A5340" s="115">
        <v>40600244</v>
      </c>
      <c r="B5340" t="s">
        <v>1</v>
      </c>
      <c r="C5340" s="81">
        <v>700</v>
      </c>
      <c r="D5340">
        <v>2.4</v>
      </c>
      <c r="E5340">
        <v>2.8</v>
      </c>
      <c r="F5340">
        <v>3</v>
      </c>
      <c r="G5340">
        <v>3</v>
      </c>
      <c r="H5340">
        <v>2.2599999999999998</v>
      </c>
      <c r="I5340">
        <v>406</v>
      </c>
      <c r="J5340" t="s">
        <v>607</v>
      </c>
      <c r="K5340" t="s">
        <v>185</v>
      </c>
      <c r="L5340" t="s">
        <v>624</v>
      </c>
      <c r="M5340" t="s">
        <v>615</v>
      </c>
      <c r="N5340" t="s">
        <v>48</v>
      </c>
      <c r="O5340" t="s">
        <v>693</v>
      </c>
      <c r="P5340" t="s">
        <v>689</v>
      </c>
      <c r="Q5340" t="s">
        <v>16</v>
      </c>
      <c r="R5340" t="s">
        <v>20</v>
      </c>
      <c r="S5340" t="s">
        <v>44</v>
      </c>
      <c r="T5340" s="70" t="s">
        <v>933</v>
      </c>
      <c r="U5340" t="s">
        <v>949</v>
      </c>
      <c r="V5340" t="s">
        <v>14</v>
      </c>
      <c r="W5340" t="s">
        <v>49</v>
      </c>
      <c r="X5340" t="s">
        <v>12</v>
      </c>
      <c r="Y5340" t="s">
        <v>938</v>
      </c>
      <c r="Z5340" s="80">
        <v>0</v>
      </c>
      <c r="AA5340" s="68">
        <v>0</v>
      </c>
      <c r="AB5340" s="82">
        <f t="shared" si="2926"/>
        <v>0</v>
      </c>
      <c r="AE5340">
        <v>1</v>
      </c>
      <c r="AG5340" s="83">
        <f t="shared" si="2931"/>
        <v>1</v>
      </c>
      <c r="AH5340" s="87">
        <v>0</v>
      </c>
      <c r="AI5340" s="88">
        <v>0</v>
      </c>
      <c r="AJ5340">
        <f>AG5340*2</f>
        <v>2</v>
      </c>
      <c r="AK5340" s="108">
        <f t="shared" si="2941"/>
        <v>8859.1999999999989</v>
      </c>
      <c r="AL5340" s="108">
        <f t="shared" si="2942"/>
        <v>3919.9999999999995</v>
      </c>
      <c r="AM5340" s="108">
        <f t="shared" si="2935"/>
        <v>4939.1999999999989</v>
      </c>
    </row>
    <row r="5341" spans="1:39" x14ac:dyDescent="0.25">
      <c r="A5341" s="115">
        <v>40600244</v>
      </c>
      <c r="B5341" t="s">
        <v>1</v>
      </c>
      <c r="C5341" s="81">
        <v>700</v>
      </c>
      <c r="D5341">
        <v>2.4</v>
      </c>
      <c r="E5341">
        <v>2.8</v>
      </c>
      <c r="F5341">
        <v>3</v>
      </c>
      <c r="G5341">
        <v>3</v>
      </c>
      <c r="H5341">
        <v>2.2599999999999998</v>
      </c>
      <c r="I5341">
        <v>406</v>
      </c>
      <c r="J5341" t="s">
        <v>607</v>
      </c>
      <c r="K5341" t="s">
        <v>185</v>
      </c>
      <c r="L5341" t="s">
        <v>624</v>
      </c>
      <c r="M5341" t="s">
        <v>615</v>
      </c>
      <c r="N5341" t="s">
        <v>48</v>
      </c>
      <c r="O5341" t="s">
        <v>688</v>
      </c>
      <c r="P5341" t="s">
        <v>689</v>
      </c>
      <c r="Q5341" t="s">
        <v>8</v>
      </c>
      <c r="R5341" t="s">
        <v>28</v>
      </c>
      <c r="S5341" t="s">
        <v>44</v>
      </c>
      <c r="U5341" t="s">
        <v>946</v>
      </c>
      <c r="V5341" t="s">
        <v>14</v>
      </c>
      <c r="W5341" t="s">
        <v>49</v>
      </c>
      <c r="X5341" t="s">
        <v>12</v>
      </c>
      <c r="Y5341" t="s">
        <v>21</v>
      </c>
      <c r="Z5341" s="80">
        <v>800</v>
      </c>
      <c r="AA5341" s="68">
        <v>0</v>
      </c>
      <c r="AB5341" s="82">
        <f t="shared" si="2926"/>
        <v>800</v>
      </c>
      <c r="AC5341">
        <v>1</v>
      </c>
      <c r="AG5341" s="83">
        <f t="shared" si="2931"/>
        <v>1</v>
      </c>
      <c r="AH5341" s="87">
        <v>0</v>
      </c>
      <c r="AI5341" s="88">
        <v>0</v>
      </c>
      <c r="AJ5341">
        <f>(AG5341*2)/3</f>
        <v>0.66666666666666663</v>
      </c>
      <c r="AK5341" s="108">
        <f t="shared" ref="AK5341:AK5343" si="2943">AJ5341*C5341*E5341*H5341</f>
        <v>2953.0666666666662</v>
      </c>
      <c r="AL5341" s="108">
        <f t="shared" ref="AL5341:AL5343" si="2944">AJ5341*C5341*E5341</f>
        <v>1306.6666666666665</v>
      </c>
      <c r="AM5341" s="108">
        <f t="shared" ref="AM5341:AM5346" si="2945">AK5341-AL5341</f>
        <v>1646.3999999999996</v>
      </c>
    </row>
    <row r="5342" spans="1:39" x14ac:dyDescent="0.25">
      <c r="A5342" s="115">
        <v>40600244</v>
      </c>
      <c r="B5342" t="s">
        <v>1</v>
      </c>
      <c r="C5342" s="81">
        <v>700</v>
      </c>
      <c r="D5342">
        <v>2.4</v>
      </c>
      <c r="E5342">
        <v>2.8</v>
      </c>
      <c r="F5342">
        <v>3</v>
      </c>
      <c r="G5342">
        <v>3</v>
      </c>
      <c r="H5342">
        <v>2.2599999999999998</v>
      </c>
      <c r="I5342">
        <v>406</v>
      </c>
      <c r="J5342" t="s">
        <v>607</v>
      </c>
      <c r="K5342" t="s">
        <v>185</v>
      </c>
      <c r="L5342" t="s">
        <v>624</v>
      </c>
      <c r="M5342" t="s">
        <v>615</v>
      </c>
      <c r="N5342" t="s">
        <v>5</v>
      </c>
      <c r="O5342" t="s">
        <v>688</v>
      </c>
      <c r="P5342" t="s">
        <v>689</v>
      </c>
      <c r="Q5342" t="s">
        <v>16</v>
      </c>
      <c r="R5342" t="s">
        <v>28</v>
      </c>
      <c r="S5342" t="s">
        <v>44</v>
      </c>
      <c r="U5342" t="s">
        <v>946</v>
      </c>
      <c r="V5342" t="s">
        <v>14</v>
      </c>
      <c r="W5342" t="s">
        <v>49</v>
      </c>
      <c r="X5342" t="s">
        <v>12</v>
      </c>
      <c r="Y5342" t="s">
        <v>21</v>
      </c>
      <c r="Z5342" s="80">
        <v>1600</v>
      </c>
      <c r="AA5342" s="68">
        <v>0</v>
      </c>
      <c r="AB5342" s="82">
        <f t="shared" si="2926"/>
        <v>4800</v>
      </c>
      <c r="AC5342">
        <v>3</v>
      </c>
      <c r="AG5342" s="83">
        <f t="shared" si="2931"/>
        <v>3</v>
      </c>
      <c r="AH5342" s="87">
        <v>0</v>
      </c>
      <c r="AI5342" s="88">
        <v>0</v>
      </c>
      <c r="AJ5342">
        <f>AG5342*2</f>
        <v>6</v>
      </c>
      <c r="AK5342" s="108">
        <f t="shared" si="2943"/>
        <v>26577.599999999999</v>
      </c>
      <c r="AL5342" s="108">
        <f t="shared" si="2944"/>
        <v>11760</v>
      </c>
      <c r="AM5342" s="108">
        <f t="shared" si="2945"/>
        <v>14817.599999999999</v>
      </c>
    </row>
    <row r="5343" spans="1:39" x14ac:dyDescent="0.25">
      <c r="A5343" s="115">
        <v>40600244</v>
      </c>
      <c r="B5343" t="s">
        <v>1</v>
      </c>
      <c r="C5343" s="81">
        <v>700</v>
      </c>
      <c r="D5343">
        <v>2.4</v>
      </c>
      <c r="E5343">
        <v>2.8</v>
      </c>
      <c r="F5343">
        <v>3</v>
      </c>
      <c r="G5343">
        <v>3</v>
      </c>
      <c r="H5343">
        <v>2.2599999999999998</v>
      </c>
      <c r="I5343">
        <v>406</v>
      </c>
      <c r="J5343" t="s">
        <v>607</v>
      </c>
      <c r="K5343" t="s">
        <v>185</v>
      </c>
      <c r="L5343" t="s">
        <v>624</v>
      </c>
      <c r="M5343" t="s">
        <v>615</v>
      </c>
      <c r="N5343" t="s">
        <v>5</v>
      </c>
      <c r="O5343" t="s">
        <v>688</v>
      </c>
      <c r="P5343" t="s">
        <v>689</v>
      </c>
      <c r="Q5343" t="s">
        <v>8</v>
      </c>
      <c r="R5343" t="s">
        <v>28</v>
      </c>
      <c r="S5343" t="s">
        <v>44</v>
      </c>
      <c r="U5343" t="s">
        <v>939</v>
      </c>
      <c r="V5343" t="s">
        <v>14</v>
      </c>
      <c r="W5343" t="s">
        <v>49</v>
      </c>
      <c r="X5343" t="s">
        <v>12</v>
      </c>
      <c r="Y5343" t="s">
        <v>21</v>
      </c>
      <c r="Z5343" s="80">
        <v>800</v>
      </c>
      <c r="AA5343" s="68">
        <v>0</v>
      </c>
      <c r="AB5343" s="82">
        <f t="shared" si="2926"/>
        <v>1600</v>
      </c>
      <c r="AC5343">
        <v>2</v>
      </c>
      <c r="AG5343" s="83">
        <f t="shared" si="2931"/>
        <v>2</v>
      </c>
      <c r="AH5343" s="87">
        <v>0</v>
      </c>
      <c r="AI5343" s="88">
        <v>0</v>
      </c>
      <c r="AJ5343" s="90">
        <f t="shared" ref="AJ5343:AJ5344" si="2946">AG5343*2/3</f>
        <v>1.3333333333333333</v>
      </c>
      <c r="AK5343" s="108">
        <f t="shared" si="2943"/>
        <v>5906.1333333333323</v>
      </c>
      <c r="AL5343" s="108">
        <f t="shared" si="2944"/>
        <v>2613.333333333333</v>
      </c>
      <c r="AM5343" s="108">
        <f t="shared" si="2945"/>
        <v>3292.7999999999993</v>
      </c>
    </row>
    <row r="5344" spans="1:39" x14ac:dyDescent="0.25">
      <c r="A5344" s="115">
        <v>40600244</v>
      </c>
      <c r="B5344" t="s">
        <v>1</v>
      </c>
      <c r="C5344" s="81">
        <v>700</v>
      </c>
      <c r="D5344">
        <v>2.4</v>
      </c>
      <c r="E5344">
        <v>2.8</v>
      </c>
      <c r="F5344">
        <v>3</v>
      </c>
      <c r="G5344">
        <v>3</v>
      </c>
      <c r="H5344">
        <v>2.2599999999999998</v>
      </c>
      <c r="I5344">
        <v>406</v>
      </c>
      <c r="J5344" t="s">
        <v>607</v>
      </c>
      <c r="K5344" t="s">
        <v>185</v>
      </c>
      <c r="L5344" t="s">
        <v>624</v>
      </c>
      <c r="M5344" t="s">
        <v>615</v>
      </c>
      <c r="N5344" t="s">
        <v>15</v>
      </c>
      <c r="O5344" t="s">
        <v>688</v>
      </c>
      <c r="P5344" t="s">
        <v>689</v>
      </c>
      <c r="Q5344" t="s">
        <v>8</v>
      </c>
      <c r="R5344" t="s">
        <v>28</v>
      </c>
      <c r="S5344" t="s">
        <v>44</v>
      </c>
      <c r="U5344" t="s">
        <v>939</v>
      </c>
      <c r="V5344" t="s">
        <v>14</v>
      </c>
      <c r="W5344" t="s">
        <v>49</v>
      </c>
      <c r="X5344" t="s">
        <v>12</v>
      </c>
      <c r="Y5344" t="s">
        <v>21</v>
      </c>
      <c r="Z5344" s="80">
        <v>800</v>
      </c>
      <c r="AA5344" s="68">
        <v>0</v>
      </c>
      <c r="AB5344" s="82">
        <f t="shared" si="2926"/>
        <v>800</v>
      </c>
      <c r="AC5344">
        <v>1</v>
      </c>
      <c r="AG5344" s="83">
        <f t="shared" si="2931"/>
        <v>1</v>
      </c>
      <c r="AH5344" s="87">
        <v>0</v>
      </c>
      <c r="AI5344" s="88">
        <v>0</v>
      </c>
      <c r="AJ5344" s="90">
        <f t="shared" si="2946"/>
        <v>0.66666666666666663</v>
      </c>
      <c r="AK5344" s="108">
        <f t="shared" ref="AK5344:AK5346" si="2947">AJ5344*C5344*F5344*H5344</f>
        <v>3163.9999999999995</v>
      </c>
      <c r="AL5344" s="108">
        <f t="shared" ref="AL5344:AL5346" si="2948">AJ5344*C5344*F5344</f>
        <v>1400</v>
      </c>
      <c r="AM5344" s="108">
        <f t="shared" si="2945"/>
        <v>1763.9999999999995</v>
      </c>
    </row>
    <row r="5345" spans="1:39" x14ac:dyDescent="0.25">
      <c r="A5345" s="115">
        <v>40600244</v>
      </c>
      <c r="B5345" t="s">
        <v>1</v>
      </c>
      <c r="C5345" s="81">
        <v>700</v>
      </c>
      <c r="D5345">
        <v>2.4</v>
      </c>
      <c r="E5345">
        <v>2.8</v>
      </c>
      <c r="F5345">
        <v>3</v>
      </c>
      <c r="G5345">
        <v>3</v>
      </c>
      <c r="H5345">
        <v>2.2599999999999998</v>
      </c>
      <c r="I5345">
        <v>406</v>
      </c>
      <c r="J5345" t="s">
        <v>607</v>
      </c>
      <c r="K5345" t="s">
        <v>185</v>
      </c>
      <c r="L5345" t="s">
        <v>624</v>
      </c>
      <c r="M5345" t="s">
        <v>615</v>
      </c>
      <c r="N5345" t="s">
        <v>18</v>
      </c>
      <c r="O5345" t="s">
        <v>688</v>
      </c>
      <c r="P5345" t="s">
        <v>689</v>
      </c>
      <c r="Q5345" t="s">
        <v>16</v>
      </c>
      <c r="R5345" t="s">
        <v>28</v>
      </c>
      <c r="S5345" t="s">
        <v>44</v>
      </c>
      <c r="U5345" t="s">
        <v>939</v>
      </c>
      <c r="V5345" t="s">
        <v>14</v>
      </c>
      <c r="W5345" t="s">
        <v>49</v>
      </c>
      <c r="X5345" t="s">
        <v>12</v>
      </c>
      <c r="Y5345" t="s">
        <v>21</v>
      </c>
      <c r="Z5345" s="80">
        <v>1800</v>
      </c>
      <c r="AA5345" s="68">
        <v>0</v>
      </c>
      <c r="AB5345" s="82">
        <f t="shared" si="2926"/>
        <v>1800</v>
      </c>
      <c r="AC5345">
        <v>1</v>
      </c>
      <c r="AG5345" s="83">
        <f t="shared" si="2931"/>
        <v>1</v>
      </c>
      <c r="AH5345" s="87">
        <v>0</v>
      </c>
      <c r="AI5345" s="88">
        <v>0</v>
      </c>
      <c r="AJ5345">
        <f>AG5345*2</f>
        <v>2</v>
      </c>
      <c r="AK5345" s="108">
        <f t="shared" si="2947"/>
        <v>9492</v>
      </c>
      <c r="AL5345" s="108">
        <f t="shared" si="2948"/>
        <v>4200</v>
      </c>
      <c r="AM5345" s="108">
        <f t="shared" si="2945"/>
        <v>5292</v>
      </c>
    </row>
    <row r="5346" spans="1:39" x14ac:dyDescent="0.25">
      <c r="A5346" s="115">
        <v>40600244</v>
      </c>
      <c r="B5346" t="s">
        <v>1</v>
      </c>
      <c r="C5346" s="81">
        <v>700</v>
      </c>
      <c r="D5346">
        <v>2.4</v>
      </c>
      <c r="E5346">
        <v>2.8</v>
      </c>
      <c r="F5346">
        <v>3</v>
      </c>
      <c r="G5346">
        <v>3</v>
      </c>
      <c r="H5346">
        <v>2.2599999999999998</v>
      </c>
      <c r="I5346">
        <v>406</v>
      </c>
      <c r="J5346" t="s">
        <v>607</v>
      </c>
      <c r="K5346" t="s">
        <v>185</v>
      </c>
      <c r="L5346" t="s">
        <v>624</v>
      </c>
      <c r="M5346" t="s">
        <v>615</v>
      </c>
      <c r="N5346" t="s">
        <v>18</v>
      </c>
      <c r="O5346" t="s">
        <v>688</v>
      </c>
      <c r="P5346" t="s">
        <v>689</v>
      </c>
      <c r="Q5346" t="s">
        <v>8</v>
      </c>
      <c r="R5346" t="s">
        <v>28</v>
      </c>
      <c r="S5346" t="s">
        <v>44</v>
      </c>
      <c r="U5346" t="s">
        <v>939</v>
      </c>
      <c r="V5346" t="s">
        <v>14</v>
      </c>
      <c r="W5346" t="s">
        <v>49</v>
      </c>
      <c r="X5346" t="s">
        <v>12</v>
      </c>
      <c r="Y5346" t="s">
        <v>21</v>
      </c>
      <c r="Z5346" s="80">
        <v>900</v>
      </c>
      <c r="AA5346" s="68">
        <v>0</v>
      </c>
      <c r="AB5346" s="82">
        <f t="shared" si="2926"/>
        <v>2700</v>
      </c>
      <c r="AC5346">
        <v>3</v>
      </c>
      <c r="AG5346" s="83">
        <f t="shared" si="2931"/>
        <v>3</v>
      </c>
      <c r="AH5346" s="87">
        <v>0</v>
      </c>
      <c r="AI5346" s="88">
        <v>0</v>
      </c>
      <c r="AJ5346" s="90">
        <f>AG5346*2/3</f>
        <v>2</v>
      </c>
      <c r="AK5346" s="108">
        <f t="shared" si="2947"/>
        <v>9492</v>
      </c>
      <c r="AL5346" s="108">
        <f t="shared" si="2948"/>
        <v>4200</v>
      </c>
      <c r="AM5346" s="108">
        <f t="shared" si="2945"/>
        <v>5292</v>
      </c>
    </row>
    <row r="5347" spans="1:39" x14ac:dyDescent="0.25">
      <c r="A5347" s="115">
        <v>40600272</v>
      </c>
      <c r="B5347" t="s">
        <v>1</v>
      </c>
      <c r="C5347" s="81">
        <v>700</v>
      </c>
      <c r="D5347">
        <v>2.4</v>
      </c>
      <c r="E5347">
        <v>2.8</v>
      </c>
      <c r="F5347">
        <v>3</v>
      </c>
      <c r="G5347">
        <v>3</v>
      </c>
      <c r="H5347">
        <v>2.2599999999999998</v>
      </c>
      <c r="I5347">
        <v>406</v>
      </c>
      <c r="J5347" t="s">
        <v>607</v>
      </c>
      <c r="K5347" t="s">
        <v>185</v>
      </c>
      <c r="L5347" t="s">
        <v>624</v>
      </c>
      <c r="M5347" t="s">
        <v>624</v>
      </c>
      <c r="N5347" t="s">
        <v>99</v>
      </c>
      <c r="O5347" t="s">
        <v>19</v>
      </c>
      <c r="P5347" t="s">
        <v>42</v>
      </c>
      <c r="Q5347" t="s">
        <v>16</v>
      </c>
      <c r="R5347" t="s">
        <v>20</v>
      </c>
      <c r="S5347" t="s">
        <v>44</v>
      </c>
      <c r="T5347" s="70" t="s">
        <v>933</v>
      </c>
      <c r="U5347" t="s">
        <v>949</v>
      </c>
      <c r="V5347" t="s">
        <v>96</v>
      </c>
      <c r="W5347" t="s">
        <v>97</v>
      </c>
      <c r="X5347" t="s">
        <v>12</v>
      </c>
      <c r="Y5347" t="s">
        <v>938</v>
      </c>
      <c r="Z5347" s="80">
        <v>0</v>
      </c>
      <c r="AA5347" s="68">
        <v>0</v>
      </c>
      <c r="AB5347" s="82">
        <f t="shared" si="2926"/>
        <v>0</v>
      </c>
      <c r="AE5347">
        <v>1</v>
      </c>
      <c r="AG5347" s="83">
        <f t="shared" si="2931"/>
        <v>1</v>
      </c>
      <c r="AH5347" s="87">
        <v>0</v>
      </c>
      <c r="AI5347" s="88">
        <v>0</v>
      </c>
      <c r="AJ5347">
        <f>AG5347</f>
        <v>1</v>
      </c>
      <c r="AK5347" s="108">
        <f>AJ5347*C5347*D5347*H5347</f>
        <v>3796.7999999999997</v>
      </c>
      <c r="AL5347" s="108">
        <f>AJ5347*C5347*D5347</f>
        <v>1680</v>
      </c>
      <c r="AM5347" s="108">
        <f>AK5347-AL5347</f>
        <v>2116.7999999999997</v>
      </c>
    </row>
    <row r="5348" spans="1:39" x14ac:dyDescent="0.25">
      <c r="A5348" s="115">
        <v>40600272</v>
      </c>
      <c r="B5348" t="s">
        <v>1</v>
      </c>
      <c r="C5348" s="81">
        <v>700</v>
      </c>
      <c r="D5348">
        <v>2.4</v>
      </c>
      <c r="E5348">
        <v>2.8</v>
      </c>
      <c r="F5348">
        <v>3</v>
      </c>
      <c r="G5348">
        <v>3</v>
      </c>
      <c r="H5348">
        <v>2.2599999999999998</v>
      </c>
      <c r="I5348">
        <v>406</v>
      </c>
      <c r="J5348" t="s">
        <v>607</v>
      </c>
      <c r="K5348" t="s">
        <v>185</v>
      </c>
      <c r="L5348" t="s">
        <v>624</v>
      </c>
      <c r="M5348" t="s">
        <v>624</v>
      </c>
      <c r="N5348" t="s">
        <v>90</v>
      </c>
      <c r="O5348" t="s">
        <v>19</v>
      </c>
      <c r="P5348" t="s">
        <v>42</v>
      </c>
      <c r="Q5348" t="s">
        <v>16</v>
      </c>
      <c r="R5348" t="s">
        <v>20</v>
      </c>
      <c r="S5348" t="s">
        <v>9</v>
      </c>
      <c r="T5348" s="70" t="s">
        <v>933</v>
      </c>
      <c r="U5348" t="s">
        <v>179</v>
      </c>
      <c r="V5348" t="s">
        <v>96</v>
      </c>
      <c r="W5348" t="s">
        <v>97</v>
      </c>
      <c r="X5348" t="s">
        <v>12</v>
      </c>
      <c r="Y5348" t="s">
        <v>938</v>
      </c>
      <c r="Z5348" s="80">
        <v>0</v>
      </c>
      <c r="AA5348" s="68">
        <v>0</v>
      </c>
      <c r="AB5348" s="82">
        <f t="shared" si="2926"/>
        <v>0</v>
      </c>
      <c r="AE5348">
        <v>1</v>
      </c>
      <c r="AG5348" s="83">
        <f t="shared" si="2931"/>
        <v>1</v>
      </c>
      <c r="AH5348" s="87">
        <v>0</v>
      </c>
      <c r="AI5348" s="88">
        <v>0</v>
      </c>
    </row>
    <row r="5349" spans="1:39" x14ac:dyDescent="0.25">
      <c r="A5349" s="115">
        <v>40600272</v>
      </c>
      <c r="B5349" t="s">
        <v>1</v>
      </c>
      <c r="C5349" s="81">
        <v>700</v>
      </c>
      <c r="D5349">
        <v>2.4</v>
      </c>
      <c r="E5349">
        <v>2.8</v>
      </c>
      <c r="F5349">
        <v>3</v>
      </c>
      <c r="G5349">
        <v>3</v>
      </c>
      <c r="H5349">
        <v>2.2599999999999998</v>
      </c>
      <c r="I5349">
        <v>406</v>
      </c>
      <c r="J5349" t="s">
        <v>607</v>
      </c>
      <c r="K5349" t="s">
        <v>185</v>
      </c>
      <c r="L5349" t="s">
        <v>624</v>
      </c>
      <c r="M5349" t="s">
        <v>624</v>
      </c>
      <c r="N5349" t="s">
        <v>120</v>
      </c>
      <c r="O5349" t="s">
        <v>47</v>
      </c>
      <c r="P5349" t="s">
        <v>42</v>
      </c>
      <c r="Q5349" t="s">
        <v>16</v>
      </c>
      <c r="R5349" t="s">
        <v>43</v>
      </c>
      <c r="S5349" t="s">
        <v>44</v>
      </c>
      <c r="U5349" t="s">
        <v>939</v>
      </c>
      <c r="V5349" t="s">
        <v>14</v>
      </c>
      <c r="W5349" t="s">
        <v>49</v>
      </c>
      <c r="X5349" t="s">
        <v>12</v>
      </c>
      <c r="Y5349" t="s">
        <v>21</v>
      </c>
      <c r="Z5349" s="80">
        <v>800</v>
      </c>
      <c r="AA5349" s="68">
        <v>0</v>
      </c>
      <c r="AB5349" s="82">
        <f t="shared" si="2926"/>
        <v>800</v>
      </c>
      <c r="AC5349">
        <v>1</v>
      </c>
      <c r="AG5349" s="83">
        <f t="shared" si="2931"/>
        <v>1</v>
      </c>
      <c r="AH5349" s="87">
        <v>0</v>
      </c>
      <c r="AI5349" s="88">
        <v>0</v>
      </c>
      <c r="AJ5349">
        <f>AG5349</f>
        <v>1</v>
      </c>
      <c r="AK5349" s="108">
        <f>AJ5349*C5349*D5349*H5349</f>
        <v>3796.7999999999997</v>
      </c>
      <c r="AL5349" s="108">
        <f>AJ5349*C5349*D5349</f>
        <v>1680</v>
      </c>
      <c r="AM5349" s="108">
        <f>AK5349-AL5349</f>
        <v>2116.7999999999997</v>
      </c>
    </row>
    <row r="5350" spans="1:39" x14ac:dyDescent="0.25">
      <c r="A5350" s="115">
        <v>40600272</v>
      </c>
      <c r="B5350" t="s">
        <v>1</v>
      </c>
      <c r="C5350" s="81">
        <v>700</v>
      </c>
      <c r="D5350">
        <v>2.4</v>
      </c>
      <c r="E5350">
        <v>2.8</v>
      </c>
      <c r="F5350">
        <v>3</v>
      </c>
      <c r="G5350">
        <v>3</v>
      </c>
      <c r="H5350">
        <v>2.2599999999999998</v>
      </c>
      <c r="I5350">
        <v>406</v>
      </c>
      <c r="J5350" t="s">
        <v>607</v>
      </c>
      <c r="K5350" t="s">
        <v>185</v>
      </c>
      <c r="L5350" t="s">
        <v>624</v>
      </c>
      <c r="M5350" t="s">
        <v>624</v>
      </c>
      <c r="N5350" t="s">
        <v>87</v>
      </c>
      <c r="O5350" t="s">
        <v>19</v>
      </c>
      <c r="P5350" t="s">
        <v>42</v>
      </c>
      <c r="Q5350" t="s">
        <v>16</v>
      </c>
      <c r="R5350" t="s">
        <v>20</v>
      </c>
      <c r="S5350" t="s">
        <v>44</v>
      </c>
      <c r="T5350" s="70" t="s">
        <v>933</v>
      </c>
      <c r="U5350" t="s">
        <v>949</v>
      </c>
      <c r="V5350" t="s">
        <v>14</v>
      </c>
      <c r="W5350" t="s">
        <v>49</v>
      </c>
      <c r="X5350" t="s">
        <v>12</v>
      </c>
      <c r="Y5350" t="s">
        <v>938</v>
      </c>
      <c r="Z5350" s="80">
        <v>0</v>
      </c>
      <c r="AA5350" s="68">
        <v>0</v>
      </c>
      <c r="AB5350" s="82">
        <f t="shared" si="2926"/>
        <v>0</v>
      </c>
      <c r="AE5350">
        <v>1</v>
      </c>
      <c r="AG5350" s="83">
        <f t="shared" si="2931"/>
        <v>1</v>
      </c>
      <c r="AH5350" s="87">
        <v>0</v>
      </c>
      <c r="AI5350" s="88">
        <v>0</v>
      </c>
      <c r="AJ5350">
        <f>AG5350</f>
        <v>1</v>
      </c>
      <c r="AK5350" s="108">
        <f>AJ5350*C5350*D5350*H5350</f>
        <v>3796.7999999999997</v>
      </c>
      <c r="AL5350" s="108">
        <f>AJ5350*C5350*D5350</f>
        <v>1680</v>
      </c>
      <c r="AM5350" s="108">
        <f>AK5350-AL5350</f>
        <v>2116.7999999999997</v>
      </c>
    </row>
    <row r="5351" spans="1:39" x14ac:dyDescent="0.25">
      <c r="A5351" s="115">
        <v>40600272</v>
      </c>
      <c r="B5351" t="s">
        <v>1</v>
      </c>
      <c r="C5351" s="81">
        <v>700</v>
      </c>
      <c r="D5351">
        <v>2.4</v>
      </c>
      <c r="E5351">
        <v>2.8</v>
      </c>
      <c r="F5351">
        <v>3</v>
      </c>
      <c r="G5351">
        <v>3</v>
      </c>
      <c r="H5351">
        <v>2.2599999999999998</v>
      </c>
      <c r="I5351">
        <v>406</v>
      </c>
      <c r="J5351" t="s">
        <v>607</v>
      </c>
      <c r="K5351" t="s">
        <v>185</v>
      </c>
      <c r="L5351" t="s">
        <v>624</v>
      </c>
      <c r="M5351" t="s">
        <v>624</v>
      </c>
      <c r="N5351" t="s">
        <v>87</v>
      </c>
      <c r="O5351" t="s">
        <v>47</v>
      </c>
      <c r="P5351" t="s">
        <v>42</v>
      </c>
      <c r="Q5351" t="s">
        <v>16</v>
      </c>
      <c r="R5351" t="s">
        <v>28</v>
      </c>
      <c r="S5351" t="s">
        <v>44</v>
      </c>
      <c r="U5351" t="s">
        <v>939</v>
      </c>
      <c r="V5351" t="s">
        <v>14</v>
      </c>
      <c r="W5351" t="s">
        <v>49</v>
      </c>
      <c r="X5351" t="s">
        <v>12</v>
      </c>
      <c r="Y5351" t="s">
        <v>21</v>
      </c>
      <c r="Z5351" s="80">
        <v>800</v>
      </c>
      <c r="AA5351" s="68">
        <v>0</v>
      </c>
      <c r="AB5351" s="82">
        <f t="shared" si="2926"/>
        <v>800</v>
      </c>
      <c r="AC5351">
        <v>1</v>
      </c>
      <c r="AG5351" s="83">
        <f t="shared" si="2931"/>
        <v>1</v>
      </c>
      <c r="AH5351" s="87">
        <v>0</v>
      </c>
      <c r="AI5351" s="88">
        <v>0</v>
      </c>
      <c r="AJ5351">
        <f t="shared" ref="AJ5351:AJ5354" si="2949">AG5351</f>
        <v>1</v>
      </c>
      <c r="AK5351" s="108">
        <f t="shared" ref="AK5351:AK5353" si="2950">AJ5351*C5351*D5351*H5351</f>
        <v>3796.7999999999997</v>
      </c>
      <c r="AL5351" s="108">
        <f t="shared" ref="AL5351:AL5353" si="2951">AJ5351*C5351*D5351</f>
        <v>1680</v>
      </c>
      <c r="AM5351" s="108">
        <f t="shared" ref="AM5351:AM5354" si="2952">AK5351-AL5351</f>
        <v>2116.7999999999997</v>
      </c>
    </row>
    <row r="5352" spans="1:39" x14ac:dyDescent="0.25">
      <c r="A5352" s="115">
        <v>40600272</v>
      </c>
      <c r="B5352" t="s">
        <v>1</v>
      </c>
      <c r="C5352" s="81">
        <v>700</v>
      </c>
      <c r="D5352">
        <v>2.4</v>
      </c>
      <c r="E5352">
        <v>2.8</v>
      </c>
      <c r="F5352">
        <v>3</v>
      </c>
      <c r="G5352">
        <v>3</v>
      </c>
      <c r="H5352">
        <v>2.2599999999999998</v>
      </c>
      <c r="I5352">
        <v>406</v>
      </c>
      <c r="J5352" t="s">
        <v>607</v>
      </c>
      <c r="K5352" t="s">
        <v>185</v>
      </c>
      <c r="L5352" t="s">
        <v>624</v>
      </c>
      <c r="M5352" t="s">
        <v>624</v>
      </c>
      <c r="N5352" t="s">
        <v>100</v>
      </c>
      <c r="O5352" t="s">
        <v>41</v>
      </c>
      <c r="P5352" t="s">
        <v>42</v>
      </c>
      <c r="Q5352" t="s">
        <v>16</v>
      </c>
      <c r="R5352" t="s">
        <v>75</v>
      </c>
      <c r="S5352" t="s">
        <v>44</v>
      </c>
      <c r="T5352" t="s">
        <v>944</v>
      </c>
      <c r="U5352" t="s">
        <v>939</v>
      </c>
      <c r="V5352" t="s">
        <v>14</v>
      </c>
      <c r="W5352" t="s">
        <v>49</v>
      </c>
      <c r="X5352" t="s">
        <v>12</v>
      </c>
      <c r="Y5352" t="s">
        <v>938</v>
      </c>
      <c r="Z5352" s="81">
        <v>0</v>
      </c>
      <c r="AA5352" s="68">
        <v>0</v>
      </c>
      <c r="AB5352" s="82">
        <f t="shared" si="2926"/>
        <v>0</v>
      </c>
      <c r="AE5352">
        <v>1</v>
      </c>
      <c r="AG5352" s="83">
        <f t="shared" si="2931"/>
        <v>1</v>
      </c>
      <c r="AH5352" s="87">
        <v>0</v>
      </c>
      <c r="AI5352" s="88">
        <v>0</v>
      </c>
      <c r="AJ5352">
        <f t="shared" si="2949"/>
        <v>1</v>
      </c>
      <c r="AK5352" s="108">
        <f t="shared" si="2950"/>
        <v>3796.7999999999997</v>
      </c>
      <c r="AL5352" s="108">
        <f t="shared" si="2951"/>
        <v>1680</v>
      </c>
      <c r="AM5352" s="108">
        <f t="shared" si="2952"/>
        <v>2116.7999999999997</v>
      </c>
    </row>
    <row r="5353" spans="1:39" x14ac:dyDescent="0.25">
      <c r="A5353" s="115">
        <v>40600272</v>
      </c>
      <c r="B5353" t="s">
        <v>1</v>
      </c>
      <c r="C5353" s="81">
        <v>700</v>
      </c>
      <c r="D5353">
        <v>2.4</v>
      </c>
      <c r="E5353">
        <v>2.8</v>
      </c>
      <c r="F5353">
        <v>3</v>
      </c>
      <c r="G5353">
        <v>3</v>
      </c>
      <c r="H5353">
        <v>2.2599999999999998</v>
      </c>
      <c r="I5353">
        <v>406</v>
      </c>
      <c r="J5353" t="s">
        <v>607</v>
      </c>
      <c r="K5353" t="s">
        <v>185</v>
      </c>
      <c r="L5353" t="s">
        <v>624</v>
      </c>
      <c r="M5353" t="s">
        <v>624</v>
      </c>
      <c r="N5353" t="s">
        <v>100</v>
      </c>
      <c r="O5353" t="s">
        <v>47</v>
      </c>
      <c r="P5353" t="s">
        <v>42</v>
      </c>
      <c r="Q5353" t="s">
        <v>16</v>
      </c>
      <c r="R5353" t="s">
        <v>28</v>
      </c>
      <c r="S5353" t="s">
        <v>44</v>
      </c>
      <c r="U5353" t="s">
        <v>939</v>
      </c>
      <c r="V5353" t="s">
        <v>14</v>
      </c>
      <c r="W5353" t="s">
        <v>49</v>
      </c>
      <c r="X5353" t="s">
        <v>12</v>
      </c>
      <c r="Y5353" t="s">
        <v>21</v>
      </c>
      <c r="Z5353" s="80">
        <v>800</v>
      </c>
      <c r="AA5353" s="68">
        <v>0</v>
      </c>
      <c r="AB5353" s="82">
        <f t="shared" si="2926"/>
        <v>800</v>
      </c>
      <c r="AC5353">
        <v>1</v>
      </c>
      <c r="AG5353" s="83">
        <f t="shared" si="2931"/>
        <v>1</v>
      </c>
      <c r="AH5353" s="87">
        <v>0</v>
      </c>
      <c r="AI5353" s="88">
        <v>0</v>
      </c>
      <c r="AJ5353">
        <f t="shared" si="2949"/>
        <v>1</v>
      </c>
      <c r="AK5353" s="108">
        <f t="shared" si="2950"/>
        <v>3796.7999999999997</v>
      </c>
      <c r="AL5353" s="108">
        <f t="shared" si="2951"/>
        <v>1680</v>
      </c>
      <c r="AM5353" s="108">
        <f t="shared" si="2952"/>
        <v>2116.7999999999997</v>
      </c>
    </row>
    <row r="5354" spans="1:39" x14ac:dyDescent="0.25">
      <c r="A5354" s="115">
        <v>40600272</v>
      </c>
      <c r="B5354" t="s">
        <v>1</v>
      </c>
      <c r="C5354" s="81">
        <v>700</v>
      </c>
      <c r="D5354">
        <v>2.4</v>
      </c>
      <c r="E5354">
        <v>2.8</v>
      </c>
      <c r="F5354">
        <v>3</v>
      </c>
      <c r="G5354">
        <v>3</v>
      </c>
      <c r="H5354">
        <v>2.2599999999999998</v>
      </c>
      <c r="I5354">
        <v>406</v>
      </c>
      <c r="J5354" t="s">
        <v>607</v>
      </c>
      <c r="K5354" t="s">
        <v>185</v>
      </c>
      <c r="L5354" t="s">
        <v>624</v>
      </c>
      <c r="M5354" t="s">
        <v>624</v>
      </c>
      <c r="N5354" t="s">
        <v>40</v>
      </c>
      <c r="O5354" t="s">
        <v>74</v>
      </c>
      <c r="P5354" t="s">
        <v>42</v>
      </c>
      <c r="Q5354" t="s">
        <v>16</v>
      </c>
      <c r="R5354" t="s">
        <v>75</v>
      </c>
      <c r="S5354" t="s">
        <v>44</v>
      </c>
      <c r="T5354" t="s">
        <v>944</v>
      </c>
      <c r="U5354" t="s">
        <v>939</v>
      </c>
      <c r="V5354" t="s">
        <v>14</v>
      </c>
      <c r="W5354" t="s">
        <v>49</v>
      </c>
      <c r="X5354" t="s">
        <v>12</v>
      </c>
      <c r="Y5354" t="s">
        <v>938</v>
      </c>
      <c r="Z5354" s="81">
        <v>0</v>
      </c>
      <c r="AA5354" s="68">
        <v>0</v>
      </c>
      <c r="AB5354" s="82">
        <f t="shared" si="2926"/>
        <v>0</v>
      </c>
      <c r="AE5354">
        <v>1</v>
      </c>
      <c r="AG5354" s="83">
        <f t="shared" si="2931"/>
        <v>1</v>
      </c>
      <c r="AH5354" s="87">
        <v>0</v>
      </c>
      <c r="AI5354" s="88">
        <v>0</v>
      </c>
      <c r="AJ5354">
        <f t="shared" si="2949"/>
        <v>1</v>
      </c>
      <c r="AK5354" s="108">
        <f>AJ5354*C5354*E5354*H5354</f>
        <v>4429.5999999999995</v>
      </c>
      <c r="AL5354" s="108">
        <f>AJ5354*C5354*E5354</f>
        <v>1959.9999999999998</v>
      </c>
      <c r="AM5354" s="108">
        <f t="shared" si="2952"/>
        <v>2469.5999999999995</v>
      </c>
    </row>
    <row r="5355" spans="1:39" x14ac:dyDescent="0.25">
      <c r="A5355" s="115">
        <v>40600272</v>
      </c>
      <c r="B5355" t="s">
        <v>1</v>
      </c>
      <c r="C5355" s="81">
        <v>700</v>
      </c>
      <c r="D5355">
        <v>2.4</v>
      </c>
      <c r="E5355">
        <v>2.8</v>
      </c>
      <c r="F5355">
        <v>3</v>
      </c>
      <c r="G5355">
        <v>3</v>
      </c>
      <c r="H5355">
        <v>2.2599999999999998</v>
      </c>
      <c r="I5355">
        <v>406</v>
      </c>
      <c r="J5355" t="s">
        <v>607</v>
      </c>
      <c r="K5355" t="s">
        <v>185</v>
      </c>
      <c r="L5355" t="s">
        <v>624</v>
      </c>
      <c r="M5355" t="s">
        <v>624</v>
      </c>
      <c r="N5355" t="s">
        <v>40</v>
      </c>
      <c r="O5355" t="s">
        <v>19</v>
      </c>
      <c r="P5355" t="s">
        <v>42</v>
      </c>
      <c r="Q5355" t="s">
        <v>16</v>
      </c>
      <c r="R5355" t="s">
        <v>20</v>
      </c>
      <c r="S5355" t="s">
        <v>22</v>
      </c>
      <c r="T5355" t="s">
        <v>22</v>
      </c>
      <c r="U5355" t="s">
        <v>949</v>
      </c>
      <c r="V5355" t="s">
        <v>50</v>
      </c>
      <c r="W5355" t="s">
        <v>51</v>
      </c>
      <c r="X5355" t="s">
        <v>52</v>
      </c>
      <c r="Y5355" t="s">
        <v>943</v>
      </c>
      <c r="Z5355" s="81">
        <v>0</v>
      </c>
      <c r="AA5355" s="68">
        <v>0</v>
      </c>
      <c r="AB5355" s="82">
        <f t="shared" si="2926"/>
        <v>0</v>
      </c>
      <c r="AF5355">
        <v>1</v>
      </c>
      <c r="AG5355" s="83">
        <f t="shared" si="2931"/>
        <v>1</v>
      </c>
      <c r="AH5355" s="87">
        <v>0</v>
      </c>
      <c r="AI5355" s="88">
        <v>0</v>
      </c>
      <c r="AJ5355">
        <f>AG5355</f>
        <v>1</v>
      </c>
      <c r="AK5355" s="108">
        <f>AJ5355*C5355*E5355*H5355</f>
        <v>4429.5999999999995</v>
      </c>
      <c r="AL5355" s="108">
        <f>AJ5355*C5355*E5355</f>
        <v>1959.9999999999998</v>
      </c>
      <c r="AM5355" s="108">
        <f>AK5355-AL5355</f>
        <v>2469.5999999999995</v>
      </c>
    </row>
    <row r="5356" spans="1:39" x14ac:dyDescent="0.25">
      <c r="A5356" s="115">
        <v>40600272</v>
      </c>
      <c r="B5356" t="s">
        <v>1</v>
      </c>
      <c r="C5356" s="81">
        <v>700</v>
      </c>
      <c r="D5356">
        <v>2.4</v>
      </c>
      <c r="E5356">
        <v>2.8</v>
      </c>
      <c r="F5356">
        <v>3</v>
      </c>
      <c r="G5356">
        <v>3</v>
      </c>
      <c r="H5356">
        <v>2.2599999999999998</v>
      </c>
      <c r="I5356">
        <v>406</v>
      </c>
      <c r="J5356" t="s">
        <v>607</v>
      </c>
      <c r="K5356" t="s">
        <v>185</v>
      </c>
      <c r="L5356" t="s">
        <v>624</v>
      </c>
      <c r="M5356" t="s">
        <v>624</v>
      </c>
      <c r="N5356" t="s">
        <v>40</v>
      </c>
      <c r="O5356" t="s">
        <v>19</v>
      </c>
      <c r="P5356" t="s">
        <v>42</v>
      </c>
      <c r="Q5356" t="s">
        <v>16</v>
      </c>
      <c r="R5356" t="s">
        <v>20</v>
      </c>
      <c r="S5356" t="s">
        <v>44</v>
      </c>
      <c r="T5356" s="70" t="s">
        <v>933</v>
      </c>
      <c r="U5356" t="s">
        <v>949</v>
      </c>
      <c r="V5356" t="s">
        <v>14</v>
      </c>
      <c r="W5356" t="s">
        <v>49</v>
      </c>
      <c r="X5356" t="s">
        <v>12</v>
      </c>
      <c r="Y5356" t="s">
        <v>938</v>
      </c>
      <c r="Z5356" s="80">
        <v>0</v>
      </c>
      <c r="AA5356" s="68">
        <v>0</v>
      </c>
      <c r="AB5356" s="82">
        <f t="shared" si="2926"/>
        <v>0</v>
      </c>
      <c r="AE5356">
        <v>6</v>
      </c>
      <c r="AG5356" s="83">
        <f t="shared" si="2931"/>
        <v>6</v>
      </c>
      <c r="AH5356" s="87">
        <v>0</v>
      </c>
      <c r="AI5356" s="88">
        <v>0</v>
      </c>
      <c r="AJ5356">
        <f>AG5356</f>
        <v>6</v>
      </c>
      <c r="AK5356" s="108">
        <f>AJ5356*C5356*E5356*H5356</f>
        <v>26577.599999999999</v>
      </c>
      <c r="AL5356" s="108">
        <f>AJ5356*C5356*E5356</f>
        <v>11760</v>
      </c>
      <c r="AM5356" s="108">
        <f>AK5356-AL5356</f>
        <v>14817.599999999999</v>
      </c>
    </row>
    <row r="5357" spans="1:39" x14ac:dyDescent="0.25">
      <c r="A5357" s="115">
        <v>40600272</v>
      </c>
      <c r="B5357" t="s">
        <v>1</v>
      </c>
      <c r="C5357" s="81">
        <v>700</v>
      </c>
      <c r="D5357">
        <v>2.4</v>
      </c>
      <c r="E5357">
        <v>2.8</v>
      </c>
      <c r="F5357">
        <v>3</v>
      </c>
      <c r="G5357">
        <v>3</v>
      </c>
      <c r="H5357">
        <v>2.2599999999999998</v>
      </c>
      <c r="I5357">
        <v>406</v>
      </c>
      <c r="J5357" t="s">
        <v>607</v>
      </c>
      <c r="K5357" t="s">
        <v>185</v>
      </c>
      <c r="L5357" t="s">
        <v>624</v>
      </c>
      <c r="M5357" t="s">
        <v>624</v>
      </c>
      <c r="N5357" t="s">
        <v>40</v>
      </c>
      <c r="O5357" t="s">
        <v>41</v>
      </c>
      <c r="P5357" t="s">
        <v>42</v>
      </c>
      <c r="Q5357" t="s">
        <v>16</v>
      </c>
      <c r="R5357" t="s">
        <v>28</v>
      </c>
      <c r="S5357" t="s">
        <v>44</v>
      </c>
      <c r="U5357" t="s">
        <v>939</v>
      </c>
      <c r="V5357" t="s">
        <v>14</v>
      </c>
      <c r="W5357" t="s">
        <v>49</v>
      </c>
      <c r="X5357" t="s">
        <v>12</v>
      </c>
      <c r="Y5357" t="s">
        <v>21</v>
      </c>
      <c r="Z5357" s="80">
        <v>800</v>
      </c>
      <c r="AA5357" s="68">
        <v>0</v>
      </c>
      <c r="AB5357" s="82">
        <f t="shared" si="2926"/>
        <v>800</v>
      </c>
      <c r="AC5357">
        <v>1</v>
      </c>
      <c r="AG5357" s="83">
        <f t="shared" si="2931"/>
        <v>1</v>
      </c>
      <c r="AH5357" s="87">
        <v>0</v>
      </c>
      <c r="AI5357" s="88">
        <v>0</v>
      </c>
      <c r="AJ5357">
        <f t="shared" ref="AJ5357:AJ5361" si="2953">AG5357</f>
        <v>1</v>
      </c>
      <c r="AK5357" s="108">
        <f t="shared" ref="AK5357:AK5361" si="2954">AJ5357*C5357*E5357*H5357</f>
        <v>4429.5999999999995</v>
      </c>
      <c r="AL5357" s="108">
        <f t="shared" ref="AL5357:AL5361" si="2955">AJ5357*C5357*E5357</f>
        <v>1959.9999999999998</v>
      </c>
      <c r="AM5357" s="108">
        <f t="shared" ref="AM5357:AM5361" si="2956">AK5357-AL5357</f>
        <v>2469.5999999999995</v>
      </c>
    </row>
    <row r="5358" spans="1:39" x14ac:dyDescent="0.25">
      <c r="A5358" s="115">
        <v>40600272</v>
      </c>
      <c r="B5358" t="s">
        <v>1</v>
      </c>
      <c r="C5358" s="81">
        <v>700</v>
      </c>
      <c r="D5358">
        <v>2.4</v>
      </c>
      <c r="E5358">
        <v>2.8</v>
      </c>
      <c r="F5358">
        <v>3</v>
      </c>
      <c r="G5358">
        <v>3</v>
      </c>
      <c r="H5358">
        <v>2.2599999999999998</v>
      </c>
      <c r="I5358">
        <v>406</v>
      </c>
      <c r="J5358" t="s">
        <v>607</v>
      </c>
      <c r="K5358" t="s">
        <v>185</v>
      </c>
      <c r="L5358" t="s">
        <v>624</v>
      </c>
      <c r="M5358" t="s">
        <v>624</v>
      </c>
      <c r="N5358" t="s">
        <v>40</v>
      </c>
      <c r="O5358" t="s">
        <v>41</v>
      </c>
      <c r="P5358" t="s">
        <v>42</v>
      </c>
      <c r="Q5358" t="s">
        <v>16</v>
      </c>
      <c r="R5358" t="s">
        <v>91</v>
      </c>
      <c r="S5358" t="s">
        <v>44</v>
      </c>
      <c r="T5358" t="s">
        <v>944</v>
      </c>
      <c r="U5358" t="s">
        <v>939</v>
      </c>
      <c r="V5358" t="s">
        <v>68</v>
      </c>
      <c r="W5358" t="s">
        <v>69</v>
      </c>
      <c r="X5358" t="s">
        <v>76</v>
      </c>
      <c r="Y5358" t="s">
        <v>938</v>
      </c>
      <c r="Z5358" s="81">
        <v>0</v>
      </c>
      <c r="AA5358" s="68">
        <v>0</v>
      </c>
      <c r="AB5358" s="82">
        <f t="shared" si="2926"/>
        <v>0</v>
      </c>
      <c r="AE5358">
        <v>1</v>
      </c>
      <c r="AG5358" s="83">
        <f t="shared" si="2931"/>
        <v>1</v>
      </c>
      <c r="AH5358" s="87">
        <v>0</v>
      </c>
      <c r="AI5358" s="88">
        <v>0</v>
      </c>
      <c r="AJ5358">
        <f t="shared" si="2953"/>
        <v>1</v>
      </c>
      <c r="AK5358" s="108">
        <f t="shared" si="2954"/>
        <v>4429.5999999999995</v>
      </c>
      <c r="AL5358" s="108">
        <f t="shared" si="2955"/>
        <v>1959.9999999999998</v>
      </c>
      <c r="AM5358" s="108">
        <f t="shared" si="2956"/>
        <v>2469.5999999999995</v>
      </c>
    </row>
    <row r="5359" spans="1:39" x14ac:dyDescent="0.25">
      <c r="A5359" s="115">
        <v>40600272</v>
      </c>
      <c r="B5359" t="s">
        <v>1</v>
      </c>
      <c r="C5359" s="81">
        <v>700</v>
      </c>
      <c r="D5359">
        <v>2.4</v>
      </c>
      <c r="E5359">
        <v>2.8</v>
      </c>
      <c r="F5359">
        <v>3</v>
      </c>
      <c r="G5359">
        <v>3</v>
      </c>
      <c r="H5359">
        <v>2.2599999999999998</v>
      </c>
      <c r="I5359">
        <v>406</v>
      </c>
      <c r="J5359" t="s">
        <v>607</v>
      </c>
      <c r="K5359" t="s">
        <v>185</v>
      </c>
      <c r="L5359" t="s">
        <v>624</v>
      </c>
      <c r="M5359" t="s">
        <v>624</v>
      </c>
      <c r="N5359" t="s">
        <v>40</v>
      </c>
      <c r="O5359" t="s">
        <v>41</v>
      </c>
      <c r="P5359" t="s">
        <v>42</v>
      </c>
      <c r="Q5359" t="s">
        <v>16</v>
      </c>
      <c r="R5359" t="s">
        <v>75</v>
      </c>
      <c r="S5359" t="s">
        <v>44</v>
      </c>
      <c r="T5359" t="s">
        <v>944</v>
      </c>
      <c r="U5359" t="s">
        <v>939</v>
      </c>
      <c r="V5359" t="s">
        <v>14</v>
      </c>
      <c r="W5359" t="s">
        <v>49</v>
      </c>
      <c r="X5359" t="s">
        <v>12</v>
      </c>
      <c r="Y5359" t="s">
        <v>938</v>
      </c>
      <c r="Z5359" s="81">
        <v>0</v>
      </c>
      <c r="AA5359" s="68">
        <v>0</v>
      </c>
      <c r="AB5359" s="82">
        <f t="shared" si="2926"/>
        <v>0</v>
      </c>
      <c r="AE5359">
        <v>1</v>
      </c>
      <c r="AG5359" s="83">
        <f t="shared" si="2931"/>
        <v>1</v>
      </c>
      <c r="AH5359" s="87">
        <v>0</v>
      </c>
      <c r="AI5359" s="88">
        <v>0</v>
      </c>
      <c r="AJ5359">
        <f t="shared" si="2953"/>
        <v>1</v>
      </c>
      <c r="AK5359" s="108">
        <f t="shared" si="2954"/>
        <v>4429.5999999999995</v>
      </c>
      <c r="AL5359" s="108">
        <f t="shared" si="2955"/>
        <v>1959.9999999999998</v>
      </c>
      <c r="AM5359" s="108">
        <f t="shared" si="2956"/>
        <v>2469.5999999999995</v>
      </c>
    </row>
    <row r="5360" spans="1:39" x14ac:dyDescent="0.25">
      <c r="A5360" s="115">
        <v>40600272</v>
      </c>
      <c r="B5360" t="s">
        <v>1</v>
      </c>
      <c r="C5360" s="81">
        <v>700</v>
      </c>
      <c r="D5360">
        <v>2.4</v>
      </c>
      <c r="E5360">
        <v>2.8</v>
      </c>
      <c r="F5360">
        <v>3</v>
      </c>
      <c r="G5360">
        <v>3</v>
      </c>
      <c r="H5360">
        <v>2.2599999999999998</v>
      </c>
      <c r="I5360">
        <v>406</v>
      </c>
      <c r="J5360" t="s">
        <v>607</v>
      </c>
      <c r="K5360" t="s">
        <v>185</v>
      </c>
      <c r="L5360" t="s">
        <v>624</v>
      </c>
      <c r="M5360" t="s">
        <v>624</v>
      </c>
      <c r="N5360" t="s">
        <v>48</v>
      </c>
      <c r="O5360" t="s">
        <v>74</v>
      </c>
      <c r="P5360" t="s">
        <v>42</v>
      </c>
      <c r="Q5360" t="s">
        <v>16</v>
      </c>
      <c r="R5360" t="s">
        <v>75</v>
      </c>
      <c r="S5360" t="s">
        <v>22</v>
      </c>
      <c r="T5360" t="s">
        <v>22</v>
      </c>
      <c r="U5360" t="s">
        <v>939</v>
      </c>
      <c r="V5360" t="s">
        <v>50</v>
      </c>
      <c r="W5360" t="s">
        <v>51</v>
      </c>
      <c r="X5360" t="s">
        <v>81</v>
      </c>
      <c r="Y5360" t="s">
        <v>943</v>
      </c>
      <c r="Z5360" s="81">
        <v>0</v>
      </c>
      <c r="AA5360" s="68">
        <v>0</v>
      </c>
      <c r="AB5360" s="82">
        <f t="shared" si="2926"/>
        <v>0</v>
      </c>
      <c r="AF5360">
        <v>1</v>
      </c>
      <c r="AG5360" s="83">
        <f t="shared" si="2931"/>
        <v>1</v>
      </c>
      <c r="AH5360" s="87">
        <v>0</v>
      </c>
      <c r="AI5360" s="88">
        <v>0</v>
      </c>
      <c r="AJ5360">
        <f t="shared" si="2953"/>
        <v>1</v>
      </c>
      <c r="AK5360" s="108">
        <f t="shared" si="2954"/>
        <v>4429.5999999999995</v>
      </c>
      <c r="AL5360" s="108">
        <f t="shared" si="2955"/>
        <v>1959.9999999999998</v>
      </c>
      <c r="AM5360" s="108">
        <f t="shared" si="2956"/>
        <v>2469.5999999999995</v>
      </c>
    </row>
    <row r="5361" spans="1:39" x14ac:dyDescent="0.25">
      <c r="A5361" s="115">
        <v>40600272</v>
      </c>
      <c r="B5361" t="s">
        <v>1</v>
      </c>
      <c r="C5361" s="81">
        <v>700</v>
      </c>
      <c r="D5361">
        <v>2.4</v>
      </c>
      <c r="E5361">
        <v>2.8</v>
      </c>
      <c r="F5361">
        <v>3</v>
      </c>
      <c r="G5361">
        <v>3</v>
      </c>
      <c r="H5361">
        <v>2.2599999999999998</v>
      </c>
      <c r="I5361">
        <v>406</v>
      </c>
      <c r="J5361" t="s">
        <v>607</v>
      </c>
      <c r="K5361" t="s">
        <v>185</v>
      </c>
      <c r="L5361" t="s">
        <v>624</v>
      </c>
      <c r="M5361" t="s">
        <v>624</v>
      </c>
      <c r="N5361" t="s">
        <v>48</v>
      </c>
      <c r="O5361" t="s">
        <v>74</v>
      </c>
      <c r="P5361" t="s">
        <v>42</v>
      </c>
      <c r="Q5361" t="s">
        <v>16</v>
      </c>
      <c r="R5361" t="s">
        <v>75</v>
      </c>
      <c r="S5361" t="s">
        <v>44</v>
      </c>
      <c r="T5361" t="s">
        <v>944</v>
      </c>
      <c r="U5361" t="s">
        <v>939</v>
      </c>
      <c r="V5361" t="s">
        <v>14</v>
      </c>
      <c r="W5361" t="s">
        <v>49</v>
      </c>
      <c r="X5361" t="s">
        <v>12</v>
      </c>
      <c r="Y5361" t="s">
        <v>938</v>
      </c>
      <c r="Z5361" s="81">
        <v>0</v>
      </c>
      <c r="AA5361" s="68">
        <v>0</v>
      </c>
      <c r="AB5361" s="82">
        <f t="shared" si="2926"/>
        <v>0</v>
      </c>
      <c r="AE5361">
        <v>1</v>
      </c>
      <c r="AG5361" s="83">
        <f t="shared" si="2931"/>
        <v>1</v>
      </c>
      <c r="AH5361" s="87">
        <v>0</v>
      </c>
      <c r="AI5361" s="88">
        <v>0</v>
      </c>
      <c r="AJ5361">
        <f t="shared" si="2953"/>
        <v>1</v>
      </c>
      <c r="AK5361" s="108">
        <f t="shared" si="2954"/>
        <v>4429.5999999999995</v>
      </c>
      <c r="AL5361" s="108">
        <f t="shared" si="2955"/>
        <v>1959.9999999999998</v>
      </c>
      <c r="AM5361" s="108">
        <f t="shared" si="2956"/>
        <v>2469.5999999999995</v>
      </c>
    </row>
    <row r="5362" spans="1:39" x14ac:dyDescent="0.25">
      <c r="A5362" s="115">
        <v>40600272</v>
      </c>
      <c r="B5362" t="s">
        <v>1</v>
      </c>
      <c r="C5362" s="81">
        <v>700</v>
      </c>
      <c r="D5362">
        <v>2.4</v>
      </c>
      <c r="E5362">
        <v>2.8</v>
      </c>
      <c r="F5362">
        <v>3</v>
      </c>
      <c r="G5362">
        <v>3</v>
      </c>
      <c r="H5362">
        <v>2.2599999999999998</v>
      </c>
      <c r="I5362">
        <v>406</v>
      </c>
      <c r="J5362" t="s">
        <v>607</v>
      </c>
      <c r="K5362" t="s">
        <v>185</v>
      </c>
      <c r="L5362" t="s">
        <v>624</v>
      </c>
      <c r="M5362" t="s">
        <v>624</v>
      </c>
      <c r="N5362" t="s">
        <v>48</v>
      </c>
      <c r="O5362" t="s">
        <v>19</v>
      </c>
      <c r="P5362" t="s">
        <v>42</v>
      </c>
      <c r="Q5362" t="s">
        <v>16</v>
      </c>
      <c r="R5362" t="s">
        <v>20</v>
      </c>
      <c r="S5362" t="s">
        <v>22</v>
      </c>
      <c r="T5362" t="s">
        <v>22</v>
      </c>
      <c r="U5362" t="s">
        <v>949</v>
      </c>
      <c r="V5362" t="s">
        <v>50</v>
      </c>
      <c r="W5362" t="s">
        <v>51</v>
      </c>
      <c r="X5362" t="s">
        <v>52</v>
      </c>
      <c r="Y5362" t="s">
        <v>943</v>
      </c>
      <c r="Z5362" s="81">
        <v>0</v>
      </c>
      <c r="AA5362" s="68">
        <v>0</v>
      </c>
      <c r="AB5362" s="82">
        <f t="shared" si="2926"/>
        <v>0</v>
      </c>
      <c r="AF5362">
        <v>1</v>
      </c>
      <c r="AG5362" s="83">
        <f t="shared" si="2931"/>
        <v>1</v>
      </c>
      <c r="AH5362" s="87">
        <v>0</v>
      </c>
      <c r="AI5362" s="88">
        <v>0</v>
      </c>
      <c r="AJ5362">
        <f>AG5362</f>
        <v>1</v>
      </c>
      <c r="AK5362" s="108">
        <f>AJ5362*C5362*E5362*H5362</f>
        <v>4429.5999999999995</v>
      </c>
      <c r="AL5362" s="108">
        <f>AJ5362*C5362*E5362</f>
        <v>1959.9999999999998</v>
      </c>
      <c r="AM5362" s="108">
        <f>AK5362-AL5362</f>
        <v>2469.5999999999995</v>
      </c>
    </row>
    <row r="5363" spans="1:39" x14ac:dyDescent="0.25">
      <c r="A5363" s="115">
        <v>40600272</v>
      </c>
      <c r="B5363" t="s">
        <v>1</v>
      </c>
      <c r="C5363" s="81">
        <v>700</v>
      </c>
      <c r="D5363">
        <v>2.4</v>
      </c>
      <c r="E5363">
        <v>2.8</v>
      </c>
      <c r="F5363">
        <v>3</v>
      </c>
      <c r="G5363">
        <v>3</v>
      </c>
      <c r="H5363">
        <v>2.2599999999999998</v>
      </c>
      <c r="I5363">
        <v>406</v>
      </c>
      <c r="J5363" t="s">
        <v>607</v>
      </c>
      <c r="K5363" t="s">
        <v>185</v>
      </c>
      <c r="L5363" t="s">
        <v>624</v>
      </c>
      <c r="M5363" t="s">
        <v>624</v>
      </c>
      <c r="N5363" t="s">
        <v>48</v>
      </c>
      <c r="O5363" t="s">
        <v>19</v>
      </c>
      <c r="P5363" t="s">
        <v>42</v>
      </c>
      <c r="Q5363" t="s">
        <v>16</v>
      </c>
      <c r="R5363" t="s">
        <v>20</v>
      </c>
      <c r="S5363" t="s">
        <v>44</v>
      </c>
      <c r="T5363" s="70" t="s">
        <v>933</v>
      </c>
      <c r="U5363" t="s">
        <v>949</v>
      </c>
      <c r="V5363" t="s">
        <v>14</v>
      </c>
      <c r="W5363" t="s">
        <v>49</v>
      </c>
      <c r="X5363" t="s">
        <v>12</v>
      </c>
      <c r="Y5363" t="s">
        <v>938</v>
      </c>
      <c r="Z5363" s="80">
        <v>0</v>
      </c>
      <c r="AA5363" s="68">
        <v>0</v>
      </c>
      <c r="AB5363" s="82">
        <f t="shared" si="2926"/>
        <v>0</v>
      </c>
      <c r="AE5363">
        <v>41</v>
      </c>
      <c r="AG5363" s="83">
        <f t="shared" si="2931"/>
        <v>41</v>
      </c>
      <c r="AH5363" s="87">
        <v>0</v>
      </c>
      <c r="AI5363" s="88">
        <v>0</v>
      </c>
      <c r="AJ5363">
        <f t="shared" ref="AJ5363:AJ5366" si="2957">AG5363</f>
        <v>41</v>
      </c>
      <c r="AK5363" s="108">
        <f t="shared" ref="AK5363:AK5366" si="2958">AJ5363*C5363*E5363*H5363</f>
        <v>181613.59999999998</v>
      </c>
      <c r="AL5363" s="108">
        <f t="shared" ref="AL5363:AL5366" si="2959">AJ5363*C5363*E5363</f>
        <v>80360</v>
      </c>
      <c r="AM5363" s="108">
        <f t="shared" ref="AM5363:AM5366" si="2960">AK5363-AL5363</f>
        <v>101253.59999999998</v>
      </c>
    </row>
    <row r="5364" spans="1:39" x14ac:dyDescent="0.25">
      <c r="A5364" s="115">
        <v>40600272</v>
      </c>
      <c r="B5364" t="s">
        <v>1</v>
      </c>
      <c r="C5364" s="81">
        <v>700</v>
      </c>
      <c r="D5364">
        <v>2.4</v>
      </c>
      <c r="E5364">
        <v>2.8</v>
      </c>
      <c r="F5364">
        <v>3</v>
      </c>
      <c r="G5364">
        <v>3</v>
      </c>
      <c r="H5364">
        <v>2.2599999999999998</v>
      </c>
      <c r="I5364">
        <v>406</v>
      </c>
      <c r="J5364" t="s">
        <v>607</v>
      </c>
      <c r="K5364" t="s">
        <v>185</v>
      </c>
      <c r="L5364" t="s">
        <v>624</v>
      </c>
      <c r="M5364" t="s">
        <v>624</v>
      </c>
      <c r="N5364" t="s">
        <v>48</v>
      </c>
      <c r="O5364" t="s">
        <v>19</v>
      </c>
      <c r="P5364" t="s">
        <v>42</v>
      </c>
      <c r="Q5364" t="s">
        <v>16</v>
      </c>
      <c r="R5364" t="s">
        <v>20</v>
      </c>
      <c r="S5364" t="s">
        <v>44</v>
      </c>
      <c r="T5364" s="70" t="s">
        <v>933</v>
      </c>
      <c r="U5364" t="s">
        <v>949</v>
      </c>
      <c r="V5364" t="s">
        <v>382</v>
      </c>
      <c r="W5364" t="s">
        <v>596</v>
      </c>
      <c r="X5364" t="s">
        <v>12</v>
      </c>
      <c r="Y5364" t="s">
        <v>938</v>
      </c>
      <c r="Z5364" s="80">
        <v>0</v>
      </c>
      <c r="AA5364" s="68">
        <v>0</v>
      </c>
      <c r="AB5364" s="82">
        <f t="shared" si="2926"/>
        <v>0</v>
      </c>
      <c r="AE5364">
        <v>2</v>
      </c>
      <c r="AG5364" s="83">
        <f t="shared" si="2931"/>
        <v>2</v>
      </c>
      <c r="AH5364" s="87">
        <v>0</v>
      </c>
      <c r="AI5364" s="88">
        <v>0</v>
      </c>
      <c r="AJ5364">
        <f t="shared" si="2957"/>
        <v>2</v>
      </c>
      <c r="AK5364" s="108">
        <f t="shared" si="2958"/>
        <v>8859.1999999999989</v>
      </c>
      <c r="AL5364" s="108">
        <f t="shared" si="2959"/>
        <v>3919.9999999999995</v>
      </c>
      <c r="AM5364" s="108">
        <f t="shared" si="2960"/>
        <v>4939.1999999999989</v>
      </c>
    </row>
    <row r="5365" spans="1:39" x14ac:dyDescent="0.25">
      <c r="A5365" s="115">
        <v>40600272</v>
      </c>
      <c r="B5365" t="s">
        <v>1</v>
      </c>
      <c r="C5365" s="81">
        <v>700</v>
      </c>
      <c r="D5365">
        <v>2.4</v>
      </c>
      <c r="E5365">
        <v>2.8</v>
      </c>
      <c r="F5365">
        <v>3</v>
      </c>
      <c r="G5365">
        <v>3</v>
      </c>
      <c r="H5365">
        <v>2.2599999999999998</v>
      </c>
      <c r="I5365">
        <v>406</v>
      </c>
      <c r="J5365" t="s">
        <v>607</v>
      </c>
      <c r="K5365" t="s">
        <v>185</v>
      </c>
      <c r="L5365" t="s">
        <v>624</v>
      </c>
      <c r="M5365" t="s">
        <v>624</v>
      </c>
      <c r="N5365" t="s">
        <v>48</v>
      </c>
      <c r="O5365" t="s">
        <v>19</v>
      </c>
      <c r="P5365" t="s">
        <v>42</v>
      </c>
      <c r="Q5365" t="s">
        <v>16</v>
      </c>
      <c r="R5365" t="s">
        <v>20</v>
      </c>
      <c r="S5365" t="s">
        <v>44</v>
      </c>
      <c r="T5365" s="70" t="s">
        <v>933</v>
      </c>
      <c r="U5365" t="s">
        <v>949</v>
      </c>
      <c r="V5365" t="s">
        <v>189</v>
      </c>
      <c r="W5365" t="s">
        <v>190</v>
      </c>
      <c r="X5365" t="s">
        <v>12</v>
      </c>
      <c r="Y5365" t="s">
        <v>938</v>
      </c>
      <c r="Z5365" s="80">
        <v>0</v>
      </c>
      <c r="AA5365" s="68">
        <v>0</v>
      </c>
      <c r="AB5365" s="82">
        <f t="shared" si="2926"/>
        <v>0</v>
      </c>
      <c r="AE5365">
        <v>1</v>
      </c>
      <c r="AG5365" s="83">
        <f t="shared" si="2931"/>
        <v>1</v>
      </c>
      <c r="AH5365" s="87">
        <v>0</v>
      </c>
      <c r="AI5365" s="88">
        <v>0</v>
      </c>
      <c r="AJ5365">
        <f t="shared" si="2957"/>
        <v>1</v>
      </c>
      <c r="AK5365" s="108">
        <f t="shared" si="2958"/>
        <v>4429.5999999999995</v>
      </c>
      <c r="AL5365" s="108">
        <f t="shared" si="2959"/>
        <v>1959.9999999999998</v>
      </c>
      <c r="AM5365" s="108">
        <f t="shared" si="2960"/>
        <v>2469.5999999999995</v>
      </c>
    </row>
    <row r="5366" spans="1:39" x14ac:dyDescent="0.25">
      <c r="A5366" s="115">
        <v>40600272</v>
      </c>
      <c r="B5366" t="s">
        <v>1</v>
      </c>
      <c r="C5366" s="81">
        <v>700</v>
      </c>
      <c r="D5366">
        <v>2.4</v>
      </c>
      <c r="E5366">
        <v>2.8</v>
      </c>
      <c r="F5366">
        <v>3</v>
      </c>
      <c r="G5366">
        <v>3</v>
      </c>
      <c r="H5366">
        <v>2.2599999999999998</v>
      </c>
      <c r="I5366">
        <v>406</v>
      </c>
      <c r="J5366" t="s">
        <v>607</v>
      </c>
      <c r="K5366" t="s">
        <v>185</v>
      </c>
      <c r="L5366" t="s">
        <v>624</v>
      </c>
      <c r="M5366" t="s">
        <v>624</v>
      </c>
      <c r="N5366" t="s">
        <v>48</v>
      </c>
      <c r="O5366" t="s">
        <v>19</v>
      </c>
      <c r="P5366" t="s">
        <v>42</v>
      </c>
      <c r="Q5366" t="s">
        <v>16</v>
      </c>
      <c r="R5366" t="s">
        <v>20</v>
      </c>
      <c r="S5366" t="s">
        <v>44</v>
      </c>
      <c r="T5366" s="70" t="s">
        <v>933</v>
      </c>
      <c r="U5366" t="s">
        <v>949</v>
      </c>
      <c r="V5366" t="s">
        <v>123</v>
      </c>
      <c r="W5366" t="s">
        <v>145</v>
      </c>
      <c r="X5366" t="s">
        <v>12</v>
      </c>
      <c r="Y5366" t="s">
        <v>938</v>
      </c>
      <c r="Z5366" s="80">
        <v>0</v>
      </c>
      <c r="AA5366" s="68">
        <v>0</v>
      </c>
      <c r="AB5366" s="82">
        <f t="shared" si="2926"/>
        <v>0</v>
      </c>
      <c r="AE5366">
        <v>3</v>
      </c>
      <c r="AG5366" s="83">
        <f t="shared" si="2931"/>
        <v>3</v>
      </c>
      <c r="AH5366" s="87">
        <v>0</v>
      </c>
      <c r="AI5366" s="88">
        <v>0</v>
      </c>
      <c r="AJ5366">
        <f t="shared" si="2957"/>
        <v>3</v>
      </c>
      <c r="AK5366" s="108">
        <f t="shared" si="2958"/>
        <v>13288.8</v>
      </c>
      <c r="AL5366" s="108">
        <f t="shared" si="2959"/>
        <v>5880</v>
      </c>
      <c r="AM5366" s="108">
        <f t="shared" si="2960"/>
        <v>7408.7999999999993</v>
      </c>
    </row>
    <row r="5367" spans="1:39" x14ac:dyDescent="0.25">
      <c r="A5367" s="115">
        <v>40600272</v>
      </c>
      <c r="B5367" t="s">
        <v>1</v>
      </c>
      <c r="C5367" s="81">
        <v>700</v>
      </c>
      <c r="D5367">
        <v>2.4</v>
      </c>
      <c r="E5367">
        <v>2.8</v>
      </c>
      <c r="F5367">
        <v>3</v>
      </c>
      <c r="G5367">
        <v>3</v>
      </c>
      <c r="H5367">
        <v>2.2599999999999998</v>
      </c>
      <c r="I5367">
        <v>406</v>
      </c>
      <c r="J5367" t="s">
        <v>607</v>
      </c>
      <c r="K5367" t="s">
        <v>185</v>
      </c>
      <c r="L5367" t="s">
        <v>624</v>
      </c>
      <c r="M5367" t="s">
        <v>624</v>
      </c>
      <c r="N5367" t="s">
        <v>48</v>
      </c>
      <c r="O5367" t="s">
        <v>19</v>
      </c>
      <c r="P5367" t="s">
        <v>42</v>
      </c>
      <c r="Q5367" t="s">
        <v>16</v>
      </c>
      <c r="R5367" t="s">
        <v>20</v>
      </c>
      <c r="S5367" t="s">
        <v>44</v>
      </c>
      <c r="T5367" s="70" t="s">
        <v>933</v>
      </c>
      <c r="U5367" t="s">
        <v>949</v>
      </c>
      <c r="V5367" t="s">
        <v>60</v>
      </c>
      <c r="W5367" t="s">
        <v>61</v>
      </c>
      <c r="X5367" t="s">
        <v>31</v>
      </c>
      <c r="Y5367" t="s">
        <v>938</v>
      </c>
      <c r="Z5367" s="80">
        <v>0</v>
      </c>
      <c r="AA5367" s="68">
        <v>0</v>
      </c>
      <c r="AB5367" s="82">
        <f t="shared" si="2926"/>
        <v>0</v>
      </c>
      <c r="AE5367">
        <v>1</v>
      </c>
      <c r="AG5367" s="83">
        <f t="shared" si="2931"/>
        <v>1</v>
      </c>
      <c r="AH5367" s="87">
        <v>0</v>
      </c>
      <c r="AI5367" s="88">
        <v>0</v>
      </c>
      <c r="AJ5367">
        <f>AG5367</f>
        <v>1</v>
      </c>
      <c r="AK5367" s="108">
        <f>AJ5367*C5367*E5367*H5367</f>
        <v>4429.5999999999995</v>
      </c>
      <c r="AL5367" s="108">
        <f>AJ5367*C5367*E5367</f>
        <v>1959.9999999999998</v>
      </c>
      <c r="AM5367" s="108">
        <f>AK5367-AL5367</f>
        <v>2469.5999999999995</v>
      </c>
    </row>
    <row r="5368" spans="1:39" x14ac:dyDescent="0.25">
      <c r="A5368" s="115">
        <v>40600272</v>
      </c>
      <c r="B5368" t="s">
        <v>1</v>
      </c>
      <c r="C5368" s="81">
        <v>700</v>
      </c>
      <c r="D5368">
        <v>2.4</v>
      </c>
      <c r="E5368">
        <v>2.8</v>
      </c>
      <c r="F5368">
        <v>3</v>
      </c>
      <c r="G5368">
        <v>3</v>
      </c>
      <c r="H5368">
        <v>2.2599999999999998</v>
      </c>
      <c r="I5368">
        <v>406</v>
      </c>
      <c r="J5368" t="s">
        <v>607</v>
      </c>
      <c r="K5368" t="s">
        <v>185</v>
      </c>
      <c r="L5368" t="s">
        <v>624</v>
      </c>
      <c r="M5368" t="s">
        <v>624</v>
      </c>
      <c r="N5368" t="s">
        <v>48</v>
      </c>
      <c r="O5368" t="s">
        <v>41</v>
      </c>
      <c r="P5368" t="s">
        <v>42</v>
      </c>
      <c r="Q5368" t="s">
        <v>16</v>
      </c>
      <c r="R5368" t="s">
        <v>75</v>
      </c>
      <c r="S5368" t="s">
        <v>44</v>
      </c>
      <c r="T5368" t="s">
        <v>944</v>
      </c>
      <c r="U5368" t="s">
        <v>939</v>
      </c>
      <c r="V5368" t="s">
        <v>14</v>
      </c>
      <c r="W5368" t="s">
        <v>49</v>
      </c>
      <c r="X5368" t="s">
        <v>12</v>
      </c>
      <c r="Y5368" t="s">
        <v>938</v>
      </c>
      <c r="Z5368" s="81">
        <v>0</v>
      </c>
      <c r="AA5368" s="68">
        <v>0</v>
      </c>
      <c r="AB5368" s="82">
        <f t="shared" si="2926"/>
        <v>0</v>
      </c>
      <c r="AE5368">
        <v>4</v>
      </c>
      <c r="AG5368" s="83">
        <f t="shared" si="2931"/>
        <v>4</v>
      </c>
      <c r="AH5368" s="87">
        <v>0</v>
      </c>
      <c r="AI5368" s="88">
        <v>0</v>
      </c>
      <c r="AJ5368">
        <f t="shared" ref="AJ5368:AJ5378" si="2961">AG5368</f>
        <v>4</v>
      </c>
      <c r="AK5368" s="108">
        <f t="shared" ref="AK5368:AK5378" si="2962">AJ5368*C5368*E5368*H5368</f>
        <v>17718.399999999998</v>
      </c>
      <c r="AL5368" s="108">
        <f t="shared" ref="AL5368:AL5378" si="2963">AJ5368*C5368*E5368</f>
        <v>7839.9999999999991</v>
      </c>
      <c r="AM5368" s="108">
        <f t="shared" ref="AM5368:AM5378" si="2964">AK5368-AL5368</f>
        <v>9878.3999999999978</v>
      </c>
    </row>
    <row r="5369" spans="1:39" x14ac:dyDescent="0.25">
      <c r="A5369" s="115">
        <v>40600272</v>
      </c>
      <c r="B5369" t="s">
        <v>1</v>
      </c>
      <c r="C5369" s="81">
        <v>700</v>
      </c>
      <c r="D5369">
        <v>2.4</v>
      </c>
      <c r="E5369">
        <v>2.8</v>
      </c>
      <c r="F5369">
        <v>3</v>
      </c>
      <c r="G5369">
        <v>3</v>
      </c>
      <c r="H5369">
        <v>2.2599999999999998</v>
      </c>
      <c r="I5369">
        <v>406</v>
      </c>
      <c r="J5369" t="s">
        <v>607</v>
      </c>
      <c r="K5369" t="s">
        <v>185</v>
      </c>
      <c r="L5369" t="s">
        <v>624</v>
      </c>
      <c r="M5369" t="s">
        <v>624</v>
      </c>
      <c r="N5369" t="s">
        <v>48</v>
      </c>
      <c r="O5369" t="s">
        <v>47</v>
      </c>
      <c r="P5369" t="s">
        <v>42</v>
      </c>
      <c r="Q5369" t="s">
        <v>16</v>
      </c>
      <c r="R5369" t="s">
        <v>28</v>
      </c>
      <c r="S5369" t="s">
        <v>44</v>
      </c>
      <c r="U5369" t="s">
        <v>939</v>
      </c>
      <c r="V5369" t="s">
        <v>14</v>
      </c>
      <c r="W5369" t="s">
        <v>49</v>
      </c>
      <c r="X5369" t="s">
        <v>12</v>
      </c>
      <c r="Y5369" t="s">
        <v>21</v>
      </c>
      <c r="Z5369" s="80">
        <v>800</v>
      </c>
      <c r="AA5369" s="68">
        <v>0</v>
      </c>
      <c r="AB5369" s="82">
        <f t="shared" si="2926"/>
        <v>4000</v>
      </c>
      <c r="AC5369">
        <v>5</v>
      </c>
      <c r="AG5369" s="83">
        <f t="shared" si="2931"/>
        <v>5</v>
      </c>
      <c r="AH5369" s="87">
        <v>0</v>
      </c>
      <c r="AI5369" s="88">
        <v>0</v>
      </c>
      <c r="AJ5369">
        <f t="shared" si="2961"/>
        <v>5</v>
      </c>
      <c r="AK5369" s="108">
        <f t="shared" si="2962"/>
        <v>22147.999999999996</v>
      </c>
      <c r="AL5369" s="108">
        <f t="shared" si="2963"/>
        <v>9800</v>
      </c>
      <c r="AM5369" s="108">
        <f t="shared" si="2964"/>
        <v>12347.999999999996</v>
      </c>
    </row>
    <row r="5370" spans="1:39" x14ac:dyDescent="0.25">
      <c r="A5370" s="115">
        <v>40600272</v>
      </c>
      <c r="B5370" t="s">
        <v>1</v>
      </c>
      <c r="C5370" s="81">
        <v>700</v>
      </c>
      <c r="D5370">
        <v>2.4</v>
      </c>
      <c r="E5370">
        <v>2.8</v>
      </c>
      <c r="F5370">
        <v>3</v>
      </c>
      <c r="G5370">
        <v>3</v>
      </c>
      <c r="H5370">
        <v>2.2599999999999998</v>
      </c>
      <c r="I5370">
        <v>406</v>
      </c>
      <c r="J5370" t="s">
        <v>607</v>
      </c>
      <c r="K5370" t="s">
        <v>185</v>
      </c>
      <c r="L5370" t="s">
        <v>624</v>
      </c>
      <c r="M5370" t="s">
        <v>624</v>
      </c>
      <c r="N5370" t="s">
        <v>48</v>
      </c>
      <c r="O5370" t="s">
        <v>47</v>
      </c>
      <c r="P5370" t="s">
        <v>42</v>
      </c>
      <c r="Q5370" t="s">
        <v>16</v>
      </c>
      <c r="R5370" t="s">
        <v>28</v>
      </c>
      <c r="S5370" t="s">
        <v>44</v>
      </c>
      <c r="U5370" t="s">
        <v>939</v>
      </c>
      <c r="V5370" t="s">
        <v>68</v>
      </c>
      <c r="W5370" t="s">
        <v>69</v>
      </c>
      <c r="X5370" t="s">
        <v>76</v>
      </c>
      <c r="Y5370" t="s">
        <v>21</v>
      </c>
      <c r="Z5370" s="80">
        <v>800</v>
      </c>
      <c r="AA5370" s="68">
        <v>0</v>
      </c>
      <c r="AB5370" s="82">
        <f t="shared" si="2926"/>
        <v>1600</v>
      </c>
      <c r="AC5370">
        <v>2</v>
      </c>
      <c r="AG5370" s="83">
        <f t="shared" si="2931"/>
        <v>2</v>
      </c>
      <c r="AH5370" s="87">
        <v>0</v>
      </c>
      <c r="AI5370" s="88">
        <v>0</v>
      </c>
      <c r="AJ5370">
        <f t="shared" si="2961"/>
        <v>2</v>
      </c>
      <c r="AK5370" s="108">
        <f t="shared" si="2962"/>
        <v>8859.1999999999989</v>
      </c>
      <c r="AL5370" s="108">
        <f t="shared" si="2963"/>
        <v>3919.9999999999995</v>
      </c>
      <c r="AM5370" s="108">
        <f t="shared" si="2964"/>
        <v>4939.1999999999989</v>
      </c>
    </row>
    <row r="5371" spans="1:39" x14ac:dyDescent="0.25">
      <c r="A5371" s="115">
        <v>40600272</v>
      </c>
      <c r="B5371" t="s">
        <v>1</v>
      </c>
      <c r="C5371" s="81">
        <v>700</v>
      </c>
      <c r="D5371">
        <v>2.4</v>
      </c>
      <c r="E5371">
        <v>2.8</v>
      </c>
      <c r="F5371">
        <v>3</v>
      </c>
      <c r="G5371">
        <v>3</v>
      </c>
      <c r="H5371">
        <v>2.2599999999999998</v>
      </c>
      <c r="I5371">
        <v>406</v>
      </c>
      <c r="J5371" t="s">
        <v>607</v>
      </c>
      <c r="K5371" t="s">
        <v>185</v>
      </c>
      <c r="L5371" t="s">
        <v>624</v>
      </c>
      <c r="M5371" t="s">
        <v>624</v>
      </c>
      <c r="N5371" t="s">
        <v>48</v>
      </c>
      <c r="O5371" t="s">
        <v>47</v>
      </c>
      <c r="P5371" t="s">
        <v>42</v>
      </c>
      <c r="Q5371" t="s">
        <v>16</v>
      </c>
      <c r="R5371" t="s">
        <v>28</v>
      </c>
      <c r="S5371" t="s">
        <v>44</v>
      </c>
      <c r="U5371" t="s">
        <v>939</v>
      </c>
      <c r="V5371" t="s">
        <v>68</v>
      </c>
      <c r="W5371" t="s">
        <v>69</v>
      </c>
      <c r="X5371" t="s">
        <v>31</v>
      </c>
      <c r="Y5371" t="s">
        <v>21</v>
      </c>
      <c r="Z5371" s="80">
        <v>800</v>
      </c>
      <c r="AA5371" s="68">
        <v>0</v>
      </c>
      <c r="AB5371" s="82">
        <f t="shared" si="2926"/>
        <v>800</v>
      </c>
      <c r="AC5371">
        <v>1</v>
      </c>
      <c r="AG5371" s="83">
        <f t="shared" si="2931"/>
        <v>1</v>
      </c>
      <c r="AH5371" s="87">
        <v>0</v>
      </c>
      <c r="AI5371" s="88">
        <v>0</v>
      </c>
      <c r="AJ5371">
        <f t="shared" si="2961"/>
        <v>1</v>
      </c>
      <c r="AK5371" s="108">
        <f t="shared" si="2962"/>
        <v>4429.5999999999995</v>
      </c>
      <c r="AL5371" s="108">
        <f t="shared" si="2963"/>
        <v>1959.9999999999998</v>
      </c>
      <c r="AM5371" s="108">
        <f t="shared" si="2964"/>
        <v>2469.5999999999995</v>
      </c>
    </row>
    <row r="5372" spans="1:39" x14ac:dyDescent="0.25">
      <c r="A5372" s="115">
        <v>40600272</v>
      </c>
      <c r="B5372" t="s">
        <v>1</v>
      </c>
      <c r="C5372" s="81">
        <v>700</v>
      </c>
      <c r="D5372">
        <v>2.4</v>
      </c>
      <c r="E5372">
        <v>2.8</v>
      </c>
      <c r="F5372">
        <v>3</v>
      </c>
      <c r="G5372">
        <v>3</v>
      </c>
      <c r="H5372">
        <v>2.2599999999999998</v>
      </c>
      <c r="I5372">
        <v>406</v>
      </c>
      <c r="J5372" t="s">
        <v>607</v>
      </c>
      <c r="K5372" t="s">
        <v>185</v>
      </c>
      <c r="L5372" t="s">
        <v>624</v>
      </c>
      <c r="M5372" t="s">
        <v>624</v>
      </c>
      <c r="N5372" t="s">
        <v>5</v>
      </c>
      <c r="O5372" t="s">
        <v>74</v>
      </c>
      <c r="P5372" t="s">
        <v>42</v>
      </c>
      <c r="Q5372" t="s">
        <v>16</v>
      </c>
      <c r="R5372" t="s">
        <v>75</v>
      </c>
      <c r="S5372" t="s">
        <v>22</v>
      </c>
      <c r="T5372" t="s">
        <v>22</v>
      </c>
      <c r="U5372" t="s">
        <v>939</v>
      </c>
      <c r="V5372" t="s">
        <v>50</v>
      </c>
      <c r="W5372" t="s">
        <v>51</v>
      </c>
      <c r="X5372" t="s">
        <v>52</v>
      </c>
      <c r="Y5372" t="s">
        <v>943</v>
      </c>
      <c r="Z5372" s="81">
        <v>0</v>
      </c>
      <c r="AA5372" s="68">
        <v>0</v>
      </c>
      <c r="AB5372" s="82">
        <f t="shared" si="2926"/>
        <v>0</v>
      </c>
      <c r="AF5372">
        <v>1</v>
      </c>
      <c r="AG5372" s="83">
        <f t="shared" si="2931"/>
        <v>1</v>
      </c>
      <c r="AH5372" s="87">
        <v>0</v>
      </c>
      <c r="AI5372" s="88">
        <v>0</v>
      </c>
      <c r="AJ5372">
        <f t="shared" si="2961"/>
        <v>1</v>
      </c>
      <c r="AK5372" s="108">
        <f t="shared" si="2962"/>
        <v>4429.5999999999995</v>
      </c>
      <c r="AL5372" s="108">
        <f t="shared" si="2963"/>
        <v>1959.9999999999998</v>
      </c>
      <c r="AM5372" s="108">
        <f t="shared" si="2964"/>
        <v>2469.5999999999995</v>
      </c>
    </row>
    <row r="5373" spans="1:39" x14ac:dyDescent="0.25">
      <c r="A5373" s="115">
        <v>40600272</v>
      </c>
      <c r="B5373" t="s">
        <v>1</v>
      </c>
      <c r="C5373" s="81">
        <v>700</v>
      </c>
      <c r="D5373">
        <v>2.4</v>
      </c>
      <c r="E5373">
        <v>2.8</v>
      </c>
      <c r="F5373">
        <v>3</v>
      </c>
      <c r="G5373">
        <v>3</v>
      </c>
      <c r="H5373">
        <v>2.2599999999999998</v>
      </c>
      <c r="I5373">
        <v>406</v>
      </c>
      <c r="J5373" t="s">
        <v>607</v>
      </c>
      <c r="K5373" t="s">
        <v>185</v>
      </c>
      <c r="L5373" t="s">
        <v>624</v>
      </c>
      <c r="M5373" t="s">
        <v>624</v>
      </c>
      <c r="N5373" t="s">
        <v>5</v>
      </c>
      <c r="O5373" t="s">
        <v>74</v>
      </c>
      <c r="P5373" t="s">
        <v>42</v>
      </c>
      <c r="Q5373" t="s">
        <v>16</v>
      </c>
      <c r="R5373" t="s">
        <v>75</v>
      </c>
      <c r="S5373" t="s">
        <v>44</v>
      </c>
      <c r="T5373" t="s">
        <v>944</v>
      </c>
      <c r="U5373" t="s">
        <v>939</v>
      </c>
      <c r="V5373" t="s">
        <v>14</v>
      </c>
      <c r="W5373" t="s">
        <v>49</v>
      </c>
      <c r="X5373" t="s">
        <v>12</v>
      </c>
      <c r="Y5373" t="s">
        <v>938</v>
      </c>
      <c r="Z5373" s="81">
        <v>0</v>
      </c>
      <c r="AA5373" s="68">
        <v>0</v>
      </c>
      <c r="AB5373" s="82">
        <f t="shared" si="2926"/>
        <v>0</v>
      </c>
      <c r="AE5373">
        <v>1</v>
      </c>
      <c r="AG5373" s="83">
        <f t="shared" si="2931"/>
        <v>1</v>
      </c>
      <c r="AH5373" s="87">
        <v>0</v>
      </c>
      <c r="AI5373" s="88">
        <v>0</v>
      </c>
      <c r="AJ5373">
        <f t="shared" si="2961"/>
        <v>1</v>
      </c>
      <c r="AK5373" s="108">
        <f t="shared" si="2962"/>
        <v>4429.5999999999995</v>
      </c>
      <c r="AL5373" s="108">
        <f t="shared" si="2963"/>
        <v>1959.9999999999998</v>
      </c>
      <c r="AM5373" s="108">
        <f t="shared" si="2964"/>
        <v>2469.5999999999995</v>
      </c>
    </row>
    <row r="5374" spans="1:39" x14ac:dyDescent="0.25">
      <c r="A5374" s="115">
        <v>40600272</v>
      </c>
      <c r="B5374" t="s">
        <v>1</v>
      </c>
      <c r="C5374" s="81">
        <v>700</v>
      </c>
      <c r="D5374">
        <v>2.4</v>
      </c>
      <c r="E5374">
        <v>2.8</v>
      </c>
      <c r="F5374">
        <v>3</v>
      </c>
      <c r="G5374">
        <v>3</v>
      </c>
      <c r="H5374">
        <v>2.2599999999999998</v>
      </c>
      <c r="I5374">
        <v>406</v>
      </c>
      <c r="J5374" t="s">
        <v>607</v>
      </c>
      <c r="K5374" t="s">
        <v>185</v>
      </c>
      <c r="L5374" t="s">
        <v>624</v>
      </c>
      <c r="M5374" t="s">
        <v>624</v>
      </c>
      <c r="N5374" t="s">
        <v>5</v>
      </c>
      <c r="O5374" t="s">
        <v>41</v>
      </c>
      <c r="P5374" t="s">
        <v>42</v>
      </c>
      <c r="Q5374" t="s">
        <v>16</v>
      </c>
      <c r="R5374" t="s">
        <v>28</v>
      </c>
      <c r="S5374" t="s">
        <v>44</v>
      </c>
      <c r="U5374" t="s">
        <v>939</v>
      </c>
      <c r="V5374" t="s">
        <v>14</v>
      </c>
      <c r="W5374" t="s">
        <v>49</v>
      </c>
      <c r="X5374" t="s">
        <v>12</v>
      </c>
      <c r="Y5374" t="s">
        <v>21</v>
      </c>
      <c r="Z5374" s="80">
        <v>800</v>
      </c>
      <c r="AA5374" s="68">
        <v>0</v>
      </c>
      <c r="AB5374" s="82">
        <f t="shared" si="2926"/>
        <v>800</v>
      </c>
      <c r="AC5374">
        <v>1</v>
      </c>
      <c r="AG5374" s="83">
        <f t="shared" si="2931"/>
        <v>1</v>
      </c>
      <c r="AH5374" s="87">
        <v>0</v>
      </c>
      <c r="AI5374" s="88">
        <v>0</v>
      </c>
      <c r="AJ5374">
        <f t="shared" si="2961"/>
        <v>1</v>
      </c>
      <c r="AK5374" s="108">
        <f t="shared" si="2962"/>
        <v>4429.5999999999995</v>
      </c>
      <c r="AL5374" s="108">
        <f t="shared" si="2963"/>
        <v>1959.9999999999998</v>
      </c>
      <c r="AM5374" s="108">
        <f t="shared" si="2964"/>
        <v>2469.5999999999995</v>
      </c>
    </row>
    <row r="5375" spans="1:39" x14ac:dyDescent="0.25">
      <c r="A5375" s="115">
        <v>40600272</v>
      </c>
      <c r="B5375" t="s">
        <v>1</v>
      </c>
      <c r="C5375" s="81">
        <v>700</v>
      </c>
      <c r="D5375">
        <v>2.4</v>
      </c>
      <c r="E5375">
        <v>2.8</v>
      </c>
      <c r="F5375">
        <v>3</v>
      </c>
      <c r="G5375">
        <v>3</v>
      </c>
      <c r="H5375">
        <v>2.2599999999999998</v>
      </c>
      <c r="I5375">
        <v>406</v>
      </c>
      <c r="J5375" t="s">
        <v>607</v>
      </c>
      <c r="K5375" t="s">
        <v>185</v>
      </c>
      <c r="L5375" t="s">
        <v>624</v>
      </c>
      <c r="M5375" t="s">
        <v>624</v>
      </c>
      <c r="N5375" t="s">
        <v>5</v>
      </c>
      <c r="O5375" t="s">
        <v>41</v>
      </c>
      <c r="P5375" t="s">
        <v>42</v>
      </c>
      <c r="Q5375" t="s">
        <v>16</v>
      </c>
      <c r="R5375" t="s">
        <v>28</v>
      </c>
      <c r="S5375" t="s">
        <v>44</v>
      </c>
      <c r="U5375" t="s">
        <v>939</v>
      </c>
      <c r="V5375" t="s">
        <v>68</v>
      </c>
      <c r="W5375" t="s">
        <v>69</v>
      </c>
      <c r="X5375" t="s">
        <v>31</v>
      </c>
      <c r="Y5375" t="s">
        <v>21</v>
      </c>
      <c r="Z5375" s="80">
        <v>800</v>
      </c>
      <c r="AA5375" s="68">
        <v>0</v>
      </c>
      <c r="AB5375" s="82">
        <f t="shared" si="2926"/>
        <v>800</v>
      </c>
      <c r="AC5375">
        <v>1</v>
      </c>
      <c r="AG5375" s="83">
        <f t="shared" si="2931"/>
        <v>1</v>
      </c>
      <c r="AH5375" s="87">
        <v>0</v>
      </c>
      <c r="AI5375" s="88">
        <v>0</v>
      </c>
      <c r="AJ5375">
        <f t="shared" si="2961"/>
        <v>1</v>
      </c>
      <c r="AK5375" s="108">
        <f t="shared" si="2962"/>
        <v>4429.5999999999995</v>
      </c>
      <c r="AL5375" s="108">
        <f t="shared" si="2963"/>
        <v>1959.9999999999998</v>
      </c>
      <c r="AM5375" s="108">
        <f t="shared" si="2964"/>
        <v>2469.5999999999995</v>
      </c>
    </row>
    <row r="5376" spans="1:39" x14ac:dyDescent="0.25">
      <c r="A5376" s="115">
        <v>40600272</v>
      </c>
      <c r="B5376" t="s">
        <v>1</v>
      </c>
      <c r="C5376" s="81">
        <v>700</v>
      </c>
      <c r="D5376">
        <v>2.4</v>
      </c>
      <c r="E5376">
        <v>2.8</v>
      </c>
      <c r="F5376">
        <v>3</v>
      </c>
      <c r="G5376">
        <v>3</v>
      </c>
      <c r="H5376">
        <v>2.2599999999999998</v>
      </c>
      <c r="I5376">
        <v>406</v>
      </c>
      <c r="J5376" t="s">
        <v>607</v>
      </c>
      <c r="K5376" t="s">
        <v>185</v>
      </c>
      <c r="L5376" t="s">
        <v>624</v>
      </c>
      <c r="M5376" t="s">
        <v>624</v>
      </c>
      <c r="N5376" t="s">
        <v>5</v>
      </c>
      <c r="O5376" t="s">
        <v>41</v>
      </c>
      <c r="P5376" t="s">
        <v>42</v>
      </c>
      <c r="Q5376" t="s">
        <v>16</v>
      </c>
      <c r="R5376" t="s">
        <v>28</v>
      </c>
      <c r="S5376" t="s">
        <v>44</v>
      </c>
      <c r="U5376" t="s">
        <v>939</v>
      </c>
      <c r="V5376" t="s">
        <v>60</v>
      </c>
      <c r="W5376" t="s">
        <v>61</v>
      </c>
      <c r="X5376" t="s">
        <v>31</v>
      </c>
      <c r="Y5376" t="s">
        <v>21</v>
      </c>
      <c r="Z5376" s="80">
        <v>800</v>
      </c>
      <c r="AA5376" s="68">
        <v>0</v>
      </c>
      <c r="AB5376" s="82">
        <f t="shared" si="2926"/>
        <v>800</v>
      </c>
      <c r="AC5376">
        <v>1</v>
      </c>
      <c r="AG5376" s="83">
        <f t="shared" si="2931"/>
        <v>1</v>
      </c>
      <c r="AH5376" s="87">
        <v>0</v>
      </c>
      <c r="AI5376" s="88">
        <v>0</v>
      </c>
      <c r="AJ5376">
        <f t="shared" si="2961"/>
        <v>1</v>
      </c>
      <c r="AK5376" s="108">
        <f t="shared" si="2962"/>
        <v>4429.5999999999995</v>
      </c>
      <c r="AL5376" s="108">
        <f t="shared" si="2963"/>
        <v>1959.9999999999998</v>
      </c>
      <c r="AM5376" s="108">
        <f t="shared" si="2964"/>
        <v>2469.5999999999995</v>
      </c>
    </row>
    <row r="5377" spans="1:39" x14ac:dyDescent="0.25">
      <c r="A5377" s="115">
        <v>40600272</v>
      </c>
      <c r="B5377" t="s">
        <v>1</v>
      </c>
      <c r="C5377" s="81">
        <v>700</v>
      </c>
      <c r="D5377">
        <v>2.4</v>
      </c>
      <c r="E5377">
        <v>2.8</v>
      </c>
      <c r="F5377">
        <v>3</v>
      </c>
      <c r="G5377">
        <v>3</v>
      </c>
      <c r="H5377">
        <v>2.2599999999999998</v>
      </c>
      <c r="I5377">
        <v>406</v>
      </c>
      <c r="J5377" t="s">
        <v>607</v>
      </c>
      <c r="K5377" t="s">
        <v>185</v>
      </c>
      <c r="L5377" t="s">
        <v>624</v>
      </c>
      <c r="M5377" t="s">
        <v>624</v>
      </c>
      <c r="N5377" t="s">
        <v>5</v>
      </c>
      <c r="O5377" t="s">
        <v>41</v>
      </c>
      <c r="P5377" t="s">
        <v>42</v>
      </c>
      <c r="Q5377" t="s">
        <v>16</v>
      </c>
      <c r="R5377" t="s">
        <v>75</v>
      </c>
      <c r="S5377" t="s">
        <v>44</v>
      </c>
      <c r="T5377" t="s">
        <v>944</v>
      </c>
      <c r="U5377" t="s">
        <v>939</v>
      </c>
      <c r="V5377" t="s">
        <v>14</v>
      </c>
      <c r="W5377" t="s">
        <v>49</v>
      </c>
      <c r="X5377" t="s">
        <v>12</v>
      </c>
      <c r="Y5377" t="s">
        <v>938</v>
      </c>
      <c r="Z5377" s="81">
        <v>0</v>
      </c>
      <c r="AA5377" s="68">
        <v>0</v>
      </c>
      <c r="AB5377" s="82">
        <f t="shared" si="2926"/>
        <v>0</v>
      </c>
      <c r="AE5377">
        <v>4</v>
      </c>
      <c r="AG5377" s="83">
        <f t="shared" si="2931"/>
        <v>4</v>
      </c>
      <c r="AH5377" s="87">
        <v>0</v>
      </c>
      <c r="AI5377" s="88">
        <v>0</v>
      </c>
      <c r="AJ5377">
        <f t="shared" si="2961"/>
        <v>4</v>
      </c>
      <c r="AK5377" s="108">
        <f t="shared" si="2962"/>
        <v>17718.399999999998</v>
      </c>
      <c r="AL5377" s="108">
        <f t="shared" si="2963"/>
        <v>7839.9999999999991</v>
      </c>
      <c r="AM5377" s="108">
        <f t="shared" si="2964"/>
        <v>9878.3999999999978</v>
      </c>
    </row>
    <row r="5378" spans="1:39" x14ac:dyDescent="0.25">
      <c r="A5378" s="115">
        <v>40600272</v>
      </c>
      <c r="B5378" t="s">
        <v>1</v>
      </c>
      <c r="C5378" s="81">
        <v>700</v>
      </c>
      <c r="D5378">
        <v>2.4</v>
      </c>
      <c r="E5378">
        <v>2.8</v>
      </c>
      <c r="F5378">
        <v>3</v>
      </c>
      <c r="G5378">
        <v>3</v>
      </c>
      <c r="H5378">
        <v>2.2599999999999998</v>
      </c>
      <c r="I5378">
        <v>406</v>
      </c>
      <c r="J5378" t="s">
        <v>607</v>
      </c>
      <c r="K5378" t="s">
        <v>185</v>
      </c>
      <c r="L5378" t="s">
        <v>624</v>
      </c>
      <c r="M5378" t="s">
        <v>624</v>
      </c>
      <c r="N5378" t="s">
        <v>5</v>
      </c>
      <c r="O5378" t="s">
        <v>47</v>
      </c>
      <c r="P5378" t="s">
        <v>42</v>
      </c>
      <c r="Q5378" t="s">
        <v>16</v>
      </c>
      <c r="R5378" t="s">
        <v>28</v>
      </c>
      <c r="S5378" t="s">
        <v>22</v>
      </c>
      <c r="T5378" t="s">
        <v>22</v>
      </c>
      <c r="U5378" t="s">
        <v>939</v>
      </c>
      <c r="V5378" t="s">
        <v>50</v>
      </c>
      <c r="W5378" t="s">
        <v>51</v>
      </c>
      <c r="X5378" t="s">
        <v>52</v>
      </c>
      <c r="Y5378" t="s">
        <v>943</v>
      </c>
      <c r="Z5378" s="81">
        <v>0</v>
      </c>
      <c r="AA5378" s="68">
        <v>0</v>
      </c>
      <c r="AB5378" s="82">
        <f t="shared" si="2926"/>
        <v>0</v>
      </c>
      <c r="AF5378">
        <v>1</v>
      </c>
      <c r="AG5378" s="83">
        <f t="shared" si="2931"/>
        <v>1</v>
      </c>
      <c r="AH5378" s="87">
        <v>0</v>
      </c>
      <c r="AI5378" s="88">
        <v>0</v>
      </c>
      <c r="AJ5378">
        <f t="shared" si="2961"/>
        <v>1</v>
      </c>
      <c r="AK5378" s="108">
        <f t="shared" si="2962"/>
        <v>4429.5999999999995</v>
      </c>
      <c r="AL5378" s="108">
        <f t="shared" si="2963"/>
        <v>1959.9999999999998</v>
      </c>
      <c r="AM5378" s="108">
        <f t="shared" si="2964"/>
        <v>2469.5999999999995</v>
      </c>
    </row>
    <row r="5379" spans="1:39" x14ac:dyDescent="0.25">
      <c r="A5379" s="115">
        <v>40600272</v>
      </c>
      <c r="B5379" t="s">
        <v>1</v>
      </c>
      <c r="C5379" s="81">
        <v>700</v>
      </c>
      <c r="D5379">
        <v>2.4</v>
      </c>
      <c r="E5379">
        <v>2.8</v>
      </c>
      <c r="F5379">
        <v>3</v>
      </c>
      <c r="G5379">
        <v>3</v>
      </c>
      <c r="H5379">
        <v>2.2599999999999998</v>
      </c>
      <c r="I5379">
        <v>406</v>
      </c>
      <c r="J5379" t="s">
        <v>607</v>
      </c>
      <c r="K5379" t="s">
        <v>185</v>
      </c>
      <c r="L5379" t="s">
        <v>624</v>
      </c>
      <c r="M5379" t="s">
        <v>624</v>
      </c>
      <c r="N5379" t="s">
        <v>5</v>
      </c>
      <c r="O5379" t="s">
        <v>47</v>
      </c>
      <c r="P5379" t="s">
        <v>42</v>
      </c>
      <c r="Q5379" t="s">
        <v>16</v>
      </c>
      <c r="R5379" t="s">
        <v>28</v>
      </c>
      <c r="S5379" t="s">
        <v>9</v>
      </c>
      <c r="U5379" t="s">
        <v>179</v>
      </c>
      <c r="V5379" t="s">
        <v>53</v>
      </c>
      <c r="W5379" t="s">
        <v>54</v>
      </c>
      <c r="X5379" t="s">
        <v>12</v>
      </c>
      <c r="Y5379" t="s">
        <v>21</v>
      </c>
      <c r="Z5379" s="80">
        <v>2740</v>
      </c>
      <c r="AA5379" s="68">
        <v>0</v>
      </c>
      <c r="AB5379" s="82">
        <f t="shared" si="2926"/>
        <v>5480</v>
      </c>
      <c r="AD5379">
        <v>2</v>
      </c>
      <c r="AG5379" s="83">
        <f t="shared" si="2931"/>
        <v>2</v>
      </c>
      <c r="AH5379" s="87">
        <v>0</v>
      </c>
      <c r="AI5379" s="88">
        <v>0</v>
      </c>
    </row>
    <row r="5380" spans="1:39" x14ac:dyDescent="0.25">
      <c r="A5380" s="115">
        <v>40600272</v>
      </c>
      <c r="B5380" t="s">
        <v>1</v>
      </c>
      <c r="C5380" s="81">
        <v>700</v>
      </c>
      <c r="D5380">
        <v>2.4</v>
      </c>
      <c r="E5380">
        <v>2.8</v>
      </c>
      <c r="F5380">
        <v>3</v>
      </c>
      <c r="G5380">
        <v>3</v>
      </c>
      <c r="H5380">
        <v>2.2599999999999998</v>
      </c>
      <c r="I5380">
        <v>406</v>
      </c>
      <c r="J5380" t="s">
        <v>607</v>
      </c>
      <c r="K5380" t="s">
        <v>185</v>
      </c>
      <c r="L5380" t="s">
        <v>624</v>
      </c>
      <c r="M5380" t="s">
        <v>624</v>
      </c>
      <c r="N5380" t="s">
        <v>5</v>
      </c>
      <c r="O5380" t="s">
        <v>47</v>
      </c>
      <c r="P5380" t="s">
        <v>42</v>
      </c>
      <c r="Q5380" t="s">
        <v>16</v>
      </c>
      <c r="R5380" t="s">
        <v>28</v>
      </c>
      <c r="S5380" t="s">
        <v>44</v>
      </c>
      <c r="U5380" t="s">
        <v>939</v>
      </c>
      <c r="V5380" t="s">
        <v>14</v>
      </c>
      <c r="W5380" t="s">
        <v>49</v>
      </c>
      <c r="X5380" t="s">
        <v>12</v>
      </c>
      <c r="Y5380" t="s">
        <v>21</v>
      </c>
      <c r="Z5380" s="80">
        <v>800</v>
      </c>
      <c r="AA5380" s="68">
        <v>0</v>
      </c>
      <c r="AB5380" s="82">
        <f t="shared" ref="AB5380:AB5443" si="2965">Z5380*AG5380+AA5380*AG5380*1.95583</f>
        <v>84800</v>
      </c>
      <c r="AC5380">
        <v>106</v>
      </c>
      <c r="AG5380" s="83">
        <f t="shared" si="2931"/>
        <v>106</v>
      </c>
      <c r="AH5380" s="87">
        <v>0</v>
      </c>
      <c r="AI5380" s="88">
        <v>0</v>
      </c>
      <c r="AJ5380">
        <f t="shared" ref="AJ5380:AJ5389" si="2966">AG5380</f>
        <v>106</v>
      </c>
      <c r="AK5380" s="108">
        <f t="shared" ref="AK5380:AK5386" si="2967">AJ5380*C5380*E5380*H5380</f>
        <v>469537.6</v>
      </c>
      <c r="AL5380" s="108">
        <f t="shared" ref="AL5380:AL5386" si="2968">AJ5380*C5380*E5380</f>
        <v>207760</v>
      </c>
      <c r="AM5380" s="108">
        <f t="shared" ref="AM5380:AM5389" si="2969">AK5380-AL5380</f>
        <v>261777.59999999998</v>
      </c>
    </row>
    <row r="5381" spans="1:39" x14ac:dyDescent="0.25">
      <c r="A5381" s="115">
        <v>40600272</v>
      </c>
      <c r="B5381" t="s">
        <v>1</v>
      </c>
      <c r="C5381" s="81">
        <v>700</v>
      </c>
      <c r="D5381">
        <v>2.4</v>
      </c>
      <c r="E5381">
        <v>2.8</v>
      </c>
      <c r="F5381">
        <v>3</v>
      </c>
      <c r="G5381">
        <v>3</v>
      </c>
      <c r="H5381">
        <v>2.2599999999999998</v>
      </c>
      <c r="I5381">
        <v>406</v>
      </c>
      <c r="J5381" t="s">
        <v>607</v>
      </c>
      <c r="K5381" t="s">
        <v>185</v>
      </c>
      <c r="L5381" t="s">
        <v>624</v>
      </c>
      <c r="M5381" t="s">
        <v>624</v>
      </c>
      <c r="N5381" t="s">
        <v>5</v>
      </c>
      <c r="O5381" t="s">
        <v>47</v>
      </c>
      <c r="P5381" t="s">
        <v>42</v>
      </c>
      <c r="Q5381" t="s">
        <v>16</v>
      </c>
      <c r="R5381" t="s">
        <v>28</v>
      </c>
      <c r="S5381" t="s">
        <v>44</v>
      </c>
      <c r="U5381" t="s">
        <v>939</v>
      </c>
      <c r="V5381" t="s">
        <v>17</v>
      </c>
      <c r="W5381" t="s">
        <v>63</v>
      </c>
      <c r="X5381" t="s">
        <v>12</v>
      </c>
      <c r="Y5381" t="s">
        <v>21</v>
      </c>
      <c r="Z5381" s="80">
        <v>800</v>
      </c>
      <c r="AA5381" s="68">
        <v>0</v>
      </c>
      <c r="AB5381" s="82">
        <f t="shared" si="2965"/>
        <v>2400</v>
      </c>
      <c r="AC5381">
        <v>3</v>
      </c>
      <c r="AG5381" s="83">
        <f t="shared" ref="AG5381:AG5444" si="2970">SUM(AC5381:AF5381)</f>
        <v>3</v>
      </c>
      <c r="AH5381" s="87">
        <v>0</v>
      </c>
      <c r="AI5381" s="88">
        <v>0</v>
      </c>
      <c r="AJ5381">
        <f t="shared" si="2966"/>
        <v>3</v>
      </c>
      <c r="AK5381" s="108">
        <f t="shared" si="2967"/>
        <v>13288.8</v>
      </c>
      <c r="AL5381" s="108">
        <f t="shared" si="2968"/>
        <v>5880</v>
      </c>
      <c r="AM5381" s="108">
        <f t="shared" si="2969"/>
        <v>7408.7999999999993</v>
      </c>
    </row>
    <row r="5382" spans="1:39" x14ac:dyDescent="0.25">
      <c r="A5382" s="115">
        <v>40600272</v>
      </c>
      <c r="B5382" t="s">
        <v>1</v>
      </c>
      <c r="C5382" s="81">
        <v>700</v>
      </c>
      <c r="D5382">
        <v>2.4</v>
      </c>
      <c r="E5382">
        <v>2.8</v>
      </c>
      <c r="F5382">
        <v>3</v>
      </c>
      <c r="G5382">
        <v>3</v>
      </c>
      <c r="H5382">
        <v>2.2599999999999998</v>
      </c>
      <c r="I5382">
        <v>406</v>
      </c>
      <c r="J5382" t="s">
        <v>607</v>
      </c>
      <c r="K5382" t="s">
        <v>185</v>
      </c>
      <c r="L5382" t="s">
        <v>624</v>
      </c>
      <c r="M5382" t="s">
        <v>624</v>
      </c>
      <c r="N5382" t="s">
        <v>5</v>
      </c>
      <c r="O5382" t="s">
        <v>47</v>
      </c>
      <c r="P5382" t="s">
        <v>42</v>
      </c>
      <c r="Q5382" t="s">
        <v>16</v>
      </c>
      <c r="R5382" t="s">
        <v>28</v>
      </c>
      <c r="S5382" t="s">
        <v>44</v>
      </c>
      <c r="U5382" t="s">
        <v>939</v>
      </c>
      <c r="V5382" t="s">
        <v>123</v>
      </c>
      <c r="W5382" t="s">
        <v>145</v>
      </c>
      <c r="X5382" t="s">
        <v>12</v>
      </c>
      <c r="Y5382" t="s">
        <v>21</v>
      </c>
      <c r="Z5382" s="80">
        <v>800</v>
      </c>
      <c r="AA5382" s="68">
        <v>0</v>
      </c>
      <c r="AB5382" s="82">
        <f t="shared" si="2965"/>
        <v>800</v>
      </c>
      <c r="AC5382">
        <v>1</v>
      </c>
      <c r="AG5382" s="83">
        <f t="shared" si="2970"/>
        <v>1</v>
      </c>
      <c r="AH5382" s="87">
        <v>0</v>
      </c>
      <c r="AI5382" s="88">
        <v>0</v>
      </c>
      <c r="AJ5382">
        <f t="shared" si="2966"/>
        <v>1</v>
      </c>
      <c r="AK5382" s="108">
        <f t="shared" si="2967"/>
        <v>4429.5999999999995</v>
      </c>
      <c r="AL5382" s="108">
        <f t="shared" si="2968"/>
        <v>1959.9999999999998</v>
      </c>
      <c r="AM5382" s="108">
        <f t="shared" si="2969"/>
        <v>2469.5999999999995</v>
      </c>
    </row>
    <row r="5383" spans="1:39" x14ac:dyDescent="0.25">
      <c r="A5383" s="115">
        <v>40600272</v>
      </c>
      <c r="B5383" t="s">
        <v>1</v>
      </c>
      <c r="C5383" s="81">
        <v>700</v>
      </c>
      <c r="D5383">
        <v>2.4</v>
      </c>
      <c r="E5383">
        <v>2.8</v>
      </c>
      <c r="F5383">
        <v>3</v>
      </c>
      <c r="G5383">
        <v>3</v>
      </c>
      <c r="H5383">
        <v>2.2599999999999998</v>
      </c>
      <c r="I5383">
        <v>406</v>
      </c>
      <c r="J5383" t="s">
        <v>607</v>
      </c>
      <c r="K5383" t="s">
        <v>185</v>
      </c>
      <c r="L5383" t="s">
        <v>624</v>
      </c>
      <c r="M5383" t="s">
        <v>624</v>
      </c>
      <c r="N5383" t="s">
        <v>5</v>
      </c>
      <c r="O5383" t="s">
        <v>47</v>
      </c>
      <c r="P5383" t="s">
        <v>42</v>
      </c>
      <c r="Q5383" t="s">
        <v>16</v>
      </c>
      <c r="R5383" t="s">
        <v>28</v>
      </c>
      <c r="S5383" t="s">
        <v>44</v>
      </c>
      <c r="U5383" t="s">
        <v>939</v>
      </c>
      <c r="V5383" t="s">
        <v>68</v>
      </c>
      <c r="W5383" t="s">
        <v>69</v>
      </c>
      <c r="X5383" t="s">
        <v>31</v>
      </c>
      <c r="Y5383" t="s">
        <v>21</v>
      </c>
      <c r="Z5383" s="80">
        <v>800</v>
      </c>
      <c r="AA5383" s="68">
        <v>0</v>
      </c>
      <c r="AB5383" s="82">
        <f t="shared" si="2965"/>
        <v>1600</v>
      </c>
      <c r="AC5383">
        <v>2</v>
      </c>
      <c r="AG5383" s="83">
        <f t="shared" si="2970"/>
        <v>2</v>
      </c>
      <c r="AH5383" s="87">
        <v>0</v>
      </c>
      <c r="AI5383" s="88">
        <v>0</v>
      </c>
      <c r="AJ5383">
        <f t="shared" si="2966"/>
        <v>2</v>
      </c>
      <c r="AK5383" s="108">
        <f t="shared" si="2967"/>
        <v>8859.1999999999989</v>
      </c>
      <c r="AL5383" s="108">
        <f t="shared" si="2968"/>
        <v>3919.9999999999995</v>
      </c>
      <c r="AM5383" s="108">
        <f t="shared" si="2969"/>
        <v>4939.1999999999989</v>
      </c>
    </row>
    <row r="5384" spans="1:39" x14ac:dyDescent="0.25">
      <c r="A5384" s="115">
        <v>40600272</v>
      </c>
      <c r="B5384" t="s">
        <v>1</v>
      </c>
      <c r="C5384" s="81">
        <v>700</v>
      </c>
      <c r="D5384">
        <v>2.4</v>
      </c>
      <c r="E5384">
        <v>2.8</v>
      </c>
      <c r="F5384">
        <v>3</v>
      </c>
      <c r="G5384">
        <v>3</v>
      </c>
      <c r="H5384">
        <v>2.2599999999999998</v>
      </c>
      <c r="I5384">
        <v>406</v>
      </c>
      <c r="J5384" t="s">
        <v>607</v>
      </c>
      <c r="K5384" t="s">
        <v>185</v>
      </c>
      <c r="L5384" t="s">
        <v>624</v>
      </c>
      <c r="M5384" t="s">
        <v>624</v>
      </c>
      <c r="N5384" t="s">
        <v>5</v>
      </c>
      <c r="O5384" t="s">
        <v>47</v>
      </c>
      <c r="P5384" t="s">
        <v>42</v>
      </c>
      <c r="Q5384" t="s">
        <v>16</v>
      </c>
      <c r="R5384" t="s">
        <v>28</v>
      </c>
      <c r="S5384" t="s">
        <v>44</v>
      </c>
      <c r="U5384" t="s">
        <v>939</v>
      </c>
      <c r="V5384" t="s">
        <v>68</v>
      </c>
      <c r="W5384" t="s">
        <v>69</v>
      </c>
      <c r="X5384" t="s">
        <v>77</v>
      </c>
      <c r="Y5384" t="s">
        <v>21</v>
      </c>
      <c r="Z5384" s="80">
        <v>800</v>
      </c>
      <c r="AA5384" s="68">
        <v>0</v>
      </c>
      <c r="AB5384" s="82">
        <f t="shared" si="2965"/>
        <v>1600</v>
      </c>
      <c r="AC5384">
        <v>2</v>
      </c>
      <c r="AG5384" s="83">
        <f t="shared" si="2970"/>
        <v>2</v>
      </c>
      <c r="AH5384" s="87">
        <v>0</v>
      </c>
      <c r="AI5384" s="88">
        <v>0</v>
      </c>
      <c r="AJ5384">
        <f t="shared" si="2966"/>
        <v>2</v>
      </c>
      <c r="AK5384" s="108">
        <f t="shared" si="2967"/>
        <v>8859.1999999999989</v>
      </c>
      <c r="AL5384" s="108">
        <f t="shared" si="2968"/>
        <v>3919.9999999999995</v>
      </c>
      <c r="AM5384" s="108">
        <f t="shared" si="2969"/>
        <v>4939.1999999999989</v>
      </c>
    </row>
    <row r="5385" spans="1:39" x14ac:dyDescent="0.25">
      <c r="A5385" s="115">
        <v>40600272</v>
      </c>
      <c r="B5385" t="s">
        <v>1</v>
      </c>
      <c r="C5385" s="81">
        <v>700</v>
      </c>
      <c r="D5385">
        <v>2.4</v>
      </c>
      <c r="E5385">
        <v>2.8</v>
      </c>
      <c r="F5385">
        <v>3</v>
      </c>
      <c r="G5385">
        <v>3</v>
      </c>
      <c r="H5385">
        <v>2.2599999999999998</v>
      </c>
      <c r="I5385">
        <v>406</v>
      </c>
      <c r="J5385" t="s">
        <v>607</v>
      </c>
      <c r="K5385" t="s">
        <v>185</v>
      </c>
      <c r="L5385" t="s">
        <v>624</v>
      </c>
      <c r="M5385" t="s">
        <v>624</v>
      </c>
      <c r="N5385" t="s">
        <v>5</v>
      </c>
      <c r="O5385" t="s">
        <v>47</v>
      </c>
      <c r="P5385" t="s">
        <v>42</v>
      </c>
      <c r="Q5385" t="s">
        <v>16</v>
      </c>
      <c r="R5385" t="s">
        <v>28</v>
      </c>
      <c r="S5385" t="s">
        <v>44</v>
      </c>
      <c r="U5385" t="s">
        <v>939</v>
      </c>
      <c r="V5385" t="s">
        <v>60</v>
      </c>
      <c r="W5385" t="s">
        <v>61</v>
      </c>
      <c r="X5385" t="s">
        <v>31</v>
      </c>
      <c r="Y5385" t="s">
        <v>21</v>
      </c>
      <c r="Z5385" s="80">
        <v>800</v>
      </c>
      <c r="AA5385" s="68">
        <v>0</v>
      </c>
      <c r="AB5385" s="82">
        <f t="shared" si="2965"/>
        <v>800</v>
      </c>
      <c r="AC5385">
        <v>1</v>
      </c>
      <c r="AG5385" s="83">
        <f t="shared" si="2970"/>
        <v>1</v>
      </c>
      <c r="AH5385" s="87">
        <v>0</v>
      </c>
      <c r="AI5385" s="88">
        <v>0</v>
      </c>
      <c r="AJ5385">
        <f t="shared" si="2966"/>
        <v>1</v>
      </c>
      <c r="AK5385" s="108">
        <f t="shared" si="2967"/>
        <v>4429.5999999999995</v>
      </c>
      <c r="AL5385" s="108">
        <f t="shared" si="2968"/>
        <v>1959.9999999999998</v>
      </c>
      <c r="AM5385" s="108">
        <f t="shared" si="2969"/>
        <v>2469.5999999999995</v>
      </c>
    </row>
    <row r="5386" spans="1:39" x14ac:dyDescent="0.25">
      <c r="A5386" s="115">
        <v>40600272</v>
      </c>
      <c r="B5386" t="s">
        <v>1</v>
      </c>
      <c r="C5386" s="81">
        <v>700</v>
      </c>
      <c r="D5386">
        <v>2.4</v>
      </c>
      <c r="E5386">
        <v>2.8</v>
      </c>
      <c r="F5386">
        <v>3</v>
      </c>
      <c r="G5386">
        <v>3</v>
      </c>
      <c r="H5386">
        <v>2.2599999999999998</v>
      </c>
      <c r="I5386">
        <v>406</v>
      </c>
      <c r="J5386" t="s">
        <v>607</v>
      </c>
      <c r="K5386" t="s">
        <v>185</v>
      </c>
      <c r="L5386" t="s">
        <v>624</v>
      </c>
      <c r="M5386" t="s">
        <v>624</v>
      </c>
      <c r="N5386" t="s">
        <v>5</v>
      </c>
      <c r="O5386" t="s">
        <v>47</v>
      </c>
      <c r="P5386" t="s">
        <v>42</v>
      </c>
      <c r="Q5386" t="s">
        <v>16</v>
      </c>
      <c r="R5386" t="s">
        <v>28</v>
      </c>
      <c r="S5386" t="s">
        <v>44</v>
      </c>
      <c r="U5386" t="s">
        <v>939</v>
      </c>
      <c r="V5386" t="s">
        <v>102</v>
      </c>
      <c r="W5386" t="s">
        <v>103</v>
      </c>
      <c r="X5386" t="s">
        <v>12</v>
      </c>
      <c r="Y5386" t="s">
        <v>21</v>
      </c>
      <c r="Z5386" s="80">
        <v>800</v>
      </c>
      <c r="AA5386" s="68">
        <v>0</v>
      </c>
      <c r="AB5386" s="82">
        <f t="shared" si="2965"/>
        <v>800</v>
      </c>
      <c r="AC5386">
        <v>1</v>
      </c>
      <c r="AG5386" s="83">
        <f t="shared" si="2970"/>
        <v>1</v>
      </c>
      <c r="AH5386" s="87">
        <v>0</v>
      </c>
      <c r="AI5386" s="88">
        <v>0</v>
      </c>
      <c r="AJ5386">
        <f t="shared" si="2966"/>
        <v>1</v>
      </c>
      <c r="AK5386" s="108">
        <f t="shared" si="2967"/>
        <v>4429.5999999999995</v>
      </c>
      <c r="AL5386" s="108">
        <f t="shared" si="2968"/>
        <v>1959.9999999999998</v>
      </c>
      <c r="AM5386" s="108">
        <f t="shared" si="2969"/>
        <v>2469.5999999999995</v>
      </c>
    </row>
    <row r="5387" spans="1:39" x14ac:dyDescent="0.25">
      <c r="A5387" s="115">
        <v>40600272</v>
      </c>
      <c r="B5387" t="s">
        <v>1</v>
      </c>
      <c r="C5387" s="81">
        <v>700</v>
      </c>
      <c r="D5387">
        <v>2.4</v>
      </c>
      <c r="E5387">
        <v>2.8</v>
      </c>
      <c r="F5387">
        <v>3</v>
      </c>
      <c r="G5387">
        <v>3</v>
      </c>
      <c r="H5387">
        <v>2.2599999999999998</v>
      </c>
      <c r="I5387">
        <v>406</v>
      </c>
      <c r="J5387" t="s">
        <v>607</v>
      </c>
      <c r="K5387" t="s">
        <v>185</v>
      </c>
      <c r="L5387" t="s">
        <v>624</v>
      </c>
      <c r="M5387" t="s">
        <v>624</v>
      </c>
      <c r="N5387" t="s">
        <v>15</v>
      </c>
      <c r="O5387" t="s">
        <v>74</v>
      </c>
      <c r="P5387" t="s">
        <v>42</v>
      </c>
      <c r="Q5387" t="s">
        <v>16</v>
      </c>
      <c r="R5387" t="s">
        <v>75</v>
      </c>
      <c r="S5387" t="s">
        <v>44</v>
      </c>
      <c r="T5387" t="s">
        <v>944</v>
      </c>
      <c r="U5387" t="s">
        <v>939</v>
      </c>
      <c r="V5387" t="s">
        <v>14</v>
      </c>
      <c r="W5387" t="s">
        <v>49</v>
      </c>
      <c r="X5387" t="s">
        <v>78</v>
      </c>
      <c r="Y5387" t="s">
        <v>938</v>
      </c>
      <c r="Z5387" s="81">
        <v>0</v>
      </c>
      <c r="AA5387" s="68">
        <v>0</v>
      </c>
      <c r="AB5387" s="82">
        <f t="shared" si="2965"/>
        <v>0</v>
      </c>
      <c r="AE5387">
        <v>1</v>
      </c>
      <c r="AG5387" s="83">
        <f t="shared" si="2970"/>
        <v>1</v>
      </c>
      <c r="AH5387" s="87">
        <v>0</v>
      </c>
      <c r="AI5387" s="88">
        <v>0</v>
      </c>
      <c r="AJ5387">
        <f t="shared" si="2966"/>
        <v>1</v>
      </c>
      <c r="AK5387" s="108">
        <f t="shared" ref="AK5387:AK5389" si="2971">AJ5387*C5387*F5387*H5387</f>
        <v>4746</v>
      </c>
      <c r="AL5387" s="108">
        <f t="shared" ref="AL5387:AL5389" si="2972">AJ5387*C5387*F5387</f>
        <v>2100</v>
      </c>
      <c r="AM5387" s="108">
        <f t="shared" si="2969"/>
        <v>2646</v>
      </c>
    </row>
    <row r="5388" spans="1:39" x14ac:dyDescent="0.25">
      <c r="A5388" s="115">
        <v>40600272</v>
      </c>
      <c r="B5388" t="s">
        <v>1</v>
      </c>
      <c r="C5388" s="81">
        <v>700</v>
      </c>
      <c r="D5388">
        <v>2.4</v>
      </c>
      <c r="E5388">
        <v>2.8</v>
      </c>
      <c r="F5388">
        <v>3</v>
      </c>
      <c r="G5388">
        <v>3</v>
      </c>
      <c r="H5388">
        <v>2.2599999999999998</v>
      </c>
      <c r="I5388">
        <v>406</v>
      </c>
      <c r="J5388" t="s">
        <v>607</v>
      </c>
      <c r="K5388" t="s">
        <v>185</v>
      </c>
      <c r="L5388" t="s">
        <v>624</v>
      </c>
      <c r="M5388" t="s">
        <v>624</v>
      </c>
      <c r="N5388" t="s">
        <v>15</v>
      </c>
      <c r="O5388" t="s">
        <v>74</v>
      </c>
      <c r="P5388" t="s">
        <v>42</v>
      </c>
      <c r="Q5388" t="s">
        <v>16</v>
      </c>
      <c r="R5388" t="s">
        <v>75</v>
      </c>
      <c r="S5388" t="s">
        <v>44</v>
      </c>
      <c r="T5388" t="s">
        <v>944</v>
      </c>
      <c r="U5388" t="s">
        <v>939</v>
      </c>
      <c r="V5388" t="s">
        <v>14</v>
      </c>
      <c r="W5388" t="s">
        <v>49</v>
      </c>
      <c r="X5388" t="s">
        <v>12</v>
      </c>
      <c r="Y5388" t="s">
        <v>938</v>
      </c>
      <c r="Z5388" s="81">
        <v>0</v>
      </c>
      <c r="AA5388" s="68">
        <v>0</v>
      </c>
      <c r="AB5388" s="82">
        <f t="shared" si="2965"/>
        <v>0</v>
      </c>
      <c r="AE5388">
        <v>2</v>
      </c>
      <c r="AG5388" s="83">
        <f t="shared" si="2970"/>
        <v>2</v>
      </c>
      <c r="AH5388" s="87">
        <v>0</v>
      </c>
      <c r="AI5388" s="88">
        <v>0</v>
      </c>
      <c r="AJ5388">
        <f t="shared" si="2966"/>
        <v>2</v>
      </c>
      <c r="AK5388" s="108">
        <f t="shared" si="2971"/>
        <v>9492</v>
      </c>
      <c r="AL5388" s="108">
        <f t="shared" si="2972"/>
        <v>4200</v>
      </c>
      <c r="AM5388" s="108">
        <f t="shared" si="2969"/>
        <v>5292</v>
      </c>
    </row>
    <row r="5389" spans="1:39" x14ac:dyDescent="0.25">
      <c r="A5389" s="115">
        <v>40600272</v>
      </c>
      <c r="B5389" t="s">
        <v>1</v>
      </c>
      <c r="C5389" s="81">
        <v>700</v>
      </c>
      <c r="D5389">
        <v>2.4</v>
      </c>
      <c r="E5389">
        <v>2.8</v>
      </c>
      <c r="F5389">
        <v>3</v>
      </c>
      <c r="G5389">
        <v>3</v>
      </c>
      <c r="H5389">
        <v>2.2599999999999998</v>
      </c>
      <c r="I5389">
        <v>406</v>
      </c>
      <c r="J5389" t="s">
        <v>607</v>
      </c>
      <c r="K5389" t="s">
        <v>185</v>
      </c>
      <c r="L5389" t="s">
        <v>624</v>
      </c>
      <c r="M5389" t="s">
        <v>624</v>
      </c>
      <c r="N5389" t="s">
        <v>15</v>
      </c>
      <c r="O5389" t="s">
        <v>74</v>
      </c>
      <c r="P5389" t="s">
        <v>42</v>
      </c>
      <c r="Q5389" t="s">
        <v>16</v>
      </c>
      <c r="R5389" t="s">
        <v>75</v>
      </c>
      <c r="S5389" t="s">
        <v>44</v>
      </c>
      <c r="T5389" t="s">
        <v>944</v>
      </c>
      <c r="U5389" t="s">
        <v>939</v>
      </c>
      <c r="V5389" t="s">
        <v>189</v>
      </c>
      <c r="W5389" t="s">
        <v>190</v>
      </c>
      <c r="X5389" t="s">
        <v>12</v>
      </c>
      <c r="Y5389" t="s">
        <v>938</v>
      </c>
      <c r="Z5389" s="81">
        <v>0</v>
      </c>
      <c r="AA5389" s="68">
        <v>0</v>
      </c>
      <c r="AB5389" s="82">
        <f t="shared" si="2965"/>
        <v>0</v>
      </c>
      <c r="AE5389">
        <v>1</v>
      </c>
      <c r="AG5389" s="83">
        <f t="shared" si="2970"/>
        <v>1</v>
      </c>
      <c r="AH5389" s="87">
        <v>0</v>
      </c>
      <c r="AI5389" s="88">
        <v>0</v>
      </c>
      <c r="AJ5389">
        <f t="shared" si="2966"/>
        <v>1</v>
      </c>
      <c r="AK5389" s="108">
        <f t="shared" si="2971"/>
        <v>4746</v>
      </c>
      <c r="AL5389" s="108">
        <f t="shared" si="2972"/>
        <v>2100</v>
      </c>
      <c r="AM5389" s="108">
        <f t="shared" si="2969"/>
        <v>2646</v>
      </c>
    </row>
    <row r="5390" spans="1:39" x14ac:dyDescent="0.25">
      <c r="A5390" s="115">
        <v>40600272</v>
      </c>
      <c r="B5390" t="s">
        <v>1</v>
      </c>
      <c r="C5390" s="81">
        <v>700</v>
      </c>
      <c r="D5390">
        <v>2.4</v>
      </c>
      <c r="E5390">
        <v>2.8</v>
      </c>
      <c r="F5390">
        <v>3</v>
      </c>
      <c r="G5390">
        <v>3</v>
      </c>
      <c r="H5390">
        <v>2.2599999999999998</v>
      </c>
      <c r="I5390">
        <v>406</v>
      </c>
      <c r="J5390" t="s">
        <v>607</v>
      </c>
      <c r="K5390" t="s">
        <v>185</v>
      </c>
      <c r="L5390" t="s">
        <v>624</v>
      </c>
      <c r="M5390" t="s">
        <v>624</v>
      </c>
      <c r="N5390" t="s">
        <v>15</v>
      </c>
      <c r="O5390" t="s">
        <v>80</v>
      </c>
      <c r="P5390" t="s">
        <v>42</v>
      </c>
      <c r="Q5390" t="s">
        <v>16</v>
      </c>
      <c r="R5390" t="s">
        <v>75</v>
      </c>
      <c r="S5390" t="s">
        <v>9</v>
      </c>
      <c r="T5390" t="s">
        <v>944</v>
      </c>
      <c r="U5390" t="s">
        <v>179</v>
      </c>
      <c r="V5390" t="s">
        <v>53</v>
      </c>
      <c r="W5390" t="s">
        <v>54</v>
      </c>
      <c r="X5390" t="s">
        <v>12</v>
      </c>
      <c r="Y5390" t="s">
        <v>938</v>
      </c>
      <c r="Z5390" s="81">
        <v>0</v>
      </c>
      <c r="AA5390" s="68">
        <v>0</v>
      </c>
      <c r="AB5390" s="82">
        <f t="shared" si="2965"/>
        <v>0</v>
      </c>
      <c r="AE5390">
        <v>3</v>
      </c>
      <c r="AG5390" s="83">
        <f t="shared" si="2970"/>
        <v>3</v>
      </c>
      <c r="AH5390" s="87">
        <v>0</v>
      </c>
      <c r="AI5390" s="88">
        <v>0</v>
      </c>
    </row>
    <row r="5391" spans="1:39" x14ac:dyDescent="0.25">
      <c r="A5391" s="115">
        <v>40600272</v>
      </c>
      <c r="B5391" t="s">
        <v>1</v>
      </c>
      <c r="C5391" s="81">
        <v>700</v>
      </c>
      <c r="D5391">
        <v>2.4</v>
      </c>
      <c r="E5391">
        <v>2.8</v>
      </c>
      <c r="F5391">
        <v>3</v>
      </c>
      <c r="G5391">
        <v>3</v>
      </c>
      <c r="H5391">
        <v>2.2599999999999998</v>
      </c>
      <c r="I5391">
        <v>406</v>
      </c>
      <c r="J5391" t="s">
        <v>607</v>
      </c>
      <c r="K5391" t="s">
        <v>185</v>
      </c>
      <c r="L5391" t="s">
        <v>624</v>
      </c>
      <c r="M5391" t="s">
        <v>624</v>
      </c>
      <c r="N5391" t="s">
        <v>15</v>
      </c>
      <c r="O5391" t="s">
        <v>80</v>
      </c>
      <c r="P5391" t="s">
        <v>42</v>
      </c>
      <c r="Q5391" t="s">
        <v>16</v>
      </c>
      <c r="R5391" t="s">
        <v>75</v>
      </c>
      <c r="S5391" t="s">
        <v>44</v>
      </c>
      <c r="T5391" t="s">
        <v>944</v>
      </c>
      <c r="U5391" t="s">
        <v>939</v>
      </c>
      <c r="V5391" t="s">
        <v>189</v>
      </c>
      <c r="W5391" t="s">
        <v>190</v>
      </c>
      <c r="X5391" t="s">
        <v>12</v>
      </c>
      <c r="Y5391" t="s">
        <v>938</v>
      </c>
      <c r="Z5391" s="81">
        <v>0</v>
      </c>
      <c r="AA5391" s="68">
        <v>0</v>
      </c>
      <c r="AB5391" s="82">
        <f t="shared" si="2965"/>
        <v>0</v>
      </c>
      <c r="AE5391">
        <v>2</v>
      </c>
      <c r="AG5391" s="83">
        <f t="shared" si="2970"/>
        <v>2</v>
      </c>
      <c r="AH5391" s="87">
        <v>0</v>
      </c>
      <c r="AI5391" s="88">
        <v>0</v>
      </c>
      <c r="AJ5391">
        <f>AG5391</f>
        <v>2</v>
      </c>
      <c r="AK5391" s="108">
        <f>AJ5391*C5391*F5391*H5391</f>
        <v>9492</v>
      </c>
      <c r="AL5391" s="108">
        <f>AJ5391*C5391*F5391</f>
        <v>4200</v>
      </c>
      <c r="AM5391" s="108">
        <f>AK5391-AL5391</f>
        <v>5292</v>
      </c>
    </row>
    <row r="5392" spans="1:39" x14ac:dyDescent="0.25">
      <c r="A5392" s="115">
        <v>40600272</v>
      </c>
      <c r="B5392" t="s">
        <v>1</v>
      </c>
      <c r="C5392" s="81">
        <v>700</v>
      </c>
      <c r="D5392">
        <v>2.4</v>
      </c>
      <c r="E5392">
        <v>2.8</v>
      </c>
      <c r="F5392">
        <v>3</v>
      </c>
      <c r="G5392">
        <v>3</v>
      </c>
      <c r="H5392">
        <v>2.2599999999999998</v>
      </c>
      <c r="I5392">
        <v>406</v>
      </c>
      <c r="J5392" t="s">
        <v>607</v>
      </c>
      <c r="K5392" t="s">
        <v>185</v>
      </c>
      <c r="L5392" t="s">
        <v>624</v>
      </c>
      <c r="M5392" t="s">
        <v>624</v>
      </c>
      <c r="N5392" t="s">
        <v>15</v>
      </c>
      <c r="O5392" t="s">
        <v>41</v>
      </c>
      <c r="P5392" t="s">
        <v>42</v>
      </c>
      <c r="Q5392" t="s">
        <v>16</v>
      </c>
      <c r="R5392" t="s">
        <v>28</v>
      </c>
      <c r="S5392" t="s">
        <v>9</v>
      </c>
      <c r="U5392" t="s">
        <v>179</v>
      </c>
      <c r="V5392" t="s">
        <v>53</v>
      </c>
      <c r="W5392" t="s">
        <v>54</v>
      </c>
      <c r="X5392" t="s">
        <v>12</v>
      </c>
      <c r="Y5392" t="s">
        <v>21</v>
      </c>
      <c r="Z5392" s="80">
        <v>2740</v>
      </c>
      <c r="AA5392" s="68">
        <v>0</v>
      </c>
      <c r="AB5392" s="82">
        <f t="shared" si="2965"/>
        <v>8220</v>
      </c>
      <c r="AD5392">
        <v>3</v>
      </c>
      <c r="AG5392" s="83">
        <f t="shared" si="2970"/>
        <v>3</v>
      </c>
      <c r="AH5392" s="87">
        <v>0</v>
      </c>
      <c r="AI5392" s="88">
        <v>0</v>
      </c>
    </row>
    <row r="5393" spans="1:39" x14ac:dyDescent="0.25">
      <c r="A5393" s="115">
        <v>40600272</v>
      </c>
      <c r="B5393" t="s">
        <v>1</v>
      </c>
      <c r="C5393" s="81">
        <v>700</v>
      </c>
      <c r="D5393">
        <v>2.4</v>
      </c>
      <c r="E5393">
        <v>2.8</v>
      </c>
      <c r="F5393">
        <v>3</v>
      </c>
      <c r="G5393">
        <v>3</v>
      </c>
      <c r="H5393">
        <v>2.2599999999999998</v>
      </c>
      <c r="I5393">
        <v>406</v>
      </c>
      <c r="J5393" t="s">
        <v>607</v>
      </c>
      <c r="K5393" t="s">
        <v>185</v>
      </c>
      <c r="L5393" t="s">
        <v>624</v>
      </c>
      <c r="M5393" t="s">
        <v>624</v>
      </c>
      <c r="N5393" t="s">
        <v>15</v>
      </c>
      <c r="O5393" t="s">
        <v>41</v>
      </c>
      <c r="P5393" t="s">
        <v>42</v>
      </c>
      <c r="Q5393" t="s">
        <v>16</v>
      </c>
      <c r="R5393" t="s">
        <v>28</v>
      </c>
      <c r="S5393" t="s">
        <v>44</v>
      </c>
      <c r="U5393" t="s">
        <v>939</v>
      </c>
      <c r="V5393" t="s">
        <v>14</v>
      </c>
      <c r="W5393" t="s">
        <v>49</v>
      </c>
      <c r="X5393" t="s">
        <v>12</v>
      </c>
      <c r="Y5393" t="s">
        <v>21</v>
      </c>
      <c r="Z5393" s="80">
        <v>800</v>
      </c>
      <c r="AA5393" s="68">
        <v>0</v>
      </c>
      <c r="AB5393" s="82">
        <f t="shared" si="2965"/>
        <v>56800</v>
      </c>
      <c r="AC5393">
        <v>71</v>
      </c>
      <c r="AG5393" s="83">
        <f t="shared" si="2970"/>
        <v>71</v>
      </c>
      <c r="AH5393" s="87">
        <v>0</v>
      </c>
      <c r="AI5393" s="88">
        <v>0</v>
      </c>
      <c r="AJ5393">
        <f t="shared" ref="AJ5393:AJ5398" si="2973">AG5393</f>
        <v>71</v>
      </c>
      <c r="AK5393" s="108">
        <f t="shared" ref="AK5393:AK5398" si="2974">AJ5393*C5393*F5393*H5393</f>
        <v>336965.99999999994</v>
      </c>
      <c r="AL5393" s="108">
        <f t="shared" ref="AL5393:AL5398" si="2975">AJ5393*C5393*F5393</f>
        <v>149100</v>
      </c>
      <c r="AM5393" s="108">
        <f t="shared" ref="AM5393:AM5398" si="2976">AK5393-AL5393</f>
        <v>187865.99999999994</v>
      </c>
    </row>
    <row r="5394" spans="1:39" x14ac:dyDescent="0.25">
      <c r="A5394" s="115">
        <v>40600272</v>
      </c>
      <c r="B5394" t="s">
        <v>1</v>
      </c>
      <c r="C5394" s="81">
        <v>700</v>
      </c>
      <c r="D5394">
        <v>2.4</v>
      </c>
      <c r="E5394">
        <v>2.8</v>
      </c>
      <c r="F5394">
        <v>3</v>
      </c>
      <c r="G5394">
        <v>3</v>
      </c>
      <c r="H5394">
        <v>2.2599999999999998</v>
      </c>
      <c r="I5394">
        <v>406</v>
      </c>
      <c r="J5394" t="s">
        <v>607</v>
      </c>
      <c r="K5394" t="s">
        <v>185</v>
      </c>
      <c r="L5394" t="s">
        <v>624</v>
      </c>
      <c r="M5394" t="s">
        <v>624</v>
      </c>
      <c r="N5394" t="s">
        <v>15</v>
      </c>
      <c r="O5394" t="s">
        <v>41</v>
      </c>
      <c r="P5394" t="s">
        <v>42</v>
      </c>
      <c r="Q5394" t="s">
        <v>16</v>
      </c>
      <c r="R5394" t="s">
        <v>28</v>
      </c>
      <c r="S5394" t="s">
        <v>44</v>
      </c>
      <c r="U5394" t="s">
        <v>939</v>
      </c>
      <c r="V5394" t="s">
        <v>382</v>
      </c>
      <c r="W5394" t="s">
        <v>596</v>
      </c>
      <c r="X5394" t="s">
        <v>12</v>
      </c>
      <c r="Y5394" t="s">
        <v>21</v>
      </c>
      <c r="Z5394" s="80">
        <v>800</v>
      </c>
      <c r="AA5394" s="68">
        <v>0</v>
      </c>
      <c r="AB5394" s="82">
        <f t="shared" si="2965"/>
        <v>1600</v>
      </c>
      <c r="AC5394">
        <v>2</v>
      </c>
      <c r="AG5394" s="83">
        <f t="shared" si="2970"/>
        <v>2</v>
      </c>
      <c r="AH5394" s="87">
        <v>0</v>
      </c>
      <c r="AI5394" s="88">
        <v>0</v>
      </c>
      <c r="AJ5394">
        <f t="shared" si="2973"/>
        <v>2</v>
      </c>
      <c r="AK5394" s="108">
        <f t="shared" si="2974"/>
        <v>9492</v>
      </c>
      <c r="AL5394" s="108">
        <f t="shared" si="2975"/>
        <v>4200</v>
      </c>
      <c r="AM5394" s="108">
        <f t="shared" si="2976"/>
        <v>5292</v>
      </c>
    </row>
    <row r="5395" spans="1:39" x14ac:dyDescent="0.25">
      <c r="A5395" s="115">
        <v>40600272</v>
      </c>
      <c r="B5395" t="s">
        <v>1</v>
      </c>
      <c r="C5395" s="81">
        <v>700</v>
      </c>
      <c r="D5395">
        <v>2.4</v>
      </c>
      <c r="E5395">
        <v>2.8</v>
      </c>
      <c r="F5395">
        <v>3</v>
      </c>
      <c r="G5395">
        <v>3</v>
      </c>
      <c r="H5395">
        <v>2.2599999999999998</v>
      </c>
      <c r="I5395">
        <v>406</v>
      </c>
      <c r="J5395" t="s">
        <v>607</v>
      </c>
      <c r="K5395" t="s">
        <v>185</v>
      </c>
      <c r="L5395" t="s">
        <v>624</v>
      </c>
      <c r="M5395" t="s">
        <v>624</v>
      </c>
      <c r="N5395" t="s">
        <v>15</v>
      </c>
      <c r="O5395" t="s">
        <v>41</v>
      </c>
      <c r="P5395" t="s">
        <v>42</v>
      </c>
      <c r="Q5395" t="s">
        <v>16</v>
      </c>
      <c r="R5395" t="s">
        <v>28</v>
      </c>
      <c r="S5395" t="s">
        <v>44</v>
      </c>
      <c r="U5395" t="s">
        <v>939</v>
      </c>
      <c r="V5395" t="s">
        <v>189</v>
      </c>
      <c r="W5395" t="s">
        <v>190</v>
      </c>
      <c r="X5395" t="s">
        <v>12</v>
      </c>
      <c r="Y5395" t="s">
        <v>21</v>
      </c>
      <c r="Z5395" s="80">
        <v>800</v>
      </c>
      <c r="AA5395" s="68">
        <v>0</v>
      </c>
      <c r="AB5395" s="82">
        <f t="shared" si="2965"/>
        <v>28000</v>
      </c>
      <c r="AC5395">
        <v>35</v>
      </c>
      <c r="AG5395" s="83">
        <f t="shared" si="2970"/>
        <v>35</v>
      </c>
      <c r="AH5395" s="87">
        <v>0</v>
      </c>
      <c r="AI5395" s="88">
        <v>0</v>
      </c>
      <c r="AJ5395">
        <f t="shared" si="2973"/>
        <v>35</v>
      </c>
      <c r="AK5395" s="108">
        <f t="shared" si="2974"/>
        <v>166109.99999999997</v>
      </c>
      <c r="AL5395" s="108">
        <f t="shared" si="2975"/>
        <v>73500</v>
      </c>
      <c r="AM5395" s="108">
        <f t="shared" si="2976"/>
        <v>92609.999999999971</v>
      </c>
    </row>
    <row r="5396" spans="1:39" x14ac:dyDescent="0.25">
      <c r="A5396" s="115">
        <v>40600272</v>
      </c>
      <c r="B5396" t="s">
        <v>1</v>
      </c>
      <c r="C5396" s="81">
        <v>700</v>
      </c>
      <c r="D5396">
        <v>2.4</v>
      </c>
      <c r="E5396">
        <v>2.8</v>
      </c>
      <c r="F5396">
        <v>3</v>
      </c>
      <c r="G5396">
        <v>3</v>
      </c>
      <c r="H5396">
        <v>2.2599999999999998</v>
      </c>
      <c r="I5396">
        <v>406</v>
      </c>
      <c r="J5396" t="s">
        <v>607</v>
      </c>
      <c r="K5396" t="s">
        <v>185</v>
      </c>
      <c r="L5396" t="s">
        <v>624</v>
      </c>
      <c r="M5396" t="s">
        <v>624</v>
      </c>
      <c r="N5396" t="s">
        <v>15</v>
      </c>
      <c r="O5396" t="s">
        <v>41</v>
      </c>
      <c r="P5396" t="s">
        <v>42</v>
      </c>
      <c r="Q5396" t="s">
        <v>16</v>
      </c>
      <c r="R5396" t="s">
        <v>28</v>
      </c>
      <c r="S5396" t="s">
        <v>44</v>
      </c>
      <c r="U5396" t="s">
        <v>939</v>
      </c>
      <c r="V5396" t="s">
        <v>123</v>
      </c>
      <c r="W5396" t="s">
        <v>145</v>
      </c>
      <c r="X5396" t="s">
        <v>12</v>
      </c>
      <c r="Y5396" t="s">
        <v>21</v>
      </c>
      <c r="Z5396" s="80">
        <v>800</v>
      </c>
      <c r="AA5396" s="68">
        <v>0</v>
      </c>
      <c r="AB5396" s="82">
        <f t="shared" si="2965"/>
        <v>800</v>
      </c>
      <c r="AC5396">
        <v>1</v>
      </c>
      <c r="AG5396" s="83">
        <f t="shared" si="2970"/>
        <v>1</v>
      </c>
      <c r="AH5396" s="87">
        <v>0</v>
      </c>
      <c r="AI5396" s="88">
        <v>0</v>
      </c>
      <c r="AJ5396">
        <f t="shared" si="2973"/>
        <v>1</v>
      </c>
      <c r="AK5396" s="108">
        <f t="shared" si="2974"/>
        <v>4746</v>
      </c>
      <c r="AL5396" s="108">
        <f t="shared" si="2975"/>
        <v>2100</v>
      </c>
      <c r="AM5396" s="108">
        <f t="shared" si="2976"/>
        <v>2646</v>
      </c>
    </row>
    <row r="5397" spans="1:39" x14ac:dyDescent="0.25">
      <c r="A5397" s="115">
        <v>40600272</v>
      </c>
      <c r="B5397" t="s">
        <v>1</v>
      </c>
      <c r="C5397" s="81">
        <v>700</v>
      </c>
      <c r="D5397">
        <v>2.4</v>
      </c>
      <c r="E5397">
        <v>2.8</v>
      </c>
      <c r="F5397">
        <v>3</v>
      </c>
      <c r="G5397">
        <v>3</v>
      </c>
      <c r="H5397">
        <v>2.2599999999999998</v>
      </c>
      <c r="I5397">
        <v>406</v>
      </c>
      <c r="J5397" t="s">
        <v>607</v>
      </c>
      <c r="K5397" t="s">
        <v>185</v>
      </c>
      <c r="L5397" t="s">
        <v>624</v>
      </c>
      <c r="M5397" t="s">
        <v>624</v>
      </c>
      <c r="N5397" t="s">
        <v>15</v>
      </c>
      <c r="O5397" t="s">
        <v>41</v>
      </c>
      <c r="P5397" t="s">
        <v>42</v>
      </c>
      <c r="Q5397" t="s">
        <v>16</v>
      </c>
      <c r="R5397" t="s">
        <v>28</v>
      </c>
      <c r="S5397" t="s">
        <v>44</v>
      </c>
      <c r="U5397" t="s">
        <v>939</v>
      </c>
      <c r="V5397" t="s">
        <v>92</v>
      </c>
      <c r="W5397" t="s">
        <v>93</v>
      </c>
      <c r="X5397" t="s">
        <v>12</v>
      </c>
      <c r="Y5397" t="s">
        <v>21</v>
      </c>
      <c r="Z5397" s="80">
        <v>800</v>
      </c>
      <c r="AA5397" s="68">
        <v>0</v>
      </c>
      <c r="AB5397" s="82">
        <f t="shared" si="2965"/>
        <v>800</v>
      </c>
      <c r="AC5397">
        <v>1</v>
      </c>
      <c r="AG5397" s="83">
        <f t="shared" si="2970"/>
        <v>1</v>
      </c>
      <c r="AH5397" s="87">
        <v>0</v>
      </c>
      <c r="AI5397" s="88">
        <v>0</v>
      </c>
      <c r="AJ5397">
        <f t="shared" si="2973"/>
        <v>1</v>
      </c>
      <c r="AK5397" s="108">
        <f t="shared" si="2974"/>
        <v>4746</v>
      </c>
      <c r="AL5397" s="108">
        <f t="shared" si="2975"/>
        <v>2100</v>
      </c>
      <c r="AM5397" s="108">
        <f t="shared" si="2976"/>
        <v>2646</v>
      </c>
    </row>
    <row r="5398" spans="1:39" x14ac:dyDescent="0.25">
      <c r="A5398" s="115">
        <v>40600272</v>
      </c>
      <c r="B5398" t="s">
        <v>1</v>
      </c>
      <c r="C5398" s="81">
        <v>700</v>
      </c>
      <c r="D5398">
        <v>2.4</v>
      </c>
      <c r="E5398">
        <v>2.8</v>
      </c>
      <c r="F5398">
        <v>3</v>
      </c>
      <c r="G5398">
        <v>3</v>
      </c>
      <c r="H5398">
        <v>2.2599999999999998</v>
      </c>
      <c r="I5398">
        <v>406</v>
      </c>
      <c r="J5398" t="s">
        <v>607</v>
      </c>
      <c r="K5398" t="s">
        <v>185</v>
      </c>
      <c r="L5398" t="s">
        <v>624</v>
      </c>
      <c r="M5398" t="s">
        <v>624</v>
      </c>
      <c r="N5398" t="s">
        <v>18</v>
      </c>
      <c r="O5398" t="s">
        <v>74</v>
      </c>
      <c r="P5398" t="s">
        <v>42</v>
      </c>
      <c r="Q5398" t="s">
        <v>16</v>
      </c>
      <c r="R5398" t="s">
        <v>28</v>
      </c>
      <c r="S5398" t="s">
        <v>22</v>
      </c>
      <c r="T5398" t="s">
        <v>22</v>
      </c>
      <c r="U5398" t="s">
        <v>939</v>
      </c>
      <c r="V5398" t="s">
        <v>50</v>
      </c>
      <c r="W5398" t="s">
        <v>51</v>
      </c>
      <c r="X5398" t="s">
        <v>31</v>
      </c>
      <c r="Y5398" t="s">
        <v>943</v>
      </c>
      <c r="Z5398" s="81">
        <v>0</v>
      </c>
      <c r="AA5398" s="68">
        <v>0</v>
      </c>
      <c r="AB5398" s="82">
        <f t="shared" si="2965"/>
        <v>0</v>
      </c>
      <c r="AF5398">
        <v>5</v>
      </c>
      <c r="AG5398" s="83">
        <f t="shared" si="2970"/>
        <v>5</v>
      </c>
      <c r="AH5398" s="87">
        <v>0</v>
      </c>
      <c r="AI5398" s="88">
        <v>0</v>
      </c>
      <c r="AJ5398">
        <f t="shared" si="2973"/>
        <v>5</v>
      </c>
      <c r="AK5398" s="108">
        <f t="shared" si="2974"/>
        <v>23729.999999999996</v>
      </c>
      <c r="AL5398" s="108">
        <f t="shared" si="2975"/>
        <v>10500</v>
      </c>
      <c r="AM5398" s="108">
        <f t="shared" si="2976"/>
        <v>13229.999999999996</v>
      </c>
    </row>
    <row r="5399" spans="1:39" x14ac:dyDescent="0.25">
      <c r="A5399" s="115">
        <v>40600272</v>
      </c>
      <c r="B5399" t="s">
        <v>1</v>
      </c>
      <c r="C5399" s="81">
        <v>700</v>
      </c>
      <c r="D5399">
        <v>2.4</v>
      </c>
      <c r="E5399">
        <v>2.8</v>
      </c>
      <c r="F5399">
        <v>3</v>
      </c>
      <c r="G5399">
        <v>3</v>
      </c>
      <c r="H5399">
        <v>2.2599999999999998</v>
      </c>
      <c r="I5399">
        <v>406</v>
      </c>
      <c r="J5399" t="s">
        <v>607</v>
      </c>
      <c r="K5399" t="s">
        <v>185</v>
      </c>
      <c r="L5399" t="s">
        <v>624</v>
      </c>
      <c r="M5399" t="s">
        <v>624</v>
      </c>
      <c r="N5399" t="s">
        <v>18</v>
      </c>
      <c r="O5399" t="s">
        <v>74</v>
      </c>
      <c r="P5399" t="s">
        <v>42</v>
      </c>
      <c r="Q5399" t="s">
        <v>16</v>
      </c>
      <c r="R5399" t="s">
        <v>28</v>
      </c>
      <c r="S5399" t="s">
        <v>9</v>
      </c>
      <c r="U5399" t="s">
        <v>179</v>
      </c>
      <c r="V5399" t="s">
        <v>53</v>
      </c>
      <c r="W5399" t="s">
        <v>54</v>
      </c>
      <c r="X5399" t="s">
        <v>12</v>
      </c>
      <c r="Y5399" t="s">
        <v>21</v>
      </c>
      <c r="Z5399" s="80">
        <v>5474</v>
      </c>
      <c r="AA5399" s="68">
        <v>0</v>
      </c>
      <c r="AB5399" s="82">
        <f t="shared" si="2965"/>
        <v>21896</v>
      </c>
      <c r="AD5399">
        <v>4</v>
      </c>
      <c r="AG5399" s="83">
        <f t="shared" si="2970"/>
        <v>4</v>
      </c>
      <c r="AH5399" s="87">
        <v>0</v>
      </c>
      <c r="AI5399" s="88">
        <v>0</v>
      </c>
    </row>
    <row r="5400" spans="1:39" x14ac:dyDescent="0.25">
      <c r="A5400" s="115">
        <v>40600272</v>
      </c>
      <c r="B5400" t="s">
        <v>1</v>
      </c>
      <c r="C5400" s="81">
        <v>700</v>
      </c>
      <c r="D5400">
        <v>2.4</v>
      </c>
      <c r="E5400">
        <v>2.8</v>
      </c>
      <c r="F5400">
        <v>3</v>
      </c>
      <c r="G5400">
        <v>3</v>
      </c>
      <c r="H5400">
        <v>2.2599999999999998</v>
      </c>
      <c r="I5400">
        <v>406</v>
      </c>
      <c r="J5400" t="s">
        <v>607</v>
      </c>
      <c r="K5400" t="s">
        <v>185</v>
      </c>
      <c r="L5400" t="s">
        <v>624</v>
      </c>
      <c r="M5400" t="s">
        <v>624</v>
      </c>
      <c r="N5400" t="s">
        <v>18</v>
      </c>
      <c r="O5400" t="s">
        <v>74</v>
      </c>
      <c r="P5400" t="s">
        <v>42</v>
      </c>
      <c r="Q5400" t="s">
        <v>16</v>
      </c>
      <c r="R5400" t="s">
        <v>28</v>
      </c>
      <c r="S5400" t="s">
        <v>44</v>
      </c>
      <c r="U5400" t="s">
        <v>939</v>
      </c>
      <c r="V5400" t="s">
        <v>14</v>
      </c>
      <c r="W5400" t="s">
        <v>49</v>
      </c>
      <c r="X5400" t="s">
        <v>12</v>
      </c>
      <c r="Y5400" t="s">
        <v>21</v>
      </c>
      <c r="Z5400" s="80">
        <v>900</v>
      </c>
      <c r="AA5400" s="68">
        <v>0</v>
      </c>
      <c r="AB5400" s="82">
        <f t="shared" si="2965"/>
        <v>79200</v>
      </c>
      <c r="AC5400">
        <v>88</v>
      </c>
      <c r="AG5400" s="83">
        <f t="shared" si="2970"/>
        <v>88</v>
      </c>
      <c r="AH5400" s="87">
        <v>0</v>
      </c>
      <c r="AI5400" s="88">
        <v>0</v>
      </c>
      <c r="AJ5400">
        <f t="shared" ref="AJ5400:AJ5409" si="2977">AG5400</f>
        <v>88</v>
      </c>
      <c r="AK5400" s="108">
        <f t="shared" ref="AK5400:AK5409" si="2978">AJ5400*C5400*F5400*H5400</f>
        <v>417647.99999999994</v>
      </c>
      <c r="AL5400" s="108">
        <f t="shared" ref="AL5400:AL5409" si="2979">AJ5400*C5400*F5400</f>
        <v>184800</v>
      </c>
      <c r="AM5400" s="108">
        <f t="shared" ref="AM5400:AM5409" si="2980">AK5400-AL5400</f>
        <v>232847.99999999994</v>
      </c>
    </row>
    <row r="5401" spans="1:39" x14ac:dyDescent="0.25">
      <c r="A5401" s="115">
        <v>40600272</v>
      </c>
      <c r="B5401" t="s">
        <v>1</v>
      </c>
      <c r="C5401" s="81">
        <v>700</v>
      </c>
      <c r="D5401">
        <v>2.4</v>
      </c>
      <c r="E5401">
        <v>2.8</v>
      </c>
      <c r="F5401">
        <v>3</v>
      </c>
      <c r="G5401">
        <v>3</v>
      </c>
      <c r="H5401">
        <v>2.2599999999999998</v>
      </c>
      <c r="I5401">
        <v>406</v>
      </c>
      <c r="J5401" t="s">
        <v>607</v>
      </c>
      <c r="K5401" t="s">
        <v>185</v>
      </c>
      <c r="L5401" t="s">
        <v>624</v>
      </c>
      <c r="M5401" t="s">
        <v>624</v>
      </c>
      <c r="N5401" t="s">
        <v>18</v>
      </c>
      <c r="O5401" t="s">
        <v>74</v>
      </c>
      <c r="P5401" t="s">
        <v>42</v>
      </c>
      <c r="Q5401" t="s">
        <v>16</v>
      </c>
      <c r="R5401" t="s">
        <v>28</v>
      </c>
      <c r="S5401" t="s">
        <v>44</v>
      </c>
      <c r="U5401" t="s">
        <v>939</v>
      </c>
      <c r="V5401" t="s">
        <v>382</v>
      </c>
      <c r="W5401" t="s">
        <v>596</v>
      </c>
      <c r="X5401" t="s">
        <v>12</v>
      </c>
      <c r="Y5401" t="s">
        <v>21</v>
      </c>
      <c r="Z5401" s="80">
        <v>900</v>
      </c>
      <c r="AA5401" s="68">
        <v>0</v>
      </c>
      <c r="AB5401" s="82">
        <f t="shared" si="2965"/>
        <v>3600</v>
      </c>
      <c r="AC5401">
        <v>4</v>
      </c>
      <c r="AG5401" s="83">
        <f t="shared" si="2970"/>
        <v>4</v>
      </c>
      <c r="AH5401" s="87">
        <v>0</v>
      </c>
      <c r="AI5401" s="88">
        <v>0</v>
      </c>
      <c r="AJ5401">
        <f t="shared" si="2977"/>
        <v>4</v>
      </c>
      <c r="AK5401" s="108">
        <f t="shared" si="2978"/>
        <v>18984</v>
      </c>
      <c r="AL5401" s="108">
        <f t="shared" si="2979"/>
        <v>8400</v>
      </c>
      <c r="AM5401" s="108">
        <f t="shared" si="2980"/>
        <v>10584</v>
      </c>
    </row>
    <row r="5402" spans="1:39" x14ac:dyDescent="0.25">
      <c r="A5402" s="115">
        <v>40600272</v>
      </c>
      <c r="B5402" t="s">
        <v>1</v>
      </c>
      <c r="C5402" s="81">
        <v>700</v>
      </c>
      <c r="D5402">
        <v>2.4</v>
      </c>
      <c r="E5402">
        <v>2.8</v>
      </c>
      <c r="F5402">
        <v>3</v>
      </c>
      <c r="G5402">
        <v>3</v>
      </c>
      <c r="H5402">
        <v>2.2599999999999998</v>
      </c>
      <c r="I5402">
        <v>406</v>
      </c>
      <c r="J5402" t="s">
        <v>607</v>
      </c>
      <c r="K5402" t="s">
        <v>185</v>
      </c>
      <c r="L5402" t="s">
        <v>624</v>
      </c>
      <c r="M5402" t="s">
        <v>624</v>
      </c>
      <c r="N5402" t="s">
        <v>18</v>
      </c>
      <c r="O5402" t="s">
        <v>74</v>
      </c>
      <c r="P5402" t="s">
        <v>42</v>
      </c>
      <c r="Q5402" t="s">
        <v>16</v>
      </c>
      <c r="R5402" t="s">
        <v>28</v>
      </c>
      <c r="S5402" t="s">
        <v>44</v>
      </c>
      <c r="U5402" t="s">
        <v>939</v>
      </c>
      <c r="V5402" t="s">
        <v>189</v>
      </c>
      <c r="W5402" t="s">
        <v>190</v>
      </c>
      <c r="X5402" t="s">
        <v>12</v>
      </c>
      <c r="Y5402" t="s">
        <v>21</v>
      </c>
      <c r="Z5402" s="80">
        <v>900</v>
      </c>
      <c r="AA5402" s="68">
        <v>0</v>
      </c>
      <c r="AB5402" s="82">
        <f t="shared" si="2965"/>
        <v>8100</v>
      </c>
      <c r="AC5402">
        <v>9</v>
      </c>
      <c r="AG5402" s="83">
        <f t="shared" si="2970"/>
        <v>9</v>
      </c>
      <c r="AH5402" s="87">
        <v>0</v>
      </c>
      <c r="AI5402" s="88">
        <v>0</v>
      </c>
      <c r="AJ5402">
        <f t="shared" si="2977"/>
        <v>9</v>
      </c>
      <c r="AK5402" s="108">
        <f t="shared" si="2978"/>
        <v>42713.999999999993</v>
      </c>
      <c r="AL5402" s="108">
        <f t="shared" si="2979"/>
        <v>18900</v>
      </c>
      <c r="AM5402" s="108">
        <f t="shared" si="2980"/>
        <v>23813.999999999993</v>
      </c>
    </row>
    <row r="5403" spans="1:39" x14ac:dyDescent="0.25">
      <c r="A5403" s="115">
        <v>40600272</v>
      </c>
      <c r="B5403" t="s">
        <v>1</v>
      </c>
      <c r="C5403" s="81">
        <v>700</v>
      </c>
      <c r="D5403">
        <v>2.4</v>
      </c>
      <c r="E5403">
        <v>2.8</v>
      </c>
      <c r="F5403">
        <v>3</v>
      </c>
      <c r="G5403">
        <v>3</v>
      </c>
      <c r="H5403">
        <v>2.2599999999999998</v>
      </c>
      <c r="I5403">
        <v>406</v>
      </c>
      <c r="J5403" t="s">
        <v>607</v>
      </c>
      <c r="K5403" t="s">
        <v>185</v>
      </c>
      <c r="L5403" t="s">
        <v>624</v>
      </c>
      <c r="M5403" t="s">
        <v>624</v>
      </c>
      <c r="N5403" t="s">
        <v>18</v>
      </c>
      <c r="O5403" t="s">
        <v>74</v>
      </c>
      <c r="P5403" t="s">
        <v>42</v>
      </c>
      <c r="Q5403" t="s">
        <v>16</v>
      </c>
      <c r="R5403" t="s">
        <v>28</v>
      </c>
      <c r="S5403" t="s">
        <v>44</v>
      </c>
      <c r="U5403" t="s">
        <v>939</v>
      </c>
      <c r="V5403" t="s">
        <v>123</v>
      </c>
      <c r="W5403" t="s">
        <v>145</v>
      </c>
      <c r="X5403" t="s">
        <v>12</v>
      </c>
      <c r="Y5403" t="s">
        <v>21</v>
      </c>
      <c r="Z5403" s="80">
        <v>900</v>
      </c>
      <c r="AA5403" s="68">
        <v>0</v>
      </c>
      <c r="AB5403" s="82">
        <f t="shared" si="2965"/>
        <v>6300</v>
      </c>
      <c r="AC5403">
        <v>7</v>
      </c>
      <c r="AG5403" s="83">
        <f t="shared" si="2970"/>
        <v>7</v>
      </c>
      <c r="AH5403" s="87">
        <v>0</v>
      </c>
      <c r="AI5403" s="88">
        <v>0</v>
      </c>
      <c r="AJ5403">
        <f t="shared" si="2977"/>
        <v>7</v>
      </c>
      <c r="AK5403" s="108">
        <f t="shared" si="2978"/>
        <v>33222</v>
      </c>
      <c r="AL5403" s="108">
        <f t="shared" si="2979"/>
        <v>14700</v>
      </c>
      <c r="AM5403" s="108">
        <f t="shared" si="2980"/>
        <v>18522</v>
      </c>
    </row>
    <row r="5404" spans="1:39" x14ac:dyDescent="0.25">
      <c r="A5404" s="115">
        <v>40600272</v>
      </c>
      <c r="B5404" t="s">
        <v>1</v>
      </c>
      <c r="C5404" s="81">
        <v>700</v>
      </c>
      <c r="D5404">
        <v>2.4</v>
      </c>
      <c r="E5404">
        <v>2.8</v>
      </c>
      <c r="F5404">
        <v>3</v>
      </c>
      <c r="G5404">
        <v>3</v>
      </c>
      <c r="H5404">
        <v>2.2599999999999998</v>
      </c>
      <c r="I5404">
        <v>406</v>
      </c>
      <c r="J5404" t="s">
        <v>607</v>
      </c>
      <c r="K5404" t="s">
        <v>185</v>
      </c>
      <c r="L5404" t="s">
        <v>624</v>
      </c>
      <c r="M5404" t="s">
        <v>624</v>
      </c>
      <c r="N5404" t="s">
        <v>18</v>
      </c>
      <c r="O5404" t="s">
        <v>74</v>
      </c>
      <c r="P5404" t="s">
        <v>42</v>
      </c>
      <c r="Q5404" t="s">
        <v>16</v>
      </c>
      <c r="R5404" t="s">
        <v>28</v>
      </c>
      <c r="S5404" t="s">
        <v>44</v>
      </c>
      <c r="U5404" t="s">
        <v>939</v>
      </c>
      <c r="V5404" t="s">
        <v>102</v>
      </c>
      <c r="W5404" t="s">
        <v>103</v>
      </c>
      <c r="X5404" t="s">
        <v>12</v>
      </c>
      <c r="Y5404" t="s">
        <v>21</v>
      </c>
      <c r="Z5404" s="80">
        <v>900</v>
      </c>
      <c r="AA5404" s="68">
        <v>0</v>
      </c>
      <c r="AB5404" s="82">
        <f t="shared" si="2965"/>
        <v>1800</v>
      </c>
      <c r="AC5404">
        <v>2</v>
      </c>
      <c r="AG5404" s="83">
        <f t="shared" si="2970"/>
        <v>2</v>
      </c>
      <c r="AH5404" s="87">
        <v>0</v>
      </c>
      <c r="AI5404" s="88">
        <v>0</v>
      </c>
      <c r="AJ5404">
        <f t="shared" si="2977"/>
        <v>2</v>
      </c>
      <c r="AK5404" s="108">
        <f t="shared" si="2978"/>
        <v>9492</v>
      </c>
      <c r="AL5404" s="108">
        <f t="shared" si="2979"/>
        <v>4200</v>
      </c>
      <c r="AM5404" s="108">
        <f t="shared" si="2980"/>
        <v>5292</v>
      </c>
    </row>
    <row r="5405" spans="1:39" x14ac:dyDescent="0.25">
      <c r="A5405" s="115">
        <v>40600272</v>
      </c>
      <c r="B5405" t="s">
        <v>1</v>
      </c>
      <c r="C5405" s="81">
        <v>700</v>
      </c>
      <c r="D5405">
        <v>2.4</v>
      </c>
      <c r="E5405">
        <v>2.8</v>
      </c>
      <c r="F5405">
        <v>3</v>
      </c>
      <c r="G5405">
        <v>3</v>
      </c>
      <c r="H5405">
        <v>2.2599999999999998</v>
      </c>
      <c r="I5405">
        <v>406</v>
      </c>
      <c r="J5405" t="s">
        <v>607</v>
      </c>
      <c r="K5405" t="s">
        <v>185</v>
      </c>
      <c r="L5405" t="s">
        <v>624</v>
      </c>
      <c r="M5405" t="s">
        <v>624</v>
      </c>
      <c r="N5405" t="s">
        <v>18</v>
      </c>
      <c r="O5405" t="s">
        <v>80</v>
      </c>
      <c r="P5405" t="s">
        <v>42</v>
      </c>
      <c r="Q5405" t="s">
        <v>16</v>
      </c>
      <c r="R5405" t="s">
        <v>91</v>
      </c>
      <c r="S5405" t="s">
        <v>44</v>
      </c>
      <c r="T5405" t="s">
        <v>944</v>
      </c>
      <c r="U5405" t="s">
        <v>939</v>
      </c>
      <c r="V5405" t="s">
        <v>14</v>
      </c>
      <c r="W5405" t="s">
        <v>49</v>
      </c>
      <c r="X5405" t="s">
        <v>12</v>
      </c>
      <c r="Y5405" t="s">
        <v>938</v>
      </c>
      <c r="Z5405" s="81">
        <v>0</v>
      </c>
      <c r="AA5405" s="68">
        <v>0</v>
      </c>
      <c r="AB5405" s="82">
        <f t="shared" si="2965"/>
        <v>0</v>
      </c>
      <c r="AE5405">
        <v>1</v>
      </c>
      <c r="AG5405" s="83">
        <f t="shared" si="2970"/>
        <v>1</v>
      </c>
      <c r="AH5405" s="87">
        <v>0</v>
      </c>
      <c r="AI5405" s="88">
        <v>0</v>
      </c>
      <c r="AJ5405">
        <f t="shared" si="2977"/>
        <v>1</v>
      </c>
      <c r="AK5405" s="108">
        <f t="shared" si="2978"/>
        <v>4746</v>
      </c>
      <c r="AL5405" s="108">
        <f t="shared" si="2979"/>
        <v>2100</v>
      </c>
      <c r="AM5405" s="108">
        <f t="shared" si="2980"/>
        <v>2646</v>
      </c>
    </row>
    <row r="5406" spans="1:39" x14ac:dyDescent="0.25">
      <c r="A5406" s="115">
        <v>40600272</v>
      </c>
      <c r="B5406" t="s">
        <v>1</v>
      </c>
      <c r="C5406" s="81">
        <v>700</v>
      </c>
      <c r="D5406">
        <v>2.4</v>
      </c>
      <c r="E5406">
        <v>2.8</v>
      </c>
      <c r="F5406">
        <v>3</v>
      </c>
      <c r="G5406">
        <v>3</v>
      </c>
      <c r="H5406">
        <v>2.2599999999999998</v>
      </c>
      <c r="I5406">
        <v>406</v>
      </c>
      <c r="J5406" t="s">
        <v>607</v>
      </c>
      <c r="K5406" t="s">
        <v>185</v>
      </c>
      <c r="L5406" t="s">
        <v>624</v>
      </c>
      <c r="M5406" t="s">
        <v>624</v>
      </c>
      <c r="N5406" t="s">
        <v>18</v>
      </c>
      <c r="O5406" t="s">
        <v>80</v>
      </c>
      <c r="P5406" t="s">
        <v>42</v>
      </c>
      <c r="Q5406" t="s">
        <v>16</v>
      </c>
      <c r="R5406" t="s">
        <v>75</v>
      </c>
      <c r="S5406" t="s">
        <v>44</v>
      </c>
      <c r="T5406" t="s">
        <v>944</v>
      </c>
      <c r="U5406" t="s">
        <v>939</v>
      </c>
      <c r="V5406" t="s">
        <v>14</v>
      </c>
      <c r="W5406" t="s">
        <v>49</v>
      </c>
      <c r="X5406" t="s">
        <v>12</v>
      </c>
      <c r="Y5406" t="s">
        <v>938</v>
      </c>
      <c r="Z5406" s="81">
        <v>0</v>
      </c>
      <c r="AA5406" s="68">
        <v>0</v>
      </c>
      <c r="AB5406" s="82">
        <f t="shared" si="2965"/>
        <v>0</v>
      </c>
      <c r="AE5406">
        <v>3</v>
      </c>
      <c r="AG5406" s="83">
        <f t="shared" si="2970"/>
        <v>3</v>
      </c>
      <c r="AH5406" s="87">
        <v>0</v>
      </c>
      <c r="AI5406" s="88">
        <v>0</v>
      </c>
      <c r="AJ5406">
        <f t="shared" si="2977"/>
        <v>3</v>
      </c>
      <c r="AK5406" s="108">
        <f t="shared" si="2978"/>
        <v>14237.999999999998</v>
      </c>
      <c r="AL5406" s="108">
        <f t="shared" si="2979"/>
        <v>6300</v>
      </c>
      <c r="AM5406" s="108">
        <f t="shared" si="2980"/>
        <v>7937.9999999999982</v>
      </c>
    </row>
    <row r="5407" spans="1:39" x14ac:dyDescent="0.25">
      <c r="A5407" s="115">
        <v>40600272</v>
      </c>
      <c r="B5407" t="s">
        <v>1</v>
      </c>
      <c r="C5407" s="81">
        <v>700</v>
      </c>
      <c r="D5407">
        <v>2.4</v>
      </c>
      <c r="E5407">
        <v>2.8</v>
      </c>
      <c r="F5407">
        <v>3</v>
      </c>
      <c r="G5407">
        <v>3</v>
      </c>
      <c r="H5407">
        <v>2.2599999999999998</v>
      </c>
      <c r="I5407">
        <v>406</v>
      </c>
      <c r="J5407" t="s">
        <v>607</v>
      </c>
      <c r="K5407" t="s">
        <v>185</v>
      </c>
      <c r="L5407" t="s">
        <v>624</v>
      </c>
      <c r="M5407" t="s">
        <v>624</v>
      </c>
      <c r="N5407" t="s">
        <v>27</v>
      </c>
      <c r="O5407" t="s">
        <v>80</v>
      </c>
      <c r="P5407" t="s">
        <v>42</v>
      </c>
      <c r="Q5407" t="s">
        <v>16</v>
      </c>
      <c r="R5407" t="s">
        <v>28</v>
      </c>
      <c r="S5407" t="s">
        <v>22</v>
      </c>
      <c r="T5407" t="s">
        <v>22</v>
      </c>
      <c r="U5407" t="s">
        <v>939</v>
      </c>
      <c r="V5407" t="s">
        <v>50</v>
      </c>
      <c r="W5407" t="s">
        <v>51</v>
      </c>
      <c r="X5407" t="s">
        <v>31</v>
      </c>
      <c r="Y5407" t="s">
        <v>943</v>
      </c>
      <c r="Z5407" s="81">
        <v>0</v>
      </c>
      <c r="AA5407" s="68">
        <v>0</v>
      </c>
      <c r="AB5407" s="82">
        <f t="shared" si="2965"/>
        <v>0</v>
      </c>
      <c r="AF5407">
        <v>1</v>
      </c>
      <c r="AG5407" s="83">
        <f t="shared" si="2970"/>
        <v>1</v>
      </c>
      <c r="AH5407" s="87">
        <v>0</v>
      </c>
      <c r="AI5407" s="88">
        <v>0</v>
      </c>
      <c r="AJ5407">
        <f t="shared" si="2977"/>
        <v>1</v>
      </c>
      <c r="AK5407" s="108">
        <f t="shared" si="2978"/>
        <v>4746</v>
      </c>
      <c r="AL5407" s="108">
        <f t="shared" si="2979"/>
        <v>2100</v>
      </c>
      <c r="AM5407" s="108">
        <f t="shared" si="2980"/>
        <v>2646</v>
      </c>
    </row>
    <row r="5408" spans="1:39" x14ac:dyDescent="0.25">
      <c r="A5408" s="115">
        <v>40600272</v>
      </c>
      <c r="B5408" t="s">
        <v>1</v>
      </c>
      <c r="C5408" s="81">
        <v>700</v>
      </c>
      <c r="D5408">
        <v>2.4</v>
      </c>
      <c r="E5408">
        <v>2.8</v>
      </c>
      <c r="F5408">
        <v>3</v>
      </c>
      <c r="G5408">
        <v>3</v>
      </c>
      <c r="H5408">
        <v>2.2599999999999998</v>
      </c>
      <c r="I5408">
        <v>406</v>
      </c>
      <c r="J5408" t="s">
        <v>607</v>
      </c>
      <c r="K5408" t="s">
        <v>185</v>
      </c>
      <c r="L5408" t="s">
        <v>624</v>
      </c>
      <c r="M5408" t="s">
        <v>624</v>
      </c>
      <c r="N5408" t="s">
        <v>27</v>
      </c>
      <c r="O5408" t="s">
        <v>80</v>
      </c>
      <c r="P5408" t="s">
        <v>42</v>
      </c>
      <c r="Q5408" t="s">
        <v>16</v>
      </c>
      <c r="R5408" t="s">
        <v>28</v>
      </c>
      <c r="S5408" t="s">
        <v>22</v>
      </c>
      <c r="T5408" t="s">
        <v>22</v>
      </c>
      <c r="U5408" t="s">
        <v>939</v>
      </c>
      <c r="V5408" t="s">
        <v>50</v>
      </c>
      <c r="W5408" t="s">
        <v>51</v>
      </c>
      <c r="X5408" t="s">
        <v>77</v>
      </c>
      <c r="Y5408" t="s">
        <v>943</v>
      </c>
      <c r="Z5408" s="81">
        <v>0</v>
      </c>
      <c r="AA5408" s="68">
        <v>0</v>
      </c>
      <c r="AB5408" s="82">
        <f t="shared" si="2965"/>
        <v>0</v>
      </c>
      <c r="AF5408">
        <v>4</v>
      </c>
      <c r="AG5408" s="83">
        <f t="shared" si="2970"/>
        <v>4</v>
      </c>
      <c r="AH5408" s="87">
        <v>0</v>
      </c>
      <c r="AI5408" s="88">
        <v>0</v>
      </c>
      <c r="AJ5408">
        <f t="shared" si="2977"/>
        <v>4</v>
      </c>
      <c r="AK5408" s="108">
        <f t="shared" si="2978"/>
        <v>18984</v>
      </c>
      <c r="AL5408" s="108">
        <f t="shared" si="2979"/>
        <v>8400</v>
      </c>
      <c r="AM5408" s="108">
        <f t="shared" si="2980"/>
        <v>10584</v>
      </c>
    </row>
    <row r="5409" spans="1:39" x14ac:dyDescent="0.25">
      <c r="A5409" s="115">
        <v>40600272</v>
      </c>
      <c r="B5409" t="s">
        <v>1</v>
      </c>
      <c r="C5409" s="81">
        <v>700</v>
      </c>
      <c r="D5409">
        <v>2.4</v>
      </c>
      <c r="E5409">
        <v>2.8</v>
      </c>
      <c r="F5409">
        <v>3</v>
      </c>
      <c r="G5409">
        <v>3</v>
      </c>
      <c r="H5409">
        <v>2.2599999999999998</v>
      </c>
      <c r="I5409">
        <v>406</v>
      </c>
      <c r="J5409" t="s">
        <v>607</v>
      </c>
      <c r="K5409" t="s">
        <v>185</v>
      </c>
      <c r="L5409" t="s">
        <v>624</v>
      </c>
      <c r="M5409" t="s">
        <v>624</v>
      </c>
      <c r="N5409" t="s">
        <v>27</v>
      </c>
      <c r="O5409" t="s">
        <v>80</v>
      </c>
      <c r="P5409" t="s">
        <v>42</v>
      </c>
      <c r="Q5409" t="s">
        <v>16</v>
      </c>
      <c r="R5409" t="s">
        <v>28</v>
      </c>
      <c r="S5409" t="s">
        <v>22</v>
      </c>
      <c r="T5409" t="s">
        <v>22</v>
      </c>
      <c r="U5409" t="s">
        <v>939</v>
      </c>
      <c r="V5409" t="s">
        <v>50</v>
      </c>
      <c r="W5409" t="s">
        <v>51</v>
      </c>
      <c r="X5409" t="s">
        <v>52</v>
      </c>
      <c r="Y5409" t="s">
        <v>943</v>
      </c>
      <c r="Z5409" s="81">
        <v>0</v>
      </c>
      <c r="AA5409" s="68">
        <v>0</v>
      </c>
      <c r="AB5409" s="82">
        <f t="shared" si="2965"/>
        <v>0</v>
      </c>
      <c r="AF5409">
        <v>1</v>
      </c>
      <c r="AG5409" s="83">
        <f t="shared" si="2970"/>
        <v>1</v>
      </c>
      <c r="AH5409" s="87">
        <v>0</v>
      </c>
      <c r="AI5409" s="88">
        <v>0</v>
      </c>
      <c r="AJ5409">
        <f t="shared" si="2977"/>
        <v>1</v>
      </c>
      <c r="AK5409" s="108">
        <f t="shared" si="2978"/>
        <v>4746</v>
      </c>
      <c r="AL5409" s="108">
        <f t="shared" si="2979"/>
        <v>2100</v>
      </c>
      <c r="AM5409" s="108">
        <f t="shared" si="2980"/>
        <v>2646</v>
      </c>
    </row>
    <row r="5410" spans="1:39" x14ac:dyDescent="0.25">
      <c r="A5410" s="115">
        <v>40600272</v>
      </c>
      <c r="B5410" t="s">
        <v>1</v>
      </c>
      <c r="C5410" s="81">
        <v>700</v>
      </c>
      <c r="D5410">
        <v>2.4</v>
      </c>
      <c r="E5410">
        <v>2.8</v>
      </c>
      <c r="F5410">
        <v>3</v>
      </c>
      <c r="G5410">
        <v>3</v>
      </c>
      <c r="H5410">
        <v>2.2599999999999998</v>
      </c>
      <c r="I5410">
        <v>406</v>
      </c>
      <c r="J5410" t="s">
        <v>607</v>
      </c>
      <c r="K5410" t="s">
        <v>185</v>
      </c>
      <c r="L5410" t="s">
        <v>624</v>
      </c>
      <c r="M5410" t="s">
        <v>624</v>
      </c>
      <c r="N5410" t="s">
        <v>27</v>
      </c>
      <c r="O5410" t="s">
        <v>80</v>
      </c>
      <c r="P5410" t="s">
        <v>42</v>
      </c>
      <c r="Q5410" t="s">
        <v>16</v>
      </c>
      <c r="R5410" t="s">
        <v>28</v>
      </c>
      <c r="S5410" t="s">
        <v>9</v>
      </c>
      <c r="U5410" t="s">
        <v>179</v>
      </c>
      <c r="V5410" t="s">
        <v>62</v>
      </c>
      <c r="W5410" t="s">
        <v>177</v>
      </c>
      <c r="X5410" t="s">
        <v>12</v>
      </c>
      <c r="Y5410" t="s">
        <v>21</v>
      </c>
      <c r="Z5410" s="80">
        <v>5432</v>
      </c>
      <c r="AA5410" s="68">
        <v>0</v>
      </c>
      <c r="AB5410" s="82">
        <f t="shared" si="2965"/>
        <v>16296</v>
      </c>
      <c r="AD5410">
        <v>3</v>
      </c>
      <c r="AG5410" s="83">
        <f t="shared" si="2970"/>
        <v>3</v>
      </c>
      <c r="AH5410" s="87">
        <v>0</v>
      </c>
      <c r="AI5410" s="88">
        <v>0</v>
      </c>
    </row>
    <row r="5411" spans="1:39" x14ac:dyDescent="0.25">
      <c r="A5411" s="115">
        <v>40600272</v>
      </c>
      <c r="B5411" t="s">
        <v>1</v>
      </c>
      <c r="C5411" s="81">
        <v>700</v>
      </c>
      <c r="D5411">
        <v>2.4</v>
      </c>
      <c r="E5411">
        <v>2.8</v>
      </c>
      <c r="F5411">
        <v>3</v>
      </c>
      <c r="G5411">
        <v>3</v>
      </c>
      <c r="H5411">
        <v>2.2599999999999998</v>
      </c>
      <c r="I5411">
        <v>406</v>
      </c>
      <c r="J5411" t="s">
        <v>607</v>
      </c>
      <c r="K5411" t="s">
        <v>185</v>
      </c>
      <c r="L5411" t="s">
        <v>624</v>
      </c>
      <c r="M5411" t="s">
        <v>624</v>
      </c>
      <c r="N5411" t="s">
        <v>27</v>
      </c>
      <c r="O5411" t="s">
        <v>80</v>
      </c>
      <c r="P5411" t="s">
        <v>42</v>
      </c>
      <c r="Q5411" t="s">
        <v>16</v>
      </c>
      <c r="R5411" t="s">
        <v>28</v>
      </c>
      <c r="S5411" t="s">
        <v>9</v>
      </c>
      <c r="U5411" t="s">
        <v>179</v>
      </c>
      <c r="V5411" t="s">
        <v>189</v>
      </c>
      <c r="W5411" t="s">
        <v>190</v>
      </c>
      <c r="X5411" t="s">
        <v>12</v>
      </c>
      <c r="Y5411" t="s">
        <v>21</v>
      </c>
      <c r="Z5411" s="80">
        <v>5432</v>
      </c>
      <c r="AA5411" s="68">
        <v>0</v>
      </c>
      <c r="AB5411" s="82">
        <f t="shared" si="2965"/>
        <v>27160</v>
      </c>
      <c r="AD5411">
        <v>5</v>
      </c>
      <c r="AG5411" s="83">
        <f t="shared" si="2970"/>
        <v>5</v>
      </c>
      <c r="AH5411" s="87">
        <v>0</v>
      </c>
      <c r="AI5411" s="88">
        <v>0</v>
      </c>
    </row>
    <row r="5412" spans="1:39" x14ac:dyDescent="0.25">
      <c r="A5412" s="115">
        <v>40600272</v>
      </c>
      <c r="B5412" t="s">
        <v>1</v>
      </c>
      <c r="C5412" s="81">
        <v>700</v>
      </c>
      <c r="D5412">
        <v>2.4</v>
      </c>
      <c r="E5412">
        <v>2.8</v>
      </c>
      <c r="F5412">
        <v>3</v>
      </c>
      <c r="G5412">
        <v>3</v>
      </c>
      <c r="H5412">
        <v>2.2599999999999998</v>
      </c>
      <c r="I5412">
        <v>406</v>
      </c>
      <c r="J5412" t="s">
        <v>607</v>
      </c>
      <c r="K5412" t="s">
        <v>185</v>
      </c>
      <c r="L5412" t="s">
        <v>624</v>
      </c>
      <c r="M5412" t="s">
        <v>624</v>
      </c>
      <c r="N5412" t="s">
        <v>27</v>
      </c>
      <c r="O5412" t="s">
        <v>80</v>
      </c>
      <c r="P5412" t="s">
        <v>42</v>
      </c>
      <c r="Q5412" t="s">
        <v>16</v>
      </c>
      <c r="R5412" t="s">
        <v>28</v>
      </c>
      <c r="S5412" t="s">
        <v>9</v>
      </c>
      <c r="U5412" t="s">
        <v>179</v>
      </c>
      <c r="V5412" t="s">
        <v>29</v>
      </c>
      <c r="W5412" t="s">
        <v>30</v>
      </c>
      <c r="X5412" t="s">
        <v>52</v>
      </c>
      <c r="Y5412" t="s">
        <v>677</v>
      </c>
      <c r="Z5412" s="80">
        <v>0</v>
      </c>
      <c r="AA5412" s="68">
        <v>3300</v>
      </c>
      <c r="AB5412" s="82">
        <f t="shared" si="2965"/>
        <v>6454.2389999999996</v>
      </c>
      <c r="AD5412">
        <v>1</v>
      </c>
      <c r="AG5412" s="83">
        <f t="shared" si="2970"/>
        <v>1</v>
      </c>
      <c r="AH5412" s="87">
        <v>0</v>
      </c>
      <c r="AI5412" s="88">
        <v>0</v>
      </c>
    </row>
    <row r="5413" spans="1:39" x14ac:dyDescent="0.25">
      <c r="A5413" s="115">
        <v>40600272</v>
      </c>
      <c r="B5413" t="s">
        <v>1</v>
      </c>
      <c r="C5413" s="81">
        <v>700</v>
      </c>
      <c r="D5413">
        <v>2.4</v>
      </c>
      <c r="E5413">
        <v>2.8</v>
      </c>
      <c r="F5413">
        <v>3</v>
      </c>
      <c r="G5413">
        <v>3</v>
      </c>
      <c r="H5413">
        <v>2.2599999999999998</v>
      </c>
      <c r="I5413">
        <v>406</v>
      </c>
      <c r="J5413" t="s">
        <v>607</v>
      </c>
      <c r="K5413" t="s">
        <v>185</v>
      </c>
      <c r="L5413" t="s">
        <v>624</v>
      </c>
      <c r="M5413" t="s">
        <v>624</v>
      </c>
      <c r="N5413" t="s">
        <v>27</v>
      </c>
      <c r="O5413" t="s">
        <v>80</v>
      </c>
      <c r="P5413" t="s">
        <v>42</v>
      </c>
      <c r="Q5413" t="s">
        <v>16</v>
      </c>
      <c r="R5413" t="s">
        <v>28</v>
      </c>
      <c r="S5413" t="s">
        <v>44</v>
      </c>
      <c r="U5413" t="s">
        <v>939</v>
      </c>
      <c r="V5413" t="s">
        <v>14</v>
      </c>
      <c r="W5413" t="s">
        <v>49</v>
      </c>
      <c r="X5413" t="s">
        <v>12</v>
      </c>
      <c r="Y5413" t="s">
        <v>21</v>
      </c>
      <c r="Z5413" s="80">
        <v>900</v>
      </c>
      <c r="AA5413" s="68">
        <v>0</v>
      </c>
      <c r="AB5413" s="82">
        <f t="shared" si="2965"/>
        <v>81900</v>
      </c>
      <c r="AC5413">
        <v>91</v>
      </c>
      <c r="AG5413" s="83">
        <f t="shared" si="2970"/>
        <v>91</v>
      </c>
      <c r="AH5413" s="87">
        <v>0</v>
      </c>
      <c r="AI5413" s="88">
        <v>0</v>
      </c>
      <c r="AJ5413">
        <f t="shared" ref="AJ5413:AJ5422" si="2981">AG5413</f>
        <v>91</v>
      </c>
      <c r="AK5413" s="108">
        <f t="shared" ref="AK5413:AK5418" si="2982">AJ5413*C5413*F5413*H5413</f>
        <v>431885.99999999994</v>
      </c>
      <c r="AL5413" s="108">
        <f t="shared" ref="AL5413:AL5418" si="2983">AJ5413*C5413*F5413</f>
        <v>191100</v>
      </c>
      <c r="AM5413" s="108">
        <f t="shared" ref="AM5413:AM5421" si="2984">AK5413-AL5413</f>
        <v>240785.99999999994</v>
      </c>
    </row>
    <row r="5414" spans="1:39" x14ac:dyDescent="0.25">
      <c r="A5414" s="115">
        <v>40600272</v>
      </c>
      <c r="B5414" t="s">
        <v>1</v>
      </c>
      <c r="C5414" s="81">
        <v>700</v>
      </c>
      <c r="D5414">
        <v>2.4</v>
      </c>
      <c r="E5414">
        <v>2.8</v>
      </c>
      <c r="F5414">
        <v>3</v>
      </c>
      <c r="G5414">
        <v>3</v>
      </c>
      <c r="H5414">
        <v>2.2599999999999998</v>
      </c>
      <c r="I5414">
        <v>406</v>
      </c>
      <c r="J5414" t="s">
        <v>607</v>
      </c>
      <c r="K5414" t="s">
        <v>185</v>
      </c>
      <c r="L5414" t="s">
        <v>624</v>
      </c>
      <c r="M5414" t="s">
        <v>624</v>
      </c>
      <c r="N5414" t="s">
        <v>27</v>
      </c>
      <c r="O5414" t="s">
        <v>80</v>
      </c>
      <c r="P5414" t="s">
        <v>42</v>
      </c>
      <c r="Q5414" t="s">
        <v>16</v>
      </c>
      <c r="R5414" t="s">
        <v>28</v>
      </c>
      <c r="S5414" t="s">
        <v>44</v>
      </c>
      <c r="U5414" t="s">
        <v>939</v>
      </c>
      <c r="V5414" t="s">
        <v>14</v>
      </c>
      <c r="W5414" t="s">
        <v>49</v>
      </c>
      <c r="X5414" t="s">
        <v>104</v>
      </c>
      <c r="Y5414" t="s">
        <v>21</v>
      </c>
      <c r="Z5414" s="80">
        <v>900</v>
      </c>
      <c r="AA5414" s="68">
        <v>0</v>
      </c>
      <c r="AB5414" s="82">
        <f t="shared" si="2965"/>
        <v>900</v>
      </c>
      <c r="AC5414">
        <v>1</v>
      </c>
      <c r="AG5414" s="83">
        <f t="shared" si="2970"/>
        <v>1</v>
      </c>
      <c r="AH5414" s="87">
        <v>0</v>
      </c>
      <c r="AI5414" s="88">
        <v>0</v>
      </c>
      <c r="AJ5414">
        <f t="shared" si="2981"/>
        <v>1</v>
      </c>
      <c r="AK5414" s="108">
        <f t="shared" si="2982"/>
        <v>4746</v>
      </c>
      <c r="AL5414" s="108">
        <f t="shared" si="2983"/>
        <v>2100</v>
      </c>
      <c r="AM5414" s="108">
        <f t="shared" si="2984"/>
        <v>2646</v>
      </c>
    </row>
    <row r="5415" spans="1:39" x14ac:dyDescent="0.25">
      <c r="A5415" s="115">
        <v>40600272</v>
      </c>
      <c r="B5415" t="s">
        <v>1</v>
      </c>
      <c r="C5415" s="81">
        <v>700</v>
      </c>
      <c r="D5415">
        <v>2.4</v>
      </c>
      <c r="E5415">
        <v>2.8</v>
      </c>
      <c r="F5415">
        <v>3</v>
      </c>
      <c r="G5415">
        <v>3</v>
      </c>
      <c r="H5415">
        <v>2.2599999999999998</v>
      </c>
      <c r="I5415">
        <v>406</v>
      </c>
      <c r="J5415" t="s">
        <v>607</v>
      </c>
      <c r="K5415" t="s">
        <v>185</v>
      </c>
      <c r="L5415" t="s">
        <v>624</v>
      </c>
      <c r="M5415" t="s">
        <v>624</v>
      </c>
      <c r="N5415" t="s">
        <v>27</v>
      </c>
      <c r="O5415" t="s">
        <v>80</v>
      </c>
      <c r="P5415" t="s">
        <v>42</v>
      </c>
      <c r="Q5415" t="s">
        <v>16</v>
      </c>
      <c r="R5415" t="s">
        <v>28</v>
      </c>
      <c r="S5415" t="s">
        <v>44</v>
      </c>
      <c r="U5415" t="s">
        <v>939</v>
      </c>
      <c r="V5415" t="s">
        <v>189</v>
      </c>
      <c r="W5415" t="s">
        <v>190</v>
      </c>
      <c r="X5415" t="s">
        <v>12</v>
      </c>
      <c r="Y5415" t="s">
        <v>21</v>
      </c>
      <c r="Z5415" s="80">
        <v>900</v>
      </c>
      <c r="AA5415" s="68">
        <v>0</v>
      </c>
      <c r="AB5415" s="82">
        <f t="shared" si="2965"/>
        <v>27000</v>
      </c>
      <c r="AC5415">
        <v>30</v>
      </c>
      <c r="AG5415" s="83">
        <f t="shared" si="2970"/>
        <v>30</v>
      </c>
      <c r="AH5415" s="87">
        <v>0</v>
      </c>
      <c r="AI5415" s="88">
        <v>0</v>
      </c>
      <c r="AJ5415">
        <f t="shared" si="2981"/>
        <v>30</v>
      </c>
      <c r="AK5415" s="108">
        <f t="shared" si="2982"/>
        <v>142380</v>
      </c>
      <c r="AL5415" s="108">
        <f t="shared" si="2983"/>
        <v>63000</v>
      </c>
      <c r="AM5415" s="108">
        <f t="shared" si="2984"/>
        <v>79380</v>
      </c>
    </row>
    <row r="5416" spans="1:39" x14ac:dyDescent="0.25">
      <c r="A5416" s="115">
        <v>40600272</v>
      </c>
      <c r="B5416" t="s">
        <v>1</v>
      </c>
      <c r="C5416" s="81">
        <v>700</v>
      </c>
      <c r="D5416">
        <v>2.4</v>
      </c>
      <c r="E5416">
        <v>2.8</v>
      </c>
      <c r="F5416">
        <v>3</v>
      </c>
      <c r="G5416">
        <v>3</v>
      </c>
      <c r="H5416">
        <v>2.2599999999999998</v>
      </c>
      <c r="I5416">
        <v>406</v>
      </c>
      <c r="J5416" t="s">
        <v>607</v>
      </c>
      <c r="K5416" t="s">
        <v>185</v>
      </c>
      <c r="L5416" t="s">
        <v>624</v>
      </c>
      <c r="M5416" t="s">
        <v>624</v>
      </c>
      <c r="N5416" t="s">
        <v>27</v>
      </c>
      <c r="O5416" t="s">
        <v>80</v>
      </c>
      <c r="P5416" t="s">
        <v>42</v>
      </c>
      <c r="Q5416" t="s">
        <v>16</v>
      </c>
      <c r="R5416" t="s">
        <v>28</v>
      </c>
      <c r="S5416" t="s">
        <v>44</v>
      </c>
      <c r="U5416" t="s">
        <v>939</v>
      </c>
      <c r="V5416" t="s">
        <v>189</v>
      </c>
      <c r="W5416" t="s">
        <v>190</v>
      </c>
      <c r="X5416" t="s">
        <v>85</v>
      </c>
      <c r="Y5416" t="s">
        <v>21</v>
      </c>
      <c r="Z5416" s="80">
        <v>900</v>
      </c>
      <c r="AA5416" s="68">
        <v>0</v>
      </c>
      <c r="AB5416" s="82">
        <f t="shared" si="2965"/>
        <v>900</v>
      </c>
      <c r="AC5416">
        <v>1</v>
      </c>
      <c r="AG5416" s="83">
        <f t="shared" si="2970"/>
        <v>1</v>
      </c>
      <c r="AH5416" s="87">
        <v>0</v>
      </c>
      <c r="AI5416" s="88">
        <v>0</v>
      </c>
      <c r="AJ5416">
        <f t="shared" si="2981"/>
        <v>1</v>
      </c>
      <c r="AK5416" s="108">
        <f t="shared" si="2982"/>
        <v>4746</v>
      </c>
      <c r="AL5416" s="108">
        <f t="shared" si="2983"/>
        <v>2100</v>
      </c>
      <c r="AM5416" s="108">
        <f t="shared" si="2984"/>
        <v>2646</v>
      </c>
    </row>
    <row r="5417" spans="1:39" x14ac:dyDescent="0.25">
      <c r="A5417" s="115">
        <v>40600272</v>
      </c>
      <c r="B5417" t="s">
        <v>1</v>
      </c>
      <c r="C5417" s="81">
        <v>700</v>
      </c>
      <c r="D5417">
        <v>2.4</v>
      </c>
      <c r="E5417">
        <v>2.8</v>
      </c>
      <c r="F5417">
        <v>3</v>
      </c>
      <c r="G5417">
        <v>3</v>
      </c>
      <c r="H5417">
        <v>2.2599999999999998</v>
      </c>
      <c r="I5417">
        <v>406</v>
      </c>
      <c r="J5417" t="s">
        <v>607</v>
      </c>
      <c r="K5417" t="s">
        <v>185</v>
      </c>
      <c r="L5417" t="s">
        <v>624</v>
      </c>
      <c r="M5417" t="s">
        <v>624</v>
      </c>
      <c r="N5417" t="s">
        <v>27</v>
      </c>
      <c r="O5417" t="s">
        <v>80</v>
      </c>
      <c r="P5417" t="s">
        <v>42</v>
      </c>
      <c r="Q5417" t="s">
        <v>16</v>
      </c>
      <c r="R5417" t="s">
        <v>28</v>
      </c>
      <c r="S5417" t="s">
        <v>44</v>
      </c>
      <c r="U5417" t="s">
        <v>939</v>
      </c>
      <c r="V5417" t="s">
        <v>123</v>
      </c>
      <c r="W5417" t="s">
        <v>145</v>
      </c>
      <c r="X5417" t="s">
        <v>12</v>
      </c>
      <c r="Y5417" t="s">
        <v>21</v>
      </c>
      <c r="Z5417" s="80">
        <v>900</v>
      </c>
      <c r="AA5417" s="68">
        <v>0</v>
      </c>
      <c r="AB5417" s="82">
        <f t="shared" si="2965"/>
        <v>1800</v>
      </c>
      <c r="AC5417">
        <v>2</v>
      </c>
      <c r="AG5417" s="83">
        <f t="shared" si="2970"/>
        <v>2</v>
      </c>
      <c r="AH5417" s="87">
        <v>0</v>
      </c>
      <c r="AI5417" s="88">
        <v>0</v>
      </c>
      <c r="AJ5417">
        <f t="shared" si="2981"/>
        <v>2</v>
      </c>
      <c r="AK5417" s="108">
        <f t="shared" si="2982"/>
        <v>9492</v>
      </c>
      <c r="AL5417" s="108">
        <f t="shared" si="2983"/>
        <v>4200</v>
      </c>
      <c r="AM5417" s="108">
        <f t="shared" si="2984"/>
        <v>5292</v>
      </c>
    </row>
    <row r="5418" spans="1:39" x14ac:dyDescent="0.25">
      <c r="A5418" s="115">
        <v>40600272</v>
      </c>
      <c r="B5418" t="s">
        <v>1</v>
      </c>
      <c r="C5418" s="81">
        <v>700</v>
      </c>
      <c r="D5418">
        <v>2.4</v>
      </c>
      <c r="E5418">
        <v>2.8</v>
      </c>
      <c r="F5418">
        <v>3</v>
      </c>
      <c r="G5418">
        <v>3</v>
      </c>
      <c r="H5418">
        <v>2.2599999999999998</v>
      </c>
      <c r="I5418">
        <v>406</v>
      </c>
      <c r="J5418" t="s">
        <v>607</v>
      </c>
      <c r="K5418" t="s">
        <v>185</v>
      </c>
      <c r="L5418" t="s">
        <v>624</v>
      </c>
      <c r="M5418" t="s">
        <v>624</v>
      </c>
      <c r="N5418" t="s">
        <v>27</v>
      </c>
      <c r="O5418" t="s">
        <v>80</v>
      </c>
      <c r="P5418" t="s">
        <v>42</v>
      </c>
      <c r="Q5418" t="s">
        <v>16</v>
      </c>
      <c r="R5418" t="s">
        <v>28</v>
      </c>
      <c r="S5418" t="s">
        <v>44</v>
      </c>
      <c r="U5418" t="s">
        <v>939</v>
      </c>
      <c r="V5418" t="s">
        <v>60</v>
      </c>
      <c r="W5418" t="s">
        <v>61</v>
      </c>
      <c r="X5418" t="s">
        <v>31</v>
      </c>
      <c r="Y5418" t="s">
        <v>21</v>
      </c>
      <c r="Z5418" s="80">
        <v>900</v>
      </c>
      <c r="AA5418" s="68">
        <v>0</v>
      </c>
      <c r="AB5418" s="82">
        <f t="shared" si="2965"/>
        <v>900</v>
      </c>
      <c r="AC5418">
        <v>1</v>
      </c>
      <c r="AG5418" s="83">
        <f t="shared" si="2970"/>
        <v>1</v>
      </c>
      <c r="AH5418" s="87">
        <v>0</v>
      </c>
      <c r="AI5418" s="88">
        <v>0</v>
      </c>
      <c r="AJ5418">
        <f t="shared" si="2981"/>
        <v>1</v>
      </c>
      <c r="AK5418" s="108">
        <f t="shared" si="2982"/>
        <v>4746</v>
      </c>
      <c r="AL5418" s="108">
        <f t="shared" si="2983"/>
        <v>2100</v>
      </c>
      <c r="AM5418" s="108">
        <f t="shared" si="2984"/>
        <v>2646</v>
      </c>
    </row>
    <row r="5419" spans="1:39" x14ac:dyDescent="0.25">
      <c r="A5419" s="115">
        <v>40600282</v>
      </c>
      <c r="B5419" t="s">
        <v>1</v>
      </c>
      <c r="C5419" s="81">
        <v>700</v>
      </c>
      <c r="D5419">
        <v>2.4</v>
      </c>
      <c r="E5419">
        <v>2.8</v>
      </c>
      <c r="F5419">
        <v>3</v>
      </c>
      <c r="G5419">
        <v>3</v>
      </c>
      <c r="H5419">
        <v>2.2599999999999998</v>
      </c>
      <c r="I5419">
        <v>406</v>
      </c>
      <c r="J5419" t="s">
        <v>607</v>
      </c>
      <c r="K5419" t="s">
        <v>185</v>
      </c>
      <c r="L5419" t="s">
        <v>612</v>
      </c>
      <c r="M5419" t="s">
        <v>612</v>
      </c>
      <c r="N5419" t="s">
        <v>90</v>
      </c>
      <c r="O5419" t="s">
        <v>19</v>
      </c>
      <c r="P5419" t="s">
        <v>42</v>
      </c>
      <c r="Q5419" t="s">
        <v>16</v>
      </c>
      <c r="R5419" t="s">
        <v>20</v>
      </c>
      <c r="S5419" t="s">
        <v>44</v>
      </c>
      <c r="T5419" s="70" t="s">
        <v>933</v>
      </c>
      <c r="U5419" t="s">
        <v>949</v>
      </c>
      <c r="V5419" t="s">
        <v>96</v>
      </c>
      <c r="W5419" t="s">
        <v>97</v>
      </c>
      <c r="X5419" t="s">
        <v>12</v>
      </c>
      <c r="Y5419" t="s">
        <v>938</v>
      </c>
      <c r="Z5419" s="80">
        <v>0</v>
      </c>
      <c r="AA5419" s="68">
        <v>0</v>
      </c>
      <c r="AB5419" s="82">
        <f t="shared" si="2965"/>
        <v>0</v>
      </c>
      <c r="AE5419">
        <v>1</v>
      </c>
      <c r="AG5419" s="83">
        <f t="shared" si="2970"/>
        <v>1</v>
      </c>
      <c r="AH5419" s="87">
        <v>0</v>
      </c>
      <c r="AI5419" s="88">
        <v>0</v>
      </c>
      <c r="AJ5419">
        <f t="shared" si="2981"/>
        <v>1</v>
      </c>
      <c r="AK5419" s="108">
        <f t="shared" ref="AK5419:AK5421" si="2985">AJ5419*C5419*D5419*H5419</f>
        <v>3796.7999999999997</v>
      </c>
      <c r="AL5419" s="108">
        <f t="shared" ref="AL5419:AL5421" si="2986">AJ5419*C5419*D5419</f>
        <v>1680</v>
      </c>
      <c r="AM5419" s="108">
        <f t="shared" si="2984"/>
        <v>2116.7999999999997</v>
      </c>
    </row>
    <row r="5420" spans="1:39" x14ac:dyDescent="0.25">
      <c r="A5420" s="115">
        <v>40600282</v>
      </c>
      <c r="B5420" t="s">
        <v>1</v>
      </c>
      <c r="C5420" s="81">
        <v>700</v>
      </c>
      <c r="D5420">
        <v>2.4</v>
      </c>
      <c r="E5420">
        <v>2.8</v>
      </c>
      <c r="F5420">
        <v>3</v>
      </c>
      <c r="G5420">
        <v>3</v>
      </c>
      <c r="H5420">
        <v>2.2599999999999998</v>
      </c>
      <c r="I5420">
        <v>406</v>
      </c>
      <c r="J5420" t="s">
        <v>607</v>
      </c>
      <c r="K5420" t="s">
        <v>185</v>
      </c>
      <c r="L5420" t="s">
        <v>612</v>
      </c>
      <c r="M5420" t="s">
        <v>612</v>
      </c>
      <c r="N5420" t="s">
        <v>87</v>
      </c>
      <c r="O5420" t="s">
        <v>19</v>
      </c>
      <c r="P5420" t="s">
        <v>42</v>
      </c>
      <c r="Q5420" t="s">
        <v>16</v>
      </c>
      <c r="R5420" t="s">
        <v>20</v>
      </c>
      <c r="S5420" t="s">
        <v>44</v>
      </c>
      <c r="T5420" s="70" t="s">
        <v>933</v>
      </c>
      <c r="U5420" t="s">
        <v>949</v>
      </c>
      <c r="V5420" t="s">
        <v>14</v>
      </c>
      <c r="W5420" t="s">
        <v>49</v>
      </c>
      <c r="X5420" t="s">
        <v>12</v>
      </c>
      <c r="Y5420" t="s">
        <v>938</v>
      </c>
      <c r="Z5420" s="80">
        <v>0</v>
      </c>
      <c r="AA5420" s="68">
        <v>0</v>
      </c>
      <c r="AB5420" s="82">
        <f t="shared" si="2965"/>
        <v>0</v>
      </c>
      <c r="AE5420">
        <v>2</v>
      </c>
      <c r="AG5420" s="83">
        <f t="shared" si="2970"/>
        <v>2</v>
      </c>
      <c r="AH5420" s="87">
        <v>0</v>
      </c>
      <c r="AI5420" s="88">
        <v>0</v>
      </c>
      <c r="AJ5420">
        <f t="shared" si="2981"/>
        <v>2</v>
      </c>
      <c r="AK5420" s="108">
        <f t="shared" si="2985"/>
        <v>7593.5999999999995</v>
      </c>
      <c r="AL5420" s="108">
        <f t="shared" si="2986"/>
        <v>3360</v>
      </c>
      <c r="AM5420" s="108">
        <f t="shared" si="2984"/>
        <v>4233.5999999999995</v>
      </c>
    </row>
    <row r="5421" spans="1:39" x14ac:dyDescent="0.25">
      <c r="A5421" s="115">
        <v>40600282</v>
      </c>
      <c r="B5421" t="s">
        <v>1</v>
      </c>
      <c r="C5421" s="81">
        <v>700</v>
      </c>
      <c r="D5421">
        <v>2.4</v>
      </c>
      <c r="E5421">
        <v>2.8</v>
      </c>
      <c r="F5421">
        <v>3</v>
      </c>
      <c r="G5421">
        <v>3</v>
      </c>
      <c r="H5421">
        <v>2.2599999999999998</v>
      </c>
      <c r="I5421">
        <v>406</v>
      </c>
      <c r="J5421" t="s">
        <v>607</v>
      </c>
      <c r="K5421" t="s">
        <v>185</v>
      </c>
      <c r="L5421" t="s">
        <v>612</v>
      </c>
      <c r="M5421" t="s">
        <v>612</v>
      </c>
      <c r="N5421" t="s">
        <v>100</v>
      </c>
      <c r="O5421" t="s">
        <v>19</v>
      </c>
      <c r="P5421" t="s">
        <v>42</v>
      </c>
      <c r="Q5421" t="s">
        <v>16</v>
      </c>
      <c r="R5421" t="s">
        <v>20</v>
      </c>
      <c r="S5421" t="s">
        <v>44</v>
      </c>
      <c r="T5421" s="70" t="s">
        <v>933</v>
      </c>
      <c r="U5421" t="s">
        <v>949</v>
      </c>
      <c r="V5421" t="s">
        <v>14</v>
      </c>
      <c r="W5421" t="s">
        <v>49</v>
      </c>
      <c r="X5421" t="s">
        <v>12</v>
      </c>
      <c r="Y5421" t="s">
        <v>938</v>
      </c>
      <c r="Z5421" s="80">
        <v>0</v>
      </c>
      <c r="AA5421" s="68">
        <v>0</v>
      </c>
      <c r="AB5421" s="82">
        <f t="shared" si="2965"/>
        <v>0</v>
      </c>
      <c r="AE5421">
        <v>2</v>
      </c>
      <c r="AG5421" s="83">
        <f t="shared" si="2970"/>
        <v>2</v>
      </c>
      <c r="AH5421" s="87">
        <v>0</v>
      </c>
      <c r="AI5421" s="88">
        <v>0</v>
      </c>
      <c r="AJ5421">
        <f t="shared" si="2981"/>
        <v>2</v>
      </c>
      <c r="AK5421" s="108">
        <f t="shared" si="2985"/>
        <v>7593.5999999999995</v>
      </c>
      <c r="AL5421" s="108">
        <f t="shared" si="2986"/>
        <v>3360</v>
      </c>
      <c r="AM5421" s="108">
        <f t="shared" si="2984"/>
        <v>4233.5999999999995</v>
      </c>
    </row>
    <row r="5422" spans="1:39" x14ac:dyDescent="0.25">
      <c r="A5422" s="115">
        <v>40600282</v>
      </c>
      <c r="B5422" t="s">
        <v>1</v>
      </c>
      <c r="C5422" s="81">
        <v>700</v>
      </c>
      <c r="D5422">
        <v>2.4</v>
      </c>
      <c r="E5422">
        <v>2.8</v>
      </c>
      <c r="F5422">
        <v>3</v>
      </c>
      <c r="G5422">
        <v>3</v>
      </c>
      <c r="H5422">
        <v>2.2599999999999998</v>
      </c>
      <c r="I5422">
        <v>406</v>
      </c>
      <c r="J5422" t="s">
        <v>607</v>
      </c>
      <c r="K5422" t="s">
        <v>185</v>
      </c>
      <c r="L5422" t="s">
        <v>612</v>
      </c>
      <c r="M5422" t="s">
        <v>612</v>
      </c>
      <c r="N5422" t="s">
        <v>40</v>
      </c>
      <c r="O5422" t="s">
        <v>19</v>
      </c>
      <c r="P5422" t="s">
        <v>42</v>
      </c>
      <c r="Q5422" t="s">
        <v>16</v>
      </c>
      <c r="R5422" t="s">
        <v>20</v>
      </c>
      <c r="S5422" t="s">
        <v>44</v>
      </c>
      <c r="T5422" s="70" t="s">
        <v>933</v>
      </c>
      <c r="U5422" t="s">
        <v>949</v>
      </c>
      <c r="V5422" t="s">
        <v>14</v>
      </c>
      <c r="W5422" t="s">
        <v>49</v>
      </c>
      <c r="X5422" t="s">
        <v>12</v>
      </c>
      <c r="Y5422" t="s">
        <v>938</v>
      </c>
      <c r="Z5422" s="80">
        <v>0</v>
      </c>
      <c r="AA5422" s="68">
        <v>0</v>
      </c>
      <c r="AB5422" s="82">
        <f t="shared" si="2965"/>
        <v>0</v>
      </c>
      <c r="AE5422">
        <v>1</v>
      </c>
      <c r="AG5422" s="83">
        <f t="shared" si="2970"/>
        <v>1</v>
      </c>
      <c r="AH5422" s="87">
        <v>0</v>
      </c>
      <c r="AI5422" s="88">
        <v>0</v>
      </c>
      <c r="AJ5422">
        <f t="shared" si="2981"/>
        <v>1</v>
      </c>
      <c r="AK5422" s="108">
        <f>AJ5422*C5422*E5422*H5422</f>
        <v>4429.5999999999995</v>
      </c>
      <c r="AL5422" s="108">
        <f>AJ5422*C5422*E5422</f>
        <v>1959.9999999999998</v>
      </c>
      <c r="AM5422" s="108">
        <f>AK5422-AL5422</f>
        <v>2469.5999999999995</v>
      </c>
    </row>
    <row r="5423" spans="1:39" x14ac:dyDescent="0.25">
      <c r="A5423" s="115">
        <v>40600282</v>
      </c>
      <c r="B5423" t="s">
        <v>1</v>
      </c>
      <c r="C5423" s="81">
        <v>700</v>
      </c>
      <c r="D5423">
        <v>2.4</v>
      </c>
      <c r="E5423">
        <v>2.8</v>
      </c>
      <c r="F5423">
        <v>3</v>
      </c>
      <c r="G5423">
        <v>3</v>
      </c>
      <c r="H5423">
        <v>2.2599999999999998</v>
      </c>
      <c r="I5423">
        <v>406</v>
      </c>
      <c r="J5423" t="s">
        <v>607</v>
      </c>
      <c r="K5423" t="s">
        <v>185</v>
      </c>
      <c r="L5423" t="s">
        <v>612</v>
      </c>
      <c r="M5423" t="s">
        <v>612</v>
      </c>
      <c r="N5423" t="s">
        <v>40</v>
      </c>
      <c r="O5423" t="s">
        <v>19</v>
      </c>
      <c r="P5423" t="s">
        <v>42</v>
      </c>
      <c r="Q5423" t="s">
        <v>16</v>
      </c>
      <c r="R5423" t="s">
        <v>20</v>
      </c>
      <c r="S5423" t="s">
        <v>44</v>
      </c>
      <c r="T5423" s="70" t="s">
        <v>933</v>
      </c>
      <c r="U5423" t="s">
        <v>949</v>
      </c>
      <c r="V5423" t="s">
        <v>60</v>
      </c>
      <c r="W5423" t="s">
        <v>61</v>
      </c>
      <c r="X5423" t="s">
        <v>31</v>
      </c>
      <c r="Y5423" t="s">
        <v>938</v>
      </c>
      <c r="Z5423" s="80">
        <v>0</v>
      </c>
      <c r="AA5423" s="68">
        <v>0</v>
      </c>
      <c r="AB5423" s="82">
        <f t="shared" si="2965"/>
        <v>0</v>
      </c>
      <c r="AE5423">
        <v>1</v>
      </c>
      <c r="AG5423" s="83">
        <f t="shared" si="2970"/>
        <v>1</v>
      </c>
      <c r="AH5423" s="87">
        <v>0</v>
      </c>
      <c r="AI5423" s="88">
        <v>0</v>
      </c>
      <c r="AJ5423">
        <f>AG5423</f>
        <v>1</v>
      </c>
      <c r="AK5423" s="108">
        <f>AJ5423*C5423*E5423*H5423</f>
        <v>4429.5999999999995</v>
      </c>
      <c r="AL5423" s="108">
        <f>AJ5423*C5423*E5423</f>
        <v>1959.9999999999998</v>
      </c>
      <c r="AM5423" s="108">
        <f>AK5423-AL5423</f>
        <v>2469.5999999999995</v>
      </c>
    </row>
    <row r="5424" spans="1:39" x14ac:dyDescent="0.25">
      <c r="A5424" s="115">
        <v>40600282</v>
      </c>
      <c r="B5424" t="s">
        <v>1</v>
      </c>
      <c r="C5424" s="81">
        <v>700</v>
      </c>
      <c r="D5424">
        <v>2.4</v>
      </c>
      <c r="E5424">
        <v>2.8</v>
      </c>
      <c r="F5424">
        <v>3</v>
      </c>
      <c r="G5424">
        <v>3</v>
      </c>
      <c r="H5424">
        <v>2.2599999999999998</v>
      </c>
      <c r="I5424">
        <v>406</v>
      </c>
      <c r="J5424" t="s">
        <v>607</v>
      </c>
      <c r="K5424" t="s">
        <v>185</v>
      </c>
      <c r="L5424" t="s">
        <v>612</v>
      </c>
      <c r="M5424" t="s">
        <v>612</v>
      </c>
      <c r="N5424" t="s">
        <v>40</v>
      </c>
      <c r="O5424" t="s">
        <v>41</v>
      </c>
      <c r="P5424" t="s">
        <v>42</v>
      </c>
      <c r="Q5424" t="s">
        <v>16</v>
      </c>
      <c r="R5424" t="s">
        <v>75</v>
      </c>
      <c r="S5424" t="s">
        <v>44</v>
      </c>
      <c r="T5424" t="s">
        <v>944</v>
      </c>
      <c r="U5424" t="s">
        <v>939</v>
      </c>
      <c r="V5424" t="s">
        <v>14</v>
      </c>
      <c r="W5424" t="s">
        <v>49</v>
      </c>
      <c r="X5424" t="s">
        <v>12</v>
      </c>
      <c r="Y5424" t="s">
        <v>938</v>
      </c>
      <c r="Z5424" s="81">
        <v>0</v>
      </c>
      <c r="AA5424" s="68">
        <v>0</v>
      </c>
      <c r="AB5424" s="82">
        <f t="shared" si="2965"/>
        <v>0</v>
      </c>
      <c r="AE5424">
        <v>4</v>
      </c>
      <c r="AG5424" s="83">
        <f t="shared" si="2970"/>
        <v>4</v>
      </c>
      <c r="AH5424" s="87">
        <v>0</v>
      </c>
      <c r="AI5424" s="88">
        <v>0</v>
      </c>
      <c r="AJ5424">
        <f t="shared" ref="AJ5424:AJ5427" si="2987">AG5424</f>
        <v>4</v>
      </c>
      <c r="AK5424" s="108">
        <f t="shared" ref="AK5424:AK5427" si="2988">AJ5424*C5424*E5424*H5424</f>
        <v>17718.399999999998</v>
      </c>
      <c r="AL5424" s="108">
        <f t="shared" ref="AL5424:AL5427" si="2989">AJ5424*C5424*E5424</f>
        <v>7839.9999999999991</v>
      </c>
      <c r="AM5424" s="108">
        <f t="shared" ref="AM5424:AM5427" si="2990">AK5424-AL5424</f>
        <v>9878.3999999999978</v>
      </c>
    </row>
    <row r="5425" spans="1:39" x14ac:dyDescent="0.25">
      <c r="A5425" s="115">
        <v>40600282</v>
      </c>
      <c r="B5425" t="s">
        <v>1</v>
      </c>
      <c r="C5425" s="81">
        <v>700</v>
      </c>
      <c r="D5425">
        <v>2.4</v>
      </c>
      <c r="E5425">
        <v>2.8</v>
      </c>
      <c r="F5425">
        <v>3</v>
      </c>
      <c r="G5425">
        <v>3</v>
      </c>
      <c r="H5425">
        <v>2.2599999999999998</v>
      </c>
      <c r="I5425">
        <v>406</v>
      </c>
      <c r="J5425" t="s">
        <v>607</v>
      </c>
      <c r="K5425" t="s">
        <v>185</v>
      </c>
      <c r="L5425" t="s">
        <v>612</v>
      </c>
      <c r="M5425" t="s">
        <v>612</v>
      </c>
      <c r="N5425" t="s">
        <v>40</v>
      </c>
      <c r="O5425" t="s">
        <v>41</v>
      </c>
      <c r="P5425" t="s">
        <v>42</v>
      </c>
      <c r="Q5425" t="s">
        <v>16</v>
      </c>
      <c r="R5425" t="s">
        <v>75</v>
      </c>
      <c r="S5425" t="s">
        <v>44</v>
      </c>
      <c r="T5425" t="s">
        <v>944</v>
      </c>
      <c r="U5425" t="s">
        <v>939</v>
      </c>
      <c r="V5425" t="s">
        <v>189</v>
      </c>
      <c r="W5425" t="s">
        <v>190</v>
      </c>
      <c r="X5425" t="s">
        <v>12</v>
      </c>
      <c r="Y5425" t="s">
        <v>938</v>
      </c>
      <c r="Z5425" s="81">
        <v>0</v>
      </c>
      <c r="AA5425" s="68">
        <v>0</v>
      </c>
      <c r="AB5425" s="82">
        <f t="shared" si="2965"/>
        <v>0</v>
      </c>
      <c r="AE5425">
        <v>1</v>
      </c>
      <c r="AG5425" s="83">
        <f t="shared" si="2970"/>
        <v>1</v>
      </c>
      <c r="AH5425" s="87">
        <v>0</v>
      </c>
      <c r="AI5425" s="88">
        <v>0</v>
      </c>
      <c r="AJ5425">
        <f t="shared" si="2987"/>
        <v>1</v>
      </c>
      <c r="AK5425" s="108">
        <f t="shared" si="2988"/>
        <v>4429.5999999999995</v>
      </c>
      <c r="AL5425" s="108">
        <f t="shared" si="2989"/>
        <v>1959.9999999999998</v>
      </c>
      <c r="AM5425" s="108">
        <f t="shared" si="2990"/>
        <v>2469.5999999999995</v>
      </c>
    </row>
    <row r="5426" spans="1:39" x14ac:dyDescent="0.25">
      <c r="A5426" s="115">
        <v>40600282</v>
      </c>
      <c r="B5426" t="s">
        <v>1</v>
      </c>
      <c r="C5426" s="81">
        <v>700</v>
      </c>
      <c r="D5426">
        <v>2.4</v>
      </c>
      <c r="E5426">
        <v>2.8</v>
      </c>
      <c r="F5426">
        <v>3</v>
      </c>
      <c r="G5426">
        <v>3</v>
      </c>
      <c r="H5426">
        <v>2.2599999999999998</v>
      </c>
      <c r="I5426">
        <v>406</v>
      </c>
      <c r="J5426" t="s">
        <v>607</v>
      </c>
      <c r="K5426" t="s">
        <v>185</v>
      </c>
      <c r="L5426" t="s">
        <v>612</v>
      </c>
      <c r="M5426" t="s">
        <v>612</v>
      </c>
      <c r="N5426" t="s">
        <v>40</v>
      </c>
      <c r="O5426" t="s">
        <v>41</v>
      </c>
      <c r="P5426" t="s">
        <v>42</v>
      </c>
      <c r="Q5426" t="s">
        <v>16</v>
      </c>
      <c r="R5426" t="s">
        <v>75</v>
      </c>
      <c r="S5426" t="s">
        <v>44</v>
      </c>
      <c r="T5426" t="s">
        <v>944</v>
      </c>
      <c r="U5426" t="s">
        <v>939</v>
      </c>
      <c r="V5426" t="s">
        <v>68</v>
      </c>
      <c r="W5426" t="s">
        <v>69</v>
      </c>
      <c r="X5426" t="s">
        <v>31</v>
      </c>
      <c r="Y5426" t="s">
        <v>938</v>
      </c>
      <c r="Z5426" s="81">
        <v>0</v>
      </c>
      <c r="AA5426" s="68">
        <v>0</v>
      </c>
      <c r="AB5426" s="82">
        <f t="shared" si="2965"/>
        <v>0</v>
      </c>
      <c r="AE5426">
        <v>1</v>
      </c>
      <c r="AG5426" s="83">
        <f t="shared" si="2970"/>
        <v>1</v>
      </c>
      <c r="AH5426" s="87">
        <v>0</v>
      </c>
      <c r="AI5426" s="88">
        <v>0</v>
      </c>
      <c r="AJ5426">
        <f t="shared" si="2987"/>
        <v>1</v>
      </c>
      <c r="AK5426" s="108">
        <f t="shared" si="2988"/>
        <v>4429.5999999999995</v>
      </c>
      <c r="AL5426" s="108">
        <f t="shared" si="2989"/>
        <v>1959.9999999999998</v>
      </c>
      <c r="AM5426" s="108">
        <f t="shared" si="2990"/>
        <v>2469.5999999999995</v>
      </c>
    </row>
    <row r="5427" spans="1:39" x14ac:dyDescent="0.25">
      <c r="A5427" s="115">
        <v>40600282</v>
      </c>
      <c r="B5427" t="s">
        <v>1</v>
      </c>
      <c r="C5427" s="81">
        <v>700</v>
      </c>
      <c r="D5427">
        <v>2.4</v>
      </c>
      <c r="E5427">
        <v>2.8</v>
      </c>
      <c r="F5427">
        <v>3</v>
      </c>
      <c r="G5427">
        <v>3</v>
      </c>
      <c r="H5427">
        <v>2.2599999999999998</v>
      </c>
      <c r="I5427">
        <v>406</v>
      </c>
      <c r="J5427" t="s">
        <v>607</v>
      </c>
      <c r="K5427" t="s">
        <v>185</v>
      </c>
      <c r="L5427" t="s">
        <v>612</v>
      </c>
      <c r="M5427" t="s">
        <v>612</v>
      </c>
      <c r="N5427" t="s">
        <v>48</v>
      </c>
      <c r="O5427" t="s">
        <v>74</v>
      </c>
      <c r="P5427" t="s">
        <v>42</v>
      </c>
      <c r="Q5427" t="s">
        <v>16</v>
      </c>
      <c r="R5427" t="s">
        <v>75</v>
      </c>
      <c r="S5427" t="s">
        <v>22</v>
      </c>
      <c r="T5427" t="s">
        <v>22</v>
      </c>
      <c r="U5427" t="s">
        <v>939</v>
      </c>
      <c r="V5427" t="s">
        <v>23</v>
      </c>
      <c r="W5427" t="s">
        <v>24</v>
      </c>
      <c r="X5427" t="s">
        <v>12</v>
      </c>
      <c r="Y5427" t="s">
        <v>943</v>
      </c>
      <c r="Z5427" s="81">
        <v>0</v>
      </c>
      <c r="AA5427" s="68">
        <v>0</v>
      </c>
      <c r="AB5427" s="82">
        <f t="shared" si="2965"/>
        <v>0</v>
      </c>
      <c r="AF5427">
        <v>1</v>
      </c>
      <c r="AG5427" s="83">
        <f t="shared" si="2970"/>
        <v>1</v>
      </c>
      <c r="AH5427" s="87">
        <v>0</v>
      </c>
      <c r="AI5427" s="88">
        <v>0</v>
      </c>
      <c r="AJ5427">
        <f t="shared" si="2987"/>
        <v>1</v>
      </c>
      <c r="AK5427" s="108">
        <f t="shared" si="2988"/>
        <v>4429.5999999999995</v>
      </c>
      <c r="AL5427" s="108">
        <f t="shared" si="2989"/>
        <v>1959.9999999999998</v>
      </c>
      <c r="AM5427" s="108">
        <f t="shared" si="2990"/>
        <v>2469.5999999999995</v>
      </c>
    </row>
    <row r="5428" spans="1:39" x14ac:dyDescent="0.25">
      <c r="A5428" s="115">
        <v>40600282</v>
      </c>
      <c r="B5428" t="s">
        <v>1</v>
      </c>
      <c r="C5428" s="81">
        <v>700</v>
      </c>
      <c r="D5428">
        <v>2.4</v>
      </c>
      <c r="E5428">
        <v>2.8</v>
      </c>
      <c r="F5428">
        <v>3</v>
      </c>
      <c r="G5428">
        <v>3</v>
      </c>
      <c r="H5428">
        <v>2.2599999999999998</v>
      </c>
      <c r="I5428">
        <v>406</v>
      </c>
      <c r="J5428" t="s">
        <v>607</v>
      </c>
      <c r="K5428" t="s">
        <v>185</v>
      </c>
      <c r="L5428" t="s">
        <v>612</v>
      </c>
      <c r="M5428" t="s">
        <v>612</v>
      </c>
      <c r="N5428" t="s">
        <v>48</v>
      </c>
      <c r="O5428" t="s">
        <v>19</v>
      </c>
      <c r="P5428" t="s">
        <v>42</v>
      </c>
      <c r="Q5428" t="s">
        <v>16</v>
      </c>
      <c r="R5428" t="s">
        <v>20</v>
      </c>
      <c r="S5428" t="s">
        <v>9</v>
      </c>
      <c r="T5428" s="70" t="s">
        <v>933</v>
      </c>
      <c r="U5428" t="s">
        <v>179</v>
      </c>
      <c r="V5428" t="s">
        <v>53</v>
      </c>
      <c r="W5428" t="s">
        <v>54</v>
      </c>
      <c r="X5428" t="s">
        <v>12</v>
      </c>
      <c r="Y5428" t="s">
        <v>938</v>
      </c>
      <c r="Z5428" s="80">
        <v>0</v>
      </c>
      <c r="AA5428" s="68">
        <v>0</v>
      </c>
      <c r="AB5428" s="82">
        <f t="shared" si="2965"/>
        <v>0</v>
      </c>
      <c r="AE5428">
        <v>1</v>
      </c>
      <c r="AG5428" s="83">
        <f t="shared" si="2970"/>
        <v>1</v>
      </c>
      <c r="AH5428" s="87">
        <v>0</v>
      </c>
      <c r="AI5428" s="88">
        <v>0</v>
      </c>
    </row>
    <row r="5429" spans="1:39" x14ac:dyDescent="0.25">
      <c r="A5429" s="115">
        <v>40600282</v>
      </c>
      <c r="B5429" t="s">
        <v>1</v>
      </c>
      <c r="C5429" s="81">
        <v>700</v>
      </c>
      <c r="D5429">
        <v>2.4</v>
      </c>
      <c r="E5429">
        <v>2.8</v>
      </c>
      <c r="F5429">
        <v>3</v>
      </c>
      <c r="G5429">
        <v>3</v>
      </c>
      <c r="H5429">
        <v>2.2599999999999998</v>
      </c>
      <c r="I5429">
        <v>406</v>
      </c>
      <c r="J5429" t="s">
        <v>607</v>
      </c>
      <c r="K5429" t="s">
        <v>185</v>
      </c>
      <c r="L5429" t="s">
        <v>612</v>
      </c>
      <c r="M5429" t="s">
        <v>612</v>
      </c>
      <c r="N5429" t="s">
        <v>48</v>
      </c>
      <c r="O5429" t="s">
        <v>19</v>
      </c>
      <c r="P5429" t="s">
        <v>42</v>
      </c>
      <c r="Q5429" t="s">
        <v>16</v>
      </c>
      <c r="R5429" t="s">
        <v>20</v>
      </c>
      <c r="S5429" t="s">
        <v>44</v>
      </c>
      <c r="T5429" s="70" t="s">
        <v>933</v>
      </c>
      <c r="U5429" t="s">
        <v>949</v>
      </c>
      <c r="V5429" t="s">
        <v>14</v>
      </c>
      <c r="W5429" t="s">
        <v>49</v>
      </c>
      <c r="X5429" t="s">
        <v>12</v>
      </c>
      <c r="Y5429" t="s">
        <v>938</v>
      </c>
      <c r="Z5429" s="80">
        <v>0</v>
      </c>
      <c r="AA5429" s="68">
        <v>0</v>
      </c>
      <c r="AB5429" s="82">
        <f t="shared" si="2965"/>
        <v>0</v>
      </c>
      <c r="AE5429">
        <v>30</v>
      </c>
      <c r="AG5429" s="83">
        <f t="shared" si="2970"/>
        <v>30</v>
      </c>
      <c r="AH5429" s="87">
        <v>0</v>
      </c>
      <c r="AI5429" s="88">
        <v>0</v>
      </c>
      <c r="AJ5429">
        <f t="shared" ref="AJ5429:AJ5430" si="2991">AG5429</f>
        <v>30</v>
      </c>
      <c r="AK5429" s="108">
        <f t="shared" ref="AK5429:AK5430" si="2992">AJ5429*C5429*E5429*H5429</f>
        <v>132887.99999999997</v>
      </c>
      <c r="AL5429" s="108">
        <f t="shared" ref="AL5429:AL5430" si="2993">AJ5429*C5429*E5429</f>
        <v>58799.999999999993</v>
      </c>
      <c r="AM5429" s="108">
        <f t="shared" ref="AM5429:AM5430" si="2994">AK5429-AL5429</f>
        <v>74087.999999999971</v>
      </c>
    </row>
    <row r="5430" spans="1:39" x14ac:dyDescent="0.25">
      <c r="A5430" s="115">
        <v>40600282</v>
      </c>
      <c r="B5430" t="s">
        <v>1</v>
      </c>
      <c r="C5430" s="81">
        <v>700</v>
      </c>
      <c r="D5430">
        <v>2.4</v>
      </c>
      <c r="E5430">
        <v>2.8</v>
      </c>
      <c r="F5430">
        <v>3</v>
      </c>
      <c r="G5430">
        <v>3</v>
      </c>
      <c r="H5430">
        <v>2.2599999999999998</v>
      </c>
      <c r="I5430">
        <v>406</v>
      </c>
      <c r="J5430" t="s">
        <v>607</v>
      </c>
      <c r="K5430" t="s">
        <v>185</v>
      </c>
      <c r="L5430" t="s">
        <v>612</v>
      </c>
      <c r="M5430" t="s">
        <v>612</v>
      </c>
      <c r="N5430" t="s">
        <v>48</v>
      </c>
      <c r="O5430" t="s">
        <v>19</v>
      </c>
      <c r="P5430" t="s">
        <v>42</v>
      </c>
      <c r="Q5430" t="s">
        <v>16</v>
      </c>
      <c r="R5430" t="s">
        <v>20</v>
      </c>
      <c r="S5430" t="s">
        <v>44</v>
      </c>
      <c r="T5430" s="70" t="s">
        <v>933</v>
      </c>
      <c r="U5430" t="s">
        <v>949</v>
      </c>
      <c r="V5430" t="s">
        <v>189</v>
      </c>
      <c r="W5430" t="s">
        <v>190</v>
      </c>
      <c r="X5430" t="s">
        <v>12</v>
      </c>
      <c r="Y5430" t="s">
        <v>938</v>
      </c>
      <c r="Z5430" s="80">
        <v>0</v>
      </c>
      <c r="AA5430" s="68">
        <v>0</v>
      </c>
      <c r="AB5430" s="82">
        <f t="shared" si="2965"/>
        <v>0</v>
      </c>
      <c r="AE5430">
        <v>8</v>
      </c>
      <c r="AG5430" s="83">
        <f t="shared" si="2970"/>
        <v>8</v>
      </c>
      <c r="AH5430" s="87">
        <v>0</v>
      </c>
      <c r="AI5430" s="88">
        <v>0</v>
      </c>
      <c r="AJ5430">
        <f t="shared" si="2991"/>
        <v>8</v>
      </c>
      <c r="AK5430" s="108">
        <f t="shared" si="2992"/>
        <v>35436.799999999996</v>
      </c>
      <c r="AL5430" s="108">
        <f t="shared" si="2993"/>
        <v>15679.999999999998</v>
      </c>
      <c r="AM5430" s="108">
        <f t="shared" si="2994"/>
        <v>19756.799999999996</v>
      </c>
    </row>
    <row r="5431" spans="1:39" x14ac:dyDescent="0.25">
      <c r="A5431" s="115">
        <v>40600282</v>
      </c>
      <c r="B5431" t="s">
        <v>1</v>
      </c>
      <c r="C5431" s="81">
        <v>700</v>
      </c>
      <c r="D5431">
        <v>2.4</v>
      </c>
      <c r="E5431">
        <v>2.8</v>
      </c>
      <c r="F5431">
        <v>3</v>
      </c>
      <c r="G5431">
        <v>3</v>
      </c>
      <c r="H5431">
        <v>2.2599999999999998</v>
      </c>
      <c r="I5431">
        <v>406</v>
      </c>
      <c r="J5431" t="s">
        <v>607</v>
      </c>
      <c r="K5431" t="s">
        <v>185</v>
      </c>
      <c r="L5431" t="s">
        <v>612</v>
      </c>
      <c r="M5431" t="s">
        <v>612</v>
      </c>
      <c r="N5431" t="s">
        <v>48</v>
      </c>
      <c r="O5431" t="s">
        <v>41</v>
      </c>
      <c r="P5431" t="s">
        <v>42</v>
      </c>
      <c r="Q5431" t="s">
        <v>16</v>
      </c>
      <c r="R5431" t="s">
        <v>91</v>
      </c>
      <c r="S5431" t="s">
        <v>44</v>
      </c>
      <c r="T5431" t="s">
        <v>944</v>
      </c>
      <c r="U5431" t="s">
        <v>939</v>
      </c>
      <c r="V5431" t="s">
        <v>14</v>
      </c>
      <c r="W5431" t="s">
        <v>49</v>
      </c>
      <c r="X5431" t="s">
        <v>12</v>
      </c>
      <c r="Y5431" t="s">
        <v>938</v>
      </c>
      <c r="Z5431" s="81">
        <v>0</v>
      </c>
      <c r="AA5431" s="68">
        <v>0</v>
      </c>
      <c r="AB5431" s="82">
        <f t="shared" si="2965"/>
        <v>0</v>
      </c>
      <c r="AE5431">
        <v>1</v>
      </c>
      <c r="AG5431" s="83">
        <f t="shared" si="2970"/>
        <v>1</v>
      </c>
      <c r="AH5431" s="87">
        <v>0</v>
      </c>
      <c r="AI5431" s="88">
        <v>0</v>
      </c>
      <c r="AJ5431">
        <f t="shared" ref="AJ5431:AJ5444" si="2995">AG5431</f>
        <v>1</v>
      </c>
      <c r="AK5431" s="108">
        <f t="shared" ref="AK5431:AK5440" si="2996">AJ5431*C5431*E5431*H5431</f>
        <v>4429.5999999999995</v>
      </c>
      <c r="AL5431" s="108">
        <f t="shared" ref="AL5431:AL5440" si="2997">AJ5431*C5431*E5431</f>
        <v>1959.9999999999998</v>
      </c>
      <c r="AM5431" s="108">
        <f t="shared" ref="AM5431:AM5444" si="2998">AK5431-AL5431</f>
        <v>2469.5999999999995</v>
      </c>
    </row>
    <row r="5432" spans="1:39" x14ac:dyDescent="0.25">
      <c r="A5432" s="115">
        <v>40600282</v>
      </c>
      <c r="B5432" t="s">
        <v>1</v>
      </c>
      <c r="C5432" s="81">
        <v>700</v>
      </c>
      <c r="D5432">
        <v>2.4</v>
      </c>
      <c r="E5432">
        <v>2.8</v>
      </c>
      <c r="F5432">
        <v>3</v>
      </c>
      <c r="G5432">
        <v>3</v>
      </c>
      <c r="H5432">
        <v>2.2599999999999998</v>
      </c>
      <c r="I5432">
        <v>406</v>
      </c>
      <c r="J5432" t="s">
        <v>607</v>
      </c>
      <c r="K5432" t="s">
        <v>185</v>
      </c>
      <c r="L5432" t="s">
        <v>612</v>
      </c>
      <c r="M5432" t="s">
        <v>612</v>
      </c>
      <c r="N5432" t="s">
        <v>48</v>
      </c>
      <c r="O5432" t="s">
        <v>41</v>
      </c>
      <c r="P5432" t="s">
        <v>42</v>
      </c>
      <c r="Q5432" t="s">
        <v>16</v>
      </c>
      <c r="R5432" t="s">
        <v>75</v>
      </c>
      <c r="S5432" t="s">
        <v>44</v>
      </c>
      <c r="T5432" t="s">
        <v>944</v>
      </c>
      <c r="U5432" t="s">
        <v>939</v>
      </c>
      <c r="V5432" t="s">
        <v>14</v>
      </c>
      <c r="W5432" t="s">
        <v>49</v>
      </c>
      <c r="X5432" t="s">
        <v>12</v>
      </c>
      <c r="Y5432" t="s">
        <v>938</v>
      </c>
      <c r="Z5432" s="81">
        <v>0</v>
      </c>
      <c r="AA5432" s="68">
        <v>0</v>
      </c>
      <c r="AB5432" s="82">
        <f t="shared" si="2965"/>
        <v>0</v>
      </c>
      <c r="AE5432">
        <v>2</v>
      </c>
      <c r="AG5432" s="83">
        <f t="shared" si="2970"/>
        <v>2</v>
      </c>
      <c r="AH5432" s="87">
        <v>0</v>
      </c>
      <c r="AI5432" s="88">
        <v>0</v>
      </c>
      <c r="AJ5432">
        <f t="shared" si="2995"/>
        <v>2</v>
      </c>
      <c r="AK5432" s="108">
        <f t="shared" si="2996"/>
        <v>8859.1999999999989</v>
      </c>
      <c r="AL5432" s="108">
        <f t="shared" si="2997"/>
        <v>3919.9999999999995</v>
      </c>
      <c r="AM5432" s="108">
        <f t="shared" si="2998"/>
        <v>4939.1999999999989</v>
      </c>
    </row>
    <row r="5433" spans="1:39" x14ac:dyDescent="0.25">
      <c r="A5433" s="115">
        <v>40600282</v>
      </c>
      <c r="B5433" t="s">
        <v>1</v>
      </c>
      <c r="C5433" s="81">
        <v>700</v>
      </c>
      <c r="D5433">
        <v>2.4</v>
      </c>
      <c r="E5433">
        <v>2.8</v>
      </c>
      <c r="F5433">
        <v>3</v>
      </c>
      <c r="G5433">
        <v>3</v>
      </c>
      <c r="H5433">
        <v>2.2599999999999998</v>
      </c>
      <c r="I5433">
        <v>406</v>
      </c>
      <c r="J5433" t="s">
        <v>607</v>
      </c>
      <c r="K5433" t="s">
        <v>185</v>
      </c>
      <c r="L5433" t="s">
        <v>612</v>
      </c>
      <c r="M5433" t="s">
        <v>612</v>
      </c>
      <c r="N5433" t="s">
        <v>5</v>
      </c>
      <c r="O5433" t="s">
        <v>74</v>
      </c>
      <c r="P5433" t="s">
        <v>42</v>
      </c>
      <c r="Q5433" t="s">
        <v>16</v>
      </c>
      <c r="R5433" t="s">
        <v>75</v>
      </c>
      <c r="S5433" t="s">
        <v>44</v>
      </c>
      <c r="T5433" t="s">
        <v>944</v>
      </c>
      <c r="U5433" t="s">
        <v>939</v>
      </c>
      <c r="V5433" t="s">
        <v>14</v>
      </c>
      <c r="W5433" t="s">
        <v>49</v>
      </c>
      <c r="X5433" t="s">
        <v>12</v>
      </c>
      <c r="Y5433" t="s">
        <v>938</v>
      </c>
      <c r="Z5433" s="81">
        <v>0</v>
      </c>
      <c r="AA5433" s="68">
        <v>0</v>
      </c>
      <c r="AB5433" s="82">
        <f t="shared" si="2965"/>
        <v>0</v>
      </c>
      <c r="AE5433">
        <v>3</v>
      </c>
      <c r="AG5433" s="83">
        <f t="shared" si="2970"/>
        <v>3</v>
      </c>
      <c r="AH5433" s="87">
        <v>0</v>
      </c>
      <c r="AI5433" s="88">
        <v>0</v>
      </c>
      <c r="AJ5433">
        <f t="shared" si="2995"/>
        <v>3</v>
      </c>
      <c r="AK5433" s="108">
        <f t="shared" si="2996"/>
        <v>13288.8</v>
      </c>
      <c r="AL5433" s="108">
        <f t="shared" si="2997"/>
        <v>5880</v>
      </c>
      <c r="AM5433" s="108">
        <f t="shared" si="2998"/>
        <v>7408.7999999999993</v>
      </c>
    </row>
    <row r="5434" spans="1:39" x14ac:dyDescent="0.25">
      <c r="A5434" s="115">
        <v>40600282</v>
      </c>
      <c r="B5434" t="s">
        <v>1</v>
      </c>
      <c r="C5434" s="81">
        <v>700</v>
      </c>
      <c r="D5434">
        <v>2.4</v>
      </c>
      <c r="E5434">
        <v>2.8</v>
      </c>
      <c r="F5434">
        <v>3</v>
      </c>
      <c r="G5434">
        <v>3</v>
      </c>
      <c r="H5434">
        <v>2.2599999999999998</v>
      </c>
      <c r="I5434">
        <v>406</v>
      </c>
      <c r="J5434" t="s">
        <v>607</v>
      </c>
      <c r="K5434" t="s">
        <v>185</v>
      </c>
      <c r="L5434" t="s">
        <v>612</v>
      </c>
      <c r="M5434" t="s">
        <v>612</v>
      </c>
      <c r="N5434" t="s">
        <v>5</v>
      </c>
      <c r="O5434" t="s">
        <v>80</v>
      </c>
      <c r="P5434" t="s">
        <v>42</v>
      </c>
      <c r="Q5434" t="s">
        <v>16</v>
      </c>
      <c r="R5434" t="s">
        <v>75</v>
      </c>
      <c r="S5434" t="s">
        <v>44</v>
      </c>
      <c r="T5434" t="s">
        <v>944</v>
      </c>
      <c r="U5434" t="s">
        <v>939</v>
      </c>
      <c r="V5434" t="s">
        <v>14</v>
      </c>
      <c r="W5434" t="s">
        <v>49</v>
      </c>
      <c r="X5434" t="s">
        <v>12</v>
      </c>
      <c r="Y5434" t="s">
        <v>938</v>
      </c>
      <c r="Z5434" s="81">
        <v>0</v>
      </c>
      <c r="AA5434" s="68">
        <v>0</v>
      </c>
      <c r="AB5434" s="82">
        <f t="shared" si="2965"/>
        <v>0</v>
      </c>
      <c r="AE5434">
        <v>2</v>
      </c>
      <c r="AG5434" s="83">
        <f t="shared" si="2970"/>
        <v>2</v>
      </c>
      <c r="AH5434" s="87">
        <v>0</v>
      </c>
      <c r="AI5434" s="88">
        <v>0</v>
      </c>
      <c r="AJ5434">
        <f t="shared" si="2995"/>
        <v>2</v>
      </c>
      <c r="AK5434" s="108">
        <f t="shared" si="2996"/>
        <v>8859.1999999999989</v>
      </c>
      <c r="AL5434" s="108">
        <f t="shared" si="2997"/>
        <v>3919.9999999999995</v>
      </c>
      <c r="AM5434" s="108">
        <f t="shared" si="2998"/>
        <v>4939.1999999999989</v>
      </c>
    </row>
    <row r="5435" spans="1:39" x14ac:dyDescent="0.25">
      <c r="A5435" s="115">
        <v>40600282</v>
      </c>
      <c r="B5435" t="s">
        <v>1</v>
      </c>
      <c r="C5435" s="81">
        <v>700</v>
      </c>
      <c r="D5435">
        <v>2.4</v>
      </c>
      <c r="E5435">
        <v>2.8</v>
      </c>
      <c r="F5435">
        <v>3</v>
      </c>
      <c r="G5435">
        <v>3</v>
      </c>
      <c r="H5435">
        <v>2.2599999999999998</v>
      </c>
      <c r="I5435">
        <v>406</v>
      </c>
      <c r="J5435" t="s">
        <v>607</v>
      </c>
      <c r="K5435" t="s">
        <v>185</v>
      </c>
      <c r="L5435" t="s">
        <v>612</v>
      </c>
      <c r="M5435" t="s">
        <v>612</v>
      </c>
      <c r="N5435" t="s">
        <v>5</v>
      </c>
      <c r="O5435" t="s">
        <v>41</v>
      </c>
      <c r="P5435" t="s">
        <v>42</v>
      </c>
      <c r="Q5435" t="s">
        <v>16</v>
      </c>
      <c r="R5435" t="s">
        <v>28</v>
      </c>
      <c r="S5435" t="s">
        <v>44</v>
      </c>
      <c r="U5435" t="s">
        <v>939</v>
      </c>
      <c r="V5435" t="s">
        <v>14</v>
      </c>
      <c r="W5435" t="s">
        <v>49</v>
      </c>
      <c r="X5435" t="s">
        <v>12</v>
      </c>
      <c r="Y5435" t="s">
        <v>21</v>
      </c>
      <c r="Z5435" s="80">
        <v>800</v>
      </c>
      <c r="AA5435" s="68">
        <v>0</v>
      </c>
      <c r="AB5435" s="82">
        <f t="shared" si="2965"/>
        <v>2400</v>
      </c>
      <c r="AC5435">
        <v>3</v>
      </c>
      <c r="AG5435" s="83">
        <f t="shared" si="2970"/>
        <v>3</v>
      </c>
      <c r="AH5435" s="87">
        <v>0</v>
      </c>
      <c r="AI5435" s="88">
        <v>0</v>
      </c>
      <c r="AJ5435">
        <f t="shared" si="2995"/>
        <v>3</v>
      </c>
      <c r="AK5435" s="108">
        <f t="shared" si="2996"/>
        <v>13288.8</v>
      </c>
      <c r="AL5435" s="108">
        <f t="shared" si="2997"/>
        <v>5880</v>
      </c>
      <c r="AM5435" s="108">
        <f t="shared" si="2998"/>
        <v>7408.7999999999993</v>
      </c>
    </row>
    <row r="5436" spans="1:39" x14ac:dyDescent="0.25">
      <c r="A5436" s="115">
        <v>40600282</v>
      </c>
      <c r="B5436" t="s">
        <v>1</v>
      </c>
      <c r="C5436" s="81">
        <v>700</v>
      </c>
      <c r="D5436">
        <v>2.4</v>
      </c>
      <c r="E5436">
        <v>2.8</v>
      </c>
      <c r="F5436">
        <v>3</v>
      </c>
      <c r="G5436">
        <v>3</v>
      </c>
      <c r="H5436">
        <v>2.2599999999999998</v>
      </c>
      <c r="I5436">
        <v>406</v>
      </c>
      <c r="J5436" t="s">
        <v>607</v>
      </c>
      <c r="K5436" t="s">
        <v>185</v>
      </c>
      <c r="L5436" t="s">
        <v>612</v>
      </c>
      <c r="M5436" t="s">
        <v>612</v>
      </c>
      <c r="N5436" t="s">
        <v>5</v>
      </c>
      <c r="O5436" t="s">
        <v>41</v>
      </c>
      <c r="P5436" t="s">
        <v>42</v>
      </c>
      <c r="Q5436" t="s">
        <v>16</v>
      </c>
      <c r="R5436" t="s">
        <v>75</v>
      </c>
      <c r="S5436" t="s">
        <v>44</v>
      </c>
      <c r="T5436" t="s">
        <v>944</v>
      </c>
      <c r="U5436" t="s">
        <v>939</v>
      </c>
      <c r="V5436" t="s">
        <v>14</v>
      </c>
      <c r="W5436" t="s">
        <v>49</v>
      </c>
      <c r="X5436" t="s">
        <v>12</v>
      </c>
      <c r="Y5436" t="s">
        <v>938</v>
      </c>
      <c r="Z5436" s="81">
        <v>0</v>
      </c>
      <c r="AA5436" s="68">
        <v>0</v>
      </c>
      <c r="AB5436" s="82">
        <f t="shared" si="2965"/>
        <v>0</v>
      </c>
      <c r="AE5436">
        <v>7</v>
      </c>
      <c r="AG5436" s="83">
        <f t="shared" si="2970"/>
        <v>7</v>
      </c>
      <c r="AH5436" s="87">
        <v>0</v>
      </c>
      <c r="AI5436" s="88">
        <v>0</v>
      </c>
      <c r="AJ5436">
        <f t="shared" si="2995"/>
        <v>7</v>
      </c>
      <c r="AK5436" s="108">
        <f t="shared" si="2996"/>
        <v>31007.199999999997</v>
      </c>
      <c r="AL5436" s="108">
        <f t="shared" si="2997"/>
        <v>13720</v>
      </c>
      <c r="AM5436" s="108">
        <f t="shared" si="2998"/>
        <v>17287.199999999997</v>
      </c>
    </row>
    <row r="5437" spans="1:39" x14ac:dyDescent="0.25">
      <c r="A5437" s="115">
        <v>40600282</v>
      </c>
      <c r="B5437" t="s">
        <v>1</v>
      </c>
      <c r="C5437" s="81">
        <v>700</v>
      </c>
      <c r="D5437">
        <v>2.4</v>
      </c>
      <c r="E5437">
        <v>2.8</v>
      </c>
      <c r="F5437">
        <v>3</v>
      </c>
      <c r="G5437">
        <v>3</v>
      </c>
      <c r="H5437">
        <v>2.2599999999999998</v>
      </c>
      <c r="I5437">
        <v>406</v>
      </c>
      <c r="J5437" t="s">
        <v>607</v>
      </c>
      <c r="K5437" t="s">
        <v>185</v>
      </c>
      <c r="L5437" t="s">
        <v>612</v>
      </c>
      <c r="M5437" t="s">
        <v>612</v>
      </c>
      <c r="N5437" t="s">
        <v>5</v>
      </c>
      <c r="O5437" t="s">
        <v>41</v>
      </c>
      <c r="P5437" t="s">
        <v>42</v>
      </c>
      <c r="Q5437" t="s">
        <v>16</v>
      </c>
      <c r="R5437" t="s">
        <v>75</v>
      </c>
      <c r="S5437" t="s">
        <v>44</v>
      </c>
      <c r="T5437" t="s">
        <v>944</v>
      </c>
      <c r="U5437" t="s">
        <v>939</v>
      </c>
      <c r="V5437" t="s">
        <v>17</v>
      </c>
      <c r="W5437" t="s">
        <v>63</v>
      </c>
      <c r="X5437" t="s">
        <v>12</v>
      </c>
      <c r="Y5437" t="s">
        <v>938</v>
      </c>
      <c r="Z5437" s="81">
        <v>0</v>
      </c>
      <c r="AA5437" s="68">
        <v>0</v>
      </c>
      <c r="AB5437" s="82">
        <f t="shared" si="2965"/>
        <v>0</v>
      </c>
      <c r="AE5437">
        <v>1</v>
      </c>
      <c r="AG5437" s="83">
        <f t="shared" si="2970"/>
        <v>1</v>
      </c>
      <c r="AH5437" s="87">
        <v>0</v>
      </c>
      <c r="AI5437" s="88">
        <v>0</v>
      </c>
      <c r="AJ5437">
        <f t="shared" si="2995"/>
        <v>1</v>
      </c>
      <c r="AK5437" s="108">
        <f t="shared" si="2996"/>
        <v>4429.5999999999995</v>
      </c>
      <c r="AL5437" s="108">
        <f t="shared" si="2997"/>
        <v>1959.9999999999998</v>
      </c>
      <c r="AM5437" s="108">
        <f t="shared" si="2998"/>
        <v>2469.5999999999995</v>
      </c>
    </row>
    <row r="5438" spans="1:39" x14ac:dyDescent="0.25">
      <c r="A5438" s="115">
        <v>40600282</v>
      </c>
      <c r="B5438" t="s">
        <v>1</v>
      </c>
      <c r="C5438" s="81">
        <v>700</v>
      </c>
      <c r="D5438">
        <v>2.4</v>
      </c>
      <c r="E5438">
        <v>2.8</v>
      </c>
      <c r="F5438">
        <v>3</v>
      </c>
      <c r="G5438">
        <v>3</v>
      </c>
      <c r="H5438">
        <v>2.2599999999999998</v>
      </c>
      <c r="I5438">
        <v>406</v>
      </c>
      <c r="J5438" t="s">
        <v>607</v>
      </c>
      <c r="K5438" t="s">
        <v>185</v>
      </c>
      <c r="L5438" t="s">
        <v>612</v>
      </c>
      <c r="M5438" t="s">
        <v>612</v>
      </c>
      <c r="N5438" t="s">
        <v>5</v>
      </c>
      <c r="O5438" t="s">
        <v>47</v>
      </c>
      <c r="P5438" t="s">
        <v>42</v>
      </c>
      <c r="Q5438" t="s">
        <v>16</v>
      </c>
      <c r="R5438" t="s">
        <v>28</v>
      </c>
      <c r="S5438" t="s">
        <v>44</v>
      </c>
      <c r="U5438" t="s">
        <v>939</v>
      </c>
      <c r="V5438" t="s">
        <v>14</v>
      </c>
      <c r="W5438" t="s">
        <v>49</v>
      </c>
      <c r="X5438" t="s">
        <v>12</v>
      </c>
      <c r="Y5438" t="s">
        <v>21</v>
      </c>
      <c r="Z5438" s="80">
        <v>800</v>
      </c>
      <c r="AA5438" s="68">
        <v>0</v>
      </c>
      <c r="AB5438" s="82">
        <f t="shared" si="2965"/>
        <v>44000</v>
      </c>
      <c r="AC5438">
        <v>55</v>
      </c>
      <c r="AG5438" s="83">
        <f t="shared" si="2970"/>
        <v>55</v>
      </c>
      <c r="AH5438" s="87">
        <v>0</v>
      </c>
      <c r="AI5438" s="88">
        <v>0</v>
      </c>
      <c r="AJ5438">
        <f t="shared" si="2995"/>
        <v>55</v>
      </c>
      <c r="AK5438" s="108">
        <f t="shared" si="2996"/>
        <v>243627.99999999997</v>
      </c>
      <c r="AL5438" s="108">
        <f t="shared" si="2997"/>
        <v>107800</v>
      </c>
      <c r="AM5438" s="108">
        <f t="shared" si="2998"/>
        <v>135827.99999999997</v>
      </c>
    </row>
    <row r="5439" spans="1:39" x14ac:dyDescent="0.25">
      <c r="A5439" s="115">
        <v>40600282</v>
      </c>
      <c r="B5439" t="s">
        <v>1</v>
      </c>
      <c r="C5439" s="81">
        <v>700</v>
      </c>
      <c r="D5439">
        <v>2.4</v>
      </c>
      <c r="E5439">
        <v>2.8</v>
      </c>
      <c r="F5439">
        <v>3</v>
      </c>
      <c r="G5439">
        <v>3</v>
      </c>
      <c r="H5439">
        <v>2.2599999999999998</v>
      </c>
      <c r="I5439">
        <v>406</v>
      </c>
      <c r="J5439" t="s">
        <v>607</v>
      </c>
      <c r="K5439" t="s">
        <v>185</v>
      </c>
      <c r="L5439" t="s">
        <v>612</v>
      </c>
      <c r="M5439" t="s">
        <v>612</v>
      </c>
      <c r="N5439" t="s">
        <v>5</v>
      </c>
      <c r="O5439" t="s">
        <v>47</v>
      </c>
      <c r="P5439" t="s">
        <v>42</v>
      </c>
      <c r="Q5439" t="s">
        <v>16</v>
      </c>
      <c r="R5439" t="s">
        <v>28</v>
      </c>
      <c r="S5439" t="s">
        <v>44</v>
      </c>
      <c r="U5439" t="s">
        <v>939</v>
      </c>
      <c r="V5439" t="s">
        <v>17</v>
      </c>
      <c r="W5439" t="s">
        <v>63</v>
      </c>
      <c r="X5439" t="s">
        <v>12</v>
      </c>
      <c r="Y5439" t="s">
        <v>21</v>
      </c>
      <c r="Z5439" s="80">
        <v>800</v>
      </c>
      <c r="AA5439" s="68">
        <v>0</v>
      </c>
      <c r="AB5439" s="82">
        <f t="shared" si="2965"/>
        <v>800</v>
      </c>
      <c r="AC5439">
        <v>1</v>
      </c>
      <c r="AG5439" s="83">
        <f t="shared" si="2970"/>
        <v>1</v>
      </c>
      <c r="AH5439" s="87">
        <v>0</v>
      </c>
      <c r="AI5439" s="88">
        <v>0</v>
      </c>
      <c r="AJ5439">
        <f t="shared" si="2995"/>
        <v>1</v>
      </c>
      <c r="AK5439" s="108">
        <f t="shared" si="2996"/>
        <v>4429.5999999999995</v>
      </c>
      <c r="AL5439" s="108">
        <f t="shared" si="2997"/>
        <v>1959.9999999999998</v>
      </c>
      <c r="AM5439" s="108">
        <f t="shared" si="2998"/>
        <v>2469.5999999999995</v>
      </c>
    </row>
    <row r="5440" spans="1:39" x14ac:dyDescent="0.25">
      <c r="A5440" s="115">
        <v>40600282</v>
      </c>
      <c r="B5440" t="s">
        <v>1</v>
      </c>
      <c r="C5440" s="81">
        <v>700</v>
      </c>
      <c r="D5440">
        <v>2.4</v>
      </c>
      <c r="E5440">
        <v>2.8</v>
      </c>
      <c r="F5440">
        <v>3</v>
      </c>
      <c r="G5440">
        <v>3</v>
      </c>
      <c r="H5440">
        <v>2.2599999999999998</v>
      </c>
      <c r="I5440">
        <v>406</v>
      </c>
      <c r="J5440" t="s">
        <v>607</v>
      </c>
      <c r="K5440" t="s">
        <v>185</v>
      </c>
      <c r="L5440" t="s">
        <v>612</v>
      </c>
      <c r="M5440" t="s">
        <v>612</v>
      </c>
      <c r="N5440" t="s">
        <v>5</v>
      </c>
      <c r="O5440" t="s">
        <v>47</v>
      </c>
      <c r="P5440" t="s">
        <v>42</v>
      </c>
      <c r="Q5440" t="s">
        <v>16</v>
      </c>
      <c r="R5440" t="s">
        <v>28</v>
      </c>
      <c r="S5440" t="s">
        <v>44</v>
      </c>
      <c r="U5440" t="s">
        <v>939</v>
      </c>
      <c r="V5440" t="s">
        <v>189</v>
      </c>
      <c r="W5440" t="s">
        <v>190</v>
      </c>
      <c r="X5440" t="s">
        <v>12</v>
      </c>
      <c r="Y5440" t="s">
        <v>21</v>
      </c>
      <c r="Z5440" s="80">
        <v>800</v>
      </c>
      <c r="AA5440" s="68">
        <v>0</v>
      </c>
      <c r="AB5440" s="82">
        <f t="shared" si="2965"/>
        <v>800</v>
      </c>
      <c r="AC5440">
        <v>1</v>
      </c>
      <c r="AG5440" s="83">
        <f t="shared" si="2970"/>
        <v>1</v>
      </c>
      <c r="AH5440" s="87">
        <v>0</v>
      </c>
      <c r="AI5440" s="88">
        <v>0</v>
      </c>
      <c r="AJ5440">
        <f t="shared" si="2995"/>
        <v>1</v>
      </c>
      <c r="AK5440" s="108">
        <f t="shared" si="2996"/>
        <v>4429.5999999999995</v>
      </c>
      <c r="AL5440" s="108">
        <f t="shared" si="2997"/>
        <v>1959.9999999999998</v>
      </c>
      <c r="AM5440" s="108">
        <f t="shared" si="2998"/>
        <v>2469.5999999999995</v>
      </c>
    </row>
    <row r="5441" spans="1:39" x14ac:dyDescent="0.25">
      <c r="A5441" s="115">
        <v>40600282</v>
      </c>
      <c r="B5441" t="s">
        <v>1</v>
      </c>
      <c r="C5441" s="81">
        <v>700</v>
      </c>
      <c r="D5441">
        <v>2.4</v>
      </c>
      <c r="E5441">
        <v>2.8</v>
      </c>
      <c r="F5441">
        <v>3</v>
      </c>
      <c r="G5441">
        <v>3</v>
      </c>
      <c r="H5441">
        <v>2.2599999999999998</v>
      </c>
      <c r="I5441">
        <v>406</v>
      </c>
      <c r="J5441" t="s">
        <v>607</v>
      </c>
      <c r="K5441" t="s">
        <v>185</v>
      </c>
      <c r="L5441" t="s">
        <v>612</v>
      </c>
      <c r="M5441" t="s">
        <v>612</v>
      </c>
      <c r="N5441" t="s">
        <v>15</v>
      </c>
      <c r="O5441" t="s">
        <v>74</v>
      </c>
      <c r="P5441" t="s">
        <v>42</v>
      </c>
      <c r="Q5441" t="s">
        <v>16</v>
      </c>
      <c r="R5441" t="s">
        <v>75</v>
      </c>
      <c r="S5441" t="s">
        <v>44</v>
      </c>
      <c r="T5441" t="s">
        <v>944</v>
      </c>
      <c r="U5441" t="s">
        <v>939</v>
      </c>
      <c r="V5441" t="s">
        <v>14</v>
      </c>
      <c r="W5441" t="s">
        <v>49</v>
      </c>
      <c r="X5441" t="s">
        <v>12</v>
      </c>
      <c r="Y5441" t="s">
        <v>938</v>
      </c>
      <c r="Z5441" s="81">
        <v>0</v>
      </c>
      <c r="AA5441" s="68">
        <v>0</v>
      </c>
      <c r="AB5441" s="82">
        <f t="shared" si="2965"/>
        <v>0</v>
      </c>
      <c r="AE5441">
        <v>3</v>
      </c>
      <c r="AG5441" s="83">
        <f t="shared" si="2970"/>
        <v>3</v>
      </c>
      <c r="AH5441" s="87">
        <v>0</v>
      </c>
      <c r="AI5441" s="88">
        <v>0</v>
      </c>
      <c r="AJ5441">
        <f t="shared" si="2995"/>
        <v>3</v>
      </c>
      <c r="AK5441" s="108">
        <f t="shared" ref="AK5441:AK5444" si="2999">AJ5441*C5441*F5441*H5441</f>
        <v>14237.999999999998</v>
      </c>
      <c r="AL5441" s="108">
        <f t="shared" ref="AL5441:AL5444" si="3000">AJ5441*C5441*F5441</f>
        <v>6300</v>
      </c>
      <c r="AM5441" s="108">
        <f t="shared" si="2998"/>
        <v>7937.9999999999982</v>
      </c>
    </row>
    <row r="5442" spans="1:39" x14ac:dyDescent="0.25">
      <c r="A5442" s="115">
        <v>40600282</v>
      </c>
      <c r="B5442" t="s">
        <v>1</v>
      </c>
      <c r="C5442" s="81">
        <v>700</v>
      </c>
      <c r="D5442">
        <v>2.4</v>
      </c>
      <c r="E5442">
        <v>2.8</v>
      </c>
      <c r="F5442">
        <v>3</v>
      </c>
      <c r="G5442">
        <v>3</v>
      </c>
      <c r="H5442">
        <v>2.2599999999999998</v>
      </c>
      <c r="I5442">
        <v>406</v>
      </c>
      <c r="J5442" t="s">
        <v>607</v>
      </c>
      <c r="K5442" t="s">
        <v>185</v>
      </c>
      <c r="L5442" t="s">
        <v>612</v>
      </c>
      <c r="M5442" t="s">
        <v>612</v>
      </c>
      <c r="N5442" t="s">
        <v>15</v>
      </c>
      <c r="O5442" t="s">
        <v>74</v>
      </c>
      <c r="P5442" t="s">
        <v>42</v>
      </c>
      <c r="Q5442" t="s">
        <v>16</v>
      </c>
      <c r="R5442" t="s">
        <v>75</v>
      </c>
      <c r="S5442" t="s">
        <v>44</v>
      </c>
      <c r="T5442" t="s">
        <v>944</v>
      </c>
      <c r="U5442" t="s">
        <v>939</v>
      </c>
      <c r="V5442" t="s">
        <v>189</v>
      </c>
      <c r="W5442" t="s">
        <v>190</v>
      </c>
      <c r="X5442" t="s">
        <v>12</v>
      </c>
      <c r="Y5442" t="s">
        <v>938</v>
      </c>
      <c r="Z5442" s="81">
        <v>0</v>
      </c>
      <c r="AA5442" s="68">
        <v>0</v>
      </c>
      <c r="AB5442" s="82">
        <f t="shared" si="2965"/>
        <v>0</v>
      </c>
      <c r="AE5442">
        <v>7</v>
      </c>
      <c r="AG5442" s="83">
        <f t="shared" si="2970"/>
        <v>7</v>
      </c>
      <c r="AH5442" s="87">
        <v>0</v>
      </c>
      <c r="AI5442" s="88">
        <v>0</v>
      </c>
      <c r="AJ5442">
        <f t="shared" si="2995"/>
        <v>7</v>
      </c>
      <c r="AK5442" s="108">
        <f t="shared" si="2999"/>
        <v>33222</v>
      </c>
      <c r="AL5442" s="108">
        <f t="shared" si="3000"/>
        <v>14700</v>
      </c>
      <c r="AM5442" s="108">
        <f t="shared" si="2998"/>
        <v>18522</v>
      </c>
    </row>
    <row r="5443" spans="1:39" x14ac:dyDescent="0.25">
      <c r="A5443" s="115">
        <v>40600282</v>
      </c>
      <c r="B5443" t="s">
        <v>1</v>
      </c>
      <c r="C5443" s="81">
        <v>700</v>
      </c>
      <c r="D5443">
        <v>2.4</v>
      </c>
      <c r="E5443">
        <v>2.8</v>
      </c>
      <c r="F5443">
        <v>3</v>
      </c>
      <c r="G5443">
        <v>3</v>
      </c>
      <c r="H5443">
        <v>2.2599999999999998</v>
      </c>
      <c r="I5443">
        <v>406</v>
      </c>
      <c r="J5443" t="s">
        <v>607</v>
      </c>
      <c r="K5443" t="s">
        <v>185</v>
      </c>
      <c r="L5443" t="s">
        <v>612</v>
      </c>
      <c r="M5443" t="s">
        <v>612</v>
      </c>
      <c r="N5443" t="s">
        <v>15</v>
      </c>
      <c r="O5443" t="s">
        <v>41</v>
      </c>
      <c r="P5443" t="s">
        <v>42</v>
      </c>
      <c r="Q5443" t="s">
        <v>16</v>
      </c>
      <c r="R5443" t="s">
        <v>28</v>
      </c>
      <c r="S5443" t="s">
        <v>22</v>
      </c>
      <c r="T5443" t="s">
        <v>22</v>
      </c>
      <c r="U5443" t="s">
        <v>939</v>
      </c>
      <c r="V5443" t="s">
        <v>23</v>
      </c>
      <c r="W5443" t="s">
        <v>24</v>
      </c>
      <c r="X5443" t="s">
        <v>12</v>
      </c>
      <c r="Y5443" t="s">
        <v>943</v>
      </c>
      <c r="Z5443" s="81">
        <v>0</v>
      </c>
      <c r="AA5443" s="68">
        <v>0</v>
      </c>
      <c r="AB5443" s="82">
        <f t="shared" si="2965"/>
        <v>0</v>
      </c>
      <c r="AF5443">
        <v>1</v>
      </c>
      <c r="AG5443" s="83">
        <f t="shared" si="2970"/>
        <v>1</v>
      </c>
      <c r="AH5443" s="87">
        <v>0</v>
      </c>
      <c r="AI5443" s="88">
        <v>0</v>
      </c>
      <c r="AJ5443">
        <f t="shared" si="2995"/>
        <v>1</v>
      </c>
      <c r="AK5443" s="108">
        <f t="shared" si="2999"/>
        <v>4746</v>
      </c>
      <c r="AL5443" s="108">
        <f t="shared" si="3000"/>
        <v>2100</v>
      </c>
      <c r="AM5443" s="108">
        <f t="shared" si="2998"/>
        <v>2646</v>
      </c>
    </row>
    <row r="5444" spans="1:39" x14ac:dyDescent="0.25">
      <c r="A5444" s="115">
        <v>40600282</v>
      </c>
      <c r="B5444" t="s">
        <v>1</v>
      </c>
      <c r="C5444" s="81">
        <v>700</v>
      </c>
      <c r="D5444">
        <v>2.4</v>
      </c>
      <c r="E5444">
        <v>2.8</v>
      </c>
      <c r="F5444">
        <v>3</v>
      </c>
      <c r="G5444">
        <v>3</v>
      </c>
      <c r="H5444">
        <v>2.2599999999999998</v>
      </c>
      <c r="I5444">
        <v>406</v>
      </c>
      <c r="J5444" t="s">
        <v>607</v>
      </c>
      <c r="K5444" t="s">
        <v>185</v>
      </c>
      <c r="L5444" t="s">
        <v>612</v>
      </c>
      <c r="M5444" t="s">
        <v>612</v>
      </c>
      <c r="N5444" t="s">
        <v>15</v>
      </c>
      <c r="O5444" t="s">
        <v>41</v>
      </c>
      <c r="P5444" t="s">
        <v>42</v>
      </c>
      <c r="Q5444" t="s">
        <v>16</v>
      </c>
      <c r="R5444" t="s">
        <v>28</v>
      </c>
      <c r="S5444" t="s">
        <v>22</v>
      </c>
      <c r="T5444" t="s">
        <v>22</v>
      </c>
      <c r="U5444" t="s">
        <v>939</v>
      </c>
      <c r="V5444" t="s">
        <v>82</v>
      </c>
      <c r="W5444" t="s">
        <v>144</v>
      </c>
      <c r="X5444" t="s">
        <v>12</v>
      </c>
      <c r="Y5444" t="s">
        <v>943</v>
      </c>
      <c r="Z5444" s="81">
        <v>0</v>
      </c>
      <c r="AA5444" s="68">
        <v>0</v>
      </c>
      <c r="AB5444" s="82">
        <f t="shared" ref="AB5444:AB5507" si="3001">Z5444*AG5444+AA5444*AG5444*1.95583</f>
        <v>0</v>
      </c>
      <c r="AF5444">
        <v>1</v>
      </c>
      <c r="AG5444" s="83">
        <f t="shared" si="2970"/>
        <v>1</v>
      </c>
      <c r="AH5444" s="87">
        <v>0</v>
      </c>
      <c r="AI5444" s="88">
        <v>0</v>
      </c>
      <c r="AJ5444">
        <f t="shared" si="2995"/>
        <v>1</v>
      </c>
      <c r="AK5444" s="108">
        <f t="shared" si="2999"/>
        <v>4746</v>
      </c>
      <c r="AL5444" s="108">
        <f t="shared" si="3000"/>
        <v>2100</v>
      </c>
      <c r="AM5444" s="108">
        <f t="shared" si="2998"/>
        <v>2646</v>
      </c>
    </row>
    <row r="5445" spans="1:39" x14ac:dyDescent="0.25">
      <c r="A5445" s="115">
        <v>40600282</v>
      </c>
      <c r="B5445" t="s">
        <v>1</v>
      </c>
      <c r="C5445" s="81">
        <v>700</v>
      </c>
      <c r="D5445">
        <v>2.4</v>
      </c>
      <c r="E5445">
        <v>2.8</v>
      </c>
      <c r="F5445">
        <v>3</v>
      </c>
      <c r="G5445">
        <v>3</v>
      </c>
      <c r="H5445">
        <v>2.2599999999999998</v>
      </c>
      <c r="I5445">
        <v>406</v>
      </c>
      <c r="J5445" t="s">
        <v>607</v>
      </c>
      <c r="K5445" t="s">
        <v>185</v>
      </c>
      <c r="L5445" t="s">
        <v>612</v>
      </c>
      <c r="M5445" t="s">
        <v>612</v>
      </c>
      <c r="N5445" t="s">
        <v>15</v>
      </c>
      <c r="O5445" t="s">
        <v>41</v>
      </c>
      <c r="P5445" t="s">
        <v>42</v>
      </c>
      <c r="Q5445" t="s">
        <v>16</v>
      </c>
      <c r="R5445" t="s">
        <v>28</v>
      </c>
      <c r="S5445" t="s">
        <v>9</v>
      </c>
      <c r="U5445" t="s">
        <v>179</v>
      </c>
      <c r="V5445" t="s">
        <v>53</v>
      </c>
      <c r="W5445" t="s">
        <v>54</v>
      </c>
      <c r="X5445" t="s">
        <v>12</v>
      </c>
      <c r="Y5445" t="s">
        <v>21</v>
      </c>
      <c r="Z5445" s="80">
        <v>2740</v>
      </c>
      <c r="AA5445" s="68">
        <v>0</v>
      </c>
      <c r="AB5445" s="82">
        <f t="shared" si="3001"/>
        <v>5480</v>
      </c>
      <c r="AD5445">
        <v>2</v>
      </c>
      <c r="AG5445" s="83">
        <f t="shared" ref="AG5445:AG5508" si="3002">SUM(AC5445:AF5445)</f>
        <v>2</v>
      </c>
      <c r="AH5445" s="87">
        <v>0</v>
      </c>
      <c r="AI5445" s="88">
        <v>0</v>
      </c>
    </row>
    <row r="5446" spans="1:39" x14ac:dyDescent="0.25">
      <c r="A5446" s="115">
        <v>40600282</v>
      </c>
      <c r="B5446" t="s">
        <v>1</v>
      </c>
      <c r="C5446" s="81">
        <v>700</v>
      </c>
      <c r="D5446">
        <v>2.4</v>
      </c>
      <c r="E5446">
        <v>2.8</v>
      </c>
      <c r="F5446">
        <v>3</v>
      </c>
      <c r="G5446">
        <v>3</v>
      </c>
      <c r="H5446">
        <v>2.2599999999999998</v>
      </c>
      <c r="I5446">
        <v>406</v>
      </c>
      <c r="J5446" t="s">
        <v>607</v>
      </c>
      <c r="K5446" t="s">
        <v>185</v>
      </c>
      <c r="L5446" t="s">
        <v>612</v>
      </c>
      <c r="M5446" t="s">
        <v>612</v>
      </c>
      <c r="N5446" t="s">
        <v>15</v>
      </c>
      <c r="O5446" t="s">
        <v>41</v>
      </c>
      <c r="P5446" t="s">
        <v>42</v>
      </c>
      <c r="Q5446" t="s">
        <v>16</v>
      </c>
      <c r="R5446" t="s">
        <v>28</v>
      </c>
      <c r="S5446" t="s">
        <v>44</v>
      </c>
      <c r="U5446" t="s">
        <v>939</v>
      </c>
      <c r="V5446" t="s">
        <v>14</v>
      </c>
      <c r="W5446" t="s">
        <v>49</v>
      </c>
      <c r="X5446" t="s">
        <v>12</v>
      </c>
      <c r="Y5446" t="s">
        <v>21</v>
      </c>
      <c r="Z5446" s="80">
        <v>800</v>
      </c>
      <c r="AA5446" s="68">
        <v>0</v>
      </c>
      <c r="AB5446" s="82">
        <f t="shared" si="3001"/>
        <v>24800</v>
      </c>
      <c r="AC5446">
        <v>31</v>
      </c>
      <c r="AG5446" s="83">
        <f t="shared" si="3002"/>
        <v>31</v>
      </c>
      <c r="AH5446" s="87">
        <v>0</v>
      </c>
      <c r="AI5446" s="88">
        <v>0</v>
      </c>
      <c r="AJ5446">
        <f t="shared" ref="AJ5446:AJ5458" si="3003">AG5446</f>
        <v>31</v>
      </c>
      <c r="AK5446" s="108">
        <f t="shared" ref="AK5446:AK5458" si="3004">AJ5446*C5446*F5446*H5446</f>
        <v>147126</v>
      </c>
      <c r="AL5446" s="108">
        <f t="shared" ref="AL5446:AL5458" si="3005">AJ5446*C5446*F5446</f>
        <v>65100</v>
      </c>
      <c r="AM5446" s="108">
        <f t="shared" ref="AM5446:AM5462" si="3006">AK5446-AL5446</f>
        <v>82026</v>
      </c>
    </row>
    <row r="5447" spans="1:39" x14ac:dyDescent="0.25">
      <c r="A5447" s="115">
        <v>40600282</v>
      </c>
      <c r="B5447" t="s">
        <v>1</v>
      </c>
      <c r="C5447" s="81">
        <v>700</v>
      </c>
      <c r="D5447">
        <v>2.4</v>
      </c>
      <c r="E5447">
        <v>2.8</v>
      </c>
      <c r="F5447">
        <v>3</v>
      </c>
      <c r="G5447">
        <v>3</v>
      </c>
      <c r="H5447">
        <v>2.2599999999999998</v>
      </c>
      <c r="I5447">
        <v>406</v>
      </c>
      <c r="J5447" t="s">
        <v>607</v>
      </c>
      <c r="K5447" t="s">
        <v>185</v>
      </c>
      <c r="L5447" t="s">
        <v>612</v>
      </c>
      <c r="M5447" t="s">
        <v>612</v>
      </c>
      <c r="N5447" t="s">
        <v>15</v>
      </c>
      <c r="O5447" t="s">
        <v>41</v>
      </c>
      <c r="P5447" t="s">
        <v>42</v>
      </c>
      <c r="Q5447" t="s">
        <v>16</v>
      </c>
      <c r="R5447" t="s">
        <v>28</v>
      </c>
      <c r="S5447" t="s">
        <v>44</v>
      </c>
      <c r="U5447" t="s">
        <v>939</v>
      </c>
      <c r="V5447" t="s">
        <v>189</v>
      </c>
      <c r="W5447" t="s">
        <v>190</v>
      </c>
      <c r="X5447" t="s">
        <v>12</v>
      </c>
      <c r="Y5447" t="s">
        <v>21</v>
      </c>
      <c r="Z5447" s="80">
        <v>800</v>
      </c>
      <c r="AA5447" s="68">
        <v>0</v>
      </c>
      <c r="AB5447" s="82">
        <f t="shared" si="3001"/>
        <v>15200</v>
      </c>
      <c r="AC5447">
        <v>19</v>
      </c>
      <c r="AG5447" s="83">
        <f t="shared" si="3002"/>
        <v>19</v>
      </c>
      <c r="AH5447" s="87">
        <v>0</v>
      </c>
      <c r="AI5447" s="88">
        <v>0</v>
      </c>
      <c r="AJ5447">
        <f t="shared" si="3003"/>
        <v>19</v>
      </c>
      <c r="AK5447" s="108">
        <f t="shared" si="3004"/>
        <v>90173.999999999985</v>
      </c>
      <c r="AL5447" s="108">
        <f t="shared" si="3005"/>
        <v>39900</v>
      </c>
      <c r="AM5447" s="108">
        <f t="shared" si="3006"/>
        <v>50273.999999999985</v>
      </c>
    </row>
    <row r="5448" spans="1:39" x14ac:dyDescent="0.25">
      <c r="A5448" s="115">
        <v>40600282</v>
      </c>
      <c r="B5448" t="s">
        <v>1</v>
      </c>
      <c r="C5448" s="81">
        <v>700</v>
      </c>
      <c r="D5448">
        <v>2.4</v>
      </c>
      <c r="E5448">
        <v>2.8</v>
      </c>
      <c r="F5448">
        <v>3</v>
      </c>
      <c r="G5448">
        <v>3</v>
      </c>
      <c r="H5448">
        <v>2.2599999999999998</v>
      </c>
      <c r="I5448">
        <v>406</v>
      </c>
      <c r="J5448" t="s">
        <v>607</v>
      </c>
      <c r="K5448" t="s">
        <v>185</v>
      </c>
      <c r="L5448" t="s">
        <v>612</v>
      </c>
      <c r="M5448" t="s">
        <v>612</v>
      </c>
      <c r="N5448" t="s">
        <v>18</v>
      </c>
      <c r="O5448" t="s">
        <v>74</v>
      </c>
      <c r="P5448" t="s">
        <v>42</v>
      </c>
      <c r="Q5448" t="s">
        <v>16</v>
      </c>
      <c r="R5448" t="s">
        <v>28</v>
      </c>
      <c r="S5448" t="s">
        <v>44</v>
      </c>
      <c r="U5448" t="s">
        <v>939</v>
      </c>
      <c r="V5448" t="s">
        <v>14</v>
      </c>
      <c r="W5448" t="s">
        <v>49</v>
      </c>
      <c r="X5448" t="s">
        <v>12</v>
      </c>
      <c r="Y5448" t="s">
        <v>21</v>
      </c>
      <c r="Z5448" s="80">
        <v>900</v>
      </c>
      <c r="AA5448" s="68">
        <v>0</v>
      </c>
      <c r="AB5448" s="82">
        <f t="shared" si="3001"/>
        <v>22500</v>
      </c>
      <c r="AC5448">
        <v>25</v>
      </c>
      <c r="AG5448" s="83">
        <f t="shared" si="3002"/>
        <v>25</v>
      </c>
      <c r="AH5448" s="87">
        <v>0</v>
      </c>
      <c r="AI5448" s="88">
        <v>0</v>
      </c>
      <c r="AJ5448">
        <f t="shared" si="3003"/>
        <v>25</v>
      </c>
      <c r="AK5448" s="108">
        <f t="shared" si="3004"/>
        <v>118649.99999999999</v>
      </c>
      <c r="AL5448" s="108">
        <f t="shared" si="3005"/>
        <v>52500</v>
      </c>
      <c r="AM5448" s="108">
        <f t="shared" si="3006"/>
        <v>66149.999999999985</v>
      </c>
    </row>
    <row r="5449" spans="1:39" x14ac:dyDescent="0.25">
      <c r="A5449" s="115">
        <v>40600282</v>
      </c>
      <c r="B5449" t="s">
        <v>1</v>
      </c>
      <c r="C5449" s="81">
        <v>700</v>
      </c>
      <c r="D5449">
        <v>2.4</v>
      </c>
      <c r="E5449">
        <v>2.8</v>
      </c>
      <c r="F5449">
        <v>3</v>
      </c>
      <c r="G5449">
        <v>3</v>
      </c>
      <c r="H5449">
        <v>2.2599999999999998</v>
      </c>
      <c r="I5449">
        <v>406</v>
      </c>
      <c r="J5449" t="s">
        <v>607</v>
      </c>
      <c r="K5449" t="s">
        <v>185</v>
      </c>
      <c r="L5449" t="s">
        <v>612</v>
      </c>
      <c r="M5449" t="s">
        <v>612</v>
      </c>
      <c r="N5449" t="s">
        <v>18</v>
      </c>
      <c r="O5449" t="s">
        <v>74</v>
      </c>
      <c r="P5449" t="s">
        <v>42</v>
      </c>
      <c r="Q5449" t="s">
        <v>16</v>
      </c>
      <c r="R5449" t="s">
        <v>28</v>
      </c>
      <c r="S5449" t="s">
        <v>44</v>
      </c>
      <c r="U5449" t="s">
        <v>939</v>
      </c>
      <c r="V5449" t="s">
        <v>189</v>
      </c>
      <c r="W5449" t="s">
        <v>190</v>
      </c>
      <c r="X5449" t="s">
        <v>12</v>
      </c>
      <c r="Y5449" t="s">
        <v>21</v>
      </c>
      <c r="Z5449" s="80">
        <v>900</v>
      </c>
      <c r="AA5449" s="68">
        <v>0</v>
      </c>
      <c r="AB5449" s="82">
        <f t="shared" si="3001"/>
        <v>35100</v>
      </c>
      <c r="AC5449">
        <v>39</v>
      </c>
      <c r="AG5449" s="83">
        <f t="shared" si="3002"/>
        <v>39</v>
      </c>
      <c r="AH5449" s="87">
        <v>0</v>
      </c>
      <c r="AI5449" s="88">
        <v>0</v>
      </c>
      <c r="AJ5449">
        <f t="shared" si="3003"/>
        <v>39</v>
      </c>
      <c r="AK5449" s="108">
        <f t="shared" si="3004"/>
        <v>185093.99999999997</v>
      </c>
      <c r="AL5449" s="108">
        <f t="shared" si="3005"/>
        <v>81900</v>
      </c>
      <c r="AM5449" s="108">
        <f t="shared" si="3006"/>
        <v>103193.99999999997</v>
      </c>
    </row>
    <row r="5450" spans="1:39" x14ac:dyDescent="0.25">
      <c r="A5450" s="115">
        <v>40600282</v>
      </c>
      <c r="B5450" t="s">
        <v>1</v>
      </c>
      <c r="C5450" s="81">
        <v>700</v>
      </c>
      <c r="D5450">
        <v>2.4</v>
      </c>
      <c r="E5450">
        <v>2.8</v>
      </c>
      <c r="F5450">
        <v>3</v>
      </c>
      <c r="G5450">
        <v>3</v>
      </c>
      <c r="H5450">
        <v>2.2599999999999998</v>
      </c>
      <c r="I5450">
        <v>406</v>
      </c>
      <c r="J5450" t="s">
        <v>607</v>
      </c>
      <c r="K5450" t="s">
        <v>185</v>
      </c>
      <c r="L5450" t="s">
        <v>612</v>
      </c>
      <c r="M5450" t="s">
        <v>612</v>
      </c>
      <c r="N5450" t="s">
        <v>18</v>
      </c>
      <c r="O5450" t="s">
        <v>74</v>
      </c>
      <c r="P5450" t="s">
        <v>42</v>
      </c>
      <c r="Q5450" t="s">
        <v>16</v>
      </c>
      <c r="R5450" t="s">
        <v>28</v>
      </c>
      <c r="S5450" t="s">
        <v>44</v>
      </c>
      <c r="U5450" t="s">
        <v>939</v>
      </c>
      <c r="V5450" t="s">
        <v>123</v>
      </c>
      <c r="W5450" t="s">
        <v>145</v>
      </c>
      <c r="X5450" t="s">
        <v>12</v>
      </c>
      <c r="Y5450" t="s">
        <v>21</v>
      </c>
      <c r="Z5450" s="80">
        <v>900</v>
      </c>
      <c r="AA5450" s="68">
        <v>0</v>
      </c>
      <c r="AB5450" s="82">
        <f t="shared" si="3001"/>
        <v>900</v>
      </c>
      <c r="AC5450">
        <v>1</v>
      </c>
      <c r="AG5450" s="83">
        <f t="shared" si="3002"/>
        <v>1</v>
      </c>
      <c r="AH5450" s="87">
        <v>0</v>
      </c>
      <c r="AI5450" s="88">
        <v>0</v>
      </c>
      <c r="AJ5450">
        <f t="shared" si="3003"/>
        <v>1</v>
      </c>
      <c r="AK5450" s="108">
        <f t="shared" si="3004"/>
        <v>4746</v>
      </c>
      <c r="AL5450" s="108">
        <f t="shared" si="3005"/>
        <v>2100</v>
      </c>
      <c r="AM5450" s="108">
        <f t="shared" si="3006"/>
        <v>2646</v>
      </c>
    </row>
    <row r="5451" spans="1:39" x14ac:dyDescent="0.25">
      <c r="A5451" s="115">
        <v>40600282</v>
      </c>
      <c r="B5451" t="s">
        <v>1</v>
      </c>
      <c r="C5451" s="81">
        <v>700</v>
      </c>
      <c r="D5451">
        <v>2.4</v>
      </c>
      <c r="E5451">
        <v>2.8</v>
      </c>
      <c r="F5451">
        <v>3</v>
      </c>
      <c r="G5451">
        <v>3</v>
      </c>
      <c r="H5451">
        <v>2.2599999999999998</v>
      </c>
      <c r="I5451">
        <v>406</v>
      </c>
      <c r="J5451" t="s">
        <v>607</v>
      </c>
      <c r="K5451" t="s">
        <v>185</v>
      </c>
      <c r="L5451" t="s">
        <v>612</v>
      </c>
      <c r="M5451" t="s">
        <v>612</v>
      </c>
      <c r="N5451" t="s">
        <v>18</v>
      </c>
      <c r="O5451" t="s">
        <v>80</v>
      </c>
      <c r="P5451" t="s">
        <v>42</v>
      </c>
      <c r="Q5451" t="s">
        <v>16</v>
      </c>
      <c r="R5451" t="s">
        <v>75</v>
      </c>
      <c r="S5451" t="s">
        <v>44</v>
      </c>
      <c r="T5451" t="s">
        <v>944</v>
      </c>
      <c r="U5451" t="s">
        <v>939</v>
      </c>
      <c r="V5451" t="s">
        <v>14</v>
      </c>
      <c r="W5451" t="s">
        <v>49</v>
      </c>
      <c r="X5451" t="s">
        <v>12</v>
      </c>
      <c r="Y5451" t="s">
        <v>938</v>
      </c>
      <c r="Z5451" s="81">
        <v>0</v>
      </c>
      <c r="AA5451" s="68">
        <v>0</v>
      </c>
      <c r="AB5451" s="82">
        <f t="shared" si="3001"/>
        <v>0</v>
      </c>
      <c r="AE5451">
        <v>4</v>
      </c>
      <c r="AG5451" s="83">
        <f t="shared" si="3002"/>
        <v>4</v>
      </c>
      <c r="AH5451" s="87">
        <v>0</v>
      </c>
      <c r="AI5451" s="88">
        <v>0</v>
      </c>
      <c r="AJ5451">
        <f t="shared" si="3003"/>
        <v>4</v>
      </c>
      <c r="AK5451" s="108">
        <f t="shared" si="3004"/>
        <v>18984</v>
      </c>
      <c r="AL5451" s="108">
        <f t="shared" si="3005"/>
        <v>8400</v>
      </c>
      <c r="AM5451" s="108">
        <f t="shared" si="3006"/>
        <v>10584</v>
      </c>
    </row>
    <row r="5452" spans="1:39" x14ac:dyDescent="0.25">
      <c r="A5452" s="115">
        <v>40600282</v>
      </c>
      <c r="B5452" t="s">
        <v>1</v>
      </c>
      <c r="C5452" s="81">
        <v>700</v>
      </c>
      <c r="D5452">
        <v>2.4</v>
      </c>
      <c r="E5452">
        <v>2.8</v>
      </c>
      <c r="F5452">
        <v>3</v>
      </c>
      <c r="G5452">
        <v>3</v>
      </c>
      <c r="H5452">
        <v>2.2599999999999998</v>
      </c>
      <c r="I5452">
        <v>406</v>
      </c>
      <c r="J5452" t="s">
        <v>607</v>
      </c>
      <c r="K5452" t="s">
        <v>185</v>
      </c>
      <c r="L5452" t="s">
        <v>612</v>
      </c>
      <c r="M5452" t="s">
        <v>612</v>
      </c>
      <c r="N5452" t="s">
        <v>18</v>
      </c>
      <c r="O5452" t="s">
        <v>80</v>
      </c>
      <c r="P5452" t="s">
        <v>42</v>
      </c>
      <c r="Q5452" t="s">
        <v>16</v>
      </c>
      <c r="R5452" t="s">
        <v>75</v>
      </c>
      <c r="S5452" t="s">
        <v>44</v>
      </c>
      <c r="T5452" t="s">
        <v>944</v>
      </c>
      <c r="U5452" t="s">
        <v>939</v>
      </c>
      <c r="V5452" t="s">
        <v>189</v>
      </c>
      <c r="W5452" t="s">
        <v>190</v>
      </c>
      <c r="X5452" t="s">
        <v>12</v>
      </c>
      <c r="Y5452" t="s">
        <v>938</v>
      </c>
      <c r="Z5452" s="81">
        <v>0</v>
      </c>
      <c r="AA5452" s="68">
        <v>0</v>
      </c>
      <c r="AB5452" s="82">
        <f t="shared" si="3001"/>
        <v>0</v>
      </c>
      <c r="AE5452">
        <v>13</v>
      </c>
      <c r="AG5452" s="83">
        <f t="shared" si="3002"/>
        <v>13</v>
      </c>
      <c r="AH5452" s="87">
        <v>0</v>
      </c>
      <c r="AI5452" s="88">
        <v>0</v>
      </c>
      <c r="AJ5452">
        <f t="shared" si="3003"/>
        <v>13</v>
      </c>
      <c r="AK5452" s="108">
        <f t="shared" si="3004"/>
        <v>61697.999999999993</v>
      </c>
      <c r="AL5452" s="108">
        <f t="shared" si="3005"/>
        <v>27300</v>
      </c>
      <c r="AM5452" s="108">
        <f t="shared" si="3006"/>
        <v>34397.999999999993</v>
      </c>
    </row>
    <row r="5453" spans="1:39" x14ac:dyDescent="0.25">
      <c r="A5453" s="115">
        <v>40600282</v>
      </c>
      <c r="B5453" t="s">
        <v>1</v>
      </c>
      <c r="C5453" s="81">
        <v>700</v>
      </c>
      <c r="D5453">
        <v>2.4</v>
      </c>
      <c r="E5453">
        <v>2.8</v>
      </c>
      <c r="F5453">
        <v>3</v>
      </c>
      <c r="G5453">
        <v>3</v>
      </c>
      <c r="H5453">
        <v>2.2599999999999998</v>
      </c>
      <c r="I5453">
        <v>406</v>
      </c>
      <c r="J5453" t="s">
        <v>607</v>
      </c>
      <c r="K5453" t="s">
        <v>185</v>
      </c>
      <c r="L5453" t="s">
        <v>612</v>
      </c>
      <c r="M5453" t="s">
        <v>612</v>
      </c>
      <c r="N5453" t="s">
        <v>27</v>
      </c>
      <c r="O5453" t="s">
        <v>80</v>
      </c>
      <c r="P5453" t="s">
        <v>42</v>
      </c>
      <c r="Q5453" t="s">
        <v>16</v>
      </c>
      <c r="R5453" t="s">
        <v>28</v>
      </c>
      <c r="S5453" t="s">
        <v>22</v>
      </c>
      <c r="T5453" t="s">
        <v>22</v>
      </c>
      <c r="U5453" t="s">
        <v>939</v>
      </c>
      <c r="V5453" t="s">
        <v>50</v>
      </c>
      <c r="W5453" t="s">
        <v>51</v>
      </c>
      <c r="X5453" t="s">
        <v>81</v>
      </c>
      <c r="Y5453" t="s">
        <v>943</v>
      </c>
      <c r="Z5453" s="81">
        <v>0</v>
      </c>
      <c r="AA5453" s="68">
        <v>0</v>
      </c>
      <c r="AB5453" s="82">
        <f t="shared" si="3001"/>
        <v>0</v>
      </c>
      <c r="AF5453">
        <v>1</v>
      </c>
      <c r="AG5453" s="83">
        <f t="shared" si="3002"/>
        <v>1</v>
      </c>
      <c r="AH5453" s="87">
        <v>0</v>
      </c>
      <c r="AI5453" s="88">
        <v>0</v>
      </c>
      <c r="AJ5453">
        <f t="shared" si="3003"/>
        <v>1</v>
      </c>
      <c r="AK5453" s="108">
        <f t="shared" si="3004"/>
        <v>4746</v>
      </c>
      <c r="AL5453" s="108">
        <f t="shared" si="3005"/>
        <v>2100</v>
      </c>
      <c r="AM5453" s="108">
        <f t="shared" si="3006"/>
        <v>2646</v>
      </c>
    </row>
    <row r="5454" spans="1:39" x14ac:dyDescent="0.25">
      <c r="A5454" s="115">
        <v>40600282</v>
      </c>
      <c r="B5454" t="s">
        <v>1</v>
      </c>
      <c r="C5454" s="81">
        <v>700</v>
      </c>
      <c r="D5454">
        <v>2.4</v>
      </c>
      <c r="E5454">
        <v>2.8</v>
      </c>
      <c r="F5454">
        <v>3</v>
      </c>
      <c r="G5454">
        <v>3</v>
      </c>
      <c r="H5454">
        <v>2.2599999999999998</v>
      </c>
      <c r="I5454">
        <v>406</v>
      </c>
      <c r="J5454" t="s">
        <v>607</v>
      </c>
      <c r="K5454" t="s">
        <v>185</v>
      </c>
      <c r="L5454" t="s">
        <v>612</v>
      </c>
      <c r="M5454" t="s">
        <v>612</v>
      </c>
      <c r="N5454" t="s">
        <v>27</v>
      </c>
      <c r="O5454" t="s">
        <v>80</v>
      </c>
      <c r="P5454" t="s">
        <v>42</v>
      </c>
      <c r="Q5454" t="s">
        <v>16</v>
      </c>
      <c r="R5454" t="s">
        <v>28</v>
      </c>
      <c r="S5454" t="s">
        <v>22</v>
      </c>
      <c r="T5454" t="s">
        <v>22</v>
      </c>
      <c r="U5454" t="s">
        <v>939</v>
      </c>
      <c r="V5454" t="s">
        <v>50</v>
      </c>
      <c r="W5454" t="s">
        <v>51</v>
      </c>
      <c r="X5454" t="s">
        <v>31</v>
      </c>
      <c r="Y5454" t="s">
        <v>943</v>
      </c>
      <c r="Z5454" s="81">
        <v>0</v>
      </c>
      <c r="AA5454" s="68">
        <v>0</v>
      </c>
      <c r="AB5454" s="82">
        <f t="shared" si="3001"/>
        <v>0</v>
      </c>
      <c r="AF5454">
        <v>4</v>
      </c>
      <c r="AG5454" s="83">
        <f t="shared" si="3002"/>
        <v>4</v>
      </c>
      <c r="AH5454" s="87">
        <v>0</v>
      </c>
      <c r="AI5454" s="88">
        <v>0</v>
      </c>
      <c r="AJ5454">
        <f t="shared" si="3003"/>
        <v>4</v>
      </c>
      <c r="AK5454" s="108">
        <f t="shared" si="3004"/>
        <v>18984</v>
      </c>
      <c r="AL5454" s="108">
        <f t="shared" si="3005"/>
        <v>8400</v>
      </c>
      <c r="AM5454" s="108">
        <f t="shared" si="3006"/>
        <v>10584</v>
      </c>
    </row>
    <row r="5455" spans="1:39" x14ac:dyDescent="0.25">
      <c r="A5455" s="115">
        <v>40600282</v>
      </c>
      <c r="B5455" t="s">
        <v>1</v>
      </c>
      <c r="C5455" s="81">
        <v>700</v>
      </c>
      <c r="D5455">
        <v>2.4</v>
      </c>
      <c r="E5455">
        <v>2.8</v>
      </c>
      <c r="F5455">
        <v>3</v>
      </c>
      <c r="G5455">
        <v>3</v>
      </c>
      <c r="H5455">
        <v>2.2599999999999998</v>
      </c>
      <c r="I5455">
        <v>406</v>
      </c>
      <c r="J5455" t="s">
        <v>607</v>
      </c>
      <c r="K5455" t="s">
        <v>185</v>
      </c>
      <c r="L5455" t="s">
        <v>612</v>
      </c>
      <c r="M5455" t="s">
        <v>612</v>
      </c>
      <c r="N5455" t="s">
        <v>27</v>
      </c>
      <c r="O5455" t="s">
        <v>80</v>
      </c>
      <c r="P5455" t="s">
        <v>42</v>
      </c>
      <c r="Q5455" t="s">
        <v>16</v>
      </c>
      <c r="R5455" t="s">
        <v>28</v>
      </c>
      <c r="S5455" t="s">
        <v>22</v>
      </c>
      <c r="T5455" t="s">
        <v>22</v>
      </c>
      <c r="U5455" t="s">
        <v>939</v>
      </c>
      <c r="V5455" t="s">
        <v>50</v>
      </c>
      <c r="W5455" t="s">
        <v>51</v>
      </c>
      <c r="X5455" t="s">
        <v>77</v>
      </c>
      <c r="Y5455" t="s">
        <v>943</v>
      </c>
      <c r="Z5455" s="81">
        <v>0</v>
      </c>
      <c r="AA5455" s="68">
        <v>0</v>
      </c>
      <c r="AB5455" s="82">
        <f t="shared" si="3001"/>
        <v>0</v>
      </c>
      <c r="AF5455">
        <v>2</v>
      </c>
      <c r="AG5455" s="83">
        <f t="shared" si="3002"/>
        <v>2</v>
      </c>
      <c r="AH5455" s="87">
        <v>0</v>
      </c>
      <c r="AI5455" s="88">
        <v>0</v>
      </c>
      <c r="AJ5455">
        <f t="shared" si="3003"/>
        <v>2</v>
      </c>
      <c r="AK5455" s="108">
        <f t="shared" si="3004"/>
        <v>9492</v>
      </c>
      <c r="AL5455" s="108">
        <f t="shared" si="3005"/>
        <v>4200</v>
      </c>
      <c r="AM5455" s="108">
        <f t="shared" si="3006"/>
        <v>5292</v>
      </c>
    </row>
    <row r="5456" spans="1:39" x14ac:dyDescent="0.25">
      <c r="A5456" s="115">
        <v>40600282</v>
      </c>
      <c r="B5456" t="s">
        <v>1</v>
      </c>
      <c r="C5456" s="81">
        <v>700</v>
      </c>
      <c r="D5456">
        <v>2.4</v>
      </c>
      <c r="E5456">
        <v>2.8</v>
      </c>
      <c r="F5456">
        <v>3</v>
      </c>
      <c r="G5456">
        <v>3</v>
      </c>
      <c r="H5456">
        <v>2.2599999999999998</v>
      </c>
      <c r="I5456">
        <v>406</v>
      </c>
      <c r="J5456" t="s">
        <v>607</v>
      </c>
      <c r="K5456" t="s">
        <v>185</v>
      </c>
      <c r="L5456" t="s">
        <v>612</v>
      </c>
      <c r="M5456" t="s">
        <v>612</v>
      </c>
      <c r="N5456" t="s">
        <v>27</v>
      </c>
      <c r="O5456" t="s">
        <v>80</v>
      </c>
      <c r="P5456" t="s">
        <v>42</v>
      </c>
      <c r="Q5456" t="s">
        <v>16</v>
      </c>
      <c r="R5456" t="s">
        <v>28</v>
      </c>
      <c r="S5456" t="s">
        <v>22</v>
      </c>
      <c r="T5456" t="s">
        <v>22</v>
      </c>
      <c r="U5456" t="s">
        <v>939</v>
      </c>
      <c r="V5456" t="s">
        <v>50</v>
      </c>
      <c r="W5456" t="s">
        <v>51</v>
      </c>
      <c r="X5456" t="s">
        <v>52</v>
      </c>
      <c r="Y5456" t="s">
        <v>943</v>
      </c>
      <c r="Z5456" s="81">
        <v>0</v>
      </c>
      <c r="AA5456" s="68">
        <v>0</v>
      </c>
      <c r="AB5456" s="82">
        <f t="shared" si="3001"/>
        <v>0</v>
      </c>
      <c r="AF5456">
        <v>1</v>
      </c>
      <c r="AG5456" s="83">
        <f t="shared" si="3002"/>
        <v>1</v>
      </c>
      <c r="AH5456" s="87">
        <v>0</v>
      </c>
      <c r="AI5456" s="88">
        <v>0</v>
      </c>
      <c r="AJ5456">
        <f t="shared" si="3003"/>
        <v>1</v>
      </c>
      <c r="AK5456" s="108">
        <f t="shared" si="3004"/>
        <v>4746</v>
      </c>
      <c r="AL5456" s="108">
        <f t="shared" si="3005"/>
        <v>2100</v>
      </c>
      <c r="AM5456" s="108">
        <f t="shared" si="3006"/>
        <v>2646</v>
      </c>
    </row>
    <row r="5457" spans="1:39" x14ac:dyDescent="0.25">
      <c r="A5457" s="115">
        <v>40600282</v>
      </c>
      <c r="B5457" t="s">
        <v>1</v>
      </c>
      <c r="C5457" s="81">
        <v>700</v>
      </c>
      <c r="D5457">
        <v>2.4</v>
      </c>
      <c r="E5457">
        <v>2.8</v>
      </c>
      <c r="F5457">
        <v>3</v>
      </c>
      <c r="G5457">
        <v>3</v>
      </c>
      <c r="H5457">
        <v>2.2599999999999998</v>
      </c>
      <c r="I5457">
        <v>406</v>
      </c>
      <c r="J5457" t="s">
        <v>607</v>
      </c>
      <c r="K5457" t="s">
        <v>185</v>
      </c>
      <c r="L5457" t="s">
        <v>612</v>
      </c>
      <c r="M5457" t="s">
        <v>612</v>
      </c>
      <c r="N5457" t="s">
        <v>27</v>
      </c>
      <c r="O5457" t="s">
        <v>80</v>
      </c>
      <c r="P5457" t="s">
        <v>42</v>
      </c>
      <c r="Q5457" t="s">
        <v>16</v>
      </c>
      <c r="R5457" t="s">
        <v>28</v>
      </c>
      <c r="S5457" t="s">
        <v>44</v>
      </c>
      <c r="U5457" t="s">
        <v>939</v>
      </c>
      <c r="V5457" t="s">
        <v>14</v>
      </c>
      <c r="W5457" t="s">
        <v>49</v>
      </c>
      <c r="X5457" t="s">
        <v>12</v>
      </c>
      <c r="Y5457" t="s">
        <v>21</v>
      </c>
      <c r="Z5457" s="80">
        <v>900</v>
      </c>
      <c r="AA5457" s="68">
        <v>0</v>
      </c>
      <c r="AB5457" s="82">
        <f t="shared" si="3001"/>
        <v>45900</v>
      </c>
      <c r="AC5457">
        <v>51</v>
      </c>
      <c r="AG5457" s="83">
        <f t="shared" si="3002"/>
        <v>51</v>
      </c>
      <c r="AH5457" s="87">
        <v>0</v>
      </c>
      <c r="AI5457" s="88">
        <v>0</v>
      </c>
      <c r="AJ5457">
        <f t="shared" si="3003"/>
        <v>51</v>
      </c>
      <c r="AK5457" s="108">
        <f t="shared" si="3004"/>
        <v>242045.99999999997</v>
      </c>
      <c r="AL5457" s="108">
        <f t="shared" si="3005"/>
        <v>107100</v>
      </c>
      <c r="AM5457" s="108">
        <f t="shared" si="3006"/>
        <v>134945.99999999997</v>
      </c>
    </row>
    <row r="5458" spans="1:39" x14ac:dyDescent="0.25">
      <c r="A5458" s="115">
        <v>40600282</v>
      </c>
      <c r="B5458" t="s">
        <v>1</v>
      </c>
      <c r="C5458" s="81">
        <v>700</v>
      </c>
      <c r="D5458">
        <v>2.4</v>
      </c>
      <c r="E5458">
        <v>2.8</v>
      </c>
      <c r="F5458">
        <v>3</v>
      </c>
      <c r="G5458">
        <v>3</v>
      </c>
      <c r="H5458">
        <v>2.2599999999999998</v>
      </c>
      <c r="I5458">
        <v>406</v>
      </c>
      <c r="J5458" t="s">
        <v>607</v>
      </c>
      <c r="K5458" t="s">
        <v>185</v>
      </c>
      <c r="L5458" t="s">
        <v>612</v>
      </c>
      <c r="M5458" t="s">
        <v>612</v>
      </c>
      <c r="N5458" t="s">
        <v>27</v>
      </c>
      <c r="O5458" t="s">
        <v>80</v>
      </c>
      <c r="P5458" t="s">
        <v>42</v>
      </c>
      <c r="Q5458" t="s">
        <v>16</v>
      </c>
      <c r="R5458" t="s">
        <v>28</v>
      </c>
      <c r="S5458" t="s">
        <v>44</v>
      </c>
      <c r="U5458" t="s">
        <v>939</v>
      </c>
      <c r="V5458" t="s">
        <v>189</v>
      </c>
      <c r="W5458" t="s">
        <v>190</v>
      </c>
      <c r="X5458" t="s">
        <v>12</v>
      </c>
      <c r="Y5458" t="s">
        <v>21</v>
      </c>
      <c r="Z5458" s="80">
        <v>900</v>
      </c>
      <c r="AA5458" s="68">
        <v>0</v>
      </c>
      <c r="AB5458" s="82">
        <f t="shared" si="3001"/>
        <v>41400</v>
      </c>
      <c r="AC5458">
        <v>46</v>
      </c>
      <c r="AG5458" s="83">
        <f t="shared" si="3002"/>
        <v>46</v>
      </c>
      <c r="AH5458" s="87">
        <v>0</v>
      </c>
      <c r="AI5458" s="88">
        <v>0</v>
      </c>
      <c r="AJ5458">
        <f t="shared" si="3003"/>
        <v>46</v>
      </c>
      <c r="AK5458" s="108">
        <f t="shared" si="3004"/>
        <v>218315.99999999997</v>
      </c>
      <c r="AL5458" s="108">
        <f t="shared" si="3005"/>
        <v>96600</v>
      </c>
      <c r="AM5458" s="108">
        <f t="shared" si="3006"/>
        <v>121715.99999999997</v>
      </c>
    </row>
    <row r="5459" spans="1:39" x14ac:dyDescent="0.25">
      <c r="A5459" s="115">
        <v>40600284</v>
      </c>
      <c r="B5459" t="s">
        <v>1</v>
      </c>
      <c r="C5459" s="81">
        <v>700</v>
      </c>
      <c r="D5459">
        <v>2.4</v>
      </c>
      <c r="E5459">
        <v>2.8</v>
      </c>
      <c r="F5459">
        <v>3</v>
      </c>
      <c r="G5459">
        <v>3</v>
      </c>
      <c r="H5459">
        <v>2.2599999999999998</v>
      </c>
      <c r="I5459">
        <v>406</v>
      </c>
      <c r="J5459" t="s">
        <v>607</v>
      </c>
      <c r="K5459" t="s">
        <v>185</v>
      </c>
      <c r="L5459" t="s">
        <v>612</v>
      </c>
      <c r="M5459" t="s">
        <v>612</v>
      </c>
      <c r="N5459" t="s">
        <v>48</v>
      </c>
      <c r="O5459" t="s">
        <v>688</v>
      </c>
      <c r="P5459" t="s">
        <v>689</v>
      </c>
      <c r="Q5459" t="s">
        <v>8</v>
      </c>
      <c r="R5459" t="s">
        <v>91</v>
      </c>
      <c r="S5459" t="s">
        <v>44</v>
      </c>
      <c r="T5459" t="s">
        <v>944</v>
      </c>
      <c r="U5459" t="s">
        <v>946</v>
      </c>
      <c r="V5459" t="s">
        <v>14</v>
      </c>
      <c r="W5459" t="s">
        <v>49</v>
      </c>
      <c r="X5459" t="s">
        <v>12</v>
      </c>
      <c r="Y5459" t="s">
        <v>938</v>
      </c>
      <c r="Z5459" s="81">
        <v>0</v>
      </c>
      <c r="AA5459" s="68">
        <v>0</v>
      </c>
      <c r="AB5459" s="82">
        <f t="shared" si="3001"/>
        <v>0</v>
      </c>
      <c r="AE5459">
        <v>1</v>
      </c>
      <c r="AG5459" s="83">
        <f t="shared" si="3002"/>
        <v>1</v>
      </c>
      <c r="AH5459" s="87">
        <v>0</v>
      </c>
      <c r="AI5459" s="88">
        <v>0</v>
      </c>
      <c r="AJ5459">
        <f>AG5459*2/3</f>
        <v>0.66666666666666663</v>
      </c>
      <c r="AK5459" s="108">
        <f>AJ5459*C5459*E5459*H5459</f>
        <v>2953.0666666666662</v>
      </c>
      <c r="AL5459" s="108">
        <f>AJ5459*C5459*E5459</f>
        <v>1306.6666666666665</v>
      </c>
      <c r="AM5459" s="108">
        <f t="shared" si="3006"/>
        <v>1646.3999999999996</v>
      </c>
    </row>
    <row r="5460" spans="1:39" x14ac:dyDescent="0.25">
      <c r="A5460" s="115">
        <v>40600284</v>
      </c>
      <c r="B5460" t="s">
        <v>1</v>
      </c>
      <c r="C5460" s="81">
        <v>700</v>
      </c>
      <c r="D5460">
        <v>2.4</v>
      </c>
      <c r="E5460">
        <v>2.8</v>
      </c>
      <c r="F5460">
        <v>3</v>
      </c>
      <c r="G5460">
        <v>3</v>
      </c>
      <c r="H5460">
        <v>2.2599999999999998</v>
      </c>
      <c r="I5460">
        <v>406</v>
      </c>
      <c r="J5460" t="s">
        <v>607</v>
      </c>
      <c r="K5460" t="s">
        <v>185</v>
      </c>
      <c r="L5460" t="s">
        <v>612</v>
      </c>
      <c r="M5460" t="s">
        <v>612</v>
      </c>
      <c r="N5460" t="s">
        <v>15</v>
      </c>
      <c r="O5460" t="s">
        <v>688</v>
      </c>
      <c r="P5460" t="s">
        <v>689</v>
      </c>
      <c r="Q5460" t="s">
        <v>16</v>
      </c>
      <c r="R5460" t="s">
        <v>28</v>
      </c>
      <c r="S5460" t="s">
        <v>44</v>
      </c>
      <c r="U5460" t="s">
        <v>939</v>
      </c>
      <c r="V5460" t="s">
        <v>14</v>
      </c>
      <c r="W5460" t="s">
        <v>49</v>
      </c>
      <c r="X5460" t="s">
        <v>12</v>
      </c>
      <c r="Y5460" t="s">
        <v>21</v>
      </c>
      <c r="Z5460" s="80">
        <v>1600</v>
      </c>
      <c r="AA5460" s="68">
        <v>0</v>
      </c>
      <c r="AB5460" s="82">
        <f t="shared" si="3001"/>
        <v>1600</v>
      </c>
      <c r="AC5460">
        <v>1</v>
      </c>
      <c r="AG5460" s="83">
        <f t="shared" si="3002"/>
        <v>1</v>
      </c>
      <c r="AH5460" s="87">
        <v>0</v>
      </c>
      <c r="AI5460" s="88">
        <v>0</v>
      </c>
      <c r="AJ5460">
        <f>AG5460*2</f>
        <v>2</v>
      </c>
      <c r="AK5460" s="108">
        <f t="shared" ref="AK5460:AK5462" si="3007">AJ5460*C5460*F5460*H5460</f>
        <v>9492</v>
      </c>
      <c r="AL5460" s="108">
        <f t="shared" ref="AL5460:AL5462" si="3008">AJ5460*C5460*F5460</f>
        <v>4200</v>
      </c>
      <c r="AM5460" s="108">
        <f t="shared" si="3006"/>
        <v>5292</v>
      </c>
    </row>
    <row r="5461" spans="1:39" x14ac:dyDescent="0.25">
      <c r="A5461" s="115">
        <v>40600284</v>
      </c>
      <c r="B5461" t="s">
        <v>1</v>
      </c>
      <c r="C5461" s="81">
        <v>700</v>
      </c>
      <c r="D5461">
        <v>2.4</v>
      </c>
      <c r="E5461">
        <v>2.8</v>
      </c>
      <c r="F5461">
        <v>3</v>
      </c>
      <c r="G5461">
        <v>3</v>
      </c>
      <c r="H5461">
        <v>2.2599999999999998</v>
      </c>
      <c r="I5461">
        <v>406</v>
      </c>
      <c r="J5461" t="s">
        <v>607</v>
      </c>
      <c r="K5461" t="s">
        <v>185</v>
      </c>
      <c r="L5461" t="s">
        <v>612</v>
      </c>
      <c r="M5461" t="s">
        <v>612</v>
      </c>
      <c r="N5461" t="s">
        <v>15</v>
      </c>
      <c r="O5461" t="s">
        <v>688</v>
      </c>
      <c r="P5461" t="s">
        <v>689</v>
      </c>
      <c r="Q5461" t="s">
        <v>8</v>
      </c>
      <c r="R5461" t="s">
        <v>28</v>
      </c>
      <c r="S5461" t="s">
        <v>44</v>
      </c>
      <c r="U5461" t="s">
        <v>939</v>
      </c>
      <c r="V5461" t="s">
        <v>14</v>
      </c>
      <c r="W5461" t="s">
        <v>49</v>
      </c>
      <c r="X5461" t="s">
        <v>12</v>
      </c>
      <c r="Y5461" t="s">
        <v>21</v>
      </c>
      <c r="Z5461" s="80">
        <v>800</v>
      </c>
      <c r="AA5461" s="68">
        <v>0</v>
      </c>
      <c r="AB5461" s="82">
        <f t="shared" si="3001"/>
        <v>1600</v>
      </c>
      <c r="AC5461">
        <v>2</v>
      </c>
      <c r="AG5461" s="83">
        <f t="shared" si="3002"/>
        <v>2</v>
      </c>
      <c r="AH5461" s="87">
        <v>0</v>
      </c>
      <c r="AI5461" s="88">
        <v>0</v>
      </c>
      <c r="AJ5461" s="90">
        <f>AG5461*2/3</f>
        <v>1.3333333333333333</v>
      </c>
      <c r="AK5461" s="108">
        <f t="shared" si="3007"/>
        <v>6327.9999999999991</v>
      </c>
      <c r="AL5461" s="108">
        <f t="shared" si="3008"/>
        <v>2800</v>
      </c>
      <c r="AM5461" s="108">
        <f t="shared" si="3006"/>
        <v>3527.9999999999991</v>
      </c>
    </row>
    <row r="5462" spans="1:39" x14ac:dyDescent="0.25">
      <c r="A5462" s="115">
        <v>40600284</v>
      </c>
      <c r="B5462" t="s">
        <v>1</v>
      </c>
      <c r="C5462" s="81">
        <v>700</v>
      </c>
      <c r="D5462">
        <v>2.4</v>
      </c>
      <c r="E5462">
        <v>2.8</v>
      </c>
      <c r="F5462">
        <v>3</v>
      </c>
      <c r="G5462">
        <v>3</v>
      </c>
      <c r="H5462">
        <v>2.2599999999999998</v>
      </c>
      <c r="I5462">
        <v>406</v>
      </c>
      <c r="J5462" t="s">
        <v>607</v>
      </c>
      <c r="K5462" t="s">
        <v>185</v>
      </c>
      <c r="L5462" t="s">
        <v>612</v>
      </c>
      <c r="M5462" t="s">
        <v>612</v>
      </c>
      <c r="N5462" t="s">
        <v>18</v>
      </c>
      <c r="O5462" t="s">
        <v>688</v>
      </c>
      <c r="P5462" t="s">
        <v>689</v>
      </c>
      <c r="Q5462" t="s">
        <v>16</v>
      </c>
      <c r="R5462" t="s">
        <v>28</v>
      </c>
      <c r="S5462" t="s">
        <v>44</v>
      </c>
      <c r="U5462" t="s">
        <v>939</v>
      </c>
      <c r="V5462" t="s">
        <v>14</v>
      </c>
      <c r="W5462" t="s">
        <v>49</v>
      </c>
      <c r="X5462" t="s">
        <v>12</v>
      </c>
      <c r="Y5462" t="s">
        <v>21</v>
      </c>
      <c r="Z5462" s="80">
        <v>1800</v>
      </c>
      <c r="AA5462" s="68">
        <v>0</v>
      </c>
      <c r="AB5462" s="82">
        <f t="shared" si="3001"/>
        <v>1800</v>
      </c>
      <c r="AC5462">
        <v>1</v>
      </c>
      <c r="AG5462" s="83">
        <f t="shared" si="3002"/>
        <v>1</v>
      </c>
      <c r="AH5462" s="87">
        <v>0</v>
      </c>
      <c r="AI5462" s="88">
        <v>0</v>
      </c>
      <c r="AJ5462">
        <f>AG5462*2</f>
        <v>2</v>
      </c>
      <c r="AK5462" s="108">
        <f t="shared" si="3007"/>
        <v>9492</v>
      </c>
      <c r="AL5462" s="108">
        <f t="shared" si="3008"/>
        <v>4200</v>
      </c>
      <c r="AM5462" s="108">
        <f t="shared" si="3006"/>
        <v>5292</v>
      </c>
    </row>
    <row r="5463" spans="1:39" x14ac:dyDescent="0.25">
      <c r="A5463" s="115">
        <v>40600534</v>
      </c>
      <c r="B5463" t="s">
        <v>1</v>
      </c>
      <c r="C5463" s="81">
        <v>700</v>
      </c>
      <c r="D5463">
        <v>2.4</v>
      </c>
      <c r="E5463">
        <v>2.8</v>
      </c>
      <c r="F5463">
        <v>3</v>
      </c>
      <c r="G5463">
        <v>3</v>
      </c>
      <c r="H5463">
        <v>2.2599999999999998</v>
      </c>
      <c r="I5463">
        <v>406</v>
      </c>
      <c r="J5463" t="s">
        <v>607</v>
      </c>
      <c r="K5463" t="s">
        <v>185</v>
      </c>
      <c r="L5463" t="s">
        <v>612</v>
      </c>
      <c r="M5463" t="s">
        <v>815</v>
      </c>
      <c r="N5463" t="s">
        <v>40</v>
      </c>
      <c r="O5463" t="s">
        <v>688</v>
      </c>
      <c r="P5463" t="s">
        <v>689</v>
      </c>
      <c r="Q5463" t="s">
        <v>8</v>
      </c>
      <c r="R5463" t="s">
        <v>804</v>
      </c>
      <c r="S5463" t="s">
        <v>44</v>
      </c>
      <c r="T5463" s="70" t="s">
        <v>933</v>
      </c>
      <c r="U5463" t="s">
        <v>949</v>
      </c>
      <c r="V5463" t="s">
        <v>14</v>
      </c>
      <c r="W5463" t="s">
        <v>49</v>
      </c>
      <c r="X5463" t="s">
        <v>12</v>
      </c>
      <c r="Y5463" t="s">
        <v>938</v>
      </c>
      <c r="Z5463" s="80">
        <v>0</v>
      </c>
      <c r="AA5463" s="68">
        <v>0</v>
      </c>
      <c r="AB5463" s="82">
        <f t="shared" si="3001"/>
        <v>0</v>
      </c>
      <c r="AE5463">
        <v>1</v>
      </c>
      <c r="AG5463" s="83">
        <f t="shared" si="3002"/>
        <v>1</v>
      </c>
      <c r="AH5463" s="87">
        <v>0</v>
      </c>
      <c r="AI5463" s="88">
        <v>0</v>
      </c>
      <c r="AJ5463">
        <f>AG5463*2/3</f>
        <v>0.66666666666666663</v>
      </c>
      <c r="AK5463" s="108">
        <f>AJ5463*C5463*E5463*H5463</f>
        <v>2953.0666666666662</v>
      </c>
      <c r="AL5463" s="108">
        <f>AJ5463*C5463*E5463</f>
        <v>1306.6666666666665</v>
      </c>
      <c r="AM5463" s="108">
        <f>AK5463-AL5463</f>
        <v>1646.3999999999996</v>
      </c>
    </row>
    <row r="5464" spans="1:39" x14ac:dyDescent="0.25">
      <c r="A5464" s="115">
        <v>40600534</v>
      </c>
      <c r="B5464" t="s">
        <v>1</v>
      </c>
      <c r="C5464" s="81">
        <v>700</v>
      </c>
      <c r="D5464">
        <v>2.4</v>
      </c>
      <c r="E5464">
        <v>2.8</v>
      </c>
      <c r="F5464">
        <v>3</v>
      </c>
      <c r="G5464">
        <v>3</v>
      </c>
      <c r="H5464">
        <v>2.2599999999999998</v>
      </c>
      <c r="I5464">
        <v>406</v>
      </c>
      <c r="J5464" t="s">
        <v>607</v>
      </c>
      <c r="K5464" t="s">
        <v>185</v>
      </c>
      <c r="L5464" t="s">
        <v>612</v>
      </c>
      <c r="M5464" t="s">
        <v>815</v>
      </c>
      <c r="N5464" t="s">
        <v>5</v>
      </c>
      <c r="O5464" t="s">
        <v>688</v>
      </c>
      <c r="P5464" t="s">
        <v>689</v>
      </c>
      <c r="Q5464" t="s">
        <v>8</v>
      </c>
      <c r="R5464" t="s">
        <v>28</v>
      </c>
      <c r="S5464" t="s">
        <v>44</v>
      </c>
      <c r="U5464" t="s">
        <v>939</v>
      </c>
      <c r="V5464" t="s">
        <v>14</v>
      </c>
      <c r="W5464" t="s">
        <v>49</v>
      </c>
      <c r="X5464" t="s">
        <v>12</v>
      </c>
      <c r="Y5464" t="s">
        <v>21</v>
      </c>
      <c r="Z5464" s="80">
        <v>800</v>
      </c>
      <c r="AA5464" s="68">
        <v>0</v>
      </c>
      <c r="AB5464" s="82">
        <f t="shared" si="3001"/>
        <v>800</v>
      </c>
      <c r="AC5464">
        <v>1</v>
      </c>
      <c r="AG5464" s="83">
        <f t="shared" si="3002"/>
        <v>1</v>
      </c>
      <c r="AH5464" s="87">
        <v>0</v>
      </c>
      <c r="AI5464" s="88">
        <v>0</v>
      </c>
      <c r="AJ5464" s="90">
        <f>AG5464*2/3</f>
        <v>0.66666666666666663</v>
      </c>
      <c r="AK5464" s="108">
        <f>AJ5464*C5464*E5464*H5464</f>
        <v>2953.0666666666662</v>
      </c>
      <c r="AL5464" s="108">
        <f>AJ5464*C5464*E5464</f>
        <v>1306.6666666666665</v>
      </c>
      <c r="AM5464" s="108">
        <f>AK5464-AL5464</f>
        <v>1646.3999999999996</v>
      </c>
    </row>
    <row r="5465" spans="1:39" x14ac:dyDescent="0.25">
      <c r="A5465" s="115">
        <v>40600534</v>
      </c>
      <c r="C5465" s="81">
        <v>700</v>
      </c>
      <c r="D5465">
        <v>2.4</v>
      </c>
      <c r="E5465">
        <v>2.8</v>
      </c>
      <c r="F5465">
        <v>3</v>
      </c>
      <c r="G5465">
        <v>3</v>
      </c>
      <c r="H5465">
        <v>2.2599999999999998</v>
      </c>
      <c r="I5465">
        <v>406</v>
      </c>
      <c r="J5465" t="s">
        <v>607</v>
      </c>
      <c r="K5465" t="s">
        <v>185</v>
      </c>
      <c r="L5465" t="s">
        <v>612</v>
      </c>
      <c r="M5465" t="s">
        <v>815</v>
      </c>
      <c r="N5465" t="s">
        <v>5</v>
      </c>
      <c r="O5465" t="s">
        <v>688</v>
      </c>
      <c r="P5465" t="s">
        <v>689</v>
      </c>
      <c r="Q5465" t="s">
        <v>8</v>
      </c>
      <c r="R5465" t="s">
        <v>91</v>
      </c>
      <c r="S5465" t="s">
        <v>9</v>
      </c>
      <c r="T5465" t="s">
        <v>944</v>
      </c>
      <c r="U5465" t="s">
        <v>179</v>
      </c>
      <c r="V5465" t="s">
        <v>29</v>
      </c>
      <c r="W5465" t="s">
        <v>30</v>
      </c>
      <c r="X5465" t="s">
        <v>211</v>
      </c>
      <c r="Y5465" t="s">
        <v>938</v>
      </c>
      <c r="Z5465" s="81">
        <v>0</v>
      </c>
      <c r="AA5465" s="68">
        <v>0</v>
      </c>
      <c r="AB5465" s="82">
        <f t="shared" si="3001"/>
        <v>0</v>
      </c>
      <c r="AE5465">
        <v>1</v>
      </c>
      <c r="AG5465" s="83">
        <f t="shared" si="3002"/>
        <v>1</v>
      </c>
      <c r="AH5465" s="87">
        <v>0</v>
      </c>
      <c r="AI5465" s="88">
        <v>0</v>
      </c>
    </row>
    <row r="5466" spans="1:39" x14ac:dyDescent="0.25">
      <c r="A5466" s="115">
        <v>40600534</v>
      </c>
      <c r="B5466" t="s">
        <v>1</v>
      </c>
      <c r="C5466" s="81">
        <v>700</v>
      </c>
      <c r="D5466">
        <v>2.4</v>
      </c>
      <c r="E5466">
        <v>2.8</v>
      </c>
      <c r="F5466">
        <v>3</v>
      </c>
      <c r="G5466">
        <v>3</v>
      </c>
      <c r="H5466">
        <v>2.2599999999999998</v>
      </c>
      <c r="I5466">
        <v>406</v>
      </c>
      <c r="J5466" t="s">
        <v>607</v>
      </c>
      <c r="K5466" t="s">
        <v>185</v>
      </c>
      <c r="L5466" t="s">
        <v>612</v>
      </c>
      <c r="M5466" t="s">
        <v>815</v>
      </c>
      <c r="N5466" t="s">
        <v>15</v>
      </c>
      <c r="O5466" t="s">
        <v>688</v>
      </c>
      <c r="P5466" t="s">
        <v>689</v>
      </c>
      <c r="Q5466" t="s">
        <v>690</v>
      </c>
      <c r="R5466" t="s">
        <v>28</v>
      </c>
      <c r="S5466" t="s">
        <v>22</v>
      </c>
      <c r="T5466" t="s">
        <v>22</v>
      </c>
      <c r="U5466" t="s">
        <v>948</v>
      </c>
      <c r="V5466" t="s">
        <v>692</v>
      </c>
      <c r="W5466" t="s">
        <v>691</v>
      </c>
      <c r="X5466" t="s">
        <v>12</v>
      </c>
      <c r="Y5466" t="s">
        <v>943</v>
      </c>
      <c r="Z5466" s="81">
        <v>0</v>
      </c>
      <c r="AA5466" s="68">
        <v>0</v>
      </c>
      <c r="AB5466" s="82">
        <f t="shared" si="3001"/>
        <v>0</v>
      </c>
      <c r="AF5466">
        <v>1</v>
      </c>
      <c r="AG5466" s="83">
        <f t="shared" si="3002"/>
        <v>1</v>
      </c>
      <c r="AH5466" s="87">
        <v>0</v>
      </c>
      <c r="AI5466" s="88">
        <v>0</v>
      </c>
    </row>
    <row r="5467" spans="1:39" x14ac:dyDescent="0.25">
      <c r="A5467" s="115">
        <v>5030000301</v>
      </c>
      <c r="B5467" t="s">
        <v>1</v>
      </c>
      <c r="C5467" s="81">
        <v>700</v>
      </c>
      <c r="D5467">
        <v>2.4</v>
      </c>
      <c r="E5467">
        <v>2.8</v>
      </c>
      <c r="F5467">
        <v>3</v>
      </c>
      <c r="H5467">
        <v>1.37</v>
      </c>
      <c r="I5467">
        <v>503</v>
      </c>
      <c r="J5467" t="s">
        <v>625</v>
      </c>
      <c r="K5467" t="s">
        <v>199</v>
      </c>
      <c r="L5467" t="s">
        <v>625</v>
      </c>
      <c r="M5467" t="s">
        <v>626</v>
      </c>
      <c r="N5467" t="s">
        <v>18</v>
      </c>
      <c r="O5467" t="s">
        <v>33</v>
      </c>
      <c r="P5467" t="s">
        <v>7</v>
      </c>
      <c r="Q5467" t="s">
        <v>8</v>
      </c>
      <c r="R5467" t="s">
        <v>28</v>
      </c>
      <c r="S5467" t="s">
        <v>9</v>
      </c>
      <c r="U5467" t="s">
        <v>179</v>
      </c>
      <c r="V5467" t="s">
        <v>304</v>
      </c>
      <c r="W5467" t="s">
        <v>305</v>
      </c>
      <c r="X5467" t="s">
        <v>12</v>
      </c>
      <c r="Y5467" t="s">
        <v>21</v>
      </c>
      <c r="Z5467" s="80">
        <v>1000</v>
      </c>
      <c r="AA5467" s="68">
        <v>0</v>
      </c>
      <c r="AB5467" s="82">
        <f t="shared" si="3001"/>
        <v>7000</v>
      </c>
      <c r="AD5467">
        <v>7</v>
      </c>
      <c r="AG5467" s="83">
        <f t="shared" si="3002"/>
        <v>7</v>
      </c>
      <c r="AH5467" s="87">
        <v>0</v>
      </c>
      <c r="AI5467" s="88">
        <v>0</v>
      </c>
    </row>
    <row r="5468" spans="1:39" x14ac:dyDescent="0.25">
      <c r="A5468" s="115">
        <v>5030000303</v>
      </c>
      <c r="B5468" t="s">
        <v>1</v>
      </c>
      <c r="C5468" s="81">
        <v>700</v>
      </c>
      <c r="D5468">
        <v>2.4</v>
      </c>
      <c r="E5468">
        <v>2.8</v>
      </c>
      <c r="F5468">
        <v>3</v>
      </c>
      <c r="H5468">
        <v>1.37</v>
      </c>
      <c r="I5468">
        <v>503</v>
      </c>
      <c r="J5468" t="s">
        <v>625</v>
      </c>
      <c r="K5468" t="s">
        <v>199</v>
      </c>
      <c r="L5468" t="s">
        <v>625</v>
      </c>
      <c r="M5468" t="s">
        <v>627</v>
      </c>
      <c r="N5468" t="s">
        <v>18</v>
      </c>
      <c r="O5468" t="s">
        <v>33</v>
      </c>
      <c r="P5468" t="s">
        <v>7</v>
      </c>
      <c r="Q5468" t="s">
        <v>16</v>
      </c>
      <c r="R5468" t="s">
        <v>28</v>
      </c>
      <c r="S5468" t="s">
        <v>9</v>
      </c>
      <c r="U5468" t="s">
        <v>179</v>
      </c>
      <c r="V5468" t="s">
        <v>10</v>
      </c>
      <c r="W5468" t="s">
        <v>11</v>
      </c>
      <c r="X5468" t="s">
        <v>12</v>
      </c>
      <c r="Y5468" t="s">
        <v>21</v>
      </c>
      <c r="Z5468" s="80">
        <v>1600</v>
      </c>
      <c r="AA5468" s="68">
        <v>0</v>
      </c>
      <c r="AB5468" s="82">
        <f t="shared" si="3001"/>
        <v>1600</v>
      </c>
      <c r="AD5468">
        <v>1</v>
      </c>
      <c r="AG5468" s="83">
        <f t="shared" si="3002"/>
        <v>1</v>
      </c>
      <c r="AH5468" s="87">
        <v>0</v>
      </c>
      <c r="AI5468" s="88">
        <v>0</v>
      </c>
    </row>
    <row r="5469" spans="1:39" x14ac:dyDescent="0.25">
      <c r="A5469" s="115">
        <v>5030000303</v>
      </c>
      <c r="B5469" t="s">
        <v>1</v>
      </c>
      <c r="C5469" s="81">
        <v>700</v>
      </c>
      <c r="D5469">
        <v>2.4</v>
      </c>
      <c r="E5469">
        <v>2.8</v>
      </c>
      <c r="F5469">
        <v>3</v>
      </c>
      <c r="H5469">
        <v>1.37</v>
      </c>
      <c r="I5469">
        <v>503</v>
      </c>
      <c r="J5469" t="s">
        <v>625</v>
      </c>
      <c r="K5469" t="s">
        <v>199</v>
      </c>
      <c r="L5469" t="s">
        <v>625</v>
      </c>
      <c r="M5469" t="s">
        <v>627</v>
      </c>
      <c r="N5469" t="s">
        <v>18</v>
      </c>
      <c r="O5469" t="s">
        <v>33</v>
      </c>
      <c r="P5469" t="s">
        <v>7</v>
      </c>
      <c r="Q5469" t="s">
        <v>16</v>
      </c>
      <c r="R5469" t="s">
        <v>28</v>
      </c>
      <c r="S5469" t="s">
        <v>44</v>
      </c>
      <c r="U5469" t="s">
        <v>946</v>
      </c>
      <c r="V5469" t="s">
        <v>14</v>
      </c>
      <c r="W5469" t="s">
        <v>49</v>
      </c>
      <c r="X5469" t="s">
        <v>12</v>
      </c>
      <c r="Y5469" t="s">
        <v>21</v>
      </c>
      <c r="Z5469" s="80">
        <v>800</v>
      </c>
      <c r="AA5469" s="68">
        <v>0</v>
      </c>
      <c r="AB5469" s="82">
        <f t="shared" si="3001"/>
        <v>800</v>
      </c>
      <c r="AC5469">
        <v>1</v>
      </c>
      <c r="AG5469" s="83">
        <f t="shared" si="3002"/>
        <v>1</v>
      </c>
      <c r="AH5469" s="87">
        <v>0</v>
      </c>
      <c r="AI5469" s="88">
        <v>0</v>
      </c>
      <c r="AJ5469">
        <f>AG5469</f>
        <v>1</v>
      </c>
      <c r="AK5469" s="108">
        <f>AJ5469*C5469*F5469*H5469</f>
        <v>2877</v>
      </c>
      <c r="AL5469" s="108">
        <f>AJ5469*C5469*F5469</f>
        <v>2100</v>
      </c>
      <c r="AM5469" s="108">
        <f>AK5469-AL5469</f>
        <v>777</v>
      </c>
    </row>
    <row r="5470" spans="1:39" x14ac:dyDescent="0.25">
      <c r="A5470" s="115">
        <v>5030000305</v>
      </c>
      <c r="B5470" t="s">
        <v>1</v>
      </c>
      <c r="C5470" s="81">
        <v>700</v>
      </c>
      <c r="D5470">
        <v>2.4</v>
      </c>
      <c r="E5470">
        <v>2.8</v>
      </c>
      <c r="F5470">
        <v>3</v>
      </c>
      <c r="H5470">
        <v>1.37</v>
      </c>
      <c r="I5470">
        <v>503</v>
      </c>
      <c r="J5470" t="s">
        <v>625</v>
      </c>
      <c r="K5470" t="s">
        <v>199</v>
      </c>
      <c r="L5470" t="s">
        <v>527</v>
      </c>
      <c r="M5470" t="s">
        <v>527</v>
      </c>
      <c r="N5470" t="s">
        <v>18</v>
      </c>
      <c r="O5470" t="s">
        <v>19</v>
      </c>
      <c r="P5470" t="s">
        <v>7</v>
      </c>
      <c r="Q5470" t="s">
        <v>16</v>
      </c>
      <c r="R5470" t="s">
        <v>20</v>
      </c>
      <c r="S5470" t="s">
        <v>22</v>
      </c>
      <c r="T5470" t="s">
        <v>22</v>
      </c>
      <c r="U5470" t="s">
        <v>949</v>
      </c>
      <c r="V5470" t="s">
        <v>50</v>
      </c>
      <c r="W5470" t="s">
        <v>51</v>
      </c>
      <c r="X5470" t="s">
        <v>81</v>
      </c>
      <c r="Y5470" t="s">
        <v>943</v>
      </c>
      <c r="Z5470" s="81">
        <v>0</v>
      </c>
      <c r="AA5470" s="68">
        <v>0</v>
      </c>
      <c r="AB5470" s="82">
        <f t="shared" si="3001"/>
        <v>0</v>
      </c>
      <c r="AF5470">
        <v>1</v>
      </c>
      <c r="AG5470" s="83">
        <f t="shared" si="3002"/>
        <v>1</v>
      </c>
      <c r="AH5470" s="87">
        <v>0</v>
      </c>
      <c r="AI5470" s="88">
        <v>0</v>
      </c>
      <c r="AJ5470">
        <f>AG5470</f>
        <v>1</v>
      </c>
      <c r="AK5470" s="108">
        <f>AJ5470*C5470*F5470*H5470</f>
        <v>2877</v>
      </c>
      <c r="AL5470" s="108">
        <f>AJ5470*C5470*F5470</f>
        <v>2100</v>
      </c>
      <c r="AM5470" s="108">
        <f>AK5470-AL5470</f>
        <v>777</v>
      </c>
    </row>
    <row r="5471" spans="1:39" x14ac:dyDescent="0.25">
      <c r="A5471" s="115">
        <v>5030000305</v>
      </c>
      <c r="B5471" t="s">
        <v>1</v>
      </c>
      <c r="C5471" s="81">
        <v>700</v>
      </c>
      <c r="D5471">
        <v>2.4</v>
      </c>
      <c r="E5471">
        <v>2.8</v>
      </c>
      <c r="F5471">
        <v>3</v>
      </c>
      <c r="H5471">
        <v>1.37</v>
      </c>
      <c r="I5471">
        <v>503</v>
      </c>
      <c r="J5471" t="s">
        <v>625</v>
      </c>
      <c r="K5471" t="s">
        <v>199</v>
      </c>
      <c r="L5471" t="s">
        <v>527</v>
      </c>
      <c r="M5471" t="s">
        <v>527</v>
      </c>
      <c r="N5471" t="s">
        <v>27</v>
      </c>
      <c r="O5471" t="s">
        <v>6</v>
      </c>
      <c r="P5471" t="s">
        <v>7</v>
      </c>
      <c r="Q5471" t="s">
        <v>16</v>
      </c>
      <c r="R5471" t="s">
        <v>28</v>
      </c>
      <c r="S5471" t="s">
        <v>44</v>
      </c>
      <c r="U5471" t="s">
        <v>939</v>
      </c>
      <c r="V5471" t="s">
        <v>14</v>
      </c>
      <c r="W5471" t="s">
        <v>49</v>
      </c>
      <c r="X5471" t="s">
        <v>12</v>
      </c>
      <c r="Y5471" t="s">
        <v>21</v>
      </c>
      <c r="Z5471" s="80">
        <v>800</v>
      </c>
      <c r="AA5471" s="68">
        <v>0</v>
      </c>
      <c r="AB5471" s="82">
        <f t="shared" si="3001"/>
        <v>800</v>
      </c>
      <c r="AC5471">
        <v>1</v>
      </c>
      <c r="AG5471" s="83">
        <f t="shared" si="3002"/>
        <v>1</v>
      </c>
      <c r="AH5471" s="87">
        <v>0</v>
      </c>
      <c r="AI5471" s="88">
        <v>0</v>
      </c>
      <c r="AJ5471">
        <f>AG5471</f>
        <v>1</v>
      </c>
      <c r="AK5471" s="108">
        <f>AJ5471*C5471*F5471*H5471</f>
        <v>2877</v>
      </c>
      <c r="AL5471" s="108">
        <f>AJ5471*C5471*F5471</f>
        <v>2100</v>
      </c>
      <c r="AM5471" s="108">
        <f>AK5471-AL5471</f>
        <v>777</v>
      </c>
    </row>
    <row r="5472" spans="1:39" x14ac:dyDescent="0.25">
      <c r="A5472" s="115">
        <v>5030000305</v>
      </c>
      <c r="B5472" t="s">
        <v>1</v>
      </c>
      <c r="C5472" s="81">
        <v>700</v>
      </c>
      <c r="D5472">
        <v>2.4</v>
      </c>
      <c r="E5472">
        <v>2.8</v>
      </c>
      <c r="F5472">
        <v>3</v>
      </c>
      <c r="H5472">
        <v>1.37</v>
      </c>
      <c r="I5472">
        <v>503</v>
      </c>
      <c r="J5472" t="s">
        <v>625</v>
      </c>
      <c r="K5472" t="s">
        <v>199</v>
      </c>
      <c r="L5472" t="s">
        <v>527</v>
      </c>
      <c r="M5472" t="s">
        <v>527</v>
      </c>
      <c r="N5472" t="s">
        <v>27</v>
      </c>
      <c r="O5472" t="s">
        <v>6</v>
      </c>
      <c r="P5472" t="s">
        <v>7</v>
      </c>
      <c r="Q5472" t="s">
        <v>16</v>
      </c>
      <c r="R5472" t="s">
        <v>112</v>
      </c>
      <c r="S5472" t="s">
        <v>22</v>
      </c>
      <c r="T5472" t="s">
        <v>22</v>
      </c>
      <c r="U5472" t="s">
        <v>179</v>
      </c>
      <c r="V5472" t="s">
        <v>107</v>
      </c>
      <c r="W5472" t="s">
        <v>108</v>
      </c>
      <c r="X5472" t="s">
        <v>232</v>
      </c>
      <c r="Y5472" t="s">
        <v>943</v>
      </c>
      <c r="Z5472" s="81">
        <v>0</v>
      </c>
      <c r="AA5472" s="68">
        <v>0</v>
      </c>
      <c r="AB5472" s="82">
        <f t="shared" si="3001"/>
        <v>0</v>
      </c>
      <c r="AF5472">
        <v>1</v>
      </c>
      <c r="AG5472" s="83">
        <f t="shared" si="3002"/>
        <v>1</v>
      </c>
      <c r="AH5472" s="87">
        <v>0</v>
      </c>
      <c r="AI5472" s="88">
        <v>0</v>
      </c>
    </row>
    <row r="5473" spans="1:39" x14ac:dyDescent="0.25">
      <c r="A5473" s="115">
        <v>5030000306</v>
      </c>
      <c r="B5473" t="s">
        <v>1</v>
      </c>
      <c r="C5473" s="81">
        <v>700</v>
      </c>
      <c r="D5473">
        <v>2.4</v>
      </c>
      <c r="E5473">
        <v>2.8</v>
      </c>
      <c r="F5473">
        <v>3</v>
      </c>
      <c r="H5473">
        <v>1.37</v>
      </c>
      <c r="I5473">
        <v>503</v>
      </c>
      <c r="J5473" t="s">
        <v>625</v>
      </c>
      <c r="K5473" t="s">
        <v>199</v>
      </c>
      <c r="L5473" t="s">
        <v>625</v>
      </c>
      <c r="M5473" t="s">
        <v>626</v>
      </c>
      <c r="N5473" t="s">
        <v>18</v>
      </c>
      <c r="O5473" t="s">
        <v>33</v>
      </c>
      <c r="P5473" t="s">
        <v>7</v>
      </c>
      <c r="Q5473" t="s">
        <v>8</v>
      </c>
      <c r="R5473" t="s">
        <v>28</v>
      </c>
      <c r="S5473" t="s">
        <v>9</v>
      </c>
      <c r="U5473" t="s">
        <v>179</v>
      </c>
      <c r="V5473" t="s">
        <v>10</v>
      </c>
      <c r="W5473" t="s">
        <v>11</v>
      </c>
      <c r="X5473" t="s">
        <v>12</v>
      </c>
      <c r="Y5473" t="s">
        <v>21</v>
      </c>
      <c r="Z5473" s="80">
        <v>1000</v>
      </c>
      <c r="AA5473" s="68">
        <v>0</v>
      </c>
      <c r="AB5473" s="82">
        <f t="shared" si="3001"/>
        <v>1000</v>
      </c>
      <c r="AD5473">
        <v>1</v>
      </c>
      <c r="AG5473" s="83">
        <f t="shared" si="3002"/>
        <v>1</v>
      </c>
      <c r="AH5473" s="87">
        <v>0</v>
      </c>
      <c r="AI5473" s="88">
        <v>1</v>
      </c>
    </row>
    <row r="5474" spans="1:39" x14ac:dyDescent="0.25">
      <c r="A5474" s="115">
        <v>50301572</v>
      </c>
      <c r="B5474" t="s">
        <v>1</v>
      </c>
      <c r="C5474" s="81">
        <v>700</v>
      </c>
      <c r="D5474">
        <v>2.4</v>
      </c>
      <c r="E5474">
        <v>2.8</v>
      </c>
      <c r="F5474">
        <v>3</v>
      </c>
      <c r="H5474">
        <v>1.37</v>
      </c>
      <c r="I5474">
        <v>503</v>
      </c>
      <c r="J5474" t="s">
        <v>625</v>
      </c>
      <c r="K5474" t="s">
        <v>199</v>
      </c>
      <c r="L5474" t="s">
        <v>527</v>
      </c>
      <c r="M5474" t="s">
        <v>527</v>
      </c>
      <c r="N5474" t="s">
        <v>5</v>
      </c>
      <c r="O5474" t="s">
        <v>47</v>
      </c>
      <c r="P5474" t="s">
        <v>42</v>
      </c>
      <c r="Q5474" t="s">
        <v>16</v>
      </c>
      <c r="R5474" t="s">
        <v>28</v>
      </c>
      <c r="S5474" t="s">
        <v>44</v>
      </c>
      <c r="U5474" t="s">
        <v>939</v>
      </c>
      <c r="V5474" t="s">
        <v>14</v>
      </c>
      <c r="W5474" t="s">
        <v>49</v>
      </c>
      <c r="X5474" t="s">
        <v>12</v>
      </c>
      <c r="Y5474" t="s">
        <v>21</v>
      </c>
      <c r="Z5474" s="80">
        <v>200</v>
      </c>
      <c r="AA5474" s="68">
        <v>0</v>
      </c>
      <c r="AB5474" s="82">
        <f t="shared" si="3001"/>
        <v>200</v>
      </c>
      <c r="AC5474">
        <v>1</v>
      </c>
      <c r="AG5474" s="83">
        <f t="shared" si="3002"/>
        <v>1</v>
      </c>
      <c r="AH5474" s="87">
        <v>0</v>
      </c>
      <c r="AI5474" s="88">
        <v>0</v>
      </c>
      <c r="AJ5474">
        <f t="shared" ref="AJ5474:AJ5479" si="3009">AG5474</f>
        <v>1</v>
      </c>
      <c r="AK5474" s="108">
        <f>AJ5474*C5474*E5474*H5474</f>
        <v>2685.2</v>
      </c>
      <c r="AL5474" s="108">
        <f>AJ5474*C5474*E5474</f>
        <v>1959.9999999999998</v>
      </c>
      <c r="AM5474" s="108">
        <f t="shared" ref="AM5474:AM5479" si="3010">AK5474-AL5474</f>
        <v>725.2</v>
      </c>
    </row>
    <row r="5475" spans="1:39" x14ac:dyDescent="0.25">
      <c r="A5475" s="115">
        <v>50301572</v>
      </c>
      <c r="B5475" t="s">
        <v>1</v>
      </c>
      <c r="C5475" s="81">
        <v>700</v>
      </c>
      <c r="D5475">
        <v>2.4</v>
      </c>
      <c r="E5475">
        <v>2.8</v>
      </c>
      <c r="F5475">
        <v>3</v>
      </c>
      <c r="H5475">
        <v>1.37</v>
      </c>
      <c r="I5475">
        <v>503</v>
      </c>
      <c r="J5475" t="s">
        <v>625</v>
      </c>
      <c r="K5475" t="s">
        <v>199</v>
      </c>
      <c r="L5475" t="s">
        <v>527</v>
      </c>
      <c r="M5475" t="s">
        <v>527</v>
      </c>
      <c r="N5475" t="s">
        <v>15</v>
      </c>
      <c r="O5475" t="s">
        <v>74</v>
      </c>
      <c r="P5475" t="s">
        <v>42</v>
      </c>
      <c r="Q5475" t="s">
        <v>16</v>
      </c>
      <c r="R5475" t="s">
        <v>91</v>
      </c>
      <c r="S5475" t="s">
        <v>44</v>
      </c>
      <c r="T5475" t="s">
        <v>944</v>
      </c>
      <c r="U5475" t="s">
        <v>939</v>
      </c>
      <c r="V5475" t="s">
        <v>189</v>
      </c>
      <c r="W5475" t="s">
        <v>190</v>
      </c>
      <c r="X5475" t="s">
        <v>12</v>
      </c>
      <c r="Y5475" t="s">
        <v>938</v>
      </c>
      <c r="Z5475" s="81">
        <v>0</v>
      </c>
      <c r="AA5475" s="68">
        <v>0</v>
      </c>
      <c r="AB5475" s="82">
        <f t="shared" si="3001"/>
        <v>0</v>
      </c>
      <c r="AE5475">
        <v>1</v>
      </c>
      <c r="AG5475" s="83">
        <f t="shared" si="3002"/>
        <v>1</v>
      </c>
      <c r="AH5475" s="87">
        <v>0</v>
      </c>
      <c r="AI5475" s="88">
        <v>0</v>
      </c>
      <c r="AJ5475">
        <f t="shared" si="3009"/>
        <v>1</v>
      </c>
      <c r="AK5475" s="108">
        <f t="shared" ref="AK5475:AK5479" si="3011">AJ5475*C5475*F5475*H5475</f>
        <v>2877</v>
      </c>
      <c r="AL5475" s="108">
        <f t="shared" ref="AL5475:AL5479" si="3012">AJ5475*C5475*F5475</f>
        <v>2100</v>
      </c>
      <c r="AM5475" s="108">
        <f t="shared" si="3010"/>
        <v>777</v>
      </c>
    </row>
    <row r="5476" spans="1:39" x14ac:dyDescent="0.25">
      <c r="A5476" s="115">
        <v>50301572</v>
      </c>
      <c r="B5476" t="s">
        <v>1</v>
      </c>
      <c r="C5476" s="81">
        <v>700</v>
      </c>
      <c r="D5476">
        <v>2.4</v>
      </c>
      <c r="E5476">
        <v>2.8</v>
      </c>
      <c r="F5476">
        <v>3</v>
      </c>
      <c r="H5476">
        <v>1.37</v>
      </c>
      <c r="I5476">
        <v>503</v>
      </c>
      <c r="J5476" t="s">
        <v>625</v>
      </c>
      <c r="K5476" t="s">
        <v>199</v>
      </c>
      <c r="L5476" t="s">
        <v>527</v>
      </c>
      <c r="M5476" t="s">
        <v>527</v>
      </c>
      <c r="N5476" t="s">
        <v>15</v>
      </c>
      <c r="O5476" t="s">
        <v>41</v>
      </c>
      <c r="P5476" t="s">
        <v>42</v>
      </c>
      <c r="Q5476" t="s">
        <v>16</v>
      </c>
      <c r="R5476" t="s">
        <v>28</v>
      </c>
      <c r="S5476" t="s">
        <v>44</v>
      </c>
      <c r="U5476" t="s">
        <v>939</v>
      </c>
      <c r="V5476" t="s">
        <v>14</v>
      </c>
      <c r="W5476" t="s">
        <v>49</v>
      </c>
      <c r="X5476" t="s">
        <v>12</v>
      </c>
      <c r="Y5476" t="s">
        <v>21</v>
      </c>
      <c r="Z5476" s="80">
        <v>750</v>
      </c>
      <c r="AA5476" s="68">
        <v>0</v>
      </c>
      <c r="AB5476" s="82">
        <f t="shared" si="3001"/>
        <v>1500</v>
      </c>
      <c r="AC5476">
        <v>2</v>
      </c>
      <c r="AG5476" s="83">
        <f t="shared" si="3002"/>
        <v>2</v>
      </c>
      <c r="AH5476" s="87">
        <v>0</v>
      </c>
      <c r="AI5476" s="88">
        <v>0</v>
      </c>
      <c r="AJ5476">
        <f t="shared" si="3009"/>
        <v>2</v>
      </c>
      <c r="AK5476" s="108">
        <f t="shared" si="3011"/>
        <v>5754</v>
      </c>
      <c r="AL5476" s="108">
        <f t="shared" si="3012"/>
        <v>4200</v>
      </c>
      <c r="AM5476" s="108">
        <f t="shared" si="3010"/>
        <v>1554</v>
      </c>
    </row>
    <row r="5477" spans="1:39" x14ac:dyDescent="0.25">
      <c r="A5477" s="115">
        <v>50301572</v>
      </c>
      <c r="B5477" t="s">
        <v>1</v>
      </c>
      <c r="C5477" s="81">
        <v>700</v>
      </c>
      <c r="D5477">
        <v>2.4</v>
      </c>
      <c r="E5477">
        <v>2.8</v>
      </c>
      <c r="F5477">
        <v>3</v>
      </c>
      <c r="H5477">
        <v>1.37</v>
      </c>
      <c r="I5477">
        <v>503</v>
      </c>
      <c r="J5477" t="s">
        <v>625</v>
      </c>
      <c r="K5477" t="s">
        <v>199</v>
      </c>
      <c r="L5477" t="s">
        <v>527</v>
      </c>
      <c r="M5477" t="s">
        <v>527</v>
      </c>
      <c r="N5477" t="s">
        <v>15</v>
      </c>
      <c r="O5477" t="s">
        <v>41</v>
      </c>
      <c r="P5477" t="s">
        <v>42</v>
      </c>
      <c r="Q5477" t="s">
        <v>16</v>
      </c>
      <c r="R5477" t="s">
        <v>28</v>
      </c>
      <c r="S5477" t="s">
        <v>44</v>
      </c>
      <c r="U5477" t="s">
        <v>939</v>
      </c>
      <c r="V5477" t="s">
        <v>68</v>
      </c>
      <c r="W5477" t="s">
        <v>69</v>
      </c>
      <c r="X5477" t="s">
        <v>31</v>
      </c>
      <c r="Y5477" t="s">
        <v>21</v>
      </c>
      <c r="Z5477" s="80">
        <v>750</v>
      </c>
      <c r="AA5477" s="68">
        <v>0</v>
      </c>
      <c r="AB5477" s="82">
        <f t="shared" si="3001"/>
        <v>750</v>
      </c>
      <c r="AC5477">
        <v>1</v>
      </c>
      <c r="AG5477" s="83">
        <f t="shared" si="3002"/>
        <v>1</v>
      </c>
      <c r="AH5477" s="87">
        <v>0</v>
      </c>
      <c r="AI5477" s="88">
        <v>0</v>
      </c>
      <c r="AJ5477">
        <f t="shared" si="3009"/>
        <v>1</v>
      </c>
      <c r="AK5477" s="108">
        <f t="shared" si="3011"/>
        <v>2877</v>
      </c>
      <c r="AL5477" s="108">
        <f t="shared" si="3012"/>
        <v>2100</v>
      </c>
      <c r="AM5477" s="108">
        <f t="shared" si="3010"/>
        <v>777</v>
      </c>
    </row>
    <row r="5478" spans="1:39" x14ac:dyDescent="0.25">
      <c r="A5478" s="115">
        <v>50301572</v>
      </c>
      <c r="B5478" t="s">
        <v>1</v>
      </c>
      <c r="C5478" s="81">
        <v>700</v>
      </c>
      <c r="D5478">
        <v>2.4</v>
      </c>
      <c r="E5478">
        <v>2.8</v>
      </c>
      <c r="F5478">
        <v>3</v>
      </c>
      <c r="H5478">
        <v>1.37</v>
      </c>
      <c r="I5478">
        <v>503</v>
      </c>
      <c r="J5478" t="s">
        <v>625</v>
      </c>
      <c r="K5478" t="s">
        <v>199</v>
      </c>
      <c r="L5478" t="s">
        <v>527</v>
      </c>
      <c r="M5478" t="s">
        <v>527</v>
      </c>
      <c r="N5478" t="s">
        <v>15</v>
      </c>
      <c r="O5478" t="s">
        <v>41</v>
      </c>
      <c r="P5478" t="s">
        <v>42</v>
      </c>
      <c r="Q5478" t="s">
        <v>16</v>
      </c>
      <c r="R5478" t="s">
        <v>28</v>
      </c>
      <c r="S5478" t="s">
        <v>44</v>
      </c>
      <c r="U5478" t="s">
        <v>939</v>
      </c>
      <c r="V5478" t="s">
        <v>60</v>
      </c>
      <c r="W5478" t="s">
        <v>61</v>
      </c>
      <c r="X5478" t="s">
        <v>31</v>
      </c>
      <c r="Y5478" t="s">
        <v>21</v>
      </c>
      <c r="Z5478" s="80">
        <v>750</v>
      </c>
      <c r="AA5478" s="68">
        <v>0</v>
      </c>
      <c r="AB5478" s="82">
        <f t="shared" si="3001"/>
        <v>1500</v>
      </c>
      <c r="AC5478">
        <v>2</v>
      </c>
      <c r="AG5478" s="83">
        <f t="shared" si="3002"/>
        <v>2</v>
      </c>
      <c r="AH5478" s="87">
        <v>0</v>
      </c>
      <c r="AI5478" s="88">
        <v>0</v>
      </c>
      <c r="AJ5478">
        <f t="shared" si="3009"/>
        <v>2</v>
      </c>
      <c r="AK5478" s="108">
        <f t="shared" si="3011"/>
        <v>5754</v>
      </c>
      <c r="AL5478" s="108">
        <f t="shared" si="3012"/>
        <v>4200</v>
      </c>
      <c r="AM5478" s="108">
        <f t="shared" si="3010"/>
        <v>1554</v>
      </c>
    </row>
    <row r="5479" spans="1:39" x14ac:dyDescent="0.25">
      <c r="A5479" s="115">
        <v>50301572</v>
      </c>
      <c r="B5479" t="s">
        <v>1</v>
      </c>
      <c r="C5479" s="81">
        <v>700</v>
      </c>
      <c r="D5479">
        <v>2.4</v>
      </c>
      <c r="E5479">
        <v>2.8</v>
      </c>
      <c r="F5479">
        <v>3</v>
      </c>
      <c r="H5479">
        <v>1.37</v>
      </c>
      <c r="I5479">
        <v>503</v>
      </c>
      <c r="J5479" t="s">
        <v>625</v>
      </c>
      <c r="K5479" t="s">
        <v>199</v>
      </c>
      <c r="L5479" t="s">
        <v>527</v>
      </c>
      <c r="M5479" t="s">
        <v>527</v>
      </c>
      <c r="N5479" t="s">
        <v>18</v>
      </c>
      <c r="O5479" t="s">
        <v>74</v>
      </c>
      <c r="P5479" t="s">
        <v>42</v>
      </c>
      <c r="Q5479" t="s">
        <v>16</v>
      </c>
      <c r="R5479" t="s">
        <v>28</v>
      </c>
      <c r="S5479" t="s">
        <v>44</v>
      </c>
      <c r="U5479" t="s">
        <v>939</v>
      </c>
      <c r="V5479" t="s">
        <v>45</v>
      </c>
      <c r="W5479" t="s">
        <v>46</v>
      </c>
      <c r="X5479" t="s">
        <v>12</v>
      </c>
      <c r="Y5479" t="s">
        <v>21</v>
      </c>
      <c r="Z5479" s="80">
        <v>800</v>
      </c>
      <c r="AA5479" s="68">
        <v>0</v>
      </c>
      <c r="AB5479" s="82">
        <f t="shared" si="3001"/>
        <v>800</v>
      </c>
      <c r="AC5479">
        <v>1</v>
      </c>
      <c r="AG5479" s="83">
        <f t="shared" si="3002"/>
        <v>1</v>
      </c>
      <c r="AH5479" s="87">
        <v>0</v>
      </c>
      <c r="AI5479" s="88">
        <v>0</v>
      </c>
      <c r="AJ5479">
        <f t="shared" si="3009"/>
        <v>1</v>
      </c>
      <c r="AK5479" s="108">
        <f t="shared" si="3011"/>
        <v>2877</v>
      </c>
      <c r="AL5479" s="108">
        <f t="shared" si="3012"/>
        <v>2100</v>
      </c>
      <c r="AM5479" s="108">
        <f t="shared" si="3010"/>
        <v>777</v>
      </c>
    </row>
    <row r="5480" spans="1:39" x14ac:dyDescent="0.25">
      <c r="A5480" s="115">
        <v>50301572</v>
      </c>
      <c r="B5480" t="s">
        <v>1</v>
      </c>
      <c r="C5480" s="81">
        <v>700</v>
      </c>
      <c r="D5480">
        <v>2.4</v>
      </c>
      <c r="E5480">
        <v>2.8</v>
      </c>
      <c r="F5480">
        <v>3</v>
      </c>
      <c r="H5480">
        <v>1.37</v>
      </c>
      <c r="I5480">
        <v>503</v>
      </c>
      <c r="J5480" t="s">
        <v>625</v>
      </c>
      <c r="K5480" t="s">
        <v>199</v>
      </c>
      <c r="L5480" t="s">
        <v>527</v>
      </c>
      <c r="M5480" t="s">
        <v>527</v>
      </c>
      <c r="N5480" t="s">
        <v>27</v>
      </c>
      <c r="O5480" t="s">
        <v>80</v>
      </c>
      <c r="P5480" t="s">
        <v>42</v>
      </c>
      <c r="Q5480" t="s">
        <v>16</v>
      </c>
      <c r="R5480" t="s">
        <v>28</v>
      </c>
      <c r="S5480" t="s">
        <v>9</v>
      </c>
      <c r="U5480" t="s">
        <v>179</v>
      </c>
      <c r="V5480" t="s">
        <v>45</v>
      </c>
      <c r="W5480" t="s">
        <v>46</v>
      </c>
      <c r="X5480" t="s">
        <v>12</v>
      </c>
      <c r="Y5480" t="s">
        <v>21</v>
      </c>
      <c r="Z5480" s="80">
        <v>3025</v>
      </c>
      <c r="AA5480" s="68">
        <v>0</v>
      </c>
      <c r="AB5480" s="82">
        <f t="shared" si="3001"/>
        <v>3025</v>
      </c>
      <c r="AD5480">
        <v>1</v>
      </c>
      <c r="AG5480" s="83">
        <f t="shared" si="3002"/>
        <v>1</v>
      </c>
      <c r="AH5480" s="87">
        <v>0</v>
      </c>
      <c r="AI5480" s="88">
        <v>0</v>
      </c>
    </row>
    <row r="5481" spans="1:39" x14ac:dyDescent="0.25">
      <c r="A5481" s="115">
        <v>50301572</v>
      </c>
      <c r="B5481" t="s">
        <v>1</v>
      </c>
      <c r="C5481" s="81">
        <v>700</v>
      </c>
      <c r="D5481">
        <v>2.4</v>
      </c>
      <c r="E5481">
        <v>2.8</v>
      </c>
      <c r="F5481">
        <v>3</v>
      </c>
      <c r="H5481">
        <v>1.37</v>
      </c>
      <c r="I5481">
        <v>503</v>
      </c>
      <c r="J5481" t="s">
        <v>625</v>
      </c>
      <c r="K5481" t="s">
        <v>199</v>
      </c>
      <c r="L5481" t="s">
        <v>527</v>
      </c>
      <c r="M5481" t="s">
        <v>527</v>
      </c>
      <c r="N5481" t="s">
        <v>27</v>
      </c>
      <c r="O5481" t="s">
        <v>80</v>
      </c>
      <c r="P5481" t="s">
        <v>42</v>
      </c>
      <c r="Q5481" t="s">
        <v>16</v>
      </c>
      <c r="R5481" t="s">
        <v>28</v>
      </c>
      <c r="S5481" t="s">
        <v>44</v>
      </c>
      <c r="U5481" t="s">
        <v>939</v>
      </c>
      <c r="V5481" t="s">
        <v>45</v>
      </c>
      <c r="W5481" t="s">
        <v>46</v>
      </c>
      <c r="X5481" t="s">
        <v>12</v>
      </c>
      <c r="Y5481" t="s">
        <v>21</v>
      </c>
      <c r="Z5481" s="80">
        <v>800</v>
      </c>
      <c r="AA5481" s="68">
        <v>0</v>
      </c>
      <c r="AB5481" s="82">
        <f t="shared" si="3001"/>
        <v>3200</v>
      </c>
      <c r="AC5481">
        <v>4</v>
      </c>
      <c r="AG5481" s="83">
        <f t="shared" si="3002"/>
        <v>4</v>
      </c>
      <c r="AH5481" s="87">
        <v>0</v>
      </c>
      <c r="AI5481" s="88">
        <v>0</v>
      </c>
      <c r="AJ5481">
        <f t="shared" ref="AJ5481:AJ5488" si="3013">AG5481</f>
        <v>4</v>
      </c>
      <c r="AK5481" s="108">
        <f t="shared" ref="AK5481:AK5483" si="3014">AJ5481*C5481*F5481*H5481</f>
        <v>11508</v>
      </c>
      <c r="AL5481" s="108">
        <f t="shared" ref="AL5481:AL5483" si="3015">AJ5481*C5481*F5481</f>
        <v>8400</v>
      </c>
      <c r="AM5481" s="108">
        <f t="shared" ref="AM5481:AM5488" si="3016">AK5481-AL5481</f>
        <v>3108</v>
      </c>
    </row>
    <row r="5482" spans="1:39" x14ac:dyDescent="0.25">
      <c r="A5482" s="115">
        <v>50301572</v>
      </c>
      <c r="B5482" t="s">
        <v>1</v>
      </c>
      <c r="C5482" s="81">
        <v>700</v>
      </c>
      <c r="D5482">
        <v>2.4</v>
      </c>
      <c r="E5482">
        <v>2.8</v>
      </c>
      <c r="F5482">
        <v>3</v>
      </c>
      <c r="H5482">
        <v>1.37</v>
      </c>
      <c r="I5482">
        <v>503</v>
      </c>
      <c r="J5482" t="s">
        <v>625</v>
      </c>
      <c r="K5482" t="s">
        <v>199</v>
      </c>
      <c r="L5482" t="s">
        <v>527</v>
      </c>
      <c r="M5482" t="s">
        <v>527</v>
      </c>
      <c r="N5482" t="s">
        <v>27</v>
      </c>
      <c r="O5482" t="s">
        <v>80</v>
      </c>
      <c r="P5482" t="s">
        <v>42</v>
      </c>
      <c r="Q5482" t="s">
        <v>16</v>
      </c>
      <c r="R5482" t="s">
        <v>28</v>
      </c>
      <c r="S5482" t="s">
        <v>44</v>
      </c>
      <c r="U5482" t="s">
        <v>939</v>
      </c>
      <c r="V5482" t="s">
        <v>189</v>
      </c>
      <c r="W5482" t="s">
        <v>190</v>
      </c>
      <c r="X5482" t="s">
        <v>12</v>
      </c>
      <c r="Y5482" t="s">
        <v>21</v>
      </c>
      <c r="Z5482" s="80">
        <v>800</v>
      </c>
      <c r="AA5482" s="68">
        <v>0</v>
      </c>
      <c r="AB5482" s="82">
        <f t="shared" si="3001"/>
        <v>800</v>
      </c>
      <c r="AC5482">
        <v>1</v>
      </c>
      <c r="AG5482" s="83">
        <f t="shared" si="3002"/>
        <v>1</v>
      </c>
      <c r="AH5482" s="87">
        <v>0</v>
      </c>
      <c r="AI5482" s="88">
        <v>0</v>
      </c>
      <c r="AJ5482">
        <f t="shared" si="3013"/>
        <v>1</v>
      </c>
      <c r="AK5482" s="108">
        <f t="shared" si="3014"/>
        <v>2877</v>
      </c>
      <c r="AL5482" s="108">
        <f t="shared" si="3015"/>
        <v>2100</v>
      </c>
      <c r="AM5482" s="108">
        <f t="shared" si="3016"/>
        <v>777</v>
      </c>
    </row>
    <row r="5483" spans="1:39" x14ac:dyDescent="0.25">
      <c r="A5483" s="115">
        <v>50301572</v>
      </c>
      <c r="B5483" t="s">
        <v>1</v>
      </c>
      <c r="C5483" s="81">
        <v>700</v>
      </c>
      <c r="D5483">
        <v>2.4</v>
      </c>
      <c r="E5483">
        <v>2.8</v>
      </c>
      <c r="F5483">
        <v>3</v>
      </c>
      <c r="H5483">
        <v>1.37</v>
      </c>
      <c r="I5483">
        <v>503</v>
      </c>
      <c r="J5483" t="s">
        <v>625</v>
      </c>
      <c r="K5483" t="s">
        <v>199</v>
      </c>
      <c r="L5483" t="s">
        <v>527</v>
      </c>
      <c r="M5483" t="s">
        <v>527</v>
      </c>
      <c r="N5483" t="s">
        <v>27</v>
      </c>
      <c r="O5483" t="s">
        <v>80</v>
      </c>
      <c r="P5483" t="s">
        <v>42</v>
      </c>
      <c r="Q5483" t="s">
        <v>16</v>
      </c>
      <c r="R5483" t="s">
        <v>28</v>
      </c>
      <c r="S5483" t="s">
        <v>44</v>
      </c>
      <c r="U5483" t="s">
        <v>939</v>
      </c>
      <c r="V5483" t="s">
        <v>202</v>
      </c>
      <c r="W5483" t="s">
        <v>203</v>
      </c>
      <c r="X5483" t="s">
        <v>12</v>
      </c>
      <c r="Y5483" t="s">
        <v>21</v>
      </c>
      <c r="Z5483" s="80">
        <v>800</v>
      </c>
      <c r="AA5483" s="68">
        <v>0</v>
      </c>
      <c r="AB5483" s="82">
        <f t="shared" si="3001"/>
        <v>800</v>
      </c>
      <c r="AC5483">
        <v>1</v>
      </c>
      <c r="AG5483" s="83">
        <f t="shared" si="3002"/>
        <v>1</v>
      </c>
      <c r="AH5483" s="87">
        <v>0</v>
      </c>
      <c r="AI5483" s="88">
        <v>0</v>
      </c>
      <c r="AJ5483">
        <f t="shared" si="3013"/>
        <v>1</v>
      </c>
      <c r="AK5483" s="108">
        <f t="shared" si="3014"/>
        <v>2877</v>
      </c>
      <c r="AL5483" s="108">
        <f t="shared" si="3015"/>
        <v>2100</v>
      </c>
      <c r="AM5483" s="108">
        <f t="shared" si="3016"/>
        <v>777</v>
      </c>
    </row>
    <row r="5484" spans="1:39" x14ac:dyDescent="0.25">
      <c r="A5484" s="115">
        <v>50301612</v>
      </c>
      <c r="B5484" t="s">
        <v>1</v>
      </c>
      <c r="C5484" s="81">
        <v>700</v>
      </c>
      <c r="D5484">
        <v>2.4</v>
      </c>
      <c r="E5484">
        <v>2.8</v>
      </c>
      <c r="F5484">
        <v>3</v>
      </c>
      <c r="H5484">
        <v>1.37</v>
      </c>
      <c r="I5484">
        <v>503</v>
      </c>
      <c r="J5484" t="s">
        <v>625</v>
      </c>
      <c r="K5484" t="s">
        <v>199</v>
      </c>
      <c r="L5484" t="s">
        <v>628</v>
      </c>
      <c r="M5484" t="s">
        <v>628</v>
      </c>
      <c r="N5484" t="s">
        <v>5</v>
      </c>
      <c r="O5484" t="s">
        <v>41</v>
      </c>
      <c r="P5484" t="s">
        <v>42</v>
      </c>
      <c r="Q5484" t="s">
        <v>16</v>
      </c>
      <c r="R5484" t="s">
        <v>75</v>
      </c>
      <c r="S5484" t="s">
        <v>44</v>
      </c>
      <c r="T5484" t="s">
        <v>944</v>
      </c>
      <c r="U5484" t="s">
        <v>939</v>
      </c>
      <c r="V5484" t="s">
        <v>14</v>
      </c>
      <c r="W5484" t="s">
        <v>49</v>
      </c>
      <c r="X5484" t="s">
        <v>12</v>
      </c>
      <c r="Y5484" t="s">
        <v>938</v>
      </c>
      <c r="Z5484" s="81">
        <v>0</v>
      </c>
      <c r="AA5484" s="68">
        <v>0</v>
      </c>
      <c r="AB5484" s="82">
        <f t="shared" si="3001"/>
        <v>0</v>
      </c>
      <c r="AE5484">
        <v>1</v>
      </c>
      <c r="AG5484" s="83">
        <f t="shared" si="3002"/>
        <v>1</v>
      </c>
      <c r="AH5484" s="87">
        <v>0</v>
      </c>
      <c r="AI5484" s="88">
        <v>0</v>
      </c>
      <c r="AJ5484">
        <f t="shared" si="3013"/>
        <v>1</v>
      </c>
      <c r="AK5484" s="108">
        <f t="shared" ref="AK5484:AK5488" si="3017">AJ5484*C5484*E5484*H5484</f>
        <v>2685.2</v>
      </c>
      <c r="AL5484" s="108">
        <f t="shared" ref="AL5484:AL5488" si="3018">AJ5484*C5484*E5484</f>
        <v>1959.9999999999998</v>
      </c>
      <c r="AM5484" s="108">
        <f t="shared" si="3016"/>
        <v>725.2</v>
      </c>
    </row>
    <row r="5485" spans="1:39" x14ac:dyDescent="0.25">
      <c r="A5485" s="115">
        <v>50301612</v>
      </c>
      <c r="B5485" t="s">
        <v>1</v>
      </c>
      <c r="C5485" s="81">
        <v>700</v>
      </c>
      <c r="D5485">
        <v>2.4</v>
      </c>
      <c r="E5485">
        <v>2.8</v>
      </c>
      <c r="F5485">
        <v>3</v>
      </c>
      <c r="H5485">
        <v>1.37</v>
      </c>
      <c r="I5485">
        <v>503</v>
      </c>
      <c r="J5485" t="s">
        <v>625</v>
      </c>
      <c r="K5485" t="s">
        <v>199</v>
      </c>
      <c r="L5485" t="s">
        <v>628</v>
      </c>
      <c r="M5485" t="s">
        <v>628</v>
      </c>
      <c r="N5485" t="s">
        <v>5</v>
      </c>
      <c r="O5485" t="s">
        <v>47</v>
      </c>
      <c r="P5485" t="s">
        <v>42</v>
      </c>
      <c r="Q5485" t="s">
        <v>16</v>
      </c>
      <c r="R5485" t="s">
        <v>28</v>
      </c>
      <c r="S5485" t="s">
        <v>44</v>
      </c>
      <c r="U5485" t="s">
        <v>939</v>
      </c>
      <c r="V5485" t="s">
        <v>14</v>
      </c>
      <c r="W5485" t="s">
        <v>49</v>
      </c>
      <c r="X5485" t="s">
        <v>12</v>
      </c>
      <c r="Y5485" t="s">
        <v>21</v>
      </c>
      <c r="Z5485" s="80">
        <v>750</v>
      </c>
      <c r="AA5485" s="68">
        <v>0</v>
      </c>
      <c r="AB5485" s="82">
        <f t="shared" si="3001"/>
        <v>6750</v>
      </c>
      <c r="AC5485">
        <v>9</v>
      </c>
      <c r="AG5485" s="83">
        <f t="shared" si="3002"/>
        <v>9</v>
      </c>
      <c r="AH5485" s="87">
        <v>0</v>
      </c>
      <c r="AI5485" s="88">
        <v>0</v>
      </c>
      <c r="AJ5485">
        <f t="shared" si="3013"/>
        <v>9</v>
      </c>
      <c r="AK5485" s="108">
        <f t="shared" si="3017"/>
        <v>24166.800000000003</v>
      </c>
      <c r="AL5485" s="108">
        <f t="shared" si="3018"/>
        <v>17640</v>
      </c>
      <c r="AM5485" s="108">
        <f t="shared" si="3016"/>
        <v>6526.8000000000029</v>
      </c>
    </row>
    <row r="5486" spans="1:39" x14ac:dyDescent="0.25">
      <c r="A5486" s="115">
        <v>50301612</v>
      </c>
      <c r="B5486" t="s">
        <v>1</v>
      </c>
      <c r="C5486" s="81">
        <v>700</v>
      </c>
      <c r="D5486">
        <v>2.4</v>
      </c>
      <c r="E5486">
        <v>2.8</v>
      </c>
      <c r="F5486">
        <v>3</v>
      </c>
      <c r="H5486">
        <v>1.37</v>
      </c>
      <c r="I5486">
        <v>503</v>
      </c>
      <c r="J5486" t="s">
        <v>625</v>
      </c>
      <c r="K5486" t="s">
        <v>199</v>
      </c>
      <c r="L5486" t="s">
        <v>628</v>
      </c>
      <c r="M5486" t="s">
        <v>628</v>
      </c>
      <c r="N5486" t="s">
        <v>5</v>
      </c>
      <c r="O5486" t="s">
        <v>47</v>
      </c>
      <c r="P5486" t="s">
        <v>42</v>
      </c>
      <c r="Q5486" t="s">
        <v>16</v>
      </c>
      <c r="R5486" t="s">
        <v>28</v>
      </c>
      <c r="S5486" t="s">
        <v>44</v>
      </c>
      <c r="U5486" t="s">
        <v>939</v>
      </c>
      <c r="V5486" t="s">
        <v>189</v>
      </c>
      <c r="W5486" t="s">
        <v>190</v>
      </c>
      <c r="X5486" t="s">
        <v>12</v>
      </c>
      <c r="Y5486" t="s">
        <v>21</v>
      </c>
      <c r="Z5486" s="80">
        <v>750</v>
      </c>
      <c r="AA5486" s="68">
        <v>0</v>
      </c>
      <c r="AB5486" s="82">
        <f t="shared" si="3001"/>
        <v>750</v>
      </c>
      <c r="AC5486">
        <v>1</v>
      </c>
      <c r="AG5486" s="83">
        <f t="shared" si="3002"/>
        <v>1</v>
      </c>
      <c r="AH5486" s="87">
        <v>0</v>
      </c>
      <c r="AI5486" s="88">
        <v>0</v>
      </c>
      <c r="AJ5486">
        <f t="shared" si="3013"/>
        <v>1</v>
      </c>
      <c r="AK5486" s="108">
        <f t="shared" si="3017"/>
        <v>2685.2</v>
      </c>
      <c r="AL5486" s="108">
        <f t="shared" si="3018"/>
        <v>1959.9999999999998</v>
      </c>
      <c r="AM5486" s="108">
        <f t="shared" si="3016"/>
        <v>725.2</v>
      </c>
    </row>
    <row r="5487" spans="1:39" x14ac:dyDescent="0.25">
      <c r="A5487" s="115">
        <v>50301612</v>
      </c>
      <c r="B5487" t="s">
        <v>1</v>
      </c>
      <c r="C5487" s="81">
        <v>700</v>
      </c>
      <c r="D5487">
        <v>2.4</v>
      </c>
      <c r="E5487">
        <v>2.8</v>
      </c>
      <c r="F5487">
        <v>3</v>
      </c>
      <c r="H5487">
        <v>1.37</v>
      </c>
      <c r="I5487">
        <v>503</v>
      </c>
      <c r="J5487" t="s">
        <v>625</v>
      </c>
      <c r="K5487" t="s">
        <v>199</v>
      </c>
      <c r="L5487" t="s">
        <v>628</v>
      </c>
      <c r="M5487" t="s">
        <v>628</v>
      </c>
      <c r="N5487" t="s">
        <v>5</v>
      </c>
      <c r="O5487" t="s">
        <v>47</v>
      </c>
      <c r="P5487" t="s">
        <v>42</v>
      </c>
      <c r="Q5487" t="s">
        <v>16</v>
      </c>
      <c r="R5487" t="s">
        <v>28</v>
      </c>
      <c r="S5487" t="s">
        <v>44</v>
      </c>
      <c r="U5487" t="s">
        <v>939</v>
      </c>
      <c r="V5487" t="s">
        <v>202</v>
      </c>
      <c r="W5487" t="s">
        <v>203</v>
      </c>
      <c r="X5487" t="s">
        <v>12</v>
      </c>
      <c r="Y5487" t="s">
        <v>21</v>
      </c>
      <c r="Z5487" s="80">
        <v>750</v>
      </c>
      <c r="AA5487" s="68">
        <v>0</v>
      </c>
      <c r="AB5487" s="82">
        <f t="shared" si="3001"/>
        <v>2250</v>
      </c>
      <c r="AC5487">
        <v>3</v>
      </c>
      <c r="AG5487" s="83">
        <f t="shared" si="3002"/>
        <v>3</v>
      </c>
      <c r="AH5487" s="87">
        <v>0</v>
      </c>
      <c r="AI5487" s="88">
        <v>0</v>
      </c>
      <c r="AJ5487">
        <f t="shared" si="3013"/>
        <v>3</v>
      </c>
      <c r="AK5487" s="108">
        <f t="shared" si="3017"/>
        <v>8055.6</v>
      </c>
      <c r="AL5487" s="108">
        <f t="shared" si="3018"/>
        <v>5880</v>
      </c>
      <c r="AM5487" s="108">
        <f t="shared" si="3016"/>
        <v>2175.6000000000004</v>
      </c>
    </row>
    <row r="5488" spans="1:39" x14ac:dyDescent="0.25">
      <c r="A5488" s="115">
        <v>50301612</v>
      </c>
      <c r="B5488" t="s">
        <v>1</v>
      </c>
      <c r="C5488" s="81">
        <v>700</v>
      </c>
      <c r="D5488">
        <v>2.4</v>
      </c>
      <c r="E5488">
        <v>2.8</v>
      </c>
      <c r="F5488">
        <v>3</v>
      </c>
      <c r="H5488">
        <v>1.37</v>
      </c>
      <c r="I5488">
        <v>503</v>
      </c>
      <c r="J5488" t="s">
        <v>625</v>
      </c>
      <c r="K5488" t="s">
        <v>199</v>
      </c>
      <c r="L5488" t="s">
        <v>628</v>
      </c>
      <c r="M5488" t="s">
        <v>628</v>
      </c>
      <c r="N5488" t="s">
        <v>5</v>
      </c>
      <c r="O5488" t="s">
        <v>47</v>
      </c>
      <c r="P5488" t="s">
        <v>42</v>
      </c>
      <c r="Q5488" t="s">
        <v>16</v>
      </c>
      <c r="R5488" t="s">
        <v>28</v>
      </c>
      <c r="S5488" t="s">
        <v>44</v>
      </c>
      <c r="U5488" t="s">
        <v>939</v>
      </c>
      <c r="V5488" t="s">
        <v>125</v>
      </c>
      <c r="W5488" t="s">
        <v>207</v>
      </c>
      <c r="X5488" t="s">
        <v>12</v>
      </c>
      <c r="Y5488" t="s">
        <v>21</v>
      </c>
      <c r="Z5488" s="80">
        <v>750</v>
      </c>
      <c r="AA5488" s="68">
        <v>0</v>
      </c>
      <c r="AB5488" s="82">
        <f t="shared" si="3001"/>
        <v>750</v>
      </c>
      <c r="AC5488">
        <v>1</v>
      </c>
      <c r="AG5488" s="83">
        <f t="shared" si="3002"/>
        <v>1</v>
      </c>
      <c r="AH5488" s="87">
        <v>0</v>
      </c>
      <c r="AI5488" s="88">
        <v>0</v>
      </c>
      <c r="AJ5488">
        <f t="shared" si="3013"/>
        <v>1</v>
      </c>
      <c r="AK5488" s="108">
        <f t="shared" si="3017"/>
        <v>2685.2</v>
      </c>
      <c r="AL5488" s="108">
        <f t="shared" si="3018"/>
        <v>1959.9999999999998</v>
      </c>
      <c r="AM5488" s="108">
        <f t="shared" si="3016"/>
        <v>725.2</v>
      </c>
    </row>
    <row r="5489" spans="1:39" x14ac:dyDescent="0.25">
      <c r="A5489" s="115">
        <v>50301612</v>
      </c>
      <c r="B5489" t="s">
        <v>1</v>
      </c>
      <c r="C5489" s="81">
        <v>700</v>
      </c>
      <c r="D5489">
        <v>2.4</v>
      </c>
      <c r="E5489">
        <v>2.8</v>
      </c>
      <c r="F5489">
        <v>3</v>
      </c>
      <c r="H5489">
        <v>1.37</v>
      </c>
      <c r="I5489">
        <v>503</v>
      </c>
      <c r="J5489" t="s">
        <v>625</v>
      </c>
      <c r="K5489" t="s">
        <v>199</v>
      </c>
      <c r="L5489" t="s">
        <v>628</v>
      </c>
      <c r="M5489" t="s">
        <v>628</v>
      </c>
      <c r="N5489" t="s">
        <v>15</v>
      </c>
      <c r="O5489" t="s">
        <v>41</v>
      </c>
      <c r="P5489" t="s">
        <v>42</v>
      </c>
      <c r="Q5489" t="s">
        <v>16</v>
      </c>
      <c r="R5489" t="s">
        <v>28</v>
      </c>
      <c r="S5489" t="s">
        <v>9</v>
      </c>
      <c r="U5489" t="s">
        <v>179</v>
      </c>
      <c r="V5489" t="s">
        <v>53</v>
      </c>
      <c r="W5489" t="s">
        <v>54</v>
      </c>
      <c r="X5489" t="s">
        <v>12</v>
      </c>
      <c r="Y5489" t="s">
        <v>21</v>
      </c>
      <c r="Z5489" s="80">
        <v>2690</v>
      </c>
      <c r="AA5489" s="68">
        <v>0</v>
      </c>
      <c r="AB5489" s="82">
        <f t="shared" si="3001"/>
        <v>5380</v>
      </c>
      <c r="AD5489">
        <v>2</v>
      </c>
      <c r="AG5489" s="83">
        <f t="shared" si="3002"/>
        <v>2</v>
      </c>
      <c r="AH5489" s="87">
        <v>0</v>
      </c>
      <c r="AI5489" s="88">
        <v>0</v>
      </c>
    </row>
    <row r="5490" spans="1:39" x14ac:dyDescent="0.25">
      <c r="A5490" s="115">
        <v>50301612</v>
      </c>
      <c r="B5490" t="s">
        <v>1</v>
      </c>
      <c r="C5490" s="81">
        <v>700</v>
      </c>
      <c r="D5490">
        <v>2.4</v>
      </c>
      <c r="E5490">
        <v>2.8</v>
      </c>
      <c r="F5490">
        <v>3</v>
      </c>
      <c r="H5490">
        <v>1.37</v>
      </c>
      <c r="I5490">
        <v>503</v>
      </c>
      <c r="J5490" t="s">
        <v>625</v>
      </c>
      <c r="K5490" t="s">
        <v>199</v>
      </c>
      <c r="L5490" t="s">
        <v>628</v>
      </c>
      <c r="M5490" t="s">
        <v>628</v>
      </c>
      <c r="N5490" t="s">
        <v>15</v>
      </c>
      <c r="O5490" t="s">
        <v>41</v>
      </c>
      <c r="P5490" t="s">
        <v>42</v>
      </c>
      <c r="Q5490" t="s">
        <v>16</v>
      </c>
      <c r="R5490" t="s">
        <v>28</v>
      </c>
      <c r="S5490" t="s">
        <v>44</v>
      </c>
      <c r="U5490" t="s">
        <v>939</v>
      </c>
      <c r="V5490" t="s">
        <v>14</v>
      </c>
      <c r="W5490" t="s">
        <v>49</v>
      </c>
      <c r="X5490" t="s">
        <v>12</v>
      </c>
      <c r="Y5490" t="s">
        <v>21</v>
      </c>
      <c r="Z5490" s="80">
        <v>750</v>
      </c>
      <c r="AA5490" s="68">
        <v>0</v>
      </c>
      <c r="AB5490" s="82">
        <f t="shared" si="3001"/>
        <v>3750</v>
      </c>
      <c r="AC5490">
        <v>5</v>
      </c>
      <c r="AG5490" s="83">
        <f t="shared" si="3002"/>
        <v>5</v>
      </c>
      <c r="AH5490" s="87">
        <v>0</v>
      </c>
      <c r="AI5490" s="88">
        <v>0</v>
      </c>
      <c r="AJ5490">
        <f t="shared" ref="AJ5490:AJ5492" si="3019">AG5490</f>
        <v>5</v>
      </c>
      <c r="AK5490" s="108">
        <f t="shared" ref="AK5490:AK5492" si="3020">AJ5490*C5490*F5490*H5490</f>
        <v>14385.000000000002</v>
      </c>
      <c r="AL5490" s="108">
        <f t="shared" ref="AL5490:AL5492" si="3021">AJ5490*C5490*F5490</f>
        <v>10500</v>
      </c>
      <c r="AM5490" s="108">
        <f t="shared" ref="AM5490:AM5492" si="3022">AK5490-AL5490</f>
        <v>3885.0000000000018</v>
      </c>
    </row>
    <row r="5491" spans="1:39" x14ac:dyDescent="0.25">
      <c r="A5491" s="115">
        <v>50301612</v>
      </c>
      <c r="B5491" t="s">
        <v>1</v>
      </c>
      <c r="C5491" s="81">
        <v>700</v>
      </c>
      <c r="D5491">
        <v>2.4</v>
      </c>
      <c r="E5491">
        <v>2.8</v>
      </c>
      <c r="F5491">
        <v>3</v>
      </c>
      <c r="H5491">
        <v>1.37</v>
      </c>
      <c r="I5491">
        <v>503</v>
      </c>
      <c r="J5491" t="s">
        <v>625</v>
      </c>
      <c r="K5491" t="s">
        <v>199</v>
      </c>
      <c r="L5491" t="s">
        <v>628</v>
      </c>
      <c r="M5491" t="s">
        <v>628</v>
      </c>
      <c r="N5491" t="s">
        <v>15</v>
      </c>
      <c r="O5491" t="s">
        <v>41</v>
      </c>
      <c r="P5491" t="s">
        <v>42</v>
      </c>
      <c r="Q5491" t="s">
        <v>16</v>
      </c>
      <c r="R5491" t="s">
        <v>28</v>
      </c>
      <c r="S5491" t="s">
        <v>44</v>
      </c>
      <c r="U5491" t="s">
        <v>939</v>
      </c>
      <c r="V5491" t="s">
        <v>189</v>
      </c>
      <c r="W5491" t="s">
        <v>190</v>
      </c>
      <c r="X5491" t="s">
        <v>12</v>
      </c>
      <c r="Y5491" t="s">
        <v>21</v>
      </c>
      <c r="Z5491" s="80">
        <v>750</v>
      </c>
      <c r="AA5491" s="68">
        <v>0</v>
      </c>
      <c r="AB5491" s="82">
        <f t="shared" si="3001"/>
        <v>1500</v>
      </c>
      <c r="AC5491">
        <v>2</v>
      </c>
      <c r="AG5491" s="83">
        <f t="shared" si="3002"/>
        <v>2</v>
      </c>
      <c r="AH5491" s="87">
        <v>0</v>
      </c>
      <c r="AI5491" s="88">
        <v>0</v>
      </c>
      <c r="AJ5491">
        <f t="shared" si="3019"/>
        <v>2</v>
      </c>
      <c r="AK5491" s="108">
        <f t="shared" si="3020"/>
        <v>5754</v>
      </c>
      <c r="AL5491" s="108">
        <f t="shared" si="3021"/>
        <v>4200</v>
      </c>
      <c r="AM5491" s="108">
        <f t="shared" si="3022"/>
        <v>1554</v>
      </c>
    </row>
    <row r="5492" spans="1:39" x14ac:dyDescent="0.25">
      <c r="A5492" s="115">
        <v>50301612</v>
      </c>
      <c r="B5492" t="s">
        <v>1</v>
      </c>
      <c r="C5492" s="81">
        <v>700</v>
      </c>
      <c r="D5492">
        <v>2.4</v>
      </c>
      <c r="E5492">
        <v>2.8</v>
      </c>
      <c r="F5492">
        <v>3</v>
      </c>
      <c r="H5492">
        <v>1.37</v>
      </c>
      <c r="I5492">
        <v>503</v>
      </c>
      <c r="J5492" t="s">
        <v>625</v>
      </c>
      <c r="K5492" t="s">
        <v>199</v>
      </c>
      <c r="L5492" t="s">
        <v>628</v>
      </c>
      <c r="M5492" t="s">
        <v>628</v>
      </c>
      <c r="N5492" t="s">
        <v>15</v>
      </c>
      <c r="O5492" t="s">
        <v>41</v>
      </c>
      <c r="P5492" t="s">
        <v>42</v>
      </c>
      <c r="Q5492" t="s">
        <v>16</v>
      </c>
      <c r="R5492" t="s">
        <v>28</v>
      </c>
      <c r="S5492" t="s">
        <v>44</v>
      </c>
      <c r="U5492" t="s">
        <v>939</v>
      </c>
      <c r="V5492" t="s">
        <v>202</v>
      </c>
      <c r="W5492" t="s">
        <v>203</v>
      </c>
      <c r="X5492" t="s">
        <v>12</v>
      </c>
      <c r="Y5492" t="s">
        <v>21</v>
      </c>
      <c r="Z5492" s="80">
        <v>750</v>
      </c>
      <c r="AA5492" s="68">
        <v>0</v>
      </c>
      <c r="AB5492" s="82">
        <f t="shared" si="3001"/>
        <v>1500</v>
      </c>
      <c r="AC5492">
        <v>2</v>
      </c>
      <c r="AG5492" s="83">
        <f t="shared" si="3002"/>
        <v>2</v>
      </c>
      <c r="AH5492" s="87">
        <v>0</v>
      </c>
      <c r="AI5492" s="88">
        <v>0</v>
      </c>
      <c r="AJ5492">
        <f t="shared" si="3019"/>
        <v>2</v>
      </c>
      <c r="AK5492" s="108">
        <f t="shared" si="3020"/>
        <v>5754</v>
      </c>
      <c r="AL5492" s="108">
        <f t="shared" si="3021"/>
        <v>4200</v>
      </c>
      <c r="AM5492" s="108">
        <f t="shared" si="3022"/>
        <v>1554</v>
      </c>
    </row>
    <row r="5493" spans="1:39" x14ac:dyDescent="0.25">
      <c r="A5493" s="115">
        <v>50301612</v>
      </c>
      <c r="B5493" t="s">
        <v>1</v>
      </c>
      <c r="C5493" s="81">
        <v>700</v>
      </c>
      <c r="D5493">
        <v>2.4</v>
      </c>
      <c r="E5493">
        <v>2.8</v>
      </c>
      <c r="F5493">
        <v>3</v>
      </c>
      <c r="H5493">
        <v>1.37</v>
      </c>
      <c r="I5493">
        <v>503</v>
      </c>
      <c r="J5493" t="s">
        <v>625</v>
      </c>
      <c r="K5493" t="s">
        <v>199</v>
      </c>
      <c r="L5493" t="s">
        <v>628</v>
      </c>
      <c r="M5493" t="s">
        <v>628</v>
      </c>
      <c r="N5493" t="s">
        <v>18</v>
      </c>
      <c r="O5493" t="s">
        <v>74</v>
      </c>
      <c r="P5493" t="s">
        <v>42</v>
      </c>
      <c r="Q5493" t="s">
        <v>16</v>
      </c>
      <c r="R5493" t="s">
        <v>28</v>
      </c>
      <c r="S5493" t="s">
        <v>9</v>
      </c>
      <c r="U5493" t="s">
        <v>179</v>
      </c>
      <c r="V5493" t="s">
        <v>53</v>
      </c>
      <c r="W5493" t="s">
        <v>54</v>
      </c>
      <c r="X5493" t="s">
        <v>12</v>
      </c>
      <c r="Y5493" t="s">
        <v>21</v>
      </c>
      <c r="Z5493" s="80">
        <v>2879</v>
      </c>
      <c r="AA5493" s="68">
        <v>0</v>
      </c>
      <c r="AB5493" s="82">
        <f t="shared" si="3001"/>
        <v>2879</v>
      </c>
      <c r="AD5493">
        <v>1</v>
      </c>
      <c r="AG5493" s="83">
        <f t="shared" si="3002"/>
        <v>1</v>
      </c>
      <c r="AH5493" s="87">
        <v>0</v>
      </c>
      <c r="AI5493" s="88">
        <v>0</v>
      </c>
    </row>
    <row r="5494" spans="1:39" x14ac:dyDescent="0.25">
      <c r="A5494" s="115">
        <v>50301612</v>
      </c>
      <c r="B5494" t="s">
        <v>1</v>
      </c>
      <c r="C5494" s="81">
        <v>700</v>
      </c>
      <c r="D5494">
        <v>2.4</v>
      </c>
      <c r="E5494">
        <v>2.8</v>
      </c>
      <c r="F5494">
        <v>3</v>
      </c>
      <c r="H5494">
        <v>1.37</v>
      </c>
      <c r="I5494">
        <v>503</v>
      </c>
      <c r="J5494" t="s">
        <v>625</v>
      </c>
      <c r="K5494" t="s">
        <v>199</v>
      </c>
      <c r="L5494" t="s">
        <v>628</v>
      </c>
      <c r="M5494" t="s">
        <v>628</v>
      </c>
      <c r="N5494" t="s">
        <v>18</v>
      </c>
      <c r="O5494" t="s">
        <v>74</v>
      </c>
      <c r="P5494" t="s">
        <v>42</v>
      </c>
      <c r="Q5494" t="s">
        <v>16</v>
      </c>
      <c r="R5494" t="s">
        <v>28</v>
      </c>
      <c r="S5494" t="s">
        <v>44</v>
      </c>
      <c r="U5494" t="s">
        <v>939</v>
      </c>
      <c r="V5494" t="s">
        <v>45</v>
      </c>
      <c r="W5494" t="s">
        <v>46</v>
      </c>
      <c r="X5494" t="s">
        <v>12</v>
      </c>
      <c r="Y5494" t="s">
        <v>21</v>
      </c>
      <c r="Z5494" s="80">
        <v>800</v>
      </c>
      <c r="AA5494" s="68">
        <v>0</v>
      </c>
      <c r="AB5494" s="82">
        <f t="shared" si="3001"/>
        <v>4000</v>
      </c>
      <c r="AC5494">
        <v>5</v>
      </c>
      <c r="AG5494" s="83">
        <f t="shared" si="3002"/>
        <v>5</v>
      </c>
      <c r="AH5494" s="87">
        <v>0</v>
      </c>
      <c r="AI5494" s="88">
        <v>0</v>
      </c>
      <c r="AJ5494">
        <f t="shared" ref="AJ5494:AJ5498" si="3023">AG5494</f>
        <v>5</v>
      </c>
      <c r="AK5494" s="108">
        <f t="shared" ref="AK5494:AK5498" si="3024">AJ5494*C5494*F5494*H5494</f>
        <v>14385.000000000002</v>
      </c>
      <c r="AL5494" s="108">
        <f t="shared" ref="AL5494:AL5498" si="3025">AJ5494*C5494*F5494</f>
        <v>10500</v>
      </c>
      <c r="AM5494" s="108">
        <f t="shared" ref="AM5494:AM5498" si="3026">AK5494-AL5494</f>
        <v>3885.0000000000018</v>
      </c>
    </row>
    <row r="5495" spans="1:39" x14ac:dyDescent="0.25">
      <c r="A5495" s="115">
        <v>50301612</v>
      </c>
      <c r="B5495" t="s">
        <v>1</v>
      </c>
      <c r="C5495" s="81">
        <v>700</v>
      </c>
      <c r="D5495">
        <v>2.4</v>
      </c>
      <c r="E5495">
        <v>2.8</v>
      </c>
      <c r="F5495">
        <v>3</v>
      </c>
      <c r="H5495">
        <v>1.37</v>
      </c>
      <c r="I5495">
        <v>503</v>
      </c>
      <c r="J5495" t="s">
        <v>625</v>
      </c>
      <c r="K5495" t="s">
        <v>199</v>
      </c>
      <c r="L5495" t="s">
        <v>628</v>
      </c>
      <c r="M5495" t="s">
        <v>628</v>
      </c>
      <c r="N5495" t="s">
        <v>18</v>
      </c>
      <c r="O5495" t="s">
        <v>74</v>
      </c>
      <c r="P5495" t="s">
        <v>42</v>
      </c>
      <c r="Q5495" t="s">
        <v>16</v>
      </c>
      <c r="R5495" t="s">
        <v>28</v>
      </c>
      <c r="S5495" t="s">
        <v>44</v>
      </c>
      <c r="U5495" t="s">
        <v>939</v>
      </c>
      <c r="V5495" t="s">
        <v>189</v>
      </c>
      <c r="W5495" t="s">
        <v>190</v>
      </c>
      <c r="X5495" t="s">
        <v>12</v>
      </c>
      <c r="Y5495" t="s">
        <v>21</v>
      </c>
      <c r="Z5495" s="80">
        <v>800</v>
      </c>
      <c r="AA5495" s="68">
        <v>0</v>
      </c>
      <c r="AB5495" s="82">
        <f t="shared" si="3001"/>
        <v>1600</v>
      </c>
      <c r="AC5495">
        <v>2</v>
      </c>
      <c r="AG5495" s="83">
        <f t="shared" si="3002"/>
        <v>2</v>
      </c>
      <c r="AH5495" s="87">
        <v>0</v>
      </c>
      <c r="AI5495" s="88">
        <v>0</v>
      </c>
      <c r="AJ5495">
        <f t="shared" si="3023"/>
        <v>2</v>
      </c>
      <c r="AK5495" s="108">
        <f t="shared" si="3024"/>
        <v>5754</v>
      </c>
      <c r="AL5495" s="108">
        <f t="shared" si="3025"/>
        <v>4200</v>
      </c>
      <c r="AM5495" s="108">
        <f t="shared" si="3026"/>
        <v>1554</v>
      </c>
    </row>
    <row r="5496" spans="1:39" x14ac:dyDescent="0.25">
      <c r="A5496" s="115">
        <v>50301612</v>
      </c>
      <c r="B5496" t="s">
        <v>1</v>
      </c>
      <c r="C5496" s="81">
        <v>700</v>
      </c>
      <c r="D5496">
        <v>2.4</v>
      </c>
      <c r="E5496">
        <v>2.8</v>
      </c>
      <c r="F5496">
        <v>3</v>
      </c>
      <c r="H5496">
        <v>1.37</v>
      </c>
      <c r="I5496">
        <v>503</v>
      </c>
      <c r="J5496" t="s">
        <v>625</v>
      </c>
      <c r="K5496" t="s">
        <v>199</v>
      </c>
      <c r="L5496" t="s">
        <v>628</v>
      </c>
      <c r="M5496" t="s">
        <v>628</v>
      </c>
      <c r="N5496" t="s">
        <v>18</v>
      </c>
      <c r="O5496" t="s">
        <v>74</v>
      </c>
      <c r="P5496" t="s">
        <v>42</v>
      </c>
      <c r="Q5496" t="s">
        <v>16</v>
      </c>
      <c r="R5496" t="s">
        <v>28</v>
      </c>
      <c r="S5496" t="s">
        <v>44</v>
      </c>
      <c r="U5496" t="s">
        <v>939</v>
      </c>
      <c r="V5496" t="s">
        <v>202</v>
      </c>
      <c r="W5496" t="s">
        <v>203</v>
      </c>
      <c r="X5496" t="s">
        <v>12</v>
      </c>
      <c r="Y5496" t="s">
        <v>21</v>
      </c>
      <c r="Z5496" s="80">
        <v>800</v>
      </c>
      <c r="AA5496" s="68">
        <v>0</v>
      </c>
      <c r="AB5496" s="82">
        <f t="shared" si="3001"/>
        <v>2400</v>
      </c>
      <c r="AC5496">
        <v>3</v>
      </c>
      <c r="AG5496" s="83">
        <f t="shared" si="3002"/>
        <v>3</v>
      </c>
      <c r="AH5496" s="87">
        <v>0</v>
      </c>
      <c r="AI5496" s="88">
        <v>0</v>
      </c>
      <c r="AJ5496">
        <f t="shared" si="3023"/>
        <v>3</v>
      </c>
      <c r="AK5496" s="108">
        <f t="shared" si="3024"/>
        <v>8631</v>
      </c>
      <c r="AL5496" s="108">
        <f t="shared" si="3025"/>
        <v>6300</v>
      </c>
      <c r="AM5496" s="108">
        <f t="shared" si="3026"/>
        <v>2331</v>
      </c>
    </row>
    <row r="5497" spans="1:39" x14ac:dyDescent="0.25">
      <c r="A5497" s="115">
        <v>50301612</v>
      </c>
      <c r="B5497" t="s">
        <v>1</v>
      </c>
      <c r="C5497" s="81">
        <v>700</v>
      </c>
      <c r="D5497">
        <v>2.4</v>
      </c>
      <c r="E5497">
        <v>2.8</v>
      </c>
      <c r="F5497">
        <v>3</v>
      </c>
      <c r="H5497">
        <v>1.37</v>
      </c>
      <c r="I5497">
        <v>503</v>
      </c>
      <c r="J5497" t="s">
        <v>625</v>
      </c>
      <c r="K5497" t="s">
        <v>199</v>
      </c>
      <c r="L5497" t="s">
        <v>628</v>
      </c>
      <c r="M5497" t="s">
        <v>628</v>
      </c>
      <c r="N5497" t="s">
        <v>18</v>
      </c>
      <c r="O5497" t="s">
        <v>74</v>
      </c>
      <c r="P5497" t="s">
        <v>42</v>
      </c>
      <c r="Q5497" t="s">
        <v>16</v>
      </c>
      <c r="R5497" t="s">
        <v>91</v>
      </c>
      <c r="S5497" t="s">
        <v>44</v>
      </c>
      <c r="T5497" t="s">
        <v>944</v>
      </c>
      <c r="U5497" t="s">
        <v>939</v>
      </c>
      <c r="V5497" t="s">
        <v>14</v>
      </c>
      <c r="W5497" t="s">
        <v>49</v>
      </c>
      <c r="X5497" t="s">
        <v>12</v>
      </c>
      <c r="Y5497" t="s">
        <v>938</v>
      </c>
      <c r="Z5497" s="81">
        <v>0</v>
      </c>
      <c r="AA5497" s="68">
        <v>0</v>
      </c>
      <c r="AB5497" s="82">
        <f t="shared" si="3001"/>
        <v>0</v>
      </c>
      <c r="AE5497">
        <v>1</v>
      </c>
      <c r="AG5497" s="83">
        <f t="shared" si="3002"/>
        <v>1</v>
      </c>
      <c r="AH5497" s="87">
        <v>0</v>
      </c>
      <c r="AI5497" s="88">
        <v>0</v>
      </c>
      <c r="AJ5497">
        <f t="shared" si="3023"/>
        <v>1</v>
      </c>
      <c r="AK5497" s="108">
        <f t="shared" si="3024"/>
        <v>2877</v>
      </c>
      <c r="AL5497" s="108">
        <f t="shared" si="3025"/>
        <v>2100</v>
      </c>
      <c r="AM5497" s="108">
        <f t="shared" si="3026"/>
        <v>777</v>
      </c>
    </row>
    <row r="5498" spans="1:39" x14ac:dyDescent="0.25">
      <c r="A5498" s="115">
        <v>50301612</v>
      </c>
      <c r="B5498" t="s">
        <v>1</v>
      </c>
      <c r="C5498" s="81">
        <v>700</v>
      </c>
      <c r="D5498">
        <v>2.4</v>
      </c>
      <c r="E5498">
        <v>2.8</v>
      </c>
      <c r="F5498">
        <v>3</v>
      </c>
      <c r="H5498">
        <v>1.37</v>
      </c>
      <c r="I5498">
        <v>503</v>
      </c>
      <c r="J5498" t="s">
        <v>625</v>
      </c>
      <c r="K5498" t="s">
        <v>199</v>
      </c>
      <c r="L5498" t="s">
        <v>628</v>
      </c>
      <c r="M5498" t="s">
        <v>628</v>
      </c>
      <c r="N5498" t="s">
        <v>18</v>
      </c>
      <c r="O5498" t="s">
        <v>80</v>
      </c>
      <c r="P5498" t="s">
        <v>42</v>
      </c>
      <c r="Q5498" t="s">
        <v>16</v>
      </c>
      <c r="R5498" t="s">
        <v>91</v>
      </c>
      <c r="S5498" t="s">
        <v>44</v>
      </c>
      <c r="T5498" t="s">
        <v>944</v>
      </c>
      <c r="U5498" t="s">
        <v>939</v>
      </c>
      <c r="V5498" t="s">
        <v>45</v>
      </c>
      <c r="W5498" t="s">
        <v>46</v>
      </c>
      <c r="X5498" t="s">
        <v>12</v>
      </c>
      <c r="Y5498" t="s">
        <v>938</v>
      </c>
      <c r="Z5498" s="81">
        <v>0</v>
      </c>
      <c r="AA5498" s="68">
        <v>0</v>
      </c>
      <c r="AB5498" s="82">
        <f t="shared" si="3001"/>
        <v>0</v>
      </c>
      <c r="AE5498">
        <v>1</v>
      </c>
      <c r="AG5498" s="83">
        <f t="shared" si="3002"/>
        <v>1</v>
      </c>
      <c r="AH5498" s="87">
        <v>0</v>
      </c>
      <c r="AI5498" s="88">
        <v>0</v>
      </c>
      <c r="AJ5498">
        <f t="shared" si="3023"/>
        <v>1</v>
      </c>
      <c r="AK5498" s="108">
        <f t="shared" si="3024"/>
        <v>2877</v>
      </c>
      <c r="AL5498" s="108">
        <f t="shared" si="3025"/>
        <v>2100</v>
      </c>
      <c r="AM5498" s="108">
        <f t="shared" si="3026"/>
        <v>777</v>
      </c>
    </row>
    <row r="5499" spans="1:39" x14ac:dyDescent="0.25">
      <c r="A5499" s="115">
        <v>50301612</v>
      </c>
      <c r="B5499" t="s">
        <v>1</v>
      </c>
      <c r="C5499" s="81">
        <v>700</v>
      </c>
      <c r="D5499">
        <v>2.4</v>
      </c>
      <c r="E5499">
        <v>2.8</v>
      </c>
      <c r="F5499">
        <v>3</v>
      </c>
      <c r="H5499">
        <v>1.37</v>
      </c>
      <c r="I5499">
        <v>503</v>
      </c>
      <c r="J5499" t="s">
        <v>625</v>
      </c>
      <c r="K5499" t="s">
        <v>199</v>
      </c>
      <c r="L5499" t="s">
        <v>628</v>
      </c>
      <c r="M5499" t="s">
        <v>628</v>
      </c>
      <c r="N5499" t="s">
        <v>27</v>
      </c>
      <c r="O5499" t="s">
        <v>80</v>
      </c>
      <c r="P5499" t="s">
        <v>42</v>
      </c>
      <c r="Q5499" t="s">
        <v>16</v>
      </c>
      <c r="R5499" t="s">
        <v>28</v>
      </c>
      <c r="S5499" t="s">
        <v>9</v>
      </c>
      <c r="U5499" t="s">
        <v>179</v>
      </c>
      <c r="V5499" t="s">
        <v>62</v>
      </c>
      <c r="W5499" t="s">
        <v>177</v>
      </c>
      <c r="X5499" t="s">
        <v>12</v>
      </c>
      <c r="Y5499" t="s">
        <v>21</v>
      </c>
      <c r="Z5499" s="80">
        <v>3025</v>
      </c>
      <c r="AA5499" s="68">
        <v>0</v>
      </c>
      <c r="AB5499" s="82">
        <f t="shared" si="3001"/>
        <v>3025</v>
      </c>
      <c r="AD5499">
        <v>1</v>
      </c>
      <c r="AG5499" s="83">
        <f t="shared" si="3002"/>
        <v>1</v>
      </c>
      <c r="AH5499" s="87">
        <v>0</v>
      </c>
      <c r="AI5499" s="88">
        <v>0</v>
      </c>
    </row>
    <row r="5500" spans="1:39" x14ac:dyDescent="0.25">
      <c r="A5500" s="115">
        <v>50301612</v>
      </c>
      <c r="B5500" t="s">
        <v>1</v>
      </c>
      <c r="C5500" s="81">
        <v>700</v>
      </c>
      <c r="D5500">
        <v>2.4</v>
      </c>
      <c r="E5500">
        <v>2.8</v>
      </c>
      <c r="F5500">
        <v>3</v>
      </c>
      <c r="H5500">
        <v>1.37</v>
      </c>
      <c r="I5500">
        <v>503</v>
      </c>
      <c r="J5500" t="s">
        <v>625</v>
      </c>
      <c r="K5500" t="s">
        <v>199</v>
      </c>
      <c r="L5500" t="s">
        <v>628</v>
      </c>
      <c r="M5500" t="s">
        <v>628</v>
      </c>
      <c r="N5500" t="s">
        <v>27</v>
      </c>
      <c r="O5500" t="s">
        <v>80</v>
      </c>
      <c r="P5500" t="s">
        <v>42</v>
      </c>
      <c r="Q5500" t="s">
        <v>16</v>
      </c>
      <c r="R5500" t="s">
        <v>28</v>
      </c>
      <c r="S5500" t="s">
        <v>9</v>
      </c>
      <c r="U5500" t="s">
        <v>179</v>
      </c>
      <c r="V5500" t="s">
        <v>202</v>
      </c>
      <c r="W5500" t="s">
        <v>203</v>
      </c>
      <c r="X5500" t="s">
        <v>12</v>
      </c>
      <c r="Y5500" t="s">
        <v>21</v>
      </c>
      <c r="Z5500" s="80">
        <v>3025</v>
      </c>
      <c r="AA5500" s="68">
        <v>0</v>
      </c>
      <c r="AB5500" s="82">
        <f t="shared" si="3001"/>
        <v>3025</v>
      </c>
      <c r="AD5500">
        <v>1</v>
      </c>
      <c r="AG5500" s="83">
        <f t="shared" si="3002"/>
        <v>1</v>
      </c>
      <c r="AH5500" s="87">
        <v>0</v>
      </c>
      <c r="AI5500" s="88">
        <v>0</v>
      </c>
    </row>
    <row r="5501" spans="1:39" x14ac:dyDescent="0.25">
      <c r="A5501" s="115">
        <v>50301612</v>
      </c>
      <c r="B5501" t="s">
        <v>1</v>
      </c>
      <c r="C5501" s="81">
        <v>700</v>
      </c>
      <c r="D5501">
        <v>2.4</v>
      </c>
      <c r="E5501">
        <v>2.8</v>
      </c>
      <c r="F5501">
        <v>3</v>
      </c>
      <c r="H5501">
        <v>1.37</v>
      </c>
      <c r="I5501">
        <v>503</v>
      </c>
      <c r="J5501" t="s">
        <v>625</v>
      </c>
      <c r="K5501" t="s">
        <v>199</v>
      </c>
      <c r="L5501" t="s">
        <v>628</v>
      </c>
      <c r="M5501" t="s">
        <v>628</v>
      </c>
      <c r="N5501" t="s">
        <v>27</v>
      </c>
      <c r="O5501" t="s">
        <v>80</v>
      </c>
      <c r="P5501" t="s">
        <v>42</v>
      </c>
      <c r="Q5501" t="s">
        <v>16</v>
      </c>
      <c r="R5501" t="s">
        <v>28</v>
      </c>
      <c r="S5501" t="s">
        <v>44</v>
      </c>
      <c r="U5501" t="s">
        <v>939</v>
      </c>
      <c r="V5501" t="s">
        <v>14</v>
      </c>
      <c r="W5501" t="s">
        <v>49</v>
      </c>
      <c r="X5501" t="s">
        <v>12</v>
      </c>
      <c r="Y5501" t="s">
        <v>21</v>
      </c>
      <c r="Z5501" s="80">
        <v>800</v>
      </c>
      <c r="AA5501" s="68">
        <v>0</v>
      </c>
      <c r="AB5501" s="82">
        <f t="shared" si="3001"/>
        <v>800</v>
      </c>
      <c r="AC5501">
        <v>1</v>
      </c>
      <c r="AG5501" s="83">
        <f t="shared" si="3002"/>
        <v>1</v>
      </c>
      <c r="AH5501" s="87">
        <v>0</v>
      </c>
      <c r="AI5501" s="88">
        <v>0</v>
      </c>
      <c r="AJ5501">
        <f t="shared" ref="AJ5501:AJ5506" si="3027">AG5501</f>
        <v>1</v>
      </c>
      <c r="AK5501" s="108">
        <f t="shared" ref="AK5501:AK5504" si="3028">AJ5501*C5501*F5501*H5501</f>
        <v>2877</v>
      </c>
      <c r="AL5501" s="108">
        <f t="shared" ref="AL5501:AL5504" si="3029">AJ5501*C5501*F5501</f>
        <v>2100</v>
      </c>
      <c r="AM5501" s="108">
        <f t="shared" ref="AM5501:AM5513" si="3030">AK5501-AL5501</f>
        <v>777</v>
      </c>
    </row>
    <row r="5502" spans="1:39" x14ac:dyDescent="0.25">
      <c r="A5502" s="115">
        <v>50301612</v>
      </c>
      <c r="B5502" t="s">
        <v>1</v>
      </c>
      <c r="C5502" s="81">
        <v>700</v>
      </c>
      <c r="D5502">
        <v>2.4</v>
      </c>
      <c r="E5502">
        <v>2.8</v>
      </c>
      <c r="F5502">
        <v>3</v>
      </c>
      <c r="H5502">
        <v>1.37</v>
      </c>
      <c r="I5502">
        <v>503</v>
      </c>
      <c r="J5502" t="s">
        <v>625</v>
      </c>
      <c r="K5502" t="s">
        <v>199</v>
      </c>
      <c r="L5502" t="s">
        <v>628</v>
      </c>
      <c r="M5502" t="s">
        <v>628</v>
      </c>
      <c r="N5502" t="s">
        <v>27</v>
      </c>
      <c r="O5502" t="s">
        <v>80</v>
      </c>
      <c r="P5502" t="s">
        <v>42</v>
      </c>
      <c r="Q5502" t="s">
        <v>16</v>
      </c>
      <c r="R5502" t="s">
        <v>28</v>
      </c>
      <c r="S5502" t="s">
        <v>44</v>
      </c>
      <c r="U5502" t="s">
        <v>939</v>
      </c>
      <c r="V5502" t="s">
        <v>45</v>
      </c>
      <c r="W5502" t="s">
        <v>46</v>
      </c>
      <c r="X5502" t="s">
        <v>12</v>
      </c>
      <c r="Y5502" t="s">
        <v>21</v>
      </c>
      <c r="Z5502" s="80">
        <v>800</v>
      </c>
      <c r="AA5502" s="68">
        <v>0</v>
      </c>
      <c r="AB5502" s="82">
        <f t="shared" si="3001"/>
        <v>5600</v>
      </c>
      <c r="AC5502">
        <v>7</v>
      </c>
      <c r="AG5502" s="83">
        <f t="shared" si="3002"/>
        <v>7</v>
      </c>
      <c r="AH5502" s="87">
        <v>0</v>
      </c>
      <c r="AI5502" s="88">
        <v>0</v>
      </c>
      <c r="AJ5502">
        <f t="shared" si="3027"/>
        <v>7</v>
      </c>
      <c r="AK5502" s="108">
        <f t="shared" si="3028"/>
        <v>20139</v>
      </c>
      <c r="AL5502" s="108">
        <f t="shared" si="3029"/>
        <v>14700</v>
      </c>
      <c r="AM5502" s="108">
        <f t="shared" si="3030"/>
        <v>5439</v>
      </c>
    </row>
    <row r="5503" spans="1:39" x14ac:dyDescent="0.25">
      <c r="A5503" s="115">
        <v>50301612</v>
      </c>
      <c r="B5503" t="s">
        <v>1</v>
      </c>
      <c r="C5503" s="81">
        <v>700</v>
      </c>
      <c r="D5503">
        <v>2.4</v>
      </c>
      <c r="E5503">
        <v>2.8</v>
      </c>
      <c r="F5503">
        <v>3</v>
      </c>
      <c r="H5503">
        <v>1.37</v>
      </c>
      <c r="I5503">
        <v>503</v>
      </c>
      <c r="J5503" t="s">
        <v>625</v>
      </c>
      <c r="K5503" t="s">
        <v>199</v>
      </c>
      <c r="L5503" t="s">
        <v>628</v>
      </c>
      <c r="M5503" t="s">
        <v>628</v>
      </c>
      <c r="N5503" t="s">
        <v>27</v>
      </c>
      <c r="O5503" t="s">
        <v>80</v>
      </c>
      <c r="P5503" t="s">
        <v>42</v>
      </c>
      <c r="Q5503" t="s">
        <v>16</v>
      </c>
      <c r="R5503" t="s">
        <v>28</v>
      </c>
      <c r="S5503" t="s">
        <v>44</v>
      </c>
      <c r="U5503" t="s">
        <v>939</v>
      </c>
      <c r="V5503" t="s">
        <v>189</v>
      </c>
      <c r="W5503" t="s">
        <v>190</v>
      </c>
      <c r="X5503" t="s">
        <v>12</v>
      </c>
      <c r="Y5503" t="s">
        <v>21</v>
      </c>
      <c r="Z5503" s="80">
        <v>800</v>
      </c>
      <c r="AA5503" s="68">
        <v>0</v>
      </c>
      <c r="AB5503" s="82">
        <f t="shared" si="3001"/>
        <v>800</v>
      </c>
      <c r="AC5503">
        <v>1</v>
      </c>
      <c r="AG5503" s="83">
        <f t="shared" si="3002"/>
        <v>1</v>
      </c>
      <c r="AH5503" s="87">
        <v>0</v>
      </c>
      <c r="AI5503" s="88">
        <v>0</v>
      </c>
      <c r="AJ5503">
        <f t="shared" si="3027"/>
        <v>1</v>
      </c>
      <c r="AK5503" s="108">
        <f t="shared" si="3028"/>
        <v>2877</v>
      </c>
      <c r="AL5503" s="108">
        <f t="shared" si="3029"/>
        <v>2100</v>
      </c>
      <c r="AM5503" s="108">
        <f t="shared" si="3030"/>
        <v>777</v>
      </c>
    </row>
    <row r="5504" spans="1:39" x14ac:dyDescent="0.25">
      <c r="A5504" s="115">
        <v>50301612</v>
      </c>
      <c r="B5504" t="s">
        <v>1</v>
      </c>
      <c r="C5504" s="81">
        <v>700</v>
      </c>
      <c r="D5504">
        <v>2.4</v>
      </c>
      <c r="E5504">
        <v>2.8</v>
      </c>
      <c r="F5504">
        <v>3</v>
      </c>
      <c r="H5504">
        <v>1.37</v>
      </c>
      <c r="I5504">
        <v>503</v>
      </c>
      <c r="J5504" t="s">
        <v>625</v>
      </c>
      <c r="K5504" t="s">
        <v>199</v>
      </c>
      <c r="L5504" t="s">
        <v>628</v>
      </c>
      <c r="M5504" t="s">
        <v>628</v>
      </c>
      <c r="N5504" t="s">
        <v>27</v>
      </c>
      <c r="O5504" t="s">
        <v>80</v>
      </c>
      <c r="P5504" t="s">
        <v>42</v>
      </c>
      <c r="Q5504" t="s">
        <v>16</v>
      </c>
      <c r="R5504" t="s">
        <v>28</v>
      </c>
      <c r="S5504" t="s">
        <v>44</v>
      </c>
      <c r="U5504" t="s">
        <v>939</v>
      </c>
      <c r="V5504" t="s">
        <v>202</v>
      </c>
      <c r="W5504" t="s">
        <v>203</v>
      </c>
      <c r="X5504" t="s">
        <v>12</v>
      </c>
      <c r="Y5504" t="s">
        <v>21</v>
      </c>
      <c r="Z5504" s="80">
        <v>800</v>
      </c>
      <c r="AA5504" s="68">
        <v>0</v>
      </c>
      <c r="AB5504" s="82">
        <f t="shared" si="3001"/>
        <v>1600</v>
      </c>
      <c r="AC5504">
        <v>2</v>
      </c>
      <c r="AG5504" s="83">
        <f t="shared" si="3002"/>
        <v>2</v>
      </c>
      <c r="AH5504" s="87">
        <v>0</v>
      </c>
      <c r="AI5504" s="88">
        <v>0</v>
      </c>
      <c r="AJ5504">
        <f t="shared" si="3027"/>
        <v>2</v>
      </c>
      <c r="AK5504" s="108">
        <f t="shared" si="3028"/>
        <v>5754</v>
      </c>
      <c r="AL5504" s="108">
        <f t="shared" si="3029"/>
        <v>4200</v>
      </c>
      <c r="AM5504" s="108">
        <f t="shared" si="3030"/>
        <v>1554</v>
      </c>
    </row>
    <row r="5505" spans="1:39" x14ac:dyDescent="0.25">
      <c r="A5505" s="115">
        <v>51100012</v>
      </c>
      <c r="B5505" t="s">
        <v>1</v>
      </c>
      <c r="C5505" s="81">
        <v>700</v>
      </c>
      <c r="D5505">
        <v>2.4</v>
      </c>
      <c r="E5505">
        <v>2.8</v>
      </c>
      <c r="F5505">
        <v>3</v>
      </c>
      <c r="G5505">
        <v>3</v>
      </c>
      <c r="H5505">
        <v>1.7</v>
      </c>
      <c r="I5505">
        <v>511</v>
      </c>
      <c r="J5505" t="s">
        <v>629</v>
      </c>
      <c r="K5505" t="s">
        <v>171</v>
      </c>
      <c r="L5505" t="s">
        <v>629</v>
      </c>
      <c r="M5505" t="s">
        <v>629</v>
      </c>
      <c r="N5505" t="s">
        <v>188</v>
      </c>
      <c r="O5505" t="s">
        <v>19</v>
      </c>
      <c r="P5505" t="s">
        <v>42</v>
      </c>
      <c r="Q5505" t="s">
        <v>16</v>
      </c>
      <c r="R5505" t="s">
        <v>20</v>
      </c>
      <c r="S5505" t="s">
        <v>44</v>
      </c>
      <c r="T5505" s="70" t="s">
        <v>933</v>
      </c>
      <c r="U5505" t="s">
        <v>949</v>
      </c>
      <c r="V5505" t="s">
        <v>96</v>
      </c>
      <c r="W5505" t="s">
        <v>97</v>
      </c>
      <c r="X5505" t="s">
        <v>12</v>
      </c>
      <c r="Y5505" t="s">
        <v>938</v>
      </c>
      <c r="Z5505" s="80">
        <v>0</v>
      </c>
      <c r="AA5505" s="68">
        <v>0</v>
      </c>
      <c r="AB5505" s="82">
        <f t="shared" si="3001"/>
        <v>0</v>
      </c>
      <c r="AE5505">
        <v>1</v>
      </c>
      <c r="AG5505" s="83">
        <f t="shared" si="3002"/>
        <v>1</v>
      </c>
      <c r="AH5505" s="87">
        <v>0</v>
      </c>
      <c r="AI5505" s="88">
        <v>0</v>
      </c>
      <c r="AJ5505">
        <f t="shared" si="3027"/>
        <v>1</v>
      </c>
      <c r="AK5505" s="108">
        <f t="shared" ref="AK5505:AK5510" si="3031">AJ5505*C5505*D5505*H5505</f>
        <v>2856</v>
      </c>
      <c r="AL5505" s="108">
        <f t="shared" ref="AL5505:AL5510" si="3032">AJ5505*C5505*D5505</f>
        <v>1680</v>
      </c>
      <c r="AM5505" s="108">
        <f t="shared" si="3030"/>
        <v>1176</v>
      </c>
    </row>
    <row r="5506" spans="1:39" x14ac:dyDescent="0.25">
      <c r="A5506" s="115">
        <v>51100012</v>
      </c>
      <c r="B5506" t="s">
        <v>1</v>
      </c>
      <c r="C5506" s="81">
        <v>700</v>
      </c>
      <c r="D5506">
        <v>2.4</v>
      </c>
      <c r="E5506">
        <v>2.8</v>
      </c>
      <c r="F5506">
        <v>3</v>
      </c>
      <c r="G5506">
        <v>3</v>
      </c>
      <c r="H5506">
        <v>1.7</v>
      </c>
      <c r="I5506">
        <v>511</v>
      </c>
      <c r="J5506" t="s">
        <v>629</v>
      </c>
      <c r="K5506" t="s">
        <v>171</v>
      </c>
      <c r="L5506" t="s">
        <v>629</v>
      </c>
      <c r="M5506" t="s">
        <v>629</v>
      </c>
      <c r="N5506" t="s">
        <v>98</v>
      </c>
      <c r="O5506" t="s">
        <v>19</v>
      </c>
      <c r="P5506" t="s">
        <v>42</v>
      </c>
      <c r="Q5506" t="s">
        <v>16</v>
      </c>
      <c r="R5506" t="s">
        <v>20</v>
      </c>
      <c r="S5506" t="s">
        <v>44</v>
      </c>
      <c r="T5506" s="70" t="s">
        <v>933</v>
      </c>
      <c r="U5506" t="s">
        <v>949</v>
      </c>
      <c r="V5506" t="s">
        <v>96</v>
      </c>
      <c r="W5506" t="s">
        <v>97</v>
      </c>
      <c r="X5506" t="s">
        <v>12</v>
      </c>
      <c r="Y5506" t="s">
        <v>938</v>
      </c>
      <c r="Z5506" s="80">
        <v>0</v>
      </c>
      <c r="AA5506" s="68">
        <v>0</v>
      </c>
      <c r="AB5506" s="82">
        <f t="shared" si="3001"/>
        <v>0</v>
      </c>
      <c r="AE5506">
        <v>1</v>
      </c>
      <c r="AG5506" s="83">
        <f t="shared" si="3002"/>
        <v>1</v>
      </c>
      <c r="AH5506" s="87">
        <v>0</v>
      </c>
      <c r="AI5506" s="88">
        <v>0</v>
      </c>
      <c r="AJ5506">
        <f t="shared" si="3027"/>
        <v>1</v>
      </c>
      <c r="AK5506" s="108">
        <f t="shared" si="3031"/>
        <v>2856</v>
      </c>
      <c r="AL5506" s="108">
        <f t="shared" si="3032"/>
        <v>1680</v>
      </c>
      <c r="AM5506" s="108">
        <f t="shared" si="3030"/>
        <v>1176</v>
      </c>
    </row>
    <row r="5507" spans="1:39" x14ac:dyDescent="0.25">
      <c r="A5507" s="115">
        <v>51100012</v>
      </c>
      <c r="B5507" t="s">
        <v>1</v>
      </c>
      <c r="C5507" s="81">
        <v>700</v>
      </c>
      <c r="D5507">
        <v>2.4</v>
      </c>
      <c r="E5507">
        <v>2.8</v>
      </c>
      <c r="F5507">
        <v>3</v>
      </c>
      <c r="G5507">
        <v>3</v>
      </c>
      <c r="H5507">
        <v>1.7</v>
      </c>
      <c r="I5507">
        <v>511</v>
      </c>
      <c r="J5507" t="s">
        <v>629</v>
      </c>
      <c r="K5507" t="s">
        <v>171</v>
      </c>
      <c r="L5507" t="s">
        <v>629</v>
      </c>
      <c r="M5507" t="s">
        <v>629</v>
      </c>
      <c r="N5507" t="s">
        <v>98</v>
      </c>
      <c r="O5507" t="s">
        <v>19</v>
      </c>
      <c r="P5507" t="s">
        <v>42</v>
      </c>
      <c r="Q5507" t="s">
        <v>8</v>
      </c>
      <c r="R5507" t="s">
        <v>20</v>
      </c>
      <c r="S5507" t="s">
        <v>44</v>
      </c>
      <c r="T5507" s="70" t="s">
        <v>933</v>
      </c>
      <c r="U5507" t="s">
        <v>949</v>
      </c>
      <c r="V5507" t="s">
        <v>96</v>
      </c>
      <c r="W5507" t="s">
        <v>97</v>
      </c>
      <c r="X5507" t="s">
        <v>12</v>
      </c>
      <c r="Y5507" t="s">
        <v>938</v>
      </c>
      <c r="Z5507" s="80">
        <v>0</v>
      </c>
      <c r="AA5507" s="68">
        <v>0</v>
      </c>
      <c r="AB5507" s="82">
        <f t="shared" si="3001"/>
        <v>0</v>
      </c>
      <c r="AE5507">
        <v>1</v>
      </c>
      <c r="AG5507" s="83">
        <f t="shared" si="3002"/>
        <v>1</v>
      </c>
      <c r="AH5507" s="87">
        <v>0</v>
      </c>
      <c r="AI5507" s="88">
        <v>0</v>
      </c>
      <c r="AJ5507">
        <f t="shared" ref="AJ5507:AJ5508" si="3033">AG5507/3</f>
        <v>0.33333333333333331</v>
      </c>
      <c r="AK5507" s="108">
        <f t="shared" si="3031"/>
        <v>951.99999999999977</v>
      </c>
      <c r="AL5507" s="108">
        <f t="shared" si="3032"/>
        <v>559.99999999999989</v>
      </c>
      <c r="AM5507" s="108">
        <f t="shared" si="3030"/>
        <v>391.99999999999989</v>
      </c>
    </row>
    <row r="5508" spans="1:39" x14ac:dyDescent="0.25">
      <c r="A5508" s="115">
        <v>51100012</v>
      </c>
      <c r="B5508" t="s">
        <v>1</v>
      </c>
      <c r="C5508" s="81">
        <v>700</v>
      </c>
      <c r="D5508">
        <v>2.4</v>
      </c>
      <c r="E5508">
        <v>2.8</v>
      </c>
      <c r="F5508">
        <v>3</v>
      </c>
      <c r="G5508">
        <v>3</v>
      </c>
      <c r="H5508">
        <v>1.7</v>
      </c>
      <c r="I5508">
        <v>511</v>
      </c>
      <c r="J5508" t="s">
        <v>629</v>
      </c>
      <c r="K5508" t="s">
        <v>171</v>
      </c>
      <c r="L5508" t="s">
        <v>629</v>
      </c>
      <c r="M5508" t="s">
        <v>629</v>
      </c>
      <c r="N5508" t="s">
        <v>120</v>
      </c>
      <c r="O5508" t="s">
        <v>19</v>
      </c>
      <c r="P5508" t="s">
        <v>42</v>
      </c>
      <c r="Q5508" t="s">
        <v>8</v>
      </c>
      <c r="R5508" t="s">
        <v>20</v>
      </c>
      <c r="S5508" t="s">
        <v>44</v>
      </c>
      <c r="T5508" s="70" t="s">
        <v>933</v>
      </c>
      <c r="U5508" t="s">
        <v>949</v>
      </c>
      <c r="V5508" t="s">
        <v>96</v>
      </c>
      <c r="W5508" t="s">
        <v>97</v>
      </c>
      <c r="X5508" t="s">
        <v>12</v>
      </c>
      <c r="Y5508" t="s">
        <v>938</v>
      </c>
      <c r="Z5508" s="80">
        <v>0</v>
      </c>
      <c r="AA5508" s="68">
        <v>0</v>
      </c>
      <c r="AB5508" s="82">
        <f t="shared" ref="AB5508:AB5571" si="3034">Z5508*AG5508+AA5508*AG5508*1.95583</f>
        <v>0</v>
      </c>
      <c r="AE5508">
        <v>1</v>
      </c>
      <c r="AG5508" s="83">
        <f t="shared" si="3002"/>
        <v>1</v>
      </c>
      <c r="AH5508" s="87">
        <v>0</v>
      </c>
      <c r="AI5508" s="88">
        <v>0</v>
      </c>
      <c r="AJ5508">
        <f t="shared" si="3033"/>
        <v>0.33333333333333331</v>
      </c>
      <c r="AK5508" s="108">
        <f t="shared" si="3031"/>
        <v>951.99999999999977</v>
      </c>
      <c r="AL5508" s="108">
        <f t="shared" si="3032"/>
        <v>559.99999999999989</v>
      </c>
      <c r="AM5508" s="108">
        <f t="shared" si="3030"/>
        <v>391.99999999999989</v>
      </c>
    </row>
    <row r="5509" spans="1:39" x14ac:dyDescent="0.25">
      <c r="A5509" s="115">
        <v>51100012</v>
      </c>
      <c r="B5509" t="s">
        <v>1</v>
      </c>
      <c r="C5509" s="81">
        <v>700</v>
      </c>
      <c r="D5509">
        <v>2.4</v>
      </c>
      <c r="E5509">
        <v>2.8</v>
      </c>
      <c r="F5509">
        <v>3</v>
      </c>
      <c r="G5509">
        <v>3</v>
      </c>
      <c r="H5509">
        <v>1.7</v>
      </c>
      <c r="I5509">
        <v>511</v>
      </c>
      <c r="J5509" t="s">
        <v>629</v>
      </c>
      <c r="K5509" t="s">
        <v>171</v>
      </c>
      <c r="L5509" t="s">
        <v>629</v>
      </c>
      <c r="M5509" t="s">
        <v>629</v>
      </c>
      <c r="N5509" t="s">
        <v>87</v>
      </c>
      <c r="O5509" t="s">
        <v>19</v>
      </c>
      <c r="P5509" t="s">
        <v>42</v>
      </c>
      <c r="Q5509" t="s">
        <v>16</v>
      </c>
      <c r="R5509" t="s">
        <v>20</v>
      </c>
      <c r="S5509" t="s">
        <v>44</v>
      </c>
      <c r="T5509" s="70" t="s">
        <v>933</v>
      </c>
      <c r="U5509" t="s">
        <v>949</v>
      </c>
      <c r="V5509" t="s">
        <v>173</v>
      </c>
      <c r="W5509" t="s">
        <v>174</v>
      </c>
      <c r="X5509" t="s">
        <v>12</v>
      </c>
      <c r="Y5509" t="s">
        <v>938</v>
      </c>
      <c r="Z5509" s="80">
        <v>0</v>
      </c>
      <c r="AA5509" s="68">
        <v>0</v>
      </c>
      <c r="AB5509" s="82">
        <f t="shared" si="3034"/>
        <v>0</v>
      </c>
      <c r="AE5509">
        <v>1</v>
      </c>
      <c r="AG5509" s="83">
        <f t="shared" ref="AG5509:AG5572" si="3035">SUM(AC5509:AF5509)</f>
        <v>1</v>
      </c>
      <c r="AH5509" s="87">
        <v>0</v>
      </c>
      <c r="AI5509" s="88">
        <v>0</v>
      </c>
      <c r="AJ5509">
        <f t="shared" ref="AJ5509:AJ5511" si="3036">AG5509</f>
        <v>1</v>
      </c>
      <c r="AK5509" s="108">
        <f t="shared" si="3031"/>
        <v>2856</v>
      </c>
      <c r="AL5509" s="108">
        <f t="shared" si="3032"/>
        <v>1680</v>
      </c>
      <c r="AM5509" s="108">
        <f t="shared" si="3030"/>
        <v>1176</v>
      </c>
    </row>
    <row r="5510" spans="1:39" x14ac:dyDescent="0.25">
      <c r="A5510" s="115">
        <v>51100012</v>
      </c>
      <c r="B5510" t="s">
        <v>1</v>
      </c>
      <c r="C5510" s="81">
        <v>700</v>
      </c>
      <c r="D5510">
        <v>2.4</v>
      </c>
      <c r="E5510">
        <v>2.8</v>
      </c>
      <c r="F5510">
        <v>3</v>
      </c>
      <c r="G5510">
        <v>3</v>
      </c>
      <c r="H5510">
        <v>1.7</v>
      </c>
      <c r="I5510">
        <v>511</v>
      </c>
      <c r="J5510" t="s">
        <v>629</v>
      </c>
      <c r="K5510" t="s">
        <v>171</v>
      </c>
      <c r="L5510" t="s">
        <v>629</v>
      </c>
      <c r="M5510" t="s">
        <v>629</v>
      </c>
      <c r="N5510" t="s">
        <v>87</v>
      </c>
      <c r="O5510" t="s">
        <v>19</v>
      </c>
      <c r="P5510" t="s">
        <v>42</v>
      </c>
      <c r="Q5510" t="s">
        <v>16</v>
      </c>
      <c r="R5510" t="s">
        <v>20</v>
      </c>
      <c r="S5510" t="s">
        <v>44</v>
      </c>
      <c r="T5510" s="70" t="s">
        <v>933</v>
      </c>
      <c r="U5510" t="s">
        <v>949</v>
      </c>
      <c r="V5510" t="s">
        <v>96</v>
      </c>
      <c r="W5510" t="s">
        <v>97</v>
      </c>
      <c r="X5510" t="s">
        <v>12</v>
      </c>
      <c r="Y5510" t="s">
        <v>938</v>
      </c>
      <c r="Z5510" s="80">
        <v>0</v>
      </c>
      <c r="AA5510" s="68">
        <v>0</v>
      </c>
      <c r="AB5510" s="82">
        <f t="shared" si="3034"/>
        <v>0</v>
      </c>
      <c r="AE5510">
        <v>2</v>
      </c>
      <c r="AG5510" s="83">
        <f t="shared" si="3035"/>
        <v>2</v>
      </c>
      <c r="AH5510" s="87">
        <v>0</v>
      </c>
      <c r="AI5510" s="88">
        <v>0</v>
      </c>
      <c r="AJ5510">
        <f t="shared" si="3036"/>
        <v>2</v>
      </c>
      <c r="AK5510" s="108">
        <f t="shared" si="3031"/>
        <v>5712</v>
      </c>
      <c r="AL5510" s="108">
        <f t="shared" si="3032"/>
        <v>3360</v>
      </c>
      <c r="AM5510" s="108">
        <f t="shared" si="3030"/>
        <v>2352</v>
      </c>
    </row>
    <row r="5511" spans="1:39" x14ac:dyDescent="0.25">
      <c r="A5511" s="115">
        <v>51100012</v>
      </c>
      <c r="B5511" t="s">
        <v>1</v>
      </c>
      <c r="C5511" s="81">
        <v>700</v>
      </c>
      <c r="D5511">
        <v>2.4</v>
      </c>
      <c r="E5511">
        <v>2.8</v>
      </c>
      <c r="F5511">
        <v>3</v>
      </c>
      <c r="G5511">
        <v>3</v>
      </c>
      <c r="H5511">
        <v>1.7</v>
      </c>
      <c r="I5511">
        <v>511</v>
      </c>
      <c r="J5511" t="s">
        <v>629</v>
      </c>
      <c r="K5511" t="s">
        <v>171</v>
      </c>
      <c r="L5511" t="s">
        <v>629</v>
      </c>
      <c r="M5511" t="s">
        <v>629</v>
      </c>
      <c r="N5511" t="s">
        <v>40</v>
      </c>
      <c r="O5511" t="s">
        <v>19</v>
      </c>
      <c r="P5511" t="s">
        <v>42</v>
      </c>
      <c r="Q5511" t="s">
        <v>16</v>
      </c>
      <c r="R5511" t="s">
        <v>20</v>
      </c>
      <c r="S5511" t="s">
        <v>44</v>
      </c>
      <c r="T5511" s="70" t="s">
        <v>933</v>
      </c>
      <c r="U5511" t="s">
        <v>949</v>
      </c>
      <c r="V5511" t="s">
        <v>173</v>
      </c>
      <c r="W5511" t="s">
        <v>174</v>
      </c>
      <c r="X5511" t="s">
        <v>12</v>
      </c>
      <c r="Y5511" t="s">
        <v>938</v>
      </c>
      <c r="Z5511" s="80">
        <v>0</v>
      </c>
      <c r="AA5511" s="68">
        <v>0</v>
      </c>
      <c r="AB5511" s="82">
        <f t="shared" si="3034"/>
        <v>0</v>
      </c>
      <c r="AE5511">
        <v>1</v>
      </c>
      <c r="AG5511" s="83">
        <f t="shared" si="3035"/>
        <v>1</v>
      </c>
      <c r="AH5511" s="87">
        <v>0</v>
      </c>
      <c r="AI5511" s="88">
        <v>0</v>
      </c>
      <c r="AJ5511">
        <f t="shared" si="3036"/>
        <v>1</v>
      </c>
      <c r="AK5511" s="108">
        <f t="shared" ref="AK5511:AK5513" si="3037">AJ5511*C5511*E5511*H5511</f>
        <v>3331.9999999999995</v>
      </c>
      <c r="AL5511" s="108">
        <f t="shared" ref="AL5511:AL5513" si="3038">AJ5511*C5511*E5511</f>
        <v>1959.9999999999998</v>
      </c>
      <c r="AM5511" s="108">
        <f t="shared" si="3030"/>
        <v>1371.9999999999998</v>
      </c>
    </row>
    <row r="5512" spans="1:39" x14ac:dyDescent="0.25">
      <c r="A5512" s="115">
        <v>51100012</v>
      </c>
      <c r="B5512" t="s">
        <v>1</v>
      </c>
      <c r="C5512" s="81">
        <v>700</v>
      </c>
      <c r="D5512">
        <v>2.4</v>
      </c>
      <c r="E5512">
        <v>2.8</v>
      </c>
      <c r="F5512">
        <v>3</v>
      </c>
      <c r="G5512">
        <v>3</v>
      </c>
      <c r="H5512">
        <v>1.7</v>
      </c>
      <c r="I5512">
        <v>511</v>
      </c>
      <c r="J5512" t="s">
        <v>629</v>
      </c>
      <c r="K5512" t="s">
        <v>171</v>
      </c>
      <c r="L5512" t="s">
        <v>629</v>
      </c>
      <c r="M5512" t="s">
        <v>629</v>
      </c>
      <c r="N5512" t="s">
        <v>40</v>
      </c>
      <c r="O5512" t="s">
        <v>19</v>
      </c>
      <c r="P5512" t="s">
        <v>42</v>
      </c>
      <c r="Q5512" t="s">
        <v>8</v>
      </c>
      <c r="R5512" t="s">
        <v>20</v>
      </c>
      <c r="S5512" t="s">
        <v>44</v>
      </c>
      <c r="T5512" s="70" t="s">
        <v>933</v>
      </c>
      <c r="U5512" t="s">
        <v>949</v>
      </c>
      <c r="V5512" t="s">
        <v>14</v>
      </c>
      <c r="W5512" t="s">
        <v>49</v>
      </c>
      <c r="X5512" t="s">
        <v>12</v>
      </c>
      <c r="Y5512" t="s">
        <v>938</v>
      </c>
      <c r="Z5512" s="80">
        <v>0</v>
      </c>
      <c r="AA5512" s="68">
        <v>0</v>
      </c>
      <c r="AB5512" s="82">
        <f t="shared" si="3034"/>
        <v>0</v>
      </c>
      <c r="AE5512">
        <v>1</v>
      </c>
      <c r="AG5512" s="83">
        <f t="shared" si="3035"/>
        <v>1</v>
      </c>
      <c r="AH5512" s="87">
        <v>0</v>
      </c>
      <c r="AI5512" s="88">
        <v>0</v>
      </c>
      <c r="AJ5512">
        <f t="shared" ref="AJ5512:AJ5513" si="3039">AG5512/3</f>
        <v>0.33333333333333331</v>
      </c>
      <c r="AK5512" s="108">
        <f t="shared" si="3037"/>
        <v>1110.6666666666665</v>
      </c>
      <c r="AL5512" s="108">
        <f t="shared" si="3038"/>
        <v>653.33333333333326</v>
      </c>
      <c r="AM5512" s="108">
        <f t="shared" si="3030"/>
        <v>457.33333333333326</v>
      </c>
    </row>
    <row r="5513" spans="1:39" x14ac:dyDescent="0.25">
      <c r="A5513" s="115">
        <v>51100012</v>
      </c>
      <c r="B5513" t="s">
        <v>1</v>
      </c>
      <c r="C5513" s="81">
        <v>700</v>
      </c>
      <c r="D5513">
        <v>2.4</v>
      </c>
      <c r="E5513">
        <v>2.8</v>
      </c>
      <c r="F5513">
        <v>3</v>
      </c>
      <c r="G5513">
        <v>3</v>
      </c>
      <c r="H5513">
        <v>1.7</v>
      </c>
      <c r="I5513">
        <v>511</v>
      </c>
      <c r="J5513" t="s">
        <v>629</v>
      </c>
      <c r="K5513" t="s">
        <v>171</v>
      </c>
      <c r="L5513" t="s">
        <v>629</v>
      </c>
      <c r="M5513" t="s">
        <v>629</v>
      </c>
      <c r="N5513" t="s">
        <v>40</v>
      </c>
      <c r="O5513" t="s">
        <v>19</v>
      </c>
      <c r="P5513" t="s">
        <v>42</v>
      </c>
      <c r="Q5513" t="s">
        <v>8</v>
      </c>
      <c r="R5513" t="s">
        <v>20</v>
      </c>
      <c r="S5513" t="s">
        <v>44</v>
      </c>
      <c r="T5513" s="70" t="s">
        <v>933</v>
      </c>
      <c r="U5513" t="s">
        <v>949</v>
      </c>
      <c r="V5513" t="s">
        <v>173</v>
      </c>
      <c r="W5513" t="s">
        <v>174</v>
      </c>
      <c r="X5513" t="s">
        <v>12</v>
      </c>
      <c r="Y5513" t="s">
        <v>938</v>
      </c>
      <c r="Z5513" s="80">
        <v>0</v>
      </c>
      <c r="AA5513" s="68">
        <v>0</v>
      </c>
      <c r="AB5513" s="82">
        <f t="shared" si="3034"/>
        <v>0</v>
      </c>
      <c r="AE5513">
        <v>2</v>
      </c>
      <c r="AG5513" s="83">
        <f t="shared" si="3035"/>
        <v>2</v>
      </c>
      <c r="AH5513" s="87">
        <v>0</v>
      </c>
      <c r="AI5513" s="88">
        <v>0</v>
      </c>
      <c r="AJ5513">
        <f t="shared" si="3039"/>
        <v>0.66666666666666663</v>
      </c>
      <c r="AK5513" s="108">
        <f t="shared" si="3037"/>
        <v>2221.333333333333</v>
      </c>
      <c r="AL5513" s="108">
        <f t="shared" si="3038"/>
        <v>1306.6666666666665</v>
      </c>
      <c r="AM5513" s="108">
        <f t="shared" si="3030"/>
        <v>914.66666666666652</v>
      </c>
    </row>
    <row r="5514" spans="1:39" x14ac:dyDescent="0.25">
      <c r="A5514" s="115">
        <v>51100012</v>
      </c>
      <c r="B5514" t="s">
        <v>1</v>
      </c>
      <c r="C5514" s="81">
        <v>700</v>
      </c>
      <c r="D5514">
        <v>2.4</v>
      </c>
      <c r="E5514">
        <v>2.8</v>
      </c>
      <c r="F5514">
        <v>3</v>
      </c>
      <c r="G5514">
        <v>3</v>
      </c>
      <c r="H5514">
        <v>1.7</v>
      </c>
      <c r="I5514">
        <v>511</v>
      </c>
      <c r="J5514" t="s">
        <v>629</v>
      </c>
      <c r="K5514" t="s">
        <v>171</v>
      </c>
      <c r="L5514" t="s">
        <v>629</v>
      </c>
      <c r="M5514" t="s">
        <v>629</v>
      </c>
      <c r="N5514" t="s">
        <v>40</v>
      </c>
      <c r="O5514" t="s">
        <v>101</v>
      </c>
      <c r="P5514" t="s">
        <v>42</v>
      </c>
      <c r="Q5514" t="s">
        <v>8</v>
      </c>
      <c r="R5514" t="s">
        <v>28</v>
      </c>
      <c r="S5514" t="s">
        <v>44</v>
      </c>
      <c r="U5514" t="s">
        <v>939</v>
      </c>
      <c r="V5514" t="s">
        <v>173</v>
      </c>
      <c r="W5514" t="s">
        <v>174</v>
      </c>
      <c r="X5514" t="s">
        <v>12</v>
      </c>
      <c r="Y5514" t="s">
        <v>21</v>
      </c>
      <c r="Z5514" s="80">
        <v>400</v>
      </c>
      <c r="AA5514" s="68">
        <v>0</v>
      </c>
      <c r="AB5514" s="82">
        <f t="shared" si="3034"/>
        <v>2000</v>
      </c>
      <c r="AC5514">
        <v>5</v>
      </c>
      <c r="AG5514" s="83">
        <f t="shared" si="3035"/>
        <v>5</v>
      </c>
      <c r="AH5514" s="87">
        <v>0</v>
      </c>
      <c r="AI5514" s="88">
        <v>0</v>
      </c>
      <c r="AJ5514" s="90">
        <f>AG5514/3</f>
        <v>1.6666666666666667</v>
      </c>
      <c r="AK5514" s="108">
        <f>AJ5514*C5514*E5514*H5514</f>
        <v>5553.333333333333</v>
      </c>
      <c r="AL5514" s="108">
        <f>AJ5514*C5514*E5514</f>
        <v>3266.6666666666665</v>
      </c>
      <c r="AM5514" s="108">
        <f>AK5514-AL5514</f>
        <v>2286.6666666666665</v>
      </c>
    </row>
    <row r="5515" spans="1:39" x14ac:dyDescent="0.25">
      <c r="A5515" s="115">
        <v>51100012</v>
      </c>
      <c r="B5515" t="s">
        <v>1</v>
      </c>
      <c r="C5515" s="81">
        <v>700</v>
      </c>
      <c r="D5515">
        <v>2.4</v>
      </c>
      <c r="E5515">
        <v>2.8</v>
      </c>
      <c r="F5515">
        <v>3</v>
      </c>
      <c r="G5515">
        <v>3</v>
      </c>
      <c r="H5515">
        <v>1.7</v>
      </c>
      <c r="I5515">
        <v>511</v>
      </c>
      <c r="J5515" t="s">
        <v>629</v>
      </c>
      <c r="K5515" t="s">
        <v>171</v>
      </c>
      <c r="L5515" t="s">
        <v>629</v>
      </c>
      <c r="M5515" t="s">
        <v>629</v>
      </c>
      <c r="N5515" t="s">
        <v>48</v>
      </c>
      <c r="O5515" t="s">
        <v>19</v>
      </c>
      <c r="P5515" t="s">
        <v>42</v>
      </c>
      <c r="Q5515" t="s">
        <v>16</v>
      </c>
      <c r="R5515" t="s">
        <v>20</v>
      </c>
      <c r="S5515" t="s">
        <v>9</v>
      </c>
      <c r="T5515" s="70" t="s">
        <v>933</v>
      </c>
      <c r="U5515" t="s">
        <v>179</v>
      </c>
      <c r="V5515" t="s">
        <v>53</v>
      </c>
      <c r="W5515" t="s">
        <v>54</v>
      </c>
      <c r="X5515" t="s">
        <v>12</v>
      </c>
      <c r="Y5515" t="s">
        <v>938</v>
      </c>
      <c r="Z5515" s="80">
        <v>0</v>
      </c>
      <c r="AA5515" s="68">
        <v>0</v>
      </c>
      <c r="AB5515" s="82">
        <f t="shared" si="3034"/>
        <v>0</v>
      </c>
      <c r="AE5515">
        <v>1</v>
      </c>
      <c r="AG5515" s="83">
        <f t="shared" si="3035"/>
        <v>1</v>
      </c>
      <c r="AH5515" s="87">
        <v>0</v>
      </c>
      <c r="AI5515" s="88">
        <v>0</v>
      </c>
    </row>
    <row r="5516" spans="1:39" x14ac:dyDescent="0.25">
      <c r="A5516" s="115">
        <v>51100012</v>
      </c>
      <c r="B5516" t="s">
        <v>1</v>
      </c>
      <c r="C5516" s="81">
        <v>700</v>
      </c>
      <c r="D5516">
        <v>2.4</v>
      </c>
      <c r="E5516">
        <v>2.8</v>
      </c>
      <c r="F5516">
        <v>3</v>
      </c>
      <c r="G5516">
        <v>3</v>
      </c>
      <c r="H5516">
        <v>1.7</v>
      </c>
      <c r="I5516">
        <v>511</v>
      </c>
      <c r="J5516" t="s">
        <v>629</v>
      </c>
      <c r="K5516" t="s">
        <v>171</v>
      </c>
      <c r="L5516" t="s">
        <v>629</v>
      </c>
      <c r="M5516" t="s">
        <v>629</v>
      </c>
      <c r="N5516" t="s">
        <v>48</v>
      </c>
      <c r="O5516" t="s">
        <v>19</v>
      </c>
      <c r="P5516" t="s">
        <v>42</v>
      </c>
      <c r="Q5516" t="s">
        <v>16</v>
      </c>
      <c r="R5516" t="s">
        <v>20</v>
      </c>
      <c r="S5516" t="s">
        <v>44</v>
      </c>
      <c r="T5516" s="70" t="s">
        <v>933</v>
      </c>
      <c r="U5516" t="s">
        <v>949</v>
      </c>
      <c r="V5516" t="s">
        <v>17</v>
      </c>
      <c r="W5516" t="s">
        <v>63</v>
      </c>
      <c r="X5516" t="s">
        <v>12</v>
      </c>
      <c r="Y5516" t="s">
        <v>938</v>
      </c>
      <c r="Z5516" s="80">
        <v>0</v>
      </c>
      <c r="AA5516" s="68">
        <v>0</v>
      </c>
      <c r="AB5516" s="82">
        <f t="shared" si="3034"/>
        <v>0</v>
      </c>
      <c r="AE5516">
        <v>1</v>
      </c>
      <c r="AG5516" s="83">
        <f t="shared" si="3035"/>
        <v>1</v>
      </c>
      <c r="AH5516" s="87">
        <v>0</v>
      </c>
      <c r="AI5516" s="88">
        <v>0</v>
      </c>
      <c r="AJ5516">
        <f t="shared" ref="AJ5516:AJ5517" si="3040">AG5516</f>
        <v>1</v>
      </c>
      <c r="AK5516" s="108">
        <f t="shared" ref="AK5516:AK5517" si="3041">AJ5516*C5516*E5516*H5516</f>
        <v>3331.9999999999995</v>
      </c>
      <c r="AL5516" s="108">
        <f t="shared" ref="AL5516:AL5517" si="3042">AJ5516*C5516*E5516</f>
        <v>1959.9999999999998</v>
      </c>
      <c r="AM5516" s="108">
        <f t="shared" ref="AM5516:AM5517" si="3043">AK5516-AL5516</f>
        <v>1371.9999999999998</v>
      </c>
    </row>
    <row r="5517" spans="1:39" x14ac:dyDescent="0.25">
      <c r="A5517" s="115">
        <v>51100012</v>
      </c>
      <c r="B5517" t="s">
        <v>1</v>
      </c>
      <c r="C5517" s="81">
        <v>700</v>
      </c>
      <c r="D5517">
        <v>2.4</v>
      </c>
      <c r="E5517">
        <v>2.8</v>
      </c>
      <c r="F5517">
        <v>3</v>
      </c>
      <c r="G5517">
        <v>3</v>
      </c>
      <c r="H5517">
        <v>1.7</v>
      </c>
      <c r="I5517">
        <v>511</v>
      </c>
      <c r="J5517" t="s">
        <v>629</v>
      </c>
      <c r="K5517" t="s">
        <v>171</v>
      </c>
      <c r="L5517" t="s">
        <v>629</v>
      </c>
      <c r="M5517" t="s">
        <v>629</v>
      </c>
      <c r="N5517" t="s">
        <v>48</v>
      </c>
      <c r="O5517" t="s">
        <v>19</v>
      </c>
      <c r="P5517" t="s">
        <v>42</v>
      </c>
      <c r="Q5517" t="s">
        <v>16</v>
      </c>
      <c r="R5517" t="s">
        <v>20</v>
      </c>
      <c r="S5517" t="s">
        <v>44</v>
      </c>
      <c r="T5517" s="70" t="s">
        <v>933</v>
      </c>
      <c r="U5517" t="s">
        <v>949</v>
      </c>
      <c r="V5517" t="s">
        <v>173</v>
      </c>
      <c r="W5517" t="s">
        <v>174</v>
      </c>
      <c r="X5517" t="s">
        <v>12</v>
      </c>
      <c r="Y5517" t="s">
        <v>938</v>
      </c>
      <c r="Z5517" s="80">
        <v>0</v>
      </c>
      <c r="AA5517" s="68">
        <v>0</v>
      </c>
      <c r="AB5517" s="82">
        <f t="shared" si="3034"/>
        <v>0</v>
      </c>
      <c r="AE5517">
        <v>3</v>
      </c>
      <c r="AG5517" s="83">
        <f t="shared" si="3035"/>
        <v>3</v>
      </c>
      <c r="AH5517" s="87">
        <v>0</v>
      </c>
      <c r="AI5517" s="88">
        <v>0</v>
      </c>
      <c r="AJ5517">
        <f t="shared" si="3040"/>
        <v>3</v>
      </c>
      <c r="AK5517" s="108">
        <f t="shared" si="3041"/>
        <v>9996</v>
      </c>
      <c r="AL5517" s="108">
        <f t="shared" si="3042"/>
        <v>5880</v>
      </c>
      <c r="AM5517" s="108">
        <f t="shared" si="3043"/>
        <v>4116</v>
      </c>
    </row>
    <row r="5518" spans="1:39" x14ac:dyDescent="0.25">
      <c r="A5518" s="115">
        <v>51100012</v>
      </c>
      <c r="B5518" t="s">
        <v>1</v>
      </c>
      <c r="C5518" s="81">
        <v>700</v>
      </c>
      <c r="D5518">
        <v>2.4</v>
      </c>
      <c r="E5518">
        <v>2.8</v>
      </c>
      <c r="F5518">
        <v>3</v>
      </c>
      <c r="G5518">
        <v>3</v>
      </c>
      <c r="H5518">
        <v>1.7</v>
      </c>
      <c r="I5518">
        <v>511</v>
      </c>
      <c r="J5518" t="s">
        <v>629</v>
      </c>
      <c r="K5518" t="s">
        <v>171</v>
      </c>
      <c r="L5518" t="s">
        <v>629</v>
      </c>
      <c r="M5518" t="s">
        <v>629</v>
      </c>
      <c r="N5518" t="s">
        <v>48</v>
      </c>
      <c r="O5518" t="s">
        <v>101</v>
      </c>
      <c r="P5518" t="s">
        <v>42</v>
      </c>
      <c r="Q5518" t="s">
        <v>8</v>
      </c>
      <c r="R5518" t="s">
        <v>28</v>
      </c>
      <c r="S5518" t="s">
        <v>44</v>
      </c>
      <c r="U5518" t="s">
        <v>939</v>
      </c>
      <c r="V5518" t="s">
        <v>173</v>
      </c>
      <c r="W5518" t="s">
        <v>174</v>
      </c>
      <c r="X5518" t="s">
        <v>12</v>
      </c>
      <c r="Y5518" t="s">
        <v>21</v>
      </c>
      <c r="Z5518" s="80">
        <v>400</v>
      </c>
      <c r="AA5518" s="68">
        <v>0</v>
      </c>
      <c r="AB5518" s="82">
        <f t="shared" si="3034"/>
        <v>1200</v>
      </c>
      <c r="AC5518">
        <v>3</v>
      </c>
      <c r="AG5518" s="83">
        <f t="shared" si="3035"/>
        <v>3</v>
      </c>
      <c r="AH5518" s="87">
        <v>0</v>
      </c>
      <c r="AI5518" s="88">
        <v>0</v>
      </c>
      <c r="AJ5518" s="90">
        <f t="shared" ref="AJ5518:AJ5519" si="3044">AG5518/3</f>
        <v>1</v>
      </c>
      <c r="AK5518" s="108">
        <f t="shared" ref="AK5518:AK5532" si="3045">AJ5518*C5518*E5518*H5518</f>
        <v>3331.9999999999995</v>
      </c>
      <c r="AL5518" s="108">
        <f t="shared" ref="AL5518:AL5532" si="3046">AJ5518*C5518*E5518</f>
        <v>1959.9999999999998</v>
      </c>
      <c r="AM5518" s="108">
        <f t="shared" ref="AM5518:AM5532" si="3047">AK5518-AL5518</f>
        <v>1371.9999999999998</v>
      </c>
    </row>
    <row r="5519" spans="1:39" x14ac:dyDescent="0.25">
      <c r="A5519" s="115">
        <v>51100012</v>
      </c>
      <c r="B5519" t="s">
        <v>1</v>
      </c>
      <c r="C5519" s="81">
        <v>700</v>
      </c>
      <c r="D5519">
        <v>2.4</v>
      </c>
      <c r="E5519">
        <v>2.8</v>
      </c>
      <c r="F5519">
        <v>3</v>
      </c>
      <c r="G5519">
        <v>3</v>
      </c>
      <c r="H5519">
        <v>1.7</v>
      </c>
      <c r="I5519">
        <v>511</v>
      </c>
      <c r="J5519" t="s">
        <v>629</v>
      </c>
      <c r="K5519" t="s">
        <v>171</v>
      </c>
      <c r="L5519" t="s">
        <v>629</v>
      </c>
      <c r="M5519" t="s">
        <v>629</v>
      </c>
      <c r="N5519" t="s">
        <v>48</v>
      </c>
      <c r="O5519" t="s">
        <v>101</v>
      </c>
      <c r="P5519" t="s">
        <v>42</v>
      </c>
      <c r="Q5519" t="s">
        <v>8</v>
      </c>
      <c r="R5519" t="s">
        <v>28</v>
      </c>
      <c r="S5519" t="s">
        <v>44</v>
      </c>
      <c r="U5519" t="s">
        <v>939</v>
      </c>
      <c r="V5519" t="s">
        <v>102</v>
      </c>
      <c r="W5519" t="s">
        <v>103</v>
      </c>
      <c r="X5519" t="s">
        <v>12</v>
      </c>
      <c r="Y5519" t="s">
        <v>21</v>
      </c>
      <c r="Z5519" s="80">
        <v>400</v>
      </c>
      <c r="AA5519" s="68">
        <v>0</v>
      </c>
      <c r="AB5519" s="82">
        <f t="shared" si="3034"/>
        <v>400</v>
      </c>
      <c r="AC5519">
        <v>1</v>
      </c>
      <c r="AG5519" s="83">
        <f t="shared" si="3035"/>
        <v>1</v>
      </c>
      <c r="AH5519" s="87">
        <v>0</v>
      </c>
      <c r="AI5519" s="88">
        <v>0</v>
      </c>
      <c r="AJ5519" s="90">
        <f t="shared" si="3044"/>
        <v>0.33333333333333331</v>
      </c>
      <c r="AK5519" s="108">
        <f t="shared" si="3045"/>
        <v>1110.6666666666665</v>
      </c>
      <c r="AL5519" s="108">
        <f t="shared" si="3046"/>
        <v>653.33333333333326</v>
      </c>
      <c r="AM5519" s="108">
        <f t="shared" si="3047"/>
        <v>457.33333333333326</v>
      </c>
    </row>
    <row r="5520" spans="1:39" x14ac:dyDescent="0.25">
      <c r="A5520" s="115">
        <v>51100012</v>
      </c>
      <c r="B5520" t="s">
        <v>1</v>
      </c>
      <c r="C5520" s="81">
        <v>700</v>
      </c>
      <c r="D5520">
        <v>2.4</v>
      </c>
      <c r="E5520">
        <v>2.8</v>
      </c>
      <c r="F5520">
        <v>3</v>
      </c>
      <c r="G5520">
        <v>3</v>
      </c>
      <c r="H5520">
        <v>1.7</v>
      </c>
      <c r="I5520">
        <v>511</v>
      </c>
      <c r="J5520" t="s">
        <v>629</v>
      </c>
      <c r="K5520" t="s">
        <v>171</v>
      </c>
      <c r="L5520" t="s">
        <v>629</v>
      </c>
      <c r="M5520" t="s">
        <v>629</v>
      </c>
      <c r="N5520" t="s">
        <v>48</v>
      </c>
      <c r="O5520" t="s">
        <v>41</v>
      </c>
      <c r="P5520" t="s">
        <v>42</v>
      </c>
      <c r="Q5520" t="s">
        <v>16</v>
      </c>
      <c r="R5520" t="s">
        <v>43</v>
      </c>
      <c r="S5520" t="s">
        <v>44</v>
      </c>
      <c r="U5520" t="s">
        <v>939</v>
      </c>
      <c r="V5520" t="s">
        <v>173</v>
      </c>
      <c r="W5520" t="s">
        <v>174</v>
      </c>
      <c r="X5520" t="s">
        <v>12</v>
      </c>
      <c r="Y5520" t="s">
        <v>21</v>
      </c>
      <c r="Z5520" s="80">
        <v>800</v>
      </c>
      <c r="AA5520" s="68">
        <v>0</v>
      </c>
      <c r="AB5520" s="82">
        <f t="shared" si="3034"/>
        <v>800</v>
      </c>
      <c r="AC5520">
        <v>1</v>
      </c>
      <c r="AG5520" s="83">
        <f t="shared" si="3035"/>
        <v>1</v>
      </c>
      <c r="AH5520" s="87">
        <v>0</v>
      </c>
      <c r="AI5520" s="88">
        <v>0</v>
      </c>
      <c r="AJ5520">
        <f>AG5520</f>
        <v>1</v>
      </c>
      <c r="AK5520" s="108">
        <f t="shared" si="3045"/>
        <v>3331.9999999999995</v>
      </c>
      <c r="AL5520" s="108">
        <f t="shared" si="3046"/>
        <v>1959.9999999999998</v>
      </c>
      <c r="AM5520" s="108">
        <f t="shared" si="3047"/>
        <v>1371.9999999999998</v>
      </c>
    </row>
    <row r="5521" spans="1:39" x14ac:dyDescent="0.25">
      <c r="A5521" s="115">
        <v>51100012</v>
      </c>
      <c r="B5521" t="s">
        <v>1</v>
      </c>
      <c r="C5521" s="81">
        <v>700</v>
      </c>
      <c r="D5521">
        <v>2.4</v>
      </c>
      <c r="E5521">
        <v>2.8</v>
      </c>
      <c r="F5521">
        <v>3</v>
      </c>
      <c r="G5521">
        <v>3</v>
      </c>
      <c r="H5521">
        <v>1.7</v>
      </c>
      <c r="I5521">
        <v>511</v>
      </c>
      <c r="J5521" t="s">
        <v>629</v>
      </c>
      <c r="K5521" t="s">
        <v>171</v>
      </c>
      <c r="L5521" t="s">
        <v>629</v>
      </c>
      <c r="M5521" t="s">
        <v>629</v>
      </c>
      <c r="N5521" t="s">
        <v>48</v>
      </c>
      <c r="O5521" t="s">
        <v>41</v>
      </c>
      <c r="P5521" t="s">
        <v>42</v>
      </c>
      <c r="Q5521" t="s">
        <v>8</v>
      </c>
      <c r="R5521" t="s">
        <v>91</v>
      </c>
      <c r="S5521" t="s">
        <v>44</v>
      </c>
      <c r="T5521" t="s">
        <v>944</v>
      </c>
      <c r="U5521" t="s">
        <v>939</v>
      </c>
      <c r="V5521" t="s">
        <v>173</v>
      </c>
      <c r="W5521" t="s">
        <v>174</v>
      </c>
      <c r="X5521" t="s">
        <v>12</v>
      </c>
      <c r="Y5521" t="s">
        <v>938</v>
      </c>
      <c r="Z5521" s="81">
        <v>0</v>
      </c>
      <c r="AA5521" s="68">
        <v>0</v>
      </c>
      <c r="AB5521" s="82">
        <f t="shared" si="3034"/>
        <v>0</v>
      </c>
      <c r="AE5521">
        <v>2</v>
      </c>
      <c r="AG5521" s="83">
        <f t="shared" si="3035"/>
        <v>2</v>
      </c>
      <c r="AH5521" s="87">
        <v>0</v>
      </c>
      <c r="AI5521" s="88">
        <v>0</v>
      </c>
      <c r="AJ5521" s="90">
        <f>AG5521/3</f>
        <v>0.66666666666666663</v>
      </c>
      <c r="AK5521" s="108">
        <f t="shared" si="3045"/>
        <v>2221.333333333333</v>
      </c>
      <c r="AL5521" s="108">
        <f t="shared" si="3046"/>
        <v>1306.6666666666665</v>
      </c>
      <c r="AM5521" s="108">
        <f t="shared" si="3047"/>
        <v>914.66666666666652</v>
      </c>
    </row>
    <row r="5522" spans="1:39" x14ac:dyDescent="0.25">
      <c r="A5522" s="115">
        <v>51100012</v>
      </c>
      <c r="B5522" t="s">
        <v>1</v>
      </c>
      <c r="C5522" s="81">
        <v>700</v>
      </c>
      <c r="D5522">
        <v>2.4</v>
      </c>
      <c r="E5522">
        <v>2.8</v>
      </c>
      <c r="F5522">
        <v>3</v>
      </c>
      <c r="G5522">
        <v>3</v>
      </c>
      <c r="H5522">
        <v>1.7</v>
      </c>
      <c r="I5522">
        <v>511</v>
      </c>
      <c r="J5522" t="s">
        <v>629</v>
      </c>
      <c r="K5522" t="s">
        <v>171</v>
      </c>
      <c r="L5522" t="s">
        <v>629</v>
      </c>
      <c r="M5522" t="s">
        <v>629</v>
      </c>
      <c r="N5522" t="s">
        <v>48</v>
      </c>
      <c r="O5522" t="s">
        <v>47</v>
      </c>
      <c r="P5522" t="s">
        <v>42</v>
      </c>
      <c r="Q5522" t="s">
        <v>16</v>
      </c>
      <c r="R5522" t="s">
        <v>28</v>
      </c>
      <c r="S5522" t="s">
        <v>44</v>
      </c>
      <c r="U5522" t="s">
        <v>939</v>
      </c>
      <c r="V5522" t="s">
        <v>68</v>
      </c>
      <c r="W5522" t="s">
        <v>69</v>
      </c>
      <c r="X5522" t="s">
        <v>211</v>
      </c>
      <c r="Y5522" t="s">
        <v>21</v>
      </c>
      <c r="Z5522" s="80">
        <v>800</v>
      </c>
      <c r="AA5522" s="68">
        <v>0</v>
      </c>
      <c r="AB5522" s="82">
        <f t="shared" si="3034"/>
        <v>800</v>
      </c>
      <c r="AC5522">
        <v>1</v>
      </c>
      <c r="AG5522" s="83">
        <f t="shared" si="3035"/>
        <v>1</v>
      </c>
      <c r="AH5522" s="87">
        <v>0</v>
      </c>
      <c r="AI5522" s="88">
        <v>0</v>
      </c>
      <c r="AJ5522">
        <f>AG5522</f>
        <v>1</v>
      </c>
      <c r="AK5522" s="108">
        <f t="shared" si="3045"/>
        <v>3331.9999999999995</v>
      </c>
      <c r="AL5522" s="108">
        <f t="shared" si="3046"/>
        <v>1959.9999999999998</v>
      </c>
      <c r="AM5522" s="108">
        <f t="shared" si="3047"/>
        <v>1371.9999999999998</v>
      </c>
    </row>
    <row r="5523" spans="1:39" x14ac:dyDescent="0.25">
      <c r="A5523" s="115">
        <v>51100012</v>
      </c>
      <c r="B5523" t="s">
        <v>1</v>
      </c>
      <c r="C5523" s="81">
        <v>700</v>
      </c>
      <c r="D5523">
        <v>2.4</v>
      </c>
      <c r="E5523">
        <v>2.8</v>
      </c>
      <c r="F5523">
        <v>3</v>
      </c>
      <c r="G5523">
        <v>3</v>
      </c>
      <c r="H5523">
        <v>1.7</v>
      </c>
      <c r="I5523">
        <v>511</v>
      </c>
      <c r="J5523" t="s">
        <v>629</v>
      </c>
      <c r="K5523" t="s">
        <v>171</v>
      </c>
      <c r="L5523" t="s">
        <v>629</v>
      </c>
      <c r="M5523" t="s">
        <v>629</v>
      </c>
      <c r="N5523" t="s">
        <v>48</v>
      </c>
      <c r="O5523" t="s">
        <v>47</v>
      </c>
      <c r="P5523" t="s">
        <v>42</v>
      </c>
      <c r="Q5523" t="s">
        <v>8</v>
      </c>
      <c r="R5523" t="s">
        <v>28</v>
      </c>
      <c r="S5523" t="s">
        <v>44</v>
      </c>
      <c r="U5523" t="s">
        <v>939</v>
      </c>
      <c r="V5523" t="s">
        <v>102</v>
      </c>
      <c r="W5523" t="s">
        <v>103</v>
      </c>
      <c r="X5523" t="s">
        <v>12</v>
      </c>
      <c r="Y5523" t="s">
        <v>21</v>
      </c>
      <c r="Z5523" s="80">
        <v>400</v>
      </c>
      <c r="AA5523" s="68">
        <v>0</v>
      </c>
      <c r="AB5523" s="82">
        <f t="shared" si="3034"/>
        <v>400</v>
      </c>
      <c r="AC5523">
        <v>1</v>
      </c>
      <c r="AG5523" s="83">
        <f t="shared" si="3035"/>
        <v>1</v>
      </c>
      <c r="AH5523" s="87">
        <v>0</v>
      </c>
      <c r="AI5523" s="88">
        <v>0</v>
      </c>
      <c r="AJ5523" s="90">
        <f>AG5523/3</f>
        <v>0.33333333333333331</v>
      </c>
      <c r="AK5523" s="108">
        <f t="shared" si="3045"/>
        <v>1110.6666666666665</v>
      </c>
      <c r="AL5523" s="108">
        <f t="shared" si="3046"/>
        <v>653.33333333333326</v>
      </c>
      <c r="AM5523" s="108">
        <f t="shared" si="3047"/>
        <v>457.33333333333326</v>
      </c>
    </row>
    <row r="5524" spans="1:39" x14ac:dyDescent="0.25">
      <c r="A5524" s="115">
        <v>51100012</v>
      </c>
      <c r="B5524" t="s">
        <v>1</v>
      </c>
      <c r="C5524" s="81">
        <v>700</v>
      </c>
      <c r="D5524">
        <v>2.4</v>
      </c>
      <c r="E5524">
        <v>2.8</v>
      </c>
      <c r="F5524">
        <v>3</v>
      </c>
      <c r="G5524">
        <v>3</v>
      </c>
      <c r="H5524">
        <v>1.7</v>
      </c>
      <c r="I5524">
        <v>511</v>
      </c>
      <c r="J5524" t="s">
        <v>629</v>
      </c>
      <c r="K5524" t="s">
        <v>171</v>
      </c>
      <c r="L5524" t="s">
        <v>629</v>
      </c>
      <c r="M5524" t="s">
        <v>629</v>
      </c>
      <c r="N5524" t="s">
        <v>5</v>
      </c>
      <c r="O5524" t="s">
        <v>41</v>
      </c>
      <c r="P5524" t="s">
        <v>42</v>
      </c>
      <c r="Q5524" t="s">
        <v>16</v>
      </c>
      <c r="R5524" t="s">
        <v>28</v>
      </c>
      <c r="S5524" t="s">
        <v>44</v>
      </c>
      <c r="U5524" t="s">
        <v>939</v>
      </c>
      <c r="V5524" t="s">
        <v>68</v>
      </c>
      <c r="W5524" t="s">
        <v>69</v>
      </c>
      <c r="X5524" t="s">
        <v>211</v>
      </c>
      <c r="Y5524" t="s">
        <v>21</v>
      </c>
      <c r="Z5524" s="80">
        <v>800</v>
      </c>
      <c r="AA5524" s="68">
        <v>0</v>
      </c>
      <c r="AB5524" s="82">
        <f t="shared" si="3034"/>
        <v>800</v>
      </c>
      <c r="AC5524">
        <v>1</v>
      </c>
      <c r="AG5524" s="83">
        <f t="shared" si="3035"/>
        <v>1</v>
      </c>
      <c r="AH5524" s="87">
        <v>0</v>
      </c>
      <c r="AI5524" s="88">
        <v>0</v>
      </c>
      <c r="AJ5524">
        <f>AG5524</f>
        <v>1</v>
      </c>
      <c r="AK5524" s="108">
        <f t="shared" si="3045"/>
        <v>3331.9999999999995</v>
      </c>
      <c r="AL5524" s="108">
        <f t="shared" si="3046"/>
        <v>1959.9999999999998</v>
      </c>
      <c r="AM5524" s="108">
        <f t="shared" si="3047"/>
        <v>1371.9999999999998</v>
      </c>
    </row>
    <row r="5525" spans="1:39" x14ac:dyDescent="0.25">
      <c r="A5525" s="115">
        <v>51100012</v>
      </c>
      <c r="B5525" t="s">
        <v>1</v>
      </c>
      <c r="C5525" s="81">
        <v>700</v>
      </c>
      <c r="D5525">
        <v>2.4</v>
      </c>
      <c r="E5525">
        <v>2.8</v>
      </c>
      <c r="F5525">
        <v>3</v>
      </c>
      <c r="G5525">
        <v>3</v>
      </c>
      <c r="H5525">
        <v>1.7</v>
      </c>
      <c r="I5525">
        <v>511</v>
      </c>
      <c r="J5525" t="s">
        <v>629</v>
      </c>
      <c r="K5525" t="s">
        <v>171</v>
      </c>
      <c r="L5525" t="s">
        <v>629</v>
      </c>
      <c r="M5525" t="s">
        <v>629</v>
      </c>
      <c r="N5525" t="s">
        <v>5</v>
      </c>
      <c r="O5525" t="s">
        <v>41</v>
      </c>
      <c r="P5525" t="s">
        <v>42</v>
      </c>
      <c r="Q5525" t="s">
        <v>8</v>
      </c>
      <c r="R5525" t="s">
        <v>91</v>
      </c>
      <c r="S5525" t="s">
        <v>44</v>
      </c>
      <c r="T5525" t="s">
        <v>944</v>
      </c>
      <c r="U5525" t="s">
        <v>939</v>
      </c>
      <c r="V5525" t="s">
        <v>17</v>
      </c>
      <c r="W5525" t="s">
        <v>63</v>
      </c>
      <c r="X5525" t="s">
        <v>12</v>
      </c>
      <c r="Y5525" t="s">
        <v>938</v>
      </c>
      <c r="Z5525" s="81">
        <v>0</v>
      </c>
      <c r="AA5525" s="68">
        <v>0</v>
      </c>
      <c r="AB5525" s="82">
        <f t="shared" si="3034"/>
        <v>0</v>
      </c>
      <c r="AE5525">
        <v>1</v>
      </c>
      <c r="AG5525" s="83">
        <f t="shared" si="3035"/>
        <v>1</v>
      </c>
      <c r="AH5525" s="87">
        <v>0</v>
      </c>
      <c r="AI5525" s="88">
        <v>0</v>
      </c>
      <c r="AJ5525" s="90">
        <f t="shared" ref="AJ5525:AJ5526" si="3048">AG5525/3</f>
        <v>0.33333333333333331</v>
      </c>
      <c r="AK5525" s="108">
        <f t="shared" si="3045"/>
        <v>1110.6666666666665</v>
      </c>
      <c r="AL5525" s="108">
        <f t="shared" si="3046"/>
        <v>653.33333333333326</v>
      </c>
      <c r="AM5525" s="108">
        <f t="shared" si="3047"/>
        <v>457.33333333333326</v>
      </c>
    </row>
    <row r="5526" spans="1:39" x14ac:dyDescent="0.25">
      <c r="A5526" s="115">
        <v>51100012</v>
      </c>
      <c r="B5526" t="s">
        <v>1</v>
      </c>
      <c r="C5526" s="81">
        <v>700</v>
      </c>
      <c r="D5526">
        <v>2.4</v>
      </c>
      <c r="E5526">
        <v>2.8</v>
      </c>
      <c r="F5526">
        <v>3</v>
      </c>
      <c r="G5526">
        <v>3</v>
      </c>
      <c r="H5526">
        <v>1.7</v>
      </c>
      <c r="I5526">
        <v>511</v>
      </c>
      <c r="J5526" t="s">
        <v>629</v>
      </c>
      <c r="K5526" t="s">
        <v>171</v>
      </c>
      <c r="L5526" t="s">
        <v>629</v>
      </c>
      <c r="M5526" t="s">
        <v>629</v>
      </c>
      <c r="N5526" t="s">
        <v>5</v>
      </c>
      <c r="O5526" t="s">
        <v>41</v>
      </c>
      <c r="P5526" t="s">
        <v>42</v>
      </c>
      <c r="Q5526" t="s">
        <v>8</v>
      </c>
      <c r="R5526" t="s">
        <v>91</v>
      </c>
      <c r="S5526" t="s">
        <v>44</v>
      </c>
      <c r="T5526" t="s">
        <v>944</v>
      </c>
      <c r="U5526" t="s">
        <v>939</v>
      </c>
      <c r="V5526" t="s">
        <v>173</v>
      </c>
      <c r="W5526" t="s">
        <v>174</v>
      </c>
      <c r="X5526" t="s">
        <v>12</v>
      </c>
      <c r="Y5526" t="s">
        <v>938</v>
      </c>
      <c r="Z5526" s="81">
        <v>0</v>
      </c>
      <c r="AA5526" s="68">
        <v>0</v>
      </c>
      <c r="AB5526" s="82">
        <f t="shared" si="3034"/>
        <v>0</v>
      </c>
      <c r="AE5526">
        <v>2</v>
      </c>
      <c r="AG5526" s="83">
        <f t="shared" si="3035"/>
        <v>2</v>
      </c>
      <c r="AH5526" s="87">
        <v>0</v>
      </c>
      <c r="AI5526" s="88">
        <v>0</v>
      </c>
      <c r="AJ5526" s="90">
        <f t="shared" si="3048"/>
        <v>0.66666666666666663</v>
      </c>
      <c r="AK5526" s="108">
        <f t="shared" si="3045"/>
        <v>2221.333333333333</v>
      </c>
      <c r="AL5526" s="108">
        <f t="shared" si="3046"/>
        <v>1306.6666666666665</v>
      </c>
      <c r="AM5526" s="108">
        <f t="shared" si="3047"/>
        <v>914.66666666666652</v>
      </c>
    </row>
    <row r="5527" spans="1:39" x14ac:dyDescent="0.25">
      <c r="A5527" s="115">
        <v>51100012</v>
      </c>
      <c r="B5527" t="s">
        <v>1</v>
      </c>
      <c r="C5527" s="81">
        <v>700</v>
      </c>
      <c r="D5527">
        <v>2.4</v>
      </c>
      <c r="E5527">
        <v>2.8</v>
      </c>
      <c r="F5527">
        <v>3</v>
      </c>
      <c r="G5527">
        <v>3</v>
      </c>
      <c r="H5527">
        <v>1.7</v>
      </c>
      <c r="I5527">
        <v>511</v>
      </c>
      <c r="J5527" t="s">
        <v>629</v>
      </c>
      <c r="K5527" t="s">
        <v>171</v>
      </c>
      <c r="L5527" t="s">
        <v>629</v>
      </c>
      <c r="M5527" t="s">
        <v>629</v>
      </c>
      <c r="N5527" t="s">
        <v>5</v>
      </c>
      <c r="O5527" t="s">
        <v>47</v>
      </c>
      <c r="P5527" t="s">
        <v>42</v>
      </c>
      <c r="Q5527" t="s">
        <v>16</v>
      </c>
      <c r="R5527" t="s">
        <v>28</v>
      </c>
      <c r="S5527" t="s">
        <v>22</v>
      </c>
      <c r="T5527" t="s">
        <v>22</v>
      </c>
      <c r="U5527" t="s">
        <v>939</v>
      </c>
      <c r="V5527" t="s">
        <v>50</v>
      </c>
      <c r="W5527" t="s">
        <v>51</v>
      </c>
      <c r="X5527" t="s">
        <v>52</v>
      </c>
      <c r="Y5527" t="s">
        <v>943</v>
      </c>
      <c r="Z5527" s="81">
        <v>0</v>
      </c>
      <c r="AA5527" s="68">
        <v>0</v>
      </c>
      <c r="AB5527" s="82">
        <f t="shared" si="3034"/>
        <v>0</v>
      </c>
      <c r="AF5527">
        <v>1</v>
      </c>
      <c r="AG5527" s="83">
        <f t="shared" si="3035"/>
        <v>1</v>
      </c>
      <c r="AH5527" s="87">
        <v>0</v>
      </c>
      <c r="AI5527" s="88">
        <v>0</v>
      </c>
      <c r="AJ5527">
        <f t="shared" ref="AJ5527:AJ5532" si="3049">AG5527</f>
        <v>1</v>
      </c>
      <c r="AK5527" s="108">
        <f t="shared" si="3045"/>
        <v>3331.9999999999995</v>
      </c>
      <c r="AL5527" s="108">
        <f t="shared" si="3046"/>
        <v>1959.9999999999998</v>
      </c>
      <c r="AM5527" s="108">
        <f t="shared" si="3047"/>
        <v>1371.9999999999998</v>
      </c>
    </row>
    <row r="5528" spans="1:39" x14ac:dyDescent="0.25">
      <c r="A5528" s="115">
        <v>51100012</v>
      </c>
      <c r="B5528" t="s">
        <v>1</v>
      </c>
      <c r="C5528" s="81">
        <v>700</v>
      </c>
      <c r="D5528">
        <v>2.4</v>
      </c>
      <c r="E5528">
        <v>2.8</v>
      </c>
      <c r="F5528">
        <v>3</v>
      </c>
      <c r="G5528">
        <v>3</v>
      </c>
      <c r="H5528">
        <v>1.7</v>
      </c>
      <c r="I5528">
        <v>511</v>
      </c>
      <c r="J5528" t="s">
        <v>629</v>
      </c>
      <c r="K5528" t="s">
        <v>171</v>
      </c>
      <c r="L5528" t="s">
        <v>629</v>
      </c>
      <c r="M5528" t="s">
        <v>629</v>
      </c>
      <c r="N5528" t="s">
        <v>5</v>
      </c>
      <c r="O5528" t="s">
        <v>47</v>
      </c>
      <c r="P5528" t="s">
        <v>42</v>
      </c>
      <c r="Q5528" t="s">
        <v>16</v>
      </c>
      <c r="R5528" t="s">
        <v>28</v>
      </c>
      <c r="S5528" t="s">
        <v>44</v>
      </c>
      <c r="U5528" t="s">
        <v>939</v>
      </c>
      <c r="V5528" t="s">
        <v>14</v>
      </c>
      <c r="W5528" t="s">
        <v>49</v>
      </c>
      <c r="X5528" t="s">
        <v>12</v>
      </c>
      <c r="Y5528" t="s">
        <v>21</v>
      </c>
      <c r="Z5528" s="80">
        <v>800</v>
      </c>
      <c r="AA5528" s="68">
        <v>0</v>
      </c>
      <c r="AB5528" s="82">
        <f t="shared" si="3034"/>
        <v>4000</v>
      </c>
      <c r="AC5528">
        <v>5</v>
      </c>
      <c r="AG5528" s="83">
        <f t="shared" si="3035"/>
        <v>5</v>
      </c>
      <c r="AH5528" s="87">
        <v>0</v>
      </c>
      <c r="AI5528" s="88">
        <v>0</v>
      </c>
      <c r="AJ5528">
        <f t="shared" si="3049"/>
        <v>5</v>
      </c>
      <c r="AK5528" s="108">
        <f t="shared" si="3045"/>
        <v>16660</v>
      </c>
      <c r="AL5528" s="108">
        <f t="shared" si="3046"/>
        <v>9800</v>
      </c>
      <c r="AM5528" s="108">
        <f t="shared" si="3047"/>
        <v>6860</v>
      </c>
    </row>
    <row r="5529" spans="1:39" x14ac:dyDescent="0.25">
      <c r="A5529" s="115">
        <v>51100012</v>
      </c>
      <c r="B5529" t="s">
        <v>1</v>
      </c>
      <c r="C5529" s="81">
        <v>700</v>
      </c>
      <c r="D5529">
        <v>2.4</v>
      </c>
      <c r="E5529">
        <v>2.8</v>
      </c>
      <c r="F5529">
        <v>3</v>
      </c>
      <c r="G5529">
        <v>3</v>
      </c>
      <c r="H5529">
        <v>1.7</v>
      </c>
      <c r="I5529">
        <v>511</v>
      </c>
      <c r="J5529" t="s">
        <v>629</v>
      </c>
      <c r="K5529" t="s">
        <v>171</v>
      </c>
      <c r="L5529" t="s">
        <v>629</v>
      </c>
      <c r="M5529" t="s">
        <v>629</v>
      </c>
      <c r="N5529" t="s">
        <v>5</v>
      </c>
      <c r="O5529" t="s">
        <v>47</v>
      </c>
      <c r="P5529" t="s">
        <v>42</v>
      </c>
      <c r="Q5529" t="s">
        <v>16</v>
      </c>
      <c r="R5529" t="s">
        <v>28</v>
      </c>
      <c r="S5529" t="s">
        <v>44</v>
      </c>
      <c r="U5529" t="s">
        <v>939</v>
      </c>
      <c r="V5529" t="s">
        <v>17</v>
      </c>
      <c r="W5529" t="s">
        <v>63</v>
      </c>
      <c r="X5529" t="s">
        <v>12</v>
      </c>
      <c r="Y5529" t="s">
        <v>21</v>
      </c>
      <c r="Z5529" s="80">
        <v>800</v>
      </c>
      <c r="AA5529" s="68">
        <v>0</v>
      </c>
      <c r="AB5529" s="82">
        <f t="shared" si="3034"/>
        <v>1600</v>
      </c>
      <c r="AC5529">
        <v>2</v>
      </c>
      <c r="AG5529" s="83">
        <f t="shared" si="3035"/>
        <v>2</v>
      </c>
      <c r="AH5529" s="87">
        <v>0</v>
      </c>
      <c r="AI5529" s="88">
        <v>0</v>
      </c>
      <c r="AJ5529">
        <f t="shared" si="3049"/>
        <v>2</v>
      </c>
      <c r="AK5529" s="108">
        <f t="shared" si="3045"/>
        <v>6663.9999999999991</v>
      </c>
      <c r="AL5529" s="108">
        <f t="shared" si="3046"/>
        <v>3919.9999999999995</v>
      </c>
      <c r="AM5529" s="108">
        <f t="shared" si="3047"/>
        <v>2743.9999999999995</v>
      </c>
    </row>
    <row r="5530" spans="1:39" x14ac:dyDescent="0.25">
      <c r="A5530" s="115">
        <v>51100012</v>
      </c>
      <c r="B5530" t="s">
        <v>1</v>
      </c>
      <c r="C5530" s="81">
        <v>700</v>
      </c>
      <c r="D5530">
        <v>2.4</v>
      </c>
      <c r="E5530">
        <v>2.8</v>
      </c>
      <c r="F5530">
        <v>3</v>
      </c>
      <c r="G5530">
        <v>3</v>
      </c>
      <c r="H5530">
        <v>1.7</v>
      </c>
      <c r="I5530">
        <v>511</v>
      </c>
      <c r="J5530" t="s">
        <v>629</v>
      </c>
      <c r="K5530" t="s">
        <v>171</v>
      </c>
      <c r="L5530" t="s">
        <v>629</v>
      </c>
      <c r="M5530" t="s">
        <v>629</v>
      </c>
      <c r="N5530" t="s">
        <v>5</v>
      </c>
      <c r="O5530" t="s">
        <v>47</v>
      </c>
      <c r="P5530" t="s">
        <v>42</v>
      </c>
      <c r="Q5530" t="s">
        <v>16</v>
      </c>
      <c r="R5530" t="s">
        <v>28</v>
      </c>
      <c r="S5530" t="s">
        <v>44</v>
      </c>
      <c r="U5530" t="s">
        <v>939</v>
      </c>
      <c r="V5530" t="s">
        <v>173</v>
      </c>
      <c r="W5530" t="s">
        <v>174</v>
      </c>
      <c r="X5530" t="s">
        <v>12</v>
      </c>
      <c r="Y5530" t="s">
        <v>21</v>
      </c>
      <c r="Z5530" s="80">
        <v>800</v>
      </c>
      <c r="AA5530" s="68">
        <v>0</v>
      </c>
      <c r="AB5530" s="82">
        <f t="shared" si="3034"/>
        <v>20000</v>
      </c>
      <c r="AC5530">
        <v>25</v>
      </c>
      <c r="AG5530" s="83">
        <f t="shared" si="3035"/>
        <v>25</v>
      </c>
      <c r="AH5530" s="87">
        <v>0</v>
      </c>
      <c r="AI5530" s="88">
        <v>0</v>
      </c>
      <c r="AJ5530">
        <f t="shared" si="3049"/>
        <v>25</v>
      </c>
      <c r="AK5530" s="108">
        <f t="shared" si="3045"/>
        <v>83300</v>
      </c>
      <c r="AL5530" s="108">
        <f t="shared" si="3046"/>
        <v>49000</v>
      </c>
      <c r="AM5530" s="108">
        <f t="shared" si="3047"/>
        <v>34300</v>
      </c>
    </row>
    <row r="5531" spans="1:39" x14ac:dyDescent="0.25">
      <c r="A5531" s="115">
        <v>51100012</v>
      </c>
      <c r="B5531" t="s">
        <v>1</v>
      </c>
      <c r="C5531" s="81">
        <v>700</v>
      </c>
      <c r="D5531">
        <v>2.4</v>
      </c>
      <c r="E5531">
        <v>2.8</v>
      </c>
      <c r="F5531">
        <v>3</v>
      </c>
      <c r="G5531">
        <v>3</v>
      </c>
      <c r="H5531">
        <v>1.7</v>
      </c>
      <c r="I5531">
        <v>511</v>
      </c>
      <c r="J5531" t="s">
        <v>629</v>
      </c>
      <c r="K5531" t="s">
        <v>171</v>
      </c>
      <c r="L5531" t="s">
        <v>629</v>
      </c>
      <c r="M5531" t="s">
        <v>629</v>
      </c>
      <c r="N5531" t="s">
        <v>5</v>
      </c>
      <c r="O5531" t="s">
        <v>47</v>
      </c>
      <c r="P5531" t="s">
        <v>42</v>
      </c>
      <c r="Q5531" t="s">
        <v>16</v>
      </c>
      <c r="R5531" t="s">
        <v>28</v>
      </c>
      <c r="S5531" t="s">
        <v>44</v>
      </c>
      <c r="U5531" t="s">
        <v>939</v>
      </c>
      <c r="V5531" t="s">
        <v>68</v>
      </c>
      <c r="W5531" t="s">
        <v>69</v>
      </c>
      <c r="X5531" t="s">
        <v>211</v>
      </c>
      <c r="Y5531" t="s">
        <v>21</v>
      </c>
      <c r="Z5531" s="80">
        <v>800</v>
      </c>
      <c r="AA5531" s="68">
        <v>0</v>
      </c>
      <c r="AB5531" s="82">
        <f t="shared" si="3034"/>
        <v>800</v>
      </c>
      <c r="AC5531">
        <v>1</v>
      </c>
      <c r="AG5531" s="83">
        <f t="shared" si="3035"/>
        <v>1</v>
      </c>
      <c r="AH5531" s="87">
        <v>0</v>
      </c>
      <c r="AI5531" s="88">
        <v>0</v>
      </c>
      <c r="AJ5531">
        <f t="shared" si="3049"/>
        <v>1</v>
      </c>
      <c r="AK5531" s="108">
        <f t="shared" si="3045"/>
        <v>3331.9999999999995</v>
      </c>
      <c r="AL5531" s="108">
        <f t="shared" si="3046"/>
        <v>1959.9999999999998</v>
      </c>
      <c r="AM5531" s="108">
        <f t="shared" si="3047"/>
        <v>1371.9999999999998</v>
      </c>
    </row>
    <row r="5532" spans="1:39" x14ac:dyDescent="0.25">
      <c r="A5532" s="115">
        <v>51100012</v>
      </c>
      <c r="B5532" t="s">
        <v>1</v>
      </c>
      <c r="C5532" s="81">
        <v>700</v>
      </c>
      <c r="D5532">
        <v>2.4</v>
      </c>
      <c r="E5532">
        <v>2.8</v>
      </c>
      <c r="F5532">
        <v>3</v>
      </c>
      <c r="G5532">
        <v>3</v>
      </c>
      <c r="H5532">
        <v>1.7</v>
      </c>
      <c r="I5532">
        <v>511</v>
      </c>
      <c r="J5532" t="s">
        <v>629</v>
      </c>
      <c r="K5532" t="s">
        <v>171</v>
      </c>
      <c r="L5532" t="s">
        <v>629</v>
      </c>
      <c r="M5532" t="s">
        <v>629</v>
      </c>
      <c r="N5532" t="s">
        <v>5</v>
      </c>
      <c r="O5532" t="s">
        <v>47</v>
      </c>
      <c r="P5532" t="s">
        <v>42</v>
      </c>
      <c r="Q5532" t="s">
        <v>16</v>
      </c>
      <c r="R5532" t="s">
        <v>28</v>
      </c>
      <c r="S5532" t="s">
        <v>44</v>
      </c>
      <c r="U5532" t="s">
        <v>939</v>
      </c>
      <c r="V5532" t="s">
        <v>68</v>
      </c>
      <c r="W5532" t="s">
        <v>69</v>
      </c>
      <c r="X5532" t="s">
        <v>77</v>
      </c>
      <c r="Y5532" t="s">
        <v>21</v>
      </c>
      <c r="Z5532" s="80">
        <v>800</v>
      </c>
      <c r="AA5532" s="68">
        <v>0</v>
      </c>
      <c r="AB5532" s="82">
        <f t="shared" si="3034"/>
        <v>800</v>
      </c>
      <c r="AC5532">
        <v>1</v>
      </c>
      <c r="AG5532" s="83">
        <f t="shared" si="3035"/>
        <v>1</v>
      </c>
      <c r="AH5532" s="87">
        <v>0</v>
      </c>
      <c r="AI5532" s="88">
        <v>0</v>
      </c>
      <c r="AJ5532">
        <f t="shared" si="3049"/>
        <v>1</v>
      </c>
      <c r="AK5532" s="108">
        <f t="shared" si="3045"/>
        <v>3331.9999999999995</v>
      </c>
      <c r="AL5532" s="108">
        <f t="shared" si="3046"/>
        <v>1959.9999999999998</v>
      </c>
      <c r="AM5532" s="108">
        <f t="shared" si="3047"/>
        <v>1371.9999999999998</v>
      </c>
    </row>
    <row r="5533" spans="1:39" x14ac:dyDescent="0.25">
      <c r="A5533" s="115">
        <v>51100012</v>
      </c>
      <c r="B5533" t="s">
        <v>1</v>
      </c>
      <c r="C5533" s="81">
        <v>700</v>
      </c>
      <c r="D5533">
        <v>2.4</v>
      </c>
      <c r="E5533">
        <v>2.8</v>
      </c>
      <c r="F5533">
        <v>3</v>
      </c>
      <c r="G5533">
        <v>3</v>
      </c>
      <c r="H5533">
        <v>1.7</v>
      </c>
      <c r="I5533">
        <v>511</v>
      </c>
      <c r="J5533" t="s">
        <v>629</v>
      </c>
      <c r="K5533" t="s">
        <v>171</v>
      </c>
      <c r="L5533" t="s">
        <v>629</v>
      </c>
      <c r="M5533" t="s">
        <v>629</v>
      </c>
      <c r="N5533" t="s">
        <v>5</v>
      </c>
      <c r="O5533" t="s">
        <v>47</v>
      </c>
      <c r="P5533" t="s">
        <v>42</v>
      </c>
      <c r="Q5533" t="s">
        <v>8</v>
      </c>
      <c r="R5533" t="s">
        <v>28</v>
      </c>
      <c r="S5533" t="s">
        <v>9</v>
      </c>
      <c r="U5533" t="s">
        <v>179</v>
      </c>
      <c r="V5533" t="s">
        <v>53</v>
      </c>
      <c r="W5533" t="s">
        <v>54</v>
      </c>
      <c r="X5533" t="s">
        <v>12</v>
      </c>
      <c r="Y5533" t="s">
        <v>21</v>
      </c>
      <c r="Z5533" s="80">
        <v>2340</v>
      </c>
      <c r="AA5533" s="68">
        <v>0</v>
      </c>
      <c r="AB5533" s="82">
        <f t="shared" si="3034"/>
        <v>2340</v>
      </c>
      <c r="AD5533">
        <v>1</v>
      </c>
      <c r="AG5533" s="83">
        <f t="shared" si="3035"/>
        <v>1</v>
      </c>
      <c r="AH5533" s="87">
        <v>0</v>
      </c>
      <c r="AI5533" s="88">
        <v>0</v>
      </c>
    </row>
    <row r="5534" spans="1:39" x14ac:dyDescent="0.25">
      <c r="A5534" s="115">
        <v>51100012</v>
      </c>
      <c r="B5534" t="s">
        <v>1</v>
      </c>
      <c r="C5534" s="81">
        <v>700</v>
      </c>
      <c r="D5534">
        <v>2.4</v>
      </c>
      <c r="E5534">
        <v>2.8</v>
      </c>
      <c r="F5534">
        <v>3</v>
      </c>
      <c r="G5534">
        <v>3</v>
      </c>
      <c r="H5534">
        <v>1.7</v>
      </c>
      <c r="I5534">
        <v>511</v>
      </c>
      <c r="J5534" t="s">
        <v>629</v>
      </c>
      <c r="K5534" t="s">
        <v>171</v>
      </c>
      <c r="L5534" t="s">
        <v>629</v>
      </c>
      <c r="M5534" t="s">
        <v>629</v>
      </c>
      <c r="N5534" t="s">
        <v>5</v>
      </c>
      <c r="O5534" t="s">
        <v>47</v>
      </c>
      <c r="P5534" t="s">
        <v>42</v>
      </c>
      <c r="Q5534" t="s">
        <v>8</v>
      </c>
      <c r="R5534" t="s">
        <v>28</v>
      </c>
      <c r="S5534" t="s">
        <v>44</v>
      </c>
      <c r="U5534" t="s">
        <v>939</v>
      </c>
      <c r="V5534" t="s">
        <v>173</v>
      </c>
      <c r="W5534" t="s">
        <v>174</v>
      </c>
      <c r="X5534" t="s">
        <v>12</v>
      </c>
      <c r="Y5534" t="s">
        <v>21</v>
      </c>
      <c r="Z5534" s="80">
        <v>400</v>
      </c>
      <c r="AA5534" s="68">
        <v>0</v>
      </c>
      <c r="AB5534" s="82">
        <f t="shared" si="3034"/>
        <v>400</v>
      </c>
      <c r="AC5534">
        <v>1</v>
      </c>
      <c r="AG5534" s="83">
        <f t="shared" si="3035"/>
        <v>1</v>
      </c>
      <c r="AH5534" s="87">
        <v>0</v>
      </c>
      <c r="AI5534" s="88">
        <v>0</v>
      </c>
      <c r="AJ5534" s="90">
        <f t="shared" ref="AJ5534:AJ5535" si="3050">AG5534/3</f>
        <v>0.33333333333333331</v>
      </c>
      <c r="AK5534" s="108">
        <f t="shared" ref="AK5534:AK5535" si="3051">AJ5534*C5534*E5534*H5534</f>
        <v>1110.6666666666665</v>
      </c>
      <c r="AL5534" s="108">
        <f t="shared" ref="AL5534:AL5535" si="3052">AJ5534*C5534*E5534</f>
        <v>653.33333333333326</v>
      </c>
      <c r="AM5534" s="108">
        <f t="shared" ref="AM5534:AM5541" si="3053">AK5534-AL5534</f>
        <v>457.33333333333326</v>
      </c>
    </row>
    <row r="5535" spans="1:39" x14ac:dyDescent="0.25">
      <c r="A5535" s="115">
        <v>51100012</v>
      </c>
      <c r="B5535" t="s">
        <v>1</v>
      </c>
      <c r="C5535" s="81">
        <v>700</v>
      </c>
      <c r="D5535">
        <v>2.4</v>
      </c>
      <c r="E5535">
        <v>2.8</v>
      </c>
      <c r="F5535">
        <v>3</v>
      </c>
      <c r="G5535">
        <v>3</v>
      </c>
      <c r="H5535">
        <v>1.7</v>
      </c>
      <c r="I5535">
        <v>511</v>
      </c>
      <c r="J5535" t="s">
        <v>629</v>
      </c>
      <c r="K5535" t="s">
        <v>171</v>
      </c>
      <c r="L5535" t="s">
        <v>629</v>
      </c>
      <c r="M5535" t="s">
        <v>629</v>
      </c>
      <c r="N5535" t="s">
        <v>5</v>
      </c>
      <c r="O5535" t="s">
        <v>47</v>
      </c>
      <c r="P5535" t="s">
        <v>42</v>
      </c>
      <c r="Q5535" t="s">
        <v>8</v>
      </c>
      <c r="R5535" t="s">
        <v>28</v>
      </c>
      <c r="S5535" t="s">
        <v>44</v>
      </c>
      <c r="U5535" t="s">
        <v>939</v>
      </c>
      <c r="V5535" t="s">
        <v>102</v>
      </c>
      <c r="W5535" t="s">
        <v>103</v>
      </c>
      <c r="X5535" t="s">
        <v>12</v>
      </c>
      <c r="Y5535" t="s">
        <v>21</v>
      </c>
      <c r="Z5535" s="80">
        <v>400</v>
      </c>
      <c r="AA5535" s="68">
        <v>0</v>
      </c>
      <c r="AB5535" s="82">
        <f t="shared" si="3034"/>
        <v>800</v>
      </c>
      <c r="AC5535">
        <v>2</v>
      </c>
      <c r="AG5535" s="83">
        <f t="shared" si="3035"/>
        <v>2</v>
      </c>
      <c r="AH5535" s="87">
        <v>0</v>
      </c>
      <c r="AI5535" s="88">
        <v>0</v>
      </c>
      <c r="AJ5535" s="90">
        <f t="shared" si="3050"/>
        <v>0.66666666666666663</v>
      </c>
      <c r="AK5535" s="108">
        <f t="shared" si="3051"/>
        <v>2221.333333333333</v>
      </c>
      <c r="AL5535" s="108">
        <f t="shared" si="3052"/>
        <v>1306.6666666666665</v>
      </c>
      <c r="AM5535" s="108">
        <f t="shared" si="3053"/>
        <v>914.66666666666652</v>
      </c>
    </row>
    <row r="5536" spans="1:39" x14ac:dyDescent="0.25">
      <c r="A5536" s="115">
        <v>51100012</v>
      </c>
      <c r="B5536" t="s">
        <v>1</v>
      </c>
      <c r="C5536" s="81">
        <v>700</v>
      </c>
      <c r="D5536">
        <v>2.4</v>
      </c>
      <c r="E5536">
        <v>2.8</v>
      </c>
      <c r="F5536">
        <v>3</v>
      </c>
      <c r="G5536">
        <v>3</v>
      </c>
      <c r="H5536">
        <v>1.7</v>
      </c>
      <c r="I5536">
        <v>511</v>
      </c>
      <c r="J5536" t="s">
        <v>629</v>
      </c>
      <c r="K5536" t="s">
        <v>171</v>
      </c>
      <c r="L5536" t="s">
        <v>629</v>
      </c>
      <c r="M5536" t="s">
        <v>629</v>
      </c>
      <c r="N5536" t="s">
        <v>15</v>
      </c>
      <c r="O5536" t="s">
        <v>74</v>
      </c>
      <c r="P5536" t="s">
        <v>42</v>
      </c>
      <c r="Q5536" t="s">
        <v>16</v>
      </c>
      <c r="R5536" t="s">
        <v>28</v>
      </c>
      <c r="S5536" t="s">
        <v>44</v>
      </c>
      <c r="U5536" t="s">
        <v>939</v>
      </c>
      <c r="V5536" t="s">
        <v>173</v>
      </c>
      <c r="W5536" t="s">
        <v>174</v>
      </c>
      <c r="X5536" t="s">
        <v>12</v>
      </c>
      <c r="Y5536" t="s">
        <v>21</v>
      </c>
      <c r="Z5536" s="80">
        <v>800</v>
      </c>
      <c r="AA5536" s="68">
        <v>0</v>
      </c>
      <c r="AB5536" s="82">
        <f t="shared" si="3034"/>
        <v>800</v>
      </c>
      <c r="AC5536">
        <v>1</v>
      </c>
      <c r="AG5536" s="83">
        <f t="shared" si="3035"/>
        <v>1</v>
      </c>
      <c r="AH5536" s="87">
        <v>0</v>
      </c>
      <c r="AI5536" s="88">
        <v>0</v>
      </c>
      <c r="AJ5536">
        <f t="shared" ref="AJ5536:AJ5537" si="3054">AG5536</f>
        <v>1</v>
      </c>
      <c r="AK5536" s="108">
        <f t="shared" ref="AK5536:AK5541" si="3055">AJ5536*C5536*F5536*H5536</f>
        <v>3570</v>
      </c>
      <c r="AL5536" s="108">
        <f t="shared" ref="AL5536:AL5541" si="3056">AJ5536*C5536*F5536</f>
        <v>2100</v>
      </c>
      <c r="AM5536" s="108">
        <f t="shared" si="3053"/>
        <v>1470</v>
      </c>
    </row>
    <row r="5537" spans="1:39" x14ac:dyDescent="0.25">
      <c r="A5537" s="115">
        <v>51100012</v>
      </c>
      <c r="B5537" t="s">
        <v>1</v>
      </c>
      <c r="C5537" s="81">
        <v>700</v>
      </c>
      <c r="D5537">
        <v>2.4</v>
      </c>
      <c r="E5537">
        <v>2.8</v>
      </c>
      <c r="F5537">
        <v>3</v>
      </c>
      <c r="G5537">
        <v>3</v>
      </c>
      <c r="H5537">
        <v>1.7</v>
      </c>
      <c r="I5537">
        <v>511</v>
      </c>
      <c r="J5537" t="s">
        <v>629</v>
      </c>
      <c r="K5537" t="s">
        <v>171</v>
      </c>
      <c r="L5537" t="s">
        <v>629</v>
      </c>
      <c r="M5537" t="s">
        <v>629</v>
      </c>
      <c r="N5537" t="s">
        <v>15</v>
      </c>
      <c r="O5537" t="s">
        <v>74</v>
      </c>
      <c r="P5537" t="s">
        <v>42</v>
      </c>
      <c r="Q5537" t="s">
        <v>16</v>
      </c>
      <c r="R5537" t="s">
        <v>91</v>
      </c>
      <c r="S5537" t="s">
        <v>44</v>
      </c>
      <c r="T5537" t="s">
        <v>944</v>
      </c>
      <c r="U5537" t="s">
        <v>939</v>
      </c>
      <c r="V5537" t="s">
        <v>173</v>
      </c>
      <c r="W5537" t="s">
        <v>174</v>
      </c>
      <c r="X5537" t="s">
        <v>12</v>
      </c>
      <c r="Y5537" t="s">
        <v>938</v>
      </c>
      <c r="Z5537" s="81">
        <v>0</v>
      </c>
      <c r="AA5537" s="68">
        <v>0</v>
      </c>
      <c r="AB5537" s="82">
        <f t="shared" si="3034"/>
        <v>0</v>
      </c>
      <c r="AE5537">
        <v>4</v>
      </c>
      <c r="AG5537" s="83">
        <f t="shared" si="3035"/>
        <v>4</v>
      </c>
      <c r="AH5537" s="87">
        <v>0</v>
      </c>
      <c r="AI5537" s="88">
        <v>0</v>
      </c>
      <c r="AJ5537">
        <f t="shared" si="3054"/>
        <v>4</v>
      </c>
      <c r="AK5537" s="108">
        <f t="shared" si="3055"/>
        <v>14280</v>
      </c>
      <c r="AL5537" s="108">
        <f t="shared" si="3056"/>
        <v>8400</v>
      </c>
      <c r="AM5537" s="108">
        <f t="shared" si="3053"/>
        <v>5880</v>
      </c>
    </row>
    <row r="5538" spans="1:39" x14ac:dyDescent="0.25">
      <c r="A5538" s="115">
        <v>51100012</v>
      </c>
      <c r="B5538" t="s">
        <v>1</v>
      </c>
      <c r="C5538" s="81">
        <v>700</v>
      </c>
      <c r="D5538">
        <v>2.4</v>
      </c>
      <c r="E5538">
        <v>2.8</v>
      </c>
      <c r="F5538">
        <v>3</v>
      </c>
      <c r="G5538">
        <v>3</v>
      </c>
      <c r="H5538">
        <v>1.7</v>
      </c>
      <c r="I5538">
        <v>511</v>
      </c>
      <c r="J5538" t="s">
        <v>629</v>
      </c>
      <c r="K5538" t="s">
        <v>171</v>
      </c>
      <c r="L5538" t="s">
        <v>629</v>
      </c>
      <c r="M5538" t="s">
        <v>629</v>
      </c>
      <c r="N5538" t="s">
        <v>15</v>
      </c>
      <c r="O5538" t="s">
        <v>74</v>
      </c>
      <c r="P5538" t="s">
        <v>42</v>
      </c>
      <c r="Q5538" t="s">
        <v>8</v>
      </c>
      <c r="R5538" t="s">
        <v>91</v>
      </c>
      <c r="S5538" t="s">
        <v>44</v>
      </c>
      <c r="T5538" t="s">
        <v>944</v>
      </c>
      <c r="U5538" t="s">
        <v>939</v>
      </c>
      <c r="V5538" t="s">
        <v>173</v>
      </c>
      <c r="W5538" t="s">
        <v>174</v>
      </c>
      <c r="X5538" t="s">
        <v>12</v>
      </c>
      <c r="Y5538" t="s">
        <v>938</v>
      </c>
      <c r="Z5538" s="81">
        <v>0</v>
      </c>
      <c r="AA5538" s="68">
        <v>0</v>
      </c>
      <c r="AB5538" s="82">
        <f t="shared" si="3034"/>
        <v>0</v>
      </c>
      <c r="AE5538">
        <v>2</v>
      </c>
      <c r="AG5538" s="83">
        <f t="shared" si="3035"/>
        <v>2</v>
      </c>
      <c r="AH5538" s="87">
        <v>0</v>
      </c>
      <c r="AI5538" s="88">
        <v>0</v>
      </c>
      <c r="AJ5538" s="90">
        <f>AG5538/3</f>
        <v>0.66666666666666663</v>
      </c>
      <c r="AK5538" s="108">
        <f t="shared" si="3055"/>
        <v>2380</v>
      </c>
      <c r="AL5538" s="108">
        <f t="shared" si="3056"/>
        <v>1400</v>
      </c>
      <c r="AM5538" s="108">
        <f t="shared" si="3053"/>
        <v>980</v>
      </c>
    </row>
    <row r="5539" spans="1:39" x14ac:dyDescent="0.25">
      <c r="A5539" s="115">
        <v>51100012</v>
      </c>
      <c r="B5539" t="s">
        <v>1</v>
      </c>
      <c r="C5539" s="81">
        <v>700</v>
      </c>
      <c r="D5539">
        <v>2.4</v>
      </c>
      <c r="E5539">
        <v>2.8</v>
      </c>
      <c r="F5539">
        <v>3</v>
      </c>
      <c r="G5539">
        <v>3</v>
      </c>
      <c r="H5539">
        <v>1.7</v>
      </c>
      <c r="I5539">
        <v>511</v>
      </c>
      <c r="J5539" t="s">
        <v>629</v>
      </c>
      <c r="K5539" t="s">
        <v>171</v>
      </c>
      <c r="L5539" t="s">
        <v>629</v>
      </c>
      <c r="M5539" t="s">
        <v>629</v>
      </c>
      <c r="N5539" t="s">
        <v>15</v>
      </c>
      <c r="O5539" t="s">
        <v>41</v>
      </c>
      <c r="P5539" t="s">
        <v>42</v>
      </c>
      <c r="Q5539" t="s">
        <v>16</v>
      </c>
      <c r="R5539" t="s">
        <v>28</v>
      </c>
      <c r="S5539" t="s">
        <v>44</v>
      </c>
      <c r="U5539" t="s">
        <v>939</v>
      </c>
      <c r="V5539" t="s">
        <v>14</v>
      </c>
      <c r="W5539" t="s">
        <v>49</v>
      </c>
      <c r="X5539" t="s">
        <v>12</v>
      </c>
      <c r="Y5539" t="s">
        <v>21</v>
      </c>
      <c r="Z5539" s="80">
        <v>800</v>
      </c>
      <c r="AA5539" s="68">
        <v>0</v>
      </c>
      <c r="AB5539" s="82">
        <f t="shared" si="3034"/>
        <v>1600</v>
      </c>
      <c r="AC5539">
        <v>2</v>
      </c>
      <c r="AG5539" s="83">
        <f t="shared" si="3035"/>
        <v>2</v>
      </c>
      <c r="AH5539" s="87">
        <v>0</v>
      </c>
      <c r="AI5539" s="88">
        <v>0</v>
      </c>
      <c r="AJ5539">
        <f t="shared" ref="AJ5539:AJ5541" si="3057">AG5539</f>
        <v>2</v>
      </c>
      <c r="AK5539" s="108">
        <f t="shared" si="3055"/>
        <v>7140</v>
      </c>
      <c r="AL5539" s="108">
        <f t="shared" si="3056"/>
        <v>4200</v>
      </c>
      <c r="AM5539" s="108">
        <f t="shared" si="3053"/>
        <v>2940</v>
      </c>
    </row>
    <row r="5540" spans="1:39" x14ac:dyDescent="0.25">
      <c r="A5540" s="115">
        <v>51100012</v>
      </c>
      <c r="B5540" t="s">
        <v>1</v>
      </c>
      <c r="C5540" s="81">
        <v>700</v>
      </c>
      <c r="D5540">
        <v>2.4</v>
      </c>
      <c r="E5540">
        <v>2.8</v>
      </c>
      <c r="F5540">
        <v>3</v>
      </c>
      <c r="G5540">
        <v>3</v>
      </c>
      <c r="H5540">
        <v>1.7</v>
      </c>
      <c r="I5540">
        <v>511</v>
      </c>
      <c r="J5540" t="s">
        <v>629</v>
      </c>
      <c r="K5540" t="s">
        <v>171</v>
      </c>
      <c r="L5540" t="s">
        <v>629</v>
      </c>
      <c r="M5540" t="s">
        <v>629</v>
      </c>
      <c r="N5540" t="s">
        <v>15</v>
      </c>
      <c r="O5540" t="s">
        <v>41</v>
      </c>
      <c r="P5540" t="s">
        <v>42</v>
      </c>
      <c r="Q5540" t="s">
        <v>16</v>
      </c>
      <c r="R5540" t="s">
        <v>28</v>
      </c>
      <c r="S5540" t="s">
        <v>44</v>
      </c>
      <c r="U5540" t="s">
        <v>939</v>
      </c>
      <c r="V5540" t="s">
        <v>173</v>
      </c>
      <c r="W5540" t="s">
        <v>174</v>
      </c>
      <c r="X5540" t="s">
        <v>12</v>
      </c>
      <c r="Y5540" t="s">
        <v>21</v>
      </c>
      <c r="Z5540" s="80">
        <v>800</v>
      </c>
      <c r="AA5540" s="68">
        <v>0</v>
      </c>
      <c r="AB5540" s="82">
        <f t="shared" si="3034"/>
        <v>26400</v>
      </c>
      <c r="AC5540">
        <v>33</v>
      </c>
      <c r="AG5540" s="83">
        <f t="shared" si="3035"/>
        <v>33</v>
      </c>
      <c r="AH5540" s="87">
        <v>0</v>
      </c>
      <c r="AI5540" s="88">
        <v>0</v>
      </c>
      <c r="AJ5540">
        <f t="shared" si="3057"/>
        <v>33</v>
      </c>
      <c r="AK5540" s="108">
        <f t="shared" si="3055"/>
        <v>117810</v>
      </c>
      <c r="AL5540" s="108">
        <f t="shared" si="3056"/>
        <v>69300</v>
      </c>
      <c r="AM5540" s="108">
        <f t="shared" si="3053"/>
        <v>48510</v>
      </c>
    </row>
    <row r="5541" spans="1:39" x14ac:dyDescent="0.25">
      <c r="A5541" s="115">
        <v>51100012</v>
      </c>
      <c r="B5541" t="s">
        <v>1</v>
      </c>
      <c r="C5541" s="81">
        <v>700</v>
      </c>
      <c r="D5541">
        <v>2.4</v>
      </c>
      <c r="E5541">
        <v>2.8</v>
      </c>
      <c r="F5541">
        <v>3</v>
      </c>
      <c r="G5541">
        <v>3</v>
      </c>
      <c r="H5541">
        <v>1.7</v>
      </c>
      <c r="I5541">
        <v>511</v>
      </c>
      <c r="J5541" t="s">
        <v>629</v>
      </c>
      <c r="K5541" t="s">
        <v>171</v>
      </c>
      <c r="L5541" t="s">
        <v>629</v>
      </c>
      <c r="M5541" t="s">
        <v>629</v>
      </c>
      <c r="N5541" t="s">
        <v>15</v>
      </c>
      <c r="O5541" t="s">
        <v>41</v>
      </c>
      <c r="P5541" t="s">
        <v>42</v>
      </c>
      <c r="Q5541" t="s">
        <v>16</v>
      </c>
      <c r="R5541" t="s">
        <v>28</v>
      </c>
      <c r="S5541" t="s">
        <v>44</v>
      </c>
      <c r="U5541" t="s">
        <v>939</v>
      </c>
      <c r="V5541" t="s">
        <v>92</v>
      </c>
      <c r="W5541" t="s">
        <v>93</v>
      </c>
      <c r="X5541" t="s">
        <v>12</v>
      </c>
      <c r="Y5541" t="s">
        <v>21</v>
      </c>
      <c r="Z5541" s="80">
        <v>800</v>
      </c>
      <c r="AA5541" s="68">
        <v>0</v>
      </c>
      <c r="AB5541" s="82">
        <f t="shared" si="3034"/>
        <v>800</v>
      </c>
      <c r="AC5541">
        <v>1</v>
      </c>
      <c r="AG5541" s="83">
        <f t="shared" si="3035"/>
        <v>1</v>
      </c>
      <c r="AH5541" s="87">
        <v>0</v>
      </c>
      <c r="AI5541" s="88">
        <v>0</v>
      </c>
      <c r="AJ5541">
        <f t="shared" si="3057"/>
        <v>1</v>
      </c>
      <c r="AK5541" s="108">
        <f t="shared" si="3055"/>
        <v>3570</v>
      </c>
      <c r="AL5541" s="108">
        <f t="shared" si="3056"/>
        <v>2100</v>
      </c>
      <c r="AM5541" s="108">
        <f t="shared" si="3053"/>
        <v>1470</v>
      </c>
    </row>
    <row r="5542" spans="1:39" x14ac:dyDescent="0.25">
      <c r="A5542" s="115">
        <v>51100012</v>
      </c>
      <c r="B5542" t="s">
        <v>1</v>
      </c>
      <c r="C5542" s="81">
        <v>700</v>
      </c>
      <c r="D5542">
        <v>2.4</v>
      </c>
      <c r="E5542">
        <v>2.8</v>
      </c>
      <c r="F5542">
        <v>3</v>
      </c>
      <c r="G5542">
        <v>3</v>
      </c>
      <c r="H5542">
        <v>1.7</v>
      </c>
      <c r="I5542">
        <v>511</v>
      </c>
      <c r="J5542" t="s">
        <v>629</v>
      </c>
      <c r="K5542" t="s">
        <v>171</v>
      </c>
      <c r="L5542" t="s">
        <v>629</v>
      </c>
      <c r="M5542" t="s">
        <v>629</v>
      </c>
      <c r="N5542" t="s">
        <v>15</v>
      </c>
      <c r="O5542" t="s">
        <v>41</v>
      </c>
      <c r="P5542" t="s">
        <v>42</v>
      </c>
      <c r="Q5542" t="s">
        <v>8</v>
      </c>
      <c r="R5542" t="s">
        <v>28</v>
      </c>
      <c r="S5542" t="s">
        <v>9</v>
      </c>
      <c r="U5542" t="s">
        <v>179</v>
      </c>
      <c r="V5542" t="s">
        <v>53</v>
      </c>
      <c r="W5542" t="s">
        <v>54</v>
      </c>
      <c r="X5542" t="s">
        <v>12</v>
      </c>
      <c r="Y5542" t="s">
        <v>21</v>
      </c>
      <c r="Z5542" s="80">
        <v>2340</v>
      </c>
      <c r="AA5542" s="68">
        <v>0</v>
      </c>
      <c r="AB5542" s="82">
        <f t="shared" si="3034"/>
        <v>2340</v>
      </c>
      <c r="AD5542">
        <v>1</v>
      </c>
      <c r="AG5542" s="83">
        <f t="shared" si="3035"/>
        <v>1</v>
      </c>
      <c r="AH5542" s="87">
        <v>0</v>
      </c>
      <c r="AI5542" s="88">
        <v>0</v>
      </c>
    </row>
    <row r="5543" spans="1:39" x14ac:dyDescent="0.25">
      <c r="A5543" s="115">
        <v>51100012</v>
      </c>
      <c r="B5543" t="s">
        <v>1</v>
      </c>
      <c r="C5543" s="81">
        <v>700</v>
      </c>
      <c r="D5543">
        <v>2.4</v>
      </c>
      <c r="E5543">
        <v>2.8</v>
      </c>
      <c r="F5543">
        <v>3</v>
      </c>
      <c r="G5543">
        <v>3</v>
      </c>
      <c r="H5543">
        <v>1.7</v>
      </c>
      <c r="I5543">
        <v>511</v>
      </c>
      <c r="J5543" t="s">
        <v>629</v>
      </c>
      <c r="K5543" t="s">
        <v>171</v>
      </c>
      <c r="L5543" t="s">
        <v>629</v>
      </c>
      <c r="M5543" t="s">
        <v>629</v>
      </c>
      <c r="N5543" t="s">
        <v>15</v>
      </c>
      <c r="O5543" t="s">
        <v>41</v>
      </c>
      <c r="P5543" t="s">
        <v>42</v>
      </c>
      <c r="Q5543" t="s">
        <v>8</v>
      </c>
      <c r="R5543" t="s">
        <v>28</v>
      </c>
      <c r="S5543" t="s">
        <v>44</v>
      </c>
      <c r="U5543" t="s">
        <v>939</v>
      </c>
      <c r="V5543" t="s">
        <v>14</v>
      </c>
      <c r="W5543" t="s">
        <v>49</v>
      </c>
      <c r="X5543" t="s">
        <v>12</v>
      </c>
      <c r="Y5543" t="s">
        <v>21</v>
      </c>
      <c r="Z5543" s="80">
        <v>400</v>
      </c>
      <c r="AA5543" s="68">
        <v>0</v>
      </c>
      <c r="AB5543" s="82">
        <f t="shared" si="3034"/>
        <v>1200</v>
      </c>
      <c r="AC5543">
        <v>3</v>
      </c>
      <c r="AG5543" s="83">
        <f t="shared" si="3035"/>
        <v>3</v>
      </c>
      <c r="AH5543" s="87">
        <v>0</v>
      </c>
      <c r="AI5543" s="88">
        <v>0</v>
      </c>
      <c r="AJ5543" s="90">
        <f t="shared" ref="AJ5543:AJ5544" si="3058">AG5543/3</f>
        <v>1</v>
      </c>
      <c r="AK5543" s="108">
        <f t="shared" ref="AK5543:AK5548" si="3059">AJ5543*C5543*F5543*H5543</f>
        <v>3570</v>
      </c>
      <c r="AL5543" s="108">
        <f t="shared" ref="AL5543:AL5548" si="3060">AJ5543*C5543*F5543</f>
        <v>2100</v>
      </c>
      <c r="AM5543" s="108">
        <f t="shared" ref="AM5543:AM5548" si="3061">AK5543-AL5543</f>
        <v>1470</v>
      </c>
    </row>
    <row r="5544" spans="1:39" x14ac:dyDescent="0.25">
      <c r="A5544" s="115">
        <v>51100012</v>
      </c>
      <c r="B5544" t="s">
        <v>1</v>
      </c>
      <c r="C5544" s="81">
        <v>700</v>
      </c>
      <c r="D5544">
        <v>2.4</v>
      </c>
      <c r="E5544">
        <v>2.8</v>
      </c>
      <c r="F5544">
        <v>3</v>
      </c>
      <c r="G5544">
        <v>3</v>
      </c>
      <c r="H5544">
        <v>1.7</v>
      </c>
      <c r="I5544">
        <v>511</v>
      </c>
      <c r="J5544" t="s">
        <v>629</v>
      </c>
      <c r="K5544" t="s">
        <v>171</v>
      </c>
      <c r="L5544" t="s">
        <v>629</v>
      </c>
      <c r="M5544" t="s">
        <v>629</v>
      </c>
      <c r="N5544" t="s">
        <v>15</v>
      </c>
      <c r="O5544" t="s">
        <v>41</v>
      </c>
      <c r="P5544" t="s">
        <v>42</v>
      </c>
      <c r="Q5544" t="s">
        <v>8</v>
      </c>
      <c r="R5544" t="s">
        <v>28</v>
      </c>
      <c r="S5544" t="s">
        <v>44</v>
      </c>
      <c r="U5544" t="s">
        <v>939</v>
      </c>
      <c r="V5544" t="s">
        <v>173</v>
      </c>
      <c r="W5544" t="s">
        <v>174</v>
      </c>
      <c r="X5544" t="s">
        <v>12</v>
      </c>
      <c r="Y5544" t="s">
        <v>21</v>
      </c>
      <c r="Z5544" s="80">
        <v>400</v>
      </c>
      <c r="AA5544" s="68">
        <v>0</v>
      </c>
      <c r="AB5544" s="82">
        <f t="shared" si="3034"/>
        <v>2000</v>
      </c>
      <c r="AC5544">
        <v>5</v>
      </c>
      <c r="AG5544" s="83">
        <f t="shared" si="3035"/>
        <v>5</v>
      </c>
      <c r="AH5544" s="87">
        <v>0</v>
      </c>
      <c r="AI5544" s="88">
        <v>0</v>
      </c>
      <c r="AJ5544" s="90">
        <f t="shared" si="3058"/>
        <v>1.6666666666666667</v>
      </c>
      <c r="AK5544" s="108">
        <f t="shared" si="3059"/>
        <v>5950</v>
      </c>
      <c r="AL5544" s="108">
        <f t="shared" si="3060"/>
        <v>3500</v>
      </c>
      <c r="AM5544" s="108">
        <f t="shared" si="3061"/>
        <v>2450</v>
      </c>
    </row>
    <row r="5545" spans="1:39" x14ac:dyDescent="0.25">
      <c r="A5545" s="115">
        <v>51100012</v>
      </c>
      <c r="B5545" t="s">
        <v>1</v>
      </c>
      <c r="C5545" s="81">
        <v>700</v>
      </c>
      <c r="D5545">
        <v>2.4</v>
      </c>
      <c r="E5545">
        <v>2.8</v>
      </c>
      <c r="F5545">
        <v>3</v>
      </c>
      <c r="G5545">
        <v>3</v>
      </c>
      <c r="H5545">
        <v>1.7</v>
      </c>
      <c r="I5545">
        <v>511</v>
      </c>
      <c r="J5545" t="s">
        <v>629</v>
      </c>
      <c r="K5545" t="s">
        <v>171</v>
      </c>
      <c r="L5545" t="s">
        <v>629</v>
      </c>
      <c r="M5545" t="s">
        <v>629</v>
      </c>
      <c r="N5545" t="s">
        <v>18</v>
      </c>
      <c r="O5545" t="s">
        <v>74</v>
      </c>
      <c r="P5545" t="s">
        <v>42</v>
      </c>
      <c r="Q5545" t="s">
        <v>16</v>
      </c>
      <c r="R5545" t="s">
        <v>28</v>
      </c>
      <c r="S5545" t="s">
        <v>22</v>
      </c>
      <c r="T5545" t="s">
        <v>22</v>
      </c>
      <c r="U5545" t="s">
        <v>939</v>
      </c>
      <c r="V5545" t="s">
        <v>50</v>
      </c>
      <c r="W5545" t="s">
        <v>51</v>
      </c>
      <c r="X5545" t="s">
        <v>31</v>
      </c>
      <c r="Y5545" t="s">
        <v>943</v>
      </c>
      <c r="Z5545" s="81">
        <v>0</v>
      </c>
      <c r="AA5545" s="68">
        <v>0</v>
      </c>
      <c r="AB5545" s="82">
        <f t="shared" si="3034"/>
        <v>0</v>
      </c>
      <c r="AF5545">
        <v>1</v>
      </c>
      <c r="AG5545" s="83">
        <f t="shared" si="3035"/>
        <v>1</v>
      </c>
      <c r="AH5545" s="87">
        <v>0</v>
      </c>
      <c r="AI5545" s="88">
        <v>0</v>
      </c>
      <c r="AJ5545">
        <f t="shared" ref="AJ5545:AJ5548" si="3062">AG5545</f>
        <v>1</v>
      </c>
      <c r="AK5545" s="108">
        <f t="shared" si="3059"/>
        <v>3570</v>
      </c>
      <c r="AL5545" s="108">
        <f t="shared" si="3060"/>
        <v>2100</v>
      </c>
      <c r="AM5545" s="108">
        <f t="shared" si="3061"/>
        <v>1470</v>
      </c>
    </row>
    <row r="5546" spans="1:39" x14ac:dyDescent="0.25">
      <c r="A5546" s="115">
        <v>51100012</v>
      </c>
      <c r="B5546" t="s">
        <v>1</v>
      </c>
      <c r="C5546" s="81">
        <v>700</v>
      </c>
      <c r="D5546">
        <v>2.4</v>
      </c>
      <c r="E5546">
        <v>2.8</v>
      </c>
      <c r="F5546">
        <v>3</v>
      </c>
      <c r="G5546">
        <v>3</v>
      </c>
      <c r="H5546">
        <v>1.7</v>
      </c>
      <c r="I5546">
        <v>511</v>
      </c>
      <c r="J5546" t="s">
        <v>629</v>
      </c>
      <c r="K5546" t="s">
        <v>171</v>
      </c>
      <c r="L5546" t="s">
        <v>629</v>
      </c>
      <c r="M5546" t="s">
        <v>629</v>
      </c>
      <c r="N5546" t="s">
        <v>18</v>
      </c>
      <c r="O5546" t="s">
        <v>74</v>
      </c>
      <c r="P5546" t="s">
        <v>42</v>
      </c>
      <c r="Q5546" t="s">
        <v>16</v>
      </c>
      <c r="R5546" t="s">
        <v>28</v>
      </c>
      <c r="S5546" t="s">
        <v>44</v>
      </c>
      <c r="U5546" t="s">
        <v>939</v>
      </c>
      <c r="V5546" t="s">
        <v>14</v>
      </c>
      <c r="W5546" t="s">
        <v>49</v>
      </c>
      <c r="X5546" t="s">
        <v>12</v>
      </c>
      <c r="Y5546" t="s">
        <v>21</v>
      </c>
      <c r="Z5546" s="80">
        <v>900</v>
      </c>
      <c r="AA5546" s="68">
        <v>0</v>
      </c>
      <c r="AB5546" s="82">
        <f t="shared" si="3034"/>
        <v>1800</v>
      </c>
      <c r="AC5546">
        <v>2</v>
      </c>
      <c r="AG5546" s="83">
        <f t="shared" si="3035"/>
        <v>2</v>
      </c>
      <c r="AH5546" s="87">
        <v>0</v>
      </c>
      <c r="AI5546" s="88">
        <v>0</v>
      </c>
      <c r="AJ5546">
        <f t="shared" si="3062"/>
        <v>2</v>
      </c>
      <c r="AK5546" s="108">
        <f t="shared" si="3059"/>
        <v>7140</v>
      </c>
      <c r="AL5546" s="108">
        <f t="shared" si="3060"/>
        <v>4200</v>
      </c>
      <c r="AM5546" s="108">
        <f t="shared" si="3061"/>
        <v>2940</v>
      </c>
    </row>
    <row r="5547" spans="1:39" x14ac:dyDescent="0.25">
      <c r="A5547" s="115">
        <v>51100012</v>
      </c>
      <c r="B5547" t="s">
        <v>1</v>
      </c>
      <c r="C5547" s="81">
        <v>700</v>
      </c>
      <c r="D5547">
        <v>2.4</v>
      </c>
      <c r="E5547">
        <v>2.8</v>
      </c>
      <c r="F5547">
        <v>3</v>
      </c>
      <c r="G5547">
        <v>3</v>
      </c>
      <c r="H5547">
        <v>1.7</v>
      </c>
      <c r="I5547">
        <v>511</v>
      </c>
      <c r="J5547" t="s">
        <v>629</v>
      </c>
      <c r="K5547" t="s">
        <v>171</v>
      </c>
      <c r="L5547" t="s">
        <v>629</v>
      </c>
      <c r="M5547" t="s">
        <v>629</v>
      </c>
      <c r="N5547" t="s">
        <v>18</v>
      </c>
      <c r="O5547" t="s">
        <v>74</v>
      </c>
      <c r="P5547" t="s">
        <v>42</v>
      </c>
      <c r="Q5547" t="s">
        <v>16</v>
      </c>
      <c r="R5547" t="s">
        <v>28</v>
      </c>
      <c r="S5547" t="s">
        <v>44</v>
      </c>
      <c r="U5547" t="s">
        <v>939</v>
      </c>
      <c r="V5547" t="s">
        <v>173</v>
      </c>
      <c r="W5547" t="s">
        <v>174</v>
      </c>
      <c r="X5547" t="s">
        <v>12</v>
      </c>
      <c r="Y5547" t="s">
        <v>21</v>
      </c>
      <c r="Z5547" s="80">
        <v>900</v>
      </c>
      <c r="AA5547" s="68">
        <v>0</v>
      </c>
      <c r="AB5547" s="82">
        <f t="shared" si="3034"/>
        <v>24300</v>
      </c>
      <c r="AC5547">
        <v>27</v>
      </c>
      <c r="AG5547" s="83">
        <f t="shared" si="3035"/>
        <v>27</v>
      </c>
      <c r="AH5547" s="87">
        <v>0</v>
      </c>
      <c r="AI5547" s="88">
        <v>0</v>
      </c>
      <c r="AJ5547">
        <f t="shared" si="3062"/>
        <v>27</v>
      </c>
      <c r="AK5547" s="108">
        <f t="shared" si="3059"/>
        <v>96390</v>
      </c>
      <c r="AL5547" s="108">
        <f t="shared" si="3060"/>
        <v>56700</v>
      </c>
      <c r="AM5547" s="108">
        <f t="shared" si="3061"/>
        <v>39690</v>
      </c>
    </row>
    <row r="5548" spans="1:39" x14ac:dyDescent="0.25">
      <c r="A5548" s="115">
        <v>51100012</v>
      </c>
      <c r="B5548" t="s">
        <v>1</v>
      </c>
      <c r="C5548" s="81">
        <v>700</v>
      </c>
      <c r="D5548">
        <v>2.4</v>
      </c>
      <c r="E5548">
        <v>2.8</v>
      </c>
      <c r="F5548">
        <v>3</v>
      </c>
      <c r="G5548">
        <v>3</v>
      </c>
      <c r="H5548">
        <v>1.7</v>
      </c>
      <c r="I5548">
        <v>511</v>
      </c>
      <c r="J5548" t="s">
        <v>629</v>
      </c>
      <c r="K5548" t="s">
        <v>171</v>
      </c>
      <c r="L5548" t="s">
        <v>629</v>
      </c>
      <c r="M5548" t="s">
        <v>629</v>
      </c>
      <c r="N5548" t="s">
        <v>18</v>
      </c>
      <c r="O5548" t="s">
        <v>74</v>
      </c>
      <c r="P5548" t="s">
        <v>42</v>
      </c>
      <c r="Q5548" t="s">
        <v>16</v>
      </c>
      <c r="R5548" t="s">
        <v>28</v>
      </c>
      <c r="S5548" t="s">
        <v>44</v>
      </c>
      <c r="U5548" t="s">
        <v>939</v>
      </c>
      <c r="V5548" t="s">
        <v>102</v>
      </c>
      <c r="W5548" t="s">
        <v>103</v>
      </c>
      <c r="X5548" t="s">
        <v>12</v>
      </c>
      <c r="Y5548" t="s">
        <v>21</v>
      </c>
      <c r="Z5548" s="80">
        <v>900</v>
      </c>
      <c r="AA5548" s="68">
        <v>0</v>
      </c>
      <c r="AB5548" s="82">
        <f t="shared" si="3034"/>
        <v>900</v>
      </c>
      <c r="AC5548">
        <v>1</v>
      </c>
      <c r="AG5548" s="83">
        <f t="shared" si="3035"/>
        <v>1</v>
      </c>
      <c r="AH5548" s="87">
        <v>0</v>
      </c>
      <c r="AI5548" s="88">
        <v>0</v>
      </c>
      <c r="AJ5548">
        <f t="shared" si="3062"/>
        <v>1</v>
      </c>
      <c r="AK5548" s="108">
        <f t="shared" si="3059"/>
        <v>3570</v>
      </c>
      <c r="AL5548" s="108">
        <f t="shared" si="3060"/>
        <v>2100</v>
      </c>
      <c r="AM5548" s="108">
        <f t="shared" si="3061"/>
        <v>1470</v>
      </c>
    </row>
    <row r="5549" spans="1:39" x14ac:dyDescent="0.25">
      <c r="A5549" s="115">
        <v>51100012</v>
      </c>
      <c r="B5549" t="s">
        <v>1</v>
      </c>
      <c r="C5549" s="81">
        <v>700</v>
      </c>
      <c r="D5549">
        <v>2.4</v>
      </c>
      <c r="E5549">
        <v>2.8</v>
      </c>
      <c r="F5549">
        <v>3</v>
      </c>
      <c r="G5549">
        <v>3</v>
      </c>
      <c r="H5549">
        <v>1.7</v>
      </c>
      <c r="I5549">
        <v>511</v>
      </c>
      <c r="J5549" t="s">
        <v>629</v>
      </c>
      <c r="K5549" t="s">
        <v>171</v>
      </c>
      <c r="L5549" t="s">
        <v>629</v>
      </c>
      <c r="M5549" t="s">
        <v>629</v>
      </c>
      <c r="N5549" t="s">
        <v>18</v>
      </c>
      <c r="O5549" t="s">
        <v>74</v>
      </c>
      <c r="P5549" t="s">
        <v>42</v>
      </c>
      <c r="Q5549" t="s">
        <v>8</v>
      </c>
      <c r="R5549" t="s">
        <v>28</v>
      </c>
      <c r="S5549" t="s">
        <v>9</v>
      </c>
      <c r="U5549" t="s">
        <v>179</v>
      </c>
      <c r="V5549" t="s">
        <v>53</v>
      </c>
      <c r="W5549" t="s">
        <v>54</v>
      </c>
      <c r="X5549" t="s">
        <v>12</v>
      </c>
      <c r="Y5549" t="s">
        <v>21</v>
      </c>
      <c r="Z5549" s="80">
        <v>4450</v>
      </c>
      <c r="AA5549" s="68">
        <v>0</v>
      </c>
      <c r="AB5549" s="82">
        <f t="shared" si="3034"/>
        <v>4450</v>
      </c>
      <c r="AD5549">
        <v>1</v>
      </c>
      <c r="AG5549" s="83">
        <f t="shared" si="3035"/>
        <v>1</v>
      </c>
      <c r="AH5549" s="87">
        <v>0</v>
      </c>
      <c r="AI5549" s="88">
        <v>0</v>
      </c>
    </row>
    <row r="5550" spans="1:39" x14ac:dyDescent="0.25">
      <c r="A5550" s="115">
        <v>51100012</v>
      </c>
      <c r="B5550" t="s">
        <v>1</v>
      </c>
      <c r="C5550" s="81">
        <v>700</v>
      </c>
      <c r="D5550">
        <v>2.4</v>
      </c>
      <c r="E5550">
        <v>2.8</v>
      </c>
      <c r="F5550">
        <v>3</v>
      </c>
      <c r="G5550">
        <v>3</v>
      </c>
      <c r="H5550">
        <v>1.7</v>
      </c>
      <c r="I5550">
        <v>511</v>
      </c>
      <c r="J5550" t="s">
        <v>629</v>
      </c>
      <c r="K5550" t="s">
        <v>171</v>
      </c>
      <c r="L5550" t="s">
        <v>629</v>
      </c>
      <c r="M5550" t="s">
        <v>629</v>
      </c>
      <c r="N5550" t="s">
        <v>18</v>
      </c>
      <c r="O5550" t="s">
        <v>74</v>
      </c>
      <c r="P5550" t="s">
        <v>42</v>
      </c>
      <c r="Q5550" t="s">
        <v>8</v>
      </c>
      <c r="R5550" t="s">
        <v>28</v>
      </c>
      <c r="S5550" t="s">
        <v>44</v>
      </c>
      <c r="U5550" t="s">
        <v>939</v>
      </c>
      <c r="V5550" t="s">
        <v>14</v>
      </c>
      <c r="W5550" t="s">
        <v>49</v>
      </c>
      <c r="X5550" t="s">
        <v>12</v>
      </c>
      <c r="Y5550" t="s">
        <v>21</v>
      </c>
      <c r="Z5550" s="80">
        <v>500</v>
      </c>
      <c r="AA5550" s="68">
        <v>0</v>
      </c>
      <c r="AB5550" s="82">
        <f t="shared" si="3034"/>
        <v>1000</v>
      </c>
      <c r="AC5550">
        <v>2</v>
      </c>
      <c r="AG5550" s="83">
        <f t="shared" si="3035"/>
        <v>2</v>
      </c>
      <c r="AH5550" s="87">
        <v>0</v>
      </c>
      <c r="AI5550" s="88">
        <v>0</v>
      </c>
      <c r="AJ5550" s="90">
        <f t="shared" ref="AJ5550:AJ5551" si="3063">AG5550/3</f>
        <v>0.66666666666666663</v>
      </c>
      <c r="AK5550" s="108">
        <f t="shared" ref="AK5550:AK5554" si="3064">AJ5550*C5550*F5550*H5550</f>
        <v>2380</v>
      </c>
      <c r="AL5550" s="108">
        <f t="shared" ref="AL5550:AL5554" si="3065">AJ5550*C5550*F5550</f>
        <v>1400</v>
      </c>
      <c r="AM5550" s="108">
        <f t="shared" ref="AM5550:AM5554" si="3066">AK5550-AL5550</f>
        <v>980</v>
      </c>
    </row>
    <row r="5551" spans="1:39" x14ac:dyDescent="0.25">
      <c r="A5551" s="115">
        <v>51100012</v>
      </c>
      <c r="B5551" t="s">
        <v>1</v>
      </c>
      <c r="C5551" s="81">
        <v>700</v>
      </c>
      <c r="D5551">
        <v>2.4</v>
      </c>
      <c r="E5551">
        <v>2.8</v>
      </c>
      <c r="F5551">
        <v>3</v>
      </c>
      <c r="G5551">
        <v>3</v>
      </c>
      <c r="H5551">
        <v>1.7</v>
      </c>
      <c r="I5551">
        <v>511</v>
      </c>
      <c r="J5551" t="s">
        <v>629</v>
      </c>
      <c r="K5551" t="s">
        <v>171</v>
      </c>
      <c r="L5551" t="s">
        <v>629</v>
      </c>
      <c r="M5551" t="s">
        <v>629</v>
      </c>
      <c r="N5551" t="s">
        <v>18</v>
      </c>
      <c r="O5551" t="s">
        <v>74</v>
      </c>
      <c r="P5551" t="s">
        <v>42</v>
      </c>
      <c r="Q5551" t="s">
        <v>8</v>
      </c>
      <c r="R5551" t="s">
        <v>28</v>
      </c>
      <c r="S5551" t="s">
        <v>44</v>
      </c>
      <c r="U5551" t="s">
        <v>939</v>
      </c>
      <c r="V5551" t="s">
        <v>173</v>
      </c>
      <c r="W5551" t="s">
        <v>174</v>
      </c>
      <c r="X5551" t="s">
        <v>12</v>
      </c>
      <c r="Y5551" t="s">
        <v>21</v>
      </c>
      <c r="Z5551" s="80">
        <v>500</v>
      </c>
      <c r="AA5551" s="68">
        <v>0</v>
      </c>
      <c r="AB5551" s="82">
        <f t="shared" si="3034"/>
        <v>3000</v>
      </c>
      <c r="AC5551">
        <v>6</v>
      </c>
      <c r="AG5551" s="83">
        <f t="shared" si="3035"/>
        <v>6</v>
      </c>
      <c r="AH5551" s="87">
        <v>0</v>
      </c>
      <c r="AI5551" s="88">
        <v>0</v>
      </c>
      <c r="AJ5551" s="90">
        <f t="shared" si="3063"/>
        <v>2</v>
      </c>
      <c r="AK5551" s="108">
        <f t="shared" si="3064"/>
        <v>7140</v>
      </c>
      <c r="AL5551" s="108">
        <f t="shared" si="3065"/>
        <v>4200</v>
      </c>
      <c r="AM5551" s="108">
        <f t="shared" si="3066"/>
        <v>2940</v>
      </c>
    </row>
    <row r="5552" spans="1:39" x14ac:dyDescent="0.25">
      <c r="A5552" s="115">
        <v>51100012</v>
      </c>
      <c r="B5552" t="s">
        <v>1</v>
      </c>
      <c r="C5552" s="81">
        <v>700</v>
      </c>
      <c r="D5552">
        <v>2.4</v>
      </c>
      <c r="E5552">
        <v>2.8</v>
      </c>
      <c r="F5552">
        <v>3</v>
      </c>
      <c r="G5552">
        <v>3</v>
      </c>
      <c r="H5552">
        <v>1.7</v>
      </c>
      <c r="I5552">
        <v>511</v>
      </c>
      <c r="J5552" t="s">
        <v>629</v>
      </c>
      <c r="K5552" t="s">
        <v>171</v>
      </c>
      <c r="L5552" t="s">
        <v>629</v>
      </c>
      <c r="M5552" t="s">
        <v>629</v>
      </c>
      <c r="N5552" t="s">
        <v>18</v>
      </c>
      <c r="O5552" t="s">
        <v>80</v>
      </c>
      <c r="P5552" t="s">
        <v>42</v>
      </c>
      <c r="Q5552" t="s">
        <v>16</v>
      </c>
      <c r="R5552" t="s">
        <v>91</v>
      </c>
      <c r="S5552" t="s">
        <v>44</v>
      </c>
      <c r="T5552" t="s">
        <v>944</v>
      </c>
      <c r="U5552" t="s">
        <v>939</v>
      </c>
      <c r="V5552" t="s">
        <v>173</v>
      </c>
      <c r="W5552" t="s">
        <v>174</v>
      </c>
      <c r="X5552" t="s">
        <v>12</v>
      </c>
      <c r="Y5552" t="s">
        <v>938</v>
      </c>
      <c r="Z5552" s="81">
        <v>0</v>
      </c>
      <c r="AA5552" s="68">
        <v>0</v>
      </c>
      <c r="AB5552" s="82">
        <f t="shared" si="3034"/>
        <v>0</v>
      </c>
      <c r="AE5552">
        <v>1</v>
      </c>
      <c r="AG5552" s="83">
        <f t="shared" si="3035"/>
        <v>1</v>
      </c>
      <c r="AH5552" s="87">
        <v>0</v>
      </c>
      <c r="AI5552" s="88">
        <v>0</v>
      </c>
      <c r="AJ5552">
        <f>AG5552</f>
        <v>1</v>
      </c>
      <c r="AK5552" s="108">
        <f t="shared" si="3064"/>
        <v>3570</v>
      </c>
      <c r="AL5552" s="108">
        <f t="shared" si="3065"/>
        <v>2100</v>
      </c>
      <c r="AM5552" s="108">
        <f t="shared" si="3066"/>
        <v>1470</v>
      </c>
    </row>
    <row r="5553" spans="1:39" x14ac:dyDescent="0.25">
      <c r="A5553" s="115">
        <v>51100012</v>
      </c>
      <c r="B5553" t="s">
        <v>1</v>
      </c>
      <c r="C5553" s="81">
        <v>700</v>
      </c>
      <c r="D5553">
        <v>2.4</v>
      </c>
      <c r="E5553">
        <v>2.8</v>
      </c>
      <c r="F5553">
        <v>3</v>
      </c>
      <c r="G5553">
        <v>3</v>
      </c>
      <c r="H5553">
        <v>1.7</v>
      </c>
      <c r="I5553">
        <v>511</v>
      </c>
      <c r="J5553" t="s">
        <v>629</v>
      </c>
      <c r="K5553" t="s">
        <v>171</v>
      </c>
      <c r="L5553" t="s">
        <v>629</v>
      </c>
      <c r="M5553" t="s">
        <v>629</v>
      </c>
      <c r="N5553" t="s">
        <v>18</v>
      </c>
      <c r="O5553" t="s">
        <v>80</v>
      </c>
      <c r="P5553" t="s">
        <v>42</v>
      </c>
      <c r="Q5553" t="s">
        <v>8</v>
      </c>
      <c r="R5553" t="s">
        <v>91</v>
      </c>
      <c r="S5553" t="s">
        <v>44</v>
      </c>
      <c r="T5553" t="s">
        <v>944</v>
      </c>
      <c r="U5553" t="s">
        <v>939</v>
      </c>
      <c r="V5553" t="s">
        <v>173</v>
      </c>
      <c r="W5553" t="s">
        <v>174</v>
      </c>
      <c r="X5553" t="s">
        <v>12</v>
      </c>
      <c r="Y5553" t="s">
        <v>938</v>
      </c>
      <c r="Z5553" s="81">
        <v>0</v>
      </c>
      <c r="AA5553" s="68">
        <v>0</v>
      </c>
      <c r="AB5553" s="82">
        <f t="shared" si="3034"/>
        <v>0</v>
      </c>
      <c r="AE5553">
        <v>1</v>
      </c>
      <c r="AG5553" s="83">
        <f t="shared" si="3035"/>
        <v>1</v>
      </c>
      <c r="AH5553" s="87">
        <v>0</v>
      </c>
      <c r="AI5553" s="88">
        <v>0</v>
      </c>
      <c r="AJ5553" s="90">
        <f>AG5553/3</f>
        <v>0.33333333333333331</v>
      </c>
      <c r="AK5553" s="108">
        <f t="shared" si="3064"/>
        <v>1190</v>
      </c>
      <c r="AL5553" s="108">
        <f t="shared" si="3065"/>
        <v>700</v>
      </c>
      <c r="AM5553" s="108">
        <f t="shared" si="3066"/>
        <v>490</v>
      </c>
    </row>
    <row r="5554" spans="1:39" x14ac:dyDescent="0.25">
      <c r="A5554" s="115">
        <v>51100012</v>
      </c>
      <c r="B5554" t="s">
        <v>1</v>
      </c>
      <c r="C5554" s="81">
        <v>700</v>
      </c>
      <c r="D5554">
        <v>2.4</v>
      </c>
      <c r="E5554">
        <v>2.8</v>
      </c>
      <c r="F5554">
        <v>3</v>
      </c>
      <c r="G5554">
        <v>3</v>
      </c>
      <c r="H5554">
        <v>1.7</v>
      </c>
      <c r="I5554">
        <v>511</v>
      </c>
      <c r="J5554" t="s">
        <v>629</v>
      </c>
      <c r="K5554" t="s">
        <v>171</v>
      </c>
      <c r="L5554" t="s">
        <v>629</v>
      </c>
      <c r="M5554" t="s">
        <v>629</v>
      </c>
      <c r="N5554" t="s">
        <v>27</v>
      </c>
      <c r="O5554" t="s">
        <v>80</v>
      </c>
      <c r="P5554" t="s">
        <v>42</v>
      </c>
      <c r="Q5554" t="s">
        <v>16</v>
      </c>
      <c r="R5554" t="s">
        <v>28</v>
      </c>
      <c r="S5554" t="s">
        <v>22</v>
      </c>
      <c r="T5554" t="s">
        <v>22</v>
      </c>
      <c r="U5554" t="s">
        <v>939</v>
      </c>
      <c r="V5554" t="s">
        <v>50</v>
      </c>
      <c r="W5554" t="s">
        <v>51</v>
      </c>
      <c r="X5554" t="s">
        <v>77</v>
      </c>
      <c r="Y5554" t="s">
        <v>943</v>
      </c>
      <c r="Z5554" s="81">
        <v>0</v>
      </c>
      <c r="AA5554" s="68">
        <v>0</v>
      </c>
      <c r="AB5554" s="82">
        <f t="shared" si="3034"/>
        <v>0</v>
      </c>
      <c r="AF5554">
        <v>1</v>
      </c>
      <c r="AG5554" s="83">
        <f t="shared" si="3035"/>
        <v>1</v>
      </c>
      <c r="AH5554" s="87">
        <v>0</v>
      </c>
      <c r="AI5554" s="88">
        <v>0</v>
      </c>
      <c r="AJ5554">
        <f>AG5554</f>
        <v>1</v>
      </c>
      <c r="AK5554" s="108">
        <f t="shared" si="3064"/>
        <v>3570</v>
      </c>
      <c r="AL5554" s="108">
        <f t="shared" si="3065"/>
        <v>2100</v>
      </c>
      <c r="AM5554" s="108">
        <f t="shared" si="3066"/>
        <v>1470</v>
      </c>
    </row>
    <row r="5555" spans="1:39" x14ac:dyDescent="0.25">
      <c r="A5555" s="115">
        <v>51100012</v>
      </c>
      <c r="B5555" t="s">
        <v>1</v>
      </c>
      <c r="C5555" s="81">
        <v>700</v>
      </c>
      <c r="D5555">
        <v>2.4</v>
      </c>
      <c r="E5555">
        <v>2.8</v>
      </c>
      <c r="F5555">
        <v>3</v>
      </c>
      <c r="G5555">
        <v>3</v>
      </c>
      <c r="H5555">
        <v>1.7</v>
      </c>
      <c r="I5555">
        <v>511</v>
      </c>
      <c r="J5555" t="s">
        <v>629</v>
      </c>
      <c r="K5555" t="s">
        <v>171</v>
      </c>
      <c r="L5555" t="s">
        <v>629</v>
      </c>
      <c r="M5555" t="s">
        <v>629</v>
      </c>
      <c r="N5555" t="s">
        <v>27</v>
      </c>
      <c r="O5555" t="s">
        <v>80</v>
      </c>
      <c r="P5555" t="s">
        <v>42</v>
      </c>
      <c r="Q5555" t="s">
        <v>16</v>
      </c>
      <c r="R5555" t="s">
        <v>28</v>
      </c>
      <c r="S5555" t="s">
        <v>9</v>
      </c>
      <c r="U5555" t="s">
        <v>179</v>
      </c>
      <c r="V5555" t="s">
        <v>173</v>
      </c>
      <c r="W5555" t="s">
        <v>174</v>
      </c>
      <c r="X5555" t="s">
        <v>12</v>
      </c>
      <c r="Y5555" t="s">
        <v>21</v>
      </c>
      <c r="Z5555" s="80">
        <v>4705</v>
      </c>
      <c r="AA5555" s="68">
        <v>0</v>
      </c>
      <c r="AB5555" s="82">
        <f t="shared" si="3034"/>
        <v>4705</v>
      </c>
      <c r="AD5555">
        <v>1</v>
      </c>
      <c r="AG5555" s="83">
        <f t="shared" si="3035"/>
        <v>1</v>
      </c>
      <c r="AH5555" s="87">
        <v>0</v>
      </c>
      <c r="AI5555" s="88">
        <v>0</v>
      </c>
    </row>
    <row r="5556" spans="1:39" x14ac:dyDescent="0.25">
      <c r="A5556" s="115">
        <v>51100012</v>
      </c>
      <c r="B5556" t="s">
        <v>1</v>
      </c>
      <c r="C5556" s="81">
        <v>700</v>
      </c>
      <c r="D5556">
        <v>2.4</v>
      </c>
      <c r="E5556">
        <v>2.8</v>
      </c>
      <c r="F5556">
        <v>3</v>
      </c>
      <c r="G5556">
        <v>3</v>
      </c>
      <c r="H5556">
        <v>1.7</v>
      </c>
      <c r="I5556">
        <v>511</v>
      </c>
      <c r="J5556" t="s">
        <v>629</v>
      </c>
      <c r="K5556" t="s">
        <v>171</v>
      </c>
      <c r="L5556" t="s">
        <v>629</v>
      </c>
      <c r="M5556" t="s">
        <v>629</v>
      </c>
      <c r="N5556" t="s">
        <v>27</v>
      </c>
      <c r="O5556" t="s">
        <v>80</v>
      </c>
      <c r="P5556" t="s">
        <v>42</v>
      </c>
      <c r="Q5556" t="s">
        <v>16</v>
      </c>
      <c r="R5556" t="s">
        <v>28</v>
      </c>
      <c r="S5556" t="s">
        <v>44</v>
      </c>
      <c r="U5556" t="s">
        <v>939</v>
      </c>
      <c r="V5556" t="s">
        <v>14</v>
      </c>
      <c r="W5556" t="s">
        <v>49</v>
      </c>
      <c r="X5556" t="s">
        <v>12</v>
      </c>
      <c r="Y5556" t="s">
        <v>21</v>
      </c>
      <c r="Z5556" s="80">
        <v>900</v>
      </c>
      <c r="AA5556" s="68">
        <v>0</v>
      </c>
      <c r="AB5556" s="82">
        <f t="shared" si="3034"/>
        <v>5400</v>
      </c>
      <c r="AC5556">
        <v>6</v>
      </c>
      <c r="AG5556" s="83">
        <f t="shared" si="3035"/>
        <v>6</v>
      </c>
      <c r="AH5556" s="87">
        <v>0</v>
      </c>
      <c r="AI5556" s="88">
        <v>0</v>
      </c>
      <c r="AJ5556">
        <f t="shared" ref="AJ5556:AJ5557" si="3067">AG5556</f>
        <v>6</v>
      </c>
      <c r="AK5556" s="108">
        <f t="shared" ref="AK5556:AK5560" si="3068">AJ5556*C5556*F5556*H5556</f>
        <v>21420</v>
      </c>
      <c r="AL5556" s="108">
        <f t="shared" ref="AL5556:AL5560" si="3069">AJ5556*C5556*F5556</f>
        <v>12600</v>
      </c>
      <c r="AM5556" s="108">
        <f t="shared" ref="AM5556:AM5560" si="3070">AK5556-AL5556</f>
        <v>8820</v>
      </c>
    </row>
    <row r="5557" spans="1:39" x14ac:dyDescent="0.25">
      <c r="A5557" s="115">
        <v>51100012</v>
      </c>
      <c r="B5557" t="s">
        <v>1</v>
      </c>
      <c r="C5557" s="81">
        <v>700</v>
      </c>
      <c r="D5557">
        <v>2.4</v>
      </c>
      <c r="E5557">
        <v>2.8</v>
      </c>
      <c r="F5557">
        <v>3</v>
      </c>
      <c r="G5557">
        <v>3</v>
      </c>
      <c r="H5557">
        <v>1.7</v>
      </c>
      <c r="I5557">
        <v>511</v>
      </c>
      <c r="J5557" t="s">
        <v>629</v>
      </c>
      <c r="K5557" t="s">
        <v>171</v>
      </c>
      <c r="L5557" t="s">
        <v>629</v>
      </c>
      <c r="M5557" t="s">
        <v>629</v>
      </c>
      <c r="N5557" t="s">
        <v>27</v>
      </c>
      <c r="O5557" t="s">
        <v>80</v>
      </c>
      <c r="P5557" t="s">
        <v>42</v>
      </c>
      <c r="Q5557" t="s">
        <v>16</v>
      </c>
      <c r="R5557" t="s">
        <v>28</v>
      </c>
      <c r="S5557" t="s">
        <v>44</v>
      </c>
      <c r="U5557" t="s">
        <v>939</v>
      </c>
      <c r="V5557" t="s">
        <v>173</v>
      </c>
      <c r="W5557" t="s">
        <v>174</v>
      </c>
      <c r="X5557" t="s">
        <v>12</v>
      </c>
      <c r="Y5557" t="s">
        <v>21</v>
      </c>
      <c r="Z5557" s="80">
        <v>900</v>
      </c>
      <c r="AA5557" s="68">
        <v>0</v>
      </c>
      <c r="AB5557" s="82">
        <f t="shared" si="3034"/>
        <v>33300</v>
      </c>
      <c r="AC5557">
        <v>37</v>
      </c>
      <c r="AG5557" s="83">
        <f t="shared" si="3035"/>
        <v>37</v>
      </c>
      <c r="AH5557" s="87">
        <v>0</v>
      </c>
      <c r="AI5557" s="88">
        <v>0</v>
      </c>
      <c r="AJ5557">
        <f t="shared" si="3067"/>
        <v>37</v>
      </c>
      <c r="AK5557" s="108">
        <f t="shared" si="3068"/>
        <v>132090</v>
      </c>
      <c r="AL5557" s="108">
        <f t="shared" si="3069"/>
        <v>77700</v>
      </c>
      <c r="AM5557" s="108">
        <f t="shared" si="3070"/>
        <v>54390</v>
      </c>
    </row>
    <row r="5558" spans="1:39" x14ac:dyDescent="0.25">
      <c r="A5558" s="115">
        <v>51100012</v>
      </c>
      <c r="B5558" t="s">
        <v>1</v>
      </c>
      <c r="C5558" s="81">
        <v>700</v>
      </c>
      <c r="D5558">
        <v>2.4</v>
      </c>
      <c r="E5558">
        <v>2.8</v>
      </c>
      <c r="F5558">
        <v>3</v>
      </c>
      <c r="G5558">
        <v>3</v>
      </c>
      <c r="H5558">
        <v>1.7</v>
      </c>
      <c r="I5558">
        <v>511</v>
      </c>
      <c r="J5558" t="s">
        <v>629</v>
      </c>
      <c r="K5558" t="s">
        <v>171</v>
      </c>
      <c r="L5558" t="s">
        <v>629</v>
      </c>
      <c r="M5558" t="s">
        <v>629</v>
      </c>
      <c r="N5558" t="s">
        <v>27</v>
      </c>
      <c r="O5558" t="s">
        <v>80</v>
      </c>
      <c r="P5558" t="s">
        <v>42</v>
      </c>
      <c r="Q5558" t="s">
        <v>8</v>
      </c>
      <c r="R5558" t="s">
        <v>28</v>
      </c>
      <c r="S5558" t="s">
        <v>44</v>
      </c>
      <c r="U5558" t="s">
        <v>939</v>
      </c>
      <c r="V5558" t="s">
        <v>14</v>
      </c>
      <c r="W5558" t="s">
        <v>49</v>
      </c>
      <c r="X5558" t="s">
        <v>12</v>
      </c>
      <c r="Y5558" t="s">
        <v>21</v>
      </c>
      <c r="Z5558" s="80">
        <v>500</v>
      </c>
      <c r="AA5558" s="68">
        <v>0</v>
      </c>
      <c r="AB5558" s="82">
        <f t="shared" si="3034"/>
        <v>2500</v>
      </c>
      <c r="AC5558">
        <v>5</v>
      </c>
      <c r="AG5558" s="83">
        <f t="shared" si="3035"/>
        <v>5</v>
      </c>
      <c r="AH5558" s="87">
        <v>0</v>
      </c>
      <c r="AI5558" s="88">
        <v>0</v>
      </c>
      <c r="AJ5558" s="90">
        <f t="shared" ref="AJ5558:AJ5559" si="3071">AG5558/3</f>
        <v>1.6666666666666667</v>
      </c>
      <c r="AK5558" s="108">
        <f t="shared" si="3068"/>
        <v>5950</v>
      </c>
      <c r="AL5558" s="108">
        <f t="shared" si="3069"/>
        <v>3500</v>
      </c>
      <c r="AM5558" s="108">
        <f t="shared" si="3070"/>
        <v>2450</v>
      </c>
    </row>
    <row r="5559" spans="1:39" x14ac:dyDescent="0.25">
      <c r="A5559" s="115">
        <v>51100012</v>
      </c>
      <c r="B5559" t="s">
        <v>1</v>
      </c>
      <c r="C5559" s="81">
        <v>700</v>
      </c>
      <c r="D5559">
        <v>2.4</v>
      </c>
      <c r="E5559">
        <v>2.8</v>
      </c>
      <c r="F5559">
        <v>3</v>
      </c>
      <c r="G5559">
        <v>3</v>
      </c>
      <c r="H5559">
        <v>1.7</v>
      </c>
      <c r="I5559">
        <v>511</v>
      </c>
      <c r="J5559" t="s">
        <v>629</v>
      </c>
      <c r="K5559" t="s">
        <v>171</v>
      </c>
      <c r="L5559" t="s">
        <v>629</v>
      </c>
      <c r="M5559" t="s">
        <v>629</v>
      </c>
      <c r="N5559" t="s">
        <v>27</v>
      </c>
      <c r="O5559" t="s">
        <v>80</v>
      </c>
      <c r="P5559" t="s">
        <v>42</v>
      </c>
      <c r="Q5559" t="s">
        <v>8</v>
      </c>
      <c r="R5559" t="s">
        <v>28</v>
      </c>
      <c r="S5559" t="s">
        <v>44</v>
      </c>
      <c r="U5559" t="s">
        <v>939</v>
      </c>
      <c r="V5559" t="s">
        <v>173</v>
      </c>
      <c r="W5559" t="s">
        <v>174</v>
      </c>
      <c r="X5559" t="s">
        <v>12</v>
      </c>
      <c r="Y5559" t="s">
        <v>21</v>
      </c>
      <c r="Z5559" s="80">
        <v>500</v>
      </c>
      <c r="AA5559" s="68">
        <v>0</v>
      </c>
      <c r="AB5559" s="82">
        <f t="shared" si="3034"/>
        <v>2500</v>
      </c>
      <c r="AC5559">
        <v>5</v>
      </c>
      <c r="AG5559" s="83">
        <f t="shared" si="3035"/>
        <v>5</v>
      </c>
      <c r="AH5559" s="87">
        <v>0</v>
      </c>
      <c r="AI5559" s="88">
        <v>0</v>
      </c>
      <c r="AJ5559" s="90">
        <f t="shared" si="3071"/>
        <v>1.6666666666666667</v>
      </c>
      <c r="AK5559" s="108">
        <f t="shared" si="3068"/>
        <v>5950</v>
      </c>
      <c r="AL5559" s="108">
        <f t="shared" si="3069"/>
        <v>3500</v>
      </c>
      <c r="AM5559" s="108">
        <f t="shared" si="3070"/>
        <v>2450</v>
      </c>
    </row>
    <row r="5560" spans="1:39" x14ac:dyDescent="0.25">
      <c r="A5560" s="115">
        <v>5110001301</v>
      </c>
      <c r="B5560" t="s">
        <v>1</v>
      </c>
      <c r="C5560" s="81">
        <v>700</v>
      </c>
      <c r="D5560">
        <v>2.4</v>
      </c>
      <c r="E5560">
        <v>2.8</v>
      </c>
      <c r="F5560">
        <v>3</v>
      </c>
      <c r="G5560">
        <v>3</v>
      </c>
      <c r="H5560">
        <v>1.7</v>
      </c>
      <c r="I5560">
        <v>511</v>
      </c>
      <c r="J5560" t="s">
        <v>629</v>
      </c>
      <c r="K5560" t="s">
        <v>171</v>
      </c>
      <c r="L5560" t="s">
        <v>629</v>
      </c>
      <c r="M5560" t="s">
        <v>630</v>
      </c>
      <c r="N5560" t="s">
        <v>18</v>
      </c>
      <c r="O5560" t="s">
        <v>33</v>
      </c>
      <c r="P5560" t="s">
        <v>7</v>
      </c>
      <c r="Q5560" t="s">
        <v>16</v>
      </c>
      <c r="R5560" t="s">
        <v>28</v>
      </c>
      <c r="S5560" t="s">
        <v>44</v>
      </c>
      <c r="U5560" t="s">
        <v>946</v>
      </c>
      <c r="V5560" t="s">
        <v>14</v>
      </c>
      <c r="W5560" t="s">
        <v>49</v>
      </c>
      <c r="X5560" t="s">
        <v>12</v>
      </c>
      <c r="Y5560" t="s">
        <v>21</v>
      </c>
      <c r="Z5560" s="80">
        <v>950</v>
      </c>
      <c r="AA5560" s="68">
        <v>0</v>
      </c>
      <c r="AB5560" s="82">
        <f t="shared" si="3034"/>
        <v>2850</v>
      </c>
      <c r="AC5560">
        <v>3</v>
      </c>
      <c r="AG5560" s="83">
        <f t="shared" si="3035"/>
        <v>3</v>
      </c>
      <c r="AH5560" s="87">
        <v>0</v>
      </c>
      <c r="AI5560" s="88">
        <v>0</v>
      </c>
      <c r="AJ5560">
        <f>AG5560</f>
        <v>3</v>
      </c>
      <c r="AK5560" s="108">
        <f t="shared" si="3068"/>
        <v>10710</v>
      </c>
      <c r="AL5560" s="108">
        <f t="shared" si="3069"/>
        <v>6300</v>
      </c>
      <c r="AM5560" s="108">
        <f t="shared" si="3070"/>
        <v>4410</v>
      </c>
    </row>
    <row r="5561" spans="1:39" x14ac:dyDescent="0.25">
      <c r="A5561" s="115">
        <v>5110001301</v>
      </c>
      <c r="B5561" t="s">
        <v>1</v>
      </c>
      <c r="C5561" s="81">
        <v>700</v>
      </c>
      <c r="D5561">
        <v>2.4</v>
      </c>
      <c r="E5561">
        <v>2.8</v>
      </c>
      <c r="F5561">
        <v>3</v>
      </c>
      <c r="G5561">
        <v>3</v>
      </c>
      <c r="H5561">
        <v>1.7</v>
      </c>
      <c r="I5561">
        <v>511</v>
      </c>
      <c r="J5561" t="s">
        <v>629</v>
      </c>
      <c r="K5561" t="s">
        <v>171</v>
      </c>
      <c r="L5561" t="s">
        <v>629</v>
      </c>
      <c r="M5561" t="s">
        <v>630</v>
      </c>
      <c r="N5561" t="s">
        <v>18</v>
      </c>
      <c r="O5561" t="s">
        <v>33</v>
      </c>
      <c r="P5561" t="s">
        <v>7</v>
      </c>
      <c r="Q5561" t="s">
        <v>8</v>
      </c>
      <c r="R5561" t="s">
        <v>28</v>
      </c>
      <c r="S5561" t="s">
        <v>9</v>
      </c>
      <c r="U5561" t="s">
        <v>179</v>
      </c>
      <c r="V5561" t="s">
        <v>10</v>
      </c>
      <c r="W5561" t="s">
        <v>11</v>
      </c>
      <c r="X5561" t="s">
        <v>12</v>
      </c>
      <c r="Y5561" t="s">
        <v>21</v>
      </c>
      <c r="Z5561" s="80">
        <v>1300</v>
      </c>
      <c r="AA5561" s="68">
        <v>0</v>
      </c>
      <c r="AB5561" s="82">
        <f t="shared" si="3034"/>
        <v>2600</v>
      </c>
      <c r="AD5561">
        <v>2</v>
      </c>
      <c r="AG5561" s="83">
        <f t="shared" si="3035"/>
        <v>2</v>
      </c>
      <c r="AH5561" s="87">
        <v>0</v>
      </c>
      <c r="AI5561" s="88">
        <v>0</v>
      </c>
    </row>
    <row r="5562" spans="1:39" x14ac:dyDescent="0.25">
      <c r="A5562" s="115">
        <v>5110001301</v>
      </c>
      <c r="B5562" t="s">
        <v>1</v>
      </c>
      <c r="C5562" s="81">
        <v>700</v>
      </c>
      <c r="D5562">
        <v>2.4</v>
      </c>
      <c r="E5562">
        <v>2.8</v>
      </c>
      <c r="F5562">
        <v>3</v>
      </c>
      <c r="G5562">
        <v>3</v>
      </c>
      <c r="H5562">
        <v>1.7</v>
      </c>
      <c r="I5562">
        <v>511</v>
      </c>
      <c r="J5562" t="s">
        <v>629</v>
      </c>
      <c r="K5562" t="s">
        <v>171</v>
      </c>
      <c r="L5562" t="s">
        <v>629</v>
      </c>
      <c r="M5562" t="s">
        <v>630</v>
      </c>
      <c r="N5562" t="s">
        <v>18</v>
      </c>
      <c r="O5562" t="s">
        <v>6</v>
      </c>
      <c r="P5562" t="s">
        <v>7</v>
      </c>
      <c r="Q5562" t="s">
        <v>8</v>
      </c>
      <c r="R5562" t="s">
        <v>91</v>
      </c>
      <c r="S5562" t="s">
        <v>9</v>
      </c>
      <c r="T5562" t="s">
        <v>944</v>
      </c>
      <c r="U5562" t="s">
        <v>179</v>
      </c>
      <c r="V5562" t="s">
        <v>10</v>
      </c>
      <c r="W5562" t="s">
        <v>11</v>
      </c>
      <c r="X5562" t="s">
        <v>12</v>
      </c>
      <c r="Y5562" t="s">
        <v>938</v>
      </c>
      <c r="Z5562" s="81">
        <v>0</v>
      </c>
      <c r="AA5562" s="68">
        <v>0</v>
      </c>
      <c r="AB5562" s="82">
        <f t="shared" si="3034"/>
        <v>0</v>
      </c>
      <c r="AE5562">
        <v>1</v>
      </c>
      <c r="AG5562" s="83">
        <f t="shared" si="3035"/>
        <v>1</v>
      </c>
      <c r="AH5562" s="87">
        <v>0</v>
      </c>
      <c r="AI5562" s="88">
        <v>0</v>
      </c>
    </row>
    <row r="5563" spans="1:39" x14ac:dyDescent="0.25">
      <c r="A5563" s="115">
        <v>5110001301</v>
      </c>
      <c r="B5563" t="s">
        <v>1</v>
      </c>
      <c r="C5563" s="81">
        <v>700</v>
      </c>
      <c r="D5563">
        <v>2.4</v>
      </c>
      <c r="E5563">
        <v>2.8</v>
      </c>
      <c r="F5563">
        <v>3</v>
      </c>
      <c r="G5563">
        <v>3</v>
      </c>
      <c r="H5563">
        <v>1.7</v>
      </c>
      <c r="I5563">
        <v>511</v>
      </c>
      <c r="J5563" t="s">
        <v>629</v>
      </c>
      <c r="K5563" t="s">
        <v>171</v>
      </c>
      <c r="L5563" t="s">
        <v>629</v>
      </c>
      <c r="M5563" t="s">
        <v>630</v>
      </c>
      <c r="N5563" t="s">
        <v>27</v>
      </c>
      <c r="O5563" t="s">
        <v>6</v>
      </c>
      <c r="P5563" t="s">
        <v>7</v>
      </c>
      <c r="Q5563" t="s">
        <v>16</v>
      </c>
      <c r="R5563" t="s">
        <v>28</v>
      </c>
      <c r="S5563" t="s">
        <v>9</v>
      </c>
      <c r="U5563" t="s">
        <v>179</v>
      </c>
      <c r="V5563" t="s">
        <v>10</v>
      </c>
      <c r="W5563" t="s">
        <v>11</v>
      </c>
      <c r="X5563" t="s">
        <v>12</v>
      </c>
      <c r="Y5563" t="s">
        <v>21</v>
      </c>
      <c r="Z5563" s="80">
        <v>1800</v>
      </c>
      <c r="AA5563" s="68">
        <v>0</v>
      </c>
      <c r="AB5563" s="82">
        <f t="shared" si="3034"/>
        <v>1800</v>
      </c>
      <c r="AD5563">
        <v>1</v>
      </c>
      <c r="AG5563" s="83">
        <f t="shared" si="3035"/>
        <v>1</v>
      </c>
      <c r="AH5563" s="87">
        <v>0</v>
      </c>
      <c r="AI5563" s="88">
        <v>0</v>
      </c>
    </row>
    <row r="5564" spans="1:39" x14ac:dyDescent="0.25">
      <c r="A5564" s="115">
        <v>5110001301</v>
      </c>
      <c r="B5564" t="s">
        <v>1</v>
      </c>
      <c r="C5564" s="81">
        <v>700</v>
      </c>
      <c r="D5564">
        <v>2.4</v>
      </c>
      <c r="E5564">
        <v>2.8</v>
      </c>
      <c r="F5564">
        <v>3</v>
      </c>
      <c r="G5564">
        <v>3</v>
      </c>
      <c r="H5564">
        <v>1.7</v>
      </c>
      <c r="I5564">
        <v>511</v>
      </c>
      <c r="J5564" t="s">
        <v>629</v>
      </c>
      <c r="K5564" t="s">
        <v>171</v>
      </c>
      <c r="L5564" t="s">
        <v>629</v>
      </c>
      <c r="M5564" t="s">
        <v>630</v>
      </c>
      <c r="N5564" t="s">
        <v>27</v>
      </c>
      <c r="O5564" t="s">
        <v>6</v>
      </c>
      <c r="P5564" t="s">
        <v>7</v>
      </c>
      <c r="Q5564" t="s">
        <v>16</v>
      </c>
      <c r="R5564" t="s">
        <v>28</v>
      </c>
      <c r="S5564" t="s">
        <v>9</v>
      </c>
      <c r="U5564" t="s">
        <v>179</v>
      </c>
      <c r="V5564" t="s">
        <v>29</v>
      </c>
      <c r="W5564" t="s">
        <v>30</v>
      </c>
      <c r="X5564" t="s">
        <v>31</v>
      </c>
      <c r="Y5564" t="s">
        <v>677</v>
      </c>
      <c r="Z5564" s="80">
        <v>0</v>
      </c>
      <c r="AA5564" s="68">
        <v>2700</v>
      </c>
      <c r="AB5564" s="82">
        <f t="shared" si="3034"/>
        <v>5280.741</v>
      </c>
      <c r="AD5564">
        <v>1</v>
      </c>
      <c r="AG5564" s="83">
        <f t="shared" si="3035"/>
        <v>1</v>
      </c>
      <c r="AH5564" s="87">
        <v>0</v>
      </c>
      <c r="AI5564" s="88">
        <v>0</v>
      </c>
    </row>
    <row r="5565" spans="1:39" x14ac:dyDescent="0.25">
      <c r="A5565" s="115">
        <v>5110001301</v>
      </c>
      <c r="B5565" t="s">
        <v>1</v>
      </c>
      <c r="C5565" s="81">
        <v>700</v>
      </c>
      <c r="D5565">
        <v>2.4</v>
      </c>
      <c r="E5565">
        <v>2.8</v>
      </c>
      <c r="F5565">
        <v>3</v>
      </c>
      <c r="G5565">
        <v>3</v>
      </c>
      <c r="H5565">
        <v>1.7</v>
      </c>
      <c r="I5565">
        <v>511</v>
      </c>
      <c r="J5565" t="s">
        <v>629</v>
      </c>
      <c r="K5565" t="s">
        <v>171</v>
      </c>
      <c r="L5565" t="s">
        <v>629</v>
      </c>
      <c r="M5565" t="s">
        <v>630</v>
      </c>
      <c r="N5565" t="s">
        <v>27</v>
      </c>
      <c r="O5565" t="s">
        <v>6</v>
      </c>
      <c r="P5565" t="s">
        <v>7</v>
      </c>
      <c r="Q5565" t="s">
        <v>16</v>
      </c>
      <c r="R5565" t="s">
        <v>28</v>
      </c>
      <c r="S5565" t="s">
        <v>44</v>
      </c>
      <c r="U5565" t="s">
        <v>939</v>
      </c>
      <c r="V5565" t="s">
        <v>14</v>
      </c>
      <c r="W5565" t="s">
        <v>49</v>
      </c>
      <c r="X5565" t="s">
        <v>12</v>
      </c>
      <c r="Y5565" t="s">
        <v>21</v>
      </c>
      <c r="Z5565" s="80">
        <v>950</v>
      </c>
      <c r="AA5565" s="68">
        <v>0</v>
      </c>
      <c r="AB5565" s="82">
        <f t="shared" si="3034"/>
        <v>3800</v>
      </c>
      <c r="AC5565">
        <v>4</v>
      </c>
      <c r="AG5565" s="83">
        <f t="shared" si="3035"/>
        <v>4</v>
      </c>
      <c r="AH5565" s="87">
        <v>0</v>
      </c>
      <c r="AI5565" s="88">
        <v>0</v>
      </c>
      <c r="AJ5565">
        <f>AG5565</f>
        <v>4</v>
      </c>
      <c r="AK5565" s="108">
        <f>AJ5565*C5565*F5565*H5565</f>
        <v>14280</v>
      </c>
      <c r="AL5565" s="108">
        <f>AJ5565*C5565*F5565</f>
        <v>8400</v>
      </c>
      <c r="AM5565" s="108">
        <f>AK5565-AL5565</f>
        <v>5880</v>
      </c>
    </row>
    <row r="5566" spans="1:39" x14ac:dyDescent="0.25">
      <c r="A5566" s="115">
        <v>5110001302</v>
      </c>
      <c r="B5566" t="s">
        <v>1</v>
      </c>
      <c r="C5566" s="81">
        <v>700</v>
      </c>
      <c r="D5566">
        <v>2.4</v>
      </c>
      <c r="E5566">
        <v>2.8</v>
      </c>
      <c r="F5566">
        <v>3</v>
      </c>
      <c r="G5566">
        <v>3</v>
      </c>
      <c r="H5566">
        <v>1.7</v>
      </c>
      <c r="I5566">
        <v>511</v>
      </c>
      <c r="J5566" t="s">
        <v>629</v>
      </c>
      <c r="K5566" t="s">
        <v>171</v>
      </c>
      <c r="L5566" t="s">
        <v>629</v>
      </c>
      <c r="M5566" t="s">
        <v>631</v>
      </c>
      <c r="N5566" t="s">
        <v>18</v>
      </c>
      <c r="O5566" t="s">
        <v>33</v>
      </c>
      <c r="P5566" t="s">
        <v>7</v>
      </c>
      <c r="Q5566" t="s">
        <v>16</v>
      </c>
      <c r="R5566" t="s">
        <v>28</v>
      </c>
      <c r="S5566" t="s">
        <v>9</v>
      </c>
      <c r="U5566" t="s">
        <v>179</v>
      </c>
      <c r="V5566" t="s">
        <v>10</v>
      </c>
      <c r="W5566" t="s">
        <v>11</v>
      </c>
      <c r="X5566" t="s">
        <v>12</v>
      </c>
      <c r="Y5566" t="s">
        <v>21</v>
      </c>
      <c r="Z5566" s="80">
        <v>1800</v>
      </c>
      <c r="AA5566" s="68">
        <v>0</v>
      </c>
      <c r="AB5566" s="82">
        <f t="shared" si="3034"/>
        <v>5400</v>
      </c>
      <c r="AD5566">
        <v>3</v>
      </c>
      <c r="AG5566" s="83">
        <f t="shared" si="3035"/>
        <v>3</v>
      </c>
      <c r="AH5566" s="87">
        <v>0</v>
      </c>
      <c r="AI5566" s="88">
        <v>0</v>
      </c>
    </row>
    <row r="5567" spans="1:39" x14ac:dyDescent="0.25">
      <c r="A5567" s="115">
        <v>5110001302</v>
      </c>
      <c r="B5567" t="s">
        <v>1</v>
      </c>
      <c r="C5567" s="81">
        <v>700</v>
      </c>
      <c r="D5567">
        <v>2.4</v>
      </c>
      <c r="E5567">
        <v>2.8</v>
      </c>
      <c r="F5567">
        <v>3</v>
      </c>
      <c r="G5567">
        <v>3</v>
      </c>
      <c r="H5567">
        <v>1.7</v>
      </c>
      <c r="I5567">
        <v>511</v>
      </c>
      <c r="J5567" t="s">
        <v>629</v>
      </c>
      <c r="K5567" t="s">
        <v>171</v>
      </c>
      <c r="L5567" t="s">
        <v>629</v>
      </c>
      <c r="M5567" t="s">
        <v>631</v>
      </c>
      <c r="N5567" t="s">
        <v>18</v>
      </c>
      <c r="O5567" t="s">
        <v>33</v>
      </c>
      <c r="P5567" t="s">
        <v>7</v>
      </c>
      <c r="Q5567" t="s">
        <v>16</v>
      </c>
      <c r="R5567" t="s">
        <v>28</v>
      </c>
      <c r="S5567" t="s">
        <v>44</v>
      </c>
      <c r="U5567" t="s">
        <v>946</v>
      </c>
      <c r="V5567" t="s">
        <v>14</v>
      </c>
      <c r="W5567" t="s">
        <v>49</v>
      </c>
      <c r="X5567" t="s">
        <v>12</v>
      </c>
      <c r="Y5567" t="s">
        <v>21</v>
      </c>
      <c r="Z5567" s="80">
        <v>950</v>
      </c>
      <c r="AA5567" s="68">
        <v>0</v>
      </c>
      <c r="AB5567" s="82">
        <f t="shared" si="3034"/>
        <v>4750</v>
      </c>
      <c r="AC5567">
        <v>5</v>
      </c>
      <c r="AG5567" s="83">
        <f t="shared" si="3035"/>
        <v>5</v>
      </c>
      <c r="AH5567" s="87">
        <v>0</v>
      </c>
      <c r="AI5567" s="88">
        <v>0</v>
      </c>
      <c r="AJ5567">
        <f t="shared" ref="AJ5567:AJ5572" si="3072">AG5567</f>
        <v>5</v>
      </c>
      <c r="AK5567" s="108">
        <f t="shared" ref="AK5567:AK5572" si="3073">AJ5567*C5567*F5567*H5567</f>
        <v>17850</v>
      </c>
      <c r="AL5567" s="108">
        <f t="shared" ref="AL5567:AL5572" si="3074">AJ5567*C5567*F5567</f>
        <v>10500</v>
      </c>
      <c r="AM5567" s="108">
        <f t="shared" ref="AM5567:AM5572" si="3075">AK5567-AL5567</f>
        <v>7350</v>
      </c>
    </row>
    <row r="5568" spans="1:39" x14ac:dyDescent="0.25">
      <c r="A5568" s="115">
        <v>5110001302</v>
      </c>
      <c r="B5568" t="s">
        <v>1</v>
      </c>
      <c r="C5568" s="81">
        <v>700</v>
      </c>
      <c r="D5568">
        <v>2.4</v>
      </c>
      <c r="E5568">
        <v>2.8</v>
      </c>
      <c r="F5568">
        <v>3</v>
      </c>
      <c r="G5568">
        <v>3</v>
      </c>
      <c r="H5568">
        <v>1.7</v>
      </c>
      <c r="I5568">
        <v>511</v>
      </c>
      <c r="J5568" t="s">
        <v>629</v>
      </c>
      <c r="K5568" t="s">
        <v>171</v>
      </c>
      <c r="L5568" t="s">
        <v>629</v>
      </c>
      <c r="M5568" t="s">
        <v>631</v>
      </c>
      <c r="N5568" t="s">
        <v>27</v>
      </c>
      <c r="O5568" t="s">
        <v>6</v>
      </c>
      <c r="P5568" t="s">
        <v>7</v>
      </c>
      <c r="Q5568" t="s">
        <v>16</v>
      </c>
      <c r="R5568" t="s">
        <v>28</v>
      </c>
      <c r="S5568" t="s">
        <v>44</v>
      </c>
      <c r="U5568" t="s">
        <v>939</v>
      </c>
      <c r="V5568" t="s">
        <v>14</v>
      </c>
      <c r="W5568" t="s">
        <v>49</v>
      </c>
      <c r="X5568" t="s">
        <v>12</v>
      </c>
      <c r="Y5568" t="s">
        <v>21</v>
      </c>
      <c r="Z5568" s="80">
        <v>950</v>
      </c>
      <c r="AA5568" s="68">
        <v>0</v>
      </c>
      <c r="AB5568" s="82">
        <f t="shared" si="3034"/>
        <v>1900</v>
      </c>
      <c r="AC5568">
        <v>2</v>
      </c>
      <c r="AG5568" s="83">
        <f t="shared" si="3035"/>
        <v>2</v>
      </c>
      <c r="AH5568" s="87">
        <v>0</v>
      </c>
      <c r="AI5568" s="88">
        <v>0</v>
      </c>
      <c r="AJ5568">
        <f t="shared" si="3072"/>
        <v>2</v>
      </c>
      <c r="AK5568" s="108">
        <f t="shared" si="3073"/>
        <v>7140</v>
      </c>
      <c r="AL5568" s="108">
        <f t="shared" si="3074"/>
        <v>4200</v>
      </c>
      <c r="AM5568" s="108">
        <f t="shared" si="3075"/>
        <v>2940</v>
      </c>
    </row>
    <row r="5569" spans="1:39" x14ac:dyDescent="0.25">
      <c r="A5569" s="115">
        <v>5110001303</v>
      </c>
      <c r="B5569" t="s">
        <v>1</v>
      </c>
      <c r="C5569" s="81">
        <v>700</v>
      </c>
      <c r="D5569">
        <v>2.4</v>
      </c>
      <c r="E5569">
        <v>2.8</v>
      </c>
      <c r="F5569">
        <v>3</v>
      </c>
      <c r="G5569">
        <v>3</v>
      </c>
      <c r="H5569">
        <v>1.7</v>
      </c>
      <c r="I5569">
        <v>511</v>
      </c>
      <c r="J5569" t="s">
        <v>629</v>
      </c>
      <c r="K5569" t="s">
        <v>171</v>
      </c>
      <c r="L5569" t="s">
        <v>629</v>
      </c>
      <c r="M5569" t="s">
        <v>632</v>
      </c>
      <c r="N5569" t="s">
        <v>18</v>
      </c>
      <c r="O5569" t="s">
        <v>33</v>
      </c>
      <c r="P5569" t="s">
        <v>7</v>
      </c>
      <c r="Q5569" t="s">
        <v>16</v>
      </c>
      <c r="R5569" t="s">
        <v>28</v>
      </c>
      <c r="S5569" t="s">
        <v>44</v>
      </c>
      <c r="U5569" t="s">
        <v>946</v>
      </c>
      <c r="V5569" t="s">
        <v>14</v>
      </c>
      <c r="W5569" t="s">
        <v>49</v>
      </c>
      <c r="X5569" t="s">
        <v>12</v>
      </c>
      <c r="Y5569" t="s">
        <v>21</v>
      </c>
      <c r="Z5569" s="80">
        <v>950</v>
      </c>
      <c r="AA5569" s="68">
        <v>0</v>
      </c>
      <c r="AB5569" s="82">
        <f t="shared" si="3034"/>
        <v>950</v>
      </c>
      <c r="AC5569">
        <v>1</v>
      </c>
      <c r="AG5569" s="83">
        <f t="shared" si="3035"/>
        <v>1</v>
      </c>
      <c r="AH5569" s="87">
        <v>0</v>
      </c>
      <c r="AI5569" s="88">
        <v>0</v>
      </c>
      <c r="AJ5569">
        <f t="shared" si="3072"/>
        <v>1</v>
      </c>
      <c r="AK5569" s="108">
        <f t="shared" si="3073"/>
        <v>3570</v>
      </c>
      <c r="AL5569" s="108">
        <f t="shared" si="3074"/>
        <v>2100</v>
      </c>
      <c r="AM5569" s="108">
        <f t="shared" si="3075"/>
        <v>1470</v>
      </c>
    </row>
    <row r="5570" spans="1:39" x14ac:dyDescent="0.25">
      <c r="A5570" s="115">
        <v>5110001303</v>
      </c>
      <c r="B5570" t="s">
        <v>1</v>
      </c>
      <c r="C5570" s="81">
        <v>700</v>
      </c>
      <c r="D5570">
        <v>2.4</v>
      </c>
      <c r="E5570">
        <v>2.8</v>
      </c>
      <c r="F5570">
        <v>3</v>
      </c>
      <c r="G5570">
        <v>3</v>
      </c>
      <c r="H5570">
        <v>1.7</v>
      </c>
      <c r="I5570">
        <v>511</v>
      </c>
      <c r="J5570" t="s">
        <v>629</v>
      </c>
      <c r="K5570" t="s">
        <v>171</v>
      </c>
      <c r="L5570" t="s">
        <v>629</v>
      </c>
      <c r="M5570" t="s">
        <v>632</v>
      </c>
      <c r="N5570" t="s">
        <v>27</v>
      </c>
      <c r="O5570" t="s">
        <v>6</v>
      </c>
      <c r="P5570" t="s">
        <v>7</v>
      </c>
      <c r="Q5570" t="s">
        <v>16</v>
      </c>
      <c r="R5570" t="s">
        <v>28</v>
      </c>
      <c r="S5570" t="s">
        <v>44</v>
      </c>
      <c r="U5570" t="s">
        <v>939</v>
      </c>
      <c r="V5570" t="s">
        <v>14</v>
      </c>
      <c r="W5570" t="s">
        <v>49</v>
      </c>
      <c r="X5570" t="s">
        <v>12</v>
      </c>
      <c r="Y5570" t="s">
        <v>21</v>
      </c>
      <c r="Z5570" s="80">
        <v>950</v>
      </c>
      <c r="AA5570" s="68">
        <v>0</v>
      </c>
      <c r="AB5570" s="82">
        <f t="shared" si="3034"/>
        <v>950</v>
      </c>
      <c r="AC5570">
        <v>1</v>
      </c>
      <c r="AG5570" s="83">
        <f t="shared" si="3035"/>
        <v>1</v>
      </c>
      <c r="AH5570" s="87">
        <v>0</v>
      </c>
      <c r="AI5570" s="88">
        <v>0</v>
      </c>
      <c r="AJ5570">
        <f t="shared" si="3072"/>
        <v>1</v>
      </c>
      <c r="AK5570" s="108">
        <f t="shared" si="3073"/>
        <v>3570</v>
      </c>
      <c r="AL5570" s="108">
        <f t="shared" si="3074"/>
        <v>2100</v>
      </c>
      <c r="AM5570" s="108">
        <f t="shared" si="3075"/>
        <v>1470</v>
      </c>
    </row>
    <row r="5571" spans="1:39" x14ac:dyDescent="0.25">
      <c r="A5571" s="115">
        <v>5110001304</v>
      </c>
      <c r="B5571" t="s">
        <v>1</v>
      </c>
      <c r="C5571" s="81">
        <v>700</v>
      </c>
      <c r="D5571">
        <v>2.4</v>
      </c>
      <c r="E5571">
        <v>2.8</v>
      </c>
      <c r="F5571">
        <v>3</v>
      </c>
      <c r="G5571">
        <v>3</v>
      </c>
      <c r="H5571">
        <v>1.7</v>
      </c>
      <c r="I5571">
        <v>511</v>
      </c>
      <c r="J5571" t="s">
        <v>629</v>
      </c>
      <c r="K5571" t="s">
        <v>171</v>
      </c>
      <c r="L5571" t="s">
        <v>629</v>
      </c>
      <c r="M5571" t="s">
        <v>633</v>
      </c>
      <c r="N5571" t="s">
        <v>18</v>
      </c>
      <c r="O5571" t="s">
        <v>33</v>
      </c>
      <c r="P5571" t="s">
        <v>7</v>
      </c>
      <c r="Q5571" t="s">
        <v>16</v>
      </c>
      <c r="R5571" t="s">
        <v>28</v>
      </c>
      <c r="S5571" t="s">
        <v>44</v>
      </c>
      <c r="U5571" t="s">
        <v>946</v>
      </c>
      <c r="V5571" t="s">
        <v>14</v>
      </c>
      <c r="W5571" t="s">
        <v>49</v>
      </c>
      <c r="X5571" t="s">
        <v>12</v>
      </c>
      <c r="Y5571" t="s">
        <v>21</v>
      </c>
      <c r="Z5571" s="80">
        <v>950</v>
      </c>
      <c r="AA5571" s="68">
        <v>0</v>
      </c>
      <c r="AB5571" s="82">
        <f t="shared" si="3034"/>
        <v>1900</v>
      </c>
      <c r="AC5571">
        <v>2</v>
      </c>
      <c r="AG5571" s="83">
        <f t="shared" si="3035"/>
        <v>2</v>
      </c>
      <c r="AH5571" s="87">
        <v>0</v>
      </c>
      <c r="AI5571" s="88">
        <v>0</v>
      </c>
      <c r="AJ5571">
        <f t="shared" si="3072"/>
        <v>2</v>
      </c>
      <c r="AK5571" s="108">
        <f t="shared" si="3073"/>
        <v>7140</v>
      </c>
      <c r="AL5571" s="108">
        <f t="shared" si="3074"/>
        <v>4200</v>
      </c>
      <c r="AM5571" s="108">
        <f t="shared" si="3075"/>
        <v>2940</v>
      </c>
    </row>
    <row r="5572" spans="1:39" x14ac:dyDescent="0.25">
      <c r="A5572" s="115">
        <v>5110001304</v>
      </c>
      <c r="B5572" t="s">
        <v>1</v>
      </c>
      <c r="C5572" s="81">
        <v>700</v>
      </c>
      <c r="D5572">
        <v>2.4</v>
      </c>
      <c r="E5572">
        <v>2.8</v>
      </c>
      <c r="F5572">
        <v>3</v>
      </c>
      <c r="G5572">
        <v>3</v>
      </c>
      <c r="H5572">
        <v>1.7</v>
      </c>
      <c r="I5572">
        <v>511</v>
      </c>
      <c r="J5572" t="s">
        <v>629</v>
      </c>
      <c r="K5572" t="s">
        <v>171</v>
      </c>
      <c r="L5572" t="s">
        <v>629</v>
      </c>
      <c r="M5572" t="s">
        <v>633</v>
      </c>
      <c r="N5572" t="s">
        <v>27</v>
      </c>
      <c r="O5572" t="s">
        <v>6</v>
      </c>
      <c r="P5572" t="s">
        <v>7</v>
      </c>
      <c r="Q5572" t="s">
        <v>16</v>
      </c>
      <c r="R5572" t="s">
        <v>28</v>
      </c>
      <c r="S5572" t="s">
        <v>44</v>
      </c>
      <c r="U5572" t="s">
        <v>939</v>
      </c>
      <c r="V5572" t="s">
        <v>14</v>
      </c>
      <c r="W5572" t="s">
        <v>49</v>
      </c>
      <c r="X5572" t="s">
        <v>12</v>
      </c>
      <c r="Y5572" t="s">
        <v>21</v>
      </c>
      <c r="Z5572" s="80">
        <v>950</v>
      </c>
      <c r="AA5572" s="68">
        <v>0</v>
      </c>
      <c r="AB5572" s="82">
        <f t="shared" ref="AB5572:AB5635" si="3076">Z5572*AG5572+AA5572*AG5572*1.95583</f>
        <v>1900</v>
      </c>
      <c r="AC5572">
        <v>2</v>
      </c>
      <c r="AG5572" s="83">
        <f t="shared" si="3035"/>
        <v>2</v>
      </c>
      <c r="AH5572" s="87">
        <v>0</v>
      </c>
      <c r="AI5572" s="88">
        <v>0</v>
      </c>
      <c r="AJ5572">
        <f t="shared" si="3072"/>
        <v>2</v>
      </c>
      <c r="AK5572" s="108">
        <f t="shared" si="3073"/>
        <v>7140</v>
      </c>
      <c r="AL5572" s="108">
        <f t="shared" si="3074"/>
        <v>4200</v>
      </c>
      <c r="AM5572" s="108">
        <f t="shared" si="3075"/>
        <v>2940</v>
      </c>
    </row>
    <row r="5573" spans="1:39" x14ac:dyDescent="0.25">
      <c r="A5573" s="115">
        <v>5110001304</v>
      </c>
      <c r="B5573" t="s">
        <v>1</v>
      </c>
      <c r="C5573" s="81">
        <v>700</v>
      </c>
      <c r="D5573">
        <v>2.4</v>
      </c>
      <c r="E5573">
        <v>2.8</v>
      </c>
      <c r="F5573">
        <v>3</v>
      </c>
      <c r="G5573">
        <v>3</v>
      </c>
      <c r="H5573">
        <v>1.7</v>
      </c>
      <c r="I5573">
        <v>511</v>
      </c>
      <c r="J5573" t="s">
        <v>629</v>
      </c>
      <c r="K5573" t="s">
        <v>171</v>
      </c>
      <c r="L5573" t="s">
        <v>629</v>
      </c>
      <c r="M5573" t="s">
        <v>633</v>
      </c>
      <c r="N5573" t="s">
        <v>27</v>
      </c>
      <c r="O5573" t="s">
        <v>6</v>
      </c>
      <c r="P5573" t="s">
        <v>7</v>
      </c>
      <c r="Q5573" t="s">
        <v>8</v>
      </c>
      <c r="R5573" t="s">
        <v>28</v>
      </c>
      <c r="S5573" t="s">
        <v>9</v>
      </c>
      <c r="U5573" t="s">
        <v>179</v>
      </c>
      <c r="V5573" t="s">
        <v>10</v>
      </c>
      <c r="W5573" t="s">
        <v>11</v>
      </c>
      <c r="X5573" t="s">
        <v>12</v>
      </c>
      <c r="Y5573" t="s">
        <v>21</v>
      </c>
      <c r="Z5573" s="80">
        <v>1300</v>
      </c>
      <c r="AA5573" s="68">
        <v>0</v>
      </c>
      <c r="AB5573" s="82">
        <f t="shared" si="3076"/>
        <v>1300</v>
      </c>
      <c r="AD5573">
        <v>1</v>
      </c>
      <c r="AG5573" s="83">
        <f t="shared" ref="AG5573:AG5636" si="3077">SUM(AC5573:AF5573)</f>
        <v>1</v>
      </c>
      <c r="AH5573" s="87">
        <v>0</v>
      </c>
      <c r="AI5573" s="88">
        <v>1</v>
      </c>
    </row>
    <row r="5574" spans="1:39" x14ac:dyDescent="0.25">
      <c r="A5574" s="115">
        <v>5110001306</v>
      </c>
      <c r="B5574" t="s">
        <v>1</v>
      </c>
      <c r="C5574" s="81">
        <v>700</v>
      </c>
      <c r="D5574">
        <v>2.4</v>
      </c>
      <c r="E5574">
        <v>2.8</v>
      </c>
      <c r="F5574">
        <v>3</v>
      </c>
      <c r="G5574">
        <v>3</v>
      </c>
      <c r="H5574">
        <v>1.7</v>
      </c>
      <c r="I5574">
        <v>511</v>
      </c>
      <c r="J5574" t="s">
        <v>629</v>
      </c>
      <c r="K5574" t="s">
        <v>171</v>
      </c>
      <c r="L5574" t="s">
        <v>629</v>
      </c>
      <c r="M5574" t="s">
        <v>630</v>
      </c>
      <c r="N5574" t="s">
        <v>15</v>
      </c>
      <c r="O5574" t="s">
        <v>33</v>
      </c>
      <c r="P5574" t="s">
        <v>7</v>
      </c>
      <c r="Q5574" t="s">
        <v>16</v>
      </c>
      <c r="R5574" t="s">
        <v>91</v>
      </c>
      <c r="S5574" t="s">
        <v>9</v>
      </c>
      <c r="T5574" t="s">
        <v>944</v>
      </c>
      <c r="U5574" t="s">
        <v>179</v>
      </c>
      <c r="V5574" t="s">
        <v>10</v>
      </c>
      <c r="W5574" t="s">
        <v>11</v>
      </c>
      <c r="X5574" t="s">
        <v>12</v>
      </c>
      <c r="Y5574" t="s">
        <v>938</v>
      </c>
      <c r="Z5574" s="81">
        <v>0</v>
      </c>
      <c r="AA5574" s="68">
        <v>0</v>
      </c>
      <c r="AB5574" s="82">
        <f t="shared" si="3076"/>
        <v>0</v>
      </c>
      <c r="AE5574">
        <v>2</v>
      </c>
      <c r="AG5574" s="83">
        <f t="shared" si="3077"/>
        <v>2</v>
      </c>
      <c r="AH5574" s="87">
        <v>0</v>
      </c>
      <c r="AI5574" s="88">
        <v>0</v>
      </c>
    </row>
    <row r="5575" spans="1:39" x14ac:dyDescent="0.25">
      <c r="A5575" s="115">
        <v>51100084</v>
      </c>
      <c r="B5575" t="s">
        <v>1</v>
      </c>
      <c r="C5575" s="81">
        <v>700</v>
      </c>
      <c r="D5575">
        <v>2.4</v>
      </c>
      <c r="E5575">
        <v>2.8</v>
      </c>
      <c r="F5575">
        <v>3</v>
      </c>
      <c r="G5575">
        <v>3</v>
      </c>
      <c r="H5575">
        <v>1.7</v>
      </c>
      <c r="I5575">
        <v>511</v>
      </c>
      <c r="J5575" t="s">
        <v>629</v>
      </c>
      <c r="K5575" t="s">
        <v>171</v>
      </c>
      <c r="L5575" t="s">
        <v>629</v>
      </c>
      <c r="M5575" t="s">
        <v>816</v>
      </c>
      <c r="N5575" t="s">
        <v>87</v>
      </c>
      <c r="O5575" t="s">
        <v>693</v>
      </c>
      <c r="P5575" t="s">
        <v>689</v>
      </c>
      <c r="Q5575" t="s">
        <v>16</v>
      </c>
      <c r="R5575" t="s">
        <v>20</v>
      </c>
      <c r="S5575" t="s">
        <v>44</v>
      </c>
      <c r="T5575" s="70" t="s">
        <v>933</v>
      </c>
      <c r="U5575" t="s">
        <v>949</v>
      </c>
      <c r="V5575" t="s">
        <v>14</v>
      </c>
      <c r="W5575" t="s">
        <v>49</v>
      </c>
      <c r="X5575" t="s">
        <v>12</v>
      </c>
      <c r="Y5575" t="s">
        <v>938</v>
      </c>
      <c r="Z5575" s="80">
        <v>0</v>
      </c>
      <c r="AA5575" s="68">
        <v>0</v>
      </c>
      <c r="AB5575" s="82">
        <f t="shared" si="3076"/>
        <v>0</v>
      </c>
      <c r="AE5575">
        <v>1</v>
      </c>
      <c r="AG5575" s="83">
        <f t="shared" si="3077"/>
        <v>1</v>
      </c>
      <c r="AH5575" s="87">
        <v>0</v>
      </c>
      <c r="AI5575" s="88">
        <v>0</v>
      </c>
      <c r="AJ5575">
        <f>AG5575*2</f>
        <v>2</v>
      </c>
      <c r="AK5575" s="108">
        <f>AJ5575*C5575*D5575*H5575</f>
        <v>5712</v>
      </c>
      <c r="AL5575" s="108">
        <f>AJ5575*C5575*D5575</f>
        <v>3360</v>
      </c>
      <c r="AM5575" s="108">
        <f>AK5575-AL5575</f>
        <v>2352</v>
      </c>
    </row>
    <row r="5576" spans="1:39" x14ac:dyDescent="0.25">
      <c r="A5576" s="115">
        <v>51100084</v>
      </c>
      <c r="B5576" t="s">
        <v>1</v>
      </c>
      <c r="C5576" s="81">
        <v>700</v>
      </c>
      <c r="D5576">
        <v>2.4</v>
      </c>
      <c r="E5576">
        <v>2.8</v>
      </c>
      <c r="F5576">
        <v>3</v>
      </c>
      <c r="G5576">
        <v>3</v>
      </c>
      <c r="H5576">
        <v>1.7</v>
      </c>
      <c r="I5576">
        <v>511</v>
      </c>
      <c r="J5576" t="s">
        <v>629</v>
      </c>
      <c r="K5576" t="s">
        <v>171</v>
      </c>
      <c r="L5576" t="s">
        <v>629</v>
      </c>
      <c r="M5576" t="s">
        <v>816</v>
      </c>
      <c r="N5576" t="s">
        <v>48</v>
      </c>
      <c r="O5576" t="s">
        <v>688</v>
      </c>
      <c r="P5576" t="s">
        <v>689</v>
      </c>
      <c r="Q5576" t="s">
        <v>16</v>
      </c>
      <c r="R5576" t="s">
        <v>110</v>
      </c>
      <c r="S5576" t="s">
        <v>44</v>
      </c>
      <c r="T5576" t="s">
        <v>944</v>
      </c>
      <c r="U5576" t="s">
        <v>946</v>
      </c>
      <c r="V5576" t="s">
        <v>68</v>
      </c>
      <c r="W5576" t="s">
        <v>69</v>
      </c>
      <c r="X5576" t="s">
        <v>211</v>
      </c>
      <c r="Y5576" t="s">
        <v>938</v>
      </c>
      <c r="Z5576" s="81">
        <v>0</v>
      </c>
      <c r="AA5576" s="68">
        <v>0</v>
      </c>
      <c r="AB5576" s="82">
        <f t="shared" si="3076"/>
        <v>0</v>
      </c>
      <c r="AE5576">
        <v>1</v>
      </c>
      <c r="AG5576" s="83">
        <f t="shared" si="3077"/>
        <v>1</v>
      </c>
      <c r="AH5576" s="87">
        <v>0</v>
      </c>
      <c r="AI5576" s="88">
        <v>0</v>
      </c>
      <c r="AJ5576">
        <f>AG5576*2</f>
        <v>2</v>
      </c>
      <c r="AK5576" s="108">
        <f>AJ5576*C5576*E5576*H5576</f>
        <v>6663.9999999999991</v>
      </c>
      <c r="AL5576" s="108">
        <f>AJ5576*C5576*E5576</f>
        <v>3919.9999999999995</v>
      </c>
      <c r="AM5576" s="108">
        <f t="shared" ref="AM5576:AM5581" si="3078">AK5576-AL5576</f>
        <v>2743.9999999999995</v>
      </c>
    </row>
    <row r="5577" spans="1:39" x14ac:dyDescent="0.25">
      <c r="A5577" s="115">
        <v>51100084</v>
      </c>
      <c r="B5577" t="s">
        <v>1</v>
      </c>
      <c r="C5577" s="81">
        <v>700</v>
      </c>
      <c r="D5577">
        <v>2.4</v>
      </c>
      <c r="E5577">
        <v>2.8</v>
      </c>
      <c r="F5577">
        <v>3</v>
      </c>
      <c r="G5577">
        <v>3</v>
      </c>
      <c r="H5577">
        <v>1.7</v>
      </c>
      <c r="I5577">
        <v>511</v>
      </c>
      <c r="J5577" t="s">
        <v>629</v>
      </c>
      <c r="K5577" t="s">
        <v>171</v>
      </c>
      <c r="L5577" t="s">
        <v>629</v>
      </c>
      <c r="M5577" t="s">
        <v>816</v>
      </c>
      <c r="N5577" t="s">
        <v>15</v>
      </c>
      <c r="O5577" t="s">
        <v>688</v>
      </c>
      <c r="P5577" t="s">
        <v>689</v>
      </c>
      <c r="Q5577" t="s">
        <v>16</v>
      </c>
      <c r="R5577" t="s">
        <v>28</v>
      </c>
      <c r="S5577" t="s">
        <v>44</v>
      </c>
      <c r="U5577" t="s">
        <v>939</v>
      </c>
      <c r="V5577" t="s">
        <v>14</v>
      </c>
      <c r="W5577" t="s">
        <v>49</v>
      </c>
      <c r="X5577" t="s">
        <v>12</v>
      </c>
      <c r="Y5577" t="s">
        <v>21</v>
      </c>
      <c r="Z5577" s="80">
        <v>1600</v>
      </c>
      <c r="AA5577" s="68">
        <v>0</v>
      </c>
      <c r="AB5577" s="82">
        <f t="shared" si="3076"/>
        <v>1600</v>
      </c>
      <c r="AC5577">
        <v>1</v>
      </c>
      <c r="AG5577" s="83">
        <f t="shared" si="3077"/>
        <v>1</v>
      </c>
      <c r="AH5577" s="87">
        <v>0</v>
      </c>
      <c r="AI5577" s="88">
        <v>0</v>
      </c>
      <c r="AJ5577">
        <f>AG5577*2</f>
        <v>2</v>
      </c>
      <c r="AK5577" s="108">
        <f>AJ5577*C5577*F5577*H5577</f>
        <v>7140</v>
      </c>
      <c r="AL5577" s="108">
        <f>AJ5577*C5577*F5577</f>
        <v>4200</v>
      </c>
      <c r="AM5577" s="108">
        <f t="shared" si="3078"/>
        <v>2940</v>
      </c>
    </row>
    <row r="5578" spans="1:39" x14ac:dyDescent="0.25">
      <c r="A5578" s="115">
        <v>51100104</v>
      </c>
      <c r="B5578" t="s">
        <v>1</v>
      </c>
      <c r="C5578" s="81">
        <v>700</v>
      </c>
      <c r="D5578">
        <v>2.4</v>
      </c>
      <c r="E5578">
        <v>2.8</v>
      </c>
      <c r="F5578">
        <v>3</v>
      </c>
      <c r="G5578">
        <v>3</v>
      </c>
      <c r="H5578">
        <v>1.7</v>
      </c>
      <c r="I5578">
        <v>511</v>
      </c>
      <c r="J5578" t="s">
        <v>629</v>
      </c>
      <c r="K5578" t="s">
        <v>171</v>
      </c>
      <c r="L5578" t="s">
        <v>629</v>
      </c>
      <c r="M5578" t="s">
        <v>817</v>
      </c>
      <c r="N5578" t="s">
        <v>5</v>
      </c>
      <c r="O5578" t="s">
        <v>688</v>
      </c>
      <c r="P5578" t="s">
        <v>689</v>
      </c>
      <c r="Q5578" t="s">
        <v>8</v>
      </c>
      <c r="R5578" t="s">
        <v>28</v>
      </c>
      <c r="S5578" t="s">
        <v>44</v>
      </c>
      <c r="U5578" t="s">
        <v>939</v>
      </c>
      <c r="V5578" t="s">
        <v>14</v>
      </c>
      <c r="W5578" t="s">
        <v>49</v>
      </c>
      <c r="X5578" t="s">
        <v>12</v>
      </c>
      <c r="Y5578" t="s">
        <v>21</v>
      </c>
      <c r="Z5578" s="80">
        <v>550</v>
      </c>
      <c r="AA5578" s="68">
        <v>0</v>
      </c>
      <c r="AB5578" s="82">
        <f t="shared" si="3076"/>
        <v>1100</v>
      </c>
      <c r="AC5578">
        <v>2</v>
      </c>
      <c r="AG5578" s="83">
        <f t="shared" si="3077"/>
        <v>2</v>
      </c>
      <c r="AH5578" s="87">
        <v>0</v>
      </c>
      <c r="AI5578" s="88">
        <v>0</v>
      </c>
      <c r="AJ5578" s="90">
        <f>AG5578*2/3</f>
        <v>1.3333333333333333</v>
      </c>
      <c r="AK5578" s="108">
        <f>AJ5578*C5578*E5578*H5578</f>
        <v>4442.6666666666661</v>
      </c>
      <c r="AL5578" s="108">
        <f>AJ5578*C5578*E5578</f>
        <v>2613.333333333333</v>
      </c>
      <c r="AM5578" s="108">
        <f t="shared" si="3078"/>
        <v>1829.333333333333</v>
      </c>
    </row>
    <row r="5579" spans="1:39" x14ac:dyDescent="0.25">
      <c r="A5579" s="115">
        <v>70100013</v>
      </c>
      <c r="B5579" t="s">
        <v>1</v>
      </c>
      <c r="C5579" s="81">
        <v>700</v>
      </c>
      <c r="D5579">
        <v>8.5</v>
      </c>
      <c r="E5579">
        <v>8.5</v>
      </c>
      <c r="F5579">
        <v>8.5</v>
      </c>
      <c r="G5579">
        <v>8.5</v>
      </c>
      <c r="H5579">
        <v>1.49</v>
      </c>
      <c r="I5579">
        <v>701</v>
      </c>
      <c r="J5579" t="s">
        <v>634</v>
      </c>
      <c r="K5579" t="s">
        <v>635</v>
      </c>
      <c r="L5579" t="s">
        <v>634</v>
      </c>
      <c r="M5579" t="s">
        <v>634</v>
      </c>
      <c r="N5579" t="s">
        <v>90</v>
      </c>
      <c r="O5579" t="s">
        <v>101</v>
      </c>
      <c r="P5579" t="s">
        <v>243</v>
      </c>
      <c r="Q5579" t="s">
        <v>16</v>
      </c>
      <c r="R5579" t="s">
        <v>28</v>
      </c>
      <c r="S5579" t="s">
        <v>44</v>
      </c>
      <c r="U5579" t="s">
        <v>946</v>
      </c>
      <c r="V5579" t="s">
        <v>14</v>
      </c>
      <c r="W5579" t="s">
        <v>49</v>
      </c>
      <c r="X5579" t="s">
        <v>12</v>
      </c>
      <c r="Y5579" t="s">
        <v>21</v>
      </c>
      <c r="Z5579" s="80">
        <v>925</v>
      </c>
      <c r="AA5579" s="68">
        <v>0</v>
      </c>
      <c r="AB5579" s="82">
        <f t="shared" si="3076"/>
        <v>925</v>
      </c>
      <c r="AC5579">
        <v>1</v>
      </c>
      <c r="AG5579" s="83">
        <f t="shared" si="3077"/>
        <v>1</v>
      </c>
      <c r="AH5579" s="87">
        <v>0</v>
      </c>
      <c r="AI5579" s="88">
        <v>0</v>
      </c>
      <c r="AJ5579">
        <f>AG5579</f>
        <v>1</v>
      </c>
      <c r="AK5579" s="108">
        <f t="shared" ref="AK5579:AK5581" si="3079">AJ5579*C5579*D5579*H5579</f>
        <v>8865.5</v>
      </c>
      <c r="AL5579" s="108">
        <f t="shared" ref="AL5579:AL5581" si="3080">AJ5579*C5579*D5579</f>
        <v>5950</v>
      </c>
      <c r="AM5579" s="108">
        <f t="shared" si="3078"/>
        <v>2915.5</v>
      </c>
    </row>
    <row r="5580" spans="1:39" x14ac:dyDescent="0.25">
      <c r="A5580" s="115">
        <v>70100013</v>
      </c>
      <c r="B5580" t="s">
        <v>1</v>
      </c>
      <c r="C5580" s="81">
        <v>700</v>
      </c>
      <c r="D5580">
        <v>8.5</v>
      </c>
      <c r="E5580">
        <v>8.5</v>
      </c>
      <c r="F5580">
        <v>8.5</v>
      </c>
      <c r="G5580">
        <v>8.5</v>
      </c>
      <c r="H5580">
        <v>1.49</v>
      </c>
      <c r="I5580">
        <v>701</v>
      </c>
      <c r="J5580" t="s">
        <v>634</v>
      </c>
      <c r="K5580" t="s">
        <v>635</v>
      </c>
      <c r="L5580" t="s">
        <v>634</v>
      </c>
      <c r="M5580" t="s">
        <v>634</v>
      </c>
      <c r="N5580" t="s">
        <v>120</v>
      </c>
      <c r="O5580" t="s">
        <v>101</v>
      </c>
      <c r="P5580" t="s">
        <v>243</v>
      </c>
      <c r="Q5580" t="s">
        <v>16</v>
      </c>
      <c r="R5580" t="s">
        <v>91</v>
      </c>
      <c r="S5580" t="s">
        <v>44</v>
      </c>
      <c r="T5580" t="s">
        <v>944</v>
      </c>
      <c r="U5580" t="s">
        <v>946</v>
      </c>
      <c r="V5580" t="s">
        <v>14</v>
      </c>
      <c r="W5580" t="s">
        <v>49</v>
      </c>
      <c r="X5580" t="s">
        <v>12</v>
      </c>
      <c r="Y5580" t="s">
        <v>938</v>
      </c>
      <c r="Z5580" s="81">
        <v>0</v>
      </c>
      <c r="AA5580" s="68">
        <v>0</v>
      </c>
      <c r="AB5580" s="82">
        <f t="shared" si="3076"/>
        <v>0</v>
      </c>
      <c r="AE5580">
        <v>1</v>
      </c>
      <c r="AG5580" s="83">
        <f t="shared" si="3077"/>
        <v>1</v>
      </c>
      <c r="AH5580" s="87">
        <v>0</v>
      </c>
      <c r="AI5580" s="88">
        <v>0</v>
      </c>
      <c r="AJ5580">
        <f>AG5580</f>
        <v>1</v>
      </c>
      <c r="AK5580" s="108">
        <f t="shared" si="3079"/>
        <v>8865.5</v>
      </c>
      <c r="AL5580" s="108">
        <f t="shared" si="3080"/>
        <v>5950</v>
      </c>
      <c r="AM5580" s="108">
        <f t="shared" si="3078"/>
        <v>2915.5</v>
      </c>
    </row>
    <row r="5581" spans="1:39" x14ac:dyDescent="0.25">
      <c r="A5581" s="115">
        <v>70100013</v>
      </c>
      <c r="B5581" t="s">
        <v>1</v>
      </c>
      <c r="C5581" s="81">
        <v>700</v>
      </c>
      <c r="D5581">
        <v>8.5</v>
      </c>
      <c r="E5581">
        <v>8.5</v>
      </c>
      <c r="F5581">
        <v>8.5</v>
      </c>
      <c r="G5581">
        <v>8.5</v>
      </c>
      <c r="H5581">
        <v>1.49</v>
      </c>
      <c r="I5581">
        <v>701</v>
      </c>
      <c r="J5581" t="s">
        <v>634</v>
      </c>
      <c r="K5581" t="s">
        <v>635</v>
      </c>
      <c r="L5581" t="s">
        <v>634</v>
      </c>
      <c r="M5581" t="s">
        <v>634</v>
      </c>
      <c r="N5581" t="s">
        <v>87</v>
      </c>
      <c r="O5581" t="s">
        <v>101</v>
      </c>
      <c r="P5581" t="s">
        <v>243</v>
      </c>
      <c r="Q5581" t="s">
        <v>16</v>
      </c>
      <c r="R5581" t="s">
        <v>28</v>
      </c>
      <c r="S5581" t="s">
        <v>44</v>
      </c>
      <c r="U5581" t="s">
        <v>946</v>
      </c>
      <c r="V5581" t="s">
        <v>14</v>
      </c>
      <c r="W5581" t="s">
        <v>49</v>
      </c>
      <c r="X5581" t="s">
        <v>12</v>
      </c>
      <c r="Y5581" t="s">
        <v>21</v>
      </c>
      <c r="Z5581" s="80">
        <v>925</v>
      </c>
      <c r="AA5581" s="68">
        <v>0</v>
      </c>
      <c r="AB5581" s="82">
        <f t="shared" si="3076"/>
        <v>925</v>
      </c>
      <c r="AC5581">
        <v>1</v>
      </c>
      <c r="AG5581" s="83">
        <f t="shared" si="3077"/>
        <v>1</v>
      </c>
      <c r="AH5581" s="87">
        <v>0</v>
      </c>
      <c r="AI5581" s="88">
        <v>0</v>
      </c>
      <c r="AJ5581">
        <f>AG5581</f>
        <v>1</v>
      </c>
      <c r="AK5581" s="108">
        <f t="shared" si="3079"/>
        <v>8865.5</v>
      </c>
      <c r="AL5581" s="108">
        <f t="shared" si="3080"/>
        <v>5950</v>
      </c>
      <c r="AM5581" s="108">
        <f t="shared" si="3078"/>
        <v>2915.5</v>
      </c>
    </row>
    <row r="5582" spans="1:39" x14ac:dyDescent="0.25">
      <c r="A5582" s="115">
        <v>70100013</v>
      </c>
      <c r="B5582" t="s">
        <v>1</v>
      </c>
      <c r="C5582" s="81">
        <v>700</v>
      </c>
      <c r="D5582">
        <v>8.5</v>
      </c>
      <c r="E5582">
        <v>8.5</v>
      </c>
      <c r="F5582">
        <v>8.5</v>
      </c>
      <c r="G5582">
        <v>8.5</v>
      </c>
      <c r="H5582">
        <v>1.49</v>
      </c>
      <c r="I5582">
        <v>701</v>
      </c>
      <c r="J5582" t="s">
        <v>634</v>
      </c>
      <c r="K5582" t="s">
        <v>635</v>
      </c>
      <c r="L5582" t="s">
        <v>634</v>
      </c>
      <c r="M5582" t="s">
        <v>634</v>
      </c>
      <c r="N5582" t="s">
        <v>87</v>
      </c>
      <c r="O5582" t="s">
        <v>453</v>
      </c>
      <c r="P5582" t="s">
        <v>243</v>
      </c>
      <c r="Q5582" t="s">
        <v>16</v>
      </c>
      <c r="R5582" t="s">
        <v>28</v>
      </c>
      <c r="S5582" t="s">
        <v>70</v>
      </c>
      <c r="U5582" t="s">
        <v>179</v>
      </c>
      <c r="V5582" t="s">
        <v>71</v>
      </c>
      <c r="W5582" t="s">
        <v>72</v>
      </c>
      <c r="X5582" t="s">
        <v>137</v>
      </c>
      <c r="Y5582" t="s">
        <v>677</v>
      </c>
      <c r="Z5582" s="80">
        <v>0</v>
      </c>
      <c r="AA5582" s="68">
        <v>3850</v>
      </c>
      <c r="AB5582" s="82">
        <f t="shared" si="3076"/>
        <v>7529.9454999999998</v>
      </c>
      <c r="AD5582">
        <v>1</v>
      </c>
      <c r="AG5582" s="83">
        <f t="shared" si="3077"/>
        <v>1</v>
      </c>
      <c r="AH5582" s="87">
        <v>0</v>
      </c>
      <c r="AI5582" s="88">
        <v>0</v>
      </c>
    </row>
    <row r="5583" spans="1:39" x14ac:dyDescent="0.25">
      <c r="A5583" s="115">
        <v>70100013</v>
      </c>
      <c r="B5583" t="s">
        <v>1</v>
      </c>
      <c r="C5583" s="81">
        <v>700</v>
      </c>
      <c r="D5583">
        <v>8.5</v>
      </c>
      <c r="E5583">
        <v>8.5</v>
      </c>
      <c r="F5583">
        <v>8.5</v>
      </c>
      <c r="G5583">
        <v>8.5</v>
      </c>
      <c r="H5583">
        <v>1.49</v>
      </c>
      <c r="I5583">
        <v>701</v>
      </c>
      <c r="J5583" t="s">
        <v>634</v>
      </c>
      <c r="K5583" t="s">
        <v>635</v>
      </c>
      <c r="L5583" t="s">
        <v>634</v>
      </c>
      <c r="M5583" t="s">
        <v>634</v>
      </c>
      <c r="N5583" t="s">
        <v>100</v>
      </c>
      <c r="O5583" t="s">
        <v>101</v>
      </c>
      <c r="P5583" t="s">
        <v>243</v>
      </c>
      <c r="Q5583" t="s">
        <v>16</v>
      </c>
      <c r="R5583" t="s">
        <v>28</v>
      </c>
      <c r="S5583" t="s">
        <v>44</v>
      </c>
      <c r="U5583" t="s">
        <v>946</v>
      </c>
      <c r="V5583" t="s">
        <v>14</v>
      </c>
      <c r="W5583" t="s">
        <v>49</v>
      </c>
      <c r="X5583" t="s">
        <v>12</v>
      </c>
      <c r="Y5583" t="s">
        <v>21</v>
      </c>
      <c r="Z5583" s="80">
        <v>925</v>
      </c>
      <c r="AA5583" s="68">
        <v>0</v>
      </c>
      <c r="AB5583" s="82">
        <f t="shared" si="3076"/>
        <v>1850</v>
      </c>
      <c r="AC5583">
        <v>2</v>
      </c>
      <c r="AG5583" s="83">
        <f t="shared" si="3077"/>
        <v>2</v>
      </c>
      <c r="AH5583" s="87">
        <v>0</v>
      </c>
      <c r="AI5583" s="88">
        <v>0</v>
      </c>
      <c r="AJ5583">
        <f t="shared" ref="AJ5583:AJ5587" si="3081">AG5583</f>
        <v>2</v>
      </c>
      <c r="AK5583" s="108">
        <f t="shared" ref="AK5583:AK5588" si="3082">AJ5583*C5583*D5583*H5583</f>
        <v>17731</v>
      </c>
      <c r="AL5583" s="108">
        <f t="shared" ref="AL5583:AL5588" si="3083">AJ5583*C5583*D5583</f>
        <v>11900</v>
      </c>
      <c r="AM5583" s="108">
        <f t="shared" ref="AM5583:AM5592" si="3084">AK5583-AL5583</f>
        <v>5831</v>
      </c>
    </row>
    <row r="5584" spans="1:39" x14ac:dyDescent="0.25">
      <c r="A5584" s="115">
        <v>70100013</v>
      </c>
      <c r="B5584" t="s">
        <v>1</v>
      </c>
      <c r="C5584" s="81">
        <v>700</v>
      </c>
      <c r="D5584">
        <v>8.5</v>
      </c>
      <c r="E5584">
        <v>8.5</v>
      </c>
      <c r="F5584">
        <v>8.5</v>
      </c>
      <c r="G5584">
        <v>8.5</v>
      </c>
      <c r="H5584">
        <v>1.49</v>
      </c>
      <c r="I5584">
        <v>701</v>
      </c>
      <c r="J5584" t="s">
        <v>634</v>
      </c>
      <c r="K5584" t="s">
        <v>635</v>
      </c>
      <c r="L5584" t="s">
        <v>634</v>
      </c>
      <c r="M5584" t="s">
        <v>634</v>
      </c>
      <c r="N5584" t="s">
        <v>100</v>
      </c>
      <c r="O5584" t="s">
        <v>41</v>
      </c>
      <c r="P5584" t="s">
        <v>243</v>
      </c>
      <c r="Q5584" t="s">
        <v>16</v>
      </c>
      <c r="R5584" t="s">
        <v>43</v>
      </c>
      <c r="S5584" t="s">
        <v>44</v>
      </c>
      <c r="U5584" t="s">
        <v>946</v>
      </c>
      <c r="V5584" t="s">
        <v>14</v>
      </c>
      <c r="W5584" t="s">
        <v>49</v>
      </c>
      <c r="X5584" t="s">
        <v>12</v>
      </c>
      <c r="Y5584" t="s">
        <v>21</v>
      </c>
      <c r="Z5584" s="80">
        <v>925</v>
      </c>
      <c r="AA5584" s="68">
        <v>0</v>
      </c>
      <c r="AB5584" s="82">
        <f t="shared" si="3076"/>
        <v>925</v>
      </c>
      <c r="AC5584">
        <v>1</v>
      </c>
      <c r="AG5584" s="83">
        <f t="shared" si="3077"/>
        <v>1</v>
      </c>
      <c r="AH5584" s="87">
        <v>0</v>
      </c>
      <c r="AI5584" s="88">
        <v>0</v>
      </c>
      <c r="AJ5584">
        <f t="shared" si="3081"/>
        <v>1</v>
      </c>
      <c r="AK5584" s="108">
        <f t="shared" si="3082"/>
        <v>8865.5</v>
      </c>
      <c r="AL5584" s="108">
        <f t="shared" si="3083"/>
        <v>5950</v>
      </c>
      <c r="AM5584" s="108">
        <f t="shared" si="3084"/>
        <v>2915.5</v>
      </c>
    </row>
    <row r="5585" spans="1:39" x14ac:dyDescent="0.25">
      <c r="A5585" s="115">
        <v>70100013</v>
      </c>
      <c r="B5585" t="s">
        <v>1</v>
      </c>
      <c r="C5585" s="81">
        <v>700</v>
      </c>
      <c r="D5585">
        <v>8.5</v>
      </c>
      <c r="E5585">
        <v>8.5</v>
      </c>
      <c r="F5585">
        <v>8.5</v>
      </c>
      <c r="G5585">
        <v>8.5</v>
      </c>
      <c r="H5585">
        <v>1.49</v>
      </c>
      <c r="I5585">
        <v>701</v>
      </c>
      <c r="J5585" t="s">
        <v>634</v>
      </c>
      <c r="K5585" t="s">
        <v>635</v>
      </c>
      <c r="L5585" t="s">
        <v>634</v>
      </c>
      <c r="M5585" t="s">
        <v>634</v>
      </c>
      <c r="N5585" t="s">
        <v>100</v>
      </c>
      <c r="O5585" t="s">
        <v>41</v>
      </c>
      <c r="P5585" t="s">
        <v>243</v>
      </c>
      <c r="Q5585" t="s">
        <v>16</v>
      </c>
      <c r="R5585" t="s">
        <v>43</v>
      </c>
      <c r="S5585" t="s">
        <v>44</v>
      </c>
      <c r="U5585" t="s">
        <v>946</v>
      </c>
      <c r="V5585" t="s">
        <v>60</v>
      </c>
      <c r="W5585" t="s">
        <v>61</v>
      </c>
      <c r="X5585" t="s">
        <v>31</v>
      </c>
      <c r="Y5585" t="s">
        <v>21</v>
      </c>
      <c r="Z5585" s="80">
        <v>925</v>
      </c>
      <c r="AA5585" s="68">
        <v>0</v>
      </c>
      <c r="AB5585" s="82">
        <f t="shared" si="3076"/>
        <v>925</v>
      </c>
      <c r="AC5585">
        <v>1</v>
      </c>
      <c r="AG5585" s="83">
        <f t="shared" si="3077"/>
        <v>1</v>
      </c>
      <c r="AH5585" s="87">
        <v>0</v>
      </c>
      <c r="AI5585" s="88">
        <v>0</v>
      </c>
      <c r="AJ5585">
        <f t="shared" si="3081"/>
        <v>1</v>
      </c>
      <c r="AK5585" s="108">
        <f t="shared" si="3082"/>
        <v>8865.5</v>
      </c>
      <c r="AL5585" s="108">
        <f t="shared" si="3083"/>
        <v>5950</v>
      </c>
      <c r="AM5585" s="108">
        <f t="shared" si="3084"/>
        <v>2915.5</v>
      </c>
    </row>
    <row r="5586" spans="1:39" x14ac:dyDescent="0.25">
      <c r="A5586" s="115">
        <v>70100013</v>
      </c>
      <c r="B5586" t="s">
        <v>1</v>
      </c>
      <c r="C5586" s="81">
        <v>700</v>
      </c>
      <c r="D5586">
        <v>8.5</v>
      </c>
      <c r="E5586">
        <v>8.5</v>
      </c>
      <c r="F5586">
        <v>8.5</v>
      </c>
      <c r="G5586">
        <v>8.5</v>
      </c>
      <c r="H5586">
        <v>1.49</v>
      </c>
      <c r="I5586">
        <v>701</v>
      </c>
      <c r="J5586" t="s">
        <v>634</v>
      </c>
      <c r="K5586" t="s">
        <v>635</v>
      </c>
      <c r="L5586" t="s">
        <v>634</v>
      </c>
      <c r="M5586" t="s">
        <v>634</v>
      </c>
      <c r="N5586" t="s">
        <v>100</v>
      </c>
      <c r="O5586" t="s">
        <v>47</v>
      </c>
      <c r="P5586" t="s">
        <v>243</v>
      </c>
      <c r="Q5586" t="s">
        <v>16</v>
      </c>
      <c r="R5586" t="s">
        <v>28</v>
      </c>
      <c r="S5586" t="s">
        <v>44</v>
      </c>
      <c r="U5586" t="s">
        <v>946</v>
      </c>
      <c r="V5586" t="s">
        <v>14</v>
      </c>
      <c r="W5586" t="s">
        <v>49</v>
      </c>
      <c r="X5586" t="s">
        <v>12</v>
      </c>
      <c r="Y5586" t="s">
        <v>21</v>
      </c>
      <c r="Z5586" s="80">
        <v>925</v>
      </c>
      <c r="AA5586" s="68">
        <v>0</v>
      </c>
      <c r="AB5586" s="82">
        <f t="shared" si="3076"/>
        <v>925</v>
      </c>
      <c r="AC5586">
        <v>1</v>
      </c>
      <c r="AG5586" s="83">
        <f t="shared" si="3077"/>
        <v>1</v>
      </c>
      <c r="AH5586" s="87">
        <v>0</v>
      </c>
      <c r="AI5586" s="88">
        <v>0</v>
      </c>
      <c r="AJ5586">
        <f t="shared" si="3081"/>
        <v>1</v>
      </c>
      <c r="AK5586" s="108">
        <f t="shared" si="3082"/>
        <v>8865.5</v>
      </c>
      <c r="AL5586" s="108">
        <f t="shared" si="3083"/>
        <v>5950</v>
      </c>
      <c r="AM5586" s="108">
        <f t="shared" si="3084"/>
        <v>2915.5</v>
      </c>
    </row>
    <row r="5587" spans="1:39" x14ac:dyDescent="0.25">
      <c r="A5587" s="115">
        <v>70100013</v>
      </c>
      <c r="B5587" t="s">
        <v>1</v>
      </c>
      <c r="C5587" s="81">
        <v>700</v>
      </c>
      <c r="D5587">
        <v>8.5</v>
      </c>
      <c r="E5587">
        <v>8.5</v>
      </c>
      <c r="F5587">
        <v>8.5</v>
      </c>
      <c r="G5587">
        <v>8.5</v>
      </c>
      <c r="H5587">
        <v>1.49</v>
      </c>
      <c r="I5587">
        <v>701</v>
      </c>
      <c r="J5587" t="s">
        <v>634</v>
      </c>
      <c r="K5587" t="s">
        <v>635</v>
      </c>
      <c r="L5587" t="s">
        <v>634</v>
      </c>
      <c r="M5587" t="s">
        <v>634</v>
      </c>
      <c r="N5587" t="s">
        <v>100</v>
      </c>
      <c r="O5587" t="s">
        <v>453</v>
      </c>
      <c r="P5587" t="s">
        <v>243</v>
      </c>
      <c r="Q5587" t="s">
        <v>16</v>
      </c>
      <c r="R5587" t="s">
        <v>28</v>
      </c>
      <c r="S5587" t="s">
        <v>44</v>
      </c>
      <c r="U5587" t="s">
        <v>946</v>
      </c>
      <c r="V5587" t="s">
        <v>14</v>
      </c>
      <c r="W5587" t="s">
        <v>49</v>
      </c>
      <c r="X5587" t="s">
        <v>12</v>
      </c>
      <c r="Y5587" t="s">
        <v>21</v>
      </c>
      <c r="Z5587" s="80">
        <v>925</v>
      </c>
      <c r="AA5587" s="68">
        <v>0</v>
      </c>
      <c r="AB5587" s="82">
        <f t="shared" si="3076"/>
        <v>3700</v>
      </c>
      <c r="AC5587">
        <v>4</v>
      </c>
      <c r="AG5587" s="83">
        <f t="shared" si="3077"/>
        <v>4</v>
      </c>
      <c r="AH5587" s="87">
        <v>0</v>
      </c>
      <c r="AI5587" s="88">
        <v>0</v>
      </c>
      <c r="AJ5587">
        <f t="shared" si="3081"/>
        <v>4</v>
      </c>
      <c r="AK5587" s="108">
        <f t="shared" si="3082"/>
        <v>35462</v>
      </c>
      <c r="AL5587" s="108">
        <f t="shared" si="3083"/>
        <v>23800</v>
      </c>
      <c r="AM5587" s="108">
        <f t="shared" si="3084"/>
        <v>11662</v>
      </c>
    </row>
    <row r="5588" spans="1:39" x14ac:dyDescent="0.25">
      <c r="A5588" s="115">
        <v>70100013</v>
      </c>
      <c r="B5588" t="s">
        <v>1</v>
      </c>
      <c r="C5588" s="81">
        <v>700</v>
      </c>
      <c r="D5588">
        <v>8.5</v>
      </c>
      <c r="E5588">
        <v>8.5</v>
      </c>
      <c r="F5588">
        <v>8.5</v>
      </c>
      <c r="G5588">
        <v>8.5</v>
      </c>
      <c r="H5588">
        <v>1.49</v>
      </c>
      <c r="I5588">
        <v>701</v>
      </c>
      <c r="J5588" t="s">
        <v>634</v>
      </c>
      <c r="K5588" t="s">
        <v>635</v>
      </c>
      <c r="L5588" t="s">
        <v>634</v>
      </c>
      <c r="M5588" t="s">
        <v>634</v>
      </c>
      <c r="N5588" t="s">
        <v>100</v>
      </c>
      <c r="O5588" t="s">
        <v>453</v>
      </c>
      <c r="P5588" t="s">
        <v>243</v>
      </c>
      <c r="Q5588" t="s">
        <v>16</v>
      </c>
      <c r="R5588" t="s">
        <v>91</v>
      </c>
      <c r="S5588" t="s">
        <v>44</v>
      </c>
      <c r="T5588" t="s">
        <v>944</v>
      </c>
      <c r="U5588" t="s">
        <v>946</v>
      </c>
      <c r="V5588" t="s">
        <v>14</v>
      </c>
      <c r="W5588" t="s">
        <v>49</v>
      </c>
      <c r="X5588" t="s">
        <v>12</v>
      </c>
      <c r="Y5588" t="s">
        <v>938</v>
      </c>
      <c r="Z5588" s="81">
        <v>0</v>
      </c>
      <c r="AA5588" s="68">
        <v>0</v>
      </c>
      <c r="AB5588" s="82">
        <f t="shared" si="3076"/>
        <v>0</v>
      </c>
      <c r="AE5588">
        <v>1</v>
      </c>
      <c r="AG5588" s="83">
        <f t="shared" si="3077"/>
        <v>1</v>
      </c>
      <c r="AH5588" s="87">
        <v>0</v>
      </c>
      <c r="AI5588" s="88">
        <v>0</v>
      </c>
      <c r="AJ5588">
        <f>AG5588</f>
        <v>1</v>
      </c>
      <c r="AK5588" s="108">
        <f t="shared" si="3082"/>
        <v>8865.5</v>
      </c>
      <c r="AL5588" s="108">
        <f t="shared" si="3083"/>
        <v>5950</v>
      </c>
      <c r="AM5588" s="108">
        <f t="shared" si="3084"/>
        <v>2915.5</v>
      </c>
    </row>
    <row r="5589" spans="1:39" x14ac:dyDescent="0.25">
      <c r="A5589" s="115">
        <v>70100013</v>
      </c>
      <c r="B5589" t="s">
        <v>1</v>
      </c>
      <c r="C5589" s="81">
        <v>700</v>
      </c>
      <c r="D5589">
        <v>8.5</v>
      </c>
      <c r="E5589">
        <v>8.5</v>
      </c>
      <c r="F5589">
        <v>8.5</v>
      </c>
      <c r="G5589">
        <v>8.5</v>
      </c>
      <c r="H5589">
        <v>1.49</v>
      </c>
      <c r="I5589">
        <v>701</v>
      </c>
      <c r="J5589" t="s">
        <v>634</v>
      </c>
      <c r="K5589" t="s">
        <v>635</v>
      </c>
      <c r="L5589" t="s">
        <v>634</v>
      </c>
      <c r="M5589" t="s">
        <v>634</v>
      </c>
      <c r="N5589" t="s">
        <v>40</v>
      </c>
      <c r="O5589" t="s">
        <v>74</v>
      </c>
      <c r="P5589" t="s">
        <v>243</v>
      </c>
      <c r="Q5589" t="s">
        <v>16</v>
      </c>
      <c r="R5589" t="s">
        <v>91</v>
      </c>
      <c r="S5589" t="s">
        <v>44</v>
      </c>
      <c r="T5589" t="s">
        <v>944</v>
      </c>
      <c r="U5589" t="s">
        <v>939</v>
      </c>
      <c r="V5589" t="s">
        <v>14</v>
      </c>
      <c r="W5589" t="s">
        <v>49</v>
      </c>
      <c r="X5589" t="s">
        <v>12</v>
      </c>
      <c r="Y5589" t="s">
        <v>938</v>
      </c>
      <c r="Z5589" s="81">
        <v>0</v>
      </c>
      <c r="AA5589" s="68">
        <v>0</v>
      </c>
      <c r="AB5589" s="82">
        <f t="shared" si="3076"/>
        <v>0</v>
      </c>
      <c r="AE5589">
        <v>1</v>
      </c>
      <c r="AG5589" s="83">
        <f t="shared" si="3077"/>
        <v>1</v>
      </c>
      <c r="AH5589" s="87">
        <v>0</v>
      </c>
      <c r="AI5589" s="88">
        <v>0</v>
      </c>
      <c r="AJ5589">
        <f t="shared" ref="AJ5589:AJ5592" si="3085">AG5589</f>
        <v>1</v>
      </c>
      <c r="AK5589" s="108">
        <f t="shared" ref="AK5589:AK5592" si="3086">AJ5589*C5589*E5589*H5589</f>
        <v>8865.5</v>
      </c>
      <c r="AL5589" s="108">
        <f t="shared" ref="AL5589:AL5592" si="3087">AJ5589*C5589*E5589</f>
        <v>5950</v>
      </c>
      <c r="AM5589" s="108">
        <f t="shared" si="3084"/>
        <v>2915.5</v>
      </c>
    </row>
    <row r="5590" spans="1:39" x14ac:dyDescent="0.25">
      <c r="A5590" s="115">
        <v>70100013</v>
      </c>
      <c r="B5590" t="s">
        <v>1</v>
      </c>
      <c r="C5590" s="81">
        <v>700</v>
      </c>
      <c r="D5590">
        <v>8.5</v>
      </c>
      <c r="E5590">
        <v>8.5</v>
      </c>
      <c r="F5590">
        <v>8.5</v>
      </c>
      <c r="G5590">
        <v>8.5</v>
      </c>
      <c r="H5590">
        <v>1.49</v>
      </c>
      <c r="I5590">
        <v>701</v>
      </c>
      <c r="J5590" t="s">
        <v>634</v>
      </c>
      <c r="K5590" t="s">
        <v>635</v>
      </c>
      <c r="L5590" t="s">
        <v>634</v>
      </c>
      <c r="M5590" t="s">
        <v>634</v>
      </c>
      <c r="N5590" t="s">
        <v>40</v>
      </c>
      <c r="O5590" t="s">
        <v>74</v>
      </c>
      <c r="P5590" t="s">
        <v>243</v>
      </c>
      <c r="Q5590" t="s">
        <v>16</v>
      </c>
      <c r="R5590" t="s">
        <v>91</v>
      </c>
      <c r="S5590" t="s">
        <v>44</v>
      </c>
      <c r="T5590" t="s">
        <v>944</v>
      </c>
      <c r="U5590" t="s">
        <v>939</v>
      </c>
      <c r="V5590" t="s">
        <v>68</v>
      </c>
      <c r="W5590" t="s">
        <v>69</v>
      </c>
      <c r="X5590" t="s">
        <v>76</v>
      </c>
      <c r="Y5590" t="s">
        <v>938</v>
      </c>
      <c r="Z5590" s="81">
        <v>0</v>
      </c>
      <c r="AA5590" s="68">
        <v>0</v>
      </c>
      <c r="AB5590" s="82">
        <f t="shared" si="3076"/>
        <v>0</v>
      </c>
      <c r="AE5590">
        <v>1</v>
      </c>
      <c r="AG5590" s="83">
        <f t="shared" si="3077"/>
        <v>1</v>
      </c>
      <c r="AH5590" s="87">
        <v>0</v>
      </c>
      <c r="AI5590" s="88">
        <v>0</v>
      </c>
      <c r="AJ5590">
        <f t="shared" si="3085"/>
        <v>1</v>
      </c>
      <c r="AK5590" s="108">
        <f t="shared" si="3086"/>
        <v>8865.5</v>
      </c>
      <c r="AL5590" s="108">
        <f t="shared" si="3087"/>
        <v>5950</v>
      </c>
      <c r="AM5590" s="108">
        <f t="shared" si="3084"/>
        <v>2915.5</v>
      </c>
    </row>
    <row r="5591" spans="1:39" x14ac:dyDescent="0.25">
      <c r="A5591" s="115">
        <v>70100013</v>
      </c>
      <c r="B5591" t="s">
        <v>1</v>
      </c>
      <c r="C5591" s="81">
        <v>700</v>
      </c>
      <c r="D5591">
        <v>8.5</v>
      </c>
      <c r="E5591">
        <v>8.5</v>
      </c>
      <c r="F5591">
        <v>8.5</v>
      </c>
      <c r="G5591">
        <v>8.5</v>
      </c>
      <c r="H5591">
        <v>1.49</v>
      </c>
      <c r="I5591">
        <v>701</v>
      </c>
      <c r="J5591" t="s">
        <v>634</v>
      </c>
      <c r="K5591" t="s">
        <v>635</v>
      </c>
      <c r="L5591" t="s">
        <v>634</v>
      </c>
      <c r="M5591" t="s">
        <v>634</v>
      </c>
      <c r="N5591" t="s">
        <v>40</v>
      </c>
      <c r="O5591" t="s">
        <v>101</v>
      </c>
      <c r="P5591" t="s">
        <v>243</v>
      </c>
      <c r="Q5591" t="s">
        <v>16</v>
      </c>
      <c r="R5591" t="s">
        <v>28</v>
      </c>
      <c r="S5591" t="s">
        <v>44</v>
      </c>
      <c r="U5591" t="s">
        <v>939</v>
      </c>
      <c r="V5591" t="s">
        <v>14</v>
      </c>
      <c r="W5591" t="s">
        <v>49</v>
      </c>
      <c r="X5591" t="s">
        <v>12</v>
      </c>
      <c r="Y5591" t="s">
        <v>21</v>
      </c>
      <c r="Z5591" s="80">
        <v>925</v>
      </c>
      <c r="AA5591" s="68">
        <v>0</v>
      </c>
      <c r="AB5591" s="82">
        <f t="shared" si="3076"/>
        <v>4625</v>
      </c>
      <c r="AC5591">
        <v>5</v>
      </c>
      <c r="AG5591" s="83">
        <f t="shared" si="3077"/>
        <v>5</v>
      </c>
      <c r="AH5591" s="87">
        <v>0</v>
      </c>
      <c r="AI5591" s="88">
        <v>0</v>
      </c>
      <c r="AJ5591">
        <f t="shared" si="3085"/>
        <v>5</v>
      </c>
      <c r="AK5591" s="108">
        <f t="shared" si="3086"/>
        <v>44327.5</v>
      </c>
      <c r="AL5591" s="108">
        <f t="shared" si="3087"/>
        <v>29750</v>
      </c>
      <c r="AM5591" s="108">
        <f t="shared" si="3084"/>
        <v>14577.5</v>
      </c>
    </row>
    <row r="5592" spans="1:39" x14ac:dyDescent="0.25">
      <c r="A5592" s="115">
        <v>70100013</v>
      </c>
      <c r="B5592" t="s">
        <v>1</v>
      </c>
      <c r="C5592" s="81">
        <v>700</v>
      </c>
      <c r="D5592">
        <v>8.5</v>
      </c>
      <c r="E5592">
        <v>8.5</v>
      </c>
      <c r="F5592">
        <v>8.5</v>
      </c>
      <c r="G5592">
        <v>8.5</v>
      </c>
      <c r="H5592">
        <v>1.49</v>
      </c>
      <c r="I5592">
        <v>701</v>
      </c>
      <c r="J5592" t="s">
        <v>634</v>
      </c>
      <c r="K5592" t="s">
        <v>635</v>
      </c>
      <c r="L5592" t="s">
        <v>634</v>
      </c>
      <c r="M5592" t="s">
        <v>634</v>
      </c>
      <c r="N5592" t="s">
        <v>40</v>
      </c>
      <c r="O5592" t="s">
        <v>101</v>
      </c>
      <c r="P5592" t="s">
        <v>243</v>
      </c>
      <c r="Q5592" t="s">
        <v>16</v>
      </c>
      <c r="R5592" t="s">
        <v>43</v>
      </c>
      <c r="S5592" t="s">
        <v>44</v>
      </c>
      <c r="U5592" t="s">
        <v>939</v>
      </c>
      <c r="V5592" t="s">
        <v>14</v>
      </c>
      <c r="W5592" t="s">
        <v>49</v>
      </c>
      <c r="X5592" t="s">
        <v>12</v>
      </c>
      <c r="Y5592" t="s">
        <v>21</v>
      </c>
      <c r="Z5592" s="80">
        <v>925</v>
      </c>
      <c r="AA5592" s="68">
        <v>0</v>
      </c>
      <c r="AB5592" s="82">
        <f t="shared" si="3076"/>
        <v>925</v>
      </c>
      <c r="AC5592">
        <v>1</v>
      </c>
      <c r="AG5592" s="83">
        <f t="shared" si="3077"/>
        <v>1</v>
      </c>
      <c r="AH5592" s="87">
        <v>0</v>
      </c>
      <c r="AI5592" s="88">
        <v>0</v>
      </c>
      <c r="AJ5592">
        <f t="shared" si="3085"/>
        <v>1</v>
      </c>
      <c r="AK5592" s="108">
        <f t="shared" si="3086"/>
        <v>8865.5</v>
      </c>
      <c r="AL5592" s="108">
        <f t="shared" si="3087"/>
        <v>5950</v>
      </c>
      <c r="AM5592" s="108">
        <f t="shared" si="3084"/>
        <v>2915.5</v>
      </c>
    </row>
    <row r="5593" spans="1:39" x14ac:dyDescent="0.25">
      <c r="A5593" s="115">
        <v>70100013</v>
      </c>
      <c r="B5593" t="s">
        <v>1</v>
      </c>
      <c r="C5593" s="81">
        <v>700</v>
      </c>
      <c r="D5593">
        <v>8.5</v>
      </c>
      <c r="E5593">
        <v>8.5</v>
      </c>
      <c r="F5593">
        <v>8.5</v>
      </c>
      <c r="G5593">
        <v>8.5</v>
      </c>
      <c r="H5593">
        <v>1.49</v>
      </c>
      <c r="I5593">
        <v>701</v>
      </c>
      <c r="J5593" t="s">
        <v>634</v>
      </c>
      <c r="K5593" t="s">
        <v>635</v>
      </c>
      <c r="L5593" t="s">
        <v>634</v>
      </c>
      <c r="M5593" t="s">
        <v>634</v>
      </c>
      <c r="N5593" t="s">
        <v>40</v>
      </c>
      <c r="O5593" t="s">
        <v>80</v>
      </c>
      <c r="P5593" t="s">
        <v>243</v>
      </c>
      <c r="Q5593" t="s">
        <v>16</v>
      </c>
      <c r="R5593" t="s">
        <v>91</v>
      </c>
      <c r="S5593" t="s">
        <v>9</v>
      </c>
      <c r="T5593" t="s">
        <v>944</v>
      </c>
      <c r="U5593" t="s">
        <v>179</v>
      </c>
      <c r="V5593" t="s">
        <v>29</v>
      </c>
      <c r="W5593" t="s">
        <v>30</v>
      </c>
      <c r="X5593" t="s">
        <v>73</v>
      </c>
      <c r="Y5593" t="s">
        <v>938</v>
      </c>
      <c r="Z5593" s="81">
        <v>0</v>
      </c>
      <c r="AA5593" s="68">
        <v>0</v>
      </c>
      <c r="AB5593" s="82">
        <f t="shared" si="3076"/>
        <v>0</v>
      </c>
      <c r="AE5593">
        <v>1</v>
      </c>
      <c r="AG5593" s="83">
        <f t="shared" si="3077"/>
        <v>1</v>
      </c>
      <c r="AH5593" s="87">
        <v>0</v>
      </c>
      <c r="AI5593" s="88">
        <v>0</v>
      </c>
    </row>
    <row r="5594" spans="1:39" x14ac:dyDescent="0.25">
      <c r="A5594" s="115">
        <v>70100013</v>
      </c>
      <c r="B5594" t="s">
        <v>1</v>
      </c>
      <c r="C5594" s="81">
        <v>700</v>
      </c>
      <c r="D5594">
        <v>8.5</v>
      </c>
      <c r="E5594">
        <v>8.5</v>
      </c>
      <c r="F5594">
        <v>8.5</v>
      </c>
      <c r="G5594">
        <v>8.5</v>
      </c>
      <c r="H5594">
        <v>1.49</v>
      </c>
      <c r="I5594">
        <v>701</v>
      </c>
      <c r="J5594" t="s">
        <v>634</v>
      </c>
      <c r="K5594" t="s">
        <v>635</v>
      </c>
      <c r="L5594" t="s">
        <v>634</v>
      </c>
      <c r="M5594" t="s">
        <v>634</v>
      </c>
      <c r="N5594" t="s">
        <v>40</v>
      </c>
      <c r="O5594" t="s">
        <v>47</v>
      </c>
      <c r="P5594" t="s">
        <v>243</v>
      </c>
      <c r="Q5594" t="s">
        <v>16</v>
      </c>
      <c r="R5594" t="s">
        <v>28</v>
      </c>
      <c r="S5594" t="s">
        <v>9</v>
      </c>
      <c r="U5594" t="s">
        <v>179</v>
      </c>
      <c r="V5594" t="s">
        <v>29</v>
      </c>
      <c r="W5594" t="s">
        <v>30</v>
      </c>
      <c r="X5594" t="s">
        <v>85</v>
      </c>
      <c r="Y5594" t="s">
        <v>677</v>
      </c>
      <c r="Z5594" s="80">
        <v>0</v>
      </c>
      <c r="AA5594" s="68">
        <v>7700</v>
      </c>
      <c r="AB5594" s="82">
        <f t="shared" si="3076"/>
        <v>15059.891</v>
      </c>
      <c r="AD5594">
        <v>1</v>
      </c>
      <c r="AG5594" s="83">
        <f t="shared" si="3077"/>
        <v>1</v>
      </c>
      <c r="AH5594" s="87">
        <v>0</v>
      </c>
      <c r="AI5594" s="88">
        <v>0</v>
      </c>
    </row>
    <row r="5595" spans="1:39" x14ac:dyDescent="0.25">
      <c r="A5595" s="115">
        <v>70100013</v>
      </c>
      <c r="B5595" t="s">
        <v>1</v>
      </c>
      <c r="C5595" s="81">
        <v>700</v>
      </c>
      <c r="D5595">
        <v>8.5</v>
      </c>
      <c r="E5595">
        <v>8.5</v>
      </c>
      <c r="F5595">
        <v>8.5</v>
      </c>
      <c r="G5595">
        <v>8.5</v>
      </c>
      <c r="H5595">
        <v>1.49</v>
      </c>
      <c r="I5595">
        <v>701</v>
      </c>
      <c r="J5595" t="s">
        <v>634</v>
      </c>
      <c r="K5595" t="s">
        <v>635</v>
      </c>
      <c r="L5595" t="s">
        <v>634</v>
      </c>
      <c r="M5595" t="s">
        <v>634</v>
      </c>
      <c r="N5595" t="s">
        <v>40</v>
      </c>
      <c r="O5595" t="s">
        <v>47</v>
      </c>
      <c r="P5595" t="s">
        <v>243</v>
      </c>
      <c r="Q5595" t="s">
        <v>16</v>
      </c>
      <c r="R5595" t="s">
        <v>28</v>
      </c>
      <c r="S5595" t="s">
        <v>44</v>
      </c>
      <c r="U5595" t="s">
        <v>939</v>
      </c>
      <c r="V5595" t="s">
        <v>14</v>
      </c>
      <c r="W5595" t="s">
        <v>49</v>
      </c>
      <c r="X5595" t="s">
        <v>12</v>
      </c>
      <c r="Y5595" t="s">
        <v>21</v>
      </c>
      <c r="Z5595" s="80">
        <v>925</v>
      </c>
      <c r="AA5595" s="68">
        <v>0</v>
      </c>
      <c r="AB5595" s="82">
        <f t="shared" si="3076"/>
        <v>925</v>
      </c>
      <c r="AC5595">
        <v>1</v>
      </c>
      <c r="AG5595" s="83">
        <f t="shared" si="3077"/>
        <v>1</v>
      </c>
      <c r="AH5595" s="87">
        <v>0</v>
      </c>
      <c r="AI5595" s="88">
        <v>0</v>
      </c>
      <c r="AJ5595">
        <f t="shared" ref="AJ5595:AJ5597" si="3088">AG5595</f>
        <v>1</v>
      </c>
      <c r="AK5595" s="108">
        <f t="shared" ref="AK5595:AK5597" si="3089">AJ5595*C5595*E5595*H5595</f>
        <v>8865.5</v>
      </c>
      <c r="AL5595" s="108">
        <f t="shared" ref="AL5595:AL5597" si="3090">AJ5595*C5595*E5595</f>
        <v>5950</v>
      </c>
      <c r="AM5595" s="108">
        <f t="shared" ref="AM5595:AM5597" si="3091">AK5595-AL5595</f>
        <v>2915.5</v>
      </c>
    </row>
    <row r="5596" spans="1:39" x14ac:dyDescent="0.25">
      <c r="A5596" s="115">
        <v>70100013</v>
      </c>
      <c r="B5596" t="s">
        <v>1</v>
      </c>
      <c r="C5596" s="81">
        <v>700</v>
      </c>
      <c r="D5596">
        <v>8.5</v>
      </c>
      <c r="E5596">
        <v>8.5</v>
      </c>
      <c r="F5596">
        <v>8.5</v>
      </c>
      <c r="G5596">
        <v>8.5</v>
      </c>
      <c r="H5596">
        <v>1.49</v>
      </c>
      <c r="I5596">
        <v>701</v>
      </c>
      <c r="J5596" t="s">
        <v>634</v>
      </c>
      <c r="K5596" t="s">
        <v>635</v>
      </c>
      <c r="L5596" t="s">
        <v>634</v>
      </c>
      <c r="M5596" t="s">
        <v>634</v>
      </c>
      <c r="N5596" t="s">
        <v>40</v>
      </c>
      <c r="O5596" t="s">
        <v>47</v>
      </c>
      <c r="P5596" t="s">
        <v>243</v>
      </c>
      <c r="Q5596" t="s">
        <v>16</v>
      </c>
      <c r="R5596" t="s">
        <v>195</v>
      </c>
      <c r="S5596" t="s">
        <v>44</v>
      </c>
      <c r="T5596" t="s">
        <v>944</v>
      </c>
      <c r="U5596" t="s">
        <v>939</v>
      </c>
      <c r="V5596" t="s">
        <v>14</v>
      </c>
      <c r="W5596" t="s">
        <v>49</v>
      </c>
      <c r="X5596" t="s">
        <v>12</v>
      </c>
      <c r="Y5596" t="s">
        <v>938</v>
      </c>
      <c r="Z5596" s="81">
        <v>0</v>
      </c>
      <c r="AA5596" s="68">
        <v>0</v>
      </c>
      <c r="AB5596" s="82">
        <f t="shared" si="3076"/>
        <v>0</v>
      </c>
      <c r="AE5596">
        <v>1</v>
      </c>
      <c r="AG5596" s="83">
        <f t="shared" si="3077"/>
        <v>1</v>
      </c>
      <c r="AH5596" s="87">
        <v>0</v>
      </c>
      <c r="AI5596" s="88">
        <v>0</v>
      </c>
      <c r="AJ5596">
        <f t="shared" si="3088"/>
        <v>1</v>
      </c>
      <c r="AK5596" s="108">
        <f t="shared" si="3089"/>
        <v>8865.5</v>
      </c>
      <c r="AL5596" s="108">
        <f t="shared" si="3090"/>
        <v>5950</v>
      </c>
      <c r="AM5596" s="108">
        <f t="shared" si="3091"/>
        <v>2915.5</v>
      </c>
    </row>
    <row r="5597" spans="1:39" x14ac:dyDescent="0.25">
      <c r="A5597" s="115">
        <v>70100013</v>
      </c>
      <c r="B5597" t="s">
        <v>1</v>
      </c>
      <c r="C5597" s="81">
        <v>700</v>
      </c>
      <c r="D5597">
        <v>8.5</v>
      </c>
      <c r="E5597">
        <v>8.5</v>
      </c>
      <c r="F5597">
        <v>8.5</v>
      </c>
      <c r="G5597">
        <v>8.5</v>
      </c>
      <c r="H5597">
        <v>1.49</v>
      </c>
      <c r="I5597">
        <v>701</v>
      </c>
      <c r="J5597" t="s">
        <v>634</v>
      </c>
      <c r="K5597" t="s">
        <v>635</v>
      </c>
      <c r="L5597" t="s">
        <v>634</v>
      </c>
      <c r="M5597" t="s">
        <v>634</v>
      </c>
      <c r="N5597" t="s">
        <v>40</v>
      </c>
      <c r="O5597" t="s">
        <v>453</v>
      </c>
      <c r="P5597" t="s">
        <v>243</v>
      </c>
      <c r="Q5597" t="s">
        <v>16</v>
      </c>
      <c r="R5597" t="s">
        <v>28</v>
      </c>
      <c r="S5597" t="s">
        <v>22</v>
      </c>
      <c r="T5597" t="s">
        <v>22</v>
      </c>
      <c r="U5597" t="s">
        <v>939</v>
      </c>
      <c r="V5597" t="s">
        <v>50</v>
      </c>
      <c r="W5597" t="s">
        <v>51</v>
      </c>
      <c r="X5597" t="s">
        <v>52</v>
      </c>
      <c r="Y5597" t="s">
        <v>943</v>
      </c>
      <c r="Z5597" s="81">
        <v>0</v>
      </c>
      <c r="AA5597" s="68">
        <v>0</v>
      </c>
      <c r="AB5597" s="82">
        <f t="shared" si="3076"/>
        <v>0</v>
      </c>
      <c r="AF5597">
        <v>1</v>
      </c>
      <c r="AG5597" s="83">
        <f t="shared" si="3077"/>
        <v>1</v>
      </c>
      <c r="AH5597" s="87">
        <v>0</v>
      </c>
      <c r="AI5597" s="88">
        <v>0</v>
      </c>
      <c r="AJ5597">
        <f t="shared" si="3088"/>
        <v>1</v>
      </c>
      <c r="AK5597" s="108">
        <f t="shared" si="3089"/>
        <v>8865.5</v>
      </c>
      <c r="AL5597" s="108">
        <f t="shared" si="3090"/>
        <v>5950</v>
      </c>
      <c r="AM5597" s="108">
        <f t="shared" si="3091"/>
        <v>2915.5</v>
      </c>
    </row>
    <row r="5598" spans="1:39" x14ac:dyDescent="0.25">
      <c r="A5598" s="115">
        <v>70100013</v>
      </c>
      <c r="B5598" t="s">
        <v>1</v>
      </c>
      <c r="C5598" s="81">
        <v>700</v>
      </c>
      <c r="D5598">
        <v>8.5</v>
      </c>
      <c r="E5598">
        <v>8.5</v>
      </c>
      <c r="F5598">
        <v>8.5</v>
      </c>
      <c r="G5598">
        <v>8.5</v>
      </c>
      <c r="H5598">
        <v>1.49</v>
      </c>
      <c r="I5598">
        <v>701</v>
      </c>
      <c r="J5598" t="s">
        <v>634</v>
      </c>
      <c r="K5598" t="s">
        <v>635</v>
      </c>
      <c r="L5598" t="s">
        <v>634</v>
      </c>
      <c r="M5598" t="s">
        <v>634</v>
      </c>
      <c r="N5598" t="s">
        <v>40</v>
      </c>
      <c r="O5598" t="s">
        <v>453</v>
      </c>
      <c r="P5598" t="s">
        <v>243</v>
      </c>
      <c r="Q5598" t="s">
        <v>16</v>
      </c>
      <c r="R5598" t="s">
        <v>28</v>
      </c>
      <c r="S5598" t="s">
        <v>9</v>
      </c>
      <c r="U5598" t="s">
        <v>179</v>
      </c>
      <c r="V5598" t="s">
        <v>126</v>
      </c>
      <c r="W5598" t="s">
        <v>127</v>
      </c>
      <c r="X5598" t="s">
        <v>12</v>
      </c>
      <c r="Y5598" t="s">
        <v>21</v>
      </c>
      <c r="Z5598" s="80">
        <v>7439</v>
      </c>
      <c r="AA5598" s="68">
        <v>0</v>
      </c>
      <c r="AB5598" s="82">
        <f t="shared" si="3076"/>
        <v>14878</v>
      </c>
      <c r="AD5598">
        <v>2</v>
      </c>
      <c r="AG5598" s="83">
        <f t="shared" si="3077"/>
        <v>2</v>
      </c>
      <c r="AH5598" s="87">
        <v>0</v>
      </c>
      <c r="AI5598" s="88">
        <v>0</v>
      </c>
    </row>
    <row r="5599" spans="1:39" x14ac:dyDescent="0.25">
      <c r="A5599" s="115">
        <v>70100013</v>
      </c>
      <c r="B5599" t="s">
        <v>1</v>
      </c>
      <c r="C5599" s="81">
        <v>700</v>
      </c>
      <c r="D5599">
        <v>8.5</v>
      </c>
      <c r="E5599">
        <v>8.5</v>
      </c>
      <c r="F5599">
        <v>8.5</v>
      </c>
      <c r="G5599">
        <v>8.5</v>
      </c>
      <c r="H5599">
        <v>1.49</v>
      </c>
      <c r="I5599">
        <v>701</v>
      </c>
      <c r="J5599" t="s">
        <v>634</v>
      </c>
      <c r="K5599" t="s">
        <v>635</v>
      </c>
      <c r="L5599" t="s">
        <v>634</v>
      </c>
      <c r="M5599" t="s">
        <v>634</v>
      </c>
      <c r="N5599" t="s">
        <v>40</v>
      </c>
      <c r="O5599" t="s">
        <v>453</v>
      </c>
      <c r="P5599" t="s">
        <v>243</v>
      </c>
      <c r="Q5599" t="s">
        <v>16</v>
      </c>
      <c r="R5599" t="s">
        <v>28</v>
      </c>
      <c r="S5599" t="s">
        <v>44</v>
      </c>
      <c r="U5599" t="s">
        <v>939</v>
      </c>
      <c r="V5599" t="s">
        <v>14</v>
      </c>
      <c r="W5599" t="s">
        <v>49</v>
      </c>
      <c r="X5599" t="s">
        <v>12</v>
      </c>
      <c r="Y5599" t="s">
        <v>21</v>
      </c>
      <c r="Z5599" s="80">
        <v>925</v>
      </c>
      <c r="AA5599" s="68">
        <v>0</v>
      </c>
      <c r="AB5599" s="82">
        <f t="shared" si="3076"/>
        <v>61050</v>
      </c>
      <c r="AC5599">
        <v>66</v>
      </c>
      <c r="AG5599" s="83">
        <f t="shared" si="3077"/>
        <v>66</v>
      </c>
      <c r="AH5599" s="87">
        <v>0</v>
      </c>
      <c r="AI5599" s="88">
        <v>0</v>
      </c>
      <c r="AJ5599">
        <f t="shared" ref="AJ5599:AJ5609" si="3092">AG5599</f>
        <v>66</v>
      </c>
      <c r="AK5599" s="108">
        <f t="shared" ref="AK5599:AK5609" si="3093">AJ5599*C5599*E5599*H5599</f>
        <v>585123</v>
      </c>
      <c r="AL5599" s="108">
        <f t="shared" ref="AL5599:AL5609" si="3094">AJ5599*C5599*E5599</f>
        <v>392700</v>
      </c>
      <c r="AM5599" s="108">
        <f t="shared" ref="AM5599:AM5609" si="3095">AK5599-AL5599</f>
        <v>192423</v>
      </c>
    </row>
    <row r="5600" spans="1:39" x14ac:dyDescent="0.25">
      <c r="A5600" s="115">
        <v>70100013</v>
      </c>
      <c r="B5600" t="s">
        <v>1</v>
      </c>
      <c r="C5600" s="81">
        <v>700</v>
      </c>
      <c r="D5600">
        <v>8.5</v>
      </c>
      <c r="E5600">
        <v>8.5</v>
      </c>
      <c r="F5600">
        <v>8.5</v>
      </c>
      <c r="G5600">
        <v>8.5</v>
      </c>
      <c r="H5600">
        <v>1.49</v>
      </c>
      <c r="I5600">
        <v>701</v>
      </c>
      <c r="J5600" t="s">
        <v>634</v>
      </c>
      <c r="K5600" t="s">
        <v>635</v>
      </c>
      <c r="L5600" t="s">
        <v>634</v>
      </c>
      <c r="M5600" t="s">
        <v>634</v>
      </c>
      <c r="N5600" t="s">
        <v>40</v>
      </c>
      <c r="O5600" t="s">
        <v>453</v>
      </c>
      <c r="P5600" t="s">
        <v>243</v>
      </c>
      <c r="Q5600" t="s">
        <v>16</v>
      </c>
      <c r="R5600" t="s">
        <v>28</v>
      </c>
      <c r="S5600" t="s">
        <v>44</v>
      </c>
      <c r="U5600" t="s">
        <v>939</v>
      </c>
      <c r="V5600" t="s">
        <v>14</v>
      </c>
      <c r="W5600" t="s">
        <v>49</v>
      </c>
      <c r="X5600" t="s">
        <v>26</v>
      </c>
      <c r="Y5600" t="s">
        <v>21</v>
      </c>
      <c r="Z5600" s="80">
        <v>925</v>
      </c>
      <c r="AA5600" s="68">
        <v>0</v>
      </c>
      <c r="AB5600" s="82">
        <f t="shared" si="3076"/>
        <v>925</v>
      </c>
      <c r="AC5600">
        <v>1</v>
      </c>
      <c r="AG5600" s="83">
        <f t="shared" si="3077"/>
        <v>1</v>
      </c>
      <c r="AH5600" s="87">
        <v>0</v>
      </c>
      <c r="AI5600" s="88">
        <v>0</v>
      </c>
      <c r="AJ5600">
        <f t="shared" si="3092"/>
        <v>1</v>
      </c>
      <c r="AK5600" s="108">
        <f t="shared" si="3093"/>
        <v>8865.5</v>
      </c>
      <c r="AL5600" s="108">
        <f t="shared" si="3094"/>
        <v>5950</v>
      </c>
      <c r="AM5600" s="108">
        <f t="shared" si="3095"/>
        <v>2915.5</v>
      </c>
    </row>
    <row r="5601" spans="1:39" x14ac:dyDescent="0.25">
      <c r="A5601" s="115">
        <v>70100013</v>
      </c>
      <c r="B5601" t="s">
        <v>1</v>
      </c>
      <c r="C5601" s="81">
        <v>700</v>
      </c>
      <c r="D5601">
        <v>8.5</v>
      </c>
      <c r="E5601">
        <v>8.5</v>
      </c>
      <c r="F5601">
        <v>8.5</v>
      </c>
      <c r="G5601">
        <v>8.5</v>
      </c>
      <c r="H5601">
        <v>1.49</v>
      </c>
      <c r="I5601">
        <v>701</v>
      </c>
      <c r="J5601" t="s">
        <v>634</v>
      </c>
      <c r="K5601" t="s">
        <v>635</v>
      </c>
      <c r="L5601" t="s">
        <v>634</v>
      </c>
      <c r="M5601" t="s">
        <v>634</v>
      </c>
      <c r="N5601" t="s">
        <v>40</v>
      </c>
      <c r="O5601" t="s">
        <v>453</v>
      </c>
      <c r="P5601" t="s">
        <v>243</v>
      </c>
      <c r="Q5601" t="s">
        <v>16</v>
      </c>
      <c r="R5601" t="s">
        <v>28</v>
      </c>
      <c r="S5601" t="s">
        <v>44</v>
      </c>
      <c r="U5601" t="s">
        <v>939</v>
      </c>
      <c r="V5601" t="s">
        <v>14</v>
      </c>
      <c r="W5601" t="s">
        <v>49</v>
      </c>
      <c r="X5601" t="s">
        <v>73</v>
      </c>
      <c r="Y5601" t="s">
        <v>21</v>
      </c>
      <c r="Z5601" s="80">
        <v>925</v>
      </c>
      <c r="AA5601" s="68">
        <v>0</v>
      </c>
      <c r="AB5601" s="82">
        <f t="shared" si="3076"/>
        <v>925</v>
      </c>
      <c r="AC5601">
        <v>1</v>
      </c>
      <c r="AG5601" s="83">
        <f t="shared" si="3077"/>
        <v>1</v>
      </c>
      <c r="AH5601" s="87">
        <v>0</v>
      </c>
      <c r="AI5601" s="88">
        <v>0</v>
      </c>
      <c r="AJ5601">
        <f t="shared" si="3092"/>
        <v>1</v>
      </c>
      <c r="AK5601" s="108">
        <f t="shared" si="3093"/>
        <v>8865.5</v>
      </c>
      <c r="AL5601" s="108">
        <f t="shared" si="3094"/>
        <v>5950</v>
      </c>
      <c r="AM5601" s="108">
        <f t="shared" si="3095"/>
        <v>2915.5</v>
      </c>
    </row>
    <row r="5602" spans="1:39" x14ac:dyDescent="0.25">
      <c r="A5602" s="115">
        <v>70100013</v>
      </c>
      <c r="B5602" t="s">
        <v>1</v>
      </c>
      <c r="C5602" s="81">
        <v>700</v>
      </c>
      <c r="D5602">
        <v>8.5</v>
      </c>
      <c r="E5602">
        <v>8.5</v>
      </c>
      <c r="F5602">
        <v>8.5</v>
      </c>
      <c r="G5602">
        <v>8.5</v>
      </c>
      <c r="H5602">
        <v>1.49</v>
      </c>
      <c r="I5602">
        <v>701</v>
      </c>
      <c r="J5602" t="s">
        <v>634</v>
      </c>
      <c r="K5602" t="s">
        <v>635</v>
      </c>
      <c r="L5602" t="s">
        <v>634</v>
      </c>
      <c r="M5602" t="s">
        <v>634</v>
      </c>
      <c r="N5602" t="s">
        <v>40</v>
      </c>
      <c r="O5602" t="s">
        <v>453</v>
      </c>
      <c r="P5602" t="s">
        <v>243</v>
      </c>
      <c r="Q5602" t="s">
        <v>16</v>
      </c>
      <c r="R5602" t="s">
        <v>28</v>
      </c>
      <c r="S5602" t="s">
        <v>44</v>
      </c>
      <c r="U5602" t="s">
        <v>939</v>
      </c>
      <c r="V5602" t="s">
        <v>68</v>
      </c>
      <c r="W5602" t="s">
        <v>69</v>
      </c>
      <c r="X5602" t="s">
        <v>26</v>
      </c>
      <c r="Y5602" t="s">
        <v>21</v>
      </c>
      <c r="Z5602" s="80">
        <v>925</v>
      </c>
      <c r="AA5602" s="68">
        <v>0</v>
      </c>
      <c r="AB5602" s="82">
        <f t="shared" si="3076"/>
        <v>925</v>
      </c>
      <c r="AC5602">
        <v>1</v>
      </c>
      <c r="AG5602" s="83">
        <f t="shared" si="3077"/>
        <v>1</v>
      </c>
      <c r="AH5602" s="87">
        <v>0</v>
      </c>
      <c r="AI5602" s="88">
        <v>0</v>
      </c>
      <c r="AJ5602">
        <f t="shared" si="3092"/>
        <v>1</v>
      </c>
      <c r="AK5602" s="108">
        <f t="shared" si="3093"/>
        <v>8865.5</v>
      </c>
      <c r="AL5602" s="108">
        <f t="shared" si="3094"/>
        <v>5950</v>
      </c>
      <c r="AM5602" s="108">
        <f t="shared" si="3095"/>
        <v>2915.5</v>
      </c>
    </row>
    <row r="5603" spans="1:39" x14ac:dyDescent="0.25">
      <c r="A5603" s="115">
        <v>70100013</v>
      </c>
      <c r="B5603" t="s">
        <v>1</v>
      </c>
      <c r="C5603" s="81">
        <v>700</v>
      </c>
      <c r="D5603">
        <v>8.5</v>
      </c>
      <c r="E5603">
        <v>8.5</v>
      </c>
      <c r="F5603">
        <v>8.5</v>
      </c>
      <c r="G5603">
        <v>8.5</v>
      </c>
      <c r="H5603">
        <v>1.49</v>
      </c>
      <c r="I5603">
        <v>701</v>
      </c>
      <c r="J5603" t="s">
        <v>634</v>
      </c>
      <c r="K5603" t="s">
        <v>635</v>
      </c>
      <c r="L5603" t="s">
        <v>634</v>
      </c>
      <c r="M5603" t="s">
        <v>634</v>
      </c>
      <c r="N5603" t="s">
        <v>40</v>
      </c>
      <c r="O5603" t="s">
        <v>453</v>
      </c>
      <c r="P5603" t="s">
        <v>243</v>
      </c>
      <c r="Q5603" t="s">
        <v>16</v>
      </c>
      <c r="R5603" t="s">
        <v>28</v>
      </c>
      <c r="S5603" t="s">
        <v>44</v>
      </c>
      <c r="U5603" t="s">
        <v>939</v>
      </c>
      <c r="V5603" t="s">
        <v>68</v>
      </c>
      <c r="W5603" t="s">
        <v>69</v>
      </c>
      <c r="X5603" t="s">
        <v>76</v>
      </c>
      <c r="Y5603" t="s">
        <v>21</v>
      </c>
      <c r="Z5603" s="80">
        <v>925</v>
      </c>
      <c r="AA5603" s="68">
        <v>0</v>
      </c>
      <c r="AB5603" s="82">
        <f t="shared" si="3076"/>
        <v>925</v>
      </c>
      <c r="AC5603">
        <v>1</v>
      </c>
      <c r="AG5603" s="83">
        <f t="shared" si="3077"/>
        <v>1</v>
      </c>
      <c r="AH5603" s="87">
        <v>0</v>
      </c>
      <c r="AI5603" s="88">
        <v>0</v>
      </c>
      <c r="AJ5603">
        <f t="shared" si="3092"/>
        <v>1</v>
      </c>
      <c r="AK5603" s="108">
        <f t="shared" si="3093"/>
        <v>8865.5</v>
      </c>
      <c r="AL5603" s="108">
        <f t="shared" si="3094"/>
        <v>5950</v>
      </c>
      <c r="AM5603" s="108">
        <f t="shared" si="3095"/>
        <v>2915.5</v>
      </c>
    </row>
    <row r="5604" spans="1:39" x14ac:dyDescent="0.25">
      <c r="A5604" s="115">
        <v>70100013</v>
      </c>
      <c r="B5604" t="s">
        <v>1</v>
      </c>
      <c r="C5604" s="81">
        <v>700</v>
      </c>
      <c r="D5604">
        <v>8.5</v>
      </c>
      <c r="E5604">
        <v>8.5</v>
      </c>
      <c r="F5604">
        <v>8.5</v>
      </c>
      <c r="G5604">
        <v>8.5</v>
      </c>
      <c r="H5604">
        <v>1.49</v>
      </c>
      <c r="I5604">
        <v>701</v>
      </c>
      <c r="J5604" t="s">
        <v>634</v>
      </c>
      <c r="K5604" t="s">
        <v>635</v>
      </c>
      <c r="L5604" t="s">
        <v>634</v>
      </c>
      <c r="M5604" t="s">
        <v>634</v>
      </c>
      <c r="N5604" t="s">
        <v>40</v>
      </c>
      <c r="O5604" t="s">
        <v>453</v>
      </c>
      <c r="P5604" t="s">
        <v>243</v>
      </c>
      <c r="Q5604" t="s">
        <v>16</v>
      </c>
      <c r="R5604" t="s">
        <v>28</v>
      </c>
      <c r="S5604" t="s">
        <v>44</v>
      </c>
      <c r="U5604" t="s">
        <v>939</v>
      </c>
      <c r="V5604" t="s">
        <v>68</v>
      </c>
      <c r="W5604" t="s">
        <v>69</v>
      </c>
      <c r="X5604" t="s">
        <v>31</v>
      </c>
      <c r="Y5604" t="s">
        <v>21</v>
      </c>
      <c r="Z5604" s="80">
        <v>925</v>
      </c>
      <c r="AA5604" s="68">
        <v>0</v>
      </c>
      <c r="AB5604" s="82">
        <f t="shared" si="3076"/>
        <v>2775</v>
      </c>
      <c r="AC5604">
        <v>3</v>
      </c>
      <c r="AG5604" s="83">
        <f t="shared" si="3077"/>
        <v>3</v>
      </c>
      <c r="AH5604" s="87">
        <v>0</v>
      </c>
      <c r="AI5604" s="88">
        <v>0</v>
      </c>
      <c r="AJ5604">
        <f t="shared" si="3092"/>
        <v>3</v>
      </c>
      <c r="AK5604" s="108">
        <f t="shared" si="3093"/>
        <v>26596.5</v>
      </c>
      <c r="AL5604" s="108">
        <f t="shared" si="3094"/>
        <v>17850</v>
      </c>
      <c r="AM5604" s="108">
        <f t="shared" si="3095"/>
        <v>8746.5</v>
      </c>
    </row>
    <row r="5605" spans="1:39" x14ac:dyDescent="0.25">
      <c r="A5605" s="115">
        <v>70100013</v>
      </c>
      <c r="B5605" t="s">
        <v>1</v>
      </c>
      <c r="C5605" s="81">
        <v>700</v>
      </c>
      <c r="D5605">
        <v>8.5</v>
      </c>
      <c r="E5605">
        <v>8.5</v>
      </c>
      <c r="F5605">
        <v>8.5</v>
      </c>
      <c r="G5605">
        <v>8.5</v>
      </c>
      <c r="H5605">
        <v>1.49</v>
      </c>
      <c r="I5605">
        <v>701</v>
      </c>
      <c r="J5605" t="s">
        <v>634</v>
      </c>
      <c r="K5605" t="s">
        <v>635</v>
      </c>
      <c r="L5605" t="s">
        <v>634</v>
      </c>
      <c r="M5605" t="s">
        <v>634</v>
      </c>
      <c r="N5605" t="s">
        <v>40</v>
      </c>
      <c r="O5605" t="s">
        <v>453</v>
      </c>
      <c r="P5605" t="s">
        <v>243</v>
      </c>
      <c r="Q5605" t="s">
        <v>16</v>
      </c>
      <c r="R5605" t="s">
        <v>28</v>
      </c>
      <c r="S5605" t="s">
        <v>44</v>
      </c>
      <c r="U5605" t="s">
        <v>939</v>
      </c>
      <c r="V5605" t="s">
        <v>68</v>
      </c>
      <c r="W5605" t="s">
        <v>69</v>
      </c>
      <c r="X5605" t="s">
        <v>77</v>
      </c>
      <c r="Y5605" t="s">
        <v>21</v>
      </c>
      <c r="Z5605" s="80">
        <v>925</v>
      </c>
      <c r="AA5605" s="68">
        <v>0</v>
      </c>
      <c r="AB5605" s="82">
        <f t="shared" si="3076"/>
        <v>2775</v>
      </c>
      <c r="AC5605">
        <v>3</v>
      </c>
      <c r="AG5605" s="83">
        <f t="shared" si="3077"/>
        <v>3</v>
      </c>
      <c r="AH5605" s="87">
        <v>0</v>
      </c>
      <c r="AI5605" s="88">
        <v>0</v>
      </c>
      <c r="AJ5605">
        <f t="shared" si="3092"/>
        <v>3</v>
      </c>
      <c r="AK5605" s="108">
        <f t="shared" si="3093"/>
        <v>26596.5</v>
      </c>
      <c r="AL5605" s="108">
        <f t="shared" si="3094"/>
        <v>17850</v>
      </c>
      <c r="AM5605" s="108">
        <f t="shared" si="3095"/>
        <v>8746.5</v>
      </c>
    </row>
    <row r="5606" spans="1:39" x14ac:dyDescent="0.25">
      <c r="A5606" s="115">
        <v>70100013</v>
      </c>
      <c r="B5606" t="s">
        <v>1</v>
      </c>
      <c r="C5606" s="81">
        <v>700</v>
      </c>
      <c r="D5606">
        <v>8.5</v>
      </c>
      <c r="E5606">
        <v>8.5</v>
      </c>
      <c r="F5606">
        <v>8.5</v>
      </c>
      <c r="G5606">
        <v>8.5</v>
      </c>
      <c r="H5606">
        <v>1.49</v>
      </c>
      <c r="I5606">
        <v>701</v>
      </c>
      <c r="J5606" t="s">
        <v>634</v>
      </c>
      <c r="K5606" t="s">
        <v>635</v>
      </c>
      <c r="L5606" t="s">
        <v>634</v>
      </c>
      <c r="M5606" t="s">
        <v>634</v>
      </c>
      <c r="N5606" t="s">
        <v>40</v>
      </c>
      <c r="O5606" t="s">
        <v>453</v>
      </c>
      <c r="P5606" t="s">
        <v>243</v>
      </c>
      <c r="Q5606" t="s">
        <v>16</v>
      </c>
      <c r="R5606" t="s">
        <v>28</v>
      </c>
      <c r="S5606" t="s">
        <v>44</v>
      </c>
      <c r="U5606" t="s">
        <v>939</v>
      </c>
      <c r="V5606" t="s">
        <v>60</v>
      </c>
      <c r="W5606" t="s">
        <v>61</v>
      </c>
      <c r="X5606" t="s">
        <v>31</v>
      </c>
      <c r="Y5606" t="s">
        <v>21</v>
      </c>
      <c r="Z5606" s="80">
        <v>925</v>
      </c>
      <c r="AA5606" s="68">
        <v>0</v>
      </c>
      <c r="AB5606" s="82">
        <f t="shared" si="3076"/>
        <v>925</v>
      </c>
      <c r="AC5606">
        <v>1</v>
      </c>
      <c r="AG5606" s="83">
        <f t="shared" si="3077"/>
        <v>1</v>
      </c>
      <c r="AH5606" s="87">
        <v>0</v>
      </c>
      <c r="AI5606" s="88">
        <v>0</v>
      </c>
      <c r="AJ5606">
        <f t="shared" si="3092"/>
        <v>1</v>
      </c>
      <c r="AK5606" s="108">
        <f t="shared" si="3093"/>
        <v>8865.5</v>
      </c>
      <c r="AL5606" s="108">
        <f t="shared" si="3094"/>
        <v>5950</v>
      </c>
      <c r="AM5606" s="108">
        <f t="shared" si="3095"/>
        <v>2915.5</v>
      </c>
    </row>
    <row r="5607" spans="1:39" x14ac:dyDescent="0.25">
      <c r="A5607" s="115">
        <v>70100013</v>
      </c>
      <c r="B5607" t="s">
        <v>1</v>
      </c>
      <c r="C5607" s="81">
        <v>700</v>
      </c>
      <c r="D5607">
        <v>8.5</v>
      </c>
      <c r="E5607">
        <v>8.5</v>
      </c>
      <c r="F5607">
        <v>8.5</v>
      </c>
      <c r="G5607">
        <v>8.5</v>
      </c>
      <c r="H5607">
        <v>1.49</v>
      </c>
      <c r="I5607">
        <v>701</v>
      </c>
      <c r="J5607" t="s">
        <v>634</v>
      </c>
      <c r="K5607" t="s">
        <v>635</v>
      </c>
      <c r="L5607" t="s">
        <v>634</v>
      </c>
      <c r="M5607" t="s">
        <v>634</v>
      </c>
      <c r="N5607" t="s">
        <v>40</v>
      </c>
      <c r="O5607" t="s">
        <v>453</v>
      </c>
      <c r="P5607" t="s">
        <v>243</v>
      </c>
      <c r="Q5607" t="s">
        <v>16</v>
      </c>
      <c r="R5607" t="s">
        <v>28</v>
      </c>
      <c r="S5607" t="s">
        <v>44</v>
      </c>
      <c r="U5607" t="s">
        <v>939</v>
      </c>
      <c r="V5607" t="s">
        <v>126</v>
      </c>
      <c r="W5607" t="s">
        <v>127</v>
      </c>
      <c r="X5607" t="s">
        <v>12</v>
      </c>
      <c r="Y5607" t="s">
        <v>21</v>
      </c>
      <c r="Z5607" s="80">
        <v>925</v>
      </c>
      <c r="AA5607" s="68">
        <v>0</v>
      </c>
      <c r="AB5607" s="82">
        <f t="shared" si="3076"/>
        <v>925</v>
      </c>
      <c r="AC5607">
        <v>1</v>
      </c>
      <c r="AG5607" s="83">
        <f t="shared" si="3077"/>
        <v>1</v>
      </c>
      <c r="AH5607" s="87">
        <v>0</v>
      </c>
      <c r="AI5607" s="88">
        <v>0</v>
      </c>
      <c r="AJ5607">
        <f t="shared" si="3092"/>
        <v>1</v>
      </c>
      <c r="AK5607" s="108">
        <f t="shared" si="3093"/>
        <v>8865.5</v>
      </c>
      <c r="AL5607" s="108">
        <f t="shared" si="3094"/>
        <v>5950</v>
      </c>
      <c r="AM5607" s="108">
        <f t="shared" si="3095"/>
        <v>2915.5</v>
      </c>
    </row>
    <row r="5608" spans="1:39" x14ac:dyDescent="0.25">
      <c r="A5608" s="115">
        <v>70100013</v>
      </c>
      <c r="B5608" t="s">
        <v>1</v>
      </c>
      <c r="C5608" s="81">
        <v>700</v>
      </c>
      <c r="D5608">
        <v>8.5</v>
      </c>
      <c r="E5608">
        <v>8.5</v>
      </c>
      <c r="F5608">
        <v>8.5</v>
      </c>
      <c r="G5608">
        <v>8.5</v>
      </c>
      <c r="H5608">
        <v>1.49</v>
      </c>
      <c r="I5608">
        <v>701</v>
      </c>
      <c r="J5608" t="s">
        <v>634</v>
      </c>
      <c r="K5608" t="s">
        <v>635</v>
      </c>
      <c r="L5608" t="s">
        <v>634</v>
      </c>
      <c r="M5608" t="s">
        <v>634</v>
      </c>
      <c r="N5608" t="s">
        <v>40</v>
      </c>
      <c r="O5608" t="s">
        <v>453</v>
      </c>
      <c r="P5608" t="s">
        <v>243</v>
      </c>
      <c r="Q5608" t="s">
        <v>16</v>
      </c>
      <c r="R5608" t="s">
        <v>28</v>
      </c>
      <c r="S5608" t="s">
        <v>44</v>
      </c>
      <c r="U5608" t="s">
        <v>939</v>
      </c>
      <c r="V5608" t="s">
        <v>102</v>
      </c>
      <c r="W5608" t="s">
        <v>103</v>
      </c>
      <c r="X5608" t="s">
        <v>12</v>
      </c>
      <c r="Y5608" t="s">
        <v>21</v>
      </c>
      <c r="Z5608" s="80">
        <v>925</v>
      </c>
      <c r="AA5608" s="68">
        <v>0</v>
      </c>
      <c r="AB5608" s="82">
        <f t="shared" si="3076"/>
        <v>6475</v>
      </c>
      <c r="AC5608">
        <v>7</v>
      </c>
      <c r="AG5608" s="83">
        <f t="shared" si="3077"/>
        <v>7</v>
      </c>
      <c r="AH5608" s="87">
        <v>0</v>
      </c>
      <c r="AI5608" s="88">
        <v>0</v>
      </c>
      <c r="AJ5608">
        <f t="shared" si="3092"/>
        <v>7</v>
      </c>
      <c r="AK5608" s="108">
        <f t="shared" si="3093"/>
        <v>62058.5</v>
      </c>
      <c r="AL5608" s="108">
        <f t="shared" si="3094"/>
        <v>41650</v>
      </c>
      <c r="AM5608" s="108">
        <f t="shared" si="3095"/>
        <v>20408.5</v>
      </c>
    </row>
    <row r="5609" spans="1:39" x14ac:dyDescent="0.25">
      <c r="A5609" s="115">
        <v>70100013</v>
      </c>
      <c r="B5609" t="s">
        <v>1</v>
      </c>
      <c r="C5609" s="81">
        <v>700</v>
      </c>
      <c r="D5609">
        <v>8.5</v>
      </c>
      <c r="E5609">
        <v>8.5</v>
      </c>
      <c r="F5609">
        <v>8.5</v>
      </c>
      <c r="G5609">
        <v>8.5</v>
      </c>
      <c r="H5609">
        <v>1.49</v>
      </c>
      <c r="I5609">
        <v>701</v>
      </c>
      <c r="J5609" t="s">
        <v>634</v>
      </c>
      <c r="K5609" t="s">
        <v>635</v>
      </c>
      <c r="L5609" t="s">
        <v>634</v>
      </c>
      <c r="M5609" t="s">
        <v>634</v>
      </c>
      <c r="N5609" t="s">
        <v>48</v>
      </c>
      <c r="O5609" t="s">
        <v>101</v>
      </c>
      <c r="P5609" t="s">
        <v>243</v>
      </c>
      <c r="Q5609" t="s">
        <v>16</v>
      </c>
      <c r="R5609" t="s">
        <v>28</v>
      </c>
      <c r="S5609" t="s">
        <v>22</v>
      </c>
      <c r="T5609" t="s">
        <v>22</v>
      </c>
      <c r="U5609" t="s">
        <v>939</v>
      </c>
      <c r="V5609" t="s">
        <v>23</v>
      </c>
      <c r="W5609" t="s">
        <v>24</v>
      </c>
      <c r="X5609" t="s">
        <v>12</v>
      </c>
      <c r="Y5609" t="s">
        <v>943</v>
      </c>
      <c r="Z5609" s="81">
        <v>0</v>
      </c>
      <c r="AA5609" s="68">
        <v>0</v>
      </c>
      <c r="AB5609" s="82">
        <f t="shared" si="3076"/>
        <v>0</v>
      </c>
      <c r="AF5609">
        <v>1</v>
      </c>
      <c r="AG5609" s="83">
        <f t="shared" si="3077"/>
        <v>1</v>
      </c>
      <c r="AH5609" s="87">
        <v>0</v>
      </c>
      <c r="AI5609" s="88">
        <v>0</v>
      </c>
      <c r="AJ5609">
        <f t="shared" si="3092"/>
        <v>1</v>
      </c>
      <c r="AK5609" s="108">
        <f t="shared" si="3093"/>
        <v>8865.5</v>
      </c>
      <c r="AL5609" s="108">
        <f t="shared" si="3094"/>
        <v>5950</v>
      </c>
      <c r="AM5609" s="108">
        <f t="shared" si="3095"/>
        <v>2915.5</v>
      </c>
    </row>
    <row r="5610" spans="1:39" x14ac:dyDescent="0.25">
      <c r="A5610" s="115">
        <v>70100013</v>
      </c>
      <c r="B5610" t="s">
        <v>1</v>
      </c>
      <c r="C5610" s="81">
        <v>700</v>
      </c>
      <c r="D5610">
        <v>8.5</v>
      </c>
      <c r="E5610">
        <v>8.5</v>
      </c>
      <c r="F5610">
        <v>8.5</v>
      </c>
      <c r="G5610">
        <v>8.5</v>
      </c>
      <c r="H5610">
        <v>1.49</v>
      </c>
      <c r="I5610">
        <v>701</v>
      </c>
      <c r="J5610" t="s">
        <v>634</v>
      </c>
      <c r="K5610" t="s">
        <v>635</v>
      </c>
      <c r="L5610" t="s">
        <v>634</v>
      </c>
      <c r="M5610" t="s">
        <v>634</v>
      </c>
      <c r="N5610" t="s">
        <v>48</v>
      </c>
      <c r="O5610" t="s">
        <v>101</v>
      </c>
      <c r="P5610" t="s">
        <v>243</v>
      </c>
      <c r="Q5610" t="s">
        <v>16</v>
      </c>
      <c r="R5610" t="s">
        <v>28</v>
      </c>
      <c r="S5610" t="s">
        <v>9</v>
      </c>
      <c r="U5610" t="s">
        <v>179</v>
      </c>
      <c r="V5610" t="s">
        <v>53</v>
      </c>
      <c r="W5610" t="s">
        <v>54</v>
      </c>
      <c r="X5610" t="s">
        <v>12</v>
      </c>
      <c r="Y5610" t="s">
        <v>21</v>
      </c>
      <c r="Z5610" s="80">
        <v>6816</v>
      </c>
      <c r="AA5610" s="68">
        <v>0</v>
      </c>
      <c r="AB5610" s="82">
        <f t="shared" si="3076"/>
        <v>47712</v>
      </c>
      <c r="AD5610">
        <v>7</v>
      </c>
      <c r="AG5610" s="83">
        <f t="shared" si="3077"/>
        <v>7</v>
      </c>
      <c r="AH5610" s="87">
        <v>0</v>
      </c>
      <c r="AI5610" s="88">
        <v>0</v>
      </c>
    </row>
    <row r="5611" spans="1:39" x14ac:dyDescent="0.25">
      <c r="A5611" s="115">
        <v>70100013</v>
      </c>
      <c r="B5611" t="s">
        <v>1</v>
      </c>
      <c r="C5611" s="81">
        <v>700</v>
      </c>
      <c r="D5611">
        <v>8.5</v>
      </c>
      <c r="E5611">
        <v>8.5</v>
      </c>
      <c r="F5611">
        <v>8.5</v>
      </c>
      <c r="G5611">
        <v>8.5</v>
      </c>
      <c r="H5611">
        <v>1.49</v>
      </c>
      <c r="I5611">
        <v>701</v>
      </c>
      <c r="J5611" t="s">
        <v>634</v>
      </c>
      <c r="K5611" t="s">
        <v>635</v>
      </c>
      <c r="L5611" t="s">
        <v>634</v>
      </c>
      <c r="M5611" t="s">
        <v>634</v>
      </c>
      <c r="N5611" t="s">
        <v>48</v>
      </c>
      <c r="O5611" t="s">
        <v>101</v>
      </c>
      <c r="P5611" t="s">
        <v>243</v>
      </c>
      <c r="Q5611" t="s">
        <v>16</v>
      </c>
      <c r="R5611" t="s">
        <v>28</v>
      </c>
      <c r="S5611" t="s">
        <v>9</v>
      </c>
      <c r="U5611" t="s">
        <v>179</v>
      </c>
      <c r="V5611" t="s">
        <v>29</v>
      </c>
      <c r="W5611" t="s">
        <v>30</v>
      </c>
      <c r="X5611" t="s">
        <v>137</v>
      </c>
      <c r="Y5611" t="s">
        <v>677</v>
      </c>
      <c r="Z5611" s="80">
        <v>0</v>
      </c>
      <c r="AA5611" s="68">
        <v>7700</v>
      </c>
      <c r="AB5611" s="82">
        <f t="shared" si="3076"/>
        <v>15059.891</v>
      </c>
      <c r="AD5611">
        <v>1</v>
      </c>
      <c r="AG5611" s="83">
        <f t="shared" si="3077"/>
        <v>1</v>
      </c>
      <c r="AH5611" s="87">
        <v>0</v>
      </c>
      <c r="AI5611" s="88">
        <v>0</v>
      </c>
    </row>
    <row r="5612" spans="1:39" x14ac:dyDescent="0.25">
      <c r="A5612" s="115">
        <v>70100013</v>
      </c>
      <c r="B5612" t="s">
        <v>1</v>
      </c>
      <c r="C5612" s="81">
        <v>700</v>
      </c>
      <c r="D5612">
        <v>8.5</v>
      </c>
      <c r="E5612">
        <v>8.5</v>
      </c>
      <c r="F5612">
        <v>8.5</v>
      </c>
      <c r="G5612">
        <v>8.5</v>
      </c>
      <c r="H5612">
        <v>1.49</v>
      </c>
      <c r="I5612">
        <v>701</v>
      </c>
      <c r="J5612" t="s">
        <v>634</v>
      </c>
      <c r="K5612" t="s">
        <v>635</v>
      </c>
      <c r="L5612" t="s">
        <v>634</v>
      </c>
      <c r="M5612" t="s">
        <v>634</v>
      </c>
      <c r="N5612" t="s">
        <v>48</v>
      </c>
      <c r="O5612" t="s">
        <v>101</v>
      </c>
      <c r="P5612" t="s">
        <v>243</v>
      </c>
      <c r="Q5612" t="s">
        <v>16</v>
      </c>
      <c r="R5612" t="s">
        <v>28</v>
      </c>
      <c r="S5612" t="s">
        <v>9</v>
      </c>
      <c r="U5612" t="s">
        <v>179</v>
      </c>
      <c r="V5612" t="s">
        <v>102</v>
      </c>
      <c r="W5612" t="s">
        <v>103</v>
      </c>
      <c r="X5612" t="s">
        <v>12</v>
      </c>
      <c r="Y5612" t="s">
        <v>21</v>
      </c>
      <c r="Z5612" s="80">
        <v>6816</v>
      </c>
      <c r="AA5612" s="68">
        <v>0</v>
      </c>
      <c r="AB5612" s="82">
        <f t="shared" si="3076"/>
        <v>6816</v>
      </c>
      <c r="AD5612">
        <v>1</v>
      </c>
      <c r="AG5612" s="83">
        <f t="shared" si="3077"/>
        <v>1</v>
      </c>
      <c r="AH5612" s="87">
        <v>0</v>
      </c>
      <c r="AI5612" s="88">
        <v>0</v>
      </c>
    </row>
    <row r="5613" spans="1:39" x14ac:dyDescent="0.25">
      <c r="A5613" s="115">
        <v>70100013</v>
      </c>
      <c r="B5613" t="s">
        <v>1</v>
      </c>
      <c r="C5613" s="81">
        <v>700</v>
      </c>
      <c r="D5613">
        <v>8.5</v>
      </c>
      <c r="E5613">
        <v>8.5</v>
      </c>
      <c r="F5613">
        <v>8.5</v>
      </c>
      <c r="G5613">
        <v>8.5</v>
      </c>
      <c r="H5613">
        <v>1.49</v>
      </c>
      <c r="I5613">
        <v>701</v>
      </c>
      <c r="J5613" t="s">
        <v>634</v>
      </c>
      <c r="K5613" t="s">
        <v>635</v>
      </c>
      <c r="L5613" t="s">
        <v>634</v>
      </c>
      <c r="M5613" t="s">
        <v>634</v>
      </c>
      <c r="N5613" t="s">
        <v>48</v>
      </c>
      <c r="O5613" t="s">
        <v>101</v>
      </c>
      <c r="P5613" t="s">
        <v>243</v>
      </c>
      <c r="Q5613" t="s">
        <v>16</v>
      </c>
      <c r="R5613" t="s">
        <v>28</v>
      </c>
      <c r="S5613" t="s">
        <v>44</v>
      </c>
      <c r="U5613" t="s">
        <v>939</v>
      </c>
      <c r="V5613" t="s">
        <v>14</v>
      </c>
      <c r="W5613" t="s">
        <v>49</v>
      </c>
      <c r="X5613" t="s">
        <v>121</v>
      </c>
      <c r="Y5613" t="s">
        <v>21</v>
      </c>
      <c r="Z5613" s="80">
        <v>925</v>
      </c>
      <c r="AA5613" s="68">
        <v>0</v>
      </c>
      <c r="AB5613" s="82">
        <f t="shared" si="3076"/>
        <v>925</v>
      </c>
      <c r="AC5613">
        <v>1</v>
      </c>
      <c r="AG5613" s="83">
        <f t="shared" si="3077"/>
        <v>1</v>
      </c>
      <c r="AH5613" s="87">
        <v>0</v>
      </c>
      <c r="AI5613" s="88">
        <v>0</v>
      </c>
      <c r="AJ5613">
        <f t="shared" ref="AJ5613:AJ5617" si="3096">AG5613</f>
        <v>1</v>
      </c>
      <c r="AK5613" s="108">
        <f t="shared" ref="AK5613:AK5617" si="3097">AJ5613*C5613*E5613*H5613</f>
        <v>8865.5</v>
      </c>
      <c r="AL5613" s="108">
        <f t="shared" ref="AL5613:AL5617" si="3098">AJ5613*C5613*E5613</f>
        <v>5950</v>
      </c>
      <c r="AM5613" s="108">
        <f t="shared" ref="AM5613:AM5617" si="3099">AK5613-AL5613</f>
        <v>2915.5</v>
      </c>
    </row>
    <row r="5614" spans="1:39" x14ac:dyDescent="0.25">
      <c r="A5614" s="115">
        <v>70100013</v>
      </c>
      <c r="B5614" t="s">
        <v>1</v>
      </c>
      <c r="C5614" s="81">
        <v>700</v>
      </c>
      <c r="D5614">
        <v>8.5</v>
      </c>
      <c r="E5614">
        <v>8.5</v>
      </c>
      <c r="F5614">
        <v>8.5</v>
      </c>
      <c r="G5614">
        <v>8.5</v>
      </c>
      <c r="H5614">
        <v>1.49</v>
      </c>
      <c r="I5614">
        <v>701</v>
      </c>
      <c r="J5614" t="s">
        <v>634</v>
      </c>
      <c r="K5614" t="s">
        <v>635</v>
      </c>
      <c r="L5614" t="s">
        <v>634</v>
      </c>
      <c r="M5614" t="s">
        <v>634</v>
      </c>
      <c r="N5614" t="s">
        <v>48</v>
      </c>
      <c r="O5614" t="s">
        <v>101</v>
      </c>
      <c r="P5614" t="s">
        <v>243</v>
      </c>
      <c r="Q5614" t="s">
        <v>16</v>
      </c>
      <c r="R5614" t="s">
        <v>28</v>
      </c>
      <c r="S5614" t="s">
        <v>44</v>
      </c>
      <c r="U5614" t="s">
        <v>939</v>
      </c>
      <c r="V5614" t="s">
        <v>14</v>
      </c>
      <c r="W5614" t="s">
        <v>49</v>
      </c>
      <c r="X5614" t="s">
        <v>12</v>
      </c>
      <c r="Y5614" t="s">
        <v>21</v>
      </c>
      <c r="Z5614" s="80">
        <v>925</v>
      </c>
      <c r="AA5614" s="68">
        <v>0</v>
      </c>
      <c r="AB5614" s="82">
        <f t="shared" si="3076"/>
        <v>57350</v>
      </c>
      <c r="AC5614">
        <v>62</v>
      </c>
      <c r="AG5614" s="83">
        <f t="shared" si="3077"/>
        <v>62</v>
      </c>
      <c r="AH5614" s="87">
        <v>0</v>
      </c>
      <c r="AI5614" s="88">
        <v>0</v>
      </c>
      <c r="AJ5614">
        <f t="shared" si="3096"/>
        <v>62</v>
      </c>
      <c r="AK5614" s="108">
        <f t="shared" si="3097"/>
        <v>549661</v>
      </c>
      <c r="AL5614" s="108">
        <f t="shared" si="3098"/>
        <v>368900</v>
      </c>
      <c r="AM5614" s="108">
        <f t="shared" si="3099"/>
        <v>180761</v>
      </c>
    </row>
    <row r="5615" spans="1:39" x14ac:dyDescent="0.25">
      <c r="A5615" s="115">
        <v>70100013</v>
      </c>
      <c r="B5615" t="s">
        <v>1</v>
      </c>
      <c r="C5615" s="81">
        <v>700</v>
      </c>
      <c r="D5615">
        <v>8.5</v>
      </c>
      <c r="E5615">
        <v>8.5</v>
      </c>
      <c r="F5615">
        <v>8.5</v>
      </c>
      <c r="G5615">
        <v>8.5</v>
      </c>
      <c r="H5615">
        <v>1.49</v>
      </c>
      <c r="I5615">
        <v>701</v>
      </c>
      <c r="J5615" t="s">
        <v>634</v>
      </c>
      <c r="K5615" t="s">
        <v>635</v>
      </c>
      <c r="L5615" t="s">
        <v>634</v>
      </c>
      <c r="M5615" t="s">
        <v>634</v>
      </c>
      <c r="N5615" t="s">
        <v>48</v>
      </c>
      <c r="O5615" t="s">
        <v>101</v>
      </c>
      <c r="P5615" t="s">
        <v>243</v>
      </c>
      <c r="Q5615" t="s">
        <v>16</v>
      </c>
      <c r="R5615" t="s">
        <v>28</v>
      </c>
      <c r="S5615" t="s">
        <v>44</v>
      </c>
      <c r="U5615" t="s">
        <v>939</v>
      </c>
      <c r="V5615" t="s">
        <v>68</v>
      </c>
      <c r="W5615" t="s">
        <v>69</v>
      </c>
      <c r="X5615" t="s">
        <v>31</v>
      </c>
      <c r="Y5615" t="s">
        <v>21</v>
      </c>
      <c r="Z5615" s="80">
        <v>925</v>
      </c>
      <c r="AA5615" s="68">
        <v>0</v>
      </c>
      <c r="AB5615" s="82">
        <f t="shared" si="3076"/>
        <v>925</v>
      </c>
      <c r="AC5615">
        <v>1</v>
      </c>
      <c r="AG5615" s="83">
        <f t="shared" si="3077"/>
        <v>1</v>
      </c>
      <c r="AH5615" s="87">
        <v>0</v>
      </c>
      <c r="AI5615" s="88">
        <v>0</v>
      </c>
      <c r="AJ5615">
        <f t="shared" si="3096"/>
        <v>1</v>
      </c>
      <c r="AK5615" s="108">
        <f t="shared" si="3097"/>
        <v>8865.5</v>
      </c>
      <c r="AL5615" s="108">
        <f t="shared" si="3098"/>
        <v>5950</v>
      </c>
      <c r="AM5615" s="108">
        <f t="shared" si="3099"/>
        <v>2915.5</v>
      </c>
    </row>
    <row r="5616" spans="1:39" x14ac:dyDescent="0.25">
      <c r="A5616" s="115">
        <v>70100013</v>
      </c>
      <c r="B5616" t="s">
        <v>1</v>
      </c>
      <c r="C5616" s="81">
        <v>700</v>
      </c>
      <c r="D5616">
        <v>8.5</v>
      </c>
      <c r="E5616">
        <v>8.5</v>
      </c>
      <c r="F5616">
        <v>8.5</v>
      </c>
      <c r="G5616">
        <v>8.5</v>
      </c>
      <c r="H5616">
        <v>1.49</v>
      </c>
      <c r="I5616">
        <v>701</v>
      </c>
      <c r="J5616" t="s">
        <v>634</v>
      </c>
      <c r="K5616" t="s">
        <v>635</v>
      </c>
      <c r="L5616" t="s">
        <v>634</v>
      </c>
      <c r="M5616" t="s">
        <v>634</v>
      </c>
      <c r="N5616" t="s">
        <v>48</v>
      </c>
      <c r="O5616" t="s">
        <v>101</v>
      </c>
      <c r="P5616" t="s">
        <v>243</v>
      </c>
      <c r="Q5616" t="s">
        <v>16</v>
      </c>
      <c r="R5616" t="s">
        <v>28</v>
      </c>
      <c r="S5616" t="s">
        <v>44</v>
      </c>
      <c r="U5616" t="s">
        <v>939</v>
      </c>
      <c r="V5616" t="s">
        <v>92</v>
      </c>
      <c r="W5616" t="s">
        <v>93</v>
      </c>
      <c r="X5616" t="s">
        <v>12</v>
      </c>
      <c r="Y5616" t="s">
        <v>21</v>
      </c>
      <c r="Z5616" s="80">
        <v>925</v>
      </c>
      <c r="AA5616" s="68">
        <v>0</v>
      </c>
      <c r="AB5616" s="82">
        <f t="shared" si="3076"/>
        <v>925</v>
      </c>
      <c r="AC5616">
        <v>1</v>
      </c>
      <c r="AG5616" s="83">
        <f t="shared" si="3077"/>
        <v>1</v>
      </c>
      <c r="AH5616" s="87">
        <v>0</v>
      </c>
      <c r="AI5616" s="88">
        <v>0</v>
      </c>
      <c r="AJ5616">
        <f t="shared" si="3096"/>
        <v>1</v>
      </c>
      <c r="AK5616" s="108">
        <f t="shared" si="3097"/>
        <v>8865.5</v>
      </c>
      <c r="AL5616" s="108">
        <f t="shared" si="3098"/>
        <v>5950</v>
      </c>
      <c r="AM5616" s="108">
        <f t="shared" si="3099"/>
        <v>2915.5</v>
      </c>
    </row>
    <row r="5617" spans="1:39" x14ac:dyDescent="0.25">
      <c r="A5617" s="115">
        <v>70100013</v>
      </c>
      <c r="B5617" t="s">
        <v>1</v>
      </c>
      <c r="C5617" s="81">
        <v>700</v>
      </c>
      <c r="D5617">
        <v>8.5</v>
      </c>
      <c r="E5617">
        <v>8.5</v>
      </c>
      <c r="F5617">
        <v>8.5</v>
      </c>
      <c r="G5617">
        <v>8.5</v>
      </c>
      <c r="H5617">
        <v>1.49</v>
      </c>
      <c r="I5617">
        <v>701</v>
      </c>
      <c r="J5617" t="s">
        <v>634</v>
      </c>
      <c r="K5617" t="s">
        <v>635</v>
      </c>
      <c r="L5617" t="s">
        <v>634</v>
      </c>
      <c r="M5617" t="s">
        <v>634</v>
      </c>
      <c r="N5617" t="s">
        <v>48</v>
      </c>
      <c r="O5617" t="s">
        <v>101</v>
      </c>
      <c r="P5617" t="s">
        <v>243</v>
      </c>
      <c r="Q5617" t="s">
        <v>16</v>
      </c>
      <c r="R5617" t="s">
        <v>28</v>
      </c>
      <c r="S5617" t="s">
        <v>44</v>
      </c>
      <c r="U5617" t="s">
        <v>939</v>
      </c>
      <c r="V5617" t="s">
        <v>102</v>
      </c>
      <c r="W5617" t="s">
        <v>103</v>
      </c>
      <c r="X5617" t="s">
        <v>12</v>
      </c>
      <c r="Y5617" t="s">
        <v>21</v>
      </c>
      <c r="Z5617" s="80">
        <v>925</v>
      </c>
      <c r="AA5617" s="68">
        <v>0</v>
      </c>
      <c r="AB5617" s="82">
        <f t="shared" si="3076"/>
        <v>7400</v>
      </c>
      <c r="AC5617">
        <v>8</v>
      </c>
      <c r="AG5617" s="83">
        <f t="shared" si="3077"/>
        <v>8</v>
      </c>
      <c r="AH5617" s="87">
        <v>0</v>
      </c>
      <c r="AI5617" s="88">
        <v>0</v>
      </c>
      <c r="AJ5617">
        <f t="shared" si="3096"/>
        <v>8</v>
      </c>
      <c r="AK5617" s="108">
        <f t="shared" si="3097"/>
        <v>70924</v>
      </c>
      <c r="AL5617" s="108">
        <f t="shared" si="3098"/>
        <v>47600</v>
      </c>
      <c r="AM5617" s="108">
        <f t="shared" si="3099"/>
        <v>23324</v>
      </c>
    </row>
    <row r="5618" spans="1:39" x14ac:dyDescent="0.25">
      <c r="A5618" s="115">
        <v>70100013</v>
      </c>
      <c r="B5618" t="s">
        <v>1</v>
      </c>
      <c r="C5618" s="81">
        <v>700</v>
      </c>
      <c r="D5618">
        <v>8.5</v>
      </c>
      <c r="E5618">
        <v>8.5</v>
      </c>
      <c r="F5618">
        <v>8.5</v>
      </c>
      <c r="G5618">
        <v>8.5</v>
      </c>
      <c r="H5618">
        <v>1.49</v>
      </c>
      <c r="I5618">
        <v>701</v>
      </c>
      <c r="J5618" t="s">
        <v>634</v>
      </c>
      <c r="K5618" t="s">
        <v>635</v>
      </c>
      <c r="L5618" t="s">
        <v>634</v>
      </c>
      <c r="M5618" t="s">
        <v>634</v>
      </c>
      <c r="N5618" t="s">
        <v>48</v>
      </c>
      <c r="O5618" t="s">
        <v>101</v>
      </c>
      <c r="P5618" t="s">
        <v>243</v>
      </c>
      <c r="Q5618" t="s">
        <v>16</v>
      </c>
      <c r="R5618" t="s">
        <v>28</v>
      </c>
      <c r="S5618" t="s">
        <v>70</v>
      </c>
      <c r="U5618" t="s">
        <v>179</v>
      </c>
      <c r="V5618" t="s">
        <v>71</v>
      </c>
      <c r="W5618" t="s">
        <v>72</v>
      </c>
      <c r="X5618" t="s">
        <v>233</v>
      </c>
      <c r="Y5618" t="s">
        <v>677</v>
      </c>
      <c r="Z5618" s="80">
        <v>0</v>
      </c>
      <c r="AA5618" s="68">
        <v>3850</v>
      </c>
      <c r="AB5618" s="82">
        <f t="shared" si="3076"/>
        <v>15059.891</v>
      </c>
      <c r="AD5618">
        <v>2</v>
      </c>
      <c r="AG5618" s="83">
        <f t="shared" si="3077"/>
        <v>2</v>
      </c>
      <c r="AH5618" s="87">
        <v>0</v>
      </c>
      <c r="AI5618" s="88">
        <v>0</v>
      </c>
    </row>
    <row r="5619" spans="1:39" x14ac:dyDescent="0.25">
      <c r="A5619" s="115">
        <v>70100013</v>
      </c>
      <c r="B5619" t="s">
        <v>1</v>
      </c>
      <c r="C5619" s="81">
        <v>700</v>
      </c>
      <c r="D5619">
        <v>8.5</v>
      </c>
      <c r="E5619">
        <v>8.5</v>
      </c>
      <c r="F5619">
        <v>8.5</v>
      </c>
      <c r="G5619">
        <v>8.5</v>
      </c>
      <c r="H5619">
        <v>1.49</v>
      </c>
      <c r="I5619">
        <v>701</v>
      </c>
      <c r="J5619" t="s">
        <v>634</v>
      </c>
      <c r="K5619" t="s">
        <v>635</v>
      </c>
      <c r="L5619" t="s">
        <v>634</v>
      </c>
      <c r="M5619" t="s">
        <v>634</v>
      </c>
      <c r="N5619" t="s">
        <v>48</v>
      </c>
      <c r="O5619" t="s">
        <v>80</v>
      </c>
      <c r="P5619" t="s">
        <v>243</v>
      </c>
      <c r="Q5619" t="s">
        <v>16</v>
      </c>
      <c r="R5619" t="s">
        <v>91</v>
      </c>
      <c r="S5619" t="s">
        <v>44</v>
      </c>
      <c r="T5619" t="s">
        <v>944</v>
      </c>
      <c r="U5619" t="s">
        <v>939</v>
      </c>
      <c r="V5619" t="s">
        <v>14</v>
      </c>
      <c r="W5619" t="s">
        <v>49</v>
      </c>
      <c r="X5619" t="s">
        <v>12</v>
      </c>
      <c r="Y5619" t="s">
        <v>938</v>
      </c>
      <c r="Z5619" s="81">
        <v>0</v>
      </c>
      <c r="AA5619" s="68">
        <v>0</v>
      </c>
      <c r="AB5619" s="82">
        <f t="shared" si="3076"/>
        <v>0</v>
      </c>
      <c r="AE5619">
        <v>1</v>
      </c>
      <c r="AG5619" s="83">
        <f t="shared" si="3077"/>
        <v>1</v>
      </c>
      <c r="AH5619" s="87">
        <v>0</v>
      </c>
      <c r="AI5619" s="88">
        <v>0</v>
      </c>
      <c r="AJ5619">
        <f>AG5619</f>
        <v>1</v>
      </c>
      <c r="AK5619" s="108">
        <f>AJ5619*C5619*E5619*H5619</f>
        <v>8865.5</v>
      </c>
      <c r="AL5619" s="108">
        <f>AJ5619*C5619*E5619</f>
        <v>5950</v>
      </c>
      <c r="AM5619" s="108">
        <f>AK5619-AL5619</f>
        <v>2915.5</v>
      </c>
    </row>
    <row r="5620" spans="1:39" x14ac:dyDescent="0.25">
      <c r="A5620" s="115">
        <v>70100013</v>
      </c>
      <c r="B5620" t="s">
        <v>1</v>
      </c>
      <c r="C5620" s="81">
        <v>700</v>
      </c>
      <c r="D5620">
        <v>8.5</v>
      </c>
      <c r="E5620">
        <v>8.5</v>
      </c>
      <c r="F5620">
        <v>8.5</v>
      </c>
      <c r="G5620">
        <v>8.5</v>
      </c>
      <c r="H5620">
        <v>1.49</v>
      </c>
      <c r="I5620">
        <v>701</v>
      </c>
      <c r="J5620" t="s">
        <v>634</v>
      </c>
      <c r="K5620" t="s">
        <v>635</v>
      </c>
      <c r="L5620" t="s">
        <v>634</v>
      </c>
      <c r="M5620" t="s">
        <v>634</v>
      </c>
      <c r="N5620" t="s">
        <v>48</v>
      </c>
      <c r="O5620" t="s">
        <v>80</v>
      </c>
      <c r="P5620" t="s">
        <v>243</v>
      </c>
      <c r="Q5620" t="s">
        <v>16</v>
      </c>
      <c r="R5620" t="s">
        <v>75</v>
      </c>
      <c r="S5620" t="s">
        <v>9</v>
      </c>
      <c r="T5620" t="s">
        <v>944</v>
      </c>
      <c r="U5620" t="s">
        <v>179</v>
      </c>
      <c r="V5620" t="s">
        <v>29</v>
      </c>
      <c r="W5620" t="s">
        <v>30</v>
      </c>
      <c r="X5620" t="s">
        <v>73</v>
      </c>
      <c r="Y5620" t="s">
        <v>938</v>
      </c>
      <c r="Z5620" s="81">
        <v>0</v>
      </c>
      <c r="AA5620" s="68">
        <v>0</v>
      </c>
      <c r="AB5620" s="82">
        <f t="shared" si="3076"/>
        <v>0</v>
      </c>
      <c r="AE5620">
        <v>1</v>
      </c>
      <c r="AG5620" s="83">
        <f t="shared" si="3077"/>
        <v>1</v>
      </c>
      <c r="AH5620" s="87">
        <v>0</v>
      </c>
      <c r="AI5620" s="88">
        <v>0</v>
      </c>
    </row>
    <row r="5621" spans="1:39" x14ac:dyDescent="0.25">
      <c r="A5621" s="115">
        <v>70100013</v>
      </c>
      <c r="B5621" t="s">
        <v>1</v>
      </c>
      <c r="C5621" s="81">
        <v>700</v>
      </c>
      <c r="D5621">
        <v>8.5</v>
      </c>
      <c r="E5621">
        <v>8.5</v>
      </c>
      <c r="F5621">
        <v>8.5</v>
      </c>
      <c r="G5621">
        <v>8.5</v>
      </c>
      <c r="H5621">
        <v>1.49</v>
      </c>
      <c r="I5621">
        <v>701</v>
      </c>
      <c r="J5621" t="s">
        <v>634</v>
      </c>
      <c r="K5621" t="s">
        <v>635</v>
      </c>
      <c r="L5621" t="s">
        <v>634</v>
      </c>
      <c r="M5621" t="s">
        <v>634</v>
      </c>
      <c r="N5621" t="s">
        <v>48</v>
      </c>
      <c r="O5621" t="s">
        <v>80</v>
      </c>
      <c r="P5621" t="s">
        <v>243</v>
      </c>
      <c r="Q5621" t="s">
        <v>16</v>
      </c>
      <c r="R5621" t="s">
        <v>75</v>
      </c>
      <c r="S5621" t="s">
        <v>70</v>
      </c>
      <c r="T5621" t="s">
        <v>944</v>
      </c>
      <c r="U5621" t="s">
        <v>179</v>
      </c>
      <c r="V5621" t="s">
        <v>71</v>
      </c>
      <c r="W5621" t="s">
        <v>72</v>
      </c>
      <c r="X5621" t="s">
        <v>233</v>
      </c>
      <c r="Y5621" t="s">
        <v>938</v>
      </c>
      <c r="Z5621" s="81">
        <v>0</v>
      </c>
      <c r="AA5621" s="68">
        <v>0</v>
      </c>
      <c r="AB5621" s="82">
        <f t="shared" si="3076"/>
        <v>0</v>
      </c>
      <c r="AE5621">
        <v>1</v>
      </c>
      <c r="AG5621" s="83">
        <f t="shared" si="3077"/>
        <v>1</v>
      </c>
      <c r="AH5621" s="87">
        <v>0</v>
      </c>
      <c r="AI5621" s="88">
        <v>0</v>
      </c>
    </row>
    <row r="5622" spans="1:39" x14ac:dyDescent="0.25">
      <c r="A5622" s="115">
        <v>70100013</v>
      </c>
      <c r="B5622" t="s">
        <v>1</v>
      </c>
      <c r="C5622" s="81">
        <v>700</v>
      </c>
      <c r="D5622">
        <v>8.5</v>
      </c>
      <c r="E5622">
        <v>8.5</v>
      </c>
      <c r="F5622">
        <v>8.5</v>
      </c>
      <c r="G5622">
        <v>8.5</v>
      </c>
      <c r="H5622">
        <v>1.49</v>
      </c>
      <c r="I5622">
        <v>701</v>
      </c>
      <c r="J5622" t="s">
        <v>634</v>
      </c>
      <c r="K5622" t="s">
        <v>635</v>
      </c>
      <c r="L5622" t="s">
        <v>634</v>
      </c>
      <c r="M5622" t="s">
        <v>634</v>
      </c>
      <c r="N5622" t="s">
        <v>48</v>
      </c>
      <c r="O5622" t="s">
        <v>80</v>
      </c>
      <c r="P5622" t="s">
        <v>243</v>
      </c>
      <c r="Q5622" t="s">
        <v>16</v>
      </c>
      <c r="R5622" t="s">
        <v>75</v>
      </c>
      <c r="S5622" t="s">
        <v>70</v>
      </c>
      <c r="T5622" t="s">
        <v>944</v>
      </c>
      <c r="U5622" t="s">
        <v>179</v>
      </c>
      <c r="V5622" t="s">
        <v>71</v>
      </c>
      <c r="W5622" t="s">
        <v>72</v>
      </c>
      <c r="X5622" t="s">
        <v>73</v>
      </c>
      <c r="Y5622" t="s">
        <v>938</v>
      </c>
      <c r="Z5622" s="81">
        <v>0</v>
      </c>
      <c r="AA5622" s="68">
        <v>0</v>
      </c>
      <c r="AB5622" s="82">
        <f t="shared" si="3076"/>
        <v>0</v>
      </c>
      <c r="AE5622">
        <v>1</v>
      </c>
      <c r="AG5622" s="83">
        <f t="shared" si="3077"/>
        <v>1</v>
      </c>
      <c r="AH5622" s="87">
        <v>0</v>
      </c>
      <c r="AI5622" s="88">
        <v>0</v>
      </c>
    </row>
    <row r="5623" spans="1:39" x14ac:dyDescent="0.25">
      <c r="A5623" s="115">
        <v>70100013</v>
      </c>
      <c r="B5623" t="s">
        <v>1</v>
      </c>
      <c r="C5623" s="81">
        <v>700</v>
      </c>
      <c r="D5623">
        <v>8.5</v>
      </c>
      <c r="E5623">
        <v>8.5</v>
      </c>
      <c r="F5623">
        <v>8.5</v>
      </c>
      <c r="G5623">
        <v>8.5</v>
      </c>
      <c r="H5623">
        <v>1.49</v>
      </c>
      <c r="I5623">
        <v>701</v>
      </c>
      <c r="J5623" t="s">
        <v>634</v>
      </c>
      <c r="K5623" t="s">
        <v>635</v>
      </c>
      <c r="L5623" t="s">
        <v>634</v>
      </c>
      <c r="M5623" t="s">
        <v>634</v>
      </c>
      <c r="N5623" t="s">
        <v>48</v>
      </c>
      <c r="O5623" t="s">
        <v>41</v>
      </c>
      <c r="P5623" t="s">
        <v>243</v>
      </c>
      <c r="Q5623" t="s">
        <v>16</v>
      </c>
      <c r="R5623" t="s">
        <v>75</v>
      </c>
      <c r="S5623" t="s">
        <v>44</v>
      </c>
      <c r="T5623" t="s">
        <v>944</v>
      </c>
      <c r="U5623" t="s">
        <v>939</v>
      </c>
      <c r="V5623" t="s">
        <v>14</v>
      </c>
      <c r="W5623" t="s">
        <v>49</v>
      </c>
      <c r="X5623" t="s">
        <v>12</v>
      </c>
      <c r="Y5623" t="s">
        <v>938</v>
      </c>
      <c r="Z5623" s="81">
        <v>0</v>
      </c>
      <c r="AA5623" s="68">
        <v>0</v>
      </c>
      <c r="AB5623" s="82">
        <f t="shared" si="3076"/>
        <v>0</v>
      </c>
      <c r="AE5623">
        <v>1</v>
      </c>
      <c r="AG5623" s="83">
        <f t="shared" si="3077"/>
        <v>1</v>
      </c>
      <c r="AH5623" s="87">
        <v>0</v>
      </c>
      <c r="AI5623" s="88">
        <v>0</v>
      </c>
      <c r="AJ5623">
        <f t="shared" ref="AJ5623:AJ5624" si="3100">AG5623</f>
        <v>1</v>
      </c>
      <c r="AK5623" s="108">
        <f t="shared" ref="AK5623:AK5624" si="3101">AJ5623*C5623*E5623*H5623</f>
        <v>8865.5</v>
      </c>
      <c r="AL5623" s="108">
        <f t="shared" ref="AL5623:AL5624" si="3102">AJ5623*C5623*E5623</f>
        <v>5950</v>
      </c>
      <c r="AM5623" s="108">
        <f t="shared" ref="AM5623:AM5624" si="3103">AK5623-AL5623</f>
        <v>2915.5</v>
      </c>
    </row>
    <row r="5624" spans="1:39" x14ac:dyDescent="0.25">
      <c r="A5624" s="115">
        <v>70100013</v>
      </c>
      <c r="B5624" t="s">
        <v>1</v>
      </c>
      <c r="C5624" s="81">
        <v>700</v>
      </c>
      <c r="D5624">
        <v>8.5</v>
      </c>
      <c r="E5624">
        <v>8.5</v>
      </c>
      <c r="F5624">
        <v>8.5</v>
      </c>
      <c r="G5624">
        <v>8.5</v>
      </c>
      <c r="H5624">
        <v>1.49</v>
      </c>
      <c r="I5624">
        <v>701</v>
      </c>
      <c r="J5624" t="s">
        <v>634</v>
      </c>
      <c r="K5624" t="s">
        <v>635</v>
      </c>
      <c r="L5624" t="s">
        <v>634</v>
      </c>
      <c r="M5624" t="s">
        <v>634</v>
      </c>
      <c r="N5624" t="s">
        <v>48</v>
      </c>
      <c r="O5624" t="s">
        <v>47</v>
      </c>
      <c r="P5624" t="s">
        <v>243</v>
      </c>
      <c r="Q5624" t="s">
        <v>16</v>
      </c>
      <c r="R5624" t="s">
        <v>28</v>
      </c>
      <c r="S5624" t="s">
        <v>44</v>
      </c>
      <c r="U5624" t="s">
        <v>939</v>
      </c>
      <c r="V5624" t="s">
        <v>14</v>
      </c>
      <c r="W5624" t="s">
        <v>49</v>
      </c>
      <c r="X5624" t="s">
        <v>12</v>
      </c>
      <c r="Y5624" t="s">
        <v>21</v>
      </c>
      <c r="Z5624" s="80">
        <v>925</v>
      </c>
      <c r="AA5624" s="68">
        <v>0</v>
      </c>
      <c r="AB5624" s="82">
        <f t="shared" si="3076"/>
        <v>925</v>
      </c>
      <c r="AC5624">
        <v>1</v>
      </c>
      <c r="AG5624" s="83">
        <f t="shared" si="3077"/>
        <v>1</v>
      </c>
      <c r="AH5624" s="87">
        <v>0</v>
      </c>
      <c r="AI5624" s="88">
        <v>0</v>
      </c>
      <c r="AJ5624">
        <f t="shared" si="3100"/>
        <v>1</v>
      </c>
      <c r="AK5624" s="108">
        <f t="shared" si="3101"/>
        <v>8865.5</v>
      </c>
      <c r="AL5624" s="108">
        <f t="shared" si="3102"/>
        <v>5950</v>
      </c>
      <c r="AM5624" s="108">
        <f t="shared" si="3103"/>
        <v>2915.5</v>
      </c>
    </row>
    <row r="5625" spans="1:39" x14ac:dyDescent="0.25">
      <c r="A5625" s="115">
        <v>70100013</v>
      </c>
      <c r="B5625" t="s">
        <v>1</v>
      </c>
      <c r="C5625" s="81">
        <v>700</v>
      </c>
      <c r="D5625">
        <v>8.5</v>
      </c>
      <c r="E5625">
        <v>8.5</v>
      </c>
      <c r="F5625">
        <v>8.5</v>
      </c>
      <c r="G5625">
        <v>8.5</v>
      </c>
      <c r="H5625">
        <v>1.49</v>
      </c>
      <c r="I5625">
        <v>701</v>
      </c>
      <c r="J5625" t="s">
        <v>634</v>
      </c>
      <c r="K5625" t="s">
        <v>635</v>
      </c>
      <c r="L5625" t="s">
        <v>634</v>
      </c>
      <c r="M5625" t="s">
        <v>634</v>
      </c>
      <c r="N5625" t="s">
        <v>48</v>
      </c>
      <c r="O5625" t="s">
        <v>47</v>
      </c>
      <c r="P5625" t="s">
        <v>243</v>
      </c>
      <c r="Q5625" t="s">
        <v>16</v>
      </c>
      <c r="R5625" t="s">
        <v>75</v>
      </c>
      <c r="S5625" t="s">
        <v>9</v>
      </c>
      <c r="T5625" t="s">
        <v>944</v>
      </c>
      <c r="U5625" t="s">
        <v>179</v>
      </c>
      <c r="V5625" t="s">
        <v>126</v>
      </c>
      <c r="W5625" t="s">
        <v>127</v>
      </c>
      <c r="X5625" t="s">
        <v>12</v>
      </c>
      <c r="Y5625" t="s">
        <v>938</v>
      </c>
      <c r="Z5625" s="81">
        <v>0</v>
      </c>
      <c r="AA5625" s="68">
        <v>0</v>
      </c>
      <c r="AB5625" s="82">
        <f t="shared" si="3076"/>
        <v>0</v>
      </c>
      <c r="AE5625">
        <v>1</v>
      </c>
      <c r="AG5625" s="83">
        <f t="shared" si="3077"/>
        <v>1</v>
      </c>
      <c r="AH5625" s="87">
        <v>0</v>
      </c>
      <c r="AI5625" s="88">
        <v>0</v>
      </c>
    </row>
    <row r="5626" spans="1:39" x14ac:dyDescent="0.25">
      <c r="A5626" s="115">
        <v>70100013</v>
      </c>
      <c r="B5626" t="s">
        <v>1</v>
      </c>
      <c r="C5626" s="81">
        <v>700</v>
      </c>
      <c r="D5626">
        <v>8.5</v>
      </c>
      <c r="E5626">
        <v>8.5</v>
      </c>
      <c r="F5626">
        <v>8.5</v>
      </c>
      <c r="G5626">
        <v>8.5</v>
      </c>
      <c r="H5626">
        <v>1.49</v>
      </c>
      <c r="I5626">
        <v>701</v>
      </c>
      <c r="J5626" t="s">
        <v>634</v>
      </c>
      <c r="K5626" t="s">
        <v>635</v>
      </c>
      <c r="L5626" t="s">
        <v>634</v>
      </c>
      <c r="M5626" t="s">
        <v>634</v>
      </c>
      <c r="N5626" t="s">
        <v>48</v>
      </c>
      <c r="O5626" t="s">
        <v>47</v>
      </c>
      <c r="P5626" t="s">
        <v>243</v>
      </c>
      <c r="Q5626" t="s">
        <v>16</v>
      </c>
      <c r="R5626" t="s">
        <v>75</v>
      </c>
      <c r="S5626" t="s">
        <v>9</v>
      </c>
      <c r="T5626" t="s">
        <v>944</v>
      </c>
      <c r="U5626" t="s">
        <v>179</v>
      </c>
      <c r="V5626" t="s">
        <v>102</v>
      </c>
      <c r="W5626" t="s">
        <v>103</v>
      </c>
      <c r="X5626" t="s">
        <v>158</v>
      </c>
      <c r="Y5626" t="s">
        <v>938</v>
      </c>
      <c r="Z5626" s="81">
        <v>0</v>
      </c>
      <c r="AA5626" s="68">
        <v>0</v>
      </c>
      <c r="AB5626" s="82">
        <f t="shared" si="3076"/>
        <v>0</v>
      </c>
      <c r="AE5626">
        <v>1</v>
      </c>
      <c r="AG5626" s="83">
        <f t="shared" si="3077"/>
        <v>1</v>
      </c>
      <c r="AH5626" s="87">
        <v>0</v>
      </c>
      <c r="AI5626" s="88">
        <v>0</v>
      </c>
    </row>
    <row r="5627" spans="1:39" x14ac:dyDescent="0.25">
      <c r="A5627" s="115">
        <v>70100013</v>
      </c>
      <c r="B5627" t="s">
        <v>1</v>
      </c>
      <c r="C5627" s="81">
        <v>700</v>
      </c>
      <c r="D5627">
        <v>8.5</v>
      </c>
      <c r="E5627">
        <v>8.5</v>
      </c>
      <c r="F5627">
        <v>8.5</v>
      </c>
      <c r="G5627">
        <v>8.5</v>
      </c>
      <c r="H5627">
        <v>1.49</v>
      </c>
      <c r="I5627">
        <v>701</v>
      </c>
      <c r="J5627" t="s">
        <v>634</v>
      </c>
      <c r="K5627" t="s">
        <v>635</v>
      </c>
      <c r="L5627" t="s">
        <v>634</v>
      </c>
      <c r="M5627" t="s">
        <v>634</v>
      </c>
      <c r="N5627" t="s">
        <v>5</v>
      </c>
      <c r="O5627" t="s">
        <v>80</v>
      </c>
      <c r="P5627" t="s">
        <v>243</v>
      </c>
      <c r="Q5627" t="s">
        <v>16</v>
      </c>
      <c r="R5627" t="s">
        <v>75</v>
      </c>
      <c r="S5627" t="s">
        <v>70</v>
      </c>
      <c r="T5627" t="s">
        <v>944</v>
      </c>
      <c r="U5627" t="s">
        <v>179</v>
      </c>
      <c r="V5627" t="s">
        <v>71</v>
      </c>
      <c r="W5627" t="s">
        <v>72</v>
      </c>
      <c r="X5627" t="s">
        <v>73</v>
      </c>
      <c r="Y5627" t="s">
        <v>938</v>
      </c>
      <c r="Z5627" s="81">
        <v>0</v>
      </c>
      <c r="AA5627" s="68">
        <v>0</v>
      </c>
      <c r="AB5627" s="82">
        <f t="shared" si="3076"/>
        <v>0</v>
      </c>
      <c r="AE5627">
        <v>1</v>
      </c>
      <c r="AG5627" s="83">
        <f t="shared" si="3077"/>
        <v>1</v>
      </c>
      <c r="AH5627" s="87">
        <v>0</v>
      </c>
      <c r="AI5627" s="88">
        <v>0</v>
      </c>
    </row>
    <row r="5628" spans="1:39" x14ac:dyDescent="0.25">
      <c r="A5628" s="115">
        <v>70100013</v>
      </c>
      <c r="B5628" t="s">
        <v>1</v>
      </c>
      <c r="C5628" s="81">
        <v>700</v>
      </c>
      <c r="D5628">
        <v>8.5</v>
      </c>
      <c r="E5628">
        <v>8.5</v>
      </c>
      <c r="F5628">
        <v>8.5</v>
      </c>
      <c r="G5628">
        <v>8.5</v>
      </c>
      <c r="H5628">
        <v>1.49</v>
      </c>
      <c r="I5628">
        <v>701</v>
      </c>
      <c r="J5628" t="s">
        <v>634</v>
      </c>
      <c r="K5628" t="s">
        <v>635</v>
      </c>
      <c r="L5628" t="s">
        <v>634</v>
      </c>
      <c r="M5628" t="s">
        <v>634</v>
      </c>
      <c r="N5628" t="s">
        <v>5</v>
      </c>
      <c r="O5628" t="s">
        <v>41</v>
      </c>
      <c r="P5628" t="s">
        <v>243</v>
      </c>
      <c r="Q5628" t="s">
        <v>16</v>
      </c>
      <c r="R5628" t="s">
        <v>28</v>
      </c>
      <c r="S5628" t="s">
        <v>44</v>
      </c>
      <c r="U5628" t="s">
        <v>939</v>
      </c>
      <c r="V5628" t="s">
        <v>14</v>
      </c>
      <c r="W5628" t="s">
        <v>49</v>
      </c>
      <c r="X5628" t="s">
        <v>12</v>
      </c>
      <c r="Y5628" t="s">
        <v>21</v>
      </c>
      <c r="Z5628" s="80">
        <v>925</v>
      </c>
      <c r="AA5628" s="68">
        <v>0</v>
      </c>
      <c r="AB5628" s="82">
        <f t="shared" si="3076"/>
        <v>925</v>
      </c>
      <c r="AC5628">
        <v>1</v>
      </c>
      <c r="AG5628" s="83">
        <f t="shared" si="3077"/>
        <v>1</v>
      </c>
      <c r="AH5628" s="87">
        <v>0</v>
      </c>
      <c r="AI5628" s="88">
        <v>0</v>
      </c>
      <c r="AJ5628">
        <f>AG5628</f>
        <v>1</v>
      </c>
      <c r="AK5628" s="108">
        <f>AJ5628*C5628*E5628*H5628</f>
        <v>8865.5</v>
      </c>
      <c r="AL5628" s="108">
        <f>AJ5628*C5628*E5628</f>
        <v>5950</v>
      </c>
      <c r="AM5628" s="108">
        <f>AK5628-AL5628</f>
        <v>2915.5</v>
      </c>
    </row>
    <row r="5629" spans="1:39" x14ac:dyDescent="0.25">
      <c r="A5629" s="115">
        <v>70100013</v>
      </c>
      <c r="B5629" t="s">
        <v>1</v>
      </c>
      <c r="C5629" s="81">
        <v>700</v>
      </c>
      <c r="D5629">
        <v>8.5</v>
      </c>
      <c r="E5629">
        <v>8.5</v>
      </c>
      <c r="F5629">
        <v>8.5</v>
      </c>
      <c r="G5629">
        <v>8.5</v>
      </c>
      <c r="H5629">
        <v>1.49</v>
      </c>
      <c r="I5629">
        <v>701</v>
      </c>
      <c r="J5629" t="s">
        <v>634</v>
      </c>
      <c r="K5629" t="s">
        <v>635</v>
      </c>
      <c r="L5629" t="s">
        <v>634</v>
      </c>
      <c r="M5629" t="s">
        <v>634</v>
      </c>
      <c r="N5629" t="s">
        <v>5</v>
      </c>
      <c r="O5629" t="s">
        <v>47</v>
      </c>
      <c r="P5629" t="s">
        <v>243</v>
      </c>
      <c r="Q5629" t="s">
        <v>16</v>
      </c>
      <c r="R5629" t="s">
        <v>28</v>
      </c>
      <c r="S5629" t="s">
        <v>9</v>
      </c>
      <c r="U5629" t="s">
        <v>179</v>
      </c>
      <c r="V5629" t="s">
        <v>92</v>
      </c>
      <c r="W5629" t="s">
        <v>93</v>
      </c>
      <c r="X5629" t="s">
        <v>12</v>
      </c>
      <c r="Y5629" t="s">
        <v>21</v>
      </c>
      <c r="Z5629" s="80">
        <v>6816</v>
      </c>
      <c r="AA5629" s="68">
        <v>0</v>
      </c>
      <c r="AB5629" s="82">
        <f t="shared" si="3076"/>
        <v>6816</v>
      </c>
      <c r="AD5629">
        <v>1</v>
      </c>
      <c r="AG5629" s="83">
        <f t="shared" si="3077"/>
        <v>1</v>
      </c>
      <c r="AH5629" s="87">
        <v>0</v>
      </c>
      <c r="AI5629" s="88">
        <v>0</v>
      </c>
    </row>
    <row r="5630" spans="1:39" x14ac:dyDescent="0.25">
      <c r="A5630" s="115">
        <v>70100013</v>
      </c>
      <c r="B5630" t="s">
        <v>1</v>
      </c>
      <c r="C5630" s="81">
        <v>700</v>
      </c>
      <c r="D5630">
        <v>8.5</v>
      </c>
      <c r="E5630">
        <v>8.5</v>
      </c>
      <c r="F5630">
        <v>8.5</v>
      </c>
      <c r="G5630">
        <v>8.5</v>
      </c>
      <c r="H5630">
        <v>1.49</v>
      </c>
      <c r="I5630">
        <v>701</v>
      </c>
      <c r="J5630" t="s">
        <v>634</v>
      </c>
      <c r="K5630" t="s">
        <v>635</v>
      </c>
      <c r="L5630" t="s">
        <v>634</v>
      </c>
      <c r="M5630" t="s">
        <v>634</v>
      </c>
      <c r="N5630" t="s">
        <v>5</v>
      </c>
      <c r="O5630" t="s">
        <v>47</v>
      </c>
      <c r="P5630" t="s">
        <v>243</v>
      </c>
      <c r="Q5630" t="s">
        <v>16</v>
      </c>
      <c r="R5630" t="s">
        <v>28</v>
      </c>
      <c r="S5630" t="s">
        <v>9</v>
      </c>
      <c r="U5630" t="s">
        <v>179</v>
      </c>
      <c r="V5630" t="s">
        <v>29</v>
      </c>
      <c r="W5630" t="s">
        <v>30</v>
      </c>
      <c r="X5630" t="s">
        <v>85</v>
      </c>
      <c r="Y5630" t="s">
        <v>677</v>
      </c>
      <c r="Z5630" s="80">
        <v>0</v>
      </c>
      <c r="AA5630" s="68">
        <v>7700</v>
      </c>
      <c r="AB5630" s="82">
        <f t="shared" si="3076"/>
        <v>15059.891</v>
      </c>
      <c r="AD5630">
        <v>1</v>
      </c>
      <c r="AG5630" s="83">
        <f t="shared" si="3077"/>
        <v>1</v>
      </c>
      <c r="AH5630" s="87">
        <v>0</v>
      </c>
      <c r="AI5630" s="88">
        <v>0</v>
      </c>
    </row>
    <row r="5631" spans="1:39" x14ac:dyDescent="0.25">
      <c r="A5631" s="115">
        <v>70100013</v>
      </c>
      <c r="B5631" t="s">
        <v>1</v>
      </c>
      <c r="C5631" s="81">
        <v>700</v>
      </c>
      <c r="D5631">
        <v>8.5</v>
      </c>
      <c r="E5631">
        <v>8.5</v>
      </c>
      <c r="F5631">
        <v>8.5</v>
      </c>
      <c r="G5631">
        <v>8.5</v>
      </c>
      <c r="H5631">
        <v>1.49</v>
      </c>
      <c r="I5631">
        <v>701</v>
      </c>
      <c r="J5631" t="s">
        <v>634</v>
      </c>
      <c r="K5631" t="s">
        <v>635</v>
      </c>
      <c r="L5631" t="s">
        <v>634</v>
      </c>
      <c r="M5631" t="s">
        <v>634</v>
      </c>
      <c r="N5631" t="s">
        <v>5</v>
      </c>
      <c r="O5631" t="s">
        <v>47</v>
      </c>
      <c r="P5631" t="s">
        <v>243</v>
      </c>
      <c r="Q5631" t="s">
        <v>16</v>
      </c>
      <c r="R5631" t="s">
        <v>28</v>
      </c>
      <c r="S5631" t="s">
        <v>9</v>
      </c>
      <c r="U5631" t="s">
        <v>179</v>
      </c>
      <c r="V5631" t="s">
        <v>102</v>
      </c>
      <c r="W5631" t="s">
        <v>103</v>
      </c>
      <c r="X5631" t="s">
        <v>12</v>
      </c>
      <c r="Y5631" t="s">
        <v>21</v>
      </c>
      <c r="Z5631" s="80">
        <v>6816</v>
      </c>
      <c r="AA5631" s="68">
        <v>0</v>
      </c>
      <c r="AB5631" s="82">
        <f t="shared" si="3076"/>
        <v>6816</v>
      </c>
      <c r="AD5631">
        <v>1</v>
      </c>
      <c r="AG5631" s="83">
        <f t="shared" si="3077"/>
        <v>1</v>
      </c>
      <c r="AH5631" s="87">
        <v>0</v>
      </c>
      <c r="AI5631" s="88">
        <v>0</v>
      </c>
    </row>
    <row r="5632" spans="1:39" x14ac:dyDescent="0.25">
      <c r="A5632" s="115">
        <v>70100013</v>
      </c>
      <c r="B5632" t="s">
        <v>1</v>
      </c>
      <c r="C5632" s="81">
        <v>700</v>
      </c>
      <c r="D5632">
        <v>8.5</v>
      </c>
      <c r="E5632">
        <v>8.5</v>
      </c>
      <c r="F5632">
        <v>8.5</v>
      </c>
      <c r="G5632">
        <v>8.5</v>
      </c>
      <c r="H5632">
        <v>1.49</v>
      </c>
      <c r="I5632">
        <v>701</v>
      </c>
      <c r="J5632" t="s">
        <v>634</v>
      </c>
      <c r="K5632" t="s">
        <v>635</v>
      </c>
      <c r="L5632" t="s">
        <v>634</v>
      </c>
      <c r="M5632" t="s">
        <v>634</v>
      </c>
      <c r="N5632" t="s">
        <v>5</v>
      </c>
      <c r="O5632" t="s">
        <v>47</v>
      </c>
      <c r="P5632" t="s">
        <v>243</v>
      </c>
      <c r="Q5632" t="s">
        <v>16</v>
      </c>
      <c r="R5632" t="s">
        <v>28</v>
      </c>
      <c r="S5632" t="s">
        <v>44</v>
      </c>
      <c r="U5632" t="s">
        <v>939</v>
      </c>
      <c r="V5632" t="s">
        <v>14</v>
      </c>
      <c r="W5632" t="s">
        <v>49</v>
      </c>
      <c r="X5632" t="s">
        <v>12</v>
      </c>
      <c r="Y5632" t="s">
        <v>21</v>
      </c>
      <c r="Z5632" s="80">
        <v>925</v>
      </c>
      <c r="AA5632" s="68">
        <v>0</v>
      </c>
      <c r="AB5632" s="82">
        <f t="shared" si="3076"/>
        <v>73075</v>
      </c>
      <c r="AC5632">
        <v>79</v>
      </c>
      <c r="AG5632" s="83">
        <f t="shared" si="3077"/>
        <v>79</v>
      </c>
      <c r="AH5632" s="87">
        <v>0</v>
      </c>
      <c r="AI5632" s="88">
        <v>0</v>
      </c>
      <c r="AJ5632">
        <f t="shared" ref="AJ5632:AJ5636" si="3104">AG5632</f>
        <v>79</v>
      </c>
      <c r="AK5632" s="108">
        <f t="shared" ref="AK5632:AK5635" si="3105">AJ5632*C5632*E5632*H5632</f>
        <v>700374.5</v>
      </c>
      <c r="AL5632" s="108">
        <f t="shared" ref="AL5632:AL5635" si="3106">AJ5632*C5632*E5632</f>
        <v>470050</v>
      </c>
      <c r="AM5632" s="108">
        <f t="shared" ref="AM5632:AM5636" si="3107">AK5632-AL5632</f>
        <v>230324.5</v>
      </c>
    </row>
    <row r="5633" spans="1:39" x14ac:dyDescent="0.25">
      <c r="A5633" s="115">
        <v>70100013</v>
      </c>
      <c r="B5633" t="s">
        <v>1</v>
      </c>
      <c r="C5633" s="81">
        <v>700</v>
      </c>
      <c r="D5633">
        <v>8.5</v>
      </c>
      <c r="E5633">
        <v>8.5</v>
      </c>
      <c r="F5633">
        <v>8.5</v>
      </c>
      <c r="G5633">
        <v>8.5</v>
      </c>
      <c r="H5633">
        <v>1.49</v>
      </c>
      <c r="I5633">
        <v>701</v>
      </c>
      <c r="J5633" t="s">
        <v>634</v>
      </c>
      <c r="K5633" t="s">
        <v>635</v>
      </c>
      <c r="L5633" t="s">
        <v>634</v>
      </c>
      <c r="M5633" t="s">
        <v>634</v>
      </c>
      <c r="N5633" t="s">
        <v>5</v>
      </c>
      <c r="O5633" t="s">
        <v>47</v>
      </c>
      <c r="P5633" t="s">
        <v>243</v>
      </c>
      <c r="Q5633" t="s">
        <v>16</v>
      </c>
      <c r="R5633" t="s">
        <v>28</v>
      </c>
      <c r="S5633" t="s">
        <v>44</v>
      </c>
      <c r="U5633" t="s">
        <v>939</v>
      </c>
      <c r="V5633" t="s">
        <v>14</v>
      </c>
      <c r="W5633" t="s">
        <v>49</v>
      </c>
      <c r="X5633" t="s">
        <v>85</v>
      </c>
      <c r="Y5633" t="s">
        <v>21</v>
      </c>
      <c r="Z5633" s="80">
        <v>925</v>
      </c>
      <c r="AA5633" s="68">
        <v>0</v>
      </c>
      <c r="AB5633" s="82">
        <f t="shared" si="3076"/>
        <v>925</v>
      </c>
      <c r="AC5633">
        <v>1</v>
      </c>
      <c r="AG5633" s="83">
        <f t="shared" si="3077"/>
        <v>1</v>
      </c>
      <c r="AH5633" s="87">
        <v>0</v>
      </c>
      <c r="AI5633" s="88">
        <v>0</v>
      </c>
      <c r="AJ5633">
        <f t="shared" si="3104"/>
        <v>1</v>
      </c>
      <c r="AK5633" s="108">
        <f t="shared" si="3105"/>
        <v>8865.5</v>
      </c>
      <c r="AL5633" s="108">
        <f t="shared" si="3106"/>
        <v>5950</v>
      </c>
      <c r="AM5633" s="108">
        <f t="shared" si="3107"/>
        <v>2915.5</v>
      </c>
    </row>
    <row r="5634" spans="1:39" x14ac:dyDescent="0.25">
      <c r="A5634" s="115">
        <v>70100013</v>
      </c>
      <c r="B5634" t="s">
        <v>1</v>
      </c>
      <c r="C5634" s="81">
        <v>700</v>
      </c>
      <c r="D5634">
        <v>8.5</v>
      </c>
      <c r="E5634">
        <v>8.5</v>
      </c>
      <c r="F5634">
        <v>8.5</v>
      </c>
      <c r="G5634">
        <v>8.5</v>
      </c>
      <c r="H5634">
        <v>1.49</v>
      </c>
      <c r="I5634">
        <v>701</v>
      </c>
      <c r="J5634" t="s">
        <v>634</v>
      </c>
      <c r="K5634" t="s">
        <v>635</v>
      </c>
      <c r="L5634" t="s">
        <v>634</v>
      </c>
      <c r="M5634" t="s">
        <v>634</v>
      </c>
      <c r="N5634" t="s">
        <v>5</v>
      </c>
      <c r="O5634" t="s">
        <v>47</v>
      </c>
      <c r="P5634" t="s">
        <v>243</v>
      </c>
      <c r="Q5634" t="s">
        <v>16</v>
      </c>
      <c r="R5634" t="s">
        <v>28</v>
      </c>
      <c r="S5634" t="s">
        <v>44</v>
      </c>
      <c r="U5634" t="s">
        <v>939</v>
      </c>
      <c r="V5634" t="s">
        <v>102</v>
      </c>
      <c r="W5634" t="s">
        <v>103</v>
      </c>
      <c r="X5634" t="s">
        <v>12</v>
      </c>
      <c r="Y5634" t="s">
        <v>21</v>
      </c>
      <c r="Z5634" s="80">
        <v>925</v>
      </c>
      <c r="AA5634" s="68">
        <v>0</v>
      </c>
      <c r="AB5634" s="82">
        <f t="shared" si="3076"/>
        <v>3700</v>
      </c>
      <c r="AC5634">
        <v>4</v>
      </c>
      <c r="AG5634" s="83">
        <f t="shared" si="3077"/>
        <v>4</v>
      </c>
      <c r="AH5634" s="87">
        <v>0</v>
      </c>
      <c r="AI5634" s="88">
        <v>0</v>
      </c>
      <c r="AJ5634">
        <f t="shared" si="3104"/>
        <v>4</v>
      </c>
      <c r="AK5634" s="108">
        <f t="shared" si="3105"/>
        <v>35462</v>
      </c>
      <c r="AL5634" s="108">
        <f t="shared" si="3106"/>
        <v>23800</v>
      </c>
      <c r="AM5634" s="108">
        <f t="shared" si="3107"/>
        <v>11662</v>
      </c>
    </row>
    <row r="5635" spans="1:39" x14ac:dyDescent="0.25">
      <c r="A5635" s="115">
        <v>70100013</v>
      </c>
      <c r="B5635" t="s">
        <v>1</v>
      </c>
      <c r="C5635" s="81">
        <v>700</v>
      </c>
      <c r="D5635">
        <v>8.5</v>
      </c>
      <c r="E5635">
        <v>8.5</v>
      </c>
      <c r="F5635">
        <v>8.5</v>
      </c>
      <c r="G5635">
        <v>8.5</v>
      </c>
      <c r="H5635">
        <v>1.49</v>
      </c>
      <c r="I5635">
        <v>701</v>
      </c>
      <c r="J5635" t="s">
        <v>634</v>
      </c>
      <c r="K5635" t="s">
        <v>635</v>
      </c>
      <c r="L5635" t="s">
        <v>634</v>
      </c>
      <c r="M5635" t="s">
        <v>634</v>
      </c>
      <c r="N5635" t="s">
        <v>5</v>
      </c>
      <c r="O5635" t="s">
        <v>47</v>
      </c>
      <c r="P5635" t="s">
        <v>243</v>
      </c>
      <c r="Q5635" t="s">
        <v>16</v>
      </c>
      <c r="R5635" t="s">
        <v>75</v>
      </c>
      <c r="S5635" t="s">
        <v>44</v>
      </c>
      <c r="T5635" t="s">
        <v>944</v>
      </c>
      <c r="U5635" t="s">
        <v>939</v>
      </c>
      <c r="V5635" t="s">
        <v>14</v>
      </c>
      <c r="W5635" t="s">
        <v>49</v>
      </c>
      <c r="X5635" t="s">
        <v>12</v>
      </c>
      <c r="Y5635" t="s">
        <v>938</v>
      </c>
      <c r="Z5635" s="81">
        <v>0</v>
      </c>
      <c r="AA5635" s="68">
        <v>0</v>
      </c>
      <c r="AB5635" s="82">
        <f t="shared" si="3076"/>
        <v>0</v>
      </c>
      <c r="AE5635">
        <v>1</v>
      </c>
      <c r="AG5635" s="83">
        <f t="shared" si="3077"/>
        <v>1</v>
      </c>
      <c r="AH5635" s="87">
        <v>0</v>
      </c>
      <c r="AI5635" s="88">
        <v>0</v>
      </c>
      <c r="AJ5635">
        <f t="shared" si="3104"/>
        <v>1</v>
      </c>
      <c r="AK5635" s="108">
        <f t="shared" si="3105"/>
        <v>8865.5</v>
      </c>
      <c r="AL5635" s="108">
        <f t="shared" si="3106"/>
        <v>5950</v>
      </c>
      <c r="AM5635" s="108">
        <f t="shared" si="3107"/>
        <v>2915.5</v>
      </c>
    </row>
    <row r="5636" spans="1:39" x14ac:dyDescent="0.25">
      <c r="A5636" s="115">
        <v>70100013</v>
      </c>
      <c r="B5636" t="s">
        <v>1</v>
      </c>
      <c r="C5636" s="81">
        <v>700</v>
      </c>
      <c r="D5636">
        <v>8.5</v>
      </c>
      <c r="E5636">
        <v>8.5</v>
      </c>
      <c r="F5636">
        <v>8.5</v>
      </c>
      <c r="G5636">
        <v>8.5</v>
      </c>
      <c r="H5636">
        <v>1.49</v>
      </c>
      <c r="I5636">
        <v>701</v>
      </c>
      <c r="J5636" t="s">
        <v>634</v>
      </c>
      <c r="K5636" t="s">
        <v>635</v>
      </c>
      <c r="L5636" t="s">
        <v>634</v>
      </c>
      <c r="M5636" t="s">
        <v>634</v>
      </c>
      <c r="N5636" t="s">
        <v>15</v>
      </c>
      <c r="O5636" t="s">
        <v>74</v>
      </c>
      <c r="P5636" t="s">
        <v>243</v>
      </c>
      <c r="Q5636" t="s">
        <v>16</v>
      </c>
      <c r="R5636" t="s">
        <v>91</v>
      </c>
      <c r="S5636" t="s">
        <v>44</v>
      </c>
      <c r="T5636" t="s">
        <v>944</v>
      </c>
      <c r="U5636" t="s">
        <v>939</v>
      </c>
      <c r="V5636" t="s">
        <v>14</v>
      </c>
      <c r="W5636" t="s">
        <v>49</v>
      </c>
      <c r="X5636" t="s">
        <v>12</v>
      </c>
      <c r="Y5636" t="s">
        <v>938</v>
      </c>
      <c r="Z5636" s="81">
        <v>0</v>
      </c>
      <c r="AA5636" s="68">
        <v>0</v>
      </c>
      <c r="AB5636" s="82">
        <f t="shared" ref="AB5636:AB5699" si="3108">Z5636*AG5636+AA5636*AG5636*1.95583</f>
        <v>0</v>
      </c>
      <c r="AE5636">
        <v>1</v>
      </c>
      <c r="AG5636" s="83">
        <f t="shared" si="3077"/>
        <v>1</v>
      </c>
      <c r="AH5636" s="87">
        <v>0</v>
      </c>
      <c r="AI5636" s="88">
        <v>0</v>
      </c>
      <c r="AJ5636">
        <f t="shared" si="3104"/>
        <v>1</v>
      </c>
      <c r="AK5636" s="108">
        <f>AJ5636*C5636*F5636*H5636</f>
        <v>8865.5</v>
      </c>
      <c r="AL5636" s="108">
        <f>AJ5636*C5636*F5636</f>
        <v>5950</v>
      </c>
      <c r="AM5636" s="108">
        <f t="shared" si="3107"/>
        <v>2915.5</v>
      </c>
    </row>
    <row r="5637" spans="1:39" x14ac:dyDescent="0.25">
      <c r="A5637" s="115">
        <v>70100013</v>
      </c>
      <c r="B5637" t="s">
        <v>1</v>
      </c>
      <c r="C5637" s="81">
        <v>700</v>
      </c>
      <c r="D5637">
        <v>8.5</v>
      </c>
      <c r="E5637">
        <v>8.5</v>
      </c>
      <c r="F5637">
        <v>8.5</v>
      </c>
      <c r="G5637">
        <v>8.5</v>
      </c>
      <c r="H5637">
        <v>1.49</v>
      </c>
      <c r="I5637">
        <v>701</v>
      </c>
      <c r="J5637" t="s">
        <v>634</v>
      </c>
      <c r="K5637" t="s">
        <v>635</v>
      </c>
      <c r="L5637" t="s">
        <v>634</v>
      </c>
      <c r="M5637" t="s">
        <v>634</v>
      </c>
      <c r="N5637" t="s">
        <v>15</v>
      </c>
      <c r="O5637" t="s">
        <v>74</v>
      </c>
      <c r="P5637" t="s">
        <v>243</v>
      </c>
      <c r="Q5637" t="s">
        <v>16</v>
      </c>
      <c r="R5637" t="s">
        <v>75</v>
      </c>
      <c r="S5637" t="s">
        <v>9</v>
      </c>
      <c r="T5637" t="s">
        <v>944</v>
      </c>
      <c r="U5637" t="s">
        <v>179</v>
      </c>
      <c r="V5637" t="s">
        <v>29</v>
      </c>
      <c r="W5637" t="s">
        <v>30</v>
      </c>
      <c r="X5637" t="s">
        <v>31</v>
      </c>
      <c r="Y5637" t="s">
        <v>938</v>
      </c>
      <c r="Z5637" s="81">
        <v>0</v>
      </c>
      <c r="AA5637" s="68">
        <v>0</v>
      </c>
      <c r="AB5637" s="82">
        <f t="shared" si="3108"/>
        <v>0</v>
      </c>
      <c r="AE5637">
        <v>1</v>
      </c>
      <c r="AG5637" s="83">
        <f t="shared" ref="AG5637:AG5700" si="3109">SUM(AC5637:AF5637)</f>
        <v>1</v>
      </c>
      <c r="AH5637" s="87">
        <v>0</v>
      </c>
      <c r="AI5637" s="88">
        <v>0</v>
      </c>
    </row>
    <row r="5638" spans="1:39" x14ac:dyDescent="0.25">
      <c r="A5638" s="115">
        <v>70100013</v>
      </c>
      <c r="B5638" t="s">
        <v>1</v>
      </c>
      <c r="C5638" s="81">
        <v>700</v>
      </c>
      <c r="D5638">
        <v>8.5</v>
      </c>
      <c r="E5638">
        <v>8.5</v>
      </c>
      <c r="F5638">
        <v>8.5</v>
      </c>
      <c r="G5638">
        <v>8.5</v>
      </c>
      <c r="H5638">
        <v>1.49</v>
      </c>
      <c r="I5638">
        <v>701</v>
      </c>
      <c r="J5638" t="s">
        <v>634</v>
      </c>
      <c r="K5638" t="s">
        <v>635</v>
      </c>
      <c r="L5638" t="s">
        <v>634</v>
      </c>
      <c r="M5638" t="s">
        <v>634</v>
      </c>
      <c r="N5638" t="s">
        <v>15</v>
      </c>
      <c r="O5638" t="s">
        <v>80</v>
      </c>
      <c r="P5638" t="s">
        <v>243</v>
      </c>
      <c r="Q5638" t="s">
        <v>16</v>
      </c>
      <c r="R5638" t="s">
        <v>91</v>
      </c>
      <c r="S5638" t="s">
        <v>44</v>
      </c>
      <c r="T5638" t="s">
        <v>944</v>
      </c>
      <c r="U5638" t="s">
        <v>939</v>
      </c>
      <c r="V5638" t="s">
        <v>14</v>
      </c>
      <c r="W5638" t="s">
        <v>49</v>
      </c>
      <c r="X5638" t="s">
        <v>12</v>
      </c>
      <c r="Y5638" t="s">
        <v>938</v>
      </c>
      <c r="Z5638" s="81">
        <v>0</v>
      </c>
      <c r="AA5638" s="68">
        <v>0</v>
      </c>
      <c r="AB5638" s="82">
        <f t="shared" si="3108"/>
        <v>0</v>
      </c>
      <c r="AE5638">
        <v>1</v>
      </c>
      <c r="AG5638" s="83">
        <f t="shared" si="3109"/>
        <v>1</v>
      </c>
      <c r="AH5638" s="87">
        <v>0</v>
      </c>
      <c r="AI5638" s="88">
        <v>0</v>
      </c>
      <c r="AJ5638">
        <f t="shared" ref="AJ5638:AJ5645" si="3110">AG5638</f>
        <v>1</v>
      </c>
      <c r="AK5638" s="108">
        <f t="shared" ref="AK5638:AK5645" si="3111">AJ5638*C5638*F5638*H5638</f>
        <v>8865.5</v>
      </c>
      <c r="AL5638" s="108">
        <f t="shared" ref="AL5638:AL5645" si="3112">AJ5638*C5638*F5638</f>
        <v>5950</v>
      </c>
      <c r="AM5638" s="108">
        <f t="shared" ref="AM5638:AM5645" si="3113">AK5638-AL5638</f>
        <v>2915.5</v>
      </c>
    </row>
    <row r="5639" spans="1:39" x14ac:dyDescent="0.25">
      <c r="A5639" s="115">
        <v>70100013</v>
      </c>
      <c r="B5639" t="s">
        <v>1</v>
      </c>
      <c r="C5639" s="81">
        <v>700</v>
      </c>
      <c r="D5639">
        <v>8.5</v>
      </c>
      <c r="E5639">
        <v>8.5</v>
      </c>
      <c r="F5639">
        <v>8.5</v>
      </c>
      <c r="G5639">
        <v>8.5</v>
      </c>
      <c r="H5639">
        <v>1.49</v>
      </c>
      <c r="I5639">
        <v>701</v>
      </c>
      <c r="J5639" t="s">
        <v>634</v>
      </c>
      <c r="K5639" t="s">
        <v>635</v>
      </c>
      <c r="L5639" t="s">
        <v>634</v>
      </c>
      <c r="M5639" t="s">
        <v>634</v>
      </c>
      <c r="N5639" t="s">
        <v>15</v>
      </c>
      <c r="O5639" t="s">
        <v>80</v>
      </c>
      <c r="P5639" t="s">
        <v>243</v>
      </c>
      <c r="Q5639" t="s">
        <v>16</v>
      </c>
      <c r="R5639" t="s">
        <v>75</v>
      </c>
      <c r="S5639" t="s">
        <v>44</v>
      </c>
      <c r="T5639" t="s">
        <v>944</v>
      </c>
      <c r="U5639" t="s">
        <v>939</v>
      </c>
      <c r="V5639" t="s">
        <v>68</v>
      </c>
      <c r="W5639" t="s">
        <v>69</v>
      </c>
      <c r="X5639" t="s">
        <v>31</v>
      </c>
      <c r="Y5639" t="s">
        <v>938</v>
      </c>
      <c r="Z5639" s="81">
        <v>0</v>
      </c>
      <c r="AA5639" s="68">
        <v>0</v>
      </c>
      <c r="AB5639" s="82">
        <f t="shared" si="3108"/>
        <v>0</v>
      </c>
      <c r="AE5639">
        <v>1</v>
      </c>
      <c r="AG5639" s="83">
        <f t="shared" si="3109"/>
        <v>1</v>
      </c>
      <c r="AH5639" s="87">
        <v>0</v>
      </c>
      <c r="AI5639" s="88">
        <v>0</v>
      </c>
      <c r="AJ5639">
        <f t="shared" si="3110"/>
        <v>1</v>
      </c>
      <c r="AK5639" s="108">
        <f t="shared" si="3111"/>
        <v>8865.5</v>
      </c>
      <c r="AL5639" s="108">
        <f t="shared" si="3112"/>
        <v>5950</v>
      </c>
      <c r="AM5639" s="108">
        <f t="shared" si="3113"/>
        <v>2915.5</v>
      </c>
    </row>
    <row r="5640" spans="1:39" x14ac:dyDescent="0.25">
      <c r="A5640" s="115">
        <v>70100013</v>
      </c>
      <c r="B5640" t="s">
        <v>1</v>
      </c>
      <c r="C5640" s="81">
        <v>700</v>
      </c>
      <c r="D5640">
        <v>8.5</v>
      </c>
      <c r="E5640">
        <v>8.5</v>
      </c>
      <c r="F5640">
        <v>8.5</v>
      </c>
      <c r="G5640">
        <v>8.5</v>
      </c>
      <c r="H5640">
        <v>1.49</v>
      </c>
      <c r="I5640">
        <v>701</v>
      </c>
      <c r="J5640" t="s">
        <v>634</v>
      </c>
      <c r="K5640" t="s">
        <v>635</v>
      </c>
      <c r="L5640" t="s">
        <v>634</v>
      </c>
      <c r="M5640" t="s">
        <v>634</v>
      </c>
      <c r="N5640" t="s">
        <v>15</v>
      </c>
      <c r="O5640" t="s">
        <v>41</v>
      </c>
      <c r="P5640" t="s">
        <v>243</v>
      </c>
      <c r="Q5640" t="s">
        <v>16</v>
      </c>
      <c r="R5640" t="s">
        <v>28</v>
      </c>
      <c r="S5640" t="s">
        <v>44</v>
      </c>
      <c r="U5640" t="s">
        <v>939</v>
      </c>
      <c r="V5640" t="s">
        <v>14</v>
      </c>
      <c r="W5640" t="s">
        <v>49</v>
      </c>
      <c r="X5640" t="s">
        <v>12</v>
      </c>
      <c r="Y5640" t="s">
        <v>21</v>
      </c>
      <c r="Z5640" s="80">
        <v>925</v>
      </c>
      <c r="AA5640" s="68">
        <v>0</v>
      </c>
      <c r="AB5640" s="82">
        <f t="shared" si="3108"/>
        <v>67525</v>
      </c>
      <c r="AC5640">
        <v>73</v>
      </c>
      <c r="AG5640" s="83">
        <f t="shared" si="3109"/>
        <v>73</v>
      </c>
      <c r="AH5640" s="87">
        <v>0</v>
      </c>
      <c r="AI5640" s="88">
        <v>0</v>
      </c>
      <c r="AJ5640">
        <f t="shared" si="3110"/>
        <v>73</v>
      </c>
      <c r="AK5640" s="108">
        <f t="shared" si="3111"/>
        <v>647181.5</v>
      </c>
      <c r="AL5640" s="108">
        <f t="shared" si="3112"/>
        <v>434350</v>
      </c>
      <c r="AM5640" s="108">
        <f t="shared" si="3113"/>
        <v>212831.5</v>
      </c>
    </row>
    <row r="5641" spans="1:39" x14ac:dyDescent="0.25">
      <c r="A5641" s="115">
        <v>70100013</v>
      </c>
      <c r="B5641" t="s">
        <v>1</v>
      </c>
      <c r="C5641" s="81">
        <v>700</v>
      </c>
      <c r="D5641">
        <v>8.5</v>
      </c>
      <c r="E5641">
        <v>8.5</v>
      </c>
      <c r="F5641">
        <v>8.5</v>
      </c>
      <c r="G5641">
        <v>8.5</v>
      </c>
      <c r="H5641">
        <v>1.49</v>
      </c>
      <c r="I5641">
        <v>701</v>
      </c>
      <c r="J5641" t="s">
        <v>634</v>
      </c>
      <c r="K5641" t="s">
        <v>635</v>
      </c>
      <c r="L5641" t="s">
        <v>634</v>
      </c>
      <c r="M5641" t="s">
        <v>634</v>
      </c>
      <c r="N5641" t="s">
        <v>15</v>
      </c>
      <c r="O5641" t="s">
        <v>41</v>
      </c>
      <c r="P5641" t="s">
        <v>243</v>
      </c>
      <c r="Q5641" t="s">
        <v>16</v>
      </c>
      <c r="R5641" t="s">
        <v>28</v>
      </c>
      <c r="S5641" t="s">
        <v>44</v>
      </c>
      <c r="U5641" t="s">
        <v>939</v>
      </c>
      <c r="V5641" t="s">
        <v>68</v>
      </c>
      <c r="W5641" t="s">
        <v>69</v>
      </c>
      <c r="X5641" t="s">
        <v>76</v>
      </c>
      <c r="Y5641" t="s">
        <v>21</v>
      </c>
      <c r="Z5641" s="80">
        <v>925</v>
      </c>
      <c r="AA5641" s="68">
        <v>0</v>
      </c>
      <c r="AB5641" s="82">
        <f t="shared" si="3108"/>
        <v>925</v>
      </c>
      <c r="AC5641">
        <v>1</v>
      </c>
      <c r="AG5641" s="83">
        <f t="shared" si="3109"/>
        <v>1</v>
      </c>
      <c r="AH5641" s="87">
        <v>0</v>
      </c>
      <c r="AI5641" s="88">
        <v>0</v>
      </c>
      <c r="AJ5641">
        <f t="shared" si="3110"/>
        <v>1</v>
      </c>
      <c r="AK5641" s="108">
        <f t="shared" si="3111"/>
        <v>8865.5</v>
      </c>
      <c r="AL5641" s="108">
        <f t="shared" si="3112"/>
        <v>5950</v>
      </c>
      <c r="AM5641" s="108">
        <f t="shared" si="3113"/>
        <v>2915.5</v>
      </c>
    </row>
    <row r="5642" spans="1:39" x14ac:dyDescent="0.25">
      <c r="A5642" s="115">
        <v>70100013</v>
      </c>
      <c r="B5642" t="s">
        <v>1</v>
      </c>
      <c r="C5642" s="81">
        <v>700</v>
      </c>
      <c r="D5642">
        <v>8.5</v>
      </c>
      <c r="E5642">
        <v>8.5</v>
      </c>
      <c r="F5642">
        <v>8.5</v>
      </c>
      <c r="G5642">
        <v>8.5</v>
      </c>
      <c r="H5642">
        <v>1.49</v>
      </c>
      <c r="I5642">
        <v>701</v>
      </c>
      <c r="J5642" t="s">
        <v>634</v>
      </c>
      <c r="K5642" t="s">
        <v>635</v>
      </c>
      <c r="L5642" t="s">
        <v>634</v>
      </c>
      <c r="M5642" t="s">
        <v>634</v>
      </c>
      <c r="N5642" t="s">
        <v>15</v>
      </c>
      <c r="O5642" t="s">
        <v>41</v>
      </c>
      <c r="P5642" t="s">
        <v>243</v>
      </c>
      <c r="Q5642" t="s">
        <v>16</v>
      </c>
      <c r="R5642" t="s">
        <v>28</v>
      </c>
      <c r="S5642" t="s">
        <v>44</v>
      </c>
      <c r="U5642" t="s">
        <v>939</v>
      </c>
      <c r="V5642" t="s">
        <v>92</v>
      </c>
      <c r="W5642" t="s">
        <v>93</v>
      </c>
      <c r="X5642" t="s">
        <v>12</v>
      </c>
      <c r="Y5642" t="s">
        <v>21</v>
      </c>
      <c r="Z5642" s="80">
        <v>925</v>
      </c>
      <c r="AA5642" s="68">
        <v>0</v>
      </c>
      <c r="AB5642" s="82">
        <f t="shared" si="3108"/>
        <v>1850</v>
      </c>
      <c r="AC5642">
        <v>2</v>
      </c>
      <c r="AG5642" s="83">
        <f t="shared" si="3109"/>
        <v>2</v>
      </c>
      <c r="AH5642" s="87">
        <v>0</v>
      </c>
      <c r="AI5642" s="88">
        <v>0</v>
      </c>
      <c r="AJ5642">
        <f t="shared" si="3110"/>
        <v>2</v>
      </c>
      <c r="AK5642" s="108">
        <f t="shared" si="3111"/>
        <v>17731</v>
      </c>
      <c r="AL5642" s="108">
        <f t="shared" si="3112"/>
        <v>11900</v>
      </c>
      <c r="AM5642" s="108">
        <f t="shared" si="3113"/>
        <v>5831</v>
      </c>
    </row>
    <row r="5643" spans="1:39" x14ac:dyDescent="0.25">
      <c r="A5643" s="115">
        <v>70100013</v>
      </c>
      <c r="B5643" t="s">
        <v>1</v>
      </c>
      <c r="C5643" s="81">
        <v>700</v>
      </c>
      <c r="D5643">
        <v>8.5</v>
      </c>
      <c r="E5643">
        <v>8.5</v>
      </c>
      <c r="F5643">
        <v>8.5</v>
      </c>
      <c r="G5643">
        <v>8.5</v>
      </c>
      <c r="H5643">
        <v>1.49</v>
      </c>
      <c r="I5643">
        <v>701</v>
      </c>
      <c r="J5643" t="s">
        <v>634</v>
      </c>
      <c r="K5643" t="s">
        <v>635</v>
      </c>
      <c r="L5643" t="s">
        <v>634</v>
      </c>
      <c r="M5643" t="s">
        <v>634</v>
      </c>
      <c r="N5643" t="s">
        <v>15</v>
      </c>
      <c r="O5643" t="s">
        <v>41</v>
      </c>
      <c r="P5643" t="s">
        <v>243</v>
      </c>
      <c r="Q5643" t="s">
        <v>16</v>
      </c>
      <c r="R5643" t="s">
        <v>75</v>
      </c>
      <c r="S5643" t="s">
        <v>44</v>
      </c>
      <c r="T5643" t="s">
        <v>944</v>
      </c>
      <c r="U5643" t="s">
        <v>939</v>
      </c>
      <c r="V5643" t="s">
        <v>14</v>
      </c>
      <c r="W5643" t="s">
        <v>49</v>
      </c>
      <c r="X5643" t="s">
        <v>12</v>
      </c>
      <c r="Y5643" t="s">
        <v>938</v>
      </c>
      <c r="Z5643" s="81">
        <v>0</v>
      </c>
      <c r="AA5643" s="68">
        <v>0</v>
      </c>
      <c r="AB5643" s="82">
        <f t="shared" si="3108"/>
        <v>0</v>
      </c>
      <c r="AE5643">
        <v>3</v>
      </c>
      <c r="AG5643" s="83">
        <f t="shared" si="3109"/>
        <v>3</v>
      </c>
      <c r="AH5643" s="87">
        <v>0</v>
      </c>
      <c r="AI5643" s="88">
        <v>0</v>
      </c>
      <c r="AJ5643">
        <f t="shared" si="3110"/>
        <v>3</v>
      </c>
      <c r="AK5643" s="108">
        <f t="shared" si="3111"/>
        <v>26596.5</v>
      </c>
      <c r="AL5643" s="108">
        <f t="shared" si="3112"/>
        <v>17850</v>
      </c>
      <c r="AM5643" s="108">
        <f t="shared" si="3113"/>
        <v>8746.5</v>
      </c>
    </row>
    <row r="5644" spans="1:39" x14ac:dyDescent="0.25">
      <c r="A5644" s="115">
        <v>70100013</v>
      </c>
      <c r="B5644" t="s">
        <v>1</v>
      </c>
      <c r="C5644" s="81">
        <v>700</v>
      </c>
      <c r="D5644">
        <v>8.5</v>
      </c>
      <c r="E5644">
        <v>8.5</v>
      </c>
      <c r="F5644">
        <v>8.5</v>
      </c>
      <c r="G5644">
        <v>8.5</v>
      </c>
      <c r="H5644">
        <v>1.49</v>
      </c>
      <c r="I5644">
        <v>701</v>
      </c>
      <c r="J5644" t="s">
        <v>634</v>
      </c>
      <c r="K5644" t="s">
        <v>635</v>
      </c>
      <c r="L5644" t="s">
        <v>634</v>
      </c>
      <c r="M5644" t="s">
        <v>634</v>
      </c>
      <c r="N5644" t="s">
        <v>18</v>
      </c>
      <c r="O5644" t="s">
        <v>74</v>
      </c>
      <c r="P5644" t="s">
        <v>243</v>
      </c>
      <c r="Q5644" t="s">
        <v>16</v>
      </c>
      <c r="R5644" t="s">
        <v>28</v>
      </c>
      <c r="S5644" t="s">
        <v>22</v>
      </c>
      <c r="T5644" t="s">
        <v>22</v>
      </c>
      <c r="U5644" t="s">
        <v>939</v>
      </c>
      <c r="V5644" t="s">
        <v>50</v>
      </c>
      <c r="W5644" t="s">
        <v>51</v>
      </c>
      <c r="X5644" t="s">
        <v>31</v>
      </c>
      <c r="Y5644" t="s">
        <v>943</v>
      </c>
      <c r="Z5644" s="81">
        <v>0</v>
      </c>
      <c r="AA5644" s="68">
        <v>0</v>
      </c>
      <c r="AB5644" s="82">
        <f t="shared" si="3108"/>
        <v>0</v>
      </c>
      <c r="AF5644">
        <v>3</v>
      </c>
      <c r="AG5644" s="83">
        <f t="shared" si="3109"/>
        <v>3</v>
      </c>
      <c r="AH5644" s="87">
        <v>0</v>
      </c>
      <c r="AI5644" s="88">
        <v>0</v>
      </c>
      <c r="AJ5644">
        <f t="shared" si="3110"/>
        <v>3</v>
      </c>
      <c r="AK5644" s="108">
        <f t="shared" si="3111"/>
        <v>26596.5</v>
      </c>
      <c r="AL5644" s="108">
        <f t="shared" si="3112"/>
        <v>17850</v>
      </c>
      <c r="AM5644" s="108">
        <f t="shared" si="3113"/>
        <v>8746.5</v>
      </c>
    </row>
    <row r="5645" spans="1:39" x14ac:dyDescent="0.25">
      <c r="A5645" s="115">
        <v>70100013</v>
      </c>
      <c r="B5645" t="s">
        <v>1</v>
      </c>
      <c r="C5645" s="81">
        <v>700</v>
      </c>
      <c r="D5645">
        <v>8.5</v>
      </c>
      <c r="E5645">
        <v>8.5</v>
      </c>
      <c r="F5645">
        <v>8.5</v>
      </c>
      <c r="G5645">
        <v>8.5</v>
      </c>
      <c r="H5645">
        <v>1.49</v>
      </c>
      <c r="I5645">
        <v>701</v>
      </c>
      <c r="J5645" t="s">
        <v>634</v>
      </c>
      <c r="K5645" t="s">
        <v>635</v>
      </c>
      <c r="L5645" t="s">
        <v>634</v>
      </c>
      <c r="M5645" t="s">
        <v>634</v>
      </c>
      <c r="N5645" t="s">
        <v>18</v>
      </c>
      <c r="O5645" t="s">
        <v>74</v>
      </c>
      <c r="P5645" t="s">
        <v>243</v>
      </c>
      <c r="Q5645" t="s">
        <v>16</v>
      </c>
      <c r="R5645" t="s">
        <v>28</v>
      </c>
      <c r="S5645" t="s">
        <v>22</v>
      </c>
      <c r="T5645" t="s">
        <v>22</v>
      </c>
      <c r="U5645" t="s">
        <v>939</v>
      </c>
      <c r="V5645" t="s">
        <v>50</v>
      </c>
      <c r="W5645" t="s">
        <v>51</v>
      </c>
      <c r="X5645" t="s">
        <v>52</v>
      </c>
      <c r="Y5645" t="s">
        <v>943</v>
      </c>
      <c r="Z5645" s="81">
        <v>0</v>
      </c>
      <c r="AA5645" s="68">
        <v>0</v>
      </c>
      <c r="AB5645" s="82">
        <f t="shared" si="3108"/>
        <v>0</v>
      </c>
      <c r="AF5645">
        <v>1</v>
      </c>
      <c r="AG5645" s="83">
        <f t="shared" si="3109"/>
        <v>1</v>
      </c>
      <c r="AH5645" s="87">
        <v>0</v>
      </c>
      <c r="AI5645" s="88">
        <v>0</v>
      </c>
      <c r="AJ5645">
        <f t="shared" si="3110"/>
        <v>1</v>
      </c>
      <c r="AK5645" s="108">
        <f t="shared" si="3111"/>
        <v>8865.5</v>
      </c>
      <c r="AL5645" s="108">
        <f t="shared" si="3112"/>
        <v>5950</v>
      </c>
      <c r="AM5645" s="108">
        <f t="shared" si="3113"/>
        <v>2915.5</v>
      </c>
    </row>
    <row r="5646" spans="1:39" x14ac:dyDescent="0.25">
      <c r="A5646" s="115">
        <v>70100013</v>
      </c>
      <c r="B5646" t="s">
        <v>1</v>
      </c>
      <c r="C5646" s="81">
        <v>700</v>
      </c>
      <c r="D5646">
        <v>8.5</v>
      </c>
      <c r="E5646">
        <v>8.5</v>
      </c>
      <c r="F5646">
        <v>8.5</v>
      </c>
      <c r="G5646">
        <v>8.5</v>
      </c>
      <c r="H5646">
        <v>1.49</v>
      </c>
      <c r="I5646">
        <v>701</v>
      </c>
      <c r="J5646" t="s">
        <v>634</v>
      </c>
      <c r="K5646" t="s">
        <v>635</v>
      </c>
      <c r="L5646" t="s">
        <v>634</v>
      </c>
      <c r="M5646" t="s">
        <v>634</v>
      </c>
      <c r="N5646" t="s">
        <v>18</v>
      </c>
      <c r="O5646" t="s">
        <v>74</v>
      </c>
      <c r="P5646" t="s">
        <v>243</v>
      </c>
      <c r="Q5646" t="s">
        <v>16</v>
      </c>
      <c r="R5646" t="s">
        <v>28</v>
      </c>
      <c r="S5646" t="s">
        <v>9</v>
      </c>
      <c r="U5646" t="s">
        <v>179</v>
      </c>
      <c r="V5646" t="s">
        <v>53</v>
      </c>
      <c r="W5646" t="s">
        <v>54</v>
      </c>
      <c r="X5646" t="s">
        <v>12</v>
      </c>
      <c r="Y5646" t="s">
        <v>21</v>
      </c>
      <c r="Z5646" s="80">
        <v>9643</v>
      </c>
      <c r="AA5646" s="68">
        <v>0</v>
      </c>
      <c r="AB5646" s="82">
        <f t="shared" si="3108"/>
        <v>67501</v>
      </c>
      <c r="AD5646">
        <v>7</v>
      </c>
      <c r="AG5646" s="83">
        <f t="shared" si="3109"/>
        <v>7</v>
      </c>
      <c r="AH5646" s="87">
        <v>0</v>
      </c>
      <c r="AI5646" s="88">
        <v>0</v>
      </c>
    </row>
    <row r="5647" spans="1:39" x14ac:dyDescent="0.25">
      <c r="A5647" s="115">
        <v>70100013</v>
      </c>
      <c r="B5647" t="s">
        <v>1</v>
      </c>
      <c r="C5647" s="81">
        <v>700</v>
      </c>
      <c r="D5647">
        <v>8.5</v>
      </c>
      <c r="E5647">
        <v>8.5</v>
      </c>
      <c r="F5647">
        <v>8.5</v>
      </c>
      <c r="G5647">
        <v>8.5</v>
      </c>
      <c r="H5647">
        <v>1.49</v>
      </c>
      <c r="I5647">
        <v>701</v>
      </c>
      <c r="J5647" t="s">
        <v>634</v>
      </c>
      <c r="K5647" t="s">
        <v>635</v>
      </c>
      <c r="L5647" t="s">
        <v>634</v>
      </c>
      <c r="M5647" t="s">
        <v>634</v>
      </c>
      <c r="N5647" t="s">
        <v>18</v>
      </c>
      <c r="O5647" t="s">
        <v>74</v>
      </c>
      <c r="P5647" t="s">
        <v>243</v>
      </c>
      <c r="Q5647" t="s">
        <v>16</v>
      </c>
      <c r="R5647" t="s">
        <v>28</v>
      </c>
      <c r="S5647" t="s">
        <v>9</v>
      </c>
      <c r="U5647" t="s">
        <v>179</v>
      </c>
      <c r="V5647" t="s">
        <v>92</v>
      </c>
      <c r="W5647" t="s">
        <v>93</v>
      </c>
      <c r="X5647" t="s">
        <v>12</v>
      </c>
      <c r="Y5647" t="s">
        <v>21</v>
      </c>
      <c r="Z5647" s="80">
        <v>9643</v>
      </c>
      <c r="AA5647" s="68">
        <v>0</v>
      </c>
      <c r="AB5647" s="82">
        <f t="shared" si="3108"/>
        <v>28929</v>
      </c>
      <c r="AD5647">
        <v>3</v>
      </c>
      <c r="AG5647" s="83">
        <f t="shared" si="3109"/>
        <v>3</v>
      </c>
      <c r="AH5647" s="87">
        <v>0</v>
      </c>
      <c r="AI5647" s="88">
        <v>0</v>
      </c>
    </row>
    <row r="5648" spans="1:39" x14ac:dyDescent="0.25">
      <c r="A5648" s="115">
        <v>70100013</v>
      </c>
      <c r="B5648" t="s">
        <v>1</v>
      </c>
      <c r="C5648" s="81">
        <v>700</v>
      </c>
      <c r="D5648">
        <v>8.5</v>
      </c>
      <c r="E5648">
        <v>8.5</v>
      </c>
      <c r="F5648">
        <v>8.5</v>
      </c>
      <c r="G5648">
        <v>8.5</v>
      </c>
      <c r="H5648">
        <v>1.49</v>
      </c>
      <c r="I5648">
        <v>701</v>
      </c>
      <c r="J5648" t="s">
        <v>634</v>
      </c>
      <c r="K5648" t="s">
        <v>635</v>
      </c>
      <c r="L5648" t="s">
        <v>634</v>
      </c>
      <c r="M5648" t="s">
        <v>634</v>
      </c>
      <c r="N5648" t="s">
        <v>18</v>
      </c>
      <c r="O5648" t="s">
        <v>74</v>
      </c>
      <c r="P5648" t="s">
        <v>243</v>
      </c>
      <c r="Q5648" t="s">
        <v>16</v>
      </c>
      <c r="R5648" t="s">
        <v>28</v>
      </c>
      <c r="S5648" t="s">
        <v>44</v>
      </c>
      <c r="U5648" t="s">
        <v>939</v>
      </c>
      <c r="V5648" t="s">
        <v>14</v>
      </c>
      <c r="W5648" t="s">
        <v>49</v>
      </c>
      <c r="X5648" t="s">
        <v>12</v>
      </c>
      <c r="Y5648" t="s">
        <v>21</v>
      </c>
      <c r="Z5648" s="80">
        <v>925</v>
      </c>
      <c r="AA5648" s="68">
        <v>0</v>
      </c>
      <c r="AB5648" s="82">
        <f t="shared" si="3108"/>
        <v>47175</v>
      </c>
      <c r="AC5648">
        <v>51</v>
      </c>
      <c r="AG5648" s="83">
        <f t="shared" si="3109"/>
        <v>51</v>
      </c>
      <c r="AH5648" s="87">
        <v>0</v>
      </c>
      <c r="AI5648" s="88">
        <v>0</v>
      </c>
      <c r="AJ5648">
        <f t="shared" ref="AJ5648:AJ5650" si="3114">AG5648</f>
        <v>51</v>
      </c>
      <c r="AK5648" s="108">
        <f t="shared" ref="AK5648:AK5650" si="3115">AJ5648*C5648*F5648*H5648</f>
        <v>452140.5</v>
      </c>
      <c r="AL5648" s="108">
        <f t="shared" ref="AL5648:AL5650" si="3116">AJ5648*C5648*F5648</f>
        <v>303450</v>
      </c>
      <c r="AM5648" s="108">
        <f t="shared" ref="AM5648:AM5650" si="3117">AK5648-AL5648</f>
        <v>148690.5</v>
      </c>
    </row>
    <row r="5649" spans="1:39" x14ac:dyDescent="0.25">
      <c r="A5649" s="115">
        <v>70100013</v>
      </c>
      <c r="B5649" t="s">
        <v>1</v>
      </c>
      <c r="C5649" s="81">
        <v>700</v>
      </c>
      <c r="D5649">
        <v>8.5</v>
      </c>
      <c r="E5649">
        <v>8.5</v>
      </c>
      <c r="F5649">
        <v>8.5</v>
      </c>
      <c r="G5649">
        <v>8.5</v>
      </c>
      <c r="H5649">
        <v>1.49</v>
      </c>
      <c r="I5649">
        <v>701</v>
      </c>
      <c r="J5649" t="s">
        <v>634</v>
      </c>
      <c r="K5649" t="s">
        <v>635</v>
      </c>
      <c r="L5649" t="s">
        <v>634</v>
      </c>
      <c r="M5649" t="s">
        <v>634</v>
      </c>
      <c r="N5649" t="s">
        <v>18</v>
      </c>
      <c r="O5649" t="s">
        <v>74</v>
      </c>
      <c r="P5649" t="s">
        <v>243</v>
      </c>
      <c r="Q5649" t="s">
        <v>16</v>
      </c>
      <c r="R5649" t="s">
        <v>28</v>
      </c>
      <c r="S5649" t="s">
        <v>44</v>
      </c>
      <c r="U5649" t="s">
        <v>939</v>
      </c>
      <c r="V5649" t="s">
        <v>92</v>
      </c>
      <c r="W5649" t="s">
        <v>93</v>
      </c>
      <c r="X5649" t="s">
        <v>12</v>
      </c>
      <c r="Y5649" t="s">
        <v>21</v>
      </c>
      <c r="Z5649" s="80">
        <v>925</v>
      </c>
      <c r="AA5649" s="68">
        <v>0</v>
      </c>
      <c r="AB5649" s="82">
        <f t="shared" si="3108"/>
        <v>1850</v>
      </c>
      <c r="AC5649">
        <v>2</v>
      </c>
      <c r="AG5649" s="83">
        <f t="shared" si="3109"/>
        <v>2</v>
      </c>
      <c r="AH5649" s="87">
        <v>0</v>
      </c>
      <c r="AI5649" s="88">
        <v>0</v>
      </c>
      <c r="AJ5649">
        <f t="shared" si="3114"/>
        <v>2</v>
      </c>
      <c r="AK5649" s="108">
        <f t="shared" si="3115"/>
        <v>17731</v>
      </c>
      <c r="AL5649" s="108">
        <f t="shared" si="3116"/>
        <v>11900</v>
      </c>
      <c r="AM5649" s="108">
        <f t="shared" si="3117"/>
        <v>5831</v>
      </c>
    </row>
    <row r="5650" spans="1:39" x14ac:dyDescent="0.25">
      <c r="A5650" s="115">
        <v>70100013</v>
      </c>
      <c r="B5650" t="s">
        <v>1</v>
      </c>
      <c r="C5650" s="81">
        <v>700</v>
      </c>
      <c r="D5650">
        <v>8.5</v>
      </c>
      <c r="E5650">
        <v>8.5</v>
      </c>
      <c r="F5650">
        <v>8.5</v>
      </c>
      <c r="G5650">
        <v>8.5</v>
      </c>
      <c r="H5650">
        <v>1.49</v>
      </c>
      <c r="I5650">
        <v>701</v>
      </c>
      <c r="J5650" t="s">
        <v>634</v>
      </c>
      <c r="K5650" t="s">
        <v>635</v>
      </c>
      <c r="L5650" t="s">
        <v>634</v>
      </c>
      <c r="M5650" t="s">
        <v>634</v>
      </c>
      <c r="N5650" t="s">
        <v>18</v>
      </c>
      <c r="O5650" t="s">
        <v>74</v>
      </c>
      <c r="P5650" t="s">
        <v>243</v>
      </c>
      <c r="Q5650" t="s">
        <v>16</v>
      </c>
      <c r="R5650" t="s">
        <v>28</v>
      </c>
      <c r="S5650" t="s">
        <v>44</v>
      </c>
      <c r="U5650" t="s">
        <v>939</v>
      </c>
      <c r="V5650" t="s">
        <v>102</v>
      </c>
      <c r="W5650" t="s">
        <v>103</v>
      </c>
      <c r="X5650" t="s">
        <v>12</v>
      </c>
      <c r="Y5650" t="s">
        <v>21</v>
      </c>
      <c r="Z5650" s="80">
        <v>925</v>
      </c>
      <c r="AA5650" s="68">
        <v>0</v>
      </c>
      <c r="AB5650" s="82">
        <f t="shared" si="3108"/>
        <v>1850</v>
      </c>
      <c r="AC5650">
        <v>2</v>
      </c>
      <c r="AG5650" s="83">
        <f t="shared" si="3109"/>
        <v>2</v>
      </c>
      <c r="AH5650" s="87">
        <v>0</v>
      </c>
      <c r="AI5650" s="88">
        <v>0</v>
      </c>
      <c r="AJ5650">
        <f t="shared" si="3114"/>
        <v>2</v>
      </c>
      <c r="AK5650" s="108">
        <f t="shared" si="3115"/>
        <v>17731</v>
      </c>
      <c r="AL5650" s="108">
        <f t="shared" si="3116"/>
        <v>11900</v>
      </c>
      <c r="AM5650" s="108">
        <f t="shared" si="3117"/>
        <v>5831</v>
      </c>
    </row>
    <row r="5651" spans="1:39" x14ac:dyDescent="0.25">
      <c r="A5651" s="115">
        <v>70100013</v>
      </c>
      <c r="B5651" t="s">
        <v>1</v>
      </c>
      <c r="C5651" s="81">
        <v>700</v>
      </c>
      <c r="D5651">
        <v>8.5</v>
      </c>
      <c r="E5651">
        <v>8.5</v>
      </c>
      <c r="F5651">
        <v>8.5</v>
      </c>
      <c r="G5651">
        <v>8.5</v>
      </c>
      <c r="H5651">
        <v>1.49</v>
      </c>
      <c r="I5651">
        <v>701</v>
      </c>
      <c r="J5651" t="s">
        <v>634</v>
      </c>
      <c r="K5651" t="s">
        <v>635</v>
      </c>
      <c r="L5651" t="s">
        <v>634</v>
      </c>
      <c r="M5651" t="s">
        <v>634</v>
      </c>
      <c r="N5651" t="s">
        <v>18</v>
      </c>
      <c r="O5651" t="s">
        <v>74</v>
      </c>
      <c r="P5651" t="s">
        <v>243</v>
      </c>
      <c r="Q5651" t="s">
        <v>16</v>
      </c>
      <c r="R5651" t="s">
        <v>91</v>
      </c>
      <c r="S5651" t="s">
        <v>9</v>
      </c>
      <c r="T5651" t="s">
        <v>944</v>
      </c>
      <c r="U5651" t="s">
        <v>179</v>
      </c>
      <c r="V5651" t="s">
        <v>53</v>
      </c>
      <c r="W5651" t="s">
        <v>54</v>
      </c>
      <c r="X5651" t="s">
        <v>12</v>
      </c>
      <c r="Y5651" t="s">
        <v>938</v>
      </c>
      <c r="Z5651" s="81">
        <v>0</v>
      </c>
      <c r="AA5651" s="68">
        <v>0</v>
      </c>
      <c r="AB5651" s="82">
        <f t="shared" si="3108"/>
        <v>0</v>
      </c>
      <c r="AE5651">
        <v>1</v>
      </c>
      <c r="AG5651" s="83">
        <f t="shared" si="3109"/>
        <v>1</v>
      </c>
      <c r="AH5651" s="87">
        <v>0</v>
      </c>
      <c r="AI5651" s="88">
        <v>0</v>
      </c>
    </row>
    <row r="5652" spans="1:39" x14ac:dyDescent="0.25">
      <c r="A5652" s="115">
        <v>70100013</v>
      </c>
      <c r="B5652" t="s">
        <v>1</v>
      </c>
      <c r="C5652" s="81">
        <v>700</v>
      </c>
      <c r="D5652">
        <v>8.5</v>
      </c>
      <c r="E5652">
        <v>8.5</v>
      </c>
      <c r="F5652">
        <v>8.5</v>
      </c>
      <c r="G5652">
        <v>8.5</v>
      </c>
      <c r="H5652">
        <v>1.49</v>
      </c>
      <c r="I5652">
        <v>701</v>
      </c>
      <c r="J5652" t="s">
        <v>634</v>
      </c>
      <c r="K5652" t="s">
        <v>635</v>
      </c>
      <c r="L5652" t="s">
        <v>634</v>
      </c>
      <c r="M5652" t="s">
        <v>634</v>
      </c>
      <c r="N5652" t="s">
        <v>18</v>
      </c>
      <c r="O5652" t="s">
        <v>74</v>
      </c>
      <c r="P5652" t="s">
        <v>243</v>
      </c>
      <c r="Q5652" t="s">
        <v>16</v>
      </c>
      <c r="R5652" t="s">
        <v>75</v>
      </c>
      <c r="S5652" t="s">
        <v>22</v>
      </c>
      <c r="T5652" t="s">
        <v>22</v>
      </c>
      <c r="U5652" t="s">
        <v>939</v>
      </c>
      <c r="V5652" t="s">
        <v>50</v>
      </c>
      <c r="W5652" t="s">
        <v>51</v>
      </c>
      <c r="X5652" t="s">
        <v>31</v>
      </c>
      <c r="Y5652" t="s">
        <v>943</v>
      </c>
      <c r="Z5652" s="81">
        <v>0</v>
      </c>
      <c r="AA5652" s="68">
        <v>0</v>
      </c>
      <c r="AB5652" s="82">
        <f t="shared" si="3108"/>
        <v>0</v>
      </c>
      <c r="AF5652">
        <v>1</v>
      </c>
      <c r="AG5652" s="83">
        <f t="shared" si="3109"/>
        <v>1</v>
      </c>
      <c r="AH5652" s="87">
        <v>0</v>
      </c>
      <c r="AI5652" s="88">
        <v>0</v>
      </c>
      <c r="AJ5652">
        <f>AG5652</f>
        <v>1</v>
      </c>
      <c r="AK5652" s="108">
        <f>AJ5652*C5652*F5652*H5652</f>
        <v>8865.5</v>
      </c>
      <c r="AL5652" s="108">
        <f>AJ5652*C5652*F5652</f>
        <v>5950</v>
      </c>
      <c r="AM5652" s="108">
        <f>AK5652-AL5652</f>
        <v>2915.5</v>
      </c>
    </row>
    <row r="5653" spans="1:39" x14ac:dyDescent="0.25">
      <c r="A5653" s="115">
        <v>70100013</v>
      </c>
      <c r="B5653" t="s">
        <v>1</v>
      </c>
      <c r="C5653" s="81">
        <v>700</v>
      </c>
      <c r="D5653">
        <v>8.5</v>
      </c>
      <c r="E5653">
        <v>8.5</v>
      </c>
      <c r="F5653">
        <v>8.5</v>
      </c>
      <c r="G5653">
        <v>8.5</v>
      </c>
      <c r="H5653">
        <v>1.49</v>
      </c>
      <c r="I5653">
        <v>701</v>
      </c>
      <c r="J5653" t="s">
        <v>634</v>
      </c>
      <c r="K5653" t="s">
        <v>635</v>
      </c>
      <c r="L5653" t="s">
        <v>634</v>
      </c>
      <c r="M5653" t="s">
        <v>634</v>
      </c>
      <c r="N5653" t="s">
        <v>18</v>
      </c>
      <c r="O5653" t="s">
        <v>74</v>
      </c>
      <c r="P5653" t="s">
        <v>243</v>
      </c>
      <c r="Q5653" t="s">
        <v>16</v>
      </c>
      <c r="R5653" t="s">
        <v>75</v>
      </c>
      <c r="S5653" t="s">
        <v>9</v>
      </c>
      <c r="T5653" t="s">
        <v>944</v>
      </c>
      <c r="U5653" t="s">
        <v>179</v>
      </c>
      <c r="V5653" t="s">
        <v>53</v>
      </c>
      <c r="W5653" t="s">
        <v>54</v>
      </c>
      <c r="X5653" t="s">
        <v>12</v>
      </c>
      <c r="Y5653" t="s">
        <v>938</v>
      </c>
      <c r="Z5653" s="81">
        <v>0</v>
      </c>
      <c r="AA5653" s="68">
        <v>0</v>
      </c>
      <c r="AB5653" s="82">
        <f t="shared" si="3108"/>
        <v>0</v>
      </c>
      <c r="AE5653">
        <v>1</v>
      </c>
      <c r="AG5653" s="83">
        <f t="shared" si="3109"/>
        <v>1</v>
      </c>
      <c r="AH5653" s="87">
        <v>0</v>
      </c>
      <c r="AI5653" s="88">
        <v>0</v>
      </c>
    </row>
    <row r="5654" spans="1:39" x14ac:dyDescent="0.25">
      <c r="A5654" s="115">
        <v>70100013</v>
      </c>
      <c r="B5654" t="s">
        <v>1</v>
      </c>
      <c r="C5654" s="81">
        <v>700</v>
      </c>
      <c r="D5654">
        <v>8.5</v>
      </c>
      <c r="E5654">
        <v>8.5</v>
      </c>
      <c r="F5654">
        <v>8.5</v>
      </c>
      <c r="G5654">
        <v>8.5</v>
      </c>
      <c r="H5654">
        <v>1.49</v>
      </c>
      <c r="I5654">
        <v>701</v>
      </c>
      <c r="J5654" t="s">
        <v>634</v>
      </c>
      <c r="K5654" t="s">
        <v>635</v>
      </c>
      <c r="L5654" t="s">
        <v>634</v>
      </c>
      <c r="M5654" t="s">
        <v>634</v>
      </c>
      <c r="N5654" t="s">
        <v>18</v>
      </c>
      <c r="O5654" t="s">
        <v>74</v>
      </c>
      <c r="P5654" t="s">
        <v>243</v>
      </c>
      <c r="Q5654" t="s">
        <v>16</v>
      </c>
      <c r="R5654" t="s">
        <v>75</v>
      </c>
      <c r="S5654" t="s">
        <v>44</v>
      </c>
      <c r="T5654" t="s">
        <v>944</v>
      </c>
      <c r="U5654" t="s">
        <v>939</v>
      </c>
      <c r="V5654" t="s">
        <v>14</v>
      </c>
      <c r="W5654" t="s">
        <v>49</v>
      </c>
      <c r="X5654" t="s">
        <v>12</v>
      </c>
      <c r="Y5654" t="s">
        <v>938</v>
      </c>
      <c r="Z5654" s="81">
        <v>0</v>
      </c>
      <c r="AA5654" s="68">
        <v>0</v>
      </c>
      <c r="AB5654" s="82">
        <f t="shared" si="3108"/>
        <v>0</v>
      </c>
      <c r="AE5654">
        <v>3</v>
      </c>
      <c r="AG5654" s="83">
        <f t="shared" si="3109"/>
        <v>3</v>
      </c>
      <c r="AH5654" s="87">
        <v>0</v>
      </c>
      <c r="AI5654" s="88">
        <v>0</v>
      </c>
      <c r="AJ5654">
        <f>AG5654</f>
        <v>3</v>
      </c>
      <c r="AK5654" s="108">
        <f>AJ5654*C5654*F5654*H5654</f>
        <v>26596.5</v>
      </c>
      <c r="AL5654" s="108">
        <f>AJ5654*C5654*F5654</f>
        <v>17850</v>
      </c>
      <c r="AM5654" s="108">
        <f>AK5654-AL5654</f>
        <v>8746.5</v>
      </c>
    </row>
    <row r="5655" spans="1:39" x14ac:dyDescent="0.25">
      <c r="A5655" s="115">
        <v>70100013</v>
      </c>
      <c r="B5655" t="s">
        <v>1</v>
      </c>
      <c r="C5655" s="81">
        <v>700</v>
      </c>
      <c r="D5655">
        <v>8.5</v>
      </c>
      <c r="E5655">
        <v>8.5</v>
      </c>
      <c r="F5655">
        <v>8.5</v>
      </c>
      <c r="G5655">
        <v>8.5</v>
      </c>
      <c r="H5655">
        <v>1.49</v>
      </c>
      <c r="I5655">
        <v>701</v>
      </c>
      <c r="J5655" t="s">
        <v>634</v>
      </c>
      <c r="K5655" t="s">
        <v>635</v>
      </c>
      <c r="L5655" t="s">
        <v>634</v>
      </c>
      <c r="M5655" t="s">
        <v>634</v>
      </c>
      <c r="N5655" t="s">
        <v>18</v>
      </c>
      <c r="O5655" t="s">
        <v>80</v>
      </c>
      <c r="P5655" t="s">
        <v>243</v>
      </c>
      <c r="Q5655" t="s">
        <v>16</v>
      </c>
      <c r="R5655" t="s">
        <v>91</v>
      </c>
      <c r="S5655" t="s">
        <v>9</v>
      </c>
      <c r="T5655" t="s">
        <v>944</v>
      </c>
      <c r="U5655" t="s">
        <v>179</v>
      </c>
      <c r="V5655" t="s">
        <v>53</v>
      </c>
      <c r="W5655" t="s">
        <v>54</v>
      </c>
      <c r="X5655" t="s">
        <v>12</v>
      </c>
      <c r="Y5655" t="s">
        <v>938</v>
      </c>
      <c r="Z5655" s="81">
        <v>0</v>
      </c>
      <c r="AA5655" s="68">
        <v>0</v>
      </c>
      <c r="AB5655" s="82">
        <f t="shared" si="3108"/>
        <v>0</v>
      </c>
      <c r="AE5655">
        <v>1</v>
      </c>
      <c r="AG5655" s="83">
        <f t="shared" si="3109"/>
        <v>1</v>
      </c>
      <c r="AH5655" s="87">
        <v>0</v>
      </c>
      <c r="AI5655" s="88">
        <v>0</v>
      </c>
    </row>
    <row r="5656" spans="1:39" x14ac:dyDescent="0.25">
      <c r="A5656" s="115">
        <v>70100013</v>
      </c>
      <c r="B5656" t="s">
        <v>1</v>
      </c>
      <c r="C5656" s="81">
        <v>700</v>
      </c>
      <c r="D5656">
        <v>8.5</v>
      </c>
      <c r="E5656">
        <v>8.5</v>
      </c>
      <c r="F5656">
        <v>8.5</v>
      </c>
      <c r="G5656">
        <v>8.5</v>
      </c>
      <c r="H5656">
        <v>1.49</v>
      </c>
      <c r="I5656">
        <v>701</v>
      </c>
      <c r="J5656" t="s">
        <v>634</v>
      </c>
      <c r="K5656" t="s">
        <v>635</v>
      </c>
      <c r="L5656" t="s">
        <v>634</v>
      </c>
      <c r="M5656" t="s">
        <v>634</v>
      </c>
      <c r="N5656" t="s">
        <v>18</v>
      </c>
      <c r="O5656" t="s">
        <v>80</v>
      </c>
      <c r="P5656" t="s">
        <v>243</v>
      </c>
      <c r="Q5656" t="s">
        <v>16</v>
      </c>
      <c r="R5656" t="s">
        <v>75</v>
      </c>
      <c r="S5656" t="s">
        <v>22</v>
      </c>
      <c r="T5656" t="s">
        <v>22</v>
      </c>
      <c r="U5656" t="s">
        <v>939</v>
      </c>
      <c r="V5656" t="s">
        <v>50</v>
      </c>
      <c r="W5656" t="s">
        <v>51</v>
      </c>
      <c r="X5656" t="s">
        <v>52</v>
      </c>
      <c r="Y5656" t="s">
        <v>943</v>
      </c>
      <c r="Z5656" s="81">
        <v>0</v>
      </c>
      <c r="AA5656" s="68">
        <v>0</v>
      </c>
      <c r="AB5656" s="82">
        <f t="shared" si="3108"/>
        <v>0</v>
      </c>
      <c r="AF5656">
        <v>1</v>
      </c>
      <c r="AG5656" s="83">
        <f t="shared" si="3109"/>
        <v>1</v>
      </c>
      <c r="AH5656" s="87">
        <v>0</v>
      </c>
      <c r="AI5656" s="88">
        <v>0</v>
      </c>
      <c r="AJ5656">
        <f t="shared" ref="AJ5656:AJ5657" si="3118">AG5656</f>
        <v>1</v>
      </c>
      <c r="AK5656" s="108">
        <f t="shared" ref="AK5656:AK5657" si="3119">AJ5656*C5656*F5656*H5656</f>
        <v>8865.5</v>
      </c>
      <c r="AL5656" s="108">
        <f t="shared" ref="AL5656:AL5657" si="3120">AJ5656*C5656*F5656</f>
        <v>5950</v>
      </c>
      <c r="AM5656" s="108">
        <f t="shared" ref="AM5656:AM5657" si="3121">AK5656-AL5656</f>
        <v>2915.5</v>
      </c>
    </row>
    <row r="5657" spans="1:39" x14ac:dyDescent="0.25">
      <c r="A5657" s="115">
        <v>70100013</v>
      </c>
      <c r="B5657" t="s">
        <v>1</v>
      </c>
      <c r="C5657" s="81">
        <v>700</v>
      </c>
      <c r="D5657">
        <v>8.5</v>
      </c>
      <c r="E5657">
        <v>8.5</v>
      </c>
      <c r="F5657">
        <v>8.5</v>
      </c>
      <c r="G5657">
        <v>8.5</v>
      </c>
      <c r="H5657">
        <v>1.49</v>
      </c>
      <c r="I5657">
        <v>701</v>
      </c>
      <c r="J5657" t="s">
        <v>634</v>
      </c>
      <c r="K5657" t="s">
        <v>635</v>
      </c>
      <c r="L5657" t="s">
        <v>634</v>
      </c>
      <c r="M5657" t="s">
        <v>634</v>
      </c>
      <c r="N5657" t="s">
        <v>18</v>
      </c>
      <c r="O5657" t="s">
        <v>80</v>
      </c>
      <c r="P5657" t="s">
        <v>243</v>
      </c>
      <c r="Q5657" t="s">
        <v>16</v>
      </c>
      <c r="R5657" t="s">
        <v>75</v>
      </c>
      <c r="S5657" t="s">
        <v>44</v>
      </c>
      <c r="T5657" t="s">
        <v>944</v>
      </c>
      <c r="U5657" t="s">
        <v>939</v>
      </c>
      <c r="V5657" t="s">
        <v>14</v>
      </c>
      <c r="W5657" t="s">
        <v>49</v>
      </c>
      <c r="X5657" t="s">
        <v>12</v>
      </c>
      <c r="Y5657" t="s">
        <v>938</v>
      </c>
      <c r="Z5657" s="81">
        <v>0</v>
      </c>
      <c r="AA5657" s="68">
        <v>0</v>
      </c>
      <c r="AB5657" s="82">
        <f t="shared" si="3108"/>
        <v>0</v>
      </c>
      <c r="AE5657">
        <v>1</v>
      </c>
      <c r="AG5657" s="83">
        <f t="shared" si="3109"/>
        <v>1</v>
      </c>
      <c r="AH5657" s="87">
        <v>0</v>
      </c>
      <c r="AI5657" s="88">
        <v>0</v>
      </c>
      <c r="AJ5657">
        <f t="shared" si="3118"/>
        <v>1</v>
      </c>
      <c r="AK5657" s="108">
        <f t="shared" si="3119"/>
        <v>8865.5</v>
      </c>
      <c r="AL5657" s="108">
        <f t="shared" si="3120"/>
        <v>5950</v>
      </c>
      <c r="AM5657" s="108">
        <f t="shared" si="3121"/>
        <v>2915.5</v>
      </c>
    </row>
    <row r="5658" spans="1:39" x14ac:dyDescent="0.25">
      <c r="A5658" s="115">
        <v>70100013</v>
      </c>
      <c r="B5658" t="s">
        <v>1</v>
      </c>
      <c r="C5658" s="81">
        <v>700</v>
      </c>
      <c r="D5658">
        <v>8.5</v>
      </c>
      <c r="E5658">
        <v>8.5</v>
      </c>
      <c r="F5658">
        <v>8.5</v>
      </c>
      <c r="G5658">
        <v>8.5</v>
      </c>
      <c r="H5658">
        <v>1.49</v>
      </c>
      <c r="I5658">
        <v>701</v>
      </c>
      <c r="J5658" t="s">
        <v>634</v>
      </c>
      <c r="K5658" t="s">
        <v>635</v>
      </c>
      <c r="L5658" t="s">
        <v>634</v>
      </c>
      <c r="M5658" t="s">
        <v>634</v>
      </c>
      <c r="N5658" t="s">
        <v>18</v>
      </c>
      <c r="O5658" t="s">
        <v>80</v>
      </c>
      <c r="P5658" t="s">
        <v>243</v>
      </c>
      <c r="Q5658" t="s">
        <v>16</v>
      </c>
      <c r="R5658" t="s">
        <v>75</v>
      </c>
      <c r="S5658" t="s">
        <v>70</v>
      </c>
      <c r="T5658" t="s">
        <v>944</v>
      </c>
      <c r="U5658" t="s">
        <v>179</v>
      </c>
      <c r="V5658" t="s">
        <v>71</v>
      </c>
      <c r="W5658" t="s">
        <v>72</v>
      </c>
      <c r="X5658" t="s">
        <v>233</v>
      </c>
      <c r="Y5658" t="s">
        <v>938</v>
      </c>
      <c r="Z5658" s="81">
        <v>0</v>
      </c>
      <c r="AA5658" s="68">
        <v>0</v>
      </c>
      <c r="AB5658" s="82">
        <f t="shared" si="3108"/>
        <v>0</v>
      </c>
      <c r="AE5658">
        <v>1</v>
      </c>
      <c r="AG5658" s="83">
        <f t="shared" si="3109"/>
        <v>1</v>
      </c>
      <c r="AH5658" s="87">
        <v>0</v>
      </c>
      <c r="AI5658" s="88">
        <v>0</v>
      </c>
    </row>
    <row r="5659" spans="1:39" x14ac:dyDescent="0.25">
      <c r="A5659" s="115">
        <v>70100013</v>
      </c>
      <c r="B5659" t="s">
        <v>1</v>
      </c>
      <c r="C5659" s="81">
        <v>700</v>
      </c>
      <c r="D5659">
        <v>8.5</v>
      </c>
      <c r="E5659">
        <v>8.5</v>
      </c>
      <c r="F5659">
        <v>8.5</v>
      </c>
      <c r="G5659">
        <v>8.5</v>
      </c>
      <c r="H5659">
        <v>1.49</v>
      </c>
      <c r="I5659">
        <v>701</v>
      </c>
      <c r="J5659" t="s">
        <v>634</v>
      </c>
      <c r="K5659" t="s">
        <v>635</v>
      </c>
      <c r="L5659" t="s">
        <v>634</v>
      </c>
      <c r="M5659" t="s">
        <v>634</v>
      </c>
      <c r="N5659" t="s">
        <v>27</v>
      </c>
      <c r="O5659" t="s">
        <v>80</v>
      </c>
      <c r="P5659" t="s">
        <v>243</v>
      </c>
      <c r="Q5659" t="s">
        <v>16</v>
      </c>
      <c r="R5659" t="s">
        <v>28</v>
      </c>
      <c r="S5659" t="s">
        <v>22</v>
      </c>
      <c r="T5659" t="s">
        <v>22</v>
      </c>
      <c r="U5659" t="s">
        <v>939</v>
      </c>
      <c r="V5659" t="s">
        <v>50</v>
      </c>
      <c r="W5659" t="s">
        <v>51</v>
      </c>
      <c r="X5659" t="s">
        <v>31</v>
      </c>
      <c r="Y5659" t="s">
        <v>943</v>
      </c>
      <c r="Z5659" s="81">
        <v>0</v>
      </c>
      <c r="AA5659" s="68">
        <v>0</v>
      </c>
      <c r="AB5659" s="82">
        <f t="shared" si="3108"/>
        <v>0</v>
      </c>
      <c r="AF5659">
        <v>7</v>
      </c>
      <c r="AG5659" s="83">
        <f t="shared" si="3109"/>
        <v>7</v>
      </c>
      <c r="AH5659" s="87">
        <v>0</v>
      </c>
      <c r="AI5659" s="88">
        <v>0</v>
      </c>
      <c r="AJ5659">
        <f t="shared" ref="AJ5659:AJ5661" si="3122">AG5659</f>
        <v>7</v>
      </c>
      <c r="AK5659" s="108">
        <f t="shared" ref="AK5659:AK5661" si="3123">AJ5659*C5659*F5659*H5659</f>
        <v>62058.5</v>
      </c>
      <c r="AL5659" s="108">
        <f t="shared" ref="AL5659:AL5661" si="3124">AJ5659*C5659*F5659</f>
        <v>41650</v>
      </c>
      <c r="AM5659" s="108">
        <f t="shared" ref="AM5659:AM5661" si="3125">AK5659-AL5659</f>
        <v>20408.5</v>
      </c>
    </row>
    <row r="5660" spans="1:39" x14ac:dyDescent="0.25">
      <c r="A5660" s="115">
        <v>70100013</v>
      </c>
      <c r="B5660" t="s">
        <v>1</v>
      </c>
      <c r="C5660" s="81">
        <v>700</v>
      </c>
      <c r="D5660">
        <v>8.5</v>
      </c>
      <c r="E5660">
        <v>8.5</v>
      </c>
      <c r="F5660">
        <v>8.5</v>
      </c>
      <c r="G5660">
        <v>8.5</v>
      </c>
      <c r="H5660">
        <v>1.49</v>
      </c>
      <c r="I5660">
        <v>701</v>
      </c>
      <c r="J5660" t="s">
        <v>634</v>
      </c>
      <c r="K5660" t="s">
        <v>635</v>
      </c>
      <c r="L5660" t="s">
        <v>634</v>
      </c>
      <c r="M5660" t="s">
        <v>634</v>
      </c>
      <c r="N5660" t="s">
        <v>27</v>
      </c>
      <c r="O5660" t="s">
        <v>80</v>
      </c>
      <c r="P5660" t="s">
        <v>243</v>
      </c>
      <c r="Q5660" t="s">
        <v>16</v>
      </c>
      <c r="R5660" t="s">
        <v>28</v>
      </c>
      <c r="S5660" t="s">
        <v>22</v>
      </c>
      <c r="T5660" t="s">
        <v>22</v>
      </c>
      <c r="U5660" t="s">
        <v>939</v>
      </c>
      <c r="V5660" t="s">
        <v>50</v>
      </c>
      <c r="W5660" t="s">
        <v>51</v>
      </c>
      <c r="X5660" t="s">
        <v>77</v>
      </c>
      <c r="Y5660" t="s">
        <v>943</v>
      </c>
      <c r="Z5660" s="81">
        <v>0</v>
      </c>
      <c r="AA5660" s="68">
        <v>0</v>
      </c>
      <c r="AB5660" s="82">
        <f t="shared" si="3108"/>
        <v>0</v>
      </c>
      <c r="AF5660">
        <v>2</v>
      </c>
      <c r="AG5660" s="83">
        <f t="shared" si="3109"/>
        <v>2</v>
      </c>
      <c r="AH5660" s="87">
        <v>0</v>
      </c>
      <c r="AI5660" s="88">
        <v>0</v>
      </c>
      <c r="AJ5660">
        <f t="shared" si="3122"/>
        <v>2</v>
      </c>
      <c r="AK5660" s="108">
        <f t="shared" si="3123"/>
        <v>17731</v>
      </c>
      <c r="AL5660" s="108">
        <f t="shared" si="3124"/>
        <v>11900</v>
      </c>
      <c r="AM5660" s="108">
        <f t="shared" si="3125"/>
        <v>5831</v>
      </c>
    </row>
    <row r="5661" spans="1:39" x14ac:dyDescent="0.25">
      <c r="A5661" s="115">
        <v>70100013</v>
      </c>
      <c r="B5661" t="s">
        <v>1</v>
      </c>
      <c r="C5661" s="81">
        <v>700</v>
      </c>
      <c r="D5661">
        <v>8.5</v>
      </c>
      <c r="E5661">
        <v>8.5</v>
      </c>
      <c r="F5661">
        <v>8.5</v>
      </c>
      <c r="G5661">
        <v>8.5</v>
      </c>
      <c r="H5661">
        <v>1.49</v>
      </c>
      <c r="I5661">
        <v>701</v>
      </c>
      <c r="J5661" t="s">
        <v>634</v>
      </c>
      <c r="K5661" t="s">
        <v>635</v>
      </c>
      <c r="L5661" t="s">
        <v>634</v>
      </c>
      <c r="M5661" t="s">
        <v>634</v>
      </c>
      <c r="N5661" t="s">
        <v>27</v>
      </c>
      <c r="O5661" t="s">
        <v>80</v>
      </c>
      <c r="P5661" t="s">
        <v>243</v>
      </c>
      <c r="Q5661" t="s">
        <v>16</v>
      </c>
      <c r="R5661" t="s">
        <v>28</v>
      </c>
      <c r="S5661" t="s">
        <v>22</v>
      </c>
      <c r="T5661" t="s">
        <v>22</v>
      </c>
      <c r="U5661" t="s">
        <v>939</v>
      </c>
      <c r="V5661" t="s">
        <v>50</v>
      </c>
      <c r="W5661" t="s">
        <v>51</v>
      </c>
      <c r="X5661" t="s">
        <v>52</v>
      </c>
      <c r="Y5661" t="s">
        <v>943</v>
      </c>
      <c r="Z5661" s="81">
        <v>0</v>
      </c>
      <c r="AA5661" s="68">
        <v>0</v>
      </c>
      <c r="AB5661" s="82">
        <f t="shared" si="3108"/>
        <v>0</v>
      </c>
      <c r="AF5661">
        <v>2</v>
      </c>
      <c r="AG5661" s="83">
        <f t="shared" si="3109"/>
        <v>2</v>
      </c>
      <c r="AH5661" s="87">
        <v>0</v>
      </c>
      <c r="AI5661" s="88">
        <v>0</v>
      </c>
      <c r="AJ5661">
        <f t="shared" si="3122"/>
        <v>2</v>
      </c>
      <c r="AK5661" s="108">
        <f t="shared" si="3123"/>
        <v>17731</v>
      </c>
      <c r="AL5661" s="108">
        <f t="shared" si="3124"/>
        <v>11900</v>
      </c>
      <c r="AM5661" s="108">
        <f t="shared" si="3125"/>
        <v>5831</v>
      </c>
    </row>
    <row r="5662" spans="1:39" x14ac:dyDescent="0.25">
      <c r="A5662" s="115">
        <v>70100013</v>
      </c>
      <c r="B5662" t="s">
        <v>1</v>
      </c>
      <c r="C5662" s="81">
        <v>700</v>
      </c>
      <c r="D5662">
        <v>8.5</v>
      </c>
      <c r="E5662">
        <v>8.5</v>
      </c>
      <c r="F5662">
        <v>8.5</v>
      </c>
      <c r="G5662">
        <v>8.5</v>
      </c>
      <c r="H5662">
        <v>1.49</v>
      </c>
      <c r="I5662">
        <v>701</v>
      </c>
      <c r="J5662" t="s">
        <v>634</v>
      </c>
      <c r="K5662" t="s">
        <v>635</v>
      </c>
      <c r="L5662" t="s">
        <v>634</v>
      </c>
      <c r="M5662" t="s">
        <v>634</v>
      </c>
      <c r="N5662" t="s">
        <v>27</v>
      </c>
      <c r="O5662" t="s">
        <v>80</v>
      </c>
      <c r="P5662" t="s">
        <v>243</v>
      </c>
      <c r="Q5662" t="s">
        <v>16</v>
      </c>
      <c r="R5662" t="s">
        <v>28</v>
      </c>
      <c r="S5662" t="s">
        <v>9</v>
      </c>
      <c r="U5662" t="s">
        <v>179</v>
      </c>
      <c r="V5662" t="s">
        <v>62</v>
      </c>
      <c r="W5662" t="s">
        <v>177</v>
      </c>
      <c r="X5662" t="s">
        <v>12</v>
      </c>
      <c r="Y5662" t="s">
        <v>21</v>
      </c>
      <c r="Z5662" s="80">
        <v>9584</v>
      </c>
      <c r="AA5662" s="68">
        <v>0</v>
      </c>
      <c r="AB5662" s="82">
        <f t="shared" si="3108"/>
        <v>76672</v>
      </c>
      <c r="AD5662">
        <v>8</v>
      </c>
      <c r="AG5662" s="83">
        <f t="shared" si="3109"/>
        <v>8</v>
      </c>
      <c r="AH5662" s="87">
        <v>0</v>
      </c>
      <c r="AI5662" s="88">
        <v>0</v>
      </c>
    </row>
    <row r="5663" spans="1:39" x14ac:dyDescent="0.25">
      <c r="A5663" s="115">
        <v>70100013</v>
      </c>
      <c r="B5663" t="s">
        <v>1</v>
      </c>
      <c r="C5663" s="81">
        <v>700</v>
      </c>
      <c r="D5663">
        <v>8.5</v>
      </c>
      <c r="E5663">
        <v>8.5</v>
      </c>
      <c r="F5663">
        <v>8.5</v>
      </c>
      <c r="G5663">
        <v>8.5</v>
      </c>
      <c r="H5663">
        <v>1.49</v>
      </c>
      <c r="I5663">
        <v>701</v>
      </c>
      <c r="J5663" t="s">
        <v>634</v>
      </c>
      <c r="K5663" t="s">
        <v>635</v>
      </c>
      <c r="L5663" t="s">
        <v>634</v>
      </c>
      <c r="M5663" t="s">
        <v>634</v>
      </c>
      <c r="N5663" t="s">
        <v>27</v>
      </c>
      <c r="O5663" t="s">
        <v>80</v>
      </c>
      <c r="P5663" t="s">
        <v>243</v>
      </c>
      <c r="Q5663" t="s">
        <v>16</v>
      </c>
      <c r="R5663" t="s">
        <v>28</v>
      </c>
      <c r="S5663" t="s">
        <v>9</v>
      </c>
      <c r="U5663" t="s">
        <v>179</v>
      </c>
      <c r="V5663" t="s">
        <v>126</v>
      </c>
      <c r="W5663" t="s">
        <v>127</v>
      </c>
      <c r="X5663" t="s">
        <v>12</v>
      </c>
      <c r="Y5663" t="s">
        <v>21</v>
      </c>
      <c r="Z5663" s="80">
        <v>9584</v>
      </c>
      <c r="AA5663" s="68">
        <v>0</v>
      </c>
      <c r="AB5663" s="82">
        <f t="shared" si="3108"/>
        <v>9584</v>
      </c>
      <c r="AD5663">
        <v>1</v>
      </c>
      <c r="AG5663" s="83">
        <f t="shared" si="3109"/>
        <v>1</v>
      </c>
      <c r="AH5663" s="87">
        <v>0</v>
      </c>
      <c r="AI5663" s="88">
        <v>0</v>
      </c>
    </row>
    <row r="5664" spans="1:39" x14ac:dyDescent="0.25">
      <c r="A5664" s="115">
        <v>70100013</v>
      </c>
      <c r="B5664" t="s">
        <v>1</v>
      </c>
      <c r="C5664" s="81">
        <v>700</v>
      </c>
      <c r="D5664">
        <v>8.5</v>
      </c>
      <c r="E5664">
        <v>8.5</v>
      </c>
      <c r="F5664">
        <v>8.5</v>
      </c>
      <c r="G5664">
        <v>8.5</v>
      </c>
      <c r="H5664">
        <v>1.49</v>
      </c>
      <c r="I5664">
        <v>701</v>
      </c>
      <c r="J5664" t="s">
        <v>634</v>
      </c>
      <c r="K5664" t="s">
        <v>635</v>
      </c>
      <c r="L5664" t="s">
        <v>634</v>
      </c>
      <c r="M5664" t="s">
        <v>634</v>
      </c>
      <c r="N5664" t="s">
        <v>27</v>
      </c>
      <c r="O5664" t="s">
        <v>80</v>
      </c>
      <c r="P5664" t="s">
        <v>243</v>
      </c>
      <c r="Q5664" t="s">
        <v>16</v>
      </c>
      <c r="R5664" t="s">
        <v>28</v>
      </c>
      <c r="S5664" t="s">
        <v>44</v>
      </c>
      <c r="U5664" t="s">
        <v>939</v>
      </c>
      <c r="V5664" t="s">
        <v>14</v>
      </c>
      <c r="W5664" t="s">
        <v>49</v>
      </c>
      <c r="X5664" t="s">
        <v>12</v>
      </c>
      <c r="Y5664" t="s">
        <v>21</v>
      </c>
      <c r="Z5664" s="80">
        <v>925</v>
      </c>
      <c r="AA5664" s="68">
        <v>0</v>
      </c>
      <c r="AB5664" s="82">
        <f t="shared" si="3108"/>
        <v>56425</v>
      </c>
      <c r="AC5664">
        <v>61</v>
      </c>
      <c r="AG5664" s="83">
        <f t="shared" si="3109"/>
        <v>61</v>
      </c>
      <c r="AH5664" s="87">
        <v>0</v>
      </c>
      <c r="AI5664" s="88">
        <v>0</v>
      </c>
      <c r="AJ5664">
        <f t="shared" ref="AJ5664:AJ5666" si="3126">AG5664</f>
        <v>61</v>
      </c>
      <c r="AK5664" s="108">
        <f t="shared" ref="AK5664:AK5666" si="3127">AJ5664*C5664*F5664*H5664</f>
        <v>540795.5</v>
      </c>
      <c r="AL5664" s="108">
        <f t="shared" ref="AL5664:AL5666" si="3128">AJ5664*C5664*F5664</f>
        <v>362950</v>
      </c>
      <c r="AM5664" s="108">
        <f t="shared" ref="AM5664:AM5666" si="3129">AK5664-AL5664</f>
        <v>177845.5</v>
      </c>
    </row>
    <row r="5665" spans="1:39" x14ac:dyDescent="0.25">
      <c r="A5665" s="115">
        <v>70100013</v>
      </c>
      <c r="B5665" t="s">
        <v>1</v>
      </c>
      <c r="C5665" s="81">
        <v>700</v>
      </c>
      <c r="D5665">
        <v>8.5</v>
      </c>
      <c r="E5665">
        <v>8.5</v>
      </c>
      <c r="F5665">
        <v>8.5</v>
      </c>
      <c r="G5665">
        <v>8.5</v>
      </c>
      <c r="H5665">
        <v>1.49</v>
      </c>
      <c r="I5665">
        <v>701</v>
      </c>
      <c r="J5665" t="s">
        <v>634</v>
      </c>
      <c r="K5665" t="s">
        <v>635</v>
      </c>
      <c r="L5665" t="s">
        <v>634</v>
      </c>
      <c r="M5665" t="s">
        <v>634</v>
      </c>
      <c r="N5665" t="s">
        <v>27</v>
      </c>
      <c r="O5665" t="s">
        <v>80</v>
      </c>
      <c r="P5665" t="s">
        <v>243</v>
      </c>
      <c r="Q5665" t="s">
        <v>16</v>
      </c>
      <c r="R5665" t="s">
        <v>28</v>
      </c>
      <c r="S5665" t="s">
        <v>44</v>
      </c>
      <c r="U5665" t="s">
        <v>939</v>
      </c>
      <c r="V5665" t="s">
        <v>60</v>
      </c>
      <c r="W5665" t="s">
        <v>61</v>
      </c>
      <c r="X5665" t="s">
        <v>31</v>
      </c>
      <c r="Y5665" t="s">
        <v>21</v>
      </c>
      <c r="Z5665" s="80">
        <v>925</v>
      </c>
      <c r="AA5665" s="68">
        <v>0</v>
      </c>
      <c r="AB5665" s="82">
        <f t="shared" si="3108"/>
        <v>925</v>
      </c>
      <c r="AC5665">
        <v>1</v>
      </c>
      <c r="AG5665" s="83">
        <f t="shared" si="3109"/>
        <v>1</v>
      </c>
      <c r="AH5665" s="87">
        <v>0</v>
      </c>
      <c r="AI5665" s="88">
        <v>0</v>
      </c>
      <c r="AJ5665">
        <f t="shared" si="3126"/>
        <v>1</v>
      </c>
      <c r="AK5665" s="108">
        <f t="shared" si="3127"/>
        <v>8865.5</v>
      </c>
      <c r="AL5665" s="108">
        <f t="shared" si="3128"/>
        <v>5950</v>
      </c>
      <c r="AM5665" s="108">
        <f t="shared" si="3129"/>
        <v>2915.5</v>
      </c>
    </row>
    <row r="5666" spans="1:39" x14ac:dyDescent="0.25">
      <c r="A5666" s="115">
        <v>70100013</v>
      </c>
      <c r="B5666" t="s">
        <v>1</v>
      </c>
      <c r="C5666" s="81">
        <v>700</v>
      </c>
      <c r="D5666">
        <v>8.5</v>
      </c>
      <c r="E5666">
        <v>8.5</v>
      </c>
      <c r="F5666">
        <v>8.5</v>
      </c>
      <c r="G5666">
        <v>8.5</v>
      </c>
      <c r="H5666">
        <v>1.49</v>
      </c>
      <c r="I5666">
        <v>701</v>
      </c>
      <c r="J5666" t="s">
        <v>634</v>
      </c>
      <c r="K5666" t="s">
        <v>635</v>
      </c>
      <c r="L5666" t="s">
        <v>634</v>
      </c>
      <c r="M5666" t="s">
        <v>634</v>
      </c>
      <c r="N5666" t="s">
        <v>27</v>
      </c>
      <c r="O5666" t="s">
        <v>80</v>
      </c>
      <c r="P5666" t="s">
        <v>243</v>
      </c>
      <c r="Q5666" t="s">
        <v>16</v>
      </c>
      <c r="R5666" t="s">
        <v>28</v>
      </c>
      <c r="S5666" t="s">
        <v>44</v>
      </c>
      <c r="U5666" t="s">
        <v>939</v>
      </c>
      <c r="V5666" t="s">
        <v>126</v>
      </c>
      <c r="W5666" t="s">
        <v>127</v>
      </c>
      <c r="X5666" t="s">
        <v>12</v>
      </c>
      <c r="Y5666" t="s">
        <v>21</v>
      </c>
      <c r="Z5666" s="80">
        <v>925</v>
      </c>
      <c r="AA5666" s="68">
        <v>0</v>
      </c>
      <c r="AB5666" s="82">
        <f t="shared" si="3108"/>
        <v>925</v>
      </c>
      <c r="AC5666">
        <v>1</v>
      </c>
      <c r="AG5666" s="83">
        <f t="shared" si="3109"/>
        <v>1</v>
      </c>
      <c r="AH5666" s="87">
        <v>0</v>
      </c>
      <c r="AI5666" s="88">
        <v>0</v>
      </c>
      <c r="AJ5666">
        <f t="shared" si="3126"/>
        <v>1</v>
      </c>
      <c r="AK5666" s="108">
        <f t="shared" si="3127"/>
        <v>8865.5</v>
      </c>
      <c r="AL5666" s="108">
        <f t="shared" si="3128"/>
        <v>5950</v>
      </c>
      <c r="AM5666" s="108">
        <f t="shared" si="3129"/>
        <v>2915.5</v>
      </c>
    </row>
    <row r="5667" spans="1:39" x14ac:dyDescent="0.25">
      <c r="A5667" s="115">
        <v>70100013</v>
      </c>
      <c r="B5667" t="s">
        <v>1</v>
      </c>
      <c r="C5667" s="81">
        <v>700</v>
      </c>
      <c r="D5667">
        <v>8.5</v>
      </c>
      <c r="E5667">
        <v>8.5</v>
      </c>
      <c r="F5667">
        <v>8.5</v>
      </c>
      <c r="G5667">
        <v>8.5</v>
      </c>
      <c r="H5667">
        <v>1.49</v>
      </c>
      <c r="I5667">
        <v>701</v>
      </c>
      <c r="J5667" t="s">
        <v>634</v>
      </c>
      <c r="K5667" t="s">
        <v>635</v>
      </c>
      <c r="L5667" t="s">
        <v>634</v>
      </c>
      <c r="M5667" t="s">
        <v>634</v>
      </c>
      <c r="N5667" t="s">
        <v>27</v>
      </c>
      <c r="O5667" t="s">
        <v>80</v>
      </c>
      <c r="P5667" t="s">
        <v>243</v>
      </c>
      <c r="Q5667" t="s">
        <v>16</v>
      </c>
      <c r="R5667" t="s">
        <v>28</v>
      </c>
      <c r="S5667" t="s">
        <v>70</v>
      </c>
      <c r="U5667" t="s">
        <v>179</v>
      </c>
      <c r="V5667" t="s">
        <v>71</v>
      </c>
      <c r="W5667" t="s">
        <v>72</v>
      </c>
      <c r="X5667" t="s">
        <v>73</v>
      </c>
      <c r="Y5667" t="s">
        <v>677</v>
      </c>
      <c r="Z5667" s="80">
        <v>0</v>
      </c>
      <c r="AA5667" s="68">
        <v>3850</v>
      </c>
      <c r="AB5667" s="82">
        <f t="shared" si="3108"/>
        <v>7529.9454999999998</v>
      </c>
      <c r="AD5667">
        <v>1</v>
      </c>
      <c r="AG5667" s="83">
        <f t="shared" si="3109"/>
        <v>1</v>
      </c>
      <c r="AH5667" s="87">
        <v>0</v>
      </c>
      <c r="AI5667" s="88">
        <v>0</v>
      </c>
    </row>
    <row r="5668" spans="1:39" x14ac:dyDescent="0.25">
      <c r="A5668" s="115">
        <v>70100484</v>
      </c>
      <c r="B5668" t="s">
        <v>1</v>
      </c>
      <c r="C5668" s="81">
        <v>700</v>
      </c>
      <c r="D5668">
        <v>8.5</v>
      </c>
      <c r="E5668">
        <v>8.5</v>
      </c>
      <c r="F5668">
        <v>8.5</v>
      </c>
      <c r="G5668">
        <v>8.5</v>
      </c>
      <c r="H5668">
        <v>1.49</v>
      </c>
      <c r="I5668">
        <v>701</v>
      </c>
      <c r="J5668" t="s">
        <v>634</v>
      </c>
      <c r="K5668" t="s">
        <v>635</v>
      </c>
      <c r="L5668" t="s">
        <v>634</v>
      </c>
      <c r="M5668" t="s">
        <v>818</v>
      </c>
      <c r="N5668" t="s">
        <v>18</v>
      </c>
      <c r="O5668" t="s">
        <v>688</v>
      </c>
      <c r="P5668" t="s">
        <v>689</v>
      </c>
      <c r="Q5668" t="s">
        <v>690</v>
      </c>
      <c r="R5668" t="s">
        <v>28</v>
      </c>
      <c r="S5668" t="s">
        <v>9</v>
      </c>
      <c r="T5668" t="s">
        <v>937</v>
      </c>
      <c r="U5668" t="s">
        <v>179</v>
      </c>
      <c r="V5668" t="s">
        <v>692</v>
      </c>
      <c r="W5668" t="s">
        <v>691</v>
      </c>
      <c r="X5668" t="s">
        <v>12</v>
      </c>
      <c r="Y5668" t="s">
        <v>21</v>
      </c>
      <c r="Z5668" s="80">
        <f t="shared" ref="Z5668:Z5669" si="3130">3*650</f>
        <v>1950</v>
      </c>
      <c r="AA5668" s="68">
        <v>0</v>
      </c>
      <c r="AB5668" s="82">
        <f t="shared" si="3108"/>
        <v>1950</v>
      </c>
      <c r="AD5668">
        <v>1</v>
      </c>
      <c r="AG5668" s="83">
        <f t="shared" si="3109"/>
        <v>1</v>
      </c>
      <c r="AH5668" s="87">
        <v>0</v>
      </c>
      <c r="AI5668" s="88">
        <v>0</v>
      </c>
    </row>
    <row r="5669" spans="1:39" x14ac:dyDescent="0.25">
      <c r="A5669" s="115">
        <v>70100484</v>
      </c>
      <c r="B5669" t="s">
        <v>1</v>
      </c>
      <c r="C5669" s="81">
        <v>700</v>
      </c>
      <c r="D5669">
        <v>8.5</v>
      </c>
      <c r="E5669">
        <v>8.5</v>
      </c>
      <c r="F5669">
        <v>8.5</v>
      </c>
      <c r="G5669">
        <v>8.5</v>
      </c>
      <c r="H5669">
        <v>1.49</v>
      </c>
      <c r="I5669">
        <v>701</v>
      </c>
      <c r="J5669" t="s">
        <v>634</v>
      </c>
      <c r="K5669" t="s">
        <v>635</v>
      </c>
      <c r="L5669" t="s">
        <v>634</v>
      </c>
      <c r="M5669" t="s">
        <v>818</v>
      </c>
      <c r="N5669" t="s">
        <v>27</v>
      </c>
      <c r="O5669" t="s">
        <v>688</v>
      </c>
      <c r="P5669" t="s">
        <v>689</v>
      </c>
      <c r="Q5669" t="s">
        <v>690</v>
      </c>
      <c r="R5669" t="s">
        <v>28</v>
      </c>
      <c r="S5669" t="s">
        <v>9</v>
      </c>
      <c r="T5669" t="s">
        <v>937</v>
      </c>
      <c r="U5669" t="s">
        <v>179</v>
      </c>
      <c r="V5669" t="s">
        <v>692</v>
      </c>
      <c r="W5669" t="s">
        <v>691</v>
      </c>
      <c r="X5669" t="s">
        <v>12</v>
      </c>
      <c r="Y5669" t="s">
        <v>21</v>
      </c>
      <c r="Z5669" s="80">
        <f t="shared" si="3130"/>
        <v>1950</v>
      </c>
      <c r="AA5669" s="68">
        <v>0</v>
      </c>
      <c r="AB5669" s="82">
        <f t="shared" si="3108"/>
        <v>1950</v>
      </c>
      <c r="AD5669">
        <v>1</v>
      </c>
      <c r="AG5669" s="83">
        <f t="shared" si="3109"/>
        <v>1</v>
      </c>
      <c r="AH5669" s="87">
        <v>0</v>
      </c>
      <c r="AI5669" s="88">
        <v>0</v>
      </c>
    </row>
    <row r="5670" spans="1:39" x14ac:dyDescent="0.25">
      <c r="A5670" s="115">
        <v>70100833</v>
      </c>
      <c r="B5670" t="s">
        <v>34</v>
      </c>
      <c r="C5670" s="81">
        <v>700</v>
      </c>
      <c r="D5670">
        <v>8.5</v>
      </c>
      <c r="E5670">
        <v>8.5</v>
      </c>
      <c r="F5670">
        <v>8.5</v>
      </c>
      <c r="G5670">
        <v>8.5</v>
      </c>
      <c r="H5670">
        <v>1.49</v>
      </c>
      <c r="I5670">
        <v>701</v>
      </c>
      <c r="J5670" t="s">
        <v>634</v>
      </c>
      <c r="K5670" t="s">
        <v>635</v>
      </c>
      <c r="L5670" t="s">
        <v>636</v>
      </c>
      <c r="M5670" t="s">
        <v>636</v>
      </c>
      <c r="N5670" t="s">
        <v>120</v>
      </c>
      <c r="O5670" t="s">
        <v>453</v>
      </c>
      <c r="P5670" t="s">
        <v>243</v>
      </c>
      <c r="Q5670" t="s">
        <v>16</v>
      </c>
      <c r="R5670" t="s">
        <v>28</v>
      </c>
      <c r="S5670" t="s">
        <v>9</v>
      </c>
      <c r="U5670" t="s">
        <v>179</v>
      </c>
      <c r="V5670" t="s">
        <v>126</v>
      </c>
      <c r="W5670" t="s">
        <v>127</v>
      </c>
      <c r="X5670" t="s">
        <v>161</v>
      </c>
      <c r="Y5670" t="s">
        <v>21</v>
      </c>
      <c r="Z5670" s="80">
        <v>7439</v>
      </c>
      <c r="AA5670" s="68">
        <v>0</v>
      </c>
      <c r="AB5670" s="82">
        <f t="shared" si="3108"/>
        <v>7439</v>
      </c>
      <c r="AD5670">
        <v>1</v>
      </c>
      <c r="AG5670" s="83">
        <f t="shared" si="3109"/>
        <v>1</v>
      </c>
      <c r="AH5670" s="87">
        <v>0</v>
      </c>
      <c r="AI5670" s="88">
        <v>0</v>
      </c>
    </row>
    <row r="5671" spans="1:39" x14ac:dyDescent="0.25">
      <c r="A5671" s="115">
        <v>70100833</v>
      </c>
      <c r="B5671" t="s">
        <v>34</v>
      </c>
      <c r="C5671" s="81">
        <v>700</v>
      </c>
      <c r="D5671">
        <v>8.5</v>
      </c>
      <c r="E5671">
        <v>8.5</v>
      </c>
      <c r="F5671">
        <v>8.5</v>
      </c>
      <c r="G5671">
        <v>8.5</v>
      </c>
      <c r="H5671">
        <v>1.49</v>
      </c>
      <c r="I5671">
        <v>701</v>
      </c>
      <c r="J5671" t="s">
        <v>634</v>
      </c>
      <c r="K5671" t="s">
        <v>635</v>
      </c>
      <c r="L5671" t="s">
        <v>636</v>
      </c>
      <c r="M5671" t="s">
        <v>636</v>
      </c>
      <c r="N5671" t="s">
        <v>100</v>
      </c>
      <c r="O5671" t="s">
        <v>101</v>
      </c>
      <c r="P5671" t="s">
        <v>243</v>
      </c>
      <c r="Q5671" t="s">
        <v>16</v>
      </c>
      <c r="R5671" t="s">
        <v>28</v>
      </c>
      <c r="S5671" t="s">
        <v>9</v>
      </c>
      <c r="U5671" t="s">
        <v>179</v>
      </c>
      <c r="V5671" t="s">
        <v>29</v>
      </c>
      <c r="W5671" t="s">
        <v>30</v>
      </c>
      <c r="X5671" t="s">
        <v>142</v>
      </c>
      <c r="Y5671" t="s">
        <v>677</v>
      </c>
      <c r="Z5671" s="80">
        <v>0</v>
      </c>
      <c r="AA5671" s="68">
        <v>7700</v>
      </c>
      <c r="AB5671" s="82">
        <f t="shared" si="3108"/>
        <v>15059.891</v>
      </c>
      <c r="AD5671">
        <v>1</v>
      </c>
      <c r="AG5671" s="83">
        <f t="shared" si="3109"/>
        <v>1</v>
      </c>
      <c r="AH5671" s="87">
        <v>0</v>
      </c>
      <c r="AI5671" s="88">
        <v>0</v>
      </c>
    </row>
    <row r="5672" spans="1:39" x14ac:dyDescent="0.25">
      <c r="A5672" s="115">
        <v>70100833</v>
      </c>
      <c r="B5672" t="s">
        <v>34</v>
      </c>
      <c r="C5672" s="81">
        <v>700</v>
      </c>
      <c r="D5672">
        <v>8.5</v>
      </c>
      <c r="E5672">
        <v>8.5</v>
      </c>
      <c r="F5672">
        <v>8.5</v>
      </c>
      <c r="G5672">
        <v>8.5</v>
      </c>
      <c r="H5672">
        <v>1.49</v>
      </c>
      <c r="I5672">
        <v>701</v>
      </c>
      <c r="J5672" t="s">
        <v>634</v>
      </c>
      <c r="K5672" t="s">
        <v>635</v>
      </c>
      <c r="L5672" t="s">
        <v>636</v>
      </c>
      <c r="M5672" t="s">
        <v>636</v>
      </c>
      <c r="N5672" t="s">
        <v>100</v>
      </c>
      <c r="O5672" t="s">
        <v>41</v>
      </c>
      <c r="P5672" t="s">
        <v>243</v>
      </c>
      <c r="Q5672" t="s">
        <v>16</v>
      </c>
      <c r="R5672" t="s">
        <v>28</v>
      </c>
      <c r="S5672" t="s">
        <v>9</v>
      </c>
      <c r="U5672" t="s">
        <v>179</v>
      </c>
      <c r="V5672" t="s">
        <v>29</v>
      </c>
      <c r="W5672" t="s">
        <v>30</v>
      </c>
      <c r="X5672" t="s">
        <v>419</v>
      </c>
      <c r="Y5672" t="s">
        <v>677</v>
      </c>
      <c r="Z5672" s="80">
        <v>0</v>
      </c>
      <c r="AA5672" s="68">
        <v>7700</v>
      </c>
      <c r="AB5672" s="82">
        <f t="shared" si="3108"/>
        <v>15059.891</v>
      </c>
      <c r="AD5672">
        <v>1</v>
      </c>
      <c r="AG5672" s="83">
        <f t="shared" si="3109"/>
        <v>1</v>
      </c>
      <c r="AH5672" s="87">
        <v>0</v>
      </c>
      <c r="AI5672" s="88">
        <v>0</v>
      </c>
    </row>
    <row r="5673" spans="1:39" x14ac:dyDescent="0.25">
      <c r="A5673" s="115">
        <v>70100833</v>
      </c>
      <c r="B5673" t="s">
        <v>34</v>
      </c>
      <c r="C5673" s="81">
        <v>700</v>
      </c>
      <c r="D5673">
        <v>8.5</v>
      </c>
      <c r="E5673">
        <v>8.5</v>
      </c>
      <c r="F5673">
        <v>8.5</v>
      </c>
      <c r="G5673">
        <v>8.5</v>
      </c>
      <c r="H5673">
        <v>1.49</v>
      </c>
      <c r="I5673">
        <v>701</v>
      </c>
      <c r="J5673" t="s">
        <v>634</v>
      </c>
      <c r="K5673" t="s">
        <v>635</v>
      </c>
      <c r="L5673" t="s">
        <v>636</v>
      </c>
      <c r="M5673" t="s">
        <v>636</v>
      </c>
      <c r="N5673" t="s">
        <v>100</v>
      </c>
      <c r="O5673" t="s">
        <v>453</v>
      </c>
      <c r="P5673" t="s">
        <v>243</v>
      </c>
      <c r="Q5673" t="s">
        <v>16</v>
      </c>
      <c r="R5673" t="s">
        <v>28</v>
      </c>
      <c r="S5673" t="s">
        <v>9</v>
      </c>
      <c r="U5673" t="s">
        <v>179</v>
      </c>
      <c r="V5673" t="s">
        <v>53</v>
      </c>
      <c r="W5673" t="s">
        <v>54</v>
      </c>
      <c r="X5673" t="s">
        <v>55</v>
      </c>
      <c r="Y5673" t="s">
        <v>21</v>
      </c>
      <c r="Z5673" s="80">
        <v>7439</v>
      </c>
      <c r="AA5673" s="68">
        <v>0</v>
      </c>
      <c r="AB5673" s="82">
        <f t="shared" si="3108"/>
        <v>29756</v>
      </c>
      <c r="AD5673">
        <v>4</v>
      </c>
      <c r="AG5673" s="83">
        <f t="shared" si="3109"/>
        <v>4</v>
      </c>
      <c r="AH5673" s="87">
        <v>0</v>
      </c>
      <c r="AI5673" s="88">
        <v>0</v>
      </c>
    </row>
    <row r="5674" spans="1:39" x14ac:dyDescent="0.25">
      <c r="A5674" s="115">
        <v>70100833</v>
      </c>
      <c r="B5674" t="s">
        <v>34</v>
      </c>
      <c r="C5674" s="81">
        <v>700</v>
      </c>
      <c r="D5674">
        <v>8.5</v>
      </c>
      <c r="E5674">
        <v>8.5</v>
      </c>
      <c r="F5674">
        <v>8.5</v>
      </c>
      <c r="G5674">
        <v>8.5</v>
      </c>
      <c r="H5674">
        <v>1.49</v>
      </c>
      <c r="I5674">
        <v>701</v>
      </c>
      <c r="J5674" t="s">
        <v>634</v>
      </c>
      <c r="K5674" t="s">
        <v>635</v>
      </c>
      <c r="L5674" t="s">
        <v>636</v>
      </c>
      <c r="M5674" t="s">
        <v>636</v>
      </c>
      <c r="N5674" t="s">
        <v>100</v>
      </c>
      <c r="O5674" t="s">
        <v>453</v>
      </c>
      <c r="P5674" t="s">
        <v>243</v>
      </c>
      <c r="Q5674" t="s">
        <v>16</v>
      </c>
      <c r="R5674" t="s">
        <v>28</v>
      </c>
      <c r="S5674" t="s">
        <v>9</v>
      </c>
      <c r="U5674" t="s">
        <v>179</v>
      </c>
      <c r="V5674" t="s">
        <v>29</v>
      </c>
      <c r="W5674" t="s">
        <v>30</v>
      </c>
      <c r="X5674" t="s">
        <v>419</v>
      </c>
      <c r="Y5674" t="s">
        <v>677</v>
      </c>
      <c r="Z5674" s="80">
        <v>0</v>
      </c>
      <c r="AA5674" s="68">
        <v>7700</v>
      </c>
      <c r="AB5674" s="82">
        <f t="shared" si="3108"/>
        <v>15059.891</v>
      </c>
      <c r="AD5674">
        <v>1</v>
      </c>
      <c r="AG5674" s="83">
        <f t="shared" si="3109"/>
        <v>1</v>
      </c>
      <c r="AH5674" s="87">
        <v>0</v>
      </c>
      <c r="AI5674" s="88">
        <v>0</v>
      </c>
    </row>
    <row r="5675" spans="1:39" x14ac:dyDescent="0.25">
      <c r="A5675" s="115">
        <v>70100833</v>
      </c>
      <c r="B5675" t="s">
        <v>34</v>
      </c>
      <c r="C5675" s="81">
        <v>700</v>
      </c>
      <c r="D5675">
        <v>8.5</v>
      </c>
      <c r="E5675">
        <v>8.5</v>
      </c>
      <c r="F5675">
        <v>8.5</v>
      </c>
      <c r="G5675">
        <v>8.5</v>
      </c>
      <c r="H5675">
        <v>1.49</v>
      </c>
      <c r="I5675">
        <v>701</v>
      </c>
      <c r="J5675" t="s">
        <v>634</v>
      </c>
      <c r="K5675" t="s">
        <v>635</v>
      </c>
      <c r="L5675" t="s">
        <v>636</v>
      </c>
      <c r="M5675" t="s">
        <v>636</v>
      </c>
      <c r="N5675" t="s">
        <v>100</v>
      </c>
      <c r="O5675" t="s">
        <v>453</v>
      </c>
      <c r="P5675" t="s">
        <v>243</v>
      </c>
      <c r="Q5675" t="s">
        <v>16</v>
      </c>
      <c r="R5675" t="s">
        <v>28</v>
      </c>
      <c r="S5675" t="s">
        <v>9</v>
      </c>
      <c r="U5675" t="s">
        <v>179</v>
      </c>
      <c r="V5675" t="s">
        <v>29</v>
      </c>
      <c r="W5675" t="s">
        <v>30</v>
      </c>
      <c r="X5675" t="s">
        <v>73</v>
      </c>
      <c r="Y5675" t="s">
        <v>677</v>
      </c>
      <c r="Z5675" s="80">
        <v>0</v>
      </c>
      <c r="AA5675" s="68">
        <v>7700</v>
      </c>
      <c r="AB5675" s="82">
        <f t="shared" si="3108"/>
        <v>15059.891</v>
      </c>
      <c r="AD5675">
        <v>1</v>
      </c>
      <c r="AG5675" s="83">
        <f t="shared" si="3109"/>
        <v>1</v>
      </c>
      <c r="AH5675" s="87">
        <v>0</v>
      </c>
      <c r="AI5675" s="88">
        <v>0</v>
      </c>
    </row>
    <row r="5676" spans="1:39" x14ac:dyDescent="0.25">
      <c r="A5676" s="115">
        <v>70100833</v>
      </c>
      <c r="B5676" t="s">
        <v>34</v>
      </c>
      <c r="C5676" s="81">
        <v>700</v>
      </c>
      <c r="D5676">
        <v>8.5</v>
      </c>
      <c r="E5676">
        <v>8.5</v>
      </c>
      <c r="F5676">
        <v>8.5</v>
      </c>
      <c r="G5676">
        <v>8.5</v>
      </c>
      <c r="H5676">
        <v>1.49</v>
      </c>
      <c r="I5676">
        <v>701</v>
      </c>
      <c r="J5676" t="s">
        <v>634</v>
      </c>
      <c r="K5676" t="s">
        <v>635</v>
      </c>
      <c r="L5676" t="s">
        <v>636</v>
      </c>
      <c r="M5676" t="s">
        <v>636</v>
      </c>
      <c r="N5676" t="s">
        <v>40</v>
      </c>
      <c r="O5676" t="s">
        <v>74</v>
      </c>
      <c r="P5676" t="s">
        <v>243</v>
      </c>
      <c r="Q5676" t="s">
        <v>16</v>
      </c>
      <c r="R5676" t="s">
        <v>91</v>
      </c>
      <c r="S5676" t="s">
        <v>9</v>
      </c>
      <c r="T5676" t="s">
        <v>944</v>
      </c>
      <c r="U5676" t="s">
        <v>179</v>
      </c>
      <c r="V5676" t="s">
        <v>29</v>
      </c>
      <c r="W5676" t="s">
        <v>30</v>
      </c>
      <c r="X5676" t="s">
        <v>419</v>
      </c>
      <c r="Y5676" t="s">
        <v>938</v>
      </c>
      <c r="Z5676" s="81">
        <v>0</v>
      </c>
      <c r="AA5676" s="68">
        <v>0</v>
      </c>
      <c r="AB5676" s="82">
        <f t="shared" si="3108"/>
        <v>0</v>
      </c>
      <c r="AE5676">
        <v>1</v>
      </c>
      <c r="AG5676" s="83">
        <f t="shared" si="3109"/>
        <v>1</v>
      </c>
      <c r="AH5676" s="87">
        <v>0</v>
      </c>
      <c r="AI5676" s="88">
        <v>0</v>
      </c>
    </row>
    <row r="5677" spans="1:39" x14ac:dyDescent="0.25">
      <c r="A5677" s="115">
        <v>70100833</v>
      </c>
      <c r="B5677" t="s">
        <v>34</v>
      </c>
      <c r="C5677" s="81">
        <v>700</v>
      </c>
      <c r="D5677">
        <v>8.5</v>
      </c>
      <c r="E5677">
        <v>8.5</v>
      </c>
      <c r="F5677">
        <v>8.5</v>
      </c>
      <c r="G5677">
        <v>8.5</v>
      </c>
      <c r="H5677">
        <v>1.49</v>
      </c>
      <c r="I5677">
        <v>701</v>
      </c>
      <c r="J5677" t="s">
        <v>634</v>
      </c>
      <c r="K5677" t="s">
        <v>635</v>
      </c>
      <c r="L5677" t="s">
        <v>636</v>
      </c>
      <c r="M5677" t="s">
        <v>636</v>
      </c>
      <c r="N5677" t="s">
        <v>40</v>
      </c>
      <c r="O5677" t="s">
        <v>101</v>
      </c>
      <c r="P5677" t="s">
        <v>243</v>
      </c>
      <c r="Q5677" t="s">
        <v>16</v>
      </c>
      <c r="R5677" t="s">
        <v>28</v>
      </c>
      <c r="S5677" t="s">
        <v>9</v>
      </c>
      <c r="U5677" t="s">
        <v>179</v>
      </c>
      <c r="V5677" t="s">
        <v>53</v>
      </c>
      <c r="W5677" t="s">
        <v>54</v>
      </c>
      <c r="X5677" t="s">
        <v>55</v>
      </c>
      <c r="Y5677" t="s">
        <v>21</v>
      </c>
      <c r="Z5677" s="80">
        <v>7439</v>
      </c>
      <c r="AA5677" s="68">
        <v>0</v>
      </c>
      <c r="AB5677" s="82">
        <f t="shared" si="3108"/>
        <v>7439</v>
      </c>
      <c r="AD5677">
        <v>1</v>
      </c>
      <c r="AG5677" s="83">
        <f t="shared" si="3109"/>
        <v>1</v>
      </c>
      <c r="AH5677" s="87">
        <v>0</v>
      </c>
      <c r="AI5677" s="88">
        <v>0</v>
      </c>
    </row>
    <row r="5678" spans="1:39" x14ac:dyDescent="0.25">
      <c r="A5678" s="115">
        <v>70100833</v>
      </c>
      <c r="B5678" t="s">
        <v>34</v>
      </c>
      <c r="C5678" s="81">
        <v>700</v>
      </c>
      <c r="D5678">
        <v>8.5</v>
      </c>
      <c r="E5678">
        <v>8.5</v>
      </c>
      <c r="F5678">
        <v>8.5</v>
      </c>
      <c r="G5678">
        <v>8.5</v>
      </c>
      <c r="H5678">
        <v>1.49</v>
      </c>
      <c r="I5678">
        <v>701</v>
      </c>
      <c r="J5678" t="s">
        <v>634</v>
      </c>
      <c r="K5678" t="s">
        <v>635</v>
      </c>
      <c r="L5678" t="s">
        <v>636</v>
      </c>
      <c r="M5678" t="s">
        <v>636</v>
      </c>
      <c r="N5678" t="s">
        <v>40</v>
      </c>
      <c r="O5678" t="s">
        <v>101</v>
      </c>
      <c r="P5678" t="s">
        <v>243</v>
      </c>
      <c r="Q5678" t="s">
        <v>16</v>
      </c>
      <c r="R5678" t="s">
        <v>28</v>
      </c>
      <c r="S5678" t="s">
        <v>9</v>
      </c>
      <c r="U5678" t="s">
        <v>179</v>
      </c>
      <c r="V5678" t="s">
        <v>29</v>
      </c>
      <c r="W5678" t="s">
        <v>30</v>
      </c>
      <c r="X5678" t="s">
        <v>417</v>
      </c>
      <c r="Y5678" t="s">
        <v>677</v>
      </c>
      <c r="Z5678" s="80">
        <v>0</v>
      </c>
      <c r="AA5678" s="68">
        <v>7700</v>
      </c>
      <c r="AB5678" s="82">
        <f t="shared" si="3108"/>
        <v>15059.891</v>
      </c>
      <c r="AD5678">
        <v>1</v>
      </c>
      <c r="AG5678" s="83">
        <f t="shared" si="3109"/>
        <v>1</v>
      </c>
      <c r="AH5678" s="87">
        <v>0</v>
      </c>
      <c r="AI5678" s="88">
        <v>0</v>
      </c>
    </row>
    <row r="5679" spans="1:39" x14ac:dyDescent="0.25">
      <c r="A5679" s="115">
        <v>70100833</v>
      </c>
      <c r="B5679" t="s">
        <v>34</v>
      </c>
      <c r="C5679" s="81">
        <v>700</v>
      </c>
      <c r="D5679">
        <v>8.5</v>
      </c>
      <c r="E5679">
        <v>8.5</v>
      </c>
      <c r="F5679">
        <v>8.5</v>
      </c>
      <c r="G5679">
        <v>8.5</v>
      </c>
      <c r="H5679">
        <v>1.49</v>
      </c>
      <c r="I5679">
        <v>701</v>
      </c>
      <c r="J5679" t="s">
        <v>634</v>
      </c>
      <c r="K5679" t="s">
        <v>635</v>
      </c>
      <c r="L5679" t="s">
        <v>636</v>
      </c>
      <c r="M5679" t="s">
        <v>636</v>
      </c>
      <c r="N5679" t="s">
        <v>40</v>
      </c>
      <c r="O5679" t="s">
        <v>101</v>
      </c>
      <c r="P5679" t="s">
        <v>243</v>
      </c>
      <c r="Q5679" t="s">
        <v>16</v>
      </c>
      <c r="R5679" t="s">
        <v>28</v>
      </c>
      <c r="S5679" t="s">
        <v>9</v>
      </c>
      <c r="U5679" t="s">
        <v>179</v>
      </c>
      <c r="V5679" t="s">
        <v>29</v>
      </c>
      <c r="W5679" t="s">
        <v>30</v>
      </c>
      <c r="X5679" t="s">
        <v>397</v>
      </c>
      <c r="Y5679" t="s">
        <v>677</v>
      </c>
      <c r="Z5679" s="80">
        <v>0</v>
      </c>
      <c r="AA5679" s="68">
        <v>7700</v>
      </c>
      <c r="AB5679" s="82">
        <f t="shared" si="3108"/>
        <v>15059.891</v>
      </c>
      <c r="AD5679">
        <v>1</v>
      </c>
      <c r="AG5679" s="83">
        <f t="shared" si="3109"/>
        <v>1</v>
      </c>
      <c r="AH5679" s="87">
        <v>0</v>
      </c>
      <c r="AI5679" s="88">
        <v>0</v>
      </c>
    </row>
    <row r="5680" spans="1:39" x14ac:dyDescent="0.25">
      <c r="A5680" s="115">
        <v>70100833</v>
      </c>
      <c r="B5680" t="s">
        <v>34</v>
      </c>
      <c r="C5680" s="81">
        <v>700</v>
      </c>
      <c r="D5680">
        <v>8.5</v>
      </c>
      <c r="E5680">
        <v>8.5</v>
      </c>
      <c r="F5680">
        <v>8.5</v>
      </c>
      <c r="G5680">
        <v>8.5</v>
      </c>
      <c r="H5680">
        <v>1.49</v>
      </c>
      <c r="I5680">
        <v>701</v>
      </c>
      <c r="J5680" t="s">
        <v>634</v>
      </c>
      <c r="K5680" t="s">
        <v>635</v>
      </c>
      <c r="L5680" t="s">
        <v>636</v>
      </c>
      <c r="M5680" t="s">
        <v>636</v>
      </c>
      <c r="N5680" t="s">
        <v>40</v>
      </c>
      <c r="O5680" t="s">
        <v>47</v>
      </c>
      <c r="P5680" t="s">
        <v>243</v>
      </c>
      <c r="Q5680" t="s">
        <v>16</v>
      </c>
      <c r="R5680" t="s">
        <v>28</v>
      </c>
      <c r="S5680" t="s">
        <v>9</v>
      </c>
      <c r="U5680" t="s">
        <v>179</v>
      </c>
      <c r="V5680" t="s">
        <v>29</v>
      </c>
      <c r="W5680" t="s">
        <v>30</v>
      </c>
      <c r="X5680" t="s">
        <v>638</v>
      </c>
      <c r="Y5680" t="s">
        <v>677</v>
      </c>
      <c r="Z5680" s="80">
        <v>0</v>
      </c>
      <c r="AA5680" s="68">
        <v>7700</v>
      </c>
      <c r="AB5680" s="82">
        <f t="shared" si="3108"/>
        <v>15059.891</v>
      </c>
      <c r="AD5680">
        <v>1</v>
      </c>
      <c r="AG5680" s="83">
        <f t="shared" si="3109"/>
        <v>1</v>
      </c>
      <c r="AH5680" s="87">
        <v>0</v>
      </c>
      <c r="AI5680" s="88">
        <v>0</v>
      </c>
    </row>
    <row r="5681" spans="1:35" x14ac:dyDescent="0.25">
      <c r="A5681" s="115">
        <v>70100833</v>
      </c>
      <c r="B5681" t="s">
        <v>34</v>
      </c>
      <c r="C5681" s="81">
        <v>700</v>
      </c>
      <c r="D5681">
        <v>8.5</v>
      </c>
      <c r="E5681">
        <v>8.5</v>
      </c>
      <c r="F5681">
        <v>8.5</v>
      </c>
      <c r="G5681">
        <v>8.5</v>
      </c>
      <c r="H5681">
        <v>1.49</v>
      </c>
      <c r="I5681">
        <v>701</v>
      </c>
      <c r="J5681" t="s">
        <v>634</v>
      </c>
      <c r="K5681" t="s">
        <v>635</v>
      </c>
      <c r="L5681" t="s">
        <v>636</v>
      </c>
      <c r="M5681" t="s">
        <v>636</v>
      </c>
      <c r="N5681" t="s">
        <v>40</v>
      </c>
      <c r="O5681" t="s">
        <v>453</v>
      </c>
      <c r="P5681" t="s">
        <v>243</v>
      </c>
      <c r="Q5681" t="s">
        <v>16</v>
      </c>
      <c r="R5681" t="s">
        <v>28</v>
      </c>
      <c r="S5681" t="s">
        <v>9</v>
      </c>
      <c r="U5681" t="s">
        <v>179</v>
      </c>
      <c r="V5681" t="s">
        <v>53</v>
      </c>
      <c r="W5681" t="s">
        <v>54</v>
      </c>
      <c r="X5681" t="s">
        <v>158</v>
      </c>
      <c r="Y5681" t="s">
        <v>21</v>
      </c>
      <c r="Z5681" s="80">
        <v>7439</v>
      </c>
      <c r="AA5681" s="68">
        <v>0</v>
      </c>
      <c r="AB5681" s="82">
        <f t="shared" si="3108"/>
        <v>7439</v>
      </c>
      <c r="AD5681">
        <v>1</v>
      </c>
      <c r="AG5681" s="83">
        <f t="shared" si="3109"/>
        <v>1</v>
      </c>
      <c r="AH5681" s="87">
        <v>0</v>
      </c>
      <c r="AI5681" s="88">
        <v>0</v>
      </c>
    </row>
    <row r="5682" spans="1:35" x14ac:dyDescent="0.25">
      <c r="A5682" s="115">
        <v>70100833</v>
      </c>
      <c r="B5682" t="s">
        <v>34</v>
      </c>
      <c r="C5682" s="81">
        <v>700</v>
      </c>
      <c r="D5682">
        <v>8.5</v>
      </c>
      <c r="E5682">
        <v>8.5</v>
      </c>
      <c r="F5682">
        <v>8.5</v>
      </c>
      <c r="G5682">
        <v>8.5</v>
      </c>
      <c r="H5682">
        <v>1.49</v>
      </c>
      <c r="I5682">
        <v>701</v>
      </c>
      <c r="J5682" t="s">
        <v>634</v>
      </c>
      <c r="K5682" t="s">
        <v>635</v>
      </c>
      <c r="L5682" t="s">
        <v>636</v>
      </c>
      <c r="M5682" t="s">
        <v>636</v>
      </c>
      <c r="N5682" t="s">
        <v>40</v>
      </c>
      <c r="O5682" t="s">
        <v>453</v>
      </c>
      <c r="P5682" t="s">
        <v>243</v>
      </c>
      <c r="Q5682" t="s">
        <v>16</v>
      </c>
      <c r="R5682" t="s">
        <v>28</v>
      </c>
      <c r="S5682" t="s">
        <v>9</v>
      </c>
      <c r="U5682" t="s">
        <v>179</v>
      </c>
      <c r="V5682" t="s">
        <v>53</v>
      </c>
      <c r="W5682" t="s">
        <v>54</v>
      </c>
      <c r="X5682" t="s">
        <v>55</v>
      </c>
      <c r="Y5682" t="s">
        <v>21</v>
      </c>
      <c r="Z5682" s="80">
        <v>7439</v>
      </c>
      <c r="AA5682" s="68">
        <v>0</v>
      </c>
      <c r="AB5682" s="82">
        <f t="shared" si="3108"/>
        <v>96707</v>
      </c>
      <c r="AD5682">
        <v>13</v>
      </c>
      <c r="AG5682" s="83">
        <f t="shared" si="3109"/>
        <v>13</v>
      </c>
      <c r="AH5682" s="87">
        <v>0</v>
      </c>
      <c r="AI5682" s="88">
        <v>0</v>
      </c>
    </row>
    <row r="5683" spans="1:35" x14ac:dyDescent="0.25">
      <c r="A5683" s="115">
        <v>70100833</v>
      </c>
      <c r="B5683" t="s">
        <v>34</v>
      </c>
      <c r="C5683" s="81">
        <v>700</v>
      </c>
      <c r="D5683">
        <v>8.5</v>
      </c>
      <c r="E5683">
        <v>8.5</v>
      </c>
      <c r="F5683">
        <v>8.5</v>
      </c>
      <c r="G5683">
        <v>8.5</v>
      </c>
      <c r="H5683">
        <v>1.49</v>
      </c>
      <c r="I5683">
        <v>701</v>
      </c>
      <c r="J5683" t="s">
        <v>634</v>
      </c>
      <c r="K5683" t="s">
        <v>635</v>
      </c>
      <c r="L5683" t="s">
        <v>636</v>
      </c>
      <c r="M5683" t="s">
        <v>636</v>
      </c>
      <c r="N5683" t="s">
        <v>40</v>
      </c>
      <c r="O5683" t="s">
        <v>453</v>
      </c>
      <c r="P5683" t="s">
        <v>243</v>
      </c>
      <c r="Q5683" t="s">
        <v>16</v>
      </c>
      <c r="R5683" t="s">
        <v>28</v>
      </c>
      <c r="S5683" t="s">
        <v>9</v>
      </c>
      <c r="U5683" t="s">
        <v>179</v>
      </c>
      <c r="V5683" t="s">
        <v>53</v>
      </c>
      <c r="W5683" t="s">
        <v>54</v>
      </c>
      <c r="X5683" t="s">
        <v>161</v>
      </c>
      <c r="Y5683" t="s">
        <v>21</v>
      </c>
      <c r="Z5683" s="80">
        <v>7439</v>
      </c>
      <c r="AA5683" s="68">
        <v>0</v>
      </c>
      <c r="AB5683" s="82">
        <f t="shared" si="3108"/>
        <v>37195</v>
      </c>
      <c r="AD5683">
        <v>5</v>
      </c>
      <c r="AG5683" s="83">
        <f t="shared" si="3109"/>
        <v>5</v>
      </c>
      <c r="AH5683" s="87">
        <v>0</v>
      </c>
      <c r="AI5683" s="88">
        <v>0</v>
      </c>
    </row>
    <row r="5684" spans="1:35" x14ac:dyDescent="0.25">
      <c r="A5684" s="115">
        <v>70100833</v>
      </c>
      <c r="B5684" t="s">
        <v>34</v>
      </c>
      <c r="C5684" s="81">
        <v>700</v>
      </c>
      <c r="D5684">
        <v>8.5</v>
      </c>
      <c r="E5684">
        <v>8.5</v>
      </c>
      <c r="F5684">
        <v>8.5</v>
      </c>
      <c r="G5684">
        <v>8.5</v>
      </c>
      <c r="H5684">
        <v>1.49</v>
      </c>
      <c r="I5684">
        <v>701</v>
      </c>
      <c r="J5684" t="s">
        <v>634</v>
      </c>
      <c r="K5684" t="s">
        <v>635</v>
      </c>
      <c r="L5684" t="s">
        <v>636</v>
      </c>
      <c r="M5684" t="s">
        <v>636</v>
      </c>
      <c r="N5684" t="s">
        <v>40</v>
      </c>
      <c r="O5684" t="s">
        <v>453</v>
      </c>
      <c r="P5684" t="s">
        <v>243</v>
      </c>
      <c r="Q5684" t="s">
        <v>16</v>
      </c>
      <c r="R5684" t="s">
        <v>28</v>
      </c>
      <c r="S5684" t="s">
        <v>9</v>
      </c>
      <c r="U5684" t="s">
        <v>179</v>
      </c>
      <c r="V5684" t="s">
        <v>53</v>
      </c>
      <c r="W5684" t="s">
        <v>54</v>
      </c>
      <c r="X5684" t="s">
        <v>639</v>
      </c>
      <c r="Y5684" t="s">
        <v>21</v>
      </c>
      <c r="Z5684" s="80">
        <v>7439</v>
      </c>
      <c r="AA5684" s="68">
        <v>0</v>
      </c>
      <c r="AB5684" s="82">
        <f t="shared" si="3108"/>
        <v>7439</v>
      </c>
      <c r="AD5684">
        <v>1</v>
      </c>
      <c r="AG5684" s="83">
        <f t="shared" si="3109"/>
        <v>1</v>
      </c>
      <c r="AH5684" s="87">
        <v>0</v>
      </c>
      <c r="AI5684" s="88">
        <v>0</v>
      </c>
    </row>
    <row r="5685" spans="1:35" x14ac:dyDescent="0.25">
      <c r="A5685" s="115">
        <v>70100833</v>
      </c>
      <c r="B5685" t="s">
        <v>34</v>
      </c>
      <c r="C5685" s="81">
        <v>700</v>
      </c>
      <c r="D5685">
        <v>8.5</v>
      </c>
      <c r="E5685">
        <v>8.5</v>
      </c>
      <c r="F5685">
        <v>8.5</v>
      </c>
      <c r="G5685">
        <v>8.5</v>
      </c>
      <c r="H5685">
        <v>1.49</v>
      </c>
      <c r="I5685">
        <v>701</v>
      </c>
      <c r="J5685" t="s">
        <v>634</v>
      </c>
      <c r="K5685" t="s">
        <v>635</v>
      </c>
      <c r="L5685" t="s">
        <v>636</v>
      </c>
      <c r="M5685" t="s">
        <v>636</v>
      </c>
      <c r="N5685" t="s">
        <v>40</v>
      </c>
      <c r="O5685" t="s">
        <v>453</v>
      </c>
      <c r="P5685" t="s">
        <v>243</v>
      </c>
      <c r="Q5685" t="s">
        <v>16</v>
      </c>
      <c r="R5685" t="s">
        <v>28</v>
      </c>
      <c r="S5685" t="s">
        <v>9</v>
      </c>
      <c r="U5685" t="s">
        <v>179</v>
      </c>
      <c r="V5685" t="s">
        <v>29</v>
      </c>
      <c r="W5685" t="s">
        <v>30</v>
      </c>
      <c r="X5685" t="s">
        <v>417</v>
      </c>
      <c r="Y5685" t="s">
        <v>677</v>
      </c>
      <c r="Z5685" s="80">
        <v>0</v>
      </c>
      <c r="AA5685" s="68">
        <v>7700</v>
      </c>
      <c r="AB5685" s="82">
        <f t="shared" si="3108"/>
        <v>45179.673000000003</v>
      </c>
      <c r="AD5685">
        <v>3</v>
      </c>
      <c r="AG5685" s="83">
        <f t="shared" si="3109"/>
        <v>3</v>
      </c>
      <c r="AH5685" s="87">
        <v>0</v>
      </c>
      <c r="AI5685" s="88">
        <v>0</v>
      </c>
    </row>
    <row r="5686" spans="1:35" x14ac:dyDescent="0.25">
      <c r="A5686" s="115">
        <v>70100833</v>
      </c>
      <c r="B5686" t="s">
        <v>34</v>
      </c>
      <c r="C5686" s="81">
        <v>700</v>
      </c>
      <c r="D5686">
        <v>8.5</v>
      </c>
      <c r="E5686">
        <v>8.5</v>
      </c>
      <c r="F5686">
        <v>8.5</v>
      </c>
      <c r="G5686">
        <v>8.5</v>
      </c>
      <c r="H5686">
        <v>1.49</v>
      </c>
      <c r="I5686">
        <v>701</v>
      </c>
      <c r="J5686" t="s">
        <v>634</v>
      </c>
      <c r="K5686" t="s">
        <v>635</v>
      </c>
      <c r="L5686" t="s">
        <v>636</v>
      </c>
      <c r="M5686" t="s">
        <v>636</v>
      </c>
      <c r="N5686" t="s">
        <v>40</v>
      </c>
      <c r="O5686" t="s">
        <v>453</v>
      </c>
      <c r="P5686" t="s">
        <v>243</v>
      </c>
      <c r="Q5686" t="s">
        <v>16</v>
      </c>
      <c r="R5686" t="s">
        <v>28</v>
      </c>
      <c r="S5686" t="s">
        <v>9</v>
      </c>
      <c r="U5686" t="s">
        <v>179</v>
      </c>
      <c r="V5686" t="s">
        <v>29</v>
      </c>
      <c r="W5686" t="s">
        <v>30</v>
      </c>
      <c r="X5686" t="s">
        <v>640</v>
      </c>
      <c r="Y5686" t="s">
        <v>677</v>
      </c>
      <c r="Z5686" s="80">
        <v>0</v>
      </c>
      <c r="AA5686" s="68">
        <v>7700</v>
      </c>
      <c r="AB5686" s="82">
        <f t="shared" si="3108"/>
        <v>30119.781999999999</v>
      </c>
      <c r="AD5686">
        <v>2</v>
      </c>
      <c r="AG5686" s="83">
        <f t="shared" si="3109"/>
        <v>2</v>
      </c>
      <c r="AH5686" s="87">
        <v>0</v>
      </c>
      <c r="AI5686" s="88">
        <v>0</v>
      </c>
    </row>
    <row r="5687" spans="1:35" x14ac:dyDescent="0.25">
      <c r="A5687" s="115">
        <v>70100833</v>
      </c>
      <c r="B5687" t="s">
        <v>34</v>
      </c>
      <c r="C5687" s="81">
        <v>700</v>
      </c>
      <c r="D5687">
        <v>8.5</v>
      </c>
      <c r="E5687">
        <v>8.5</v>
      </c>
      <c r="F5687">
        <v>8.5</v>
      </c>
      <c r="G5687">
        <v>8.5</v>
      </c>
      <c r="H5687">
        <v>1.49</v>
      </c>
      <c r="I5687">
        <v>701</v>
      </c>
      <c r="J5687" t="s">
        <v>634</v>
      </c>
      <c r="K5687" t="s">
        <v>635</v>
      </c>
      <c r="L5687" t="s">
        <v>636</v>
      </c>
      <c r="M5687" t="s">
        <v>636</v>
      </c>
      <c r="N5687" t="s">
        <v>40</v>
      </c>
      <c r="O5687" t="s">
        <v>453</v>
      </c>
      <c r="P5687" t="s">
        <v>243</v>
      </c>
      <c r="Q5687" t="s">
        <v>16</v>
      </c>
      <c r="R5687" t="s">
        <v>28</v>
      </c>
      <c r="S5687" t="s">
        <v>9</v>
      </c>
      <c r="U5687" t="s">
        <v>179</v>
      </c>
      <c r="V5687" t="s">
        <v>29</v>
      </c>
      <c r="W5687" t="s">
        <v>30</v>
      </c>
      <c r="X5687" t="s">
        <v>419</v>
      </c>
      <c r="Y5687" t="s">
        <v>677</v>
      </c>
      <c r="Z5687" s="80">
        <v>0</v>
      </c>
      <c r="AA5687" s="68">
        <v>7700</v>
      </c>
      <c r="AB5687" s="82">
        <f t="shared" si="3108"/>
        <v>60239.563999999998</v>
      </c>
      <c r="AD5687">
        <v>4</v>
      </c>
      <c r="AG5687" s="83">
        <f t="shared" si="3109"/>
        <v>4</v>
      </c>
      <c r="AH5687" s="87">
        <v>0</v>
      </c>
      <c r="AI5687" s="88">
        <v>0</v>
      </c>
    </row>
    <row r="5688" spans="1:35" x14ac:dyDescent="0.25">
      <c r="A5688" s="115">
        <v>70100833</v>
      </c>
      <c r="B5688" t="s">
        <v>34</v>
      </c>
      <c r="C5688" s="81">
        <v>700</v>
      </c>
      <c r="D5688">
        <v>8.5</v>
      </c>
      <c r="E5688">
        <v>8.5</v>
      </c>
      <c r="F5688">
        <v>8.5</v>
      </c>
      <c r="G5688">
        <v>8.5</v>
      </c>
      <c r="H5688">
        <v>1.49</v>
      </c>
      <c r="I5688">
        <v>701</v>
      </c>
      <c r="J5688" t="s">
        <v>634</v>
      </c>
      <c r="K5688" t="s">
        <v>635</v>
      </c>
      <c r="L5688" t="s">
        <v>636</v>
      </c>
      <c r="M5688" t="s">
        <v>636</v>
      </c>
      <c r="N5688" t="s">
        <v>40</v>
      </c>
      <c r="O5688" t="s">
        <v>453</v>
      </c>
      <c r="P5688" t="s">
        <v>243</v>
      </c>
      <c r="Q5688" t="s">
        <v>16</v>
      </c>
      <c r="R5688" t="s">
        <v>28</v>
      </c>
      <c r="S5688" t="s">
        <v>9</v>
      </c>
      <c r="U5688" t="s">
        <v>179</v>
      </c>
      <c r="V5688" t="s">
        <v>29</v>
      </c>
      <c r="W5688" t="s">
        <v>30</v>
      </c>
      <c r="X5688" t="s">
        <v>233</v>
      </c>
      <c r="Y5688" t="s">
        <v>677</v>
      </c>
      <c r="Z5688" s="80">
        <v>0</v>
      </c>
      <c r="AA5688" s="68">
        <v>7700</v>
      </c>
      <c r="AB5688" s="82">
        <f t="shared" si="3108"/>
        <v>15059.891</v>
      </c>
      <c r="AD5688">
        <v>1</v>
      </c>
      <c r="AG5688" s="83">
        <f t="shared" si="3109"/>
        <v>1</v>
      </c>
      <c r="AH5688" s="87">
        <v>0</v>
      </c>
      <c r="AI5688" s="88">
        <v>0</v>
      </c>
    </row>
    <row r="5689" spans="1:35" x14ac:dyDescent="0.25">
      <c r="A5689" s="115">
        <v>70100833</v>
      </c>
      <c r="B5689" t="s">
        <v>34</v>
      </c>
      <c r="C5689" s="81">
        <v>700</v>
      </c>
      <c r="D5689">
        <v>8.5</v>
      </c>
      <c r="E5689">
        <v>8.5</v>
      </c>
      <c r="F5689">
        <v>8.5</v>
      </c>
      <c r="G5689">
        <v>8.5</v>
      </c>
      <c r="H5689">
        <v>1.49</v>
      </c>
      <c r="I5689">
        <v>701</v>
      </c>
      <c r="J5689" t="s">
        <v>634</v>
      </c>
      <c r="K5689" t="s">
        <v>635</v>
      </c>
      <c r="L5689" t="s">
        <v>636</v>
      </c>
      <c r="M5689" t="s">
        <v>636</v>
      </c>
      <c r="N5689" t="s">
        <v>40</v>
      </c>
      <c r="O5689" t="s">
        <v>453</v>
      </c>
      <c r="P5689" t="s">
        <v>243</v>
      </c>
      <c r="Q5689" t="s">
        <v>16</v>
      </c>
      <c r="R5689" t="s">
        <v>28</v>
      </c>
      <c r="S5689" t="s">
        <v>9</v>
      </c>
      <c r="U5689" t="s">
        <v>179</v>
      </c>
      <c r="V5689" t="s">
        <v>29</v>
      </c>
      <c r="W5689" t="s">
        <v>30</v>
      </c>
      <c r="X5689" t="s">
        <v>73</v>
      </c>
      <c r="Y5689" t="s">
        <v>677</v>
      </c>
      <c r="Z5689" s="80">
        <v>0</v>
      </c>
      <c r="AA5689" s="68">
        <v>7700</v>
      </c>
      <c r="AB5689" s="82">
        <f t="shared" si="3108"/>
        <v>30119.781999999999</v>
      </c>
      <c r="AD5689">
        <v>2</v>
      </c>
      <c r="AG5689" s="83">
        <f t="shared" si="3109"/>
        <v>2</v>
      </c>
      <c r="AH5689" s="87">
        <v>0</v>
      </c>
      <c r="AI5689" s="88">
        <v>0</v>
      </c>
    </row>
    <row r="5690" spans="1:35" x14ac:dyDescent="0.25">
      <c r="A5690" s="115">
        <v>70100833</v>
      </c>
      <c r="B5690" t="s">
        <v>34</v>
      </c>
      <c r="C5690" s="81">
        <v>700</v>
      </c>
      <c r="D5690">
        <v>8.5</v>
      </c>
      <c r="E5690">
        <v>8.5</v>
      </c>
      <c r="F5690">
        <v>8.5</v>
      </c>
      <c r="G5690">
        <v>8.5</v>
      </c>
      <c r="H5690">
        <v>1.49</v>
      </c>
      <c r="I5690">
        <v>701</v>
      </c>
      <c r="J5690" t="s">
        <v>634</v>
      </c>
      <c r="K5690" t="s">
        <v>635</v>
      </c>
      <c r="L5690" t="s">
        <v>636</v>
      </c>
      <c r="M5690" t="s">
        <v>636</v>
      </c>
      <c r="N5690" t="s">
        <v>48</v>
      </c>
      <c r="O5690" t="s">
        <v>101</v>
      </c>
      <c r="P5690" t="s">
        <v>243</v>
      </c>
      <c r="Q5690" t="s">
        <v>16</v>
      </c>
      <c r="R5690" t="s">
        <v>28</v>
      </c>
      <c r="S5690" t="s">
        <v>9</v>
      </c>
      <c r="U5690" t="s">
        <v>179</v>
      </c>
      <c r="V5690" t="s">
        <v>53</v>
      </c>
      <c r="W5690" t="s">
        <v>54</v>
      </c>
      <c r="X5690" t="s">
        <v>55</v>
      </c>
      <c r="Y5690" t="s">
        <v>677</v>
      </c>
      <c r="Z5690" s="80">
        <v>0</v>
      </c>
      <c r="AA5690" s="68">
        <v>7700</v>
      </c>
      <c r="AB5690" s="82">
        <f t="shared" si="3108"/>
        <v>301197.82</v>
      </c>
      <c r="AD5690">
        <v>20</v>
      </c>
      <c r="AG5690" s="83">
        <f t="shared" si="3109"/>
        <v>20</v>
      </c>
      <c r="AH5690" s="87">
        <v>0</v>
      </c>
      <c r="AI5690" s="88">
        <v>0</v>
      </c>
    </row>
    <row r="5691" spans="1:35" x14ac:dyDescent="0.25">
      <c r="A5691" s="115">
        <v>70100833</v>
      </c>
      <c r="B5691" t="s">
        <v>34</v>
      </c>
      <c r="C5691" s="81">
        <v>700</v>
      </c>
      <c r="D5691">
        <v>8.5</v>
      </c>
      <c r="E5691">
        <v>8.5</v>
      </c>
      <c r="F5691">
        <v>8.5</v>
      </c>
      <c r="G5691">
        <v>8.5</v>
      </c>
      <c r="H5691">
        <v>1.49</v>
      </c>
      <c r="I5691">
        <v>701</v>
      </c>
      <c r="J5691" t="s">
        <v>634</v>
      </c>
      <c r="K5691" t="s">
        <v>635</v>
      </c>
      <c r="L5691" t="s">
        <v>636</v>
      </c>
      <c r="M5691" t="s">
        <v>636</v>
      </c>
      <c r="N5691" t="s">
        <v>48</v>
      </c>
      <c r="O5691" t="s">
        <v>101</v>
      </c>
      <c r="P5691" t="s">
        <v>243</v>
      </c>
      <c r="Q5691" t="s">
        <v>16</v>
      </c>
      <c r="R5691" t="s">
        <v>28</v>
      </c>
      <c r="S5691" t="s">
        <v>9</v>
      </c>
      <c r="U5691" t="s">
        <v>179</v>
      </c>
      <c r="V5691" t="s">
        <v>53</v>
      </c>
      <c r="W5691" t="s">
        <v>54</v>
      </c>
      <c r="X5691" t="s">
        <v>641</v>
      </c>
      <c r="Y5691" t="s">
        <v>677</v>
      </c>
      <c r="Z5691" s="80">
        <v>0</v>
      </c>
      <c r="AA5691" s="68">
        <v>7700</v>
      </c>
      <c r="AB5691" s="82">
        <f t="shared" si="3108"/>
        <v>30119.781999999999</v>
      </c>
      <c r="AD5691">
        <v>2</v>
      </c>
      <c r="AG5691" s="83">
        <f t="shared" si="3109"/>
        <v>2</v>
      </c>
      <c r="AH5691" s="87">
        <v>0</v>
      </c>
      <c r="AI5691" s="88">
        <v>0</v>
      </c>
    </row>
    <row r="5692" spans="1:35" x14ac:dyDescent="0.25">
      <c r="A5692" s="115">
        <v>70100833</v>
      </c>
      <c r="B5692" t="s">
        <v>34</v>
      </c>
      <c r="C5692" s="81">
        <v>700</v>
      </c>
      <c r="D5692">
        <v>8.5</v>
      </c>
      <c r="E5692">
        <v>8.5</v>
      </c>
      <c r="F5692">
        <v>8.5</v>
      </c>
      <c r="G5692">
        <v>8.5</v>
      </c>
      <c r="H5692">
        <v>1.49</v>
      </c>
      <c r="I5692">
        <v>701</v>
      </c>
      <c r="J5692" t="s">
        <v>634</v>
      </c>
      <c r="K5692" t="s">
        <v>635</v>
      </c>
      <c r="L5692" t="s">
        <v>636</v>
      </c>
      <c r="M5692" t="s">
        <v>636</v>
      </c>
      <c r="N5692" t="s">
        <v>48</v>
      </c>
      <c r="O5692" t="s">
        <v>101</v>
      </c>
      <c r="P5692" t="s">
        <v>243</v>
      </c>
      <c r="Q5692" t="s">
        <v>16</v>
      </c>
      <c r="R5692" t="s">
        <v>28</v>
      </c>
      <c r="S5692" t="s">
        <v>9</v>
      </c>
      <c r="U5692" t="s">
        <v>179</v>
      </c>
      <c r="V5692" t="s">
        <v>53</v>
      </c>
      <c r="W5692" t="s">
        <v>54</v>
      </c>
      <c r="X5692" t="s">
        <v>161</v>
      </c>
      <c r="Y5692" t="s">
        <v>677</v>
      </c>
      <c r="Z5692" s="80">
        <v>0</v>
      </c>
      <c r="AA5692" s="68">
        <v>7700</v>
      </c>
      <c r="AB5692" s="82">
        <f t="shared" si="3108"/>
        <v>105419.23699999999</v>
      </c>
      <c r="AD5692">
        <v>7</v>
      </c>
      <c r="AG5692" s="83">
        <f t="shared" si="3109"/>
        <v>7</v>
      </c>
      <c r="AH5692" s="87">
        <v>0</v>
      </c>
      <c r="AI5692" s="88">
        <v>0</v>
      </c>
    </row>
    <row r="5693" spans="1:35" x14ac:dyDescent="0.25">
      <c r="A5693" s="115">
        <v>70100833</v>
      </c>
      <c r="B5693" t="s">
        <v>34</v>
      </c>
      <c r="C5693" s="81">
        <v>700</v>
      </c>
      <c r="D5693">
        <v>8.5</v>
      </c>
      <c r="E5693">
        <v>8.5</v>
      </c>
      <c r="F5693">
        <v>8.5</v>
      </c>
      <c r="G5693">
        <v>8.5</v>
      </c>
      <c r="H5693">
        <v>1.49</v>
      </c>
      <c r="I5693">
        <v>701</v>
      </c>
      <c r="J5693" t="s">
        <v>634</v>
      </c>
      <c r="K5693" t="s">
        <v>635</v>
      </c>
      <c r="L5693" t="s">
        <v>636</v>
      </c>
      <c r="M5693" t="s">
        <v>636</v>
      </c>
      <c r="N5693" t="s">
        <v>48</v>
      </c>
      <c r="O5693" t="s">
        <v>101</v>
      </c>
      <c r="P5693" t="s">
        <v>243</v>
      </c>
      <c r="Q5693" t="s">
        <v>16</v>
      </c>
      <c r="R5693" t="s">
        <v>28</v>
      </c>
      <c r="S5693" t="s">
        <v>9</v>
      </c>
      <c r="U5693" t="s">
        <v>179</v>
      </c>
      <c r="V5693" t="s">
        <v>53</v>
      </c>
      <c r="W5693" t="s">
        <v>54</v>
      </c>
      <c r="X5693" t="s">
        <v>149</v>
      </c>
      <c r="Y5693" t="s">
        <v>677</v>
      </c>
      <c r="Z5693" s="80">
        <v>0</v>
      </c>
      <c r="AA5693" s="68">
        <v>7700</v>
      </c>
      <c r="AB5693" s="82">
        <f t="shared" si="3108"/>
        <v>30119.781999999999</v>
      </c>
      <c r="AD5693">
        <v>2</v>
      </c>
      <c r="AG5693" s="83">
        <f t="shared" si="3109"/>
        <v>2</v>
      </c>
      <c r="AH5693" s="87">
        <v>0</v>
      </c>
      <c r="AI5693" s="88">
        <v>0</v>
      </c>
    </row>
    <row r="5694" spans="1:35" x14ac:dyDescent="0.25">
      <c r="A5694" s="115">
        <v>70100833</v>
      </c>
      <c r="B5694" t="s">
        <v>34</v>
      </c>
      <c r="C5694" s="81">
        <v>700</v>
      </c>
      <c r="D5694">
        <v>8.5</v>
      </c>
      <c r="E5694">
        <v>8.5</v>
      </c>
      <c r="F5694">
        <v>8.5</v>
      </c>
      <c r="G5694">
        <v>8.5</v>
      </c>
      <c r="H5694">
        <v>1.49</v>
      </c>
      <c r="I5694">
        <v>701</v>
      </c>
      <c r="J5694" t="s">
        <v>634</v>
      </c>
      <c r="K5694" t="s">
        <v>635</v>
      </c>
      <c r="L5694" t="s">
        <v>636</v>
      </c>
      <c r="M5694" t="s">
        <v>636</v>
      </c>
      <c r="N5694" t="s">
        <v>48</v>
      </c>
      <c r="O5694" t="s">
        <v>101</v>
      </c>
      <c r="P5694" t="s">
        <v>243</v>
      </c>
      <c r="Q5694" t="s">
        <v>16</v>
      </c>
      <c r="R5694" t="s">
        <v>28</v>
      </c>
      <c r="S5694" t="s">
        <v>9</v>
      </c>
      <c r="U5694" t="s">
        <v>179</v>
      </c>
      <c r="V5694" t="s">
        <v>53</v>
      </c>
      <c r="W5694" t="s">
        <v>54</v>
      </c>
      <c r="X5694" t="s">
        <v>232</v>
      </c>
      <c r="Y5694" t="s">
        <v>677</v>
      </c>
      <c r="Z5694" s="80">
        <v>0</v>
      </c>
      <c r="AA5694" s="68">
        <v>7700</v>
      </c>
      <c r="AB5694" s="82">
        <f t="shared" si="3108"/>
        <v>30119.781999999999</v>
      </c>
      <c r="AD5694">
        <v>2</v>
      </c>
      <c r="AG5694" s="83">
        <f t="shared" si="3109"/>
        <v>2</v>
      </c>
      <c r="AH5694" s="87">
        <v>0</v>
      </c>
      <c r="AI5694" s="88">
        <v>0</v>
      </c>
    </row>
    <row r="5695" spans="1:35" x14ac:dyDescent="0.25">
      <c r="A5695" s="115">
        <v>70100833</v>
      </c>
      <c r="B5695" t="s">
        <v>34</v>
      </c>
      <c r="C5695" s="81">
        <v>700</v>
      </c>
      <c r="D5695">
        <v>8.5</v>
      </c>
      <c r="E5695">
        <v>8.5</v>
      </c>
      <c r="F5695">
        <v>8.5</v>
      </c>
      <c r="G5695">
        <v>8.5</v>
      </c>
      <c r="H5695">
        <v>1.49</v>
      </c>
      <c r="I5695">
        <v>701</v>
      </c>
      <c r="J5695" t="s">
        <v>634</v>
      </c>
      <c r="K5695" t="s">
        <v>635</v>
      </c>
      <c r="L5695" t="s">
        <v>636</v>
      </c>
      <c r="M5695" t="s">
        <v>636</v>
      </c>
      <c r="N5695" t="s">
        <v>48</v>
      </c>
      <c r="O5695" t="s">
        <v>101</v>
      </c>
      <c r="P5695" t="s">
        <v>243</v>
      </c>
      <c r="Q5695" t="s">
        <v>16</v>
      </c>
      <c r="R5695" t="s">
        <v>28</v>
      </c>
      <c r="S5695" t="s">
        <v>9</v>
      </c>
      <c r="U5695" t="s">
        <v>179</v>
      </c>
      <c r="V5695" t="s">
        <v>92</v>
      </c>
      <c r="W5695" t="s">
        <v>93</v>
      </c>
      <c r="X5695" t="s">
        <v>36</v>
      </c>
      <c r="Y5695" t="s">
        <v>677</v>
      </c>
      <c r="Z5695" s="80">
        <v>0</v>
      </c>
      <c r="AA5695" s="68">
        <v>7700</v>
      </c>
      <c r="AB5695" s="82">
        <f t="shared" si="3108"/>
        <v>15059.891</v>
      </c>
      <c r="AD5695">
        <v>1</v>
      </c>
      <c r="AG5695" s="83">
        <f t="shared" si="3109"/>
        <v>1</v>
      </c>
      <c r="AH5695" s="87">
        <v>0</v>
      </c>
      <c r="AI5695" s="88">
        <v>0</v>
      </c>
    </row>
    <row r="5696" spans="1:35" x14ac:dyDescent="0.25">
      <c r="A5696" s="115">
        <v>70100833</v>
      </c>
      <c r="B5696" t="s">
        <v>34</v>
      </c>
      <c r="C5696" s="81">
        <v>700</v>
      </c>
      <c r="D5696">
        <v>8.5</v>
      </c>
      <c r="E5696">
        <v>8.5</v>
      </c>
      <c r="F5696">
        <v>8.5</v>
      </c>
      <c r="G5696">
        <v>8.5</v>
      </c>
      <c r="H5696">
        <v>1.49</v>
      </c>
      <c r="I5696">
        <v>701</v>
      </c>
      <c r="J5696" t="s">
        <v>634</v>
      </c>
      <c r="K5696" t="s">
        <v>635</v>
      </c>
      <c r="L5696" t="s">
        <v>636</v>
      </c>
      <c r="M5696" t="s">
        <v>636</v>
      </c>
      <c r="N5696" t="s">
        <v>48</v>
      </c>
      <c r="O5696" t="s">
        <v>101</v>
      </c>
      <c r="P5696" t="s">
        <v>243</v>
      </c>
      <c r="Q5696" t="s">
        <v>16</v>
      </c>
      <c r="R5696" t="s">
        <v>28</v>
      </c>
      <c r="S5696" t="s">
        <v>9</v>
      </c>
      <c r="U5696" t="s">
        <v>179</v>
      </c>
      <c r="V5696" t="s">
        <v>126</v>
      </c>
      <c r="W5696" t="s">
        <v>127</v>
      </c>
      <c r="X5696" t="s">
        <v>26</v>
      </c>
      <c r="Y5696" t="s">
        <v>677</v>
      </c>
      <c r="Z5696" s="80">
        <v>0</v>
      </c>
      <c r="AA5696" s="68">
        <v>7700</v>
      </c>
      <c r="AB5696" s="82">
        <f t="shared" si="3108"/>
        <v>15059.891</v>
      </c>
      <c r="AD5696">
        <v>1</v>
      </c>
      <c r="AG5696" s="83">
        <f t="shared" si="3109"/>
        <v>1</v>
      </c>
      <c r="AH5696" s="87">
        <v>0</v>
      </c>
      <c r="AI5696" s="88">
        <v>0</v>
      </c>
    </row>
    <row r="5697" spans="1:35" x14ac:dyDescent="0.25">
      <c r="A5697" s="115">
        <v>70100833</v>
      </c>
      <c r="B5697" t="s">
        <v>34</v>
      </c>
      <c r="C5697" s="81">
        <v>700</v>
      </c>
      <c r="D5697">
        <v>8.5</v>
      </c>
      <c r="E5697">
        <v>8.5</v>
      </c>
      <c r="F5697">
        <v>8.5</v>
      </c>
      <c r="G5697">
        <v>8.5</v>
      </c>
      <c r="H5697">
        <v>1.49</v>
      </c>
      <c r="I5697">
        <v>701</v>
      </c>
      <c r="J5697" t="s">
        <v>634</v>
      </c>
      <c r="K5697" t="s">
        <v>635</v>
      </c>
      <c r="L5697" t="s">
        <v>636</v>
      </c>
      <c r="M5697" t="s">
        <v>636</v>
      </c>
      <c r="N5697" t="s">
        <v>48</v>
      </c>
      <c r="O5697" t="s">
        <v>101</v>
      </c>
      <c r="P5697" t="s">
        <v>243</v>
      </c>
      <c r="Q5697" t="s">
        <v>16</v>
      </c>
      <c r="R5697" t="s">
        <v>28</v>
      </c>
      <c r="S5697" t="s">
        <v>9</v>
      </c>
      <c r="U5697" t="s">
        <v>179</v>
      </c>
      <c r="V5697" t="s">
        <v>126</v>
      </c>
      <c r="W5697" t="s">
        <v>127</v>
      </c>
      <c r="X5697" t="s">
        <v>55</v>
      </c>
      <c r="Y5697" t="s">
        <v>677</v>
      </c>
      <c r="Z5697" s="80">
        <v>0</v>
      </c>
      <c r="AA5697" s="68">
        <v>7700</v>
      </c>
      <c r="AB5697" s="82">
        <f t="shared" si="3108"/>
        <v>15059.891</v>
      </c>
      <c r="AD5697">
        <v>1</v>
      </c>
      <c r="AG5697" s="83">
        <f t="shared" si="3109"/>
        <v>1</v>
      </c>
      <c r="AH5697" s="87">
        <v>0</v>
      </c>
      <c r="AI5697" s="88">
        <v>0</v>
      </c>
    </row>
    <row r="5698" spans="1:35" x14ac:dyDescent="0.25">
      <c r="A5698" s="115">
        <v>70100833</v>
      </c>
      <c r="B5698" t="s">
        <v>34</v>
      </c>
      <c r="C5698" s="81">
        <v>700</v>
      </c>
      <c r="D5698">
        <v>8.5</v>
      </c>
      <c r="E5698">
        <v>8.5</v>
      </c>
      <c r="F5698">
        <v>8.5</v>
      </c>
      <c r="G5698">
        <v>8.5</v>
      </c>
      <c r="H5698">
        <v>1.49</v>
      </c>
      <c r="I5698">
        <v>701</v>
      </c>
      <c r="J5698" t="s">
        <v>634</v>
      </c>
      <c r="K5698" t="s">
        <v>635</v>
      </c>
      <c r="L5698" t="s">
        <v>636</v>
      </c>
      <c r="M5698" t="s">
        <v>636</v>
      </c>
      <c r="N5698" t="s">
        <v>48</v>
      </c>
      <c r="O5698" t="s">
        <v>101</v>
      </c>
      <c r="P5698" t="s">
        <v>243</v>
      </c>
      <c r="Q5698" t="s">
        <v>16</v>
      </c>
      <c r="R5698" t="s">
        <v>28</v>
      </c>
      <c r="S5698" t="s">
        <v>9</v>
      </c>
      <c r="U5698" t="s">
        <v>179</v>
      </c>
      <c r="V5698" t="s">
        <v>29</v>
      </c>
      <c r="W5698" t="s">
        <v>30</v>
      </c>
      <c r="X5698" t="s">
        <v>397</v>
      </c>
      <c r="Y5698" t="s">
        <v>677</v>
      </c>
      <c r="Z5698" s="80">
        <v>0</v>
      </c>
      <c r="AA5698" s="68">
        <v>7700</v>
      </c>
      <c r="AB5698" s="82">
        <f t="shared" si="3108"/>
        <v>15059.891</v>
      </c>
      <c r="AD5698">
        <v>1</v>
      </c>
      <c r="AG5698" s="83">
        <f t="shared" si="3109"/>
        <v>1</v>
      </c>
      <c r="AH5698" s="87">
        <v>0</v>
      </c>
      <c r="AI5698" s="88">
        <v>0</v>
      </c>
    </row>
    <row r="5699" spans="1:35" x14ac:dyDescent="0.25">
      <c r="A5699" s="115">
        <v>70100833</v>
      </c>
      <c r="B5699" t="s">
        <v>34</v>
      </c>
      <c r="C5699" s="81">
        <v>700</v>
      </c>
      <c r="D5699">
        <v>8.5</v>
      </c>
      <c r="E5699">
        <v>8.5</v>
      </c>
      <c r="F5699">
        <v>8.5</v>
      </c>
      <c r="G5699">
        <v>8.5</v>
      </c>
      <c r="H5699">
        <v>1.49</v>
      </c>
      <c r="I5699">
        <v>701</v>
      </c>
      <c r="J5699" t="s">
        <v>634</v>
      </c>
      <c r="K5699" t="s">
        <v>635</v>
      </c>
      <c r="L5699" t="s">
        <v>636</v>
      </c>
      <c r="M5699" t="s">
        <v>636</v>
      </c>
      <c r="N5699" t="s">
        <v>48</v>
      </c>
      <c r="O5699" t="s">
        <v>101</v>
      </c>
      <c r="P5699" t="s">
        <v>243</v>
      </c>
      <c r="Q5699" t="s">
        <v>16</v>
      </c>
      <c r="R5699" t="s">
        <v>28</v>
      </c>
      <c r="S5699" t="s">
        <v>9</v>
      </c>
      <c r="U5699" t="s">
        <v>179</v>
      </c>
      <c r="V5699" t="s">
        <v>29</v>
      </c>
      <c r="W5699" t="s">
        <v>30</v>
      </c>
      <c r="X5699" t="s">
        <v>474</v>
      </c>
      <c r="Y5699" t="s">
        <v>677</v>
      </c>
      <c r="Z5699" s="80">
        <v>0</v>
      </c>
      <c r="AA5699" s="68">
        <v>7700</v>
      </c>
      <c r="AB5699" s="82">
        <f t="shared" si="3108"/>
        <v>15059.891</v>
      </c>
      <c r="AD5699">
        <v>1</v>
      </c>
      <c r="AG5699" s="83">
        <f t="shared" si="3109"/>
        <v>1</v>
      </c>
      <c r="AH5699" s="87">
        <v>0</v>
      </c>
      <c r="AI5699" s="88">
        <v>0</v>
      </c>
    </row>
    <row r="5700" spans="1:35" x14ac:dyDescent="0.25">
      <c r="A5700" s="115">
        <v>70100833</v>
      </c>
      <c r="B5700" t="s">
        <v>34</v>
      </c>
      <c r="C5700" s="81">
        <v>700</v>
      </c>
      <c r="D5700">
        <v>8.5</v>
      </c>
      <c r="E5700">
        <v>8.5</v>
      </c>
      <c r="F5700">
        <v>8.5</v>
      </c>
      <c r="G5700">
        <v>8.5</v>
      </c>
      <c r="H5700">
        <v>1.49</v>
      </c>
      <c r="I5700">
        <v>701</v>
      </c>
      <c r="J5700" t="s">
        <v>634</v>
      </c>
      <c r="K5700" t="s">
        <v>635</v>
      </c>
      <c r="L5700" t="s">
        <v>636</v>
      </c>
      <c r="M5700" t="s">
        <v>636</v>
      </c>
      <c r="N5700" t="s">
        <v>48</v>
      </c>
      <c r="O5700" t="s">
        <v>101</v>
      </c>
      <c r="P5700" t="s">
        <v>243</v>
      </c>
      <c r="Q5700" t="s">
        <v>16</v>
      </c>
      <c r="R5700" t="s">
        <v>28</v>
      </c>
      <c r="S5700" t="s">
        <v>9</v>
      </c>
      <c r="U5700" t="s">
        <v>179</v>
      </c>
      <c r="V5700" t="s">
        <v>29</v>
      </c>
      <c r="W5700" t="s">
        <v>30</v>
      </c>
      <c r="X5700" t="s">
        <v>137</v>
      </c>
      <c r="Y5700" t="s">
        <v>677</v>
      </c>
      <c r="Z5700" s="80">
        <v>0</v>
      </c>
      <c r="AA5700" s="68">
        <v>7700</v>
      </c>
      <c r="AB5700" s="82">
        <f t="shared" ref="AB5700:AB5763" si="3131">Z5700*AG5700+AA5700*AG5700*1.95583</f>
        <v>15059.891</v>
      </c>
      <c r="AD5700">
        <v>1</v>
      </c>
      <c r="AG5700" s="83">
        <f t="shared" si="3109"/>
        <v>1</v>
      </c>
      <c r="AH5700" s="87">
        <v>0</v>
      </c>
      <c r="AI5700" s="88">
        <v>0</v>
      </c>
    </row>
    <row r="5701" spans="1:35" x14ac:dyDescent="0.25">
      <c r="A5701" s="115">
        <v>70100833</v>
      </c>
      <c r="B5701" t="s">
        <v>34</v>
      </c>
      <c r="C5701" s="81">
        <v>700</v>
      </c>
      <c r="D5701">
        <v>8.5</v>
      </c>
      <c r="E5701">
        <v>8.5</v>
      </c>
      <c r="F5701">
        <v>8.5</v>
      </c>
      <c r="G5701">
        <v>8.5</v>
      </c>
      <c r="H5701">
        <v>1.49</v>
      </c>
      <c r="I5701">
        <v>701</v>
      </c>
      <c r="J5701" t="s">
        <v>634</v>
      </c>
      <c r="K5701" t="s">
        <v>635</v>
      </c>
      <c r="L5701" t="s">
        <v>636</v>
      </c>
      <c r="M5701" t="s">
        <v>636</v>
      </c>
      <c r="N5701" t="s">
        <v>48</v>
      </c>
      <c r="O5701" t="s">
        <v>101</v>
      </c>
      <c r="P5701" t="s">
        <v>243</v>
      </c>
      <c r="Q5701" t="s">
        <v>16</v>
      </c>
      <c r="R5701" t="s">
        <v>28</v>
      </c>
      <c r="S5701" t="s">
        <v>9</v>
      </c>
      <c r="U5701" t="s">
        <v>179</v>
      </c>
      <c r="V5701" t="s">
        <v>29</v>
      </c>
      <c r="W5701" t="s">
        <v>30</v>
      </c>
      <c r="X5701" t="s">
        <v>233</v>
      </c>
      <c r="Y5701" t="s">
        <v>677</v>
      </c>
      <c r="Z5701" s="80">
        <v>0</v>
      </c>
      <c r="AA5701" s="68">
        <v>7700</v>
      </c>
      <c r="AB5701" s="82">
        <f t="shared" si="3131"/>
        <v>15059.891</v>
      </c>
      <c r="AD5701">
        <v>1</v>
      </c>
      <c r="AG5701" s="83">
        <f t="shared" ref="AG5701:AG5764" si="3132">SUM(AC5701:AF5701)</f>
        <v>1</v>
      </c>
      <c r="AH5701" s="87">
        <v>0</v>
      </c>
      <c r="AI5701" s="88">
        <v>0</v>
      </c>
    </row>
    <row r="5702" spans="1:35" x14ac:dyDescent="0.25">
      <c r="A5702" s="115">
        <v>70100833</v>
      </c>
      <c r="B5702" t="s">
        <v>34</v>
      </c>
      <c r="C5702" s="81">
        <v>700</v>
      </c>
      <c r="D5702">
        <v>8.5</v>
      </c>
      <c r="E5702">
        <v>8.5</v>
      </c>
      <c r="F5702">
        <v>8.5</v>
      </c>
      <c r="G5702">
        <v>8.5</v>
      </c>
      <c r="H5702">
        <v>1.49</v>
      </c>
      <c r="I5702">
        <v>701</v>
      </c>
      <c r="J5702" t="s">
        <v>634</v>
      </c>
      <c r="K5702" t="s">
        <v>635</v>
      </c>
      <c r="L5702" t="s">
        <v>636</v>
      </c>
      <c r="M5702" t="s">
        <v>636</v>
      </c>
      <c r="N5702" t="s">
        <v>48</v>
      </c>
      <c r="O5702" t="s">
        <v>101</v>
      </c>
      <c r="P5702" t="s">
        <v>243</v>
      </c>
      <c r="Q5702" t="s">
        <v>16</v>
      </c>
      <c r="R5702" t="s">
        <v>28</v>
      </c>
      <c r="S5702" t="s">
        <v>9</v>
      </c>
      <c r="U5702" t="s">
        <v>179</v>
      </c>
      <c r="V5702" t="s">
        <v>29</v>
      </c>
      <c r="W5702" t="s">
        <v>30</v>
      </c>
      <c r="X5702" t="s">
        <v>73</v>
      </c>
      <c r="Y5702" t="s">
        <v>677</v>
      </c>
      <c r="Z5702" s="80">
        <v>0</v>
      </c>
      <c r="AA5702" s="68">
        <v>7700</v>
      </c>
      <c r="AB5702" s="82">
        <f t="shared" si="3131"/>
        <v>30119.781999999999</v>
      </c>
      <c r="AD5702">
        <v>2</v>
      </c>
      <c r="AG5702" s="83">
        <f t="shared" si="3132"/>
        <v>2</v>
      </c>
      <c r="AH5702" s="87">
        <v>0</v>
      </c>
      <c r="AI5702" s="88">
        <v>0</v>
      </c>
    </row>
    <row r="5703" spans="1:35" x14ac:dyDescent="0.25">
      <c r="A5703" s="115">
        <v>70100833</v>
      </c>
      <c r="B5703" t="s">
        <v>34</v>
      </c>
      <c r="C5703" s="81">
        <v>700</v>
      </c>
      <c r="D5703">
        <v>8.5</v>
      </c>
      <c r="E5703">
        <v>8.5</v>
      </c>
      <c r="F5703">
        <v>8.5</v>
      </c>
      <c r="G5703">
        <v>8.5</v>
      </c>
      <c r="H5703">
        <v>1.49</v>
      </c>
      <c r="I5703">
        <v>701</v>
      </c>
      <c r="J5703" t="s">
        <v>634</v>
      </c>
      <c r="K5703" t="s">
        <v>635</v>
      </c>
      <c r="L5703" t="s">
        <v>636</v>
      </c>
      <c r="M5703" t="s">
        <v>636</v>
      </c>
      <c r="N5703" t="s">
        <v>48</v>
      </c>
      <c r="O5703" t="s">
        <v>41</v>
      </c>
      <c r="P5703" t="s">
        <v>243</v>
      </c>
      <c r="Q5703" t="s">
        <v>16</v>
      </c>
      <c r="R5703" t="s">
        <v>91</v>
      </c>
      <c r="S5703" t="s">
        <v>9</v>
      </c>
      <c r="T5703" t="s">
        <v>944</v>
      </c>
      <c r="U5703" t="s">
        <v>179</v>
      </c>
      <c r="V5703" t="s">
        <v>53</v>
      </c>
      <c r="W5703" t="s">
        <v>54</v>
      </c>
      <c r="X5703" t="s">
        <v>26</v>
      </c>
      <c r="Y5703" t="s">
        <v>938</v>
      </c>
      <c r="Z5703" s="81">
        <v>0</v>
      </c>
      <c r="AA5703" s="68">
        <v>0</v>
      </c>
      <c r="AB5703" s="82">
        <f t="shared" si="3131"/>
        <v>0</v>
      </c>
      <c r="AE5703">
        <v>1</v>
      </c>
      <c r="AG5703" s="83">
        <f t="shared" si="3132"/>
        <v>1</v>
      </c>
      <c r="AH5703" s="87">
        <v>0</v>
      </c>
      <c r="AI5703" s="88">
        <v>0</v>
      </c>
    </row>
    <row r="5704" spans="1:35" x14ac:dyDescent="0.25">
      <c r="A5704" s="115">
        <v>70100833</v>
      </c>
      <c r="B5704" t="s">
        <v>34</v>
      </c>
      <c r="C5704" s="81">
        <v>700</v>
      </c>
      <c r="D5704">
        <v>8.5</v>
      </c>
      <c r="E5704">
        <v>8.5</v>
      </c>
      <c r="F5704">
        <v>8.5</v>
      </c>
      <c r="G5704">
        <v>8.5</v>
      </c>
      <c r="H5704">
        <v>1.49</v>
      </c>
      <c r="I5704">
        <v>701</v>
      </c>
      <c r="J5704" t="s">
        <v>634</v>
      </c>
      <c r="K5704" t="s">
        <v>635</v>
      </c>
      <c r="L5704" t="s">
        <v>636</v>
      </c>
      <c r="M5704" t="s">
        <v>636</v>
      </c>
      <c r="N5704" t="s">
        <v>48</v>
      </c>
      <c r="O5704" t="s">
        <v>47</v>
      </c>
      <c r="P5704" t="s">
        <v>243</v>
      </c>
      <c r="Q5704" t="s">
        <v>16</v>
      </c>
      <c r="R5704" t="s">
        <v>75</v>
      </c>
      <c r="S5704" t="s">
        <v>9</v>
      </c>
      <c r="T5704" t="s">
        <v>944</v>
      </c>
      <c r="U5704" t="s">
        <v>179</v>
      </c>
      <c r="V5704" t="s">
        <v>53</v>
      </c>
      <c r="W5704" t="s">
        <v>54</v>
      </c>
      <c r="X5704" t="s">
        <v>158</v>
      </c>
      <c r="Y5704" t="s">
        <v>938</v>
      </c>
      <c r="Z5704" s="81">
        <v>0</v>
      </c>
      <c r="AA5704" s="68">
        <v>0</v>
      </c>
      <c r="AB5704" s="82">
        <f t="shared" si="3131"/>
        <v>0</v>
      </c>
      <c r="AE5704">
        <v>1</v>
      </c>
      <c r="AG5704" s="83">
        <f t="shared" si="3132"/>
        <v>1</v>
      </c>
      <c r="AH5704" s="87">
        <v>0</v>
      </c>
      <c r="AI5704" s="88">
        <v>0</v>
      </c>
    </row>
    <row r="5705" spans="1:35" x14ac:dyDescent="0.25">
      <c r="A5705" s="115">
        <v>70100833</v>
      </c>
      <c r="B5705" t="s">
        <v>34</v>
      </c>
      <c r="C5705" s="81">
        <v>700</v>
      </c>
      <c r="D5705">
        <v>8.5</v>
      </c>
      <c r="E5705">
        <v>8.5</v>
      </c>
      <c r="F5705">
        <v>8.5</v>
      </c>
      <c r="G5705">
        <v>8.5</v>
      </c>
      <c r="H5705">
        <v>1.49</v>
      </c>
      <c r="I5705">
        <v>701</v>
      </c>
      <c r="J5705" t="s">
        <v>634</v>
      </c>
      <c r="K5705" t="s">
        <v>635</v>
      </c>
      <c r="L5705" t="s">
        <v>636</v>
      </c>
      <c r="M5705" t="s">
        <v>636</v>
      </c>
      <c r="N5705" t="s">
        <v>48</v>
      </c>
      <c r="O5705" t="s">
        <v>47</v>
      </c>
      <c r="P5705" t="s">
        <v>243</v>
      </c>
      <c r="Q5705" t="s">
        <v>16</v>
      </c>
      <c r="R5705" t="s">
        <v>75</v>
      </c>
      <c r="S5705" t="s">
        <v>9</v>
      </c>
      <c r="T5705" t="s">
        <v>944</v>
      </c>
      <c r="U5705" t="s">
        <v>179</v>
      </c>
      <c r="V5705" t="s">
        <v>53</v>
      </c>
      <c r="W5705" t="s">
        <v>54</v>
      </c>
      <c r="X5705" t="s">
        <v>55</v>
      </c>
      <c r="Y5705" t="s">
        <v>938</v>
      </c>
      <c r="Z5705" s="81">
        <v>0</v>
      </c>
      <c r="AA5705" s="68">
        <v>0</v>
      </c>
      <c r="AB5705" s="82">
        <f t="shared" si="3131"/>
        <v>0</v>
      </c>
      <c r="AE5705">
        <v>2</v>
      </c>
      <c r="AG5705" s="83">
        <f t="shared" si="3132"/>
        <v>2</v>
      </c>
      <c r="AH5705" s="87">
        <v>0</v>
      </c>
      <c r="AI5705" s="88">
        <v>0</v>
      </c>
    </row>
    <row r="5706" spans="1:35" x14ac:dyDescent="0.25">
      <c r="A5706" s="115">
        <v>70100833</v>
      </c>
      <c r="B5706" t="s">
        <v>34</v>
      </c>
      <c r="C5706" s="81">
        <v>700</v>
      </c>
      <c r="D5706">
        <v>8.5</v>
      </c>
      <c r="E5706">
        <v>8.5</v>
      </c>
      <c r="F5706">
        <v>8.5</v>
      </c>
      <c r="G5706">
        <v>8.5</v>
      </c>
      <c r="H5706">
        <v>1.49</v>
      </c>
      <c r="I5706">
        <v>701</v>
      </c>
      <c r="J5706" t="s">
        <v>634</v>
      </c>
      <c r="K5706" t="s">
        <v>635</v>
      </c>
      <c r="L5706" t="s">
        <v>636</v>
      </c>
      <c r="M5706" t="s">
        <v>636</v>
      </c>
      <c r="N5706" t="s">
        <v>5</v>
      </c>
      <c r="O5706" t="s">
        <v>74</v>
      </c>
      <c r="P5706" t="s">
        <v>243</v>
      </c>
      <c r="Q5706" t="s">
        <v>16</v>
      </c>
      <c r="R5706" t="s">
        <v>91</v>
      </c>
      <c r="S5706" t="s">
        <v>9</v>
      </c>
      <c r="T5706" t="s">
        <v>944</v>
      </c>
      <c r="U5706" t="s">
        <v>179</v>
      </c>
      <c r="V5706" t="s">
        <v>53</v>
      </c>
      <c r="W5706" t="s">
        <v>54</v>
      </c>
      <c r="X5706" t="s">
        <v>456</v>
      </c>
      <c r="Y5706" t="s">
        <v>938</v>
      </c>
      <c r="Z5706" s="81">
        <v>0</v>
      </c>
      <c r="AA5706" s="68">
        <v>0</v>
      </c>
      <c r="AB5706" s="82">
        <f t="shared" si="3131"/>
        <v>0</v>
      </c>
      <c r="AE5706">
        <v>1</v>
      </c>
      <c r="AG5706" s="83">
        <f t="shared" si="3132"/>
        <v>1</v>
      </c>
      <c r="AH5706" s="87">
        <v>0</v>
      </c>
      <c r="AI5706" s="88">
        <v>0</v>
      </c>
    </row>
    <row r="5707" spans="1:35" x14ac:dyDescent="0.25">
      <c r="A5707" s="115">
        <v>70100833</v>
      </c>
      <c r="B5707" t="s">
        <v>34</v>
      </c>
      <c r="C5707" s="81">
        <v>700</v>
      </c>
      <c r="D5707">
        <v>8.5</v>
      </c>
      <c r="E5707">
        <v>8.5</v>
      </c>
      <c r="F5707">
        <v>8.5</v>
      </c>
      <c r="G5707">
        <v>8.5</v>
      </c>
      <c r="H5707">
        <v>1.49</v>
      </c>
      <c r="I5707">
        <v>701</v>
      </c>
      <c r="J5707" t="s">
        <v>634</v>
      </c>
      <c r="K5707" t="s">
        <v>635</v>
      </c>
      <c r="L5707" t="s">
        <v>636</v>
      </c>
      <c r="M5707" t="s">
        <v>636</v>
      </c>
      <c r="N5707" t="s">
        <v>5</v>
      </c>
      <c r="O5707" t="s">
        <v>74</v>
      </c>
      <c r="P5707" t="s">
        <v>243</v>
      </c>
      <c r="Q5707" t="s">
        <v>16</v>
      </c>
      <c r="R5707" t="s">
        <v>91</v>
      </c>
      <c r="S5707" t="s">
        <v>9</v>
      </c>
      <c r="T5707" t="s">
        <v>944</v>
      </c>
      <c r="U5707" t="s">
        <v>179</v>
      </c>
      <c r="V5707" t="s">
        <v>29</v>
      </c>
      <c r="W5707" t="s">
        <v>30</v>
      </c>
      <c r="X5707" t="s">
        <v>73</v>
      </c>
      <c r="Y5707" t="s">
        <v>938</v>
      </c>
      <c r="Z5707" s="81">
        <v>0</v>
      </c>
      <c r="AA5707" s="68">
        <v>0</v>
      </c>
      <c r="AB5707" s="82">
        <f t="shared" si="3131"/>
        <v>0</v>
      </c>
      <c r="AE5707">
        <v>1</v>
      </c>
      <c r="AG5707" s="83">
        <f t="shared" si="3132"/>
        <v>1</v>
      </c>
      <c r="AH5707" s="87">
        <v>0</v>
      </c>
      <c r="AI5707" s="88">
        <v>0</v>
      </c>
    </row>
    <row r="5708" spans="1:35" x14ac:dyDescent="0.25">
      <c r="A5708" s="115">
        <v>70100833</v>
      </c>
      <c r="B5708" t="s">
        <v>34</v>
      </c>
      <c r="C5708" s="81">
        <v>700</v>
      </c>
      <c r="D5708">
        <v>8.5</v>
      </c>
      <c r="E5708">
        <v>8.5</v>
      </c>
      <c r="F5708">
        <v>8.5</v>
      </c>
      <c r="G5708">
        <v>8.5</v>
      </c>
      <c r="H5708">
        <v>1.49</v>
      </c>
      <c r="I5708">
        <v>701</v>
      </c>
      <c r="J5708" t="s">
        <v>634</v>
      </c>
      <c r="K5708" t="s">
        <v>635</v>
      </c>
      <c r="L5708" t="s">
        <v>636</v>
      </c>
      <c r="M5708" t="s">
        <v>636</v>
      </c>
      <c r="N5708" t="s">
        <v>5</v>
      </c>
      <c r="O5708" t="s">
        <v>80</v>
      </c>
      <c r="P5708" t="s">
        <v>243</v>
      </c>
      <c r="Q5708" t="s">
        <v>16</v>
      </c>
      <c r="R5708" t="s">
        <v>91</v>
      </c>
      <c r="S5708" t="s">
        <v>9</v>
      </c>
      <c r="T5708" t="s">
        <v>944</v>
      </c>
      <c r="U5708" t="s">
        <v>179</v>
      </c>
      <c r="V5708" t="s">
        <v>53</v>
      </c>
      <c r="W5708" t="s">
        <v>54</v>
      </c>
      <c r="X5708" t="s">
        <v>55</v>
      </c>
      <c r="Y5708" t="s">
        <v>938</v>
      </c>
      <c r="Z5708" s="81">
        <v>0</v>
      </c>
      <c r="AA5708" s="68">
        <v>0</v>
      </c>
      <c r="AB5708" s="82">
        <f t="shared" si="3131"/>
        <v>0</v>
      </c>
      <c r="AE5708">
        <v>1</v>
      </c>
      <c r="AG5708" s="83">
        <f t="shared" si="3132"/>
        <v>1</v>
      </c>
      <c r="AH5708" s="87">
        <v>0</v>
      </c>
      <c r="AI5708" s="88">
        <v>0</v>
      </c>
    </row>
    <row r="5709" spans="1:35" x14ac:dyDescent="0.25">
      <c r="A5709" s="115">
        <v>70100833</v>
      </c>
      <c r="B5709" t="s">
        <v>34</v>
      </c>
      <c r="C5709" s="81">
        <v>700</v>
      </c>
      <c r="D5709">
        <v>8.5</v>
      </c>
      <c r="E5709">
        <v>8.5</v>
      </c>
      <c r="F5709">
        <v>8.5</v>
      </c>
      <c r="G5709">
        <v>8.5</v>
      </c>
      <c r="H5709">
        <v>1.49</v>
      </c>
      <c r="I5709">
        <v>701</v>
      </c>
      <c r="J5709" t="s">
        <v>634</v>
      </c>
      <c r="K5709" t="s">
        <v>635</v>
      </c>
      <c r="L5709" t="s">
        <v>636</v>
      </c>
      <c r="M5709" t="s">
        <v>636</v>
      </c>
      <c r="N5709" t="s">
        <v>5</v>
      </c>
      <c r="O5709" t="s">
        <v>41</v>
      </c>
      <c r="P5709" t="s">
        <v>243</v>
      </c>
      <c r="Q5709" t="s">
        <v>16</v>
      </c>
      <c r="R5709" t="s">
        <v>28</v>
      </c>
      <c r="S5709" t="s">
        <v>9</v>
      </c>
      <c r="U5709" t="s">
        <v>179</v>
      </c>
      <c r="V5709" t="s">
        <v>29</v>
      </c>
      <c r="W5709" t="s">
        <v>30</v>
      </c>
      <c r="X5709" t="s">
        <v>419</v>
      </c>
      <c r="Y5709" t="s">
        <v>677</v>
      </c>
      <c r="Z5709" s="80">
        <v>0</v>
      </c>
      <c r="AA5709" s="68">
        <v>7700</v>
      </c>
      <c r="AB5709" s="82">
        <f t="shared" si="3131"/>
        <v>15059.891</v>
      </c>
      <c r="AD5709">
        <v>1</v>
      </c>
      <c r="AG5709" s="83">
        <f t="shared" si="3132"/>
        <v>1</v>
      </c>
      <c r="AH5709" s="87">
        <v>0</v>
      </c>
      <c r="AI5709" s="88">
        <v>0</v>
      </c>
    </row>
    <row r="5710" spans="1:35" x14ac:dyDescent="0.25">
      <c r="A5710" s="115">
        <v>70100833</v>
      </c>
      <c r="B5710" t="s">
        <v>34</v>
      </c>
      <c r="C5710" s="81">
        <v>700</v>
      </c>
      <c r="D5710">
        <v>8.5</v>
      </c>
      <c r="E5710">
        <v>8.5</v>
      </c>
      <c r="F5710">
        <v>8.5</v>
      </c>
      <c r="G5710">
        <v>8.5</v>
      </c>
      <c r="H5710">
        <v>1.49</v>
      </c>
      <c r="I5710">
        <v>701</v>
      </c>
      <c r="J5710" t="s">
        <v>634</v>
      </c>
      <c r="K5710" t="s">
        <v>635</v>
      </c>
      <c r="L5710" t="s">
        <v>636</v>
      </c>
      <c r="M5710" t="s">
        <v>636</v>
      </c>
      <c r="N5710" t="s">
        <v>5</v>
      </c>
      <c r="O5710" t="s">
        <v>41</v>
      </c>
      <c r="P5710" t="s">
        <v>243</v>
      </c>
      <c r="Q5710" t="s">
        <v>16</v>
      </c>
      <c r="R5710" t="s">
        <v>75</v>
      </c>
      <c r="S5710" t="s">
        <v>9</v>
      </c>
      <c r="T5710" t="s">
        <v>944</v>
      </c>
      <c r="U5710" t="s">
        <v>179</v>
      </c>
      <c r="V5710" t="s">
        <v>29</v>
      </c>
      <c r="W5710" t="s">
        <v>30</v>
      </c>
      <c r="X5710" t="s">
        <v>417</v>
      </c>
      <c r="Y5710" t="s">
        <v>938</v>
      </c>
      <c r="Z5710" s="81">
        <v>0</v>
      </c>
      <c r="AA5710" s="68">
        <v>0</v>
      </c>
      <c r="AB5710" s="82">
        <f t="shared" si="3131"/>
        <v>0</v>
      </c>
      <c r="AE5710">
        <v>1</v>
      </c>
      <c r="AG5710" s="83">
        <f t="shared" si="3132"/>
        <v>1</v>
      </c>
      <c r="AH5710" s="87">
        <v>0</v>
      </c>
      <c r="AI5710" s="88">
        <v>0</v>
      </c>
    </row>
    <row r="5711" spans="1:35" x14ac:dyDescent="0.25">
      <c r="A5711" s="115">
        <v>70100833</v>
      </c>
      <c r="B5711" t="s">
        <v>34</v>
      </c>
      <c r="C5711" s="81">
        <v>700</v>
      </c>
      <c r="D5711">
        <v>8.5</v>
      </c>
      <c r="E5711">
        <v>8.5</v>
      </c>
      <c r="F5711">
        <v>8.5</v>
      </c>
      <c r="G5711">
        <v>8.5</v>
      </c>
      <c r="H5711">
        <v>1.49</v>
      </c>
      <c r="I5711">
        <v>701</v>
      </c>
      <c r="J5711" t="s">
        <v>634</v>
      </c>
      <c r="K5711" t="s">
        <v>635</v>
      </c>
      <c r="L5711" t="s">
        <v>636</v>
      </c>
      <c r="M5711" t="s">
        <v>636</v>
      </c>
      <c r="N5711" t="s">
        <v>5</v>
      </c>
      <c r="O5711" t="s">
        <v>47</v>
      </c>
      <c r="P5711" t="s">
        <v>243</v>
      </c>
      <c r="Q5711" t="s">
        <v>16</v>
      </c>
      <c r="R5711" t="s">
        <v>28</v>
      </c>
      <c r="S5711" t="s">
        <v>9</v>
      </c>
      <c r="U5711" t="s">
        <v>179</v>
      </c>
      <c r="V5711" t="s">
        <v>53</v>
      </c>
      <c r="W5711" t="s">
        <v>54</v>
      </c>
      <c r="X5711" t="s">
        <v>55</v>
      </c>
      <c r="Y5711" t="s">
        <v>677</v>
      </c>
      <c r="Z5711" s="80">
        <v>0</v>
      </c>
      <c r="AA5711" s="68">
        <v>7700</v>
      </c>
      <c r="AB5711" s="82">
        <f t="shared" si="3131"/>
        <v>150598.91</v>
      </c>
      <c r="AD5711">
        <v>10</v>
      </c>
      <c r="AG5711" s="83">
        <f t="shared" si="3132"/>
        <v>10</v>
      </c>
      <c r="AH5711" s="87">
        <v>0</v>
      </c>
      <c r="AI5711" s="88">
        <v>0</v>
      </c>
    </row>
    <row r="5712" spans="1:35" x14ac:dyDescent="0.25">
      <c r="A5712" s="115">
        <v>70100833</v>
      </c>
      <c r="B5712" t="s">
        <v>34</v>
      </c>
      <c r="C5712" s="81">
        <v>700</v>
      </c>
      <c r="D5712">
        <v>8.5</v>
      </c>
      <c r="E5712">
        <v>8.5</v>
      </c>
      <c r="F5712">
        <v>8.5</v>
      </c>
      <c r="G5712">
        <v>8.5</v>
      </c>
      <c r="H5712">
        <v>1.49</v>
      </c>
      <c r="I5712">
        <v>701</v>
      </c>
      <c r="J5712" t="s">
        <v>634</v>
      </c>
      <c r="K5712" t="s">
        <v>635</v>
      </c>
      <c r="L5712" t="s">
        <v>636</v>
      </c>
      <c r="M5712" t="s">
        <v>636</v>
      </c>
      <c r="N5712" t="s">
        <v>5</v>
      </c>
      <c r="O5712" t="s">
        <v>47</v>
      </c>
      <c r="P5712" t="s">
        <v>243</v>
      </c>
      <c r="Q5712" t="s">
        <v>16</v>
      </c>
      <c r="R5712" t="s">
        <v>28</v>
      </c>
      <c r="S5712" t="s">
        <v>9</v>
      </c>
      <c r="U5712" t="s">
        <v>179</v>
      </c>
      <c r="V5712" t="s">
        <v>53</v>
      </c>
      <c r="W5712" t="s">
        <v>54</v>
      </c>
      <c r="X5712" t="s">
        <v>161</v>
      </c>
      <c r="Y5712" t="s">
        <v>677</v>
      </c>
      <c r="Z5712" s="80">
        <v>0</v>
      </c>
      <c r="AA5712" s="68">
        <v>7700</v>
      </c>
      <c r="AB5712" s="82">
        <f t="shared" si="3131"/>
        <v>135539.019</v>
      </c>
      <c r="AD5712">
        <v>9</v>
      </c>
      <c r="AG5712" s="83">
        <f t="shared" si="3132"/>
        <v>9</v>
      </c>
      <c r="AH5712" s="87">
        <v>0</v>
      </c>
      <c r="AI5712" s="88">
        <v>0</v>
      </c>
    </row>
    <row r="5713" spans="1:35" x14ac:dyDescent="0.25">
      <c r="A5713" s="115">
        <v>70100833</v>
      </c>
      <c r="B5713" t="s">
        <v>34</v>
      </c>
      <c r="C5713" s="81">
        <v>700</v>
      </c>
      <c r="D5713">
        <v>8.5</v>
      </c>
      <c r="E5713">
        <v>8.5</v>
      </c>
      <c r="F5713">
        <v>8.5</v>
      </c>
      <c r="G5713">
        <v>8.5</v>
      </c>
      <c r="H5713">
        <v>1.49</v>
      </c>
      <c r="I5713">
        <v>701</v>
      </c>
      <c r="J5713" t="s">
        <v>634</v>
      </c>
      <c r="K5713" t="s">
        <v>635</v>
      </c>
      <c r="L5713" t="s">
        <v>636</v>
      </c>
      <c r="M5713" t="s">
        <v>636</v>
      </c>
      <c r="N5713" t="s">
        <v>5</v>
      </c>
      <c r="O5713" t="s">
        <v>47</v>
      </c>
      <c r="P5713" t="s">
        <v>243</v>
      </c>
      <c r="Q5713" t="s">
        <v>16</v>
      </c>
      <c r="R5713" t="s">
        <v>28</v>
      </c>
      <c r="S5713" t="s">
        <v>9</v>
      </c>
      <c r="U5713" t="s">
        <v>179</v>
      </c>
      <c r="V5713" t="s">
        <v>53</v>
      </c>
      <c r="W5713" t="s">
        <v>54</v>
      </c>
      <c r="X5713" t="s">
        <v>149</v>
      </c>
      <c r="Y5713" t="s">
        <v>677</v>
      </c>
      <c r="Z5713" s="80">
        <v>0</v>
      </c>
      <c r="AA5713" s="68">
        <v>7700</v>
      </c>
      <c r="AB5713" s="82">
        <f t="shared" si="3131"/>
        <v>15059.891</v>
      </c>
      <c r="AD5713">
        <v>1</v>
      </c>
      <c r="AG5713" s="83">
        <f t="shared" si="3132"/>
        <v>1</v>
      </c>
      <c r="AH5713" s="87">
        <v>0</v>
      </c>
      <c r="AI5713" s="88">
        <v>0</v>
      </c>
    </row>
    <row r="5714" spans="1:35" x14ac:dyDescent="0.25">
      <c r="A5714" s="115">
        <v>70100833</v>
      </c>
      <c r="B5714" t="s">
        <v>34</v>
      </c>
      <c r="C5714" s="81">
        <v>700</v>
      </c>
      <c r="D5714">
        <v>8.5</v>
      </c>
      <c r="E5714">
        <v>8.5</v>
      </c>
      <c r="F5714">
        <v>8.5</v>
      </c>
      <c r="G5714">
        <v>8.5</v>
      </c>
      <c r="H5714">
        <v>1.49</v>
      </c>
      <c r="I5714">
        <v>701</v>
      </c>
      <c r="J5714" t="s">
        <v>634</v>
      </c>
      <c r="K5714" t="s">
        <v>635</v>
      </c>
      <c r="L5714" t="s">
        <v>636</v>
      </c>
      <c r="M5714" t="s">
        <v>636</v>
      </c>
      <c r="N5714" t="s">
        <v>5</v>
      </c>
      <c r="O5714" t="s">
        <v>47</v>
      </c>
      <c r="P5714" t="s">
        <v>243</v>
      </c>
      <c r="Q5714" t="s">
        <v>16</v>
      </c>
      <c r="R5714" t="s">
        <v>28</v>
      </c>
      <c r="S5714" t="s">
        <v>9</v>
      </c>
      <c r="U5714" t="s">
        <v>179</v>
      </c>
      <c r="V5714" t="s">
        <v>53</v>
      </c>
      <c r="W5714" t="s">
        <v>54</v>
      </c>
      <c r="X5714" t="s">
        <v>456</v>
      </c>
      <c r="Y5714" t="s">
        <v>677</v>
      </c>
      <c r="Z5714" s="80">
        <v>0</v>
      </c>
      <c r="AA5714" s="68">
        <v>7700</v>
      </c>
      <c r="AB5714" s="82">
        <f t="shared" si="3131"/>
        <v>15059.891</v>
      </c>
      <c r="AD5714">
        <v>1</v>
      </c>
      <c r="AG5714" s="83">
        <f t="shared" si="3132"/>
        <v>1</v>
      </c>
      <c r="AH5714" s="87">
        <v>0</v>
      </c>
      <c r="AI5714" s="88">
        <v>0</v>
      </c>
    </row>
    <row r="5715" spans="1:35" x14ac:dyDescent="0.25">
      <c r="A5715" s="115">
        <v>70100833</v>
      </c>
      <c r="B5715" t="s">
        <v>34</v>
      </c>
      <c r="C5715" s="81">
        <v>700</v>
      </c>
      <c r="D5715">
        <v>8.5</v>
      </c>
      <c r="E5715">
        <v>8.5</v>
      </c>
      <c r="F5715">
        <v>8.5</v>
      </c>
      <c r="G5715">
        <v>8.5</v>
      </c>
      <c r="H5715">
        <v>1.49</v>
      </c>
      <c r="I5715">
        <v>701</v>
      </c>
      <c r="J5715" t="s">
        <v>634</v>
      </c>
      <c r="K5715" t="s">
        <v>635</v>
      </c>
      <c r="L5715" t="s">
        <v>636</v>
      </c>
      <c r="M5715" t="s">
        <v>636</v>
      </c>
      <c r="N5715" t="s">
        <v>5</v>
      </c>
      <c r="O5715" t="s">
        <v>47</v>
      </c>
      <c r="P5715" t="s">
        <v>243</v>
      </c>
      <c r="Q5715" t="s">
        <v>16</v>
      </c>
      <c r="R5715" t="s">
        <v>28</v>
      </c>
      <c r="S5715" t="s">
        <v>9</v>
      </c>
      <c r="U5715" t="s">
        <v>179</v>
      </c>
      <c r="V5715" t="s">
        <v>92</v>
      </c>
      <c r="W5715" t="s">
        <v>93</v>
      </c>
      <c r="X5715" t="s">
        <v>161</v>
      </c>
      <c r="Y5715" t="s">
        <v>677</v>
      </c>
      <c r="Z5715" s="80">
        <v>0</v>
      </c>
      <c r="AA5715" s="68">
        <v>7700</v>
      </c>
      <c r="AB5715" s="82">
        <f t="shared" si="3131"/>
        <v>15059.891</v>
      </c>
      <c r="AD5715">
        <v>1</v>
      </c>
      <c r="AG5715" s="83">
        <f t="shared" si="3132"/>
        <v>1</v>
      </c>
      <c r="AH5715" s="87">
        <v>0</v>
      </c>
      <c r="AI5715" s="88">
        <v>0</v>
      </c>
    </row>
    <row r="5716" spans="1:35" x14ac:dyDescent="0.25">
      <c r="A5716" s="115">
        <v>70100833</v>
      </c>
      <c r="B5716" t="s">
        <v>34</v>
      </c>
      <c r="C5716" s="81">
        <v>700</v>
      </c>
      <c r="D5716">
        <v>8.5</v>
      </c>
      <c r="E5716">
        <v>8.5</v>
      </c>
      <c r="F5716">
        <v>8.5</v>
      </c>
      <c r="G5716">
        <v>8.5</v>
      </c>
      <c r="H5716">
        <v>1.49</v>
      </c>
      <c r="I5716">
        <v>701</v>
      </c>
      <c r="J5716" t="s">
        <v>634</v>
      </c>
      <c r="K5716" t="s">
        <v>635</v>
      </c>
      <c r="L5716" t="s">
        <v>636</v>
      </c>
      <c r="M5716" t="s">
        <v>636</v>
      </c>
      <c r="N5716" t="s">
        <v>5</v>
      </c>
      <c r="O5716" t="s">
        <v>47</v>
      </c>
      <c r="P5716" t="s">
        <v>243</v>
      </c>
      <c r="Q5716" t="s">
        <v>16</v>
      </c>
      <c r="R5716" t="s">
        <v>28</v>
      </c>
      <c r="S5716" t="s">
        <v>9</v>
      </c>
      <c r="U5716" t="s">
        <v>179</v>
      </c>
      <c r="V5716" t="s">
        <v>29</v>
      </c>
      <c r="W5716" t="s">
        <v>30</v>
      </c>
      <c r="X5716" t="s">
        <v>397</v>
      </c>
      <c r="Y5716" t="s">
        <v>677</v>
      </c>
      <c r="Z5716" s="80">
        <v>0</v>
      </c>
      <c r="AA5716" s="68">
        <v>7700</v>
      </c>
      <c r="AB5716" s="82">
        <f t="shared" si="3131"/>
        <v>15059.891</v>
      </c>
      <c r="AD5716">
        <v>1</v>
      </c>
      <c r="AG5716" s="83">
        <f t="shared" si="3132"/>
        <v>1</v>
      </c>
      <c r="AH5716" s="87">
        <v>0</v>
      </c>
      <c r="AI5716" s="88">
        <v>0</v>
      </c>
    </row>
    <row r="5717" spans="1:35" x14ac:dyDescent="0.25">
      <c r="A5717" s="115">
        <v>70100833</v>
      </c>
      <c r="B5717" t="s">
        <v>34</v>
      </c>
      <c r="C5717" s="81">
        <v>700</v>
      </c>
      <c r="D5717">
        <v>8.5</v>
      </c>
      <c r="E5717">
        <v>8.5</v>
      </c>
      <c r="F5717">
        <v>8.5</v>
      </c>
      <c r="G5717">
        <v>8.5</v>
      </c>
      <c r="H5717">
        <v>1.49</v>
      </c>
      <c r="I5717">
        <v>701</v>
      </c>
      <c r="J5717" t="s">
        <v>634</v>
      </c>
      <c r="K5717" t="s">
        <v>635</v>
      </c>
      <c r="L5717" t="s">
        <v>636</v>
      </c>
      <c r="M5717" t="s">
        <v>636</v>
      </c>
      <c r="N5717" t="s">
        <v>5</v>
      </c>
      <c r="O5717" t="s">
        <v>47</v>
      </c>
      <c r="P5717" t="s">
        <v>243</v>
      </c>
      <c r="Q5717" t="s">
        <v>16</v>
      </c>
      <c r="R5717" t="s">
        <v>28</v>
      </c>
      <c r="S5717" t="s">
        <v>9</v>
      </c>
      <c r="U5717" t="s">
        <v>179</v>
      </c>
      <c r="V5717" t="s">
        <v>29</v>
      </c>
      <c r="W5717" t="s">
        <v>30</v>
      </c>
      <c r="X5717" t="s">
        <v>137</v>
      </c>
      <c r="Y5717" t="s">
        <v>677</v>
      </c>
      <c r="Z5717" s="80">
        <v>0</v>
      </c>
      <c r="AA5717" s="68">
        <v>7700</v>
      </c>
      <c r="AB5717" s="82">
        <f t="shared" si="3131"/>
        <v>15059.891</v>
      </c>
      <c r="AD5717">
        <v>1</v>
      </c>
      <c r="AG5717" s="83">
        <f t="shared" si="3132"/>
        <v>1</v>
      </c>
      <c r="AH5717" s="87">
        <v>0</v>
      </c>
      <c r="AI5717" s="88">
        <v>0</v>
      </c>
    </row>
    <row r="5718" spans="1:35" x14ac:dyDescent="0.25">
      <c r="A5718" s="115">
        <v>70100833</v>
      </c>
      <c r="B5718" t="s">
        <v>34</v>
      </c>
      <c r="C5718" s="81">
        <v>700</v>
      </c>
      <c r="D5718">
        <v>8.5</v>
      </c>
      <c r="E5718">
        <v>8.5</v>
      </c>
      <c r="F5718">
        <v>8.5</v>
      </c>
      <c r="G5718">
        <v>8.5</v>
      </c>
      <c r="H5718">
        <v>1.49</v>
      </c>
      <c r="I5718">
        <v>701</v>
      </c>
      <c r="J5718" t="s">
        <v>634</v>
      </c>
      <c r="K5718" t="s">
        <v>635</v>
      </c>
      <c r="L5718" t="s">
        <v>636</v>
      </c>
      <c r="M5718" t="s">
        <v>636</v>
      </c>
      <c r="N5718" t="s">
        <v>5</v>
      </c>
      <c r="O5718" t="s">
        <v>47</v>
      </c>
      <c r="P5718" t="s">
        <v>243</v>
      </c>
      <c r="Q5718" t="s">
        <v>16</v>
      </c>
      <c r="R5718" t="s">
        <v>28</v>
      </c>
      <c r="S5718" t="s">
        <v>9</v>
      </c>
      <c r="U5718" t="s">
        <v>179</v>
      </c>
      <c r="V5718" t="s">
        <v>29</v>
      </c>
      <c r="W5718" t="s">
        <v>30</v>
      </c>
      <c r="X5718" t="s">
        <v>419</v>
      </c>
      <c r="Y5718" t="s">
        <v>677</v>
      </c>
      <c r="Z5718" s="80">
        <v>0</v>
      </c>
      <c r="AA5718" s="68">
        <v>7700</v>
      </c>
      <c r="AB5718" s="82">
        <f t="shared" si="3131"/>
        <v>30119.781999999999</v>
      </c>
      <c r="AD5718">
        <v>2</v>
      </c>
      <c r="AG5718" s="83">
        <f t="shared" si="3132"/>
        <v>2</v>
      </c>
      <c r="AH5718" s="87">
        <v>0</v>
      </c>
      <c r="AI5718" s="88">
        <v>0</v>
      </c>
    </row>
    <row r="5719" spans="1:35" x14ac:dyDescent="0.25">
      <c r="A5719" s="115">
        <v>70100833</v>
      </c>
      <c r="B5719" t="s">
        <v>34</v>
      </c>
      <c r="C5719" s="81">
        <v>700</v>
      </c>
      <c r="D5719">
        <v>8.5</v>
      </c>
      <c r="E5719">
        <v>8.5</v>
      </c>
      <c r="F5719">
        <v>8.5</v>
      </c>
      <c r="G5719">
        <v>8.5</v>
      </c>
      <c r="H5719">
        <v>1.49</v>
      </c>
      <c r="I5719">
        <v>701</v>
      </c>
      <c r="J5719" t="s">
        <v>634</v>
      </c>
      <c r="K5719" t="s">
        <v>635</v>
      </c>
      <c r="L5719" t="s">
        <v>636</v>
      </c>
      <c r="M5719" t="s">
        <v>636</v>
      </c>
      <c r="N5719" t="s">
        <v>5</v>
      </c>
      <c r="O5719" t="s">
        <v>47</v>
      </c>
      <c r="P5719" t="s">
        <v>243</v>
      </c>
      <c r="Q5719" t="s">
        <v>16</v>
      </c>
      <c r="R5719" t="s">
        <v>28</v>
      </c>
      <c r="S5719" t="s">
        <v>70</v>
      </c>
      <c r="U5719" t="s">
        <v>179</v>
      </c>
      <c r="V5719" t="s">
        <v>71</v>
      </c>
      <c r="W5719" t="s">
        <v>72</v>
      </c>
      <c r="X5719" t="s">
        <v>411</v>
      </c>
      <c r="Y5719" t="s">
        <v>677</v>
      </c>
      <c r="Z5719" s="80">
        <v>0</v>
      </c>
      <c r="AA5719" s="68">
        <v>3850</v>
      </c>
      <c r="AB5719" s="82">
        <f t="shared" si="3131"/>
        <v>7529.9454999999998</v>
      </c>
      <c r="AD5719">
        <v>1</v>
      </c>
      <c r="AG5719" s="83">
        <f t="shared" si="3132"/>
        <v>1</v>
      </c>
      <c r="AH5719" s="87">
        <v>0</v>
      </c>
      <c r="AI5719" s="88">
        <v>0</v>
      </c>
    </row>
    <row r="5720" spans="1:35" x14ac:dyDescent="0.25">
      <c r="A5720" s="115">
        <v>70100833</v>
      </c>
      <c r="B5720" t="s">
        <v>34</v>
      </c>
      <c r="C5720" s="81">
        <v>700</v>
      </c>
      <c r="D5720">
        <v>8.5</v>
      </c>
      <c r="E5720">
        <v>8.5</v>
      </c>
      <c r="F5720">
        <v>8.5</v>
      </c>
      <c r="G5720">
        <v>8.5</v>
      </c>
      <c r="H5720">
        <v>1.49</v>
      </c>
      <c r="I5720">
        <v>701</v>
      </c>
      <c r="J5720" t="s">
        <v>634</v>
      </c>
      <c r="K5720" t="s">
        <v>635</v>
      </c>
      <c r="L5720" t="s">
        <v>636</v>
      </c>
      <c r="M5720" t="s">
        <v>636</v>
      </c>
      <c r="N5720" t="s">
        <v>5</v>
      </c>
      <c r="O5720" t="s">
        <v>47</v>
      </c>
      <c r="P5720" t="s">
        <v>243</v>
      </c>
      <c r="Q5720" t="s">
        <v>16</v>
      </c>
      <c r="R5720" t="s">
        <v>28</v>
      </c>
      <c r="S5720" t="s">
        <v>70</v>
      </c>
      <c r="U5720" t="s">
        <v>179</v>
      </c>
      <c r="V5720" t="s">
        <v>71</v>
      </c>
      <c r="W5720" t="s">
        <v>72</v>
      </c>
      <c r="X5720" t="s">
        <v>294</v>
      </c>
      <c r="Y5720" t="s">
        <v>677</v>
      </c>
      <c r="Z5720" s="80">
        <v>0</v>
      </c>
      <c r="AA5720" s="68">
        <v>3850</v>
      </c>
      <c r="AB5720" s="82">
        <f t="shared" si="3131"/>
        <v>7529.9454999999998</v>
      </c>
      <c r="AD5720">
        <v>1</v>
      </c>
      <c r="AG5720" s="83">
        <f t="shared" si="3132"/>
        <v>1</v>
      </c>
      <c r="AH5720" s="87">
        <v>0</v>
      </c>
      <c r="AI5720" s="88">
        <v>0</v>
      </c>
    </row>
    <row r="5721" spans="1:35" x14ac:dyDescent="0.25">
      <c r="A5721" s="115">
        <v>70100833</v>
      </c>
      <c r="B5721" t="s">
        <v>34</v>
      </c>
      <c r="C5721" s="81">
        <v>700</v>
      </c>
      <c r="D5721">
        <v>8.5</v>
      </c>
      <c r="E5721">
        <v>8.5</v>
      </c>
      <c r="F5721">
        <v>8.5</v>
      </c>
      <c r="G5721">
        <v>8.5</v>
      </c>
      <c r="H5721">
        <v>1.49</v>
      </c>
      <c r="I5721">
        <v>701</v>
      </c>
      <c r="J5721" t="s">
        <v>634</v>
      </c>
      <c r="K5721" t="s">
        <v>635</v>
      </c>
      <c r="L5721" t="s">
        <v>636</v>
      </c>
      <c r="M5721" t="s">
        <v>636</v>
      </c>
      <c r="N5721" t="s">
        <v>5</v>
      </c>
      <c r="O5721" t="s">
        <v>47</v>
      </c>
      <c r="P5721" t="s">
        <v>243</v>
      </c>
      <c r="Q5721" t="s">
        <v>16</v>
      </c>
      <c r="R5721" t="s">
        <v>28</v>
      </c>
      <c r="S5721" t="s">
        <v>70</v>
      </c>
      <c r="U5721" t="s">
        <v>179</v>
      </c>
      <c r="V5721" t="s">
        <v>71</v>
      </c>
      <c r="W5721" t="s">
        <v>72</v>
      </c>
      <c r="X5721" t="s">
        <v>233</v>
      </c>
      <c r="Y5721" t="s">
        <v>677</v>
      </c>
      <c r="Z5721" s="80">
        <v>0</v>
      </c>
      <c r="AA5721" s="68">
        <v>3850</v>
      </c>
      <c r="AB5721" s="82">
        <f t="shared" si="3131"/>
        <v>7529.9454999999998</v>
      </c>
      <c r="AD5721">
        <v>1</v>
      </c>
      <c r="AG5721" s="83">
        <f t="shared" si="3132"/>
        <v>1</v>
      </c>
      <c r="AH5721" s="87">
        <v>0</v>
      </c>
      <c r="AI5721" s="88">
        <v>0</v>
      </c>
    </row>
    <row r="5722" spans="1:35" x14ac:dyDescent="0.25">
      <c r="A5722" s="115">
        <v>70100833</v>
      </c>
      <c r="B5722" t="s">
        <v>34</v>
      </c>
      <c r="C5722" s="81">
        <v>700</v>
      </c>
      <c r="D5722">
        <v>8.5</v>
      </c>
      <c r="E5722">
        <v>8.5</v>
      </c>
      <c r="F5722">
        <v>8.5</v>
      </c>
      <c r="G5722">
        <v>8.5</v>
      </c>
      <c r="H5722">
        <v>1.49</v>
      </c>
      <c r="I5722">
        <v>701</v>
      </c>
      <c r="J5722" t="s">
        <v>634</v>
      </c>
      <c r="K5722" t="s">
        <v>635</v>
      </c>
      <c r="L5722" t="s">
        <v>636</v>
      </c>
      <c r="M5722" t="s">
        <v>636</v>
      </c>
      <c r="N5722" t="s">
        <v>15</v>
      </c>
      <c r="O5722" t="s">
        <v>74</v>
      </c>
      <c r="P5722" t="s">
        <v>243</v>
      </c>
      <c r="Q5722" t="s">
        <v>16</v>
      </c>
      <c r="R5722" t="s">
        <v>91</v>
      </c>
      <c r="S5722" t="s">
        <v>9</v>
      </c>
      <c r="T5722" t="s">
        <v>944</v>
      </c>
      <c r="U5722" t="s">
        <v>179</v>
      </c>
      <c r="V5722" t="s">
        <v>92</v>
      </c>
      <c r="W5722" t="s">
        <v>93</v>
      </c>
      <c r="X5722" t="s">
        <v>158</v>
      </c>
      <c r="Y5722" t="s">
        <v>938</v>
      </c>
      <c r="Z5722" s="81">
        <v>0</v>
      </c>
      <c r="AA5722" s="68">
        <v>0</v>
      </c>
      <c r="AB5722" s="82">
        <f t="shared" si="3131"/>
        <v>0</v>
      </c>
      <c r="AE5722">
        <v>1</v>
      </c>
      <c r="AG5722" s="83">
        <f t="shared" si="3132"/>
        <v>1</v>
      </c>
      <c r="AH5722" s="87">
        <v>0</v>
      </c>
      <c r="AI5722" s="88">
        <v>0</v>
      </c>
    </row>
    <row r="5723" spans="1:35" x14ac:dyDescent="0.25">
      <c r="A5723" s="115">
        <v>70100833</v>
      </c>
      <c r="B5723" t="s">
        <v>34</v>
      </c>
      <c r="C5723" s="81">
        <v>700</v>
      </c>
      <c r="D5723">
        <v>8.5</v>
      </c>
      <c r="E5723">
        <v>8.5</v>
      </c>
      <c r="F5723">
        <v>8.5</v>
      </c>
      <c r="G5723">
        <v>8.5</v>
      </c>
      <c r="H5723">
        <v>1.49</v>
      </c>
      <c r="I5723">
        <v>701</v>
      </c>
      <c r="J5723" t="s">
        <v>634</v>
      </c>
      <c r="K5723" t="s">
        <v>635</v>
      </c>
      <c r="L5723" t="s">
        <v>636</v>
      </c>
      <c r="M5723" t="s">
        <v>636</v>
      </c>
      <c r="N5723" t="s">
        <v>15</v>
      </c>
      <c r="O5723" t="s">
        <v>41</v>
      </c>
      <c r="P5723" t="s">
        <v>243</v>
      </c>
      <c r="Q5723" t="s">
        <v>16</v>
      </c>
      <c r="R5723" t="s">
        <v>28</v>
      </c>
      <c r="S5723" t="s">
        <v>9</v>
      </c>
      <c r="U5723" t="s">
        <v>179</v>
      </c>
      <c r="V5723" t="s">
        <v>53</v>
      </c>
      <c r="W5723" t="s">
        <v>54</v>
      </c>
      <c r="X5723" t="s">
        <v>26</v>
      </c>
      <c r="Y5723" t="s">
        <v>677</v>
      </c>
      <c r="Z5723" s="80">
        <v>0</v>
      </c>
      <c r="AA5723" s="68">
        <v>7700</v>
      </c>
      <c r="AB5723" s="82">
        <f t="shared" si="3131"/>
        <v>15059.891</v>
      </c>
      <c r="AD5723">
        <v>1</v>
      </c>
      <c r="AG5723" s="83">
        <f t="shared" si="3132"/>
        <v>1</v>
      </c>
      <c r="AH5723" s="87">
        <v>0</v>
      </c>
      <c r="AI5723" s="88">
        <v>0</v>
      </c>
    </row>
    <row r="5724" spans="1:35" x14ac:dyDescent="0.25">
      <c r="A5724" s="115">
        <v>70100833</v>
      </c>
      <c r="B5724" t="s">
        <v>34</v>
      </c>
      <c r="C5724" s="81">
        <v>700</v>
      </c>
      <c r="D5724">
        <v>8.5</v>
      </c>
      <c r="E5724">
        <v>8.5</v>
      </c>
      <c r="F5724">
        <v>8.5</v>
      </c>
      <c r="G5724">
        <v>8.5</v>
      </c>
      <c r="H5724">
        <v>1.49</v>
      </c>
      <c r="I5724">
        <v>701</v>
      </c>
      <c r="J5724" t="s">
        <v>634</v>
      </c>
      <c r="K5724" t="s">
        <v>635</v>
      </c>
      <c r="L5724" t="s">
        <v>636</v>
      </c>
      <c r="M5724" t="s">
        <v>636</v>
      </c>
      <c r="N5724" t="s">
        <v>15</v>
      </c>
      <c r="O5724" t="s">
        <v>41</v>
      </c>
      <c r="P5724" t="s">
        <v>243</v>
      </c>
      <c r="Q5724" t="s">
        <v>16</v>
      </c>
      <c r="R5724" t="s">
        <v>28</v>
      </c>
      <c r="S5724" t="s">
        <v>9</v>
      </c>
      <c r="U5724" t="s">
        <v>179</v>
      </c>
      <c r="V5724" t="s">
        <v>53</v>
      </c>
      <c r="W5724" t="s">
        <v>54</v>
      </c>
      <c r="X5724" t="s">
        <v>55</v>
      </c>
      <c r="Y5724" t="s">
        <v>677</v>
      </c>
      <c r="Z5724" s="80">
        <v>0</v>
      </c>
      <c r="AA5724" s="68">
        <v>7700</v>
      </c>
      <c r="AB5724" s="82">
        <f t="shared" si="3131"/>
        <v>391557.16599999997</v>
      </c>
      <c r="AD5724">
        <v>26</v>
      </c>
      <c r="AG5724" s="83">
        <f t="shared" si="3132"/>
        <v>26</v>
      </c>
      <c r="AH5724" s="87">
        <v>0</v>
      </c>
      <c r="AI5724" s="88">
        <v>0</v>
      </c>
    </row>
    <row r="5725" spans="1:35" x14ac:dyDescent="0.25">
      <c r="A5725" s="115">
        <v>70100833</v>
      </c>
      <c r="B5725" t="s">
        <v>34</v>
      </c>
      <c r="C5725" s="81">
        <v>700</v>
      </c>
      <c r="D5725">
        <v>8.5</v>
      </c>
      <c r="E5725">
        <v>8.5</v>
      </c>
      <c r="F5725">
        <v>8.5</v>
      </c>
      <c r="G5725">
        <v>8.5</v>
      </c>
      <c r="H5725">
        <v>1.49</v>
      </c>
      <c r="I5725">
        <v>701</v>
      </c>
      <c r="J5725" t="s">
        <v>634</v>
      </c>
      <c r="K5725" t="s">
        <v>635</v>
      </c>
      <c r="L5725" t="s">
        <v>636</v>
      </c>
      <c r="M5725" t="s">
        <v>636</v>
      </c>
      <c r="N5725" t="s">
        <v>15</v>
      </c>
      <c r="O5725" t="s">
        <v>41</v>
      </c>
      <c r="P5725" t="s">
        <v>243</v>
      </c>
      <c r="Q5725" t="s">
        <v>16</v>
      </c>
      <c r="R5725" t="s">
        <v>28</v>
      </c>
      <c r="S5725" t="s">
        <v>9</v>
      </c>
      <c r="U5725" t="s">
        <v>179</v>
      </c>
      <c r="V5725" t="s">
        <v>53</v>
      </c>
      <c r="W5725" t="s">
        <v>54</v>
      </c>
      <c r="X5725" t="s">
        <v>161</v>
      </c>
      <c r="Y5725" t="s">
        <v>677</v>
      </c>
      <c r="Z5725" s="80">
        <v>0</v>
      </c>
      <c r="AA5725" s="68">
        <v>7700</v>
      </c>
      <c r="AB5725" s="82">
        <f t="shared" si="3131"/>
        <v>105419.23699999999</v>
      </c>
      <c r="AD5725">
        <v>7</v>
      </c>
      <c r="AG5725" s="83">
        <f t="shared" si="3132"/>
        <v>7</v>
      </c>
      <c r="AH5725" s="87">
        <v>0</v>
      </c>
      <c r="AI5725" s="88">
        <v>0</v>
      </c>
    </row>
    <row r="5726" spans="1:35" x14ac:dyDescent="0.25">
      <c r="A5726" s="115">
        <v>70100833</v>
      </c>
      <c r="B5726" t="s">
        <v>34</v>
      </c>
      <c r="C5726" s="81">
        <v>700</v>
      </c>
      <c r="D5726">
        <v>8.5</v>
      </c>
      <c r="E5726">
        <v>8.5</v>
      </c>
      <c r="F5726">
        <v>8.5</v>
      </c>
      <c r="G5726">
        <v>8.5</v>
      </c>
      <c r="H5726">
        <v>1.49</v>
      </c>
      <c r="I5726">
        <v>701</v>
      </c>
      <c r="J5726" t="s">
        <v>634</v>
      </c>
      <c r="K5726" t="s">
        <v>635</v>
      </c>
      <c r="L5726" t="s">
        <v>636</v>
      </c>
      <c r="M5726" t="s">
        <v>636</v>
      </c>
      <c r="N5726" t="s">
        <v>15</v>
      </c>
      <c r="O5726" t="s">
        <v>41</v>
      </c>
      <c r="P5726" t="s">
        <v>243</v>
      </c>
      <c r="Q5726" t="s">
        <v>16</v>
      </c>
      <c r="R5726" t="s">
        <v>28</v>
      </c>
      <c r="S5726" t="s">
        <v>9</v>
      </c>
      <c r="U5726" t="s">
        <v>179</v>
      </c>
      <c r="V5726" t="s">
        <v>29</v>
      </c>
      <c r="W5726" t="s">
        <v>30</v>
      </c>
      <c r="X5726" t="s">
        <v>419</v>
      </c>
      <c r="Y5726" t="s">
        <v>677</v>
      </c>
      <c r="Z5726" s="80">
        <v>0</v>
      </c>
      <c r="AA5726" s="68">
        <v>7700</v>
      </c>
      <c r="AB5726" s="82">
        <f t="shared" si="3131"/>
        <v>30119.781999999999</v>
      </c>
      <c r="AD5726">
        <v>2</v>
      </c>
      <c r="AG5726" s="83">
        <f t="shared" si="3132"/>
        <v>2</v>
      </c>
      <c r="AH5726" s="87">
        <v>0</v>
      </c>
      <c r="AI5726" s="88">
        <v>0</v>
      </c>
    </row>
    <row r="5727" spans="1:35" x14ac:dyDescent="0.25">
      <c r="A5727" s="115">
        <v>70100833</v>
      </c>
      <c r="B5727" t="s">
        <v>34</v>
      </c>
      <c r="C5727" s="81">
        <v>700</v>
      </c>
      <c r="D5727">
        <v>8.5</v>
      </c>
      <c r="E5727">
        <v>8.5</v>
      </c>
      <c r="F5727">
        <v>8.5</v>
      </c>
      <c r="G5727">
        <v>8.5</v>
      </c>
      <c r="H5727">
        <v>1.49</v>
      </c>
      <c r="I5727">
        <v>701</v>
      </c>
      <c r="J5727" t="s">
        <v>634</v>
      </c>
      <c r="K5727" t="s">
        <v>635</v>
      </c>
      <c r="L5727" t="s">
        <v>636</v>
      </c>
      <c r="M5727" t="s">
        <v>636</v>
      </c>
      <c r="N5727" t="s">
        <v>15</v>
      </c>
      <c r="O5727" t="s">
        <v>41</v>
      </c>
      <c r="P5727" t="s">
        <v>243</v>
      </c>
      <c r="Q5727" t="s">
        <v>16</v>
      </c>
      <c r="R5727" t="s">
        <v>28</v>
      </c>
      <c r="S5727" t="s">
        <v>9</v>
      </c>
      <c r="U5727" t="s">
        <v>179</v>
      </c>
      <c r="V5727" t="s">
        <v>29</v>
      </c>
      <c r="W5727" t="s">
        <v>30</v>
      </c>
      <c r="X5727" t="s">
        <v>233</v>
      </c>
      <c r="Y5727" t="s">
        <v>677</v>
      </c>
      <c r="Z5727" s="80">
        <v>0</v>
      </c>
      <c r="AA5727" s="68">
        <v>7700</v>
      </c>
      <c r="AB5727" s="82">
        <f t="shared" si="3131"/>
        <v>15059.891</v>
      </c>
      <c r="AD5727">
        <v>1</v>
      </c>
      <c r="AG5727" s="83">
        <f t="shared" si="3132"/>
        <v>1</v>
      </c>
      <c r="AH5727" s="87">
        <v>0</v>
      </c>
      <c r="AI5727" s="88">
        <v>0</v>
      </c>
    </row>
    <row r="5728" spans="1:35" x14ac:dyDescent="0.25">
      <c r="A5728" s="115">
        <v>70100833</v>
      </c>
      <c r="B5728" t="s">
        <v>34</v>
      </c>
      <c r="C5728" s="81">
        <v>700</v>
      </c>
      <c r="D5728">
        <v>8.5</v>
      </c>
      <c r="E5728">
        <v>8.5</v>
      </c>
      <c r="F5728">
        <v>8.5</v>
      </c>
      <c r="G5728">
        <v>8.5</v>
      </c>
      <c r="H5728">
        <v>1.49</v>
      </c>
      <c r="I5728">
        <v>701</v>
      </c>
      <c r="J5728" t="s">
        <v>634</v>
      </c>
      <c r="K5728" t="s">
        <v>635</v>
      </c>
      <c r="L5728" t="s">
        <v>636</v>
      </c>
      <c r="M5728" t="s">
        <v>636</v>
      </c>
      <c r="N5728" t="s">
        <v>15</v>
      </c>
      <c r="O5728" t="s">
        <v>41</v>
      </c>
      <c r="P5728" t="s">
        <v>243</v>
      </c>
      <c r="Q5728" t="s">
        <v>16</v>
      </c>
      <c r="R5728" t="s">
        <v>28</v>
      </c>
      <c r="S5728" t="s">
        <v>9</v>
      </c>
      <c r="U5728" t="s">
        <v>179</v>
      </c>
      <c r="V5728" t="s">
        <v>29</v>
      </c>
      <c r="W5728" t="s">
        <v>30</v>
      </c>
      <c r="X5728" t="s">
        <v>73</v>
      </c>
      <c r="Y5728" t="s">
        <v>677</v>
      </c>
      <c r="Z5728" s="80">
        <v>0</v>
      </c>
      <c r="AA5728" s="68">
        <v>7700</v>
      </c>
      <c r="AB5728" s="82">
        <f t="shared" si="3131"/>
        <v>120479.128</v>
      </c>
      <c r="AD5728">
        <v>8</v>
      </c>
      <c r="AG5728" s="83">
        <f t="shared" si="3132"/>
        <v>8</v>
      </c>
      <c r="AH5728" s="87">
        <v>0</v>
      </c>
      <c r="AI5728" s="88">
        <v>0</v>
      </c>
    </row>
    <row r="5729" spans="1:35" x14ac:dyDescent="0.25">
      <c r="A5729" s="115">
        <v>70100833</v>
      </c>
      <c r="B5729" t="s">
        <v>34</v>
      </c>
      <c r="C5729" s="81">
        <v>700</v>
      </c>
      <c r="D5729">
        <v>8.5</v>
      </c>
      <c r="E5729">
        <v>8.5</v>
      </c>
      <c r="F5729">
        <v>8.5</v>
      </c>
      <c r="G5729">
        <v>8.5</v>
      </c>
      <c r="H5729">
        <v>1.49</v>
      </c>
      <c r="I5729">
        <v>701</v>
      </c>
      <c r="J5729" t="s">
        <v>634</v>
      </c>
      <c r="K5729" t="s">
        <v>635</v>
      </c>
      <c r="L5729" t="s">
        <v>636</v>
      </c>
      <c r="M5729" t="s">
        <v>636</v>
      </c>
      <c r="N5729" t="s">
        <v>15</v>
      </c>
      <c r="O5729" t="s">
        <v>41</v>
      </c>
      <c r="P5729" t="s">
        <v>243</v>
      </c>
      <c r="Q5729" t="s">
        <v>16</v>
      </c>
      <c r="R5729" t="s">
        <v>28</v>
      </c>
      <c r="S5729" t="s">
        <v>9</v>
      </c>
      <c r="U5729" t="s">
        <v>179</v>
      </c>
      <c r="V5729" t="s">
        <v>102</v>
      </c>
      <c r="W5729" t="s">
        <v>103</v>
      </c>
      <c r="X5729" t="s">
        <v>397</v>
      </c>
      <c r="Y5729" t="s">
        <v>677</v>
      </c>
      <c r="Z5729" s="80">
        <v>0</v>
      </c>
      <c r="AA5729" s="68">
        <v>7700</v>
      </c>
      <c r="AB5729" s="82">
        <f t="shared" si="3131"/>
        <v>15059.891</v>
      </c>
      <c r="AD5729">
        <v>1</v>
      </c>
      <c r="AG5729" s="83">
        <f t="shared" si="3132"/>
        <v>1</v>
      </c>
      <c r="AH5729" s="87">
        <v>0</v>
      </c>
      <c r="AI5729" s="88">
        <v>0</v>
      </c>
    </row>
    <row r="5730" spans="1:35" x14ac:dyDescent="0.25">
      <c r="A5730" s="115">
        <v>70100833</v>
      </c>
      <c r="B5730" t="s">
        <v>34</v>
      </c>
      <c r="C5730" s="81">
        <v>700</v>
      </c>
      <c r="D5730">
        <v>8.5</v>
      </c>
      <c r="E5730">
        <v>8.5</v>
      </c>
      <c r="F5730">
        <v>8.5</v>
      </c>
      <c r="G5730">
        <v>8.5</v>
      </c>
      <c r="H5730">
        <v>1.49</v>
      </c>
      <c r="I5730">
        <v>701</v>
      </c>
      <c r="J5730" t="s">
        <v>634</v>
      </c>
      <c r="K5730" t="s">
        <v>635</v>
      </c>
      <c r="L5730" t="s">
        <v>636</v>
      </c>
      <c r="M5730" t="s">
        <v>636</v>
      </c>
      <c r="N5730" t="s">
        <v>15</v>
      </c>
      <c r="O5730" t="s">
        <v>41</v>
      </c>
      <c r="P5730" t="s">
        <v>243</v>
      </c>
      <c r="Q5730" t="s">
        <v>16</v>
      </c>
      <c r="R5730" t="s">
        <v>28</v>
      </c>
      <c r="S5730" t="s">
        <v>70</v>
      </c>
      <c r="U5730" t="s">
        <v>179</v>
      </c>
      <c r="V5730" t="s">
        <v>71</v>
      </c>
      <c r="W5730" t="s">
        <v>72</v>
      </c>
      <c r="X5730" t="s">
        <v>294</v>
      </c>
      <c r="Y5730" t="s">
        <v>677</v>
      </c>
      <c r="Z5730" s="80">
        <v>0</v>
      </c>
      <c r="AA5730" s="68">
        <v>3850</v>
      </c>
      <c r="AB5730" s="82">
        <f t="shared" si="3131"/>
        <v>7529.9454999999998</v>
      </c>
      <c r="AD5730">
        <v>1</v>
      </c>
      <c r="AG5730" s="83">
        <f t="shared" si="3132"/>
        <v>1</v>
      </c>
      <c r="AH5730" s="87">
        <v>0</v>
      </c>
      <c r="AI5730" s="88">
        <v>0</v>
      </c>
    </row>
    <row r="5731" spans="1:35" x14ac:dyDescent="0.25">
      <c r="A5731" s="115">
        <v>70100833</v>
      </c>
      <c r="B5731" t="s">
        <v>34</v>
      </c>
      <c r="C5731" s="81">
        <v>700</v>
      </c>
      <c r="D5731">
        <v>8.5</v>
      </c>
      <c r="E5731">
        <v>8.5</v>
      </c>
      <c r="F5731">
        <v>8.5</v>
      </c>
      <c r="G5731">
        <v>8.5</v>
      </c>
      <c r="H5731">
        <v>1.49</v>
      </c>
      <c r="I5731">
        <v>701</v>
      </c>
      <c r="J5731" t="s">
        <v>634</v>
      </c>
      <c r="K5731" t="s">
        <v>635</v>
      </c>
      <c r="L5731" t="s">
        <v>636</v>
      </c>
      <c r="M5731" t="s">
        <v>636</v>
      </c>
      <c r="N5731" t="s">
        <v>15</v>
      </c>
      <c r="O5731" t="s">
        <v>41</v>
      </c>
      <c r="P5731" t="s">
        <v>243</v>
      </c>
      <c r="Q5731" t="s">
        <v>16</v>
      </c>
      <c r="R5731" t="s">
        <v>28</v>
      </c>
      <c r="S5731" t="s">
        <v>70</v>
      </c>
      <c r="U5731" t="s">
        <v>179</v>
      </c>
      <c r="V5731" t="s">
        <v>71</v>
      </c>
      <c r="W5731" t="s">
        <v>72</v>
      </c>
      <c r="X5731" t="s">
        <v>73</v>
      </c>
      <c r="Y5731" t="s">
        <v>677</v>
      </c>
      <c r="Z5731" s="80">
        <v>0</v>
      </c>
      <c r="AA5731" s="68">
        <v>3850</v>
      </c>
      <c r="AB5731" s="82">
        <f t="shared" si="3131"/>
        <v>7529.9454999999998</v>
      </c>
      <c r="AD5731">
        <v>1</v>
      </c>
      <c r="AG5731" s="83">
        <f t="shared" si="3132"/>
        <v>1</v>
      </c>
      <c r="AH5731" s="87">
        <v>0</v>
      </c>
      <c r="AI5731" s="88">
        <v>0</v>
      </c>
    </row>
    <row r="5732" spans="1:35" x14ac:dyDescent="0.25">
      <c r="A5732" s="115">
        <v>70100833</v>
      </c>
      <c r="B5732" t="s">
        <v>34</v>
      </c>
      <c r="C5732" s="81">
        <v>700</v>
      </c>
      <c r="D5732">
        <v>8.5</v>
      </c>
      <c r="E5732">
        <v>8.5</v>
      </c>
      <c r="F5732">
        <v>8.5</v>
      </c>
      <c r="G5732">
        <v>8.5</v>
      </c>
      <c r="H5732">
        <v>1.49</v>
      </c>
      <c r="I5732">
        <v>701</v>
      </c>
      <c r="J5732" t="s">
        <v>634</v>
      </c>
      <c r="K5732" t="s">
        <v>635</v>
      </c>
      <c r="L5732" t="s">
        <v>636</v>
      </c>
      <c r="M5732" t="s">
        <v>636</v>
      </c>
      <c r="N5732" t="s">
        <v>18</v>
      </c>
      <c r="O5732" t="s">
        <v>74</v>
      </c>
      <c r="P5732" t="s">
        <v>243</v>
      </c>
      <c r="Q5732" t="s">
        <v>16</v>
      </c>
      <c r="R5732" t="s">
        <v>28</v>
      </c>
      <c r="S5732" t="s">
        <v>9</v>
      </c>
      <c r="U5732" t="s">
        <v>179</v>
      </c>
      <c r="V5732" t="s">
        <v>53</v>
      </c>
      <c r="W5732" t="s">
        <v>54</v>
      </c>
      <c r="X5732" t="s">
        <v>26</v>
      </c>
      <c r="Y5732" t="s">
        <v>677</v>
      </c>
      <c r="Z5732" s="80">
        <v>0</v>
      </c>
      <c r="AA5732" s="68">
        <v>7700</v>
      </c>
      <c r="AB5732" s="82">
        <f t="shared" si="3131"/>
        <v>30119.781999999999</v>
      </c>
      <c r="AD5732">
        <v>2</v>
      </c>
      <c r="AG5732" s="83">
        <f t="shared" si="3132"/>
        <v>2</v>
      </c>
      <c r="AH5732" s="87">
        <v>0</v>
      </c>
      <c r="AI5732" s="88">
        <v>0</v>
      </c>
    </row>
    <row r="5733" spans="1:35" x14ac:dyDescent="0.25">
      <c r="A5733" s="115">
        <v>70100833</v>
      </c>
      <c r="B5733" t="s">
        <v>34</v>
      </c>
      <c r="C5733" s="81">
        <v>700</v>
      </c>
      <c r="D5733">
        <v>8.5</v>
      </c>
      <c r="E5733">
        <v>8.5</v>
      </c>
      <c r="F5733">
        <v>8.5</v>
      </c>
      <c r="G5733">
        <v>8.5</v>
      </c>
      <c r="H5733">
        <v>1.49</v>
      </c>
      <c r="I5733">
        <v>701</v>
      </c>
      <c r="J5733" t="s">
        <v>634</v>
      </c>
      <c r="K5733" t="s">
        <v>635</v>
      </c>
      <c r="L5733" t="s">
        <v>636</v>
      </c>
      <c r="M5733" t="s">
        <v>636</v>
      </c>
      <c r="N5733" t="s">
        <v>18</v>
      </c>
      <c r="O5733" t="s">
        <v>74</v>
      </c>
      <c r="P5733" t="s">
        <v>243</v>
      </c>
      <c r="Q5733" t="s">
        <v>16</v>
      </c>
      <c r="R5733" t="s">
        <v>28</v>
      </c>
      <c r="S5733" t="s">
        <v>9</v>
      </c>
      <c r="U5733" t="s">
        <v>179</v>
      </c>
      <c r="V5733" t="s">
        <v>53</v>
      </c>
      <c r="W5733" t="s">
        <v>54</v>
      </c>
      <c r="X5733" t="s">
        <v>55</v>
      </c>
      <c r="Y5733" t="s">
        <v>677</v>
      </c>
      <c r="Z5733" s="80">
        <v>0</v>
      </c>
      <c r="AA5733" s="68">
        <v>7700</v>
      </c>
      <c r="AB5733" s="82">
        <f t="shared" si="3131"/>
        <v>331317.60200000001</v>
      </c>
      <c r="AD5733">
        <v>22</v>
      </c>
      <c r="AG5733" s="83">
        <f t="shared" si="3132"/>
        <v>22</v>
      </c>
      <c r="AH5733" s="87">
        <v>0</v>
      </c>
      <c r="AI5733" s="88">
        <v>0</v>
      </c>
    </row>
    <row r="5734" spans="1:35" x14ac:dyDescent="0.25">
      <c r="A5734" s="115">
        <v>70100833</v>
      </c>
      <c r="B5734" t="s">
        <v>34</v>
      </c>
      <c r="C5734" s="81">
        <v>700</v>
      </c>
      <c r="D5734">
        <v>8.5</v>
      </c>
      <c r="E5734">
        <v>8.5</v>
      </c>
      <c r="F5734">
        <v>8.5</v>
      </c>
      <c r="G5734">
        <v>8.5</v>
      </c>
      <c r="H5734">
        <v>1.49</v>
      </c>
      <c r="I5734">
        <v>701</v>
      </c>
      <c r="J5734" t="s">
        <v>634</v>
      </c>
      <c r="K5734" t="s">
        <v>635</v>
      </c>
      <c r="L5734" t="s">
        <v>636</v>
      </c>
      <c r="M5734" t="s">
        <v>636</v>
      </c>
      <c r="N5734" t="s">
        <v>18</v>
      </c>
      <c r="O5734" t="s">
        <v>74</v>
      </c>
      <c r="P5734" t="s">
        <v>243</v>
      </c>
      <c r="Q5734" t="s">
        <v>16</v>
      </c>
      <c r="R5734" t="s">
        <v>28</v>
      </c>
      <c r="S5734" t="s">
        <v>9</v>
      </c>
      <c r="U5734" t="s">
        <v>179</v>
      </c>
      <c r="V5734" t="s">
        <v>53</v>
      </c>
      <c r="W5734" t="s">
        <v>54</v>
      </c>
      <c r="X5734" t="s">
        <v>641</v>
      </c>
      <c r="Y5734" t="s">
        <v>677</v>
      </c>
      <c r="Z5734" s="80">
        <v>0</v>
      </c>
      <c r="AA5734" s="68">
        <v>7700</v>
      </c>
      <c r="AB5734" s="82">
        <f t="shared" si="3131"/>
        <v>15059.891</v>
      </c>
      <c r="AD5734">
        <v>1</v>
      </c>
      <c r="AG5734" s="83">
        <f t="shared" si="3132"/>
        <v>1</v>
      </c>
      <c r="AH5734" s="87">
        <v>0</v>
      </c>
      <c r="AI5734" s="88">
        <v>0</v>
      </c>
    </row>
    <row r="5735" spans="1:35" x14ac:dyDescent="0.25">
      <c r="A5735" s="115">
        <v>70100833</v>
      </c>
      <c r="B5735" t="s">
        <v>34</v>
      </c>
      <c r="C5735" s="81">
        <v>700</v>
      </c>
      <c r="D5735">
        <v>8.5</v>
      </c>
      <c r="E5735">
        <v>8.5</v>
      </c>
      <c r="F5735">
        <v>8.5</v>
      </c>
      <c r="G5735">
        <v>8.5</v>
      </c>
      <c r="H5735">
        <v>1.49</v>
      </c>
      <c r="I5735">
        <v>701</v>
      </c>
      <c r="J5735" t="s">
        <v>634</v>
      </c>
      <c r="K5735" t="s">
        <v>635</v>
      </c>
      <c r="L5735" t="s">
        <v>636</v>
      </c>
      <c r="M5735" t="s">
        <v>636</v>
      </c>
      <c r="N5735" t="s">
        <v>18</v>
      </c>
      <c r="O5735" t="s">
        <v>74</v>
      </c>
      <c r="P5735" t="s">
        <v>243</v>
      </c>
      <c r="Q5735" t="s">
        <v>16</v>
      </c>
      <c r="R5735" t="s">
        <v>28</v>
      </c>
      <c r="S5735" t="s">
        <v>9</v>
      </c>
      <c r="U5735" t="s">
        <v>179</v>
      </c>
      <c r="V5735" t="s">
        <v>53</v>
      </c>
      <c r="W5735" t="s">
        <v>54</v>
      </c>
      <c r="X5735" t="s">
        <v>161</v>
      </c>
      <c r="Y5735" t="s">
        <v>677</v>
      </c>
      <c r="Z5735" s="80">
        <v>0</v>
      </c>
      <c r="AA5735" s="68">
        <v>7700</v>
      </c>
      <c r="AB5735" s="82">
        <f t="shared" si="3131"/>
        <v>60239.563999999998</v>
      </c>
      <c r="AD5735">
        <v>4</v>
      </c>
      <c r="AG5735" s="83">
        <f t="shared" si="3132"/>
        <v>4</v>
      </c>
      <c r="AH5735" s="87">
        <v>0</v>
      </c>
      <c r="AI5735" s="88">
        <v>0</v>
      </c>
    </row>
    <row r="5736" spans="1:35" x14ac:dyDescent="0.25">
      <c r="A5736" s="115">
        <v>70100833</v>
      </c>
      <c r="B5736" t="s">
        <v>34</v>
      </c>
      <c r="C5736" s="81">
        <v>700</v>
      </c>
      <c r="D5736">
        <v>8.5</v>
      </c>
      <c r="E5736">
        <v>8.5</v>
      </c>
      <c r="F5736">
        <v>8.5</v>
      </c>
      <c r="G5736">
        <v>8.5</v>
      </c>
      <c r="H5736">
        <v>1.49</v>
      </c>
      <c r="I5736">
        <v>701</v>
      </c>
      <c r="J5736" t="s">
        <v>634</v>
      </c>
      <c r="K5736" t="s">
        <v>635</v>
      </c>
      <c r="L5736" t="s">
        <v>636</v>
      </c>
      <c r="M5736" t="s">
        <v>636</v>
      </c>
      <c r="N5736" t="s">
        <v>18</v>
      </c>
      <c r="O5736" t="s">
        <v>74</v>
      </c>
      <c r="P5736" t="s">
        <v>243</v>
      </c>
      <c r="Q5736" t="s">
        <v>16</v>
      </c>
      <c r="R5736" t="s">
        <v>28</v>
      </c>
      <c r="S5736" t="s">
        <v>9</v>
      </c>
      <c r="U5736" t="s">
        <v>179</v>
      </c>
      <c r="V5736" t="s">
        <v>92</v>
      </c>
      <c r="W5736" t="s">
        <v>93</v>
      </c>
      <c r="X5736" t="s">
        <v>55</v>
      </c>
      <c r="Y5736" t="s">
        <v>677</v>
      </c>
      <c r="Z5736" s="80">
        <v>0</v>
      </c>
      <c r="AA5736" s="68">
        <v>7700</v>
      </c>
      <c r="AB5736" s="82">
        <f t="shared" si="3131"/>
        <v>30119.781999999999</v>
      </c>
      <c r="AD5736">
        <v>2</v>
      </c>
      <c r="AG5736" s="83">
        <f t="shared" si="3132"/>
        <v>2</v>
      </c>
      <c r="AH5736" s="87">
        <v>0</v>
      </c>
      <c r="AI5736" s="88">
        <v>0</v>
      </c>
    </row>
    <row r="5737" spans="1:35" x14ac:dyDescent="0.25">
      <c r="A5737" s="115">
        <v>70100833</v>
      </c>
      <c r="B5737" t="s">
        <v>34</v>
      </c>
      <c r="C5737" s="81">
        <v>700</v>
      </c>
      <c r="D5737">
        <v>8.5</v>
      </c>
      <c r="E5737">
        <v>8.5</v>
      </c>
      <c r="F5737">
        <v>8.5</v>
      </c>
      <c r="G5737">
        <v>8.5</v>
      </c>
      <c r="H5737">
        <v>1.49</v>
      </c>
      <c r="I5737">
        <v>701</v>
      </c>
      <c r="J5737" t="s">
        <v>634</v>
      </c>
      <c r="K5737" t="s">
        <v>635</v>
      </c>
      <c r="L5737" t="s">
        <v>636</v>
      </c>
      <c r="M5737" t="s">
        <v>636</v>
      </c>
      <c r="N5737" t="s">
        <v>18</v>
      </c>
      <c r="O5737" t="s">
        <v>74</v>
      </c>
      <c r="P5737" t="s">
        <v>243</v>
      </c>
      <c r="Q5737" t="s">
        <v>16</v>
      </c>
      <c r="R5737" t="s">
        <v>28</v>
      </c>
      <c r="S5737" t="s">
        <v>9</v>
      </c>
      <c r="U5737" t="s">
        <v>179</v>
      </c>
      <c r="V5737" t="s">
        <v>92</v>
      </c>
      <c r="W5737" t="s">
        <v>93</v>
      </c>
      <c r="X5737" t="s">
        <v>637</v>
      </c>
      <c r="Y5737" t="s">
        <v>677</v>
      </c>
      <c r="Z5737" s="80">
        <v>0</v>
      </c>
      <c r="AA5737" s="68">
        <v>7700</v>
      </c>
      <c r="AB5737" s="82">
        <f t="shared" si="3131"/>
        <v>15059.891</v>
      </c>
      <c r="AD5737">
        <v>1</v>
      </c>
      <c r="AG5737" s="83">
        <f t="shared" si="3132"/>
        <v>1</v>
      </c>
      <c r="AH5737" s="87">
        <v>0</v>
      </c>
      <c r="AI5737" s="88">
        <v>0</v>
      </c>
    </row>
    <row r="5738" spans="1:35" x14ac:dyDescent="0.25">
      <c r="A5738" s="115">
        <v>70100833</v>
      </c>
      <c r="B5738" t="s">
        <v>34</v>
      </c>
      <c r="C5738" s="81">
        <v>700</v>
      </c>
      <c r="D5738">
        <v>8.5</v>
      </c>
      <c r="E5738">
        <v>8.5</v>
      </c>
      <c r="F5738">
        <v>8.5</v>
      </c>
      <c r="G5738">
        <v>8.5</v>
      </c>
      <c r="H5738">
        <v>1.49</v>
      </c>
      <c r="I5738">
        <v>701</v>
      </c>
      <c r="J5738" t="s">
        <v>634</v>
      </c>
      <c r="K5738" t="s">
        <v>635</v>
      </c>
      <c r="L5738" t="s">
        <v>636</v>
      </c>
      <c r="M5738" t="s">
        <v>636</v>
      </c>
      <c r="N5738" t="s">
        <v>18</v>
      </c>
      <c r="O5738" t="s">
        <v>74</v>
      </c>
      <c r="P5738" t="s">
        <v>243</v>
      </c>
      <c r="Q5738" t="s">
        <v>16</v>
      </c>
      <c r="R5738" t="s">
        <v>28</v>
      </c>
      <c r="S5738" t="s">
        <v>9</v>
      </c>
      <c r="U5738" t="s">
        <v>179</v>
      </c>
      <c r="V5738" t="s">
        <v>126</v>
      </c>
      <c r="W5738" t="s">
        <v>127</v>
      </c>
      <c r="X5738" t="s">
        <v>473</v>
      </c>
      <c r="Y5738" t="s">
        <v>677</v>
      </c>
      <c r="Z5738" s="80">
        <v>0</v>
      </c>
      <c r="AA5738" s="68">
        <v>7700</v>
      </c>
      <c r="AB5738" s="82">
        <f t="shared" si="3131"/>
        <v>15059.891</v>
      </c>
      <c r="AD5738">
        <v>1</v>
      </c>
      <c r="AG5738" s="83">
        <f t="shared" si="3132"/>
        <v>1</v>
      </c>
      <c r="AH5738" s="87">
        <v>0</v>
      </c>
      <c r="AI5738" s="88">
        <v>0</v>
      </c>
    </row>
    <row r="5739" spans="1:35" x14ac:dyDescent="0.25">
      <c r="A5739" s="115">
        <v>70100833</v>
      </c>
      <c r="B5739" t="s">
        <v>34</v>
      </c>
      <c r="C5739" s="81">
        <v>700</v>
      </c>
      <c r="D5739">
        <v>8.5</v>
      </c>
      <c r="E5739">
        <v>8.5</v>
      </c>
      <c r="F5739">
        <v>8.5</v>
      </c>
      <c r="G5739">
        <v>8.5</v>
      </c>
      <c r="H5739">
        <v>1.49</v>
      </c>
      <c r="I5739">
        <v>701</v>
      </c>
      <c r="J5739" t="s">
        <v>634</v>
      </c>
      <c r="K5739" t="s">
        <v>635</v>
      </c>
      <c r="L5739" t="s">
        <v>636</v>
      </c>
      <c r="M5739" t="s">
        <v>636</v>
      </c>
      <c r="N5739" t="s">
        <v>18</v>
      </c>
      <c r="O5739" t="s">
        <v>74</v>
      </c>
      <c r="P5739" t="s">
        <v>243</v>
      </c>
      <c r="Q5739" t="s">
        <v>16</v>
      </c>
      <c r="R5739" t="s">
        <v>28</v>
      </c>
      <c r="S5739" t="s">
        <v>9</v>
      </c>
      <c r="U5739" t="s">
        <v>179</v>
      </c>
      <c r="V5739" t="s">
        <v>29</v>
      </c>
      <c r="W5739" t="s">
        <v>30</v>
      </c>
      <c r="X5739" t="s">
        <v>642</v>
      </c>
      <c r="Y5739" t="s">
        <v>677</v>
      </c>
      <c r="Z5739" s="80">
        <v>0</v>
      </c>
      <c r="AA5739" s="68">
        <v>7700</v>
      </c>
      <c r="AB5739" s="82">
        <f t="shared" si="3131"/>
        <v>15059.891</v>
      </c>
      <c r="AD5739">
        <v>1</v>
      </c>
      <c r="AG5739" s="83">
        <f t="shared" si="3132"/>
        <v>1</v>
      </c>
      <c r="AH5739" s="87">
        <v>0</v>
      </c>
      <c r="AI5739" s="88">
        <v>0</v>
      </c>
    </row>
    <row r="5740" spans="1:35" x14ac:dyDescent="0.25">
      <c r="A5740" s="115">
        <v>70100833</v>
      </c>
      <c r="B5740" t="s">
        <v>34</v>
      </c>
      <c r="C5740" s="81">
        <v>700</v>
      </c>
      <c r="D5740">
        <v>8.5</v>
      </c>
      <c r="E5740">
        <v>8.5</v>
      </c>
      <c r="F5740">
        <v>8.5</v>
      </c>
      <c r="G5740">
        <v>8.5</v>
      </c>
      <c r="H5740">
        <v>1.49</v>
      </c>
      <c r="I5740">
        <v>701</v>
      </c>
      <c r="J5740" t="s">
        <v>634</v>
      </c>
      <c r="K5740" t="s">
        <v>635</v>
      </c>
      <c r="L5740" t="s">
        <v>636</v>
      </c>
      <c r="M5740" t="s">
        <v>636</v>
      </c>
      <c r="N5740" t="s">
        <v>18</v>
      </c>
      <c r="O5740" t="s">
        <v>74</v>
      </c>
      <c r="P5740" t="s">
        <v>243</v>
      </c>
      <c r="Q5740" t="s">
        <v>16</v>
      </c>
      <c r="R5740" t="s">
        <v>28</v>
      </c>
      <c r="S5740" t="s">
        <v>9</v>
      </c>
      <c r="U5740" t="s">
        <v>179</v>
      </c>
      <c r="V5740" t="s">
        <v>29</v>
      </c>
      <c r="W5740" t="s">
        <v>30</v>
      </c>
      <c r="X5740" t="s">
        <v>397</v>
      </c>
      <c r="Y5740" t="s">
        <v>677</v>
      </c>
      <c r="Z5740" s="80">
        <v>0</v>
      </c>
      <c r="AA5740" s="68">
        <v>7700</v>
      </c>
      <c r="AB5740" s="82">
        <f t="shared" si="3131"/>
        <v>30119.781999999999</v>
      </c>
      <c r="AD5740">
        <v>2</v>
      </c>
      <c r="AG5740" s="83">
        <f t="shared" si="3132"/>
        <v>2</v>
      </c>
      <c r="AH5740" s="87">
        <v>0</v>
      </c>
      <c r="AI5740" s="88">
        <v>0</v>
      </c>
    </row>
    <row r="5741" spans="1:35" x14ac:dyDescent="0.25">
      <c r="A5741" s="115">
        <v>70100833</v>
      </c>
      <c r="B5741" t="s">
        <v>34</v>
      </c>
      <c r="C5741" s="81">
        <v>700</v>
      </c>
      <c r="D5741">
        <v>8.5</v>
      </c>
      <c r="E5741">
        <v>8.5</v>
      </c>
      <c r="F5741">
        <v>8.5</v>
      </c>
      <c r="G5741">
        <v>8.5</v>
      </c>
      <c r="H5741">
        <v>1.49</v>
      </c>
      <c r="I5741">
        <v>701</v>
      </c>
      <c r="J5741" t="s">
        <v>634</v>
      </c>
      <c r="K5741" t="s">
        <v>635</v>
      </c>
      <c r="L5741" t="s">
        <v>636</v>
      </c>
      <c r="M5741" t="s">
        <v>636</v>
      </c>
      <c r="N5741" t="s">
        <v>18</v>
      </c>
      <c r="O5741" t="s">
        <v>74</v>
      </c>
      <c r="P5741" t="s">
        <v>243</v>
      </c>
      <c r="Q5741" t="s">
        <v>16</v>
      </c>
      <c r="R5741" t="s">
        <v>28</v>
      </c>
      <c r="S5741" t="s">
        <v>9</v>
      </c>
      <c r="U5741" t="s">
        <v>179</v>
      </c>
      <c r="V5741" t="s">
        <v>29</v>
      </c>
      <c r="W5741" t="s">
        <v>30</v>
      </c>
      <c r="X5741" t="s">
        <v>419</v>
      </c>
      <c r="Y5741" t="s">
        <v>677</v>
      </c>
      <c r="Z5741" s="80">
        <v>0</v>
      </c>
      <c r="AA5741" s="68">
        <v>7700</v>
      </c>
      <c r="AB5741" s="82">
        <f t="shared" si="3131"/>
        <v>15059.891</v>
      </c>
      <c r="AD5741">
        <v>1</v>
      </c>
      <c r="AG5741" s="83">
        <f t="shared" si="3132"/>
        <v>1</v>
      </c>
      <c r="AH5741" s="87">
        <v>0</v>
      </c>
      <c r="AI5741" s="88">
        <v>0</v>
      </c>
    </row>
    <row r="5742" spans="1:35" x14ac:dyDescent="0.25">
      <c r="A5742" s="115">
        <v>70100833</v>
      </c>
      <c r="B5742" t="s">
        <v>34</v>
      </c>
      <c r="C5742" s="81">
        <v>700</v>
      </c>
      <c r="D5742">
        <v>8.5</v>
      </c>
      <c r="E5742">
        <v>8.5</v>
      </c>
      <c r="F5742">
        <v>8.5</v>
      </c>
      <c r="G5742">
        <v>8.5</v>
      </c>
      <c r="H5742">
        <v>1.49</v>
      </c>
      <c r="I5742">
        <v>701</v>
      </c>
      <c r="J5742" t="s">
        <v>634</v>
      </c>
      <c r="K5742" t="s">
        <v>635</v>
      </c>
      <c r="L5742" t="s">
        <v>636</v>
      </c>
      <c r="M5742" t="s">
        <v>636</v>
      </c>
      <c r="N5742" t="s">
        <v>18</v>
      </c>
      <c r="O5742" t="s">
        <v>74</v>
      </c>
      <c r="P5742" t="s">
        <v>243</v>
      </c>
      <c r="Q5742" t="s">
        <v>16</v>
      </c>
      <c r="R5742" t="s">
        <v>28</v>
      </c>
      <c r="S5742" t="s">
        <v>9</v>
      </c>
      <c r="U5742" t="s">
        <v>179</v>
      </c>
      <c r="V5742" t="s">
        <v>29</v>
      </c>
      <c r="W5742" t="s">
        <v>30</v>
      </c>
      <c r="X5742" t="s">
        <v>73</v>
      </c>
      <c r="Y5742" t="s">
        <v>677</v>
      </c>
      <c r="Z5742" s="80">
        <v>0</v>
      </c>
      <c r="AA5742" s="68">
        <v>7700</v>
      </c>
      <c r="AB5742" s="82">
        <f t="shared" si="3131"/>
        <v>75299.455000000002</v>
      </c>
      <c r="AD5742">
        <v>5</v>
      </c>
      <c r="AG5742" s="83">
        <f t="shared" si="3132"/>
        <v>5</v>
      </c>
      <c r="AH5742" s="87">
        <v>0</v>
      </c>
      <c r="AI5742" s="88">
        <v>0</v>
      </c>
    </row>
    <row r="5743" spans="1:35" x14ac:dyDescent="0.25">
      <c r="A5743" s="115">
        <v>70100833</v>
      </c>
      <c r="B5743" t="s">
        <v>34</v>
      </c>
      <c r="C5743" s="81">
        <v>700</v>
      </c>
      <c r="D5743">
        <v>8.5</v>
      </c>
      <c r="E5743">
        <v>8.5</v>
      </c>
      <c r="F5743">
        <v>8.5</v>
      </c>
      <c r="G5743">
        <v>8.5</v>
      </c>
      <c r="H5743">
        <v>1.49</v>
      </c>
      <c r="I5743">
        <v>701</v>
      </c>
      <c r="J5743" t="s">
        <v>634</v>
      </c>
      <c r="K5743" t="s">
        <v>635</v>
      </c>
      <c r="L5743" t="s">
        <v>636</v>
      </c>
      <c r="M5743" t="s">
        <v>636</v>
      </c>
      <c r="N5743" t="s">
        <v>18</v>
      </c>
      <c r="O5743" t="s">
        <v>74</v>
      </c>
      <c r="P5743" t="s">
        <v>243</v>
      </c>
      <c r="Q5743" t="s">
        <v>16</v>
      </c>
      <c r="R5743" t="s">
        <v>28</v>
      </c>
      <c r="S5743" t="s">
        <v>70</v>
      </c>
      <c r="U5743" t="s">
        <v>179</v>
      </c>
      <c r="V5743" t="s">
        <v>71</v>
      </c>
      <c r="W5743" t="s">
        <v>72</v>
      </c>
      <c r="X5743" t="s">
        <v>638</v>
      </c>
      <c r="Y5743" t="s">
        <v>677</v>
      </c>
      <c r="Z5743" s="80">
        <v>0</v>
      </c>
      <c r="AA5743" s="68">
        <v>3850</v>
      </c>
      <c r="AB5743" s="82">
        <f t="shared" si="3131"/>
        <v>15059.891</v>
      </c>
      <c r="AD5743">
        <v>2</v>
      </c>
      <c r="AG5743" s="83">
        <f t="shared" si="3132"/>
        <v>2</v>
      </c>
      <c r="AH5743" s="87">
        <v>0</v>
      </c>
      <c r="AI5743" s="88">
        <v>0</v>
      </c>
    </row>
    <row r="5744" spans="1:35" x14ac:dyDescent="0.25">
      <c r="A5744" s="115">
        <v>70100833</v>
      </c>
      <c r="B5744" t="s">
        <v>34</v>
      </c>
      <c r="C5744" s="81">
        <v>700</v>
      </c>
      <c r="D5744">
        <v>8.5</v>
      </c>
      <c r="E5744">
        <v>8.5</v>
      </c>
      <c r="F5744">
        <v>8.5</v>
      </c>
      <c r="G5744">
        <v>8.5</v>
      </c>
      <c r="H5744">
        <v>1.49</v>
      </c>
      <c r="I5744">
        <v>701</v>
      </c>
      <c r="J5744" t="s">
        <v>634</v>
      </c>
      <c r="K5744" t="s">
        <v>635</v>
      </c>
      <c r="L5744" t="s">
        <v>636</v>
      </c>
      <c r="M5744" t="s">
        <v>636</v>
      </c>
      <c r="N5744" t="s">
        <v>18</v>
      </c>
      <c r="O5744" t="s">
        <v>74</v>
      </c>
      <c r="P5744" t="s">
        <v>243</v>
      </c>
      <c r="Q5744" t="s">
        <v>16</v>
      </c>
      <c r="R5744" t="s">
        <v>28</v>
      </c>
      <c r="S5744" t="s">
        <v>70</v>
      </c>
      <c r="U5744" t="s">
        <v>179</v>
      </c>
      <c r="V5744" t="s">
        <v>71</v>
      </c>
      <c r="W5744" t="s">
        <v>72</v>
      </c>
      <c r="X5744" t="s">
        <v>85</v>
      </c>
      <c r="Y5744" t="s">
        <v>677</v>
      </c>
      <c r="Z5744" s="80">
        <v>0</v>
      </c>
      <c r="AA5744" s="68">
        <v>3850</v>
      </c>
      <c r="AB5744" s="82">
        <f t="shared" si="3131"/>
        <v>7529.9454999999998</v>
      </c>
      <c r="AD5744">
        <v>1</v>
      </c>
      <c r="AG5744" s="83">
        <f t="shared" si="3132"/>
        <v>1</v>
      </c>
      <c r="AH5744" s="87">
        <v>0</v>
      </c>
      <c r="AI5744" s="88">
        <v>0</v>
      </c>
    </row>
    <row r="5745" spans="1:39" x14ac:dyDescent="0.25">
      <c r="A5745" s="115">
        <v>70100833</v>
      </c>
      <c r="B5745" t="s">
        <v>34</v>
      </c>
      <c r="C5745" s="81">
        <v>700</v>
      </c>
      <c r="D5745">
        <v>8.5</v>
      </c>
      <c r="E5745">
        <v>8.5</v>
      </c>
      <c r="F5745">
        <v>8.5</v>
      </c>
      <c r="G5745">
        <v>8.5</v>
      </c>
      <c r="H5745">
        <v>1.49</v>
      </c>
      <c r="I5745">
        <v>701</v>
      </c>
      <c r="J5745" t="s">
        <v>634</v>
      </c>
      <c r="K5745" t="s">
        <v>635</v>
      </c>
      <c r="L5745" t="s">
        <v>636</v>
      </c>
      <c r="M5745" t="s">
        <v>636</v>
      </c>
      <c r="N5745" t="s">
        <v>18</v>
      </c>
      <c r="O5745" t="s">
        <v>74</v>
      </c>
      <c r="P5745" t="s">
        <v>243</v>
      </c>
      <c r="Q5745" t="s">
        <v>16</v>
      </c>
      <c r="R5745" t="s">
        <v>28</v>
      </c>
      <c r="S5745" t="s">
        <v>70</v>
      </c>
      <c r="U5745" t="s">
        <v>179</v>
      </c>
      <c r="V5745" t="s">
        <v>71</v>
      </c>
      <c r="W5745" t="s">
        <v>72</v>
      </c>
      <c r="X5745" t="s">
        <v>294</v>
      </c>
      <c r="Y5745" t="s">
        <v>677</v>
      </c>
      <c r="Z5745" s="80">
        <v>0</v>
      </c>
      <c r="AA5745" s="68">
        <v>3850</v>
      </c>
      <c r="AB5745" s="82">
        <f t="shared" si="3131"/>
        <v>22589.836500000001</v>
      </c>
      <c r="AD5745">
        <v>3</v>
      </c>
      <c r="AG5745" s="83">
        <f t="shared" si="3132"/>
        <v>3</v>
      </c>
      <c r="AH5745" s="87">
        <v>0</v>
      </c>
      <c r="AI5745" s="88">
        <v>0</v>
      </c>
    </row>
    <row r="5746" spans="1:39" x14ac:dyDescent="0.25">
      <c r="A5746" s="115">
        <v>70100833</v>
      </c>
      <c r="B5746" t="s">
        <v>34</v>
      </c>
      <c r="C5746" s="81">
        <v>700</v>
      </c>
      <c r="D5746">
        <v>8.5</v>
      </c>
      <c r="E5746">
        <v>8.5</v>
      </c>
      <c r="F5746">
        <v>8.5</v>
      </c>
      <c r="G5746">
        <v>8.5</v>
      </c>
      <c r="H5746">
        <v>1.49</v>
      </c>
      <c r="I5746">
        <v>701</v>
      </c>
      <c r="J5746" t="s">
        <v>634</v>
      </c>
      <c r="K5746" t="s">
        <v>635</v>
      </c>
      <c r="L5746" t="s">
        <v>636</v>
      </c>
      <c r="M5746" t="s">
        <v>636</v>
      </c>
      <c r="N5746" t="s">
        <v>18</v>
      </c>
      <c r="O5746" t="s">
        <v>74</v>
      </c>
      <c r="P5746" t="s">
        <v>243</v>
      </c>
      <c r="Q5746" t="s">
        <v>16</v>
      </c>
      <c r="R5746" t="s">
        <v>28</v>
      </c>
      <c r="S5746" t="s">
        <v>70</v>
      </c>
      <c r="U5746" t="s">
        <v>179</v>
      </c>
      <c r="V5746" t="s">
        <v>71</v>
      </c>
      <c r="W5746" t="s">
        <v>72</v>
      </c>
      <c r="X5746" t="s">
        <v>73</v>
      </c>
      <c r="Y5746" t="s">
        <v>677</v>
      </c>
      <c r="Z5746" s="80">
        <v>0</v>
      </c>
      <c r="AA5746" s="68">
        <v>3850</v>
      </c>
      <c r="AB5746" s="82">
        <f t="shared" si="3131"/>
        <v>7529.9454999999998</v>
      </c>
      <c r="AD5746">
        <v>1</v>
      </c>
      <c r="AG5746" s="83">
        <f t="shared" si="3132"/>
        <v>1</v>
      </c>
      <c r="AH5746" s="87">
        <v>0</v>
      </c>
      <c r="AI5746" s="88">
        <v>0</v>
      </c>
    </row>
    <row r="5747" spans="1:39" x14ac:dyDescent="0.25">
      <c r="A5747" s="115">
        <v>70100833</v>
      </c>
      <c r="B5747" t="s">
        <v>34</v>
      </c>
      <c r="C5747" s="81">
        <v>700</v>
      </c>
      <c r="D5747">
        <v>8.5</v>
      </c>
      <c r="E5747">
        <v>8.5</v>
      </c>
      <c r="F5747">
        <v>8.5</v>
      </c>
      <c r="G5747">
        <v>8.5</v>
      </c>
      <c r="H5747">
        <v>1.49</v>
      </c>
      <c r="I5747">
        <v>701</v>
      </c>
      <c r="J5747" t="s">
        <v>634</v>
      </c>
      <c r="K5747" t="s">
        <v>635</v>
      </c>
      <c r="L5747" t="s">
        <v>636</v>
      </c>
      <c r="M5747" t="s">
        <v>636</v>
      </c>
      <c r="N5747" t="s">
        <v>18</v>
      </c>
      <c r="O5747" t="s">
        <v>80</v>
      </c>
      <c r="P5747" t="s">
        <v>243</v>
      </c>
      <c r="Q5747" t="s">
        <v>16</v>
      </c>
      <c r="R5747" t="s">
        <v>91</v>
      </c>
      <c r="S5747" t="s">
        <v>9</v>
      </c>
      <c r="T5747" t="s">
        <v>944</v>
      </c>
      <c r="U5747" t="s">
        <v>179</v>
      </c>
      <c r="V5747" t="s">
        <v>53</v>
      </c>
      <c r="W5747" t="s">
        <v>54</v>
      </c>
      <c r="X5747" t="s">
        <v>55</v>
      </c>
      <c r="Y5747" t="s">
        <v>938</v>
      </c>
      <c r="Z5747" s="81">
        <v>0</v>
      </c>
      <c r="AA5747" s="68">
        <v>0</v>
      </c>
      <c r="AB5747" s="82">
        <f t="shared" si="3131"/>
        <v>0</v>
      </c>
      <c r="AE5747">
        <v>1</v>
      </c>
      <c r="AG5747" s="83">
        <f t="shared" si="3132"/>
        <v>1</v>
      </c>
      <c r="AH5747" s="87">
        <v>0</v>
      </c>
      <c r="AI5747" s="88">
        <v>0</v>
      </c>
    </row>
    <row r="5748" spans="1:39" x14ac:dyDescent="0.25">
      <c r="A5748" s="115">
        <v>70100833</v>
      </c>
      <c r="B5748" t="s">
        <v>34</v>
      </c>
      <c r="C5748" s="81">
        <v>700</v>
      </c>
      <c r="D5748">
        <v>8.5</v>
      </c>
      <c r="E5748">
        <v>8.5</v>
      </c>
      <c r="F5748">
        <v>8.5</v>
      </c>
      <c r="G5748">
        <v>8.5</v>
      </c>
      <c r="H5748">
        <v>1.49</v>
      </c>
      <c r="I5748">
        <v>701</v>
      </c>
      <c r="J5748" t="s">
        <v>634</v>
      </c>
      <c r="K5748" t="s">
        <v>635</v>
      </c>
      <c r="L5748" t="s">
        <v>636</v>
      </c>
      <c r="M5748" t="s">
        <v>636</v>
      </c>
      <c r="N5748" t="s">
        <v>18</v>
      </c>
      <c r="O5748" t="s">
        <v>80</v>
      </c>
      <c r="P5748" t="s">
        <v>243</v>
      </c>
      <c r="Q5748" t="s">
        <v>16</v>
      </c>
      <c r="R5748" t="s">
        <v>91</v>
      </c>
      <c r="S5748" t="s">
        <v>9</v>
      </c>
      <c r="T5748" t="s">
        <v>944</v>
      </c>
      <c r="U5748" t="s">
        <v>179</v>
      </c>
      <c r="V5748" t="s">
        <v>29</v>
      </c>
      <c r="W5748" t="s">
        <v>30</v>
      </c>
      <c r="X5748" t="s">
        <v>397</v>
      </c>
      <c r="Y5748" t="s">
        <v>938</v>
      </c>
      <c r="Z5748" s="81">
        <v>0</v>
      </c>
      <c r="AA5748" s="68">
        <v>0</v>
      </c>
      <c r="AB5748" s="82">
        <f t="shared" si="3131"/>
        <v>0</v>
      </c>
      <c r="AE5748">
        <v>2</v>
      </c>
      <c r="AG5748" s="83">
        <f t="shared" si="3132"/>
        <v>2</v>
      </c>
      <c r="AH5748" s="87">
        <v>0</v>
      </c>
      <c r="AI5748" s="88">
        <v>0</v>
      </c>
    </row>
    <row r="5749" spans="1:39" x14ac:dyDescent="0.25">
      <c r="A5749" s="115">
        <v>70100833</v>
      </c>
      <c r="B5749" t="s">
        <v>34</v>
      </c>
      <c r="C5749" s="81">
        <v>700</v>
      </c>
      <c r="D5749">
        <v>8.5</v>
      </c>
      <c r="E5749">
        <v>8.5</v>
      </c>
      <c r="F5749">
        <v>8.5</v>
      </c>
      <c r="G5749">
        <v>8.5</v>
      </c>
      <c r="H5749">
        <v>1.49</v>
      </c>
      <c r="I5749">
        <v>701</v>
      </c>
      <c r="J5749" t="s">
        <v>634</v>
      </c>
      <c r="K5749" t="s">
        <v>635</v>
      </c>
      <c r="L5749" t="s">
        <v>636</v>
      </c>
      <c r="M5749" t="s">
        <v>636</v>
      </c>
      <c r="N5749" t="s">
        <v>18</v>
      </c>
      <c r="O5749" t="s">
        <v>80</v>
      </c>
      <c r="P5749" t="s">
        <v>243</v>
      </c>
      <c r="Q5749" t="s">
        <v>16</v>
      </c>
      <c r="R5749" t="s">
        <v>91</v>
      </c>
      <c r="S5749" t="s">
        <v>9</v>
      </c>
      <c r="T5749" t="s">
        <v>944</v>
      </c>
      <c r="U5749" t="s">
        <v>179</v>
      </c>
      <c r="V5749" t="s">
        <v>29</v>
      </c>
      <c r="W5749" t="s">
        <v>30</v>
      </c>
      <c r="X5749" t="s">
        <v>73</v>
      </c>
      <c r="Y5749" t="s">
        <v>938</v>
      </c>
      <c r="Z5749" s="81">
        <v>0</v>
      </c>
      <c r="AA5749" s="68">
        <v>0</v>
      </c>
      <c r="AB5749" s="82">
        <f t="shared" si="3131"/>
        <v>0</v>
      </c>
      <c r="AE5749">
        <v>1</v>
      </c>
      <c r="AG5749" s="83">
        <f t="shared" si="3132"/>
        <v>1</v>
      </c>
      <c r="AH5749" s="87">
        <v>0</v>
      </c>
      <c r="AI5749" s="88">
        <v>0</v>
      </c>
    </row>
    <row r="5750" spans="1:39" s="79" customFormat="1" x14ac:dyDescent="0.25">
      <c r="A5750" s="126">
        <v>70100833</v>
      </c>
      <c r="B5750" s="79" t="s">
        <v>34</v>
      </c>
      <c r="C5750" s="123">
        <v>700</v>
      </c>
      <c r="D5750" s="79">
        <v>8.5</v>
      </c>
      <c r="E5750" s="79">
        <v>8.5</v>
      </c>
      <c r="F5750" s="79">
        <v>8.5</v>
      </c>
      <c r="G5750" s="79">
        <v>8.5</v>
      </c>
      <c r="H5750" s="79">
        <v>1.49</v>
      </c>
      <c r="I5750" s="79">
        <v>701</v>
      </c>
      <c r="J5750" s="79" t="s">
        <v>634</v>
      </c>
      <c r="K5750" s="79" t="s">
        <v>635</v>
      </c>
      <c r="L5750" s="79" t="s">
        <v>636</v>
      </c>
      <c r="M5750" s="79" t="s">
        <v>636</v>
      </c>
      <c r="N5750" s="79" t="s">
        <v>27</v>
      </c>
      <c r="O5750" s="79" t="s">
        <v>80</v>
      </c>
      <c r="P5750" s="79" t="s">
        <v>243</v>
      </c>
      <c r="Q5750" s="79" t="s">
        <v>16</v>
      </c>
      <c r="R5750" s="79" t="s">
        <v>28</v>
      </c>
      <c r="S5750" s="79" t="s">
        <v>9</v>
      </c>
      <c r="U5750" s="79" t="s">
        <v>179</v>
      </c>
      <c r="V5750" s="79" t="s">
        <v>62</v>
      </c>
      <c r="W5750" s="79" t="s">
        <v>177</v>
      </c>
      <c r="X5750" s="79" t="s">
        <v>55</v>
      </c>
      <c r="Y5750" s="79" t="s">
        <v>21</v>
      </c>
      <c r="Z5750" s="123">
        <v>0</v>
      </c>
      <c r="AA5750" s="124">
        <v>7700</v>
      </c>
      <c r="AB5750" s="125">
        <f t="shared" si="3131"/>
        <v>316257.71100000001</v>
      </c>
      <c r="AD5750" s="79">
        <v>21</v>
      </c>
      <c r="AG5750" s="122">
        <f t="shared" si="3132"/>
        <v>21</v>
      </c>
      <c r="AH5750" s="127">
        <v>0</v>
      </c>
      <c r="AI5750" s="128">
        <v>0</v>
      </c>
      <c r="AK5750" s="129"/>
      <c r="AL5750" s="129"/>
      <c r="AM5750" s="129"/>
    </row>
    <row r="5751" spans="1:39" x14ac:dyDescent="0.25">
      <c r="A5751" s="115">
        <v>70100833</v>
      </c>
      <c r="B5751" t="s">
        <v>34</v>
      </c>
      <c r="C5751" s="81">
        <v>700</v>
      </c>
      <c r="D5751">
        <v>8.5</v>
      </c>
      <c r="E5751">
        <v>8.5</v>
      </c>
      <c r="F5751">
        <v>8.5</v>
      </c>
      <c r="G5751">
        <v>8.5</v>
      </c>
      <c r="H5751">
        <v>1.49</v>
      </c>
      <c r="I5751">
        <v>701</v>
      </c>
      <c r="J5751" t="s">
        <v>634</v>
      </c>
      <c r="K5751" t="s">
        <v>635</v>
      </c>
      <c r="L5751" t="s">
        <v>636</v>
      </c>
      <c r="M5751" t="s">
        <v>636</v>
      </c>
      <c r="N5751" t="s">
        <v>27</v>
      </c>
      <c r="O5751" t="s">
        <v>80</v>
      </c>
      <c r="P5751" t="s">
        <v>243</v>
      </c>
      <c r="Q5751" t="s">
        <v>16</v>
      </c>
      <c r="R5751" t="s">
        <v>28</v>
      </c>
      <c r="S5751" t="s">
        <v>9</v>
      </c>
      <c r="U5751" t="s">
        <v>179</v>
      </c>
      <c r="V5751" t="s">
        <v>29</v>
      </c>
      <c r="W5751" t="s">
        <v>30</v>
      </c>
      <c r="X5751" t="s">
        <v>73</v>
      </c>
      <c r="Y5751" t="s">
        <v>677</v>
      </c>
      <c r="Z5751" s="80">
        <v>0</v>
      </c>
      <c r="AA5751" s="68">
        <v>7700</v>
      </c>
      <c r="AB5751" s="82">
        <f t="shared" si="3131"/>
        <v>406617.05699999997</v>
      </c>
      <c r="AD5751">
        <v>27</v>
      </c>
      <c r="AG5751" s="83">
        <f t="shared" si="3132"/>
        <v>27</v>
      </c>
      <c r="AH5751" s="87">
        <v>0</v>
      </c>
      <c r="AI5751" s="88">
        <v>0</v>
      </c>
    </row>
    <row r="5752" spans="1:39" x14ac:dyDescent="0.25">
      <c r="A5752" s="115">
        <v>70100833</v>
      </c>
      <c r="B5752" t="s">
        <v>34</v>
      </c>
      <c r="C5752" s="81">
        <v>700</v>
      </c>
      <c r="D5752">
        <v>8.5</v>
      </c>
      <c r="E5752">
        <v>8.5</v>
      </c>
      <c r="F5752">
        <v>8.5</v>
      </c>
      <c r="G5752">
        <v>8.5</v>
      </c>
      <c r="H5752">
        <v>1.49</v>
      </c>
      <c r="I5752">
        <v>701</v>
      </c>
      <c r="J5752" t="s">
        <v>634</v>
      </c>
      <c r="K5752" t="s">
        <v>635</v>
      </c>
      <c r="L5752" t="s">
        <v>636</v>
      </c>
      <c r="M5752" t="s">
        <v>636</v>
      </c>
      <c r="N5752" t="s">
        <v>27</v>
      </c>
      <c r="O5752" t="s">
        <v>80</v>
      </c>
      <c r="P5752" t="s">
        <v>243</v>
      </c>
      <c r="Q5752" t="s">
        <v>16</v>
      </c>
      <c r="R5752" t="s">
        <v>28</v>
      </c>
      <c r="S5752" t="s">
        <v>70</v>
      </c>
      <c r="U5752" t="s">
        <v>179</v>
      </c>
      <c r="V5752" t="s">
        <v>71</v>
      </c>
      <c r="W5752" t="s">
        <v>72</v>
      </c>
      <c r="X5752" t="s">
        <v>233</v>
      </c>
      <c r="Y5752" t="s">
        <v>677</v>
      </c>
      <c r="Z5752" s="80">
        <v>0</v>
      </c>
      <c r="AA5752" s="68">
        <v>3850</v>
      </c>
      <c r="AB5752" s="82">
        <f t="shared" si="3131"/>
        <v>7529.9454999999998</v>
      </c>
      <c r="AD5752">
        <v>1</v>
      </c>
      <c r="AG5752" s="83">
        <f t="shared" si="3132"/>
        <v>1</v>
      </c>
      <c r="AH5752" s="87">
        <v>0</v>
      </c>
      <c r="AI5752" s="88">
        <v>0</v>
      </c>
    </row>
    <row r="5753" spans="1:39" x14ac:dyDescent="0.25">
      <c r="A5753" s="115">
        <v>70100833</v>
      </c>
      <c r="B5753" t="s">
        <v>34</v>
      </c>
      <c r="C5753" s="81">
        <v>700</v>
      </c>
      <c r="D5753">
        <v>8.5</v>
      </c>
      <c r="E5753">
        <v>8.5</v>
      </c>
      <c r="F5753">
        <v>8.5</v>
      </c>
      <c r="G5753">
        <v>8.5</v>
      </c>
      <c r="H5753">
        <v>1.49</v>
      </c>
      <c r="I5753">
        <v>701</v>
      </c>
      <c r="J5753" t="s">
        <v>634</v>
      </c>
      <c r="K5753" t="s">
        <v>635</v>
      </c>
      <c r="L5753" t="s">
        <v>636</v>
      </c>
      <c r="M5753" t="s">
        <v>636</v>
      </c>
      <c r="N5753" t="s">
        <v>27</v>
      </c>
      <c r="O5753" t="s">
        <v>80</v>
      </c>
      <c r="P5753" t="s">
        <v>243</v>
      </c>
      <c r="Q5753" t="s">
        <v>16</v>
      </c>
      <c r="R5753" t="s">
        <v>28</v>
      </c>
      <c r="S5753" t="s">
        <v>70</v>
      </c>
      <c r="U5753" t="s">
        <v>179</v>
      </c>
      <c r="V5753" t="s">
        <v>71</v>
      </c>
      <c r="W5753" t="s">
        <v>72</v>
      </c>
      <c r="X5753" t="s">
        <v>73</v>
      </c>
      <c r="Y5753" t="s">
        <v>677</v>
      </c>
      <c r="Z5753" s="80">
        <v>0</v>
      </c>
      <c r="AA5753" s="68">
        <v>3850</v>
      </c>
      <c r="AB5753" s="82">
        <f t="shared" si="3131"/>
        <v>15059.891</v>
      </c>
      <c r="AD5753">
        <v>2</v>
      </c>
      <c r="AG5753" s="83">
        <f t="shared" si="3132"/>
        <v>2</v>
      </c>
      <c r="AH5753" s="87">
        <v>0</v>
      </c>
      <c r="AI5753" s="88">
        <v>0</v>
      </c>
    </row>
    <row r="5754" spans="1:39" x14ac:dyDescent="0.25">
      <c r="A5754" s="115">
        <v>70100914</v>
      </c>
      <c r="C5754" s="81">
        <v>700</v>
      </c>
      <c r="D5754">
        <v>8.5</v>
      </c>
      <c r="E5754">
        <v>8.5</v>
      </c>
      <c r="F5754">
        <v>8.5</v>
      </c>
      <c r="G5754">
        <v>8.5</v>
      </c>
      <c r="H5754">
        <v>1.49</v>
      </c>
      <c r="I5754">
        <v>701</v>
      </c>
      <c r="J5754" t="s">
        <v>634</v>
      </c>
      <c r="K5754" t="s">
        <v>635</v>
      </c>
      <c r="L5754" s="119" t="s">
        <v>636</v>
      </c>
      <c r="M5754" t="s">
        <v>819</v>
      </c>
      <c r="N5754" t="s">
        <v>18</v>
      </c>
      <c r="O5754" t="s">
        <v>688</v>
      </c>
      <c r="P5754" t="s">
        <v>689</v>
      </c>
      <c r="Q5754" t="s">
        <v>690</v>
      </c>
      <c r="R5754" t="s">
        <v>28</v>
      </c>
      <c r="S5754" t="s">
        <v>9</v>
      </c>
      <c r="T5754" t="s">
        <v>937</v>
      </c>
      <c r="U5754" t="s">
        <v>179</v>
      </c>
      <c r="V5754" t="s">
        <v>29</v>
      </c>
      <c r="W5754" t="s">
        <v>30</v>
      </c>
      <c r="X5754" t="s">
        <v>76</v>
      </c>
      <c r="Y5754" t="s">
        <v>21</v>
      </c>
      <c r="Z5754" s="80">
        <f>3*650</f>
        <v>1950</v>
      </c>
      <c r="AA5754" s="68">
        <v>0</v>
      </c>
      <c r="AB5754" s="82">
        <f t="shared" si="3131"/>
        <v>1950</v>
      </c>
      <c r="AD5754">
        <v>1</v>
      </c>
      <c r="AG5754" s="83">
        <f t="shared" si="3132"/>
        <v>1</v>
      </c>
      <c r="AH5754" s="87">
        <v>0</v>
      </c>
      <c r="AI5754" s="88">
        <v>0</v>
      </c>
    </row>
    <row r="5755" spans="1:39" x14ac:dyDescent="0.25">
      <c r="A5755" s="115">
        <v>70300023</v>
      </c>
      <c r="B5755" t="s">
        <v>1</v>
      </c>
      <c r="C5755" s="81">
        <v>700</v>
      </c>
      <c r="D5755">
        <v>8.5</v>
      </c>
      <c r="E5755">
        <v>8.5</v>
      </c>
      <c r="F5755">
        <v>8.5</v>
      </c>
      <c r="G5755">
        <v>8.5</v>
      </c>
      <c r="H5755">
        <v>1.24</v>
      </c>
      <c r="I5755">
        <v>703</v>
      </c>
      <c r="J5755" t="s">
        <v>643</v>
      </c>
      <c r="K5755" t="s">
        <v>205</v>
      </c>
      <c r="L5755" t="s">
        <v>643</v>
      </c>
      <c r="M5755" t="s">
        <v>643</v>
      </c>
      <c r="N5755" t="s">
        <v>90</v>
      </c>
      <c r="O5755" t="s">
        <v>47</v>
      </c>
      <c r="P5755" t="s">
        <v>243</v>
      </c>
      <c r="Q5755" t="s">
        <v>16</v>
      </c>
      <c r="R5755" t="s">
        <v>28</v>
      </c>
      <c r="S5755" t="s">
        <v>44</v>
      </c>
      <c r="U5755" t="s">
        <v>946</v>
      </c>
      <c r="V5755" t="s">
        <v>14</v>
      </c>
      <c r="W5755" t="s">
        <v>49</v>
      </c>
      <c r="X5755" t="s">
        <v>12</v>
      </c>
      <c r="Y5755" t="s">
        <v>21</v>
      </c>
      <c r="Z5755" s="80">
        <v>925</v>
      </c>
      <c r="AA5755" s="68">
        <v>0</v>
      </c>
      <c r="AB5755" s="82">
        <f t="shared" si="3131"/>
        <v>925</v>
      </c>
      <c r="AC5755">
        <v>1</v>
      </c>
      <c r="AG5755" s="83">
        <f t="shared" si="3132"/>
        <v>1</v>
      </c>
      <c r="AH5755" s="87">
        <v>0</v>
      </c>
      <c r="AI5755" s="88">
        <v>0</v>
      </c>
      <c r="AJ5755">
        <f>AG5755</f>
        <v>1</v>
      </c>
      <c r="AK5755" s="108">
        <f>AJ5755*C5755*D5755*H5755</f>
        <v>7378</v>
      </c>
      <c r="AL5755" s="108">
        <f>AJ5755*C5755*D5755</f>
        <v>5950</v>
      </c>
      <c r="AM5755" s="108">
        <f>AK5755-AL5755</f>
        <v>1428</v>
      </c>
    </row>
    <row r="5756" spans="1:39" x14ac:dyDescent="0.25">
      <c r="A5756" s="115">
        <v>70300023</v>
      </c>
      <c r="B5756" t="s">
        <v>1</v>
      </c>
      <c r="C5756" s="81">
        <v>700</v>
      </c>
      <c r="D5756">
        <v>8.5</v>
      </c>
      <c r="E5756">
        <v>8.5</v>
      </c>
      <c r="F5756">
        <v>8.5</v>
      </c>
      <c r="G5756">
        <v>8.5</v>
      </c>
      <c r="H5756">
        <v>1.24</v>
      </c>
      <c r="I5756">
        <v>703</v>
      </c>
      <c r="J5756" t="s">
        <v>643</v>
      </c>
      <c r="K5756" t="s">
        <v>205</v>
      </c>
      <c r="L5756" t="s">
        <v>643</v>
      </c>
      <c r="M5756" t="s">
        <v>643</v>
      </c>
      <c r="N5756" t="s">
        <v>87</v>
      </c>
      <c r="O5756" t="s">
        <v>19</v>
      </c>
      <c r="P5756" t="s">
        <v>243</v>
      </c>
      <c r="Q5756" t="s">
        <v>16</v>
      </c>
      <c r="R5756" t="s">
        <v>20</v>
      </c>
      <c r="S5756" t="s">
        <v>44</v>
      </c>
      <c r="T5756" s="70" t="s">
        <v>933</v>
      </c>
      <c r="U5756" t="s">
        <v>949</v>
      </c>
      <c r="V5756" t="s">
        <v>14</v>
      </c>
      <c r="W5756" t="s">
        <v>49</v>
      </c>
      <c r="X5756" t="s">
        <v>12</v>
      </c>
      <c r="Y5756" t="s">
        <v>938</v>
      </c>
      <c r="Z5756" s="80">
        <v>0</v>
      </c>
      <c r="AA5756" s="68">
        <v>0</v>
      </c>
      <c r="AB5756" s="82">
        <f t="shared" si="3131"/>
        <v>0</v>
      </c>
      <c r="AE5756">
        <v>2</v>
      </c>
      <c r="AG5756" s="83">
        <f t="shared" si="3132"/>
        <v>2</v>
      </c>
      <c r="AH5756" s="87">
        <v>0</v>
      </c>
      <c r="AI5756" s="88">
        <v>0</v>
      </c>
      <c r="AJ5756">
        <f t="shared" ref="AJ5756:AJ5759" si="3133">AG5756</f>
        <v>2</v>
      </c>
      <c r="AK5756" s="108">
        <f t="shared" ref="AK5756:AK5759" si="3134">AJ5756*C5756*D5756*H5756</f>
        <v>14756</v>
      </c>
      <c r="AL5756" s="108">
        <f t="shared" ref="AL5756:AL5759" si="3135">AJ5756*C5756*D5756</f>
        <v>11900</v>
      </c>
      <c r="AM5756" s="108">
        <f t="shared" ref="AM5756:AM5759" si="3136">AK5756-AL5756</f>
        <v>2856</v>
      </c>
    </row>
    <row r="5757" spans="1:39" x14ac:dyDescent="0.25">
      <c r="A5757" s="115">
        <v>70300023</v>
      </c>
      <c r="B5757" t="s">
        <v>1</v>
      </c>
      <c r="C5757" s="81">
        <v>700</v>
      </c>
      <c r="D5757">
        <v>8.5</v>
      </c>
      <c r="E5757">
        <v>8.5</v>
      </c>
      <c r="F5757">
        <v>8.5</v>
      </c>
      <c r="G5757">
        <v>8.5</v>
      </c>
      <c r="H5757">
        <v>1.24</v>
      </c>
      <c r="I5757">
        <v>703</v>
      </c>
      <c r="J5757" t="s">
        <v>643</v>
      </c>
      <c r="K5757" t="s">
        <v>205</v>
      </c>
      <c r="L5757" t="s">
        <v>643</v>
      </c>
      <c r="M5757" t="s">
        <v>643</v>
      </c>
      <c r="N5757" t="s">
        <v>87</v>
      </c>
      <c r="O5757" t="s">
        <v>19</v>
      </c>
      <c r="P5757" t="s">
        <v>243</v>
      </c>
      <c r="Q5757" t="s">
        <v>16</v>
      </c>
      <c r="R5757" t="s">
        <v>20</v>
      </c>
      <c r="S5757" t="s">
        <v>44</v>
      </c>
      <c r="T5757" s="70" t="s">
        <v>933</v>
      </c>
      <c r="U5757" t="s">
        <v>949</v>
      </c>
      <c r="V5757" t="s">
        <v>102</v>
      </c>
      <c r="W5757" t="s">
        <v>103</v>
      </c>
      <c r="X5757" t="s">
        <v>12</v>
      </c>
      <c r="Y5757" t="s">
        <v>938</v>
      </c>
      <c r="Z5757" s="80">
        <v>0</v>
      </c>
      <c r="AA5757" s="68">
        <v>0</v>
      </c>
      <c r="AB5757" s="82">
        <f t="shared" si="3131"/>
        <v>0</v>
      </c>
      <c r="AE5757">
        <v>1</v>
      </c>
      <c r="AG5757" s="83">
        <f t="shared" si="3132"/>
        <v>1</v>
      </c>
      <c r="AH5757" s="87">
        <v>0</v>
      </c>
      <c r="AI5757" s="88">
        <v>0</v>
      </c>
      <c r="AJ5757">
        <f t="shared" si="3133"/>
        <v>1</v>
      </c>
      <c r="AK5757" s="108">
        <f t="shared" si="3134"/>
        <v>7378</v>
      </c>
      <c r="AL5757" s="108">
        <f t="shared" si="3135"/>
        <v>5950</v>
      </c>
      <c r="AM5757" s="108">
        <f t="shared" si="3136"/>
        <v>1428</v>
      </c>
    </row>
    <row r="5758" spans="1:39" x14ac:dyDescent="0.25">
      <c r="A5758" s="115">
        <v>70300023</v>
      </c>
      <c r="B5758" t="s">
        <v>1</v>
      </c>
      <c r="C5758" s="81">
        <v>700</v>
      </c>
      <c r="D5758">
        <v>8.5</v>
      </c>
      <c r="E5758">
        <v>8.5</v>
      </c>
      <c r="F5758">
        <v>8.5</v>
      </c>
      <c r="G5758">
        <v>8.5</v>
      </c>
      <c r="H5758">
        <v>1.24</v>
      </c>
      <c r="I5758">
        <v>703</v>
      </c>
      <c r="J5758" t="s">
        <v>643</v>
      </c>
      <c r="K5758" t="s">
        <v>205</v>
      </c>
      <c r="L5758" t="s">
        <v>643</v>
      </c>
      <c r="M5758" t="s">
        <v>643</v>
      </c>
      <c r="N5758" t="s">
        <v>100</v>
      </c>
      <c r="O5758" t="s">
        <v>19</v>
      </c>
      <c r="P5758" t="s">
        <v>243</v>
      </c>
      <c r="Q5758" t="s">
        <v>16</v>
      </c>
      <c r="R5758" t="s">
        <v>20</v>
      </c>
      <c r="S5758" t="s">
        <v>44</v>
      </c>
      <c r="T5758" s="70" t="s">
        <v>933</v>
      </c>
      <c r="U5758" t="s">
        <v>949</v>
      </c>
      <c r="V5758" t="s">
        <v>14</v>
      </c>
      <c r="W5758" t="s">
        <v>49</v>
      </c>
      <c r="X5758" t="s">
        <v>12</v>
      </c>
      <c r="Y5758" t="s">
        <v>938</v>
      </c>
      <c r="Z5758" s="80">
        <v>0</v>
      </c>
      <c r="AA5758" s="68">
        <v>0</v>
      </c>
      <c r="AB5758" s="82">
        <f t="shared" si="3131"/>
        <v>0</v>
      </c>
      <c r="AE5758">
        <v>2</v>
      </c>
      <c r="AG5758" s="83">
        <f t="shared" si="3132"/>
        <v>2</v>
      </c>
      <c r="AH5758" s="87">
        <v>0</v>
      </c>
      <c r="AI5758" s="88">
        <v>0</v>
      </c>
      <c r="AJ5758">
        <f t="shared" si="3133"/>
        <v>2</v>
      </c>
      <c r="AK5758" s="108">
        <f t="shared" si="3134"/>
        <v>14756</v>
      </c>
      <c r="AL5758" s="108">
        <f t="shared" si="3135"/>
        <v>11900</v>
      </c>
      <c r="AM5758" s="108">
        <f t="shared" si="3136"/>
        <v>2856</v>
      </c>
    </row>
    <row r="5759" spans="1:39" x14ac:dyDescent="0.25">
      <c r="A5759" s="115">
        <v>70300023</v>
      </c>
      <c r="B5759" t="s">
        <v>1</v>
      </c>
      <c r="C5759" s="81">
        <v>700</v>
      </c>
      <c r="D5759">
        <v>8.5</v>
      </c>
      <c r="E5759">
        <v>8.5</v>
      </c>
      <c r="F5759">
        <v>8.5</v>
      </c>
      <c r="G5759">
        <v>8.5</v>
      </c>
      <c r="H5759">
        <v>1.24</v>
      </c>
      <c r="I5759">
        <v>703</v>
      </c>
      <c r="J5759" t="s">
        <v>643</v>
      </c>
      <c r="K5759" t="s">
        <v>205</v>
      </c>
      <c r="L5759" t="s">
        <v>643</v>
      </c>
      <c r="M5759" t="s">
        <v>643</v>
      </c>
      <c r="N5759" t="s">
        <v>100</v>
      </c>
      <c r="O5759" t="s">
        <v>19</v>
      </c>
      <c r="P5759" t="s">
        <v>243</v>
      </c>
      <c r="Q5759" t="s">
        <v>16</v>
      </c>
      <c r="R5759" t="s">
        <v>20</v>
      </c>
      <c r="S5759" t="s">
        <v>44</v>
      </c>
      <c r="T5759" s="70" t="s">
        <v>933</v>
      </c>
      <c r="U5759" t="s">
        <v>949</v>
      </c>
      <c r="V5759" t="s">
        <v>102</v>
      </c>
      <c r="W5759" t="s">
        <v>103</v>
      </c>
      <c r="X5759" t="s">
        <v>12</v>
      </c>
      <c r="Y5759" t="s">
        <v>938</v>
      </c>
      <c r="Z5759" s="80">
        <v>0</v>
      </c>
      <c r="AA5759" s="68">
        <v>0</v>
      </c>
      <c r="AB5759" s="82">
        <f t="shared" si="3131"/>
        <v>0</v>
      </c>
      <c r="AE5759">
        <v>1</v>
      </c>
      <c r="AG5759" s="83">
        <f t="shared" si="3132"/>
        <v>1</v>
      </c>
      <c r="AH5759" s="87">
        <v>0</v>
      </c>
      <c r="AI5759" s="88">
        <v>0</v>
      </c>
      <c r="AJ5759">
        <f t="shared" si="3133"/>
        <v>1</v>
      </c>
      <c r="AK5759" s="108">
        <f t="shared" si="3134"/>
        <v>7378</v>
      </c>
      <c r="AL5759" s="108">
        <f t="shared" si="3135"/>
        <v>5950</v>
      </c>
      <c r="AM5759" s="108">
        <f t="shared" si="3136"/>
        <v>1428</v>
      </c>
    </row>
    <row r="5760" spans="1:39" x14ac:dyDescent="0.25">
      <c r="A5760" s="115">
        <v>70300023</v>
      </c>
      <c r="B5760" t="s">
        <v>1</v>
      </c>
      <c r="C5760" s="81">
        <v>700</v>
      </c>
      <c r="D5760">
        <v>8.5</v>
      </c>
      <c r="E5760">
        <v>8.5</v>
      </c>
      <c r="F5760">
        <v>8.5</v>
      </c>
      <c r="G5760">
        <v>8.5</v>
      </c>
      <c r="H5760">
        <v>1.24</v>
      </c>
      <c r="I5760">
        <v>703</v>
      </c>
      <c r="J5760" t="s">
        <v>643</v>
      </c>
      <c r="K5760" t="s">
        <v>205</v>
      </c>
      <c r="L5760" t="s">
        <v>643</v>
      </c>
      <c r="M5760" t="s">
        <v>643</v>
      </c>
      <c r="N5760" t="s">
        <v>40</v>
      </c>
      <c r="O5760" t="s">
        <v>19</v>
      </c>
      <c r="P5760" t="s">
        <v>243</v>
      </c>
      <c r="Q5760" t="s">
        <v>16</v>
      </c>
      <c r="R5760" t="s">
        <v>20</v>
      </c>
      <c r="S5760" t="s">
        <v>9</v>
      </c>
      <c r="T5760" s="70" t="s">
        <v>933</v>
      </c>
      <c r="U5760" t="s">
        <v>179</v>
      </c>
      <c r="V5760" t="s">
        <v>53</v>
      </c>
      <c r="W5760" t="s">
        <v>54</v>
      </c>
      <c r="X5760" t="s">
        <v>12</v>
      </c>
      <c r="Y5760" t="s">
        <v>938</v>
      </c>
      <c r="Z5760" s="80">
        <v>0</v>
      </c>
      <c r="AA5760" s="68">
        <v>0</v>
      </c>
      <c r="AB5760" s="82">
        <f t="shared" si="3131"/>
        <v>0</v>
      </c>
      <c r="AE5760">
        <v>3</v>
      </c>
      <c r="AG5760" s="83">
        <f t="shared" si="3132"/>
        <v>3</v>
      </c>
      <c r="AH5760" s="87">
        <v>0</v>
      </c>
      <c r="AI5760" s="88">
        <v>0</v>
      </c>
    </row>
    <row r="5761" spans="1:39" x14ac:dyDescent="0.25">
      <c r="A5761" s="115">
        <v>70300023</v>
      </c>
      <c r="B5761" t="s">
        <v>1</v>
      </c>
      <c r="C5761" s="81">
        <v>700</v>
      </c>
      <c r="D5761">
        <v>8.5</v>
      </c>
      <c r="E5761">
        <v>8.5</v>
      </c>
      <c r="F5761">
        <v>8.5</v>
      </c>
      <c r="G5761">
        <v>8.5</v>
      </c>
      <c r="H5761">
        <v>1.24</v>
      </c>
      <c r="I5761">
        <v>703</v>
      </c>
      <c r="J5761" t="s">
        <v>643</v>
      </c>
      <c r="K5761" t="s">
        <v>205</v>
      </c>
      <c r="L5761" t="s">
        <v>643</v>
      </c>
      <c r="M5761" t="s">
        <v>643</v>
      </c>
      <c r="N5761" t="s">
        <v>40</v>
      </c>
      <c r="O5761" t="s">
        <v>19</v>
      </c>
      <c r="P5761" t="s">
        <v>243</v>
      </c>
      <c r="Q5761" t="s">
        <v>16</v>
      </c>
      <c r="R5761" t="s">
        <v>20</v>
      </c>
      <c r="S5761" t="s">
        <v>44</v>
      </c>
      <c r="T5761" s="70" t="s">
        <v>933</v>
      </c>
      <c r="U5761" t="s">
        <v>949</v>
      </c>
      <c r="V5761" t="s">
        <v>14</v>
      </c>
      <c r="W5761" t="s">
        <v>49</v>
      </c>
      <c r="X5761" t="s">
        <v>12</v>
      </c>
      <c r="Y5761" t="s">
        <v>938</v>
      </c>
      <c r="Z5761" s="80">
        <v>0</v>
      </c>
      <c r="AA5761" s="68">
        <v>0</v>
      </c>
      <c r="AB5761" s="82">
        <f t="shared" si="3131"/>
        <v>0</v>
      </c>
      <c r="AE5761">
        <v>20</v>
      </c>
      <c r="AG5761" s="83">
        <f t="shared" si="3132"/>
        <v>20</v>
      </c>
      <c r="AH5761" s="87">
        <v>0</v>
      </c>
      <c r="AI5761" s="88">
        <v>0</v>
      </c>
      <c r="AJ5761">
        <f>AG5761</f>
        <v>20</v>
      </c>
      <c r="AK5761" s="108">
        <f>AJ5761*C5761*E5761*H5761</f>
        <v>147560</v>
      </c>
      <c r="AL5761" s="108">
        <f>AJ5761*C5761*E5761</f>
        <v>119000</v>
      </c>
      <c r="AM5761" s="108">
        <f>AK5761-AL5761</f>
        <v>28560</v>
      </c>
    </row>
    <row r="5762" spans="1:39" x14ac:dyDescent="0.25">
      <c r="A5762" s="115">
        <v>70300023</v>
      </c>
      <c r="B5762" t="s">
        <v>1</v>
      </c>
      <c r="C5762" s="81">
        <v>700</v>
      </c>
      <c r="D5762">
        <v>8.5</v>
      </c>
      <c r="E5762">
        <v>8.5</v>
      </c>
      <c r="F5762">
        <v>8.5</v>
      </c>
      <c r="G5762">
        <v>8.5</v>
      </c>
      <c r="H5762">
        <v>1.24</v>
      </c>
      <c r="I5762">
        <v>703</v>
      </c>
      <c r="J5762" t="s">
        <v>643</v>
      </c>
      <c r="K5762" t="s">
        <v>205</v>
      </c>
      <c r="L5762" t="s">
        <v>643</v>
      </c>
      <c r="M5762" t="s">
        <v>643</v>
      </c>
      <c r="N5762" t="s">
        <v>40</v>
      </c>
      <c r="O5762" t="s">
        <v>19</v>
      </c>
      <c r="P5762" t="s">
        <v>243</v>
      </c>
      <c r="Q5762" t="s">
        <v>16</v>
      </c>
      <c r="R5762" t="s">
        <v>20</v>
      </c>
      <c r="S5762" t="s">
        <v>44</v>
      </c>
      <c r="T5762" s="70" t="s">
        <v>933</v>
      </c>
      <c r="U5762" t="s">
        <v>179</v>
      </c>
      <c r="V5762" t="s">
        <v>14</v>
      </c>
      <c r="W5762" t="s">
        <v>49</v>
      </c>
      <c r="X5762" t="s">
        <v>233</v>
      </c>
      <c r="Y5762" t="s">
        <v>938</v>
      </c>
      <c r="Z5762" s="80">
        <v>0</v>
      </c>
      <c r="AA5762" s="68">
        <v>0</v>
      </c>
      <c r="AB5762" s="82">
        <f t="shared" si="3131"/>
        <v>0</v>
      </c>
      <c r="AE5762">
        <v>1</v>
      </c>
      <c r="AG5762" s="83">
        <f t="shared" si="3132"/>
        <v>1</v>
      </c>
      <c r="AH5762" s="87">
        <v>0</v>
      </c>
      <c r="AI5762" s="88">
        <v>0</v>
      </c>
    </row>
    <row r="5763" spans="1:39" x14ac:dyDescent="0.25">
      <c r="A5763" s="115">
        <v>70300023</v>
      </c>
      <c r="B5763" t="s">
        <v>1</v>
      </c>
      <c r="C5763" s="81">
        <v>700</v>
      </c>
      <c r="D5763">
        <v>8.5</v>
      </c>
      <c r="E5763">
        <v>8.5</v>
      </c>
      <c r="F5763">
        <v>8.5</v>
      </c>
      <c r="G5763">
        <v>8.5</v>
      </c>
      <c r="H5763">
        <v>1.24</v>
      </c>
      <c r="I5763">
        <v>703</v>
      </c>
      <c r="J5763" t="s">
        <v>643</v>
      </c>
      <c r="K5763" t="s">
        <v>205</v>
      </c>
      <c r="L5763" t="s">
        <v>643</v>
      </c>
      <c r="M5763" t="s">
        <v>643</v>
      </c>
      <c r="N5763" t="s">
        <v>40</v>
      </c>
      <c r="O5763" t="s">
        <v>19</v>
      </c>
      <c r="P5763" t="s">
        <v>243</v>
      </c>
      <c r="Q5763" t="s">
        <v>16</v>
      </c>
      <c r="R5763" t="s">
        <v>20</v>
      </c>
      <c r="S5763" t="s">
        <v>44</v>
      </c>
      <c r="T5763" s="70" t="s">
        <v>933</v>
      </c>
      <c r="U5763" t="s">
        <v>949</v>
      </c>
      <c r="V5763" t="s">
        <v>60</v>
      </c>
      <c r="W5763" t="s">
        <v>61</v>
      </c>
      <c r="X5763" t="s">
        <v>31</v>
      </c>
      <c r="Y5763" t="s">
        <v>938</v>
      </c>
      <c r="Z5763" s="80">
        <v>0</v>
      </c>
      <c r="AA5763" s="68">
        <v>0</v>
      </c>
      <c r="AB5763" s="82">
        <f t="shared" si="3131"/>
        <v>0</v>
      </c>
      <c r="AE5763">
        <v>1</v>
      </c>
      <c r="AG5763" s="83">
        <f t="shared" si="3132"/>
        <v>1</v>
      </c>
      <c r="AH5763" s="87">
        <v>0</v>
      </c>
      <c r="AI5763" s="88">
        <v>0</v>
      </c>
      <c r="AJ5763">
        <f>AG5763</f>
        <v>1</v>
      </c>
      <c r="AK5763" s="108">
        <f>AJ5763*C5763*E5763*H5763</f>
        <v>7378</v>
      </c>
      <c r="AL5763" s="108">
        <f>AJ5763*C5763*E5763</f>
        <v>5950</v>
      </c>
      <c r="AM5763" s="108">
        <f>AK5763-AL5763</f>
        <v>1428</v>
      </c>
    </row>
    <row r="5764" spans="1:39" x14ac:dyDescent="0.25">
      <c r="A5764" s="115">
        <v>70300023</v>
      </c>
      <c r="B5764" t="s">
        <v>1</v>
      </c>
      <c r="C5764" s="81">
        <v>700</v>
      </c>
      <c r="D5764">
        <v>8.5</v>
      </c>
      <c r="E5764">
        <v>8.5</v>
      </c>
      <c r="F5764">
        <v>8.5</v>
      </c>
      <c r="G5764">
        <v>8.5</v>
      </c>
      <c r="H5764">
        <v>1.24</v>
      </c>
      <c r="I5764">
        <v>703</v>
      </c>
      <c r="J5764" t="s">
        <v>643</v>
      </c>
      <c r="K5764" t="s">
        <v>205</v>
      </c>
      <c r="L5764" t="s">
        <v>643</v>
      </c>
      <c r="M5764" t="s">
        <v>643</v>
      </c>
      <c r="N5764" t="s">
        <v>40</v>
      </c>
      <c r="O5764" t="s">
        <v>19</v>
      </c>
      <c r="P5764" t="s">
        <v>243</v>
      </c>
      <c r="Q5764" t="s">
        <v>16</v>
      </c>
      <c r="R5764" t="s">
        <v>20</v>
      </c>
      <c r="S5764" t="s">
        <v>44</v>
      </c>
      <c r="T5764" s="70" t="s">
        <v>933</v>
      </c>
      <c r="U5764" t="s">
        <v>949</v>
      </c>
      <c r="V5764" t="s">
        <v>102</v>
      </c>
      <c r="W5764" t="s">
        <v>103</v>
      </c>
      <c r="X5764" t="s">
        <v>12</v>
      </c>
      <c r="Y5764" t="s">
        <v>938</v>
      </c>
      <c r="Z5764" s="80">
        <v>0</v>
      </c>
      <c r="AA5764" s="68">
        <v>0</v>
      </c>
      <c r="AB5764" s="82">
        <f t="shared" ref="AB5764:AB5827" si="3137">Z5764*AG5764+AA5764*AG5764*1.95583</f>
        <v>0</v>
      </c>
      <c r="AE5764">
        <v>6</v>
      </c>
      <c r="AG5764" s="83">
        <f t="shared" si="3132"/>
        <v>6</v>
      </c>
      <c r="AH5764" s="87">
        <v>0</v>
      </c>
      <c r="AI5764" s="88">
        <v>0</v>
      </c>
      <c r="AJ5764">
        <f>AG5764</f>
        <v>6</v>
      </c>
      <c r="AK5764" s="108">
        <f>AJ5764*C5764*E5764*H5764</f>
        <v>44268</v>
      </c>
      <c r="AL5764" s="108">
        <f>AJ5764*C5764*E5764</f>
        <v>35700</v>
      </c>
      <c r="AM5764" s="108">
        <f>AK5764-AL5764</f>
        <v>8568</v>
      </c>
    </row>
    <row r="5765" spans="1:39" x14ac:dyDescent="0.25">
      <c r="A5765" s="115">
        <v>70300023</v>
      </c>
      <c r="B5765" t="s">
        <v>1</v>
      </c>
      <c r="C5765" s="81">
        <v>700</v>
      </c>
      <c r="D5765">
        <v>8.5</v>
      </c>
      <c r="E5765">
        <v>8.5</v>
      </c>
      <c r="F5765">
        <v>8.5</v>
      </c>
      <c r="G5765">
        <v>8.5</v>
      </c>
      <c r="H5765">
        <v>1.24</v>
      </c>
      <c r="I5765">
        <v>703</v>
      </c>
      <c r="J5765" t="s">
        <v>643</v>
      </c>
      <c r="K5765" t="s">
        <v>205</v>
      </c>
      <c r="L5765" t="s">
        <v>643</v>
      </c>
      <c r="M5765" t="s">
        <v>643</v>
      </c>
      <c r="N5765" t="s">
        <v>40</v>
      </c>
      <c r="O5765" t="s">
        <v>101</v>
      </c>
      <c r="P5765" t="s">
        <v>243</v>
      </c>
      <c r="Q5765" t="s">
        <v>16</v>
      </c>
      <c r="R5765" t="s">
        <v>28</v>
      </c>
      <c r="S5765" t="s">
        <v>9</v>
      </c>
      <c r="U5765" t="s">
        <v>179</v>
      </c>
      <c r="V5765" t="s">
        <v>53</v>
      </c>
      <c r="W5765" t="s">
        <v>54</v>
      </c>
      <c r="X5765" t="s">
        <v>12</v>
      </c>
      <c r="Y5765" t="s">
        <v>21</v>
      </c>
      <c r="Z5765" s="80">
        <v>7439</v>
      </c>
      <c r="AA5765" s="68">
        <v>0</v>
      </c>
      <c r="AB5765" s="82">
        <f t="shared" si="3137"/>
        <v>7439</v>
      </c>
      <c r="AD5765">
        <v>1</v>
      </c>
      <c r="AG5765" s="83">
        <f t="shared" ref="AG5765:AG5828" si="3138">SUM(AC5765:AF5765)</f>
        <v>1</v>
      </c>
      <c r="AH5765" s="87">
        <v>0</v>
      </c>
      <c r="AI5765" s="88">
        <v>0</v>
      </c>
    </row>
    <row r="5766" spans="1:39" x14ac:dyDescent="0.25">
      <c r="A5766" s="115">
        <v>70300023</v>
      </c>
      <c r="B5766" t="s">
        <v>1</v>
      </c>
      <c r="C5766" s="81">
        <v>700</v>
      </c>
      <c r="D5766">
        <v>8.5</v>
      </c>
      <c r="E5766">
        <v>8.5</v>
      </c>
      <c r="F5766">
        <v>8.5</v>
      </c>
      <c r="G5766">
        <v>8.5</v>
      </c>
      <c r="H5766">
        <v>1.24</v>
      </c>
      <c r="I5766">
        <v>703</v>
      </c>
      <c r="J5766" t="s">
        <v>643</v>
      </c>
      <c r="K5766" t="s">
        <v>205</v>
      </c>
      <c r="L5766" t="s">
        <v>643</v>
      </c>
      <c r="M5766" t="s">
        <v>643</v>
      </c>
      <c r="N5766" t="s">
        <v>40</v>
      </c>
      <c r="O5766" t="s">
        <v>101</v>
      </c>
      <c r="P5766" t="s">
        <v>243</v>
      </c>
      <c r="Q5766" t="s">
        <v>16</v>
      </c>
      <c r="R5766" t="s">
        <v>28</v>
      </c>
      <c r="S5766" t="s">
        <v>44</v>
      </c>
      <c r="U5766" t="s">
        <v>939</v>
      </c>
      <c r="V5766" t="s">
        <v>14</v>
      </c>
      <c r="W5766" t="s">
        <v>49</v>
      </c>
      <c r="X5766" t="s">
        <v>12</v>
      </c>
      <c r="Y5766" t="s">
        <v>21</v>
      </c>
      <c r="Z5766" s="80">
        <v>925</v>
      </c>
      <c r="AA5766" s="68">
        <v>0</v>
      </c>
      <c r="AB5766" s="82">
        <f t="shared" si="3137"/>
        <v>925</v>
      </c>
      <c r="AC5766">
        <v>1</v>
      </c>
      <c r="AG5766" s="83">
        <f t="shared" si="3138"/>
        <v>1</v>
      </c>
      <c r="AH5766" s="87">
        <v>0</v>
      </c>
      <c r="AI5766" s="88">
        <v>0</v>
      </c>
      <c r="AJ5766">
        <f t="shared" ref="AJ5766:AJ5773" si="3139">AG5766</f>
        <v>1</v>
      </c>
      <c r="AK5766" s="108">
        <f t="shared" ref="AK5766:AK5773" si="3140">AJ5766*C5766*E5766*H5766</f>
        <v>7378</v>
      </c>
      <c r="AL5766" s="108">
        <f t="shared" ref="AL5766:AL5773" si="3141">AJ5766*C5766*E5766</f>
        <v>5950</v>
      </c>
      <c r="AM5766" s="108">
        <f t="shared" ref="AM5766:AM5773" si="3142">AK5766-AL5766</f>
        <v>1428</v>
      </c>
    </row>
    <row r="5767" spans="1:39" x14ac:dyDescent="0.25">
      <c r="A5767" s="115">
        <v>70300023</v>
      </c>
      <c r="B5767" t="s">
        <v>1</v>
      </c>
      <c r="C5767" s="81">
        <v>700</v>
      </c>
      <c r="D5767">
        <v>8.5</v>
      </c>
      <c r="E5767">
        <v>8.5</v>
      </c>
      <c r="F5767">
        <v>8.5</v>
      </c>
      <c r="G5767">
        <v>8.5</v>
      </c>
      <c r="H5767">
        <v>1.24</v>
      </c>
      <c r="I5767">
        <v>703</v>
      </c>
      <c r="J5767" t="s">
        <v>643</v>
      </c>
      <c r="K5767" t="s">
        <v>205</v>
      </c>
      <c r="L5767" t="s">
        <v>643</v>
      </c>
      <c r="M5767" t="s">
        <v>643</v>
      </c>
      <c r="N5767" t="s">
        <v>40</v>
      </c>
      <c r="O5767" t="s">
        <v>101</v>
      </c>
      <c r="P5767" t="s">
        <v>243</v>
      </c>
      <c r="Q5767" t="s">
        <v>16</v>
      </c>
      <c r="R5767" t="s">
        <v>28</v>
      </c>
      <c r="S5767" t="s">
        <v>44</v>
      </c>
      <c r="U5767" t="s">
        <v>939</v>
      </c>
      <c r="V5767" t="s">
        <v>102</v>
      </c>
      <c r="W5767" t="s">
        <v>103</v>
      </c>
      <c r="X5767" t="s">
        <v>12</v>
      </c>
      <c r="Y5767" t="s">
        <v>21</v>
      </c>
      <c r="Z5767" s="80">
        <v>925</v>
      </c>
      <c r="AA5767" s="68">
        <v>0</v>
      </c>
      <c r="AB5767" s="82">
        <f t="shared" si="3137"/>
        <v>925</v>
      </c>
      <c r="AC5767">
        <v>1</v>
      </c>
      <c r="AG5767" s="83">
        <f t="shared" si="3138"/>
        <v>1</v>
      </c>
      <c r="AH5767" s="87">
        <v>0</v>
      </c>
      <c r="AI5767" s="88">
        <v>0</v>
      </c>
      <c r="AJ5767">
        <f t="shared" si="3139"/>
        <v>1</v>
      </c>
      <c r="AK5767" s="108">
        <f t="shared" si="3140"/>
        <v>7378</v>
      </c>
      <c r="AL5767" s="108">
        <f t="shared" si="3141"/>
        <v>5950</v>
      </c>
      <c r="AM5767" s="108">
        <f t="shared" si="3142"/>
        <v>1428</v>
      </c>
    </row>
    <row r="5768" spans="1:39" x14ac:dyDescent="0.25">
      <c r="A5768" s="115">
        <v>70300023</v>
      </c>
      <c r="B5768" t="s">
        <v>1</v>
      </c>
      <c r="C5768" s="81">
        <v>700</v>
      </c>
      <c r="D5768">
        <v>8.5</v>
      </c>
      <c r="E5768">
        <v>8.5</v>
      </c>
      <c r="F5768">
        <v>8.5</v>
      </c>
      <c r="G5768">
        <v>8.5</v>
      </c>
      <c r="H5768">
        <v>1.24</v>
      </c>
      <c r="I5768">
        <v>703</v>
      </c>
      <c r="J5768" t="s">
        <v>643</v>
      </c>
      <c r="K5768" t="s">
        <v>205</v>
      </c>
      <c r="L5768" t="s">
        <v>643</v>
      </c>
      <c r="M5768" t="s">
        <v>643</v>
      </c>
      <c r="N5768" t="s">
        <v>40</v>
      </c>
      <c r="O5768" t="s">
        <v>41</v>
      </c>
      <c r="P5768" t="s">
        <v>243</v>
      </c>
      <c r="Q5768" t="s">
        <v>16</v>
      </c>
      <c r="R5768" t="s">
        <v>91</v>
      </c>
      <c r="S5768" t="s">
        <v>44</v>
      </c>
      <c r="T5768" t="s">
        <v>944</v>
      </c>
      <c r="U5768" t="s">
        <v>939</v>
      </c>
      <c r="V5768" t="s">
        <v>14</v>
      </c>
      <c r="W5768" t="s">
        <v>49</v>
      </c>
      <c r="X5768" t="s">
        <v>12</v>
      </c>
      <c r="Y5768" t="s">
        <v>938</v>
      </c>
      <c r="Z5768" s="81">
        <v>0</v>
      </c>
      <c r="AA5768" s="68">
        <v>0</v>
      </c>
      <c r="AB5768" s="82">
        <f t="shared" si="3137"/>
        <v>0</v>
      </c>
      <c r="AE5768">
        <v>1</v>
      </c>
      <c r="AG5768" s="83">
        <f t="shared" si="3138"/>
        <v>1</v>
      </c>
      <c r="AH5768" s="87">
        <v>0</v>
      </c>
      <c r="AI5768" s="88">
        <v>0</v>
      </c>
      <c r="AJ5768">
        <f t="shared" si="3139"/>
        <v>1</v>
      </c>
      <c r="AK5768" s="108">
        <f t="shared" si="3140"/>
        <v>7378</v>
      </c>
      <c r="AL5768" s="108">
        <f t="shared" si="3141"/>
        <v>5950</v>
      </c>
      <c r="AM5768" s="108">
        <f t="shared" si="3142"/>
        <v>1428</v>
      </c>
    </row>
    <row r="5769" spans="1:39" x14ac:dyDescent="0.25">
      <c r="A5769" s="115">
        <v>70300023</v>
      </c>
      <c r="B5769" t="s">
        <v>1</v>
      </c>
      <c r="C5769" s="81">
        <v>700</v>
      </c>
      <c r="D5769">
        <v>8.5</v>
      </c>
      <c r="E5769">
        <v>8.5</v>
      </c>
      <c r="F5769">
        <v>8.5</v>
      </c>
      <c r="G5769">
        <v>8.5</v>
      </c>
      <c r="H5769">
        <v>1.24</v>
      </c>
      <c r="I5769">
        <v>703</v>
      </c>
      <c r="J5769" t="s">
        <v>643</v>
      </c>
      <c r="K5769" t="s">
        <v>205</v>
      </c>
      <c r="L5769" t="s">
        <v>643</v>
      </c>
      <c r="M5769" t="s">
        <v>643</v>
      </c>
      <c r="N5769" t="s">
        <v>40</v>
      </c>
      <c r="O5769" t="s">
        <v>41</v>
      </c>
      <c r="P5769" t="s">
        <v>243</v>
      </c>
      <c r="Q5769" t="s">
        <v>16</v>
      </c>
      <c r="R5769" t="s">
        <v>91</v>
      </c>
      <c r="S5769" t="s">
        <v>44</v>
      </c>
      <c r="T5769" t="s">
        <v>944</v>
      </c>
      <c r="U5769" t="s">
        <v>939</v>
      </c>
      <c r="V5769" t="s">
        <v>68</v>
      </c>
      <c r="W5769" t="s">
        <v>69</v>
      </c>
      <c r="X5769" t="s">
        <v>211</v>
      </c>
      <c r="Y5769" t="s">
        <v>938</v>
      </c>
      <c r="Z5769" s="81">
        <v>0</v>
      </c>
      <c r="AA5769" s="68">
        <v>0</v>
      </c>
      <c r="AB5769" s="82">
        <f t="shared" si="3137"/>
        <v>0</v>
      </c>
      <c r="AE5769">
        <v>1</v>
      </c>
      <c r="AG5769" s="83">
        <f t="shared" si="3138"/>
        <v>1</v>
      </c>
      <c r="AH5769" s="87">
        <v>0</v>
      </c>
      <c r="AI5769" s="88">
        <v>0</v>
      </c>
      <c r="AJ5769">
        <f t="shared" si="3139"/>
        <v>1</v>
      </c>
      <c r="AK5769" s="108">
        <f t="shared" si="3140"/>
        <v>7378</v>
      </c>
      <c r="AL5769" s="108">
        <f t="shared" si="3141"/>
        <v>5950</v>
      </c>
      <c r="AM5769" s="108">
        <f t="shared" si="3142"/>
        <v>1428</v>
      </c>
    </row>
    <row r="5770" spans="1:39" x14ac:dyDescent="0.25">
      <c r="A5770" s="115">
        <v>70300023</v>
      </c>
      <c r="B5770" t="s">
        <v>1</v>
      </c>
      <c r="C5770" s="81">
        <v>700</v>
      </c>
      <c r="D5770">
        <v>8.5</v>
      </c>
      <c r="E5770">
        <v>8.5</v>
      </c>
      <c r="F5770">
        <v>8.5</v>
      </c>
      <c r="G5770">
        <v>8.5</v>
      </c>
      <c r="H5770">
        <v>1.24</v>
      </c>
      <c r="I5770">
        <v>703</v>
      </c>
      <c r="J5770" t="s">
        <v>643</v>
      </c>
      <c r="K5770" t="s">
        <v>205</v>
      </c>
      <c r="L5770" t="s">
        <v>643</v>
      </c>
      <c r="M5770" t="s">
        <v>643</v>
      </c>
      <c r="N5770" t="s">
        <v>40</v>
      </c>
      <c r="O5770" t="s">
        <v>47</v>
      </c>
      <c r="P5770" t="s">
        <v>243</v>
      </c>
      <c r="Q5770" t="s">
        <v>16</v>
      </c>
      <c r="R5770" t="s">
        <v>28</v>
      </c>
      <c r="S5770" t="s">
        <v>44</v>
      </c>
      <c r="U5770" t="s">
        <v>939</v>
      </c>
      <c r="V5770" t="s">
        <v>14</v>
      </c>
      <c r="W5770" t="s">
        <v>49</v>
      </c>
      <c r="X5770" t="s">
        <v>12</v>
      </c>
      <c r="Y5770" t="s">
        <v>21</v>
      </c>
      <c r="Z5770" s="80">
        <v>925</v>
      </c>
      <c r="AA5770" s="68">
        <v>0</v>
      </c>
      <c r="AB5770" s="82">
        <f t="shared" si="3137"/>
        <v>925</v>
      </c>
      <c r="AC5770">
        <v>1</v>
      </c>
      <c r="AG5770" s="83">
        <f t="shared" si="3138"/>
        <v>1</v>
      </c>
      <c r="AH5770" s="87">
        <v>0</v>
      </c>
      <c r="AI5770" s="88">
        <v>0</v>
      </c>
      <c r="AJ5770">
        <f t="shared" si="3139"/>
        <v>1</v>
      </c>
      <c r="AK5770" s="108">
        <f t="shared" si="3140"/>
        <v>7378</v>
      </c>
      <c r="AL5770" s="108">
        <f t="shared" si="3141"/>
        <v>5950</v>
      </c>
      <c r="AM5770" s="108">
        <f t="shared" si="3142"/>
        <v>1428</v>
      </c>
    </row>
    <row r="5771" spans="1:39" x14ac:dyDescent="0.25">
      <c r="A5771" s="115">
        <v>70300023</v>
      </c>
      <c r="B5771" t="s">
        <v>1</v>
      </c>
      <c r="C5771" s="81">
        <v>700</v>
      </c>
      <c r="D5771">
        <v>8.5</v>
      </c>
      <c r="E5771">
        <v>8.5</v>
      </c>
      <c r="F5771">
        <v>8.5</v>
      </c>
      <c r="G5771">
        <v>8.5</v>
      </c>
      <c r="H5771">
        <v>1.24</v>
      </c>
      <c r="I5771">
        <v>703</v>
      </c>
      <c r="J5771" t="s">
        <v>643</v>
      </c>
      <c r="K5771" t="s">
        <v>205</v>
      </c>
      <c r="L5771" t="s">
        <v>643</v>
      </c>
      <c r="M5771" t="s">
        <v>643</v>
      </c>
      <c r="N5771" t="s">
        <v>48</v>
      </c>
      <c r="O5771" t="s">
        <v>74</v>
      </c>
      <c r="P5771" t="s">
        <v>243</v>
      </c>
      <c r="Q5771" t="s">
        <v>16</v>
      </c>
      <c r="R5771" t="s">
        <v>91</v>
      </c>
      <c r="S5771" t="s">
        <v>44</v>
      </c>
      <c r="T5771" t="s">
        <v>944</v>
      </c>
      <c r="U5771" t="s">
        <v>939</v>
      </c>
      <c r="V5771" t="s">
        <v>14</v>
      </c>
      <c r="W5771" t="s">
        <v>49</v>
      </c>
      <c r="X5771" t="s">
        <v>12</v>
      </c>
      <c r="Y5771" t="s">
        <v>938</v>
      </c>
      <c r="Z5771" s="81">
        <v>0</v>
      </c>
      <c r="AA5771" s="68">
        <v>0</v>
      </c>
      <c r="AB5771" s="82">
        <f t="shared" si="3137"/>
        <v>0</v>
      </c>
      <c r="AE5771">
        <v>1</v>
      </c>
      <c r="AG5771" s="83">
        <f t="shared" si="3138"/>
        <v>1</v>
      </c>
      <c r="AH5771" s="87">
        <v>0</v>
      </c>
      <c r="AI5771" s="88">
        <v>0</v>
      </c>
      <c r="AJ5771">
        <f t="shared" si="3139"/>
        <v>1</v>
      </c>
      <c r="AK5771" s="108">
        <f t="shared" si="3140"/>
        <v>7378</v>
      </c>
      <c r="AL5771" s="108">
        <f t="shared" si="3141"/>
        <v>5950</v>
      </c>
      <c r="AM5771" s="108">
        <f t="shared" si="3142"/>
        <v>1428</v>
      </c>
    </row>
    <row r="5772" spans="1:39" x14ac:dyDescent="0.25">
      <c r="A5772" s="115">
        <v>70300023</v>
      </c>
      <c r="B5772" t="s">
        <v>1</v>
      </c>
      <c r="C5772" s="81">
        <v>700</v>
      </c>
      <c r="D5772">
        <v>8.5</v>
      </c>
      <c r="E5772">
        <v>8.5</v>
      </c>
      <c r="F5772">
        <v>8.5</v>
      </c>
      <c r="G5772">
        <v>8.5</v>
      </c>
      <c r="H5772">
        <v>1.24</v>
      </c>
      <c r="I5772">
        <v>703</v>
      </c>
      <c r="J5772" t="s">
        <v>643</v>
      </c>
      <c r="K5772" t="s">
        <v>205</v>
      </c>
      <c r="L5772" t="s">
        <v>643</v>
      </c>
      <c r="M5772" t="s">
        <v>643</v>
      </c>
      <c r="N5772" t="s">
        <v>48</v>
      </c>
      <c r="O5772" t="s">
        <v>74</v>
      </c>
      <c r="P5772" t="s">
        <v>243</v>
      </c>
      <c r="Q5772" t="s">
        <v>16</v>
      </c>
      <c r="R5772" t="s">
        <v>91</v>
      </c>
      <c r="S5772" t="s">
        <v>44</v>
      </c>
      <c r="T5772" t="s">
        <v>944</v>
      </c>
      <c r="U5772" t="s">
        <v>939</v>
      </c>
      <c r="V5772" t="s">
        <v>68</v>
      </c>
      <c r="W5772" t="s">
        <v>69</v>
      </c>
      <c r="X5772" t="s">
        <v>76</v>
      </c>
      <c r="Y5772" t="s">
        <v>938</v>
      </c>
      <c r="Z5772" s="81">
        <v>0</v>
      </c>
      <c r="AA5772" s="68">
        <v>0</v>
      </c>
      <c r="AB5772" s="82">
        <f t="shared" si="3137"/>
        <v>0</v>
      </c>
      <c r="AE5772">
        <v>1</v>
      </c>
      <c r="AG5772" s="83">
        <f t="shared" si="3138"/>
        <v>1</v>
      </c>
      <c r="AH5772" s="87">
        <v>0</v>
      </c>
      <c r="AI5772" s="88">
        <v>0</v>
      </c>
      <c r="AJ5772">
        <f t="shared" si="3139"/>
        <v>1</v>
      </c>
      <c r="AK5772" s="108">
        <f t="shared" si="3140"/>
        <v>7378</v>
      </c>
      <c r="AL5772" s="108">
        <f t="shared" si="3141"/>
        <v>5950</v>
      </c>
      <c r="AM5772" s="108">
        <f t="shared" si="3142"/>
        <v>1428</v>
      </c>
    </row>
    <row r="5773" spans="1:39" x14ac:dyDescent="0.25">
      <c r="A5773" s="115">
        <v>70300023</v>
      </c>
      <c r="B5773" t="s">
        <v>1</v>
      </c>
      <c r="C5773" s="81">
        <v>700</v>
      </c>
      <c r="D5773">
        <v>8.5</v>
      </c>
      <c r="E5773">
        <v>8.5</v>
      </c>
      <c r="F5773">
        <v>8.5</v>
      </c>
      <c r="G5773">
        <v>8.5</v>
      </c>
      <c r="H5773">
        <v>1.24</v>
      </c>
      <c r="I5773">
        <v>703</v>
      </c>
      <c r="J5773" t="s">
        <v>643</v>
      </c>
      <c r="K5773" t="s">
        <v>205</v>
      </c>
      <c r="L5773" t="s">
        <v>643</v>
      </c>
      <c r="M5773" t="s">
        <v>643</v>
      </c>
      <c r="N5773" t="s">
        <v>48</v>
      </c>
      <c r="O5773" t="s">
        <v>101</v>
      </c>
      <c r="P5773" t="s">
        <v>243</v>
      </c>
      <c r="Q5773" t="s">
        <v>16</v>
      </c>
      <c r="R5773" t="s">
        <v>28</v>
      </c>
      <c r="S5773" t="s">
        <v>22</v>
      </c>
      <c r="T5773" t="s">
        <v>22</v>
      </c>
      <c r="U5773" t="s">
        <v>939</v>
      </c>
      <c r="V5773" t="s">
        <v>23</v>
      </c>
      <c r="W5773" t="s">
        <v>24</v>
      </c>
      <c r="X5773" t="s">
        <v>12</v>
      </c>
      <c r="Y5773" t="s">
        <v>943</v>
      </c>
      <c r="Z5773" s="81">
        <v>0</v>
      </c>
      <c r="AA5773" s="68">
        <v>0</v>
      </c>
      <c r="AB5773" s="82">
        <f t="shared" si="3137"/>
        <v>0</v>
      </c>
      <c r="AF5773">
        <v>1</v>
      </c>
      <c r="AG5773" s="83">
        <f t="shared" si="3138"/>
        <v>1</v>
      </c>
      <c r="AH5773" s="87">
        <v>0</v>
      </c>
      <c r="AI5773" s="88">
        <v>0</v>
      </c>
      <c r="AJ5773">
        <f t="shared" si="3139"/>
        <v>1</v>
      </c>
      <c r="AK5773" s="108">
        <f t="shared" si="3140"/>
        <v>7378</v>
      </c>
      <c r="AL5773" s="108">
        <f t="shared" si="3141"/>
        <v>5950</v>
      </c>
      <c r="AM5773" s="108">
        <f t="shared" si="3142"/>
        <v>1428</v>
      </c>
    </row>
    <row r="5774" spans="1:39" x14ac:dyDescent="0.25">
      <c r="A5774" s="115">
        <v>70300023</v>
      </c>
      <c r="B5774" t="s">
        <v>1</v>
      </c>
      <c r="C5774" s="81">
        <v>700</v>
      </c>
      <c r="D5774">
        <v>8.5</v>
      </c>
      <c r="E5774">
        <v>8.5</v>
      </c>
      <c r="F5774">
        <v>8.5</v>
      </c>
      <c r="G5774">
        <v>8.5</v>
      </c>
      <c r="H5774">
        <v>1.24</v>
      </c>
      <c r="I5774">
        <v>703</v>
      </c>
      <c r="J5774" t="s">
        <v>643</v>
      </c>
      <c r="K5774" t="s">
        <v>205</v>
      </c>
      <c r="L5774" t="s">
        <v>643</v>
      </c>
      <c r="M5774" t="s">
        <v>643</v>
      </c>
      <c r="N5774" t="s">
        <v>48</v>
      </c>
      <c r="O5774" t="s">
        <v>101</v>
      </c>
      <c r="P5774" t="s">
        <v>243</v>
      </c>
      <c r="Q5774" t="s">
        <v>16</v>
      </c>
      <c r="R5774" t="s">
        <v>28</v>
      </c>
      <c r="S5774" t="s">
        <v>9</v>
      </c>
      <c r="U5774" t="s">
        <v>179</v>
      </c>
      <c r="V5774" t="s">
        <v>53</v>
      </c>
      <c r="W5774" t="s">
        <v>54</v>
      </c>
      <c r="X5774" t="s">
        <v>12</v>
      </c>
      <c r="Y5774" t="s">
        <v>21</v>
      </c>
      <c r="Z5774" s="80">
        <v>6816</v>
      </c>
      <c r="AA5774" s="68">
        <v>0</v>
      </c>
      <c r="AB5774" s="82">
        <f t="shared" si="3137"/>
        <v>20448</v>
      </c>
      <c r="AD5774">
        <v>3</v>
      </c>
      <c r="AG5774" s="83">
        <f t="shared" si="3138"/>
        <v>3</v>
      </c>
      <c r="AH5774" s="87">
        <v>0</v>
      </c>
      <c r="AI5774" s="88">
        <v>0</v>
      </c>
    </row>
    <row r="5775" spans="1:39" x14ac:dyDescent="0.25">
      <c r="A5775" s="115">
        <v>70300023</v>
      </c>
      <c r="B5775" t="s">
        <v>1</v>
      </c>
      <c r="C5775" s="81">
        <v>700</v>
      </c>
      <c r="D5775">
        <v>8.5</v>
      </c>
      <c r="E5775">
        <v>8.5</v>
      </c>
      <c r="F5775">
        <v>8.5</v>
      </c>
      <c r="G5775">
        <v>8.5</v>
      </c>
      <c r="H5775">
        <v>1.24</v>
      </c>
      <c r="I5775">
        <v>703</v>
      </c>
      <c r="J5775" t="s">
        <v>643</v>
      </c>
      <c r="K5775" t="s">
        <v>205</v>
      </c>
      <c r="L5775" t="s">
        <v>643</v>
      </c>
      <c r="M5775" t="s">
        <v>643</v>
      </c>
      <c r="N5775" t="s">
        <v>48</v>
      </c>
      <c r="O5775" t="s">
        <v>101</v>
      </c>
      <c r="P5775" t="s">
        <v>243</v>
      </c>
      <c r="Q5775" t="s">
        <v>16</v>
      </c>
      <c r="R5775" t="s">
        <v>28</v>
      </c>
      <c r="S5775" t="s">
        <v>44</v>
      </c>
      <c r="U5775" t="s">
        <v>939</v>
      </c>
      <c r="V5775" t="s">
        <v>14</v>
      </c>
      <c r="W5775" t="s">
        <v>49</v>
      </c>
      <c r="X5775" t="s">
        <v>12</v>
      </c>
      <c r="Y5775" t="s">
        <v>21</v>
      </c>
      <c r="Z5775" s="80">
        <v>925</v>
      </c>
      <c r="AA5775" s="68">
        <v>0</v>
      </c>
      <c r="AB5775" s="82">
        <f t="shared" si="3137"/>
        <v>40700</v>
      </c>
      <c r="AC5775">
        <v>44</v>
      </c>
      <c r="AG5775" s="83">
        <f t="shared" si="3138"/>
        <v>44</v>
      </c>
      <c r="AH5775" s="87">
        <v>0</v>
      </c>
      <c r="AI5775" s="88">
        <v>0</v>
      </c>
      <c r="AJ5775">
        <f t="shared" ref="AJ5775:AJ5777" si="3143">AG5775</f>
        <v>44</v>
      </c>
      <c r="AK5775" s="108">
        <f t="shared" ref="AK5775:AK5777" si="3144">AJ5775*C5775*E5775*H5775</f>
        <v>324632</v>
      </c>
      <c r="AL5775" s="108">
        <f t="shared" ref="AL5775:AL5777" si="3145">AJ5775*C5775*E5775</f>
        <v>261800</v>
      </c>
      <c r="AM5775" s="108">
        <f t="shared" ref="AM5775:AM5777" si="3146">AK5775-AL5775</f>
        <v>62832</v>
      </c>
    </row>
    <row r="5776" spans="1:39" x14ac:dyDescent="0.25">
      <c r="A5776" s="115">
        <v>70300023</v>
      </c>
      <c r="B5776" t="s">
        <v>1</v>
      </c>
      <c r="C5776" s="81">
        <v>700</v>
      </c>
      <c r="D5776">
        <v>8.5</v>
      </c>
      <c r="E5776">
        <v>8.5</v>
      </c>
      <c r="F5776">
        <v>8.5</v>
      </c>
      <c r="G5776">
        <v>8.5</v>
      </c>
      <c r="H5776">
        <v>1.24</v>
      </c>
      <c r="I5776">
        <v>703</v>
      </c>
      <c r="J5776" t="s">
        <v>643</v>
      </c>
      <c r="K5776" t="s">
        <v>205</v>
      </c>
      <c r="L5776" t="s">
        <v>643</v>
      </c>
      <c r="M5776" t="s">
        <v>643</v>
      </c>
      <c r="N5776" t="s">
        <v>48</v>
      </c>
      <c r="O5776" t="s">
        <v>101</v>
      </c>
      <c r="P5776" t="s">
        <v>243</v>
      </c>
      <c r="Q5776" t="s">
        <v>16</v>
      </c>
      <c r="R5776" t="s">
        <v>28</v>
      </c>
      <c r="S5776" t="s">
        <v>44</v>
      </c>
      <c r="U5776" t="s">
        <v>939</v>
      </c>
      <c r="V5776" t="s">
        <v>68</v>
      </c>
      <c r="W5776" t="s">
        <v>69</v>
      </c>
      <c r="X5776" t="s">
        <v>77</v>
      </c>
      <c r="Y5776" t="s">
        <v>21</v>
      </c>
      <c r="Z5776" s="80">
        <v>925</v>
      </c>
      <c r="AA5776" s="68">
        <v>0</v>
      </c>
      <c r="AB5776" s="82">
        <f t="shared" si="3137"/>
        <v>3700</v>
      </c>
      <c r="AC5776">
        <v>4</v>
      </c>
      <c r="AG5776" s="83">
        <f t="shared" si="3138"/>
        <v>4</v>
      </c>
      <c r="AH5776" s="87">
        <v>0</v>
      </c>
      <c r="AI5776" s="88">
        <v>0</v>
      </c>
      <c r="AJ5776">
        <f t="shared" si="3143"/>
        <v>4</v>
      </c>
      <c r="AK5776" s="108">
        <f t="shared" si="3144"/>
        <v>29512</v>
      </c>
      <c r="AL5776" s="108">
        <f t="shared" si="3145"/>
        <v>23800</v>
      </c>
      <c r="AM5776" s="108">
        <f t="shared" si="3146"/>
        <v>5712</v>
      </c>
    </row>
    <row r="5777" spans="1:39" x14ac:dyDescent="0.25">
      <c r="A5777" s="115">
        <v>70300023</v>
      </c>
      <c r="B5777" t="s">
        <v>1</v>
      </c>
      <c r="C5777" s="81">
        <v>700</v>
      </c>
      <c r="D5777">
        <v>8.5</v>
      </c>
      <c r="E5777">
        <v>8.5</v>
      </c>
      <c r="F5777">
        <v>8.5</v>
      </c>
      <c r="G5777">
        <v>8.5</v>
      </c>
      <c r="H5777">
        <v>1.24</v>
      </c>
      <c r="I5777">
        <v>703</v>
      </c>
      <c r="J5777" t="s">
        <v>643</v>
      </c>
      <c r="K5777" t="s">
        <v>205</v>
      </c>
      <c r="L5777" t="s">
        <v>643</v>
      </c>
      <c r="M5777" t="s">
        <v>643</v>
      </c>
      <c r="N5777" t="s">
        <v>48</v>
      </c>
      <c r="O5777" t="s">
        <v>101</v>
      </c>
      <c r="P5777" t="s">
        <v>243</v>
      </c>
      <c r="Q5777" t="s">
        <v>16</v>
      </c>
      <c r="R5777" t="s">
        <v>28</v>
      </c>
      <c r="S5777" t="s">
        <v>44</v>
      </c>
      <c r="U5777" t="s">
        <v>939</v>
      </c>
      <c r="V5777" t="s">
        <v>102</v>
      </c>
      <c r="W5777" t="s">
        <v>103</v>
      </c>
      <c r="X5777" t="s">
        <v>12</v>
      </c>
      <c r="Y5777" t="s">
        <v>21</v>
      </c>
      <c r="Z5777" s="80">
        <v>925</v>
      </c>
      <c r="AA5777" s="68">
        <v>0</v>
      </c>
      <c r="AB5777" s="82">
        <f t="shared" si="3137"/>
        <v>3700</v>
      </c>
      <c r="AC5777">
        <v>4</v>
      </c>
      <c r="AG5777" s="83">
        <f t="shared" si="3138"/>
        <v>4</v>
      </c>
      <c r="AH5777" s="87">
        <v>0</v>
      </c>
      <c r="AI5777" s="88">
        <v>0</v>
      </c>
      <c r="AJ5777">
        <f t="shared" si="3143"/>
        <v>4</v>
      </c>
      <c r="AK5777" s="108">
        <f t="shared" si="3144"/>
        <v>29512</v>
      </c>
      <c r="AL5777" s="108">
        <f t="shared" si="3145"/>
        <v>23800</v>
      </c>
      <c r="AM5777" s="108">
        <f t="shared" si="3146"/>
        <v>5712</v>
      </c>
    </row>
    <row r="5778" spans="1:39" x14ac:dyDescent="0.25">
      <c r="A5778" s="115">
        <v>70300023</v>
      </c>
      <c r="B5778" t="s">
        <v>1</v>
      </c>
      <c r="C5778" s="81">
        <v>700</v>
      </c>
      <c r="D5778">
        <v>8.5</v>
      </c>
      <c r="E5778">
        <v>8.5</v>
      </c>
      <c r="F5778">
        <v>8.5</v>
      </c>
      <c r="G5778">
        <v>8.5</v>
      </c>
      <c r="H5778">
        <v>1.24</v>
      </c>
      <c r="I5778">
        <v>703</v>
      </c>
      <c r="J5778" t="s">
        <v>643</v>
      </c>
      <c r="K5778" t="s">
        <v>205</v>
      </c>
      <c r="L5778" t="s">
        <v>643</v>
      </c>
      <c r="M5778" t="s">
        <v>643</v>
      </c>
      <c r="N5778" t="s">
        <v>48</v>
      </c>
      <c r="O5778" t="s">
        <v>101</v>
      </c>
      <c r="P5778" t="s">
        <v>243</v>
      </c>
      <c r="Q5778" t="s">
        <v>16</v>
      </c>
      <c r="R5778" t="s">
        <v>28</v>
      </c>
      <c r="S5778" t="s">
        <v>70</v>
      </c>
      <c r="U5778" t="s">
        <v>179</v>
      </c>
      <c r="V5778" t="s">
        <v>71</v>
      </c>
      <c r="W5778" t="s">
        <v>72</v>
      </c>
      <c r="X5778" t="s">
        <v>233</v>
      </c>
      <c r="Y5778" t="s">
        <v>677</v>
      </c>
      <c r="Z5778" s="80">
        <v>0</v>
      </c>
      <c r="AA5778" s="68">
        <v>3500</v>
      </c>
      <c r="AB5778" s="82">
        <f t="shared" si="3137"/>
        <v>6845.4049999999997</v>
      </c>
      <c r="AD5778">
        <v>1</v>
      </c>
      <c r="AG5778" s="83">
        <f t="shared" si="3138"/>
        <v>1</v>
      </c>
      <c r="AH5778" s="87">
        <v>0</v>
      </c>
      <c r="AI5778" s="88">
        <v>0</v>
      </c>
    </row>
    <row r="5779" spans="1:39" x14ac:dyDescent="0.25">
      <c r="A5779" s="115">
        <v>70300023</v>
      </c>
      <c r="B5779" t="s">
        <v>1</v>
      </c>
      <c r="C5779" s="81">
        <v>700</v>
      </c>
      <c r="D5779">
        <v>8.5</v>
      </c>
      <c r="E5779">
        <v>8.5</v>
      </c>
      <c r="F5779">
        <v>8.5</v>
      </c>
      <c r="G5779">
        <v>8.5</v>
      </c>
      <c r="H5779">
        <v>1.24</v>
      </c>
      <c r="I5779">
        <v>703</v>
      </c>
      <c r="J5779" t="s">
        <v>643</v>
      </c>
      <c r="K5779" t="s">
        <v>205</v>
      </c>
      <c r="L5779" t="s">
        <v>643</v>
      </c>
      <c r="M5779" t="s">
        <v>643</v>
      </c>
      <c r="N5779" t="s">
        <v>48</v>
      </c>
      <c r="O5779" t="s">
        <v>41</v>
      </c>
      <c r="P5779" t="s">
        <v>243</v>
      </c>
      <c r="Q5779" t="s">
        <v>16</v>
      </c>
      <c r="R5779" t="s">
        <v>91</v>
      </c>
      <c r="S5779" t="s">
        <v>9</v>
      </c>
      <c r="T5779" t="s">
        <v>944</v>
      </c>
      <c r="U5779" t="s">
        <v>179</v>
      </c>
      <c r="V5779" t="s">
        <v>53</v>
      </c>
      <c r="W5779" t="s">
        <v>54</v>
      </c>
      <c r="X5779" t="s">
        <v>12</v>
      </c>
      <c r="Y5779" t="s">
        <v>938</v>
      </c>
      <c r="Z5779" s="81">
        <v>0</v>
      </c>
      <c r="AA5779" s="68">
        <v>0</v>
      </c>
      <c r="AB5779" s="82">
        <f t="shared" si="3137"/>
        <v>0</v>
      </c>
      <c r="AE5779">
        <v>3</v>
      </c>
      <c r="AG5779" s="83">
        <f t="shared" si="3138"/>
        <v>3</v>
      </c>
      <c r="AH5779" s="87">
        <v>0</v>
      </c>
      <c r="AI5779" s="88">
        <v>0</v>
      </c>
    </row>
    <row r="5780" spans="1:39" x14ac:dyDescent="0.25">
      <c r="A5780" s="115">
        <v>70300023</v>
      </c>
      <c r="B5780" t="s">
        <v>1</v>
      </c>
      <c r="C5780" s="81">
        <v>700</v>
      </c>
      <c r="D5780">
        <v>8.5</v>
      </c>
      <c r="E5780">
        <v>8.5</v>
      </c>
      <c r="F5780">
        <v>8.5</v>
      </c>
      <c r="G5780">
        <v>8.5</v>
      </c>
      <c r="H5780">
        <v>1.24</v>
      </c>
      <c r="I5780">
        <v>703</v>
      </c>
      <c r="J5780" t="s">
        <v>643</v>
      </c>
      <c r="K5780" t="s">
        <v>205</v>
      </c>
      <c r="L5780" t="s">
        <v>643</v>
      </c>
      <c r="M5780" t="s">
        <v>643</v>
      </c>
      <c r="N5780" t="s">
        <v>48</v>
      </c>
      <c r="O5780" t="s">
        <v>47</v>
      </c>
      <c r="P5780" t="s">
        <v>243</v>
      </c>
      <c r="Q5780" t="s">
        <v>16</v>
      </c>
      <c r="R5780" t="s">
        <v>28</v>
      </c>
      <c r="S5780" t="s">
        <v>44</v>
      </c>
      <c r="U5780" t="s">
        <v>939</v>
      </c>
      <c r="V5780" t="s">
        <v>14</v>
      </c>
      <c r="W5780" t="s">
        <v>49</v>
      </c>
      <c r="X5780" t="s">
        <v>12</v>
      </c>
      <c r="Y5780" t="s">
        <v>21</v>
      </c>
      <c r="Z5780" s="80">
        <v>925</v>
      </c>
      <c r="AA5780" s="68">
        <v>0</v>
      </c>
      <c r="AB5780" s="82">
        <f t="shared" si="3137"/>
        <v>1850</v>
      </c>
      <c r="AC5780">
        <v>2</v>
      </c>
      <c r="AG5780" s="83">
        <f t="shared" si="3138"/>
        <v>2</v>
      </c>
      <c r="AH5780" s="87">
        <v>0</v>
      </c>
      <c r="AI5780" s="88">
        <v>0</v>
      </c>
      <c r="AJ5780">
        <f>AG5780</f>
        <v>2</v>
      </c>
      <c r="AK5780" s="108">
        <f>AJ5780*C5780*E5780*H5780</f>
        <v>14756</v>
      </c>
      <c r="AL5780" s="108">
        <f>AJ5780*C5780*E5780</f>
        <v>11900</v>
      </c>
      <c r="AM5780" s="108">
        <f>AK5780-AL5780</f>
        <v>2856</v>
      </c>
    </row>
    <row r="5781" spans="1:39" x14ac:dyDescent="0.25">
      <c r="A5781" s="115">
        <v>70300023</v>
      </c>
      <c r="B5781" t="s">
        <v>1</v>
      </c>
      <c r="C5781" s="81">
        <v>700</v>
      </c>
      <c r="D5781">
        <v>8.5</v>
      </c>
      <c r="E5781">
        <v>8.5</v>
      </c>
      <c r="F5781">
        <v>8.5</v>
      </c>
      <c r="G5781">
        <v>8.5</v>
      </c>
      <c r="H5781">
        <v>1.24</v>
      </c>
      <c r="I5781">
        <v>703</v>
      </c>
      <c r="J5781" t="s">
        <v>643</v>
      </c>
      <c r="K5781" t="s">
        <v>205</v>
      </c>
      <c r="L5781" t="s">
        <v>643</v>
      </c>
      <c r="M5781" t="s">
        <v>643</v>
      </c>
      <c r="N5781" t="s">
        <v>48</v>
      </c>
      <c r="O5781" t="s">
        <v>47</v>
      </c>
      <c r="P5781" t="s">
        <v>243</v>
      </c>
      <c r="Q5781" t="s">
        <v>16</v>
      </c>
      <c r="R5781" t="s">
        <v>91</v>
      </c>
      <c r="S5781" t="s">
        <v>9</v>
      </c>
      <c r="T5781" t="s">
        <v>944</v>
      </c>
      <c r="U5781" t="s">
        <v>179</v>
      </c>
      <c r="V5781" t="s">
        <v>53</v>
      </c>
      <c r="W5781" t="s">
        <v>54</v>
      </c>
      <c r="X5781" t="s">
        <v>12</v>
      </c>
      <c r="Y5781" t="s">
        <v>938</v>
      </c>
      <c r="Z5781" s="81">
        <v>0</v>
      </c>
      <c r="AA5781" s="68">
        <v>0</v>
      </c>
      <c r="AB5781" s="82">
        <f t="shared" si="3137"/>
        <v>0</v>
      </c>
      <c r="AE5781">
        <v>2</v>
      </c>
      <c r="AG5781" s="83">
        <f t="shared" si="3138"/>
        <v>2</v>
      </c>
      <c r="AH5781" s="87">
        <v>0</v>
      </c>
      <c r="AI5781" s="88">
        <v>0</v>
      </c>
    </row>
    <row r="5782" spans="1:39" x14ac:dyDescent="0.25">
      <c r="A5782" s="115">
        <v>70300023</v>
      </c>
      <c r="B5782" t="s">
        <v>1</v>
      </c>
      <c r="C5782" s="81">
        <v>700</v>
      </c>
      <c r="D5782">
        <v>8.5</v>
      </c>
      <c r="E5782">
        <v>8.5</v>
      </c>
      <c r="F5782">
        <v>8.5</v>
      </c>
      <c r="G5782">
        <v>8.5</v>
      </c>
      <c r="H5782">
        <v>1.24</v>
      </c>
      <c r="I5782">
        <v>703</v>
      </c>
      <c r="J5782" t="s">
        <v>643</v>
      </c>
      <c r="K5782" t="s">
        <v>205</v>
      </c>
      <c r="L5782" t="s">
        <v>643</v>
      </c>
      <c r="M5782" t="s">
        <v>643</v>
      </c>
      <c r="N5782" t="s">
        <v>48</v>
      </c>
      <c r="O5782" t="s">
        <v>47</v>
      </c>
      <c r="P5782" t="s">
        <v>243</v>
      </c>
      <c r="Q5782" t="s">
        <v>16</v>
      </c>
      <c r="R5782" t="s">
        <v>91</v>
      </c>
      <c r="S5782" t="s">
        <v>44</v>
      </c>
      <c r="T5782" t="s">
        <v>944</v>
      </c>
      <c r="U5782" t="s">
        <v>939</v>
      </c>
      <c r="V5782" t="s">
        <v>14</v>
      </c>
      <c r="W5782" t="s">
        <v>49</v>
      </c>
      <c r="X5782" t="s">
        <v>12</v>
      </c>
      <c r="Y5782" t="s">
        <v>938</v>
      </c>
      <c r="Z5782" s="81">
        <v>0</v>
      </c>
      <c r="AA5782" s="68">
        <v>0</v>
      </c>
      <c r="AB5782" s="82">
        <f t="shared" si="3137"/>
        <v>0</v>
      </c>
      <c r="AE5782">
        <v>1</v>
      </c>
      <c r="AG5782" s="83">
        <f t="shared" si="3138"/>
        <v>1</v>
      </c>
      <c r="AH5782" s="87">
        <v>0</v>
      </c>
      <c r="AI5782" s="88">
        <v>0</v>
      </c>
      <c r="AJ5782">
        <f t="shared" ref="AJ5782:AJ5784" si="3147">AG5782</f>
        <v>1</v>
      </c>
      <c r="AK5782" s="108">
        <f t="shared" ref="AK5782:AK5784" si="3148">AJ5782*C5782*E5782*H5782</f>
        <v>7378</v>
      </c>
      <c r="AL5782" s="108">
        <f t="shared" ref="AL5782:AL5784" si="3149">AJ5782*C5782*E5782</f>
        <v>5950</v>
      </c>
      <c r="AM5782" s="108">
        <f t="shared" ref="AM5782:AM5784" si="3150">AK5782-AL5782</f>
        <v>1428</v>
      </c>
    </row>
    <row r="5783" spans="1:39" x14ac:dyDescent="0.25">
      <c r="A5783" s="115">
        <v>70300023</v>
      </c>
      <c r="B5783" t="s">
        <v>1</v>
      </c>
      <c r="C5783" s="81">
        <v>700</v>
      </c>
      <c r="D5783">
        <v>8.5</v>
      </c>
      <c r="E5783">
        <v>8.5</v>
      </c>
      <c r="F5783">
        <v>8.5</v>
      </c>
      <c r="G5783">
        <v>8.5</v>
      </c>
      <c r="H5783">
        <v>1.24</v>
      </c>
      <c r="I5783">
        <v>703</v>
      </c>
      <c r="J5783" t="s">
        <v>643</v>
      </c>
      <c r="K5783" t="s">
        <v>205</v>
      </c>
      <c r="L5783" t="s">
        <v>643</v>
      </c>
      <c r="M5783" t="s">
        <v>643</v>
      </c>
      <c r="N5783" t="s">
        <v>48</v>
      </c>
      <c r="O5783" t="s">
        <v>47</v>
      </c>
      <c r="P5783" t="s">
        <v>243</v>
      </c>
      <c r="Q5783" t="s">
        <v>16</v>
      </c>
      <c r="R5783" t="s">
        <v>91</v>
      </c>
      <c r="S5783" t="s">
        <v>44</v>
      </c>
      <c r="T5783" t="s">
        <v>944</v>
      </c>
      <c r="U5783" t="s">
        <v>939</v>
      </c>
      <c r="V5783" t="s">
        <v>102</v>
      </c>
      <c r="W5783" t="s">
        <v>103</v>
      </c>
      <c r="X5783" t="s">
        <v>12</v>
      </c>
      <c r="Y5783" t="s">
        <v>938</v>
      </c>
      <c r="Z5783" s="81">
        <v>0</v>
      </c>
      <c r="AA5783" s="68">
        <v>0</v>
      </c>
      <c r="AB5783" s="82">
        <f t="shared" si="3137"/>
        <v>0</v>
      </c>
      <c r="AE5783">
        <v>1</v>
      </c>
      <c r="AG5783" s="83">
        <f t="shared" si="3138"/>
        <v>1</v>
      </c>
      <c r="AH5783" s="87">
        <v>0</v>
      </c>
      <c r="AI5783" s="88">
        <v>0</v>
      </c>
      <c r="AJ5783">
        <f t="shared" si="3147"/>
        <v>1</v>
      </c>
      <c r="AK5783" s="108">
        <f t="shared" si="3148"/>
        <v>7378</v>
      </c>
      <c r="AL5783" s="108">
        <f t="shared" si="3149"/>
        <v>5950</v>
      </c>
      <c r="AM5783" s="108">
        <f t="shared" si="3150"/>
        <v>1428</v>
      </c>
    </row>
    <row r="5784" spans="1:39" x14ac:dyDescent="0.25">
      <c r="A5784" s="115">
        <v>70300023</v>
      </c>
      <c r="B5784" t="s">
        <v>1</v>
      </c>
      <c r="C5784" s="81">
        <v>700</v>
      </c>
      <c r="D5784">
        <v>8.5</v>
      </c>
      <c r="E5784">
        <v>8.5</v>
      </c>
      <c r="F5784">
        <v>8.5</v>
      </c>
      <c r="G5784">
        <v>8.5</v>
      </c>
      <c r="H5784">
        <v>1.24</v>
      </c>
      <c r="I5784">
        <v>703</v>
      </c>
      <c r="J5784" t="s">
        <v>643</v>
      </c>
      <c r="K5784" t="s">
        <v>205</v>
      </c>
      <c r="L5784" t="s">
        <v>643</v>
      </c>
      <c r="M5784" t="s">
        <v>643</v>
      </c>
      <c r="N5784" t="s">
        <v>5</v>
      </c>
      <c r="O5784" t="s">
        <v>74</v>
      </c>
      <c r="P5784" t="s">
        <v>243</v>
      </c>
      <c r="Q5784" t="s">
        <v>16</v>
      </c>
      <c r="R5784" t="s">
        <v>91</v>
      </c>
      <c r="S5784" t="s">
        <v>22</v>
      </c>
      <c r="T5784" t="s">
        <v>22</v>
      </c>
      <c r="U5784" t="s">
        <v>939</v>
      </c>
      <c r="V5784" t="s">
        <v>23</v>
      </c>
      <c r="W5784" t="s">
        <v>24</v>
      </c>
      <c r="X5784" t="s">
        <v>12</v>
      </c>
      <c r="Y5784" t="s">
        <v>943</v>
      </c>
      <c r="Z5784" s="81">
        <v>0</v>
      </c>
      <c r="AA5784" s="68">
        <v>0</v>
      </c>
      <c r="AB5784" s="82">
        <f t="shared" si="3137"/>
        <v>0</v>
      </c>
      <c r="AF5784">
        <v>1</v>
      </c>
      <c r="AG5784" s="83">
        <f t="shared" si="3138"/>
        <v>1</v>
      </c>
      <c r="AH5784" s="87">
        <v>0</v>
      </c>
      <c r="AI5784" s="88">
        <v>0</v>
      </c>
      <c r="AJ5784">
        <f t="shared" si="3147"/>
        <v>1</v>
      </c>
      <c r="AK5784" s="108">
        <f t="shared" si="3148"/>
        <v>7378</v>
      </c>
      <c r="AL5784" s="108">
        <f t="shared" si="3149"/>
        <v>5950</v>
      </c>
      <c r="AM5784" s="108">
        <f t="shared" si="3150"/>
        <v>1428</v>
      </c>
    </row>
    <row r="5785" spans="1:39" x14ac:dyDescent="0.25">
      <c r="A5785" s="115">
        <v>70300023</v>
      </c>
      <c r="B5785" t="s">
        <v>1</v>
      </c>
      <c r="C5785" s="81">
        <v>700</v>
      </c>
      <c r="D5785">
        <v>8.5</v>
      </c>
      <c r="E5785">
        <v>8.5</v>
      </c>
      <c r="F5785">
        <v>8.5</v>
      </c>
      <c r="G5785">
        <v>8.5</v>
      </c>
      <c r="H5785">
        <v>1.24</v>
      </c>
      <c r="I5785">
        <v>703</v>
      </c>
      <c r="J5785" t="s">
        <v>643</v>
      </c>
      <c r="K5785" t="s">
        <v>205</v>
      </c>
      <c r="L5785" t="s">
        <v>643</v>
      </c>
      <c r="M5785" t="s">
        <v>643</v>
      </c>
      <c r="N5785" t="s">
        <v>5</v>
      </c>
      <c r="O5785" t="s">
        <v>41</v>
      </c>
      <c r="P5785" t="s">
        <v>243</v>
      </c>
      <c r="Q5785" t="s">
        <v>16</v>
      </c>
      <c r="R5785" t="s">
        <v>91</v>
      </c>
      <c r="S5785" t="s">
        <v>9</v>
      </c>
      <c r="T5785" t="s">
        <v>944</v>
      </c>
      <c r="U5785" t="s">
        <v>179</v>
      </c>
      <c r="V5785" t="s">
        <v>53</v>
      </c>
      <c r="W5785" t="s">
        <v>54</v>
      </c>
      <c r="X5785" t="s">
        <v>12</v>
      </c>
      <c r="Y5785" t="s">
        <v>938</v>
      </c>
      <c r="Z5785" s="81">
        <v>0</v>
      </c>
      <c r="AA5785" s="68">
        <v>0</v>
      </c>
      <c r="AB5785" s="82">
        <f t="shared" si="3137"/>
        <v>0</v>
      </c>
      <c r="AE5785">
        <v>1</v>
      </c>
      <c r="AG5785" s="83">
        <f t="shared" si="3138"/>
        <v>1</v>
      </c>
      <c r="AH5785" s="87">
        <v>0</v>
      </c>
      <c r="AI5785" s="88">
        <v>0</v>
      </c>
    </row>
    <row r="5786" spans="1:39" x14ac:dyDescent="0.25">
      <c r="A5786" s="115">
        <v>70300023</v>
      </c>
      <c r="B5786" t="s">
        <v>1</v>
      </c>
      <c r="C5786" s="81">
        <v>700</v>
      </c>
      <c r="D5786">
        <v>8.5</v>
      </c>
      <c r="E5786">
        <v>8.5</v>
      </c>
      <c r="F5786">
        <v>8.5</v>
      </c>
      <c r="G5786">
        <v>8.5</v>
      </c>
      <c r="H5786">
        <v>1.24</v>
      </c>
      <c r="I5786">
        <v>703</v>
      </c>
      <c r="J5786" t="s">
        <v>643</v>
      </c>
      <c r="K5786" t="s">
        <v>205</v>
      </c>
      <c r="L5786" t="s">
        <v>643</v>
      </c>
      <c r="M5786" t="s">
        <v>643</v>
      </c>
      <c r="N5786" t="s">
        <v>5</v>
      </c>
      <c r="O5786" t="s">
        <v>41</v>
      </c>
      <c r="P5786" t="s">
        <v>243</v>
      </c>
      <c r="Q5786" t="s">
        <v>16</v>
      </c>
      <c r="R5786" t="s">
        <v>91</v>
      </c>
      <c r="S5786" t="s">
        <v>44</v>
      </c>
      <c r="T5786" t="s">
        <v>944</v>
      </c>
      <c r="U5786" t="s">
        <v>939</v>
      </c>
      <c r="V5786" t="s">
        <v>14</v>
      </c>
      <c r="W5786" t="s">
        <v>49</v>
      </c>
      <c r="X5786" t="s">
        <v>12</v>
      </c>
      <c r="Y5786" t="s">
        <v>938</v>
      </c>
      <c r="Z5786" s="81">
        <v>0</v>
      </c>
      <c r="AA5786" s="68">
        <v>0</v>
      </c>
      <c r="AB5786" s="82">
        <f t="shared" si="3137"/>
        <v>0</v>
      </c>
      <c r="AE5786">
        <v>1</v>
      </c>
      <c r="AG5786" s="83">
        <f t="shared" si="3138"/>
        <v>1</v>
      </c>
      <c r="AH5786" s="87">
        <v>0</v>
      </c>
      <c r="AI5786" s="88">
        <v>0</v>
      </c>
      <c r="AJ5786">
        <f t="shared" ref="AJ5786:AJ5787" si="3151">AG5786</f>
        <v>1</v>
      </c>
      <c r="AK5786" s="108">
        <f t="shared" ref="AK5786:AK5787" si="3152">AJ5786*C5786*E5786*H5786</f>
        <v>7378</v>
      </c>
      <c r="AL5786" s="108">
        <f t="shared" ref="AL5786:AL5787" si="3153">AJ5786*C5786*E5786</f>
        <v>5950</v>
      </c>
      <c r="AM5786" s="108">
        <f t="shared" ref="AM5786:AM5787" si="3154">AK5786-AL5786</f>
        <v>1428</v>
      </c>
    </row>
    <row r="5787" spans="1:39" x14ac:dyDescent="0.25">
      <c r="A5787" s="115">
        <v>70300023</v>
      </c>
      <c r="B5787" t="s">
        <v>1</v>
      </c>
      <c r="C5787" s="81">
        <v>700</v>
      </c>
      <c r="D5787">
        <v>8.5</v>
      </c>
      <c r="E5787">
        <v>8.5</v>
      </c>
      <c r="F5787">
        <v>8.5</v>
      </c>
      <c r="G5787">
        <v>8.5</v>
      </c>
      <c r="H5787">
        <v>1.24</v>
      </c>
      <c r="I5787">
        <v>703</v>
      </c>
      <c r="J5787" t="s">
        <v>643</v>
      </c>
      <c r="K5787" t="s">
        <v>205</v>
      </c>
      <c r="L5787" t="s">
        <v>643</v>
      </c>
      <c r="M5787" t="s">
        <v>643</v>
      </c>
      <c r="N5787" t="s">
        <v>5</v>
      </c>
      <c r="O5787" t="s">
        <v>47</v>
      </c>
      <c r="P5787" t="s">
        <v>243</v>
      </c>
      <c r="Q5787" t="s">
        <v>16</v>
      </c>
      <c r="R5787" t="s">
        <v>28</v>
      </c>
      <c r="S5787" t="s">
        <v>22</v>
      </c>
      <c r="T5787" t="s">
        <v>22</v>
      </c>
      <c r="U5787" t="s">
        <v>939</v>
      </c>
      <c r="V5787" t="s">
        <v>82</v>
      </c>
      <c r="W5787" t="s">
        <v>144</v>
      </c>
      <c r="X5787" t="s">
        <v>12</v>
      </c>
      <c r="Y5787" t="s">
        <v>943</v>
      </c>
      <c r="Z5787" s="81">
        <v>0</v>
      </c>
      <c r="AA5787" s="68">
        <v>0</v>
      </c>
      <c r="AB5787" s="82">
        <f t="shared" si="3137"/>
        <v>0</v>
      </c>
      <c r="AF5787">
        <v>1</v>
      </c>
      <c r="AG5787" s="83">
        <f t="shared" si="3138"/>
        <v>1</v>
      </c>
      <c r="AH5787" s="87">
        <v>0</v>
      </c>
      <c r="AI5787" s="88">
        <v>0</v>
      </c>
      <c r="AJ5787">
        <f t="shared" si="3151"/>
        <v>1</v>
      </c>
      <c r="AK5787" s="108">
        <f t="shared" si="3152"/>
        <v>7378</v>
      </c>
      <c r="AL5787" s="108">
        <f t="shared" si="3153"/>
        <v>5950</v>
      </c>
      <c r="AM5787" s="108">
        <f t="shared" si="3154"/>
        <v>1428</v>
      </c>
    </row>
    <row r="5788" spans="1:39" x14ac:dyDescent="0.25">
      <c r="A5788" s="115">
        <v>70300023</v>
      </c>
      <c r="B5788" t="s">
        <v>1</v>
      </c>
      <c r="C5788" s="81">
        <v>700</v>
      </c>
      <c r="D5788">
        <v>8.5</v>
      </c>
      <c r="E5788">
        <v>8.5</v>
      </c>
      <c r="F5788">
        <v>8.5</v>
      </c>
      <c r="G5788">
        <v>8.5</v>
      </c>
      <c r="H5788">
        <v>1.24</v>
      </c>
      <c r="I5788">
        <v>703</v>
      </c>
      <c r="J5788" t="s">
        <v>643</v>
      </c>
      <c r="K5788" t="s">
        <v>205</v>
      </c>
      <c r="L5788" t="s">
        <v>643</v>
      </c>
      <c r="M5788" t="s">
        <v>643</v>
      </c>
      <c r="N5788" t="s">
        <v>5</v>
      </c>
      <c r="O5788" t="s">
        <v>47</v>
      </c>
      <c r="P5788" t="s">
        <v>243</v>
      </c>
      <c r="Q5788" t="s">
        <v>16</v>
      </c>
      <c r="R5788" t="s">
        <v>28</v>
      </c>
      <c r="S5788" t="s">
        <v>9</v>
      </c>
      <c r="U5788" t="s">
        <v>179</v>
      </c>
      <c r="V5788" t="s">
        <v>53</v>
      </c>
      <c r="W5788" t="s">
        <v>54</v>
      </c>
      <c r="X5788" t="s">
        <v>12</v>
      </c>
      <c r="Y5788" t="s">
        <v>21</v>
      </c>
      <c r="Z5788" s="80">
        <v>6816</v>
      </c>
      <c r="AA5788" s="68">
        <v>0</v>
      </c>
      <c r="AB5788" s="82">
        <f t="shared" si="3137"/>
        <v>115872</v>
      </c>
      <c r="AD5788">
        <v>17</v>
      </c>
      <c r="AG5788" s="83">
        <f t="shared" si="3138"/>
        <v>17</v>
      </c>
      <c r="AH5788" s="87">
        <v>0</v>
      </c>
      <c r="AI5788" s="88">
        <v>0</v>
      </c>
    </row>
    <row r="5789" spans="1:39" x14ac:dyDescent="0.25">
      <c r="A5789" s="115">
        <v>70300023</v>
      </c>
      <c r="B5789" t="s">
        <v>1</v>
      </c>
      <c r="C5789" s="81">
        <v>700</v>
      </c>
      <c r="D5789">
        <v>8.5</v>
      </c>
      <c r="E5789">
        <v>8.5</v>
      </c>
      <c r="F5789">
        <v>8.5</v>
      </c>
      <c r="G5789">
        <v>8.5</v>
      </c>
      <c r="H5789">
        <v>1.24</v>
      </c>
      <c r="I5789">
        <v>703</v>
      </c>
      <c r="J5789" t="s">
        <v>643</v>
      </c>
      <c r="K5789" t="s">
        <v>205</v>
      </c>
      <c r="L5789" t="s">
        <v>643</v>
      </c>
      <c r="M5789" t="s">
        <v>643</v>
      </c>
      <c r="N5789" t="s">
        <v>5</v>
      </c>
      <c r="O5789" t="s">
        <v>47</v>
      </c>
      <c r="P5789" t="s">
        <v>243</v>
      </c>
      <c r="Q5789" t="s">
        <v>16</v>
      </c>
      <c r="R5789" t="s">
        <v>28</v>
      </c>
      <c r="S5789" t="s">
        <v>44</v>
      </c>
      <c r="U5789" t="s">
        <v>939</v>
      </c>
      <c r="V5789" t="s">
        <v>14</v>
      </c>
      <c r="W5789" t="s">
        <v>49</v>
      </c>
      <c r="X5789" t="s">
        <v>78</v>
      </c>
      <c r="Y5789" t="s">
        <v>21</v>
      </c>
      <c r="Z5789" s="80">
        <v>925</v>
      </c>
      <c r="AA5789" s="68">
        <v>0</v>
      </c>
      <c r="AB5789" s="82">
        <f t="shared" si="3137"/>
        <v>925</v>
      </c>
      <c r="AC5789">
        <v>1</v>
      </c>
      <c r="AG5789" s="83">
        <f t="shared" si="3138"/>
        <v>1</v>
      </c>
      <c r="AH5789" s="87">
        <v>0</v>
      </c>
      <c r="AI5789" s="88">
        <v>0</v>
      </c>
      <c r="AJ5789">
        <f t="shared" ref="AJ5789:AJ5792" si="3155">AG5789</f>
        <v>1</v>
      </c>
      <c r="AK5789" s="108">
        <f t="shared" ref="AK5789:AK5792" si="3156">AJ5789*C5789*E5789*H5789</f>
        <v>7378</v>
      </c>
      <c r="AL5789" s="108">
        <f t="shared" ref="AL5789:AL5792" si="3157">AJ5789*C5789*E5789</f>
        <v>5950</v>
      </c>
      <c r="AM5789" s="108">
        <f t="shared" ref="AM5789:AM5792" si="3158">AK5789-AL5789</f>
        <v>1428</v>
      </c>
    </row>
    <row r="5790" spans="1:39" x14ac:dyDescent="0.25">
      <c r="A5790" s="115">
        <v>70300023</v>
      </c>
      <c r="B5790" t="s">
        <v>1</v>
      </c>
      <c r="C5790" s="81">
        <v>700</v>
      </c>
      <c r="D5790">
        <v>8.5</v>
      </c>
      <c r="E5790">
        <v>8.5</v>
      </c>
      <c r="F5790">
        <v>8.5</v>
      </c>
      <c r="G5790">
        <v>8.5</v>
      </c>
      <c r="H5790">
        <v>1.24</v>
      </c>
      <c r="I5790">
        <v>703</v>
      </c>
      <c r="J5790" t="s">
        <v>643</v>
      </c>
      <c r="K5790" t="s">
        <v>205</v>
      </c>
      <c r="L5790" t="s">
        <v>643</v>
      </c>
      <c r="M5790" t="s">
        <v>643</v>
      </c>
      <c r="N5790" t="s">
        <v>5</v>
      </c>
      <c r="O5790" t="s">
        <v>47</v>
      </c>
      <c r="P5790" t="s">
        <v>243</v>
      </c>
      <c r="Q5790" t="s">
        <v>16</v>
      </c>
      <c r="R5790" t="s">
        <v>28</v>
      </c>
      <c r="S5790" t="s">
        <v>44</v>
      </c>
      <c r="U5790" t="s">
        <v>939</v>
      </c>
      <c r="V5790" t="s">
        <v>14</v>
      </c>
      <c r="W5790" t="s">
        <v>49</v>
      </c>
      <c r="X5790" t="s">
        <v>12</v>
      </c>
      <c r="Y5790" t="s">
        <v>21</v>
      </c>
      <c r="Z5790" s="80">
        <v>925</v>
      </c>
      <c r="AA5790" s="68">
        <v>0</v>
      </c>
      <c r="AB5790" s="82">
        <f t="shared" si="3137"/>
        <v>44400</v>
      </c>
      <c r="AC5790">
        <v>48</v>
      </c>
      <c r="AG5790" s="83">
        <f t="shared" si="3138"/>
        <v>48</v>
      </c>
      <c r="AH5790" s="87">
        <v>0</v>
      </c>
      <c r="AI5790" s="88">
        <v>0</v>
      </c>
      <c r="AJ5790">
        <f t="shared" si="3155"/>
        <v>48</v>
      </c>
      <c r="AK5790" s="108">
        <f t="shared" si="3156"/>
        <v>354144</v>
      </c>
      <c r="AL5790" s="108">
        <f t="shared" si="3157"/>
        <v>285600</v>
      </c>
      <c r="AM5790" s="108">
        <f t="shared" si="3158"/>
        <v>68544</v>
      </c>
    </row>
    <row r="5791" spans="1:39" x14ac:dyDescent="0.25">
      <c r="A5791" s="115">
        <v>70300023</v>
      </c>
      <c r="B5791" t="s">
        <v>1</v>
      </c>
      <c r="C5791" s="81">
        <v>700</v>
      </c>
      <c r="D5791">
        <v>8.5</v>
      </c>
      <c r="E5791">
        <v>8.5</v>
      </c>
      <c r="F5791">
        <v>8.5</v>
      </c>
      <c r="G5791">
        <v>8.5</v>
      </c>
      <c r="H5791">
        <v>1.24</v>
      </c>
      <c r="I5791">
        <v>703</v>
      </c>
      <c r="J5791" t="s">
        <v>643</v>
      </c>
      <c r="K5791" t="s">
        <v>205</v>
      </c>
      <c r="L5791" t="s">
        <v>643</v>
      </c>
      <c r="M5791" t="s">
        <v>643</v>
      </c>
      <c r="N5791" t="s">
        <v>5</v>
      </c>
      <c r="O5791" t="s">
        <v>47</v>
      </c>
      <c r="P5791" t="s">
        <v>243</v>
      </c>
      <c r="Q5791" t="s">
        <v>16</v>
      </c>
      <c r="R5791" t="s">
        <v>28</v>
      </c>
      <c r="S5791" t="s">
        <v>44</v>
      </c>
      <c r="U5791" t="s">
        <v>939</v>
      </c>
      <c r="V5791" t="s">
        <v>17</v>
      </c>
      <c r="W5791" t="s">
        <v>63</v>
      </c>
      <c r="X5791" t="s">
        <v>12</v>
      </c>
      <c r="Y5791" t="s">
        <v>21</v>
      </c>
      <c r="Z5791" s="80">
        <v>925</v>
      </c>
      <c r="AA5791" s="68">
        <v>0</v>
      </c>
      <c r="AB5791" s="82">
        <f t="shared" si="3137"/>
        <v>2775</v>
      </c>
      <c r="AC5791">
        <v>3</v>
      </c>
      <c r="AG5791" s="83">
        <f t="shared" si="3138"/>
        <v>3</v>
      </c>
      <c r="AH5791" s="87">
        <v>0</v>
      </c>
      <c r="AI5791" s="88">
        <v>0</v>
      </c>
      <c r="AJ5791">
        <f t="shared" si="3155"/>
        <v>3</v>
      </c>
      <c r="AK5791" s="108">
        <f t="shared" si="3156"/>
        <v>22134</v>
      </c>
      <c r="AL5791" s="108">
        <f t="shared" si="3157"/>
        <v>17850</v>
      </c>
      <c r="AM5791" s="108">
        <f t="shared" si="3158"/>
        <v>4284</v>
      </c>
    </row>
    <row r="5792" spans="1:39" x14ac:dyDescent="0.25">
      <c r="A5792" s="115">
        <v>70300023</v>
      </c>
      <c r="B5792" t="s">
        <v>1</v>
      </c>
      <c r="C5792" s="81">
        <v>700</v>
      </c>
      <c r="D5792">
        <v>8.5</v>
      </c>
      <c r="E5792">
        <v>8.5</v>
      </c>
      <c r="F5792">
        <v>8.5</v>
      </c>
      <c r="G5792">
        <v>8.5</v>
      </c>
      <c r="H5792">
        <v>1.24</v>
      </c>
      <c r="I5792">
        <v>703</v>
      </c>
      <c r="J5792" t="s">
        <v>643</v>
      </c>
      <c r="K5792" t="s">
        <v>205</v>
      </c>
      <c r="L5792" t="s">
        <v>643</v>
      </c>
      <c r="M5792" t="s">
        <v>643</v>
      </c>
      <c r="N5792" t="s">
        <v>5</v>
      </c>
      <c r="O5792" t="s">
        <v>47</v>
      </c>
      <c r="P5792" t="s">
        <v>243</v>
      </c>
      <c r="Q5792" t="s">
        <v>16</v>
      </c>
      <c r="R5792" t="s">
        <v>28</v>
      </c>
      <c r="S5792" t="s">
        <v>44</v>
      </c>
      <c r="U5792" t="s">
        <v>939</v>
      </c>
      <c r="V5792" t="s">
        <v>68</v>
      </c>
      <c r="W5792" t="s">
        <v>69</v>
      </c>
      <c r="X5792" t="s">
        <v>77</v>
      </c>
      <c r="Y5792" t="s">
        <v>21</v>
      </c>
      <c r="Z5792" s="80">
        <v>925</v>
      </c>
      <c r="AA5792" s="68">
        <v>0</v>
      </c>
      <c r="AB5792" s="82">
        <f t="shared" si="3137"/>
        <v>925</v>
      </c>
      <c r="AC5792">
        <v>1</v>
      </c>
      <c r="AG5792" s="83">
        <f t="shared" si="3138"/>
        <v>1</v>
      </c>
      <c r="AH5792" s="87">
        <v>0</v>
      </c>
      <c r="AI5792" s="88">
        <v>0</v>
      </c>
      <c r="AJ5792">
        <f t="shared" si="3155"/>
        <v>1</v>
      </c>
      <c r="AK5792" s="108">
        <f t="shared" si="3156"/>
        <v>7378</v>
      </c>
      <c r="AL5792" s="108">
        <f t="shared" si="3157"/>
        <v>5950</v>
      </c>
      <c r="AM5792" s="108">
        <f t="shared" si="3158"/>
        <v>1428</v>
      </c>
    </row>
    <row r="5793" spans="1:39" x14ac:dyDescent="0.25">
      <c r="A5793" s="115">
        <v>70300023</v>
      </c>
      <c r="B5793" t="s">
        <v>1</v>
      </c>
      <c r="C5793" s="81">
        <v>700</v>
      </c>
      <c r="D5793">
        <v>8.5</v>
      </c>
      <c r="E5793">
        <v>8.5</v>
      </c>
      <c r="F5793">
        <v>8.5</v>
      </c>
      <c r="G5793">
        <v>8.5</v>
      </c>
      <c r="H5793">
        <v>1.24</v>
      </c>
      <c r="I5793">
        <v>703</v>
      </c>
      <c r="J5793" t="s">
        <v>643</v>
      </c>
      <c r="K5793" t="s">
        <v>205</v>
      </c>
      <c r="L5793" t="s">
        <v>643</v>
      </c>
      <c r="M5793" t="s">
        <v>643</v>
      </c>
      <c r="N5793" t="s">
        <v>5</v>
      </c>
      <c r="O5793" t="s">
        <v>47</v>
      </c>
      <c r="P5793" t="s">
        <v>243</v>
      </c>
      <c r="Q5793" t="s">
        <v>16</v>
      </c>
      <c r="R5793" t="s">
        <v>28</v>
      </c>
      <c r="S5793" t="s">
        <v>70</v>
      </c>
      <c r="U5793" t="s">
        <v>179</v>
      </c>
      <c r="V5793" t="s">
        <v>71</v>
      </c>
      <c r="W5793" t="s">
        <v>72</v>
      </c>
      <c r="X5793" t="s">
        <v>233</v>
      </c>
      <c r="Y5793" t="s">
        <v>677</v>
      </c>
      <c r="Z5793" s="80">
        <v>0</v>
      </c>
      <c r="AA5793" s="68">
        <v>3500</v>
      </c>
      <c r="AB5793" s="82">
        <f t="shared" si="3137"/>
        <v>6845.4049999999997</v>
      </c>
      <c r="AD5793">
        <v>1</v>
      </c>
      <c r="AG5793" s="83">
        <f t="shared" si="3138"/>
        <v>1</v>
      </c>
      <c r="AH5793" s="87">
        <v>0</v>
      </c>
      <c r="AI5793" s="88">
        <v>0</v>
      </c>
    </row>
    <row r="5794" spans="1:39" x14ac:dyDescent="0.25">
      <c r="A5794" s="115">
        <v>70300023</v>
      </c>
      <c r="B5794" t="s">
        <v>1</v>
      </c>
      <c r="C5794" s="81">
        <v>700</v>
      </c>
      <c r="D5794">
        <v>8.5</v>
      </c>
      <c r="E5794">
        <v>8.5</v>
      </c>
      <c r="F5794">
        <v>8.5</v>
      </c>
      <c r="G5794">
        <v>8.5</v>
      </c>
      <c r="H5794">
        <v>1.24</v>
      </c>
      <c r="I5794">
        <v>703</v>
      </c>
      <c r="J5794" t="s">
        <v>643</v>
      </c>
      <c r="K5794" t="s">
        <v>205</v>
      </c>
      <c r="L5794" t="s">
        <v>643</v>
      </c>
      <c r="M5794" t="s">
        <v>643</v>
      </c>
      <c r="N5794" t="s">
        <v>15</v>
      </c>
      <c r="O5794" t="s">
        <v>74</v>
      </c>
      <c r="P5794" t="s">
        <v>243</v>
      </c>
      <c r="Q5794" t="s">
        <v>16</v>
      </c>
      <c r="R5794" t="s">
        <v>91</v>
      </c>
      <c r="S5794" t="s">
        <v>9</v>
      </c>
      <c r="T5794" t="s">
        <v>944</v>
      </c>
      <c r="U5794" t="s">
        <v>179</v>
      </c>
      <c r="V5794" t="s">
        <v>102</v>
      </c>
      <c r="W5794" t="s">
        <v>103</v>
      </c>
      <c r="X5794" t="s">
        <v>12</v>
      </c>
      <c r="Y5794" t="s">
        <v>938</v>
      </c>
      <c r="Z5794" s="81">
        <v>0</v>
      </c>
      <c r="AA5794" s="68">
        <v>0</v>
      </c>
      <c r="AB5794" s="82">
        <f t="shared" si="3137"/>
        <v>0</v>
      </c>
      <c r="AE5794">
        <v>1</v>
      </c>
      <c r="AG5794" s="83">
        <f t="shared" si="3138"/>
        <v>1</v>
      </c>
      <c r="AH5794" s="87">
        <v>0</v>
      </c>
      <c r="AI5794" s="88">
        <v>0</v>
      </c>
    </row>
    <row r="5795" spans="1:39" x14ac:dyDescent="0.25">
      <c r="A5795" s="115">
        <v>70300023</v>
      </c>
      <c r="B5795" t="s">
        <v>1</v>
      </c>
      <c r="C5795" s="81">
        <v>700</v>
      </c>
      <c r="D5795">
        <v>8.5</v>
      </c>
      <c r="E5795">
        <v>8.5</v>
      </c>
      <c r="F5795">
        <v>8.5</v>
      </c>
      <c r="G5795">
        <v>8.5</v>
      </c>
      <c r="H5795">
        <v>1.24</v>
      </c>
      <c r="I5795">
        <v>703</v>
      </c>
      <c r="J5795" t="s">
        <v>643</v>
      </c>
      <c r="K5795" t="s">
        <v>205</v>
      </c>
      <c r="L5795" t="s">
        <v>643</v>
      </c>
      <c r="M5795" t="s">
        <v>643</v>
      </c>
      <c r="N5795" t="s">
        <v>15</v>
      </c>
      <c r="O5795" t="s">
        <v>74</v>
      </c>
      <c r="P5795" t="s">
        <v>243</v>
      </c>
      <c r="Q5795" t="s">
        <v>16</v>
      </c>
      <c r="R5795" t="s">
        <v>91</v>
      </c>
      <c r="S5795" t="s">
        <v>44</v>
      </c>
      <c r="T5795" t="s">
        <v>944</v>
      </c>
      <c r="U5795" t="s">
        <v>939</v>
      </c>
      <c r="V5795" t="s">
        <v>14</v>
      </c>
      <c r="W5795" t="s">
        <v>49</v>
      </c>
      <c r="X5795" t="s">
        <v>12</v>
      </c>
      <c r="Y5795" t="s">
        <v>938</v>
      </c>
      <c r="Z5795" s="81">
        <v>0</v>
      </c>
      <c r="AA5795" s="68">
        <v>0</v>
      </c>
      <c r="AB5795" s="82">
        <f t="shared" si="3137"/>
        <v>0</v>
      </c>
      <c r="AE5795">
        <v>2</v>
      </c>
      <c r="AG5795" s="83">
        <f t="shared" si="3138"/>
        <v>2</v>
      </c>
      <c r="AH5795" s="87">
        <v>0</v>
      </c>
      <c r="AI5795" s="88">
        <v>0</v>
      </c>
      <c r="AJ5795">
        <f t="shared" ref="AJ5795:AJ5798" si="3159">AG5795</f>
        <v>2</v>
      </c>
      <c r="AK5795" s="108">
        <f t="shared" ref="AK5795:AK5798" si="3160">AJ5795*C5795*F5795*H5795</f>
        <v>14756</v>
      </c>
      <c r="AL5795" s="108">
        <f t="shared" ref="AL5795:AL5798" si="3161">AJ5795*C5795*F5795</f>
        <v>11900</v>
      </c>
      <c r="AM5795" s="108">
        <f t="shared" ref="AM5795:AM5798" si="3162">AK5795-AL5795</f>
        <v>2856</v>
      </c>
    </row>
    <row r="5796" spans="1:39" x14ac:dyDescent="0.25">
      <c r="A5796" s="115">
        <v>70300023</v>
      </c>
      <c r="B5796" t="s">
        <v>1</v>
      </c>
      <c r="C5796" s="81">
        <v>700</v>
      </c>
      <c r="D5796">
        <v>8.5</v>
      </c>
      <c r="E5796">
        <v>8.5</v>
      </c>
      <c r="F5796">
        <v>8.5</v>
      </c>
      <c r="G5796">
        <v>8.5</v>
      </c>
      <c r="H5796">
        <v>1.24</v>
      </c>
      <c r="I5796">
        <v>703</v>
      </c>
      <c r="J5796" t="s">
        <v>643</v>
      </c>
      <c r="K5796" t="s">
        <v>205</v>
      </c>
      <c r="L5796" t="s">
        <v>643</v>
      </c>
      <c r="M5796" t="s">
        <v>643</v>
      </c>
      <c r="N5796" t="s">
        <v>15</v>
      </c>
      <c r="O5796" t="s">
        <v>74</v>
      </c>
      <c r="P5796" t="s">
        <v>243</v>
      </c>
      <c r="Q5796" t="s">
        <v>16</v>
      </c>
      <c r="R5796" t="s">
        <v>91</v>
      </c>
      <c r="S5796" t="s">
        <v>44</v>
      </c>
      <c r="T5796" t="s">
        <v>944</v>
      </c>
      <c r="U5796" t="s">
        <v>939</v>
      </c>
      <c r="V5796" t="s">
        <v>68</v>
      </c>
      <c r="W5796" t="s">
        <v>69</v>
      </c>
      <c r="X5796" t="s">
        <v>31</v>
      </c>
      <c r="Y5796" t="s">
        <v>938</v>
      </c>
      <c r="Z5796" s="81">
        <v>0</v>
      </c>
      <c r="AA5796" s="68">
        <v>0</v>
      </c>
      <c r="AB5796" s="82">
        <f t="shared" si="3137"/>
        <v>0</v>
      </c>
      <c r="AE5796">
        <v>1</v>
      </c>
      <c r="AG5796" s="83">
        <f t="shared" si="3138"/>
        <v>1</v>
      </c>
      <c r="AH5796" s="87">
        <v>0</v>
      </c>
      <c r="AI5796" s="88">
        <v>0</v>
      </c>
      <c r="AJ5796">
        <f t="shared" si="3159"/>
        <v>1</v>
      </c>
      <c r="AK5796" s="108">
        <f t="shared" si="3160"/>
        <v>7378</v>
      </c>
      <c r="AL5796" s="108">
        <f t="shared" si="3161"/>
        <v>5950</v>
      </c>
      <c r="AM5796" s="108">
        <f t="shared" si="3162"/>
        <v>1428</v>
      </c>
    </row>
    <row r="5797" spans="1:39" x14ac:dyDescent="0.25">
      <c r="A5797" s="115">
        <v>70300023</v>
      </c>
      <c r="B5797" t="s">
        <v>1</v>
      </c>
      <c r="C5797" s="81">
        <v>700</v>
      </c>
      <c r="D5797">
        <v>8.5</v>
      </c>
      <c r="E5797">
        <v>8.5</v>
      </c>
      <c r="F5797">
        <v>8.5</v>
      </c>
      <c r="G5797">
        <v>8.5</v>
      </c>
      <c r="H5797">
        <v>1.24</v>
      </c>
      <c r="I5797">
        <v>703</v>
      </c>
      <c r="J5797" t="s">
        <v>643</v>
      </c>
      <c r="K5797" t="s">
        <v>205</v>
      </c>
      <c r="L5797" t="s">
        <v>643</v>
      </c>
      <c r="M5797" t="s">
        <v>643</v>
      </c>
      <c r="N5797" t="s">
        <v>15</v>
      </c>
      <c r="O5797" t="s">
        <v>41</v>
      </c>
      <c r="P5797" t="s">
        <v>243</v>
      </c>
      <c r="Q5797" t="s">
        <v>16</v>
      </c>
      <c r="R5797" t="s">
        <v>28</v>
      </c>
      <c r="S5797" t="s">
        <v>22</v>
      </c>
      <c r="T5797" t="s">
        <v>22</v>
      </c>
      <c r="U5797" t="s">
        <v>939</v>
      </c>
      <c r="V5797" t="s">
        <v>50</v>
      </c>
      <c r="W5797" t="s">
        <v>51</v>
      </c>
      <c r="X5797" t="s">
        <v>81</v>
      </c>
      <c r="Y5797" t="s">
        <v>943</v>
      </c>
      <c r="Z5797" s="81">
        <v>0</v>
      </c>
      <c r="AA5797" s="68">
        <v>0</v>
      </c>
      <c r="AB5797" s="82">
        <f t="shared" si="3137"/>
        <v>0</v>
      </c>
      <c r="AF5797">
        <v>2</v>
      </c>
      <c r="AG5797" s="83">
        <f t="shared" si="3138"/>
        <v>2</v>
      </c>
      <c r="AH5797" s="87">
        <v>0</v>
      </c>
      <c r="AI5797" s="88">
        <v>0</v>
      </c>
      <c r="AJ5797">
        <f t="shared" si="3159"/>
        <v>2</v>
      </c>
      <c r="AK5797" s="108">
        <f t="shared" si="3160"/>
        <v>14756</v>
      </c>
      <c r="AL5797" s="108">
        <f t="shared" si="3161"/>
        <v>11900</v>
      </c>
      <c r="AM5797" s="108">
        <f t="shared" si="3162"/>
        <v>2856</v>
      </c>
    </row>
    <row r="5798" spans="1:39" x14ac:dyDescent="0.25">
      <c r="A5798" s="115">
        <v>70300023</v>
      </c>
      <c r="B5798" t="s">
        <v>1</v>
      </c>
      <c r="C5798" s="81">
        <v>700</v>
      </c>
      <c r="D5798">
        <v>8.5</v>
      </c>
      <c r="E5798">
        <v>8.5</v>
      </c>
      <c r="F5798">
        <v>8.5</v>
      </c>
      <c r="G5798">
        <v>8.5</v>
      </c>
      <c r="H5798">
        <v>1.24</v>
      </c>
      <c r="I5798">
        <v>703</v>
      </c>
      <c r="J5798" t="s">
        <v>643</v>
      </c>
      <c r="K5798" t="s">
        <v>205</v>
      </c>
      <c r="L5798" t="s">
        <v>643</v>
      </c>
      <c r="M5798" t="s">
        <v>643</v>
      </c>
      <c r="N5798" t="s">
        <v>15</v>
      </c>
      <c r="O5798" t="s">
        <v>41</v>
      </c>
      <c r="P5798" t="s">
        <v>243</v>
      </c>
      <c r="Q5798" t="s">
        <v>16</v>
      </c>
      <c r="R5798" t="s">
        <v>28</v>
      </c>
      <c r="S5798" t="s">
        <v>22</v>
      </c>
      <c r="T5798" t="s">
        <v>22</v>
      </c>
      <c r="U5798" t="s">
        <v>939</v>
      </c>
      <c r="V5798" t="s">
        <v>50</v>
      </c>
      <c r="W5798" t="s">
        <v>51</v>
      </c>
      <c r="X5798" t="s">
        <v>52</v>
      </c>
      <c r="Y5798" t="s">
        <v>943</v>
      </c>
      <c r="Z5798" s="81">
        <v>0</v>
      </c>
      <c r="AA5798" s="68">
        <v>0</v>
      </c>
      <c r="AB5798" s="82">
        <f t="shared" si="3137"/>
        <v>0</v>
      </c>
      <c r="AF5798">
        <v>1</v>
      </c>
      <c r="AG5798" s="83">
        <f t="shared" si="3138"/>
        <v>1</v>
      </c>
      <c r="AH5798" s="87">
        <v>0</v>
      </c>
      <c r="AI5798" s="88">
        <v>0</v>
      </c>
      <c r="AJ5798">
        <f t="shared" si="3159"/>
        <v>1</v>
      </c>
      <c r="AK5798" s="108">
        <f t="shared" si="3160"/>
        <v>7378</v>
      </c>
      <c r="AL5798" s="108">
        <f t="shared" si="3161"/>
        <v>5950</v>
      </c>
      <c r="AM5798" s="108">
        <f t="shared" si="3162"/>
        <v>1428</v>
      </c>
    </row>
    <row r="5799" spans="1:39" x14ac:dyDescent="0.25">
      <c r="A5799" s="115">
        <v>70300023</v>
      </c>
      <c r="B5799" t="s">
        <v>1</v>
      </c>
      <c r="C5799" s="81">
        <v>700</v>
      </c>
      <c r="D5799">
        <v>8.5</v>
      </c>
      <c r="E5799">
        <v>8.5</v>
      </c>
      <c r="F5799">
        <v>8.5</v>
      </c>
      <c r="G5799">
        <v>8.5</v>
      </c>
      <c r="H5799">
        <v>1.24</v>
      </c>
      <c r="I5799">
        <v>703</v>
      </c>
      <c r="J5799" t="s">
        <v>643</v>
      </c>
      <c r="K5799" t="s">
        <v>205</v>
      </c>
      <c r="L5799" t="s">
        <v>643</v>
      </c>
      <c r="M5799" t="s">
        <v>643</v>
      </c>
      <c r="N5799" t="s">
        <v>15</v>
      </c>
      <c r="O5799" t="s">
        <v>41</v>
      </c>
      <c r="P5799" t="s">
        <v>243</v>
      </c>
      <c r="Q5799" t="s">
        <v>16</v>
      </c>
      <c r="R5799" t="s">
        <v>28</v>
      </c>
      <c r="S5799" t="s">
        <v>9</v>
      </c>
      <c r="U5799" t="s">
        <v>179</v>
      </c>
      <c r="V5799" t="s">
        <v>53</v>
      </c>
      <c r="W5799" t="s">
        <v>54</v>
      </c>
      <c r="X5799" t="s">
        <v>12</v>
      </c>
      <c r="Y5799" t="s">
        <v>21</v>
      </c>
      <c r="Z5799" s="80">
        <v>6816</v>
      </c>
      <c r="AA5799" s="68">
        <v>0</v>
      </c>
      <c r="AB5799" s="82">
        <f t="shared" si="3137"/>
        <v>122688</v>
      </c>
      <c r="AD5799">
        <v>18</v>
      </c>
      <c r="AG5799" s="83">
        <f t="shared" si="3138"/>
        <v>18</v>
      </c>
      <c r="AH5799" s="87">
        <v>0</v>
      </c>
      <c r="AI5799" s="88">
        <v>0</v>
      </c>
    </row>
    <row r="5800" spans="1:39" x14ac:dyDescent="0.25">
      <c r="A5800" s="115">
        <v>70300023</v>
      </c>
      <c r="B5800" t="s">
        <v>1</v>
      </c>
      <c r="C5800" s="81">
        <v>700</v>
      </c>
      <c r="D5800">
        <v>8.5</v>
      </c>
      <c r="E5800">
        <v>8.5</v>
      </c>
      <c r="F5800">
        <v>8.5</v>
      </c>
      <c r="G5800">
        <v>8.5</v>
      </c>
      <c r="H5800">
        <v>1.24</v>
      </c>
      <c r="I5800">
        <v>703</v>
      </c>
      <c r="J5800" t="s">
        <v>643</v>
      </c>
      <c r="K5800" t="s">
        <v>205</v>
      </c>
      <c r="L5800" t="s">
        <v>643</v>
      </c>
      <c r="M5800" t="s">
        <v>643</v>
      </c>
      <c r="N5800" t="s">
        <v>15</v>
      </c>
      <c r="O5800" t="s">
        <v>41</v>
      </c>
      <c r="P5800" t="s">
        <v>243</v>
      </c>
      <c r="Q5800" t="s">
        <v>16</v>
      </c>
      <c r="R5800" t="s">
        <v>28</v>
      </c>
      <c r="S5800" t="s">
        <v>44</v>
      </c>
      <c r="U5800" t="s">
        <v>939</v>
      </c>
      <c r="V5800" t="s">
        <v>14</v>
      </c>
      <c r="W5800" t="s">
        <v>49</v>
      </c>
      <c r="X5800" t="s">
        <v>12</v>
      </c>
      <c r="Y5800" t="s">
        <v>21</v>
      </c>
      <c r="Z5800" s="80">
        <v>925</v>
      </c>
      <c r="AA5800" s="68">
        <v>0</v>
      </c>
      <c r="AB5800" s="82">
        <f t="shared" si="3137"/>
        <v>37925</v>
      </c>
      <c r="AC5800">
        <v>41</v>
      </c>
      <c r="AG5800" s="83">
        <f t="shared" si="3138"/>
        <v>41</v>
      </c>
      <c r="AH5800" s="87">
        <v>0</v>
      </c>
      <c r="AI5800" s="88">
        <v>0</v>
      </c>
      <c r="AJ5800">
        <f t="shared" ref="AJ5800:AJ5804" si="3163">AG5800</f>
        <v>41</v>
      </c>
      <c r="AK5800" s="108">
        <f t="shared" ref="AK5800:AK5804" si="3164">AJ5800*C5800*F5800*H5800</f>
        <v>302498</v>
      </c>
      <c r="AL5800" s="108">
        <f t="shared" ref="AL5800:AL5804" si="3165">AJ5800*C5800*F5800</f>
        <v>243950</v>
      </c>
      <c r="AM5800" s="108">
        <f t="shared" ref="AM5800:AM5804" si="3166">AK5800-AL5800</f>
        <v>58548</v>
      </c>
    </row>
    <row r="5801" spans="1:39" x14ac:dyDescent="0.25">
      <c r="A5801" s="115">
        <v>70300023</v>
      </c>
      <c r="B5801" t="s">
        <v>1</v>
      </c>
      <c r="C5801" s="81">
        <v>700</v>
      </c>
      <c r="D5801">
        <v>8.5</v>
      </c>
      <c r="E5801">
        <v>8.5</v>
      </c>
      <c r="F5801">
        <v>8.5</v>
      </c>
      <c r="G5801">
        <v>8.5</v>
      </c>
      <c r="H5801">
        <v>1.24</v>
      </c>
      <c r="I5801">
        <v>703</v>
      </c>
      <c r="J5801" t="s">
        <v>643</v>
      </c>
      <c r="K5801" t="s">
        <v>205</v>
      </c>
      <c r="L5801" t="s">
        <v>643</v>
      </c>
      <c r="M5801" t="s">
        <v>643</v>
      </c>
      <c r="N5801" t="s">
        <v>15</v>
      </c>
      <c r="O5801" t="s">
        <v>41</v>
      </c>
      <c r="P5801" t="s">
        <v>243</v>
      </c>
      <c r="Q5801" t="s">
        <v>16</v>
      </c>
      <c r="R5801" t="s">
        <v>28</v>
      </c>
      <c r="S5801" t="s">
        <v>44</v>
      </c>
      <c r="U5801" t="s">
        <v>939</v>
      </c>
      <c r="V5801" t="s">
        <v>68</v>
      </c>
      <c r="W5801" t="s">
        <v>69</v>
      </c>
      <c r="X5801" t="s">
        <v>77</v>
      </c>
      <c r="Y5801" t="s">
        <v>21</v>
      </c>
      <c r="Z5801" s="80">
        <v>925</v>
      </c>
      <c r="AA5801" s="68">
        <v>0</v>
      </c>
      <c r="AB5801" s="82">
        <f t="shared" si="3137"/>
        <v>2775</v>
      </c>
      <c r="AC5801">
        <v>3</v>
      </c>
      <c r="AG5801" s="83">
        <f t="shared" si="3138"/>
        <v>3</v>
      </c>
      <c r="AH5801" s="87">
        <v>0</v>
      </c>
      <c r="AI5801" s="88">
        <v>0</v>
      </c>
      <c r="AJ5801">
        <f t="shared" si="3163"/>
        <v>3</v>
      </c>
      <c r="AK5801" s="108">
        <f t="shared" si="3164"/>
        <v>22134</v>
      </c>
      <c r="AL5801" s="108">
        <f t="shared" si="3165"/>
        <v>17850</v>
      </c>
      <c r="AM5801" s="108">
        <f t="shared" si="3166"/>
        <v>4284</v>
      </c>
    </row>
    <row r="5802" spans="1:39" x14ac:dyDescent="0.25">
      <c r="A5802" s="115">
        <v>70300023</v>
      </c>
      <c r="B5802" t="s">
        <v>1</v>
      </c>
      <c r="C5802" s="81">
        <v>700</v>
      </c>
      <c r="D5802">
        <v>8.5</v>
      </c>
      <c r="E5802">
        <v>8.5</v>
      </c>
      <c r="F5802">
        <v>8.5</v>
      </c>
      <c r="G5802">
        <v>8.5</v>
      </c>
      <c r="H5802">
        <v>1.24</v>
      </c>
      <c r="I5802">
        <v>703</v>
      </c>
      <c r="J5802" t="s">
        <v>643</v>
      </c>
      <c r="K5802" t="s">
        <v>205</v>
      </c>
      <c r="L5802" t="s">
        <v>643</v>
      </c>
      <c r="M5802" t="s">
        <v>643</v>
      </c>
      <c r="N5802" t="s">
        <v>15</v>
      </c>
      <c r="O5802" t="s">
        <v>41</v>
      </c>
      <c r="P5802" t="s">
        <v>243</v>
      </c>
      <c r="Q5802" t="s">
        <v>16</v>
      </c>
      <c r="R5802" t="s">
        <v>28</v>
      </c>
      <c r="S5802" t="s">
        <v>44</v>
      </c>
      <c r="U5802" t="s">
        <v>939</v>
      </c>
      <c r="V5802" t="s">
        <v>92</v>
      </c>
      <c r="W5802" t="s">
        <v>93</v>
      </c>
      <c r="X5802" t="s">
        <v>12</v>
      </c>
      <c r="Y5802" t="s">
        <v>21</v>
      </c>
      <c r="Z5802" s="80">
        <v>925</v>
      </c>
      <c r="AA5802" s="68">
        <v>0</v>
      </c>
      <c r="AB5802" s="82">
        <f t="shared" si="3137"/>
        <v>925</v>
      </c>
      <c r="AC5802">
        <v>1</v>
      </c>
      <c r="AG5802" s="83">
        <f t="shared" si="3138"/>
        <v>1</v>
      </c>
      <c r="AH5802" s="87">
        <v>0</v>
      </c>
      <c r="AI5802" s="88">
        <v>0</v>
      </c>
      <c r="AJ5802">
        <f t="shared" si="3163"/>
        <v>1</v>
      </c>
      <c r="AK5802" s="108">
        <f t="shared" si="3164"/>
        <v>7378</v>
      </c>
      <c r="AL5802" s="108">
        <f t="shared" si="3165"/>
        <v>5950</v>
      </c>
      <c r="AM5802" s="108">
        <f t="shared" si="3166"/>
        <v>1428</v>
      </c>
    </row>
    <row r="5803" spans="1:39" x14ac:dyDescent="0.25">
      <c r="A5803" s="115">
        <v>70300023</v>
      </c>
      <c r="B5803" t="s">
        <v>1</v>
      </c>
      <c r="C5803" s="81">
        <v>700</v>
      </c>
      <c r="D5803">
        <v>8.5</v>
      </c>
      <c r="E5803">
        <v>8.5</v>
      </c>
      <c r="F5803">
        <v>8.5</v>
      </c>
      <c r="G5803">
        <v>8.5</v>
      </c>
      <c r="H5803">
        <v>1.24</v>
      </c>
      <c r="I5803">
        <v>703</v>
      </c>
      <c r="J5803" t="s">
        <v>643</v>
      </c>
      <c r="K5803" t="s">
        <v>205</v>
      </c>
      <c r="L5803" t="s">
        <v>643</v>
      </c>
      <c r="M5803" t="s">
        <v>643</v>
      </c>
      <c r="N5803" t="s">
        <v>15</v>
      </c>
      <c r="O5803" t="s">
        <v>41</v>
      </c>
      <c r="P5803" t="s">
        <v>243</v>
      </c>
      <c r="Q5803" t="s">
        <v>16</v>
      </c>
      <c r="R5803" t="s">
        <v>28</v>
      </c>
      <c r="S5803" t="s">
        <v>44</v>
      </c>
      <c r="U5803" t="s">
        <v>939</v>
      </c>
      <c r="V5803" t="s">
        <v>102</v>
      </c>
      <c r="W5803" t="s">
        <v>103</v>
      </c>
      <c r="X5803" t="s">
        <v>12</v>
      </c>
      <c r="Y5803" t="s">
        <v>21</v>
      </c>
      <c r="Z5803" s="80">
        <v>925</v>
      </c>
      <c r="AA5803" s="68">
        <v>0</v>
      </c>
      <c r="AB5803" s="82">
        <f t="shared" si="3137"/>
        <v>1850</v>
      </c>
      <c r="AC5803">
        <v>2</v>
      </c>
      <c r="AG5803" s="83">
        <f t="shared" si="3138"/>
        <v>2</v>
      </c>
      <c r="AH5803" s="87">
        <v>0</v>
      </c>
      <c r="AI5803" s="88">
        <v>0</v>
      </c>
      <c r="AJ5803">
        <f t="shared" si="3163"/>
        <v>2</v>
      </c>
      <c r="AK5803" s="108">
        <f t="shared" si="3164"/>
        <v>14756</v>
      </c>
      <c r="AL5803" s="108">
        <f t="shared" si="3165"/>
        <v>11900</v>
      </c>
      <c r="AM5803" s="108">
        <f t="shared" si="3166"/>
        <v>2856</v>
      </c>
    </row>
    <row r="5804" spans="1:39" x14ac:dyDescent="0.25">
      <c r="A5804" s="115">
        <v>70300023</v>
      </c>
      <c r="B5804" t="s">
        <v>1</v>
      </c>
      <c r="C5804" s="81">
        <v>700</v>
      </c>
      <c r="D5804">
        <v>8.5</v>
      </c>
      <c r="E5804">
        <v>8.5</v>
      </c>
      <c r="F5804">
        <v>8.5</v>
      </c>
      <c r="G5804">
        <v>8.5</v>
      </c>
      <c r="H5804">
        <v>1.24</v>
      </c>
      <c r="I5804">
        <v>703</v>
      </c>
      <c r="J5804" t="s">
        <v>643</v>
      </c>
      <c r="K5804" t="s">
        <v>205</v>
      </c>
      <c r="L5804" t="s">
        <v>643</v>
      </c>
      <c r="M5804" t="s">
        <v>643</v>
      </c>
      <c r="N5804" t="s">
        <v>18</v>
      </c>
      <c r="O5804" t="s">
        <v>74</v>
      </c>
      <c r="P5804" t="s">
        <v>243</v>
      </c>
      <c r="Q5804" t="s">
        <v>16</v>
      </c>
      <c r="R5804" t="s">
        <v>28</v>
      </c>
      <c r="S5804" t="s">
        <v>22</v>
      </c>
      <c r="T5804" t="s">
        <v>22</v>
      </c>
      <c r="U5804" t="s">
        <v>939</v>
      </c>
      <c r="V5804" t="s">
        <v>50</v>
      </c>
      <c r="W5804" t="s">
        <v>51</v>
      </c>
      <c r="X5804" t="s">
        <v>77</v>
      </c>
      <c r="Y5804" t="s">
        <v>943</v>
      </c>
      <c r="Z5804" s="81">
        <v>0</v>
      </c>
      <c r="AA5804" s="68">
        <v>0</v>
      </c>
      <c r="AB5804" s="82">
        <f t="shared" si="3137"/>
        <v>0</v>
      </c>
      <c r="AF5804">
        <v>4</v>
      </c>
      <c r="AG5804" s="83">
        <f t="shared" si="3138"/>
        <v>4</v>
      </c>
      <c r="AH5804" s="87">
        <v>0</v>
      </c>
      <c r="AI5804" s="88">
        <v>0</v>
      </c>
      <c r="AJ5804">
        <f t="shared" si="3163"/>
        <v>4</v>
      </c>
      <c r="AK5804" s="108">
        <f t="shared" si="3164"/>
        <v>29512</v>
      </c>
      <c r="AL5804" s="108">
        <f t="shared" si="3165"/>
        <v>23800</v>
      </c>
      <c r="AM5804" s="108">
        <f t="shared" si="3166"/>
        <v>5712</v>
      </c>
    </row>
    <row r="5805" spans="1:39" x14ac:dyDescent="0.25">
      <c r="A5805" s="115">
        <v>70300023</v>
      </c>
      <c r="B5805" t="s">
        <v>1</v>
      </c>
      <c r="C5805" s="81">
        <v>700</v>
      </c>
      <c r="D5805">
        <v>8.5</v>
      </c>
      <c r="E5805">
        <v>8.5</v>
      </c>
      <c r="F5805">
        <v>8.5</v>
      </c>
      <c r="G5805">
        <v>8.5</v>
      </c>
      <c r="H5805">
        <v>1.24</v>
      </c>
      <c r="I5805">
        <v>703</v>
      </c>
      <c r="J5805" t="s">
        <v>643</v>
      </c>
      <c r="K5805" t="s">
        <v>205</v>
      </c>
      <c r="L5805" t="s">
        <v>643</v>
      </c>
      <c r="M5805" t="s">
        <v>643</v>
      </c>
      <c r="N5805" t="s">
        <v>18</v>
      </c>
      <c r="O5805" t="s">
        <v>74</v>
      </c>
      <c r="P5805" t="s">
        <v>243</v>
      </c>
      <c r="Q5805" t="s">
        <v>16</v>
      </c>
      <c r="R5805" t="s">
        <v>28</v>
      </c>
      <c r="S5805" t="s">
        <v>9</v>
      </c>
      <c r="U5805" t="s">
        <v>179</v>
      </c>
      <c r="V5805" t="s">
        <v>53</v>
      </c>
      <c r="W5805" t="s">
        <v>54</v>
      </c>
      <c r="X5805" t="s">
        <v>12</v>
      </c>
      <c r="Y5805" t="s">
        <v>21</v>
      </c>
      <c r="Z5805" s="80">
        <v>7935</v>
      </c>
      <c r="AA5805" s="68">
        <v>0</v>
      </c>
      <c r="AB5805" s="82">
        <f t="shared" si="3137"/>
        <v>55545</v>
      </c>
      <c r="AD5805">
        <v>7</v>
      </c>
      <c r="AG5805" s="83">
        <f t="shared" si="3138"/>
        <v>7</v>
      </c>
      <c r="AH5805" s="87">
        <v>0</v>
      </c>
      <c r="AI5805" s="88">
        <v>0</v>
      </c>
    </row>
    <row r="5806" spans="1:39" x14ac:dyDescent="0.25">
      <c r="A5806" s="115">
        <v>70300023</v>
      </c>
      <c r="B5806" t="s">
        <v>1</v>
      </c>
      <c r="C5806" s="81">
        <v>700</v>
      </c>
      <c r="D5806">
        <v>8.5</v>
      </c>
      <c r="E5806">
        <v>8.5</v>
      </c>
      <c r="F5806">
        <v>8.5</v>
      </c>
      <c r="G5806">
        <v>8.5</v>
      </c>
      <c r="H5806">
        <v>1.24</v>
      </c>
      <c r="I5806">
        <v>703</v>
      </c>
      <c r="J5806" t="s">
        <v>643</v>
      </c>
      <c r="K5806" t="s">
        <v>205</v>
      </c>
      <c r="L5806" t="s">
        <v>643</v>
      </c>
      <c r="M5806" t="s">
        <v>643</v>
      </c>
      <c r="N5806" t="s">
        <v>18</v>
      </c>
      <c r="O5806" t="s">
        <v>74</v>
      </c>
      <c r="P5806" t="s">
        <v>243</v>
      </c>
      <c r="Q5806" t="s">
        <v>16</v>
      </c>
      <c r="R5806" t="s">
        <v>28</v>
      </c>
      <c r="S5806" t="s">
        <v>9</v>
      </c>
      <c r="U5806" t="s">
        <v>179</v>
      </c>
      <c r="V5806" t="s">
        <v>29</v>
      </c>
      <c r="W5806" t="s">
        <v>30</v>
      </c>
      <c r="X5806" t="s">
        <v>454</v>
      </c>
      <c r="Y5806" t="s">
        <v>677</v>
      </c>
      <c r="Z5806" s="80">
        <v>0</v>
      </c>
      <c r="AA5806" s="68">
        <v>3490</v>
      </c>
      <c r="AB5806" s="82">
        <f t="shared" si="3137"/>
        <v>6825.8467000000001</v>
      </c>
      <c r="AD5806">
        <v>1</v>
      </c>
      <c r="AG5806" s="83">
        <f t="shared" si="3138"/>
        <v>1</v>
      </c>
      <c r="AH5806" s="87">
        <v>0</v>
      </c>
      <c r="AI5806" s="88">
        <v>0</v>
      </c>
    </row>
    <row r="5807" spans="1:39" x14ac:dyDescent="0.25">
      <c r="A5807" s="115">
        <v>70300023</v>
      </c>
      <c r="B5807" t="s">
        <v>1</v>
      </c>
      <c r="C5807" s="81">
        <v>700</v>
      </c>
      <c r="D5807">
        <v>8.5</v>
      </c>
      <c r="E5807">
        <v>8.5</v>
      </c>
      <c r="F5807">
        <v>8.5</v>
      </c>
      <c r="G5807">
        <v>8.5</v>
      </c>
      <c r="H5807">
        <v>1.24</v>
      </c>
      <c r="I5807">
        <v>703</v>
      </c>
      <c r="J5807" t="s">
        <v>643</v>
      </c>
      <c r="K5807" t="s">
        <v>205</v>
      </c>
      <c r="L5807" t="s">
        <v>643</v>
      </c>
      <c r="M5807" t="s">
        <v>643</v>
      </c>
      <c r="N5807" t="s">
        <v>18</v>
      </c>
      <c r="O5807" t="s">
        <v>74</v>
      </c>
      <c r="P5807" t="s">
        <v>243</v>
      </c>
      <c r="Q5807" t="s">
        <v>16</v>
      </c>
      <c r="R5807" t="s">
        <v>28</v>
      </c>
      <c r="S5807" t="s">
        <v>44</v>
      </c>
      <c r="U5807" t="s">
        <v>939</v>
      </c>
      <c r="V5807" t="s">
        <v>14</v>
      </c>
      <c r="W5807" t="s">
        <v>49</v>
      </c>
      <c r="X5807" t="s">
        <v>12</v>
      </c>
      <c r="Y5807" t="s">
        <v>21</v>
      </c>
      <c r="Z5807" s="80">
        <v>925</v>
      </c>
      <c r="AA5807" s="68">
        <v>0</v>
      </c>
      <c r="AB5807" s="82">
        <f t="shared" si="3137"/>
        <v>32375</v>
      </c>
      <c r="AC5807">
        <v>35</v>
      </c>
      <c r="AG5807" s="83">
        <f t="shared" si="3138"/>
        <v>35</v>
      </c>
      <c r="AH5807" s="87">
        <v>0</v>
      </c>
      <c r="AI5807" s="88">
        <v>0</v>
      </c>
      <c r="AJ5807">
        <f t="shared" ref="AJ5807:AJ5808" si="3167">AG5807</f>
        <v>35</v>
      </c>
      <c r="AK5807" s="108">
        <f t="shared" ref="AK5807:AK5808" si="3168">AJ5807*C5807*F5807*H5807</f>
        <v>258230</v>
      </c>
      <c r="AL5807" s="108">
        <f t="shared" ref="AL5807:AL5808" si="3169">AJ5807*C5807*F5807</f>
        <v>208250</v>
      </c>
      <c r="AM5807" s="108">
        <f t="shared" ref="AM5807:AM5808" si="3170">AK5807-AL5807</f>
        <v>49980</v>
      </c>
    </row>
    <row r="5808" spans="1:39" x14ac:dyDescent="0.25">
      <c r="A5808" s="115">
        <v>70300023</v>
      </c>
      <c r="B5808" t="s">
        <v>1</v>
      </c>
      <c r="C5808" s="81">
        <v>700</v>
      </c>
      <c r="D5808">
        <v>8.5</v>
      </c>
      <c r="E5808">
        <v>8.5</v>
      </c>
      <c r="F5808">
        <v>8.5</v>
      </c>
      <c r="G5808">
        <v>8.5</v>
      </c>
      <c r="H5808">
        <v>1.24</v>
      </c>
      <c r="I5808">
        <v>703</v>
      </c>
      <c r="J5808" t="s">
        <v>643</v>
      </c>
      <c r="K5808" t="s">
        <v>205</v>
      </c>
      <c r="L5808" t="s">
        <v>643</v>
      </c>
      <c r="M5808" t="s">
        <v>643</v>
      </c>
      <c r="N5808" t="s">
        <v>18</v>
      </c>
      <c r="O5808" t="s">
        <v>74</v>
      </c>
      <c r="P5808" t="s">
        <v>243</v>
      </c>
      <c r="Q5808" t="s">
        <v>16</v>
      </c>
      <c r="R5808" t="s">
        <v>28</v>
      </c>
      <c r="S5808" t="s">
        <v>44</v>
      </c>
      <c r="U5808" t="s">
        <v>939</v>
      </c>
      <c r="V5808" t="s">
        <v>102</v>
      </c>
      <c r="W5808" t="s">
        <v>103</v>
      </c>
      <c r="X5808" t="s">
        <v>12</v>
      </c>
      <c r="Y5808" t="s">
        <v>21</v>
      </c>
      <c r="Z5808" s="80">
        <v>925</v>
      </c>
      <c r="AA5808" s="68">
        <v>0</v>
      </c>
      <c r="AB5808" s="82">
        <f t="shared" si="3137"/>
        <v>8325</v>
      </c>
      <c r="AC5808">
        <v>9</v>
      </c>
      <c r="AG5808" s="83">
        <f t="shared" si="3138"/>
        <v>9</v>
      </c>
      <c r="AH5808" s="87">
        <v>0</v>
      </c>
      <c r="AI5808" s="88">
        <v>0</v>
      </c>
      <c r="AJ5808">
        <f t="shared" si="3167"/>
        <v>9</v>
      </c>
      <c r="AK5808" s="108">
        <f t="shared" si="3168"/>
        <v>66402</v>
      </c>
      <c r="AL5808" s="108">
        <f t="shared" si="3169"/>
        <v>53550</v>
      </c>
      <c r="AM5808" s="108">
        <f t="shared" si="3170"/>
        <v>12852</v>
      </c>
    </row>
    <row r="5809" spans="1:39" x14ac:dyDescent="0.25">
      <c r="A5809" s="115">
        <v>70300023</v>
      </c>
      <c r="B5809" t="s">
        <v>1</v>
      </c>
      <c r="C5809" s="81">
        <v>700</v>
      </c>
      <c r="D5809">
        <v>8.5</v>
      </c>
      <c r="E5809">
        <v>8.5</v>
      </c>
      <c r="F5809">
        <v>8.5</v>
      </c>
      <c r="G5809">
        <v>8.5</v>
      </c>
      <c r="H5809">
        <v>1.24</v>
      </c>
      <c r="I5809">
        <v>703</v>
      </c>
      <c r="J5809" t="s">
        <v>643</v>
      </c>
      <c r="K5809" t="s">
        <v>205</v>
      </c>
      <c r="L5809" t="s">
        <v>643</v>
      </c>
      <c r="M5809" t="s">
        <v>643</v>
      </c>
      <c r="N5809" t="s">
        <v>18</v>
      </c>
      <c r="O5809" t="s">
        <v>74</v>
      </c>
      <c r="P5809" t="s">
        <v>243</v>
      </c>
      <c r="Q5809" t="s">
        <v>16</v>
      </c>
      <c r="R5809" t="s">
        <v>28</v>
      </c>
      <c r="S5809" t="s">
        <v>70</v>
      </c>
      <c r="U5809" t="s">
        <v>179</v>
      </c>
      <c r="V5809" t="s">
        <v>71</v>
      </c>
      <c r="W5809" t="s">
        <v>72</v>
      </c>
      <c r="X5809" t="s">
        <v>73</v>
      </c>
      <c r="Y5809" t="s">
        <v>677</v>
      </c>
      <c r="Z5809" s="80">
        <v>0</v>
      </c>
      <c r="AA5809" s="68">
        <v>1745</v>
      </c>
      <c r="AB5809" s="82">
        <f t="shared" si="3137"/>
        <v>6825.8467000000001</v>
      </c>
      <c r="AD5809">
        <v>2</v>
      </c>
      <c r="AG5809" s="83">
        <f t="shared" si="3138"/>
        <v>2</v>
      </c>
      <c r="AH5809" s="87">
        <v>0</v>
      </c>
      <c r="AI5809" s="88">
        <v>0</v>
      </c>
    </row>
    <row r="5810" spans="1:39" x14ac:dyDescent="0.25">
      <c r="A5810" s="115">
        <v>70300023</v>
      </c>
      <c r="B5810" t="s">
        <v>1</v>
      </c>
      <c r="C5810" s="81">
        <v>700</v>
      </c>
      <c r="D5810">
        <v>8.5</v>
      </c>
      <c r="E5810">
        <v>8.5</v>
      </c>
      <c r="F5810">
        <v>8.5</v>
      </c>
      <c r="G5810">
        <v>8.5</v>
      </c>
      <c r="H5810">
        <v>1.24</v>
      </c>
      <c r="I5810">
        <v>703</v>
      </c>
      <c r="J5810" t="s">
        <v>643</v>
      </c>
      <c r="K5810" t="s">
        <v>205</v>
      </c>
      <c r="L5810" t="s">
        <v>643</v>
      </c>
      <c r="M5810" t="s">
        <v>643</v>
      </c>
      <c r="N5810" t="s">
        <v>18</v>
      </c>
      <c r="O5810" t="s">
        <v>80</v>
      </c>
      <c r="P5810" t="s">
        <v>243</v>
      </c>
      <c r="Q5810" t="s">
        <v>16</v>
      </c>
      <c r="R5810" t="s">
        <v>91</v>
      </c>
      <c r="S5810" t="s">
        <v>22</v>
      </c>
      <c r="T5810" t="s">
        <v>22</v>
      </c>
      <c r="U5810" t="s">
        <v>939</v>
      </c>
      <c r="V5810" t="s">
        <v>50</v>
      </c>
      <c r="W5810" t="s">
        <v>51</v>
      </c>
      <c r="X5810" t="s">
        <v>77</v>
      </c>
      <c r="Y5810" t="s">
        <v>943</v>
      </c>
      <c r="Z5810" s="81">
        <v>0</v>
      </c>
      <c r="AA5810" s="68">
        <v>0</v>
      </c>
      <c r="AB5810" s="82">
        <f t="shared" si="3137"/>
        <v>0</v>
      </c>
      <c r="AF5810">
        <v>1</v>
      </c>
      <c r="AG5810" s="83">
        <f t="shared" si="3138"/>
        <v>1</v>
      </c>
      <c r="AH5810" s="87">
        <v>0</v>
      </c>
      <c r="AI5810" s="88">
        <v>0</v>
      </c>
      <c r="AJ5810">
        <f t="shared" ref="AJ5810:AJ5812" si="3171">AG5810</f>
        <v>1</v>
      </c>
      <c r="AK5810" s="108">
        <f t="shared" ref="AK5810:AK5812" si="3172">AJ5810*C5810*F5810*H5810</f>
        <v>7378</v>
      </c>
      <c r="AL5810" s="108">
        <f t="shared" ref="AL5810:AL5812" si="3173">AJ5810*C5810*F5810</f>
        <v>5950</v>
      </c>
      <c r="AM5810" s="108">
        <f t="shared" ref="AM5810:AM5812" si="3174">AK5810-AL5810</f>
        <v>1428</v>
      </c>
    </row>
    <row r="5811" spans="1:39" x14ac:dyDescent="0.25">
      <c r="A5811" s="115">
        <v>70300023</v>
      </c>
      <c r="B5811" t="s">
        <v>1</v>
      </c>
      <c r="C5811" s="81">
        <v>700</v>
      </c>
      <c r="D5811">
        <v>8.5</v>
      </c>
      <c r="E5811">
        <v>8.5</v>
      </c>
      <c r="F5811">
        <v>8.5</v>
      </c>
      <c r="G5811">
        <v>8.5</v>
      </c>
      <c r="H5811">
        <v>1.24</v>
      </c>
      <c r="I5811">
        <v>703</v>
      </c>
      <c r="J5811" t="s">
        <v>643</v>
      </c>
      <c r="K5811" t="s">
        <v>205</v>
      </c>
      <c r="L5811" t="s">
        <v>643</v>
      </c>
      <c r="M5811" t="s">
        <v>643</v>
      </c>
      <c r="N5811" t="s">
        <v>18</v>
      </c>
      <c r="O5811" t="s">
        <v>80</v>
      </c>
      <c r="P5811" t="s">
        <v>243</v>
      </c>
      <c r="Q5811" t="s">
        <v>16</v>
      </c>
      <c r="R5811" t="s">
        <v>91</v>
      </c>
      <c r="S5811" t="s">
        <v>44</v>
      </c>
      <c r="T5811" t="s">
        <v>944</v>
      </c>
      <c r="U5811" t="s">
        <v>939</v>
      </c>
      <c r="V5811" t="s">
        <v>14</v>
      </c>
      <c r="W5811" t="s">
        <v>49</v>
      </c>
      <c r="X5811" t="s">
        <v>12</v>
      </c>
      <c r="Y5811" t="s">
        <v>938</v>
      </c>
      <c r="Z5811" s="81">
        <v>0</v>
      </c>
      <c r="AA5811" s="68">
        <v>0</v>
      </c>
      <c r="AB5811" s="82">
        <f t="shared" si="3137"/>
        <v>0</v>
      </c>
      <c r="AE5811">
        <v>3</v>
      </c>
      <c r="AG5811" s="83">
        <f t="shared" si="3138"/>
        <v>3</v>
      </c>
      <c r="AH5811" s="87">
        <v>0</v>
      </c>
      <c r="AI5811" s="88">
        <v>0</v>
      </c>
      <c r="AJ5811">
        <f t="shared" si="3171"/>
        <v>3</v>
      </c>
      <c r="AK5811" s="108">
        <f t="shared" si="3172"/>
        <v>22134</v>
      </c>
      <c r="AL5811" s="108">
        <f t="shared" si="3173"/>
        <v>17850</v>
      </c>
      <c r="AM5811" s="108">
        <f t="shared" si="3174"/>
        <v>4284</v>
      </c>
    </row>
    <row r="5812" spans="1:39" x14ac:dyDescent="0.25">
      <c r="A5812" s="115">
        <v>70300023</v>
      </c>
      <c r="B5812" t="s">
        <v>1</v>
      </c>
      <c r="C5812" s="81">
        <v>700</v>
      </c>
      <c r="D5812">
        <v>8.5</v>
      </c>
      <c r="E5812">
        <v>8.5</v>
      </c>
      <c r="F5812">
        <v>8.5</v>
      </c>
      <c r="G5812">
        <v>8.5</v>
      </c>
      <c r="H5812">
        <v>1.24</v>
      </c>
      <c r="I5812">
        <v>703</v>
      </c>
      <c r="J5812" t="s">
        <v>643</v>
      </c>
      <c r="K5812" t="s">
        <v>205</v>
      </c>
      <c r="L5812" t="s">
        <v>643</v>
      </c>
      <c r="M5812" t="s">
        <v>643</v>
      </c>
      <c r="N5812" t="s">
        <v>27</v>
      </c>
      <c r="O5812" t="s">
        <v>80</v>
      </c>
      <c r="P5812" t="s">
        <v>243</v>
      </c>
      <c r="Q5812" t="s">
        <v>16</v>
      </c>
      <c r="R5812" t="s">
        <v>28</v>
      </c>
      <c r="S5812" t="s">
        <v>22</v>
      </c>
      <c r="T5812" t="s">
        <v>22</v>
      </c>
      <c r="U5812" t="s">
        <v>939</v>
      </c>
      <c r="V5812" t="s">
        <v>50</v>
      </c>
      <c r="W5812" t="s">
        <v>51</v>
      </c>
      <c r="X5812" t="s">
        <v>77</v>
      </c>
      <c r="Y5812" t="s">
        <v>943</v>
      </c>
      <c r="Z5812" s="81">
        <v>0</v>
      </c>
      <c r="AA5812" s="68">
        <v>0</v>
      </c>
      <c r="AB5812" s="82">
        <f t="shared" si="3137"/>
        <v>0</v>
      </c>
      <c r="AF5812">
        <v>3</v>
      </c>
      <c r="AG5812" s="83">
        <f t="shared" si="3138"/>
        <v>3</v>
      </c>
      <c r="AH5812" s="87">
        <v>0</v>
      </c>
      <c r="AI5812" s="88">
        <v>0</v>
      </c>
      <c r="AJ5812">
        <f t="shared" si="3171"/>
        <v>3</v>
      </c>
      <c r="AK5812" s="108">
        <f t="shared" si="3172"/>
        <v>22134</v>
      </c>
      <c r="AL5812" s="108">
        <f t="shared" si="3173"/>
        <v>17850</v>
      </c>
      <c r="AM5812" s="108">
        <f t="shared" si="3174"/>
        <v>4284</v>
      </c>
    </row>
    <row r="5813" spans="1:39" x14ac:dyDescent="0.25">
      <c r="A5813" s="115">
        <v>70300023</v>
      </c>
      <c r="B5813" t="s">
        <v>1</v>
      </c>
      <c r="C5813" s="81">
        <v>700</v>
      </c>
      <c r="D5813">
        <v>8.5</v>
      </c>
      <c r="E5813">
        <v>8.5</v>
      </c>
      <c r="F5813">
        <v>8.5</v>
      </c>
      <c r="G5813">
        <v>8.5</v>
      </c>
      <c r="H5813">
        <v>1.24</v>
      </c>
      <c r="I5813">
        <v>703</v>
      </c>
      <c r="J5813" t="s">
        <v>643</v>
      </c>
      <c r="K5813" t="s">
        <v>205</v>
      </c>
      <c r="L5813" t="s">
        <v>643</v>
      </c>
      <c r="M5813" t="s">
        <v>643</v>
      </c>
      <c r="N5813" t="s">
        <v>27</v>
      </c>
      <c r="O5813" t="s">
        <v>80</v>
      </c>
      <c r="P5813" t="s">
        <v>243</v>
      </c>
      <c r="Q5813" t="s">
        <v>16</v>
      </c>
      <c r="R5813" t="s">
        <v>28</v>
      </c>
      <c r="S5813" t="s">
        <v>9</v>
      </c>
      <c r="U5813" t="s">
        <v>179</v>
      </c>
      <c r="V5813" t="s">
        <v>62</v>
      </c>
      <c r="W5813" t="s">
        <v>177</v>
      </c>
      <c r="X5813" t="s">
        <v>12</v>
      </c>
      <c r="Y5813" t="s">
        <v>21</v>
      </c>
      <c r="Z5813" s="80">
        <v>8288</v>
      </c>
      <c r="AA5813" s="68">
        <v>0</v>
      </c>
      <c r="AB5813" s="82">
        <f t="shared" si="3137"/>
        <v>58016</v>
      </c>
      <c r="AD5813">
        <v>7</v>
      </c>
      <c r="AG5813" s="83">
        <f t="shared" si="3138"/>
        <v>7</v>
      </c>
      <c r="AH5813" s="87">
        <v>0</v>
      </c>
      <c r="AI5813" s="88">
        <v>0</v>
      </c>
    </row>
    <row r="5814" spans="1:39" x14ac:dyDescent="0.25">
      <c r="A5814" s="115">
        <v>70300023</v>
      </c>
      <c r="B5814" t="s">
        <v>1</v>
      </c>
      <c r="C5814" s="81">
        <v>700</v>
      </c>
      <c r="D5814">
        <v>8.5</v>
      </c>
      <c r="E5814">
        <v>8.5</v>
      </c>
      <c r="F5814">
        <v>8.5</v>
      </c>
      <c r="G5814">
        <v>8.5</v>
      </c>
      <c r="H5814">
        <v>1.24</v>
      </c>
      <c r="I5814">
        <v>703</v>
      </c>
      <c r="J5814" t="s">
        <v>643</v>
      </c>
      <c r="K5814" t="s">
        <v>205</v>
      </c>
      <c r="L5814" t="s">
        <v>643</v>
      </c>
      <c r="M5814" t="s">
        <v>643</v>
      </c>
      <c r="N5814" t="s">
        <v>27</v>
      </c>
      <c r="O5814" t="s">
        <v>80</v>
      </c>
      <c r="P5814" t="s">
        <v>243</v>
      </c>
      <c r="Q5814" t="s">
        <v>16</v>
      </c>
      <c r="R5814" t="s">
        <v>28</v>
      </c>
      <c r="S5814" t="s">
        <v>44</v>
      </c>
      <c r="U5814" t="s">
        <v>939</v>
      </c>
      <c r="V5814" t="s">
        <v>14</v>
      </c>
      <c r="W5814" t="s">
        <v>49</v>
      </c>
      <c r="X5814" t="s">
        <v>12</v>
      </c>
      <c r="Y5814" t="s">
        <v>21</v>
      </c>
      <c r="Z5814" s="80">
        <v>925</v>
      </c>
      <c r="AA5814" s="68">
        <v>0</v>
      </c>
      <c r="AB5814" s="82">
        <f t="shared" si="3137"/>
        <v>37000</v>
      </c>
      <c r="AC5814">
        <v>40</v>
      </c>
      <c r="AG5814" s="83">
        <f t="shared" si="3138"/>
        <v>40</v>
      </c>
      <c r="AH5814" s="87">
        <v>0</v>
      </c>
      <c r="AI5814" s="88">
        <v>0</v>
      </c>
      <c r="AJ5814">
        <f t="shared" ref="AJ5814:AJ5815" si="3175">AG5814</f>
        <v>40</v>
      </c>
      <c r="AK5814" s="108">
        <f t="shared" ref="AK5814:AK5820" si="3176">AJ5814*C5814*F5814*H5814</f>
        <v>295120</v>
      </c>
      <c r="AL5814" s="108">
        <f t="shared" ref="AL5814:AL5820" si="3177">AJ5814*C5814*F5814</f>
        <v>238000</v>
      </c>
      <c r="AM5814" s="108">
        <f t="shared" ref="AM5814:AM5820" si="3178">AK5814-AL5814</f>
        <v>57120</v>
      </c>
    </row>
    <row r="5815" spans="1:39" x14ac:dyDescent="0.25">
      <c r="A5815" s="115">
        <v>70300023</v>
      </c>
      <c r="B5815" t="s">
        <v>1</v>
      </c>
      <c r="C5815" s="81">
        <v>700</v>
      </c>
      <c r="D5815">
        <v>8.5</v>
      </c>
      <c r="E5815">
        <v>8.5</v>
      </c>
      <c r="F5815">
        <v>8.5</v>
      </c>
      <c r="G5815">
        <v>8.5</v>
      </c>
      <c r="H5815">
        <v>1.24</v>
      </c>
      <c r="I5815">
        <v>703</v>
      </c>
      <c r="J5815" t="s">
        <v>643</v>
      </c>
      <c r="K5815" t="s">
        <v>205</v>
      </c>
      <c r="L5815" t="s">
        <v>643</v>
      </c>
      <c r="M5815" t="s">
        <v>643</v>
      </c>
      <c r="N5815" t="s">
        <v>27</v>
      </c>
      <c r="O5815" t="s">
        <v>80</v>
      </c>
      <c r="P5815" t="s">
        <v>243</v>
      </c>
      <c r="Q5815" t="s">
        <v>16</v>
      </c>
      <c r="R5815" t="s">
        <v>28</v>
      </c>
      <c r="S5815" t="s">
        <v>44</v>
      </c>
      <c r="U5815" t="s">
        <v>939</v>
      </c>
      <c r="V5815" t="s">
        <v>102</v>
      </c>
      <c r="W5815" t="s">
        <v>103</v>
      </c>
      <c r="X5815" t="s">
        <v>12</v>
      </c>
      <c r="Y5815" t="s">
        <v>21</v>
      </c>
      <c r="Z5815" s="80">
        <v>925</v>
      </c>
      <c r="AA5815" s="68">
        <v>0</v>
      </c>
      <c r="AB5815" s="82">
        <f t="shared" si="3137"/>
        <v>925</v>
      </c>
      <c r="AC5815">
        <v>1</v>
      </c>
      <c r="AG5815" s="83">
        <f t="shared" si="3138"/>
        <v>1</v>
      </c>
      <c r="AH5815" s="87">
        <v>0</v>
      </c>
      <c r="AI5815" s="88">
        <v>0</v>
      </c>
      <c r="AJ5815">
        <f t="shared" si="3175"/>
        <v>1</v>
      </c>
      <c r="AK5815" s="108">
        <f t="shared" si="3176"/>
        <v>7378</v>
      </c>
      <c r="AL5815" s="108">
        <f t="shared" si="3177"/>
        <v>5950</v>
      </c>
      <c r="AM5815" s="108">
        <f t="shared" si="3178"/>
        <v>1428</v>
      </c>
    </row>
    <row r="5816" spans="1:39" x14ac:dyDescent="0.25">
      <c r="A5816" s="115">
        <v>70300034</v>
      </c>
      <c r="B5816" t="s">
        <v>1</v>
      </c>
      <c r="C5816" s="81">
        <v>700</v>
      </c>
      <c r="D5816">
        <v>8.5</v>
      </c>
      <c r="E5816">
        <v>8.5</v>
      </c>
      <c r="F5816">
        <v>8.5</v>
      </c>
      <c r="G5816">
        <v>8.5</v>
      </c>
      <c r="H5816">
        <v>1.24</v>
      </c>
      <c r="I5816">
        <v>703</v>
      </c>
      <c r="J5816" t="s">
        <v>643</v>
      </c>
      <c r="K5816" t="s">
        <v>205</v>
      </c>
      <c r="L5816" t="s">
        <v>643</v>
      </c>
      <c r="M5816" t="s">
        <v>820</v>
      </c>
      <c r="N5816" t="s">
        <v>15</v>
      </c>
      <c r="O5816" t="s">
        <v>688</v>
      </c>
      <c r="P5816" t="s">
        <v>689</v>
      </c>
      <c r="Q5816" t="s">
        <v>16</v>
      </c>
      <c r="R5816" t="s">
        <v>28</v>
      </c>
      <c r="S5816" t="s">
        <v>44</v>
      </c>
      <c r="U5816" t="s">
        <v>939</v>
      </c>
      <c r="V5816" t="s">
        <v>14</v>
      </c>
      <c r="W5816" t="s">
        <v>49</v>
      </c>
      <c r="X5816" t="s">
        <v>12</v>
      </c>
      <c r="Y5816" t="s">
        <v>21</v>
      </c>
      <c r="Z5816" s="80">
        <v>900</v>
      </c>
      <c r="AA5816" s="68">
        <v>0</v>
      </c>
      <c r="AB5816" s="82">
        <f t="shared" si="3137"/>
        <v>1800</v>
      </c>
      <c r="AC5816">
        <v>2</v>
      </c>
      <c r="AG5816" s="83">
        <f t="shared" si="3138"/>
        <v>2</v>
      </c>
      <c r="AH5816" s="87">
        <v>0</v>
      </c>
      <c r="AI5816" s="88">
        <v>0</v>
      </c>
      <c r="AJ5816">
        <f>AG5816*2</f>
        <v>4</v>
      </c>
      <c r="AK5816" s="108">
        <f t="shared" si="3176"/>
        <v>29512</v>
      </c>
      <c r="AL5816" s="108">
        <f t="shared" si="3177"/>
        <v>23800</v>
      </c>
      <c r="AM5816" s="108">
        <f t="shared" si="3178"/>
        <v>5712</v>
      </c>
    </row>
    <row r="5817" spans="1:39" x14ac:dyDescent="0.25">
      <c r="A5817" s="115">
        <v>70300034</v>
      </c>
      <c r="B5817" t="s">
        <v>1</v>
      </c>
      <c r="C5817" s="81">
        <v>700</v>
      </c>
      <c r="D5817">
        <v>8.5</v>
      </c>
      <c r="E5817">
        <v>8.5</v>
      </c>
      <c r="F5817">
        <v>8.5</v>
      </c>
      <c r="G5817">
        <v>8.5</v>
      </c>
      <c r="H5817">
        <v>1.24</v>
      </c>
      <c r="I5817">
        <v>703</v>
      </c>
      <c r="J5817" t="s">
        <v>643</v>
      </c>
      <c r="K5817" t="s">
        <v>205</v>
      </c>
      <c r="L5817" t="s">
        <v>643</v>
      </c>
      <c r="M5817" t="s">
        <v>820</v>
      </c>
      <c r="N5817" t="s">
        <v>15</v>
      </c>
      <c r="O5817" t="s">
        <v>688</v>
      </c>
      <c r="P5817" t="s">
        <v>689</v>
      </c>
      <c r="Q5817" t="s">
        <v>8</v>
      </c>
      <c r="R5817" t="s">
        <v>28</v>
      </c>
      <c r="S5817" t="s">
        <v>44</v>
      </c>
      <c r="U5817" t="s">
        <v>939</v>
      </c>
      <c r="V5817" t="s">
        <v>14</v>
      </c>
      <c r="W5817" t="s">
        <v>49</v>
      </c>
      <c r="X5817" t="s">
        <v>12</v>
      </c>
      <c r="Y5817" t="s">
        <v>21</v>
      </c>
      <c r="Z5817" s="80">
        <v>500</v>
      </c>
      <c r="AA5817" s="68">
        <v>0</v>
      </c>
      <c r="AB5817" s="82">
        <f t="shared" si="3137"/>
        <v>500</v>
      </c>
      <c r="AC5817">
        <v>1</v>
      </c>
      <c r="AG5817" s="83">
        <f t="shared" si="3138"/>
        <v>1</v>
      </c>
      <c r="AH5817" s="87">
        <v>0</v>
      </c>
      <c r="AI5817" s="88">
        <v>0</v>
      </c>
      <c r="AJ5817" s="90">
        <f>AG5817*2/3</f>
        <v>0.66666666666666663</v>
      </c>
      <c r="AK5817" s="108">
        <f t="shared" si="3176"/>
        <v>4918.6666666666661</v>
      </c>
      <c r="AL5817" s="108">
        <f t="shared" si="3177"/>
        <v>3966.6666666666665</v>
      </c>
      <c r="AM5817" s="108">
        <f t="shared" si="3178"/>
        <v>951.99999999999955</v>
      </c>
    </row>
    <row r="5818" spans="1:39" x14ac:dyDescent="0.25">
      <c r="A5818" s="115">
        <v>70300034</v>
      </c>
      <c r="B5818" t="s">
        <v>1</v>
      </c>
      <c r="C5818" s="81">
        <v>700</v>
      </c>
      <c r="D5818">
        <v>8.5</v>
      </c>
      <c r="E5818">
        <v>8.5</v>
      </c>
      <c r="F5818">
        <v>8.5</v>
      </c>
      <c r="G5818">
        <v>8.5</v>
      </c>
      <c r="H5818">
        <v>1.24</v>
      </c>
      <c r="I5818">
        <v>703</v>
      </c>
      <c r="J5818" t="s">
        <v>643</v>
      </c>
      <c r="K5818" t="s">
        <v>205</v>
      </c>
      <c r="L5818" t="s">
        <v>643</v>
      </c>
      <c r="M5818" t="s">
        <v>820</v>
      </c>
      <c r="N5818" t="s">
        <v>18</v>
      </c>
      <c r="O5818" t="s">
        <v>688</v>
      </c>
      <c r="P5818" t="s">
        <v>689</v>
      </c>
      <c r="Q5818" t="s">
        <v>16</v>
      </c>
      <c r="R5818" t="s">
        <v>28</v>
      </c>
      <c r="S5818" t="s">
        <v>44</v>
      </c>
      <c r="U5818" t="s">
        <v>939</v>
      </c>
      <c r="V5818" t="s">
        <v>14</v>
      </c>
      <c r="W5818" t="s">
        <v>49</v>
      </c>
      <c r="X5818" t="s">
        <v>12</v>
      </c>
      <c r="Y5818" t="s">
        <v>21</v>
      </c>
      <c r="Z5818" s="80">
        <v>900</v>
      </c>
      <c r="AA5818" s="68">
        <v>0</v>
      </c>
      <c r="AB5818" s="82">
        <f t="shared" si="3137"/>
        <v>1800</v>
      </c>
      <c r="AC5818">
        <v>2</v>
      </c>
      <c r="AG5818" s="83">
        <f t="shared" si="3138"/>
        <v>2</v>
      </c>
      <c r="AH5818" s="87">
        <v>0</v>
      </c>
      <c r="AI5818" s="88">
        <v>0</v>
      </c>
      <c r="AJ5818">
        <f>AG5818*2</f>
        <v>4</v>
      </c>
      <c r="AK5818" s="108">
        <f t="shared" si="3176"/>
        <v>29512</v>
      </c>
      <c r="AL5818" s="108">
        <f t="shared" si="3177"/>
        <v>23800</v>
      </c>
      <c r="AM5818" s="108">
        <f t="shared" si="3178"/>
        <v>5712</v>
      </c>
    </row>
    <row r="5819" spans="1:39" x14ac:dyDescent="0.25">
      <c r="A5819" s="115">
        <v>70300034</v>
      </c>
      <c r="B5819" t="s">
        <v>1</v>
      </c>
      <c r="C5819" s="81">
        <v>700</v>
      </c>
      <c r="D5819">
        <v>8.5</v>
      </c>
      <c r="E5819">
        <v>8.5</v>
      </c>
      <c r="F5819">
        <v>8.5</v>
      </c>
      <c r="G5819">
        <v>8.5</v>
      </c>
      <c r="H5819">
        <v>1.24</v>
      </c>
      <c r="I5819">
        <v>703</v>
      </c>
      <c r="J5819" t="s">
        <v>643</v>
      </c>
      <c r="K5819" t="s">
        <v>205</v>
      </c>
      <c r="L5819" t="s">
        <v>643</v>
      </c>
      <c r="M5819" t="s">
        <v>820</v>
      </c>
      <c r="N5819" t="s">
        <v>18</v>
      </c>
      <c r="O5819" t="s">
        <v>688</v>
      </c>
      <c r="P5819" t="s">
        <v>689</v>
      </c>
      <c r="Q5819" t="s">
        <v>8</v>
      </c>
      <c r="R5819" t="s">
        <v>28</v>
      </c>
      <c r="S5819" t="s">
        <v>44</v>
      </c>
      <c r="U5819" t="s">
        <v>939</v>
      </c>
      <c r="V5819" t="s">
        <v>14</v>
      </c>
      <c r="W5819" t="s">
        <v>49</v>
      </c>
      <c r="X5819" t="s">
        <v>12</v>
      </c>
      <c r="Y5819" t="s">
        <v>21</v>
      </c>
      <c r="Z5819" s="80">
        <v>500</v>
      </c>
      <c r="AA5819" s="68">
        <v>0</v>
      </c>
      <c r="AB5819" s="82">
        <f t="shared" si="3137"/>
        <v>500</v>
      </c>
      <c r="AC5819">
        <v>1</v>
      </c>
      <c r="AG5819" s="83">
        <f t="shared" si="3138"/>
        <v>1</v>
      </c>
      <c r="AH5819" s="87">
        <v>0</v>
      </c>
      <c r="AI5819" s="88">
        <v>0</v>
      </c>
      <c r="AJ5819" s="90">
        <f>AG5819*2/3</f>
        <v>0.66666666666666663</v>
      </c>
      <c r="AK5819" s="108">
        <f t="shared" si="3176"/>
        <v>4918.6666666666661</v>
      </c>
      <c r="AL5819" s="108">
        <f t="shared" si="3177"/>
        <v>3966.6666666666665</v>
      </c>
      <c r="AM5819" s="108">
        <f t="shared" si="3178"/>
        <v>951.99999999999955</v>
      </c>
    </row>
    <row r="5820" spans="1:39" x14ac:dyDescent="0.25">
      <c r="A5820" s="115">
        <v>70300084</v>
      </c>
      <c r="B5820" t="s">
        <v>1</v>
      </c>
      <c r="C5820" s="81">
        <v>700</v>
      </c>
      <c r="D5820">
        <v>8.5</v>
      </c>
      <c r="E5820">
        <v>8.5</v>
      </c>
      <c r="F5820">
        <v>8.5</v>
      </c>
      <c r="G5820">
        <v>8.5</v>
      </c>
      <c r="H5820">
        <v>1.24</v>
      </c>
      <c r="I5820">
        <v>703</v>
      </c>
      <c r="J5820" t="s">
        <v>643</v>
      </c>
      <c r="K5820" t="s">
        <v>205</v>
      </c>
      <c r="L5820" t="s">
        <v>643</v>
      </c>
      <c r="M5820" t="s">
        <v>821</v>
      </c>
      <c r="N5820" t="s">
        <v>15</v>
      </c>
      <c r="O5820" t="s">
        <v>688</v>
      </c>
      <c r="P5820" t="s">
        <v>689</v>
      </c>
      <c r="Q5820" t="s">
        <v>16</v>
      </c>
      <c r="R5820" t="s">
        <v>28</v>
      </c>
      <c r="S5820" t="s">
        <v>44</v>
      </c>
      <c r="U5820" t="s">
        <v>939</v>
      </c>
      <c r="V5820" t="s">
        <v>14</v>
      </c>
      <c r="W5820" t="s">
        <v>49</v>
      </c>
      <c r="X5820" t="s">
        <v>12</v>
      </c>
      <c r="Y5820" t="s">
        <v>21</v>
      </c>
      <c r="Z5820" s="80">
        <v>900</v>
      </c>
      <c r="AA5820" s="68">
        <v>0</v>
      </c>
      <c r="AB5820" s="82">
        <f t="shared" si="3137"/>
        <v>1800</v>
      </c>
      <c r="AC5820">
        <v>2</v>
      </c>
      <c r="AG5820" s="83">
        <f t="shared" si="3138"/>
        <v>2</v>
      </c>
      <c r="AH5820" s="87">
        <v>0</v>
      </c>
      <c r="AI5820" s="88">
        <v>0</v>
      </c>
      <c r="AJ5820">
        <f>AG5820*2</f>
        <v>4</v>
      </c>
      <c r="AK5820" s="108">
        <f t="shared" si="3176"/>
        <v>29512</v>
      </c>
      <c r="AL5820" s="108">
        <f t="shared" si="3177"/>
        <v>23800</v>
      </c>
      <c r="AM5820" s="108">
        <f t="shared" si="3178"/>
        <v>5712</v>
      </c>
    </row>
    <row r="5821" spans="1:39" x14ac:dyDescent="0.25">
      <c r="A5821" s="115">
        <v>70300084</v>
      </c>
      <c r="B5821" t="s">
        <v>1</v>
      </c>
      <c r="C5821" s="81">
        <v>700</v>
      </c>
      <c r="D5821">
        <v>8.5</v>
      </c>
      <c r="E5821">
        <v>8.5</v>
      </c>
      <c r="F5821">
        <v>8.5</v>
      </c>
      <c r="G5821">
        <v>8.5</v>
      </c>
      <c r="H5821">
        <v>1.24</v>
      </c>
      <c r="I5821">
        <v>703</v>
      </c>
      <c r="J5821" t="s">
        <v>643</v>
      </c>
      <c r="K5821" t="s">
        <v>205</v>
      </c>
      <c r="L5821" t="s">
        <v>643</v>
      </c>
      <c r="M5821" t="s">
        <v>821</v>
      </c>
      <c r="N5821" t="s">
        <v>15</v>
      </c>
      <c r="O5821" t="s">
        <v>688</v>
      </c>
      <c r="P5821" t="s">
        <v>689</v>
      </c>
      <c r="Q5821" t="s">
        <v>690</v>
      </c>
      <c r="R5821" t="s">
        <v>28</v>
      </c>
      <c r="S5821" t="s">
        <v>22</v>
      </c>
      <c r="T5821" t="s">
        <v>22</v>
      </c>
      <c r="U5821" t="s">
        <v>948</v>
      </c>
      <c r="V5821" t="s">
        <v>692</v>
      </c>
      <c r="W5821" t="s">
        <v>691</v>
      </c>
      <c r="X5821" t="s">
        <v>12</v>
      </c>
      <c r="Y5821" t="s">
        <v>943</v>
      </c>
      <c r="Z5821" s="81">
        <v>0</v>
      </c>
      <c r="AA5821" s="68">
        <v>0</v>
      </c>
      <c r="AB5821" s="82">
        <f t="shared" si="3137"/>
        <v>0</v>
      </c>
      <c r="AF5821">
        <v>1</v>
      </c>
      <c r="AG5821" s="83">
        <f t="shared" si="3138"/>
        <v>1</v>
      </c>
      <c r="AH5821" s="87">
        <v>0</v>
      </c>
      <c r="AI5821" s="88">
        <v>0</v>
      </c>
    </row>
    <row r="5822" spans="1:39" x14ac:dyDescent="0.25">
      <c r="A5822" s="115">
        <v>70300084</v>
      </c>
      <c r="B5822" t="s">
        <v>1</v>
      </c>
      <c r="C5822" s="81">
        <v>700</v>
      </c>
      <c r="D5822">
        <v>8.5</v>
      </c>
      <c r="E5822">
        <v>8.5</v>
      </c>
      <c r="F5822">
        <v>8.5</v>
      </c>
      <c r="G5822">
        <v>8.5</v>
      </c>
      <c r="H5822">
        <v>1.24</v>
      </c>
      <c r="I5822">
        <v>703</v>
      </c>
      <c r="J5822" t="s">
        <v>643</v>
      </c>
      <c r="K5822" t="s">
        <v>205</v>
      </c>
      <c r="L5822" t="s">
        <v>643</v>
      </c>
      <c r="M5822" t="s">
        <v>821</v>
      </c>
      <c r="N5822" t="s">
        <v>15</v>
      </c>
      <c r="O5822" t="s">
        <v>688</v>
      </c>
      <c r="P5822" t="s">
        <v>689</v>
      </c>
      <c r="Q5822" t="s">
        <v>690</v>
      </c>
      <c r="R5822" t="s">
        <v>28</v>
      </c>
      <c r="S5822" t="s">
        <v>9</v>
      </c>
      <c r="T5822" t="s">
        <v>937</v>
      </c>
      <c r="U5822" t="s">
        <v>179</v>
      </c>
      <c r="V5822" t="s">
        <v>692</v>
      </c>
      <c r="W5822" t="s">
        <v>691</v>
      </c>
      <c r="X5822" t="s">
        <v>12</v>
      </c>
      <c r="Y5822" t="s">
        <v>21</v>
      </c>
      <c r="Z5822" s="80">
        <f>3*650</f>
        <v>1950</v>
      </c>
      <c r="AA5822" s="68">
        <v>0</v>
      </c>
      <c r="AB5822" s="82">
        <f t="shared" si="3137"/>
        <v>1950</v>
      </c>
      <c r="AD5822">
        <v>1</v>
      </c>
      <c r="AG5822" s="83">
        <f t="shared" si="3138"/>
        <v>1</v>
      </c>
      <c r="AH5822" s="87">
        <v>0</v>
      </c>
      <c r="AI5822" s="88">
        <v>0</v>
      </c>
    </row>
    <row r="5823" spans="1:39" x14ac:dyDescent="0.25">
      <c r="A5823" s="115">
        <v>70300084</v>
      </c>
      <c r="B5823" t="s">
        <v>1</v>
      </c>
      <c r="C5823" s="81">
        <v>700</v>
      </c>
      <c r="D5823">
        <v>8.5</v>
      </c>
      <c r="E5823">
        <v>8.5</v>
      </c>
      <c r="F5823">
        <v>8.5</v>
      </c>
      <c r="G5823">
        <v>8.5</v>
      </c>
      <c r="H5823">
        <v>1.24</v>
      </c>
      <c r="I5823">
        <v>703</v>
      </c>
      <c r="J5823" t="s">
        <v>643</v>
      </c>
      <c r="K5823" t="s">
        <v>205</v>
      </c>
      <c r="L5823" t="s">
        <v>643</v>
      </c>
      <c r="M5823" t="s">
        <v>821</v>
      </c>
      <c r="N5823" t="s">
        <v>18</v>
      </c>
      <c r="O5823" t="s">
        <v>688</v>
      </c>
      <c r="P5823" t="s">
        <v>689</v>
      </c>
      <c r="Q5823" t="s">
        <v>16</v>
      </c>
      <c r="R5823" t="s">
        <v>28</v>
      </c>
      <c r="S5823" t="s">
        <v>44</v>
      </c>
      <c r="U5823" t="s">
        <v>939</v>
      </c>
      <c r="V5823" t="s">
        <v>14</v>
      </c>
      <c r="W5823" t="s">
        <v>49</v>
      </c>
      <c r="X5823" t="s">
        <v>12</v>
      </c>
      <c r="Y5823" t="s">
        <v>21</v>
      </c>
      <c r="Z5823" s="80">
        <v>900</v>
      </c>
      <c r="AA5823" s="68">
        <v>0</v>
      </c>
      <c r="AB5823" s="82">
        <f t="shared" si="3137"/>
        <v>1800</v>
      </c>
      <c r="AC5823">
        <v>2</v>
      </c>
      <c r="AG5823" s="83">
        <f t="shared" si="3138"/>
        <v>2</v>
      </c>
      <c r="AH5823" s="87">
        <v>0</v>
      </c>
      <c r="AI5823" s="88">
        <v>0</v>
      </c>
      <c r="AJ5823">
        <f>AG5823*2</f>
        <v>4</v>
      </c>
      <c r="AK5823" s="108">
        <f>AJ5823*C5823*F5823*H5823</f>
        <v>29512</v>
      </c>
      <c r="AL5823" s="108">
        <f>AJ5823*C5823*F5823</f>
        <v>23800</v>
      </c>
      <c r="AM5823" s="108">
        <f>AK5823-AL5823</f>
        <v>5712</v>
      </c>
    </row>
    <row r="5824" spans="1:39" x14ac:dyDescent="0.25">
      <c r="A5824" s="115">
        <v>70300143</v>
      </c>
      <c r="B5824" t="s">
        <v>34</v>
      </c>
      <c r="C5824" s="81">
        <v>700</v>
      </c>
      <c r="D5824">
        <v>8.5</v>
      </c>
      <c r="E5824">
        <v>8.5</v>
      </c>
      <c r="F5824">
        <v>8.5</v>
      </c>
      <c r="G5824">
        <v>8.5</v>
      </c>
      <c r="H5824">
        <v>1.24</v>
      </c>
      <c r="I5824">
        <v>703</v>
      </c>
      <c r="J5824" t="s">
        <v>643</v>
      </c>
      <c r="K5824" t="s">
        <v>205</v>
      </c>
      <c r="L5824" t="s">
        <v>644</v>
      </c>
      <c r="M5824" t="s">
        <v>644</v>
      </c>
      <c r="N5824" t="s">
        <v>5</v>
      </c>
      <c r="O5824" t="s">
        <v>47</v>
      </c>
      <c r="P5824" t="s">
        <v>243</v>
      </c>
      <c r="Q5824" t="s">
        <v>16</v>
      </c>
      <c r="R5824" t="s">
        <v>28</v>
      </c>
      <c r="S5824" t="s">
        <v>9</v>
      </c>
      <c r="U5824" t="s">
        <v>179</v>
      </c>
      <c r="V5824" t="s">
        <v>29</v>
      </c>
      <c r="W5824" t="s">
        <v>30</v>
      </c>
      <c r="X5824" t="s">
        <v>73</v>
      </c>
      <c r="Y5824" t="s">
        <v>677</v>
      </c>
      <c r="Z5824" s="80">
        <v>0</v>
      </c>
      <c r="AA5824" s="68">
        <v>7700</v>
      </c>
      <c r="AB5824" s="82">
        <f t="shared" si="3137"/>
        <v>30119.781999999999</v>
      </c>
      <c r="AD5824">
        <v>2</v>
      </c>
      <c r="AG5824" s="83">
        <f t="shared" si="3138"/>
        <v>2</v>
      </c>
      <c r="AH5824" s="87">
        <v>0</v>
      </c>
      <c r="AI5824" s="88">
        <v>0</v>
      </c>
    </row>
    <row r="5825" spans="1:39" x14ac:dyDescent="0.25">
      <c r="A5825" s="115">
        <v>70300143</v>
      </c>
      <c r="B5825" t="s">
        <v>34</v>
      </c>
      <c r="C5825" s="81">
        <v>700</v>
      </c>
      <c r="D5825">
        <v>8.5</v>
      </c>
      <c r="E5825">
        <v>8.5</v>
      </c>
      <c r="F5825">
        <v>8.5</v>
      </c>
      <c r="G5825">
        <v>8.5</v>
      </c>
      <c r="H5825">
        <v>1.24</v>
      </c>
      <c r="I5825">
        <v>703</v>
      </c>
      <c r="J5825" t="s">
        <v>643</v>
      </c>
      <c r="K5825" t="s">
        <v>205</v>
      </c>
      <c r="L5825" t="s">
        <v>644</v>
      </c>
      <c r="M5825" t="s">
        <v>644</v>
      </c>
      <c r="N5825" t="s">
        <v>15</v>
      </c>
      <c r="O5825" t="s">
        <v>41</v>
      </c>
      <c r="P5825" t="s">
        <v>243</v>
      </c>
      <c r="Q5825" t="s">
        <v>16</v>
      </c>
      <c r="R5825" t="s">
        <v>28</v>
      </c>
      <c r="S5825" t="s">
        <v>9</v>
      </c>
      <c r="U5825" t="s">
        <v>179</v>
      </c>
      <c r="V5825" t="s">
        <v>53</v>
      </c>
      <c r="W5825" t="s">
        <v>54</v>
      </c>
      <c r="X5825" t="s">
        <v>55</v>
      </c>
      <c r="Y5825" t="s">
        <v>677</v>
      </c>
      <c r="Z5825" s="80">
        <v>0</v>
      </c>
      <c r="AA5825" s="68">
        <v>6000</v>
      </c>
      <c r="AB5825" s="82">
        <f t="shared" si="3137"/>
        <v>11734.98</v>
      </c>
      <c r="AD5825">
        <v>1</v>
      </c>
      <c r="AG5825" s="83">
        <f t="shared" si="3138"/>
        <v>1</v>
      </c>
      <c r="AH5825" s="87">
        <v>0</v>
      </c>
      <c r="AI5825" s="88">
        <v>0</v>
      </c>
    </row>
    <row r="5826" spans="1:39" x14ac:dyDescent="0.25">
      <c r="A5826" s="115">
        <v>70300143</v>
      </c>
      <c r="B5826" t="s">
        <v>34</v>
      </c>
      <c r="C5826" s="81">
        <v>700</v>
      </c>
      <c r="D5826">
        <v>8.5</v>
      </c>
      <c r="E5826">
        <v>8.5</v>
      </c>
      <c r="F5826">
        <v>8.5</v>
      </c>
      <c r="G5826">
        <v>8.5</v>
      </c>
      <c r="H5826">
        <v>1.24</v>
      </c>
      <c r="I5826">
        <v>703</v>
      </c>
      <c r="J5826" t="s">
        <v>643</v>
      </c>
      <c r="K5826" t="s">
        <v>205</v>
      </c>
      <c r="L5826" t="s">
        <v>644</v>
      </c>
      <c r="M5826" t="s">
        <v>644</v>
      </c>
      <c r="N5826" t="s">
        <v>15</v>
      </c>
      <c r="O5826" t="s">
        <v>41</v>
      </c>
      <c r="P5826" t="s">
        <v>243</v>
      </c>
      <c r="Q5826" t="s">
        <v>16</v>
      </c>
      <c r="R5826" t="s">
        <v>28</v>
      </c>
      <c r="S5826" t="s">
        <v>9</v>
      </c>
      <c r="U5826" t="s">
        <v>179</v>
      </c>
      <c r="V5826" t="s">
        <v>29</v>
      </c>
      <c r="W5826" t="s">
        <v>30</v>
      </c>
      <c r="X5826" t="s">
        <v>73</v>
      </c>
      <c r="Y5826" t="s">
        <v>677</v>
      </c>
      <c r="Z5826" s="80">
        <v>0</v>
      </c>
      <c r="AA5826" s="68">
        <v>6000</v>
      </c>
      <c r="AB5826" s="82">
        <f t="shared" si="3137"/>
        <v>11734.98</v>
      </c>
      <c r="AD5826">
        <v>1</v>
      </c>
      <c r="AG5826" s="83">
        <f t="shared" si="3138"/>
        <v>1</v>
      </c>
      <c r="AH5826" s="87">
        <v>0</v>
      </c>
      <c r="AI5826" s="88">
        <v>0</v>
      </c>
    </row>
    <row r="5827" spans="1:39" x14ac:dyDescent="0.25">
      <c r="A5827" s="115">
        <v>70300143</v>
      </c>
      <c r="B5827" t="s">
        <v>34</v>
      </c>
      <c r="C5827" s="81">
        <v>700</v>
      </c>
      <c r="D5827">
        <v>8.5</v>
      </c>
      <c r="E5827">
        <v>8.5</v>
      </c>
      <c r="F5827">
        <v>8.5</v>
      </c>
      <c r="G5827">
        <v>8.5</v>
      </c>
      <c r="H5827">
        <v>1.24</v>
      </c>
      <c r="I5827">
        <v>703</v>
      </c>
      <c r="J5827" t="s">
        <v>643</v>
      </c>
      <c r="K5827" t="s">
        <v>205</v>
      </c>
      <c r="L5827" t="s">
        <v>644</v>
      </c>
      <c r="M5827" t="s">
        <v>644</v>
      </c>
      <c r="N5827" t="s">
        <v>18</v>
      </c>
      <c r="O5827" t="s">
        <v>74</v>
      </c>
      <c r="P5827" t="s">
        <v>243</v>
      </c>
      <c r="Q5827" t="s">
        <v>16</v>
      </c>
      <c r="R5827" t="s">
        <v>28</v>
      </c>
      <c r="S5827" t="s">
        <v>9</v>
      </c>
      <c r="U5827" t="s">
        <v>179</v>
      </c>
      <c r="V5827" t="s">
        <v>29</v>
      </c>
      <c r="W5827" t="s">
        <v>30</v>
      </c>
      <c r="X5827" t="s">
        <v>73</v>
      </c>
      <c r="Y5827" t="s">
        <v>677</v>
      </c>
      <c r="Z5827" s="80">
        <v>0</v>
      </c>
      <c r="AA5827" s="68">
        <v>6000</v>
      </c>
      <c r="AB5827" s="82">
        <f t="shared" si="3137"/>
        <v>35204.94</v>
      </c>
      <c r="AD5827">
        <v>3</v>
      </c>
      <c r="AG5827" s="83">
        <f t="shared" si="3138"/>
        <v>3</v>
      </c>
      <c r="AH5827" s="87">
        <v>0</v>
      </c>
      <c r="AI5827" s="88">
        <v>0</v>
      </c>
    </row>
    <row r="5828" spans="1:39" x14ac:dyDescent="0.25">
      <c r="A5828" s="115">
        <v>70300143</v>
      </c>
      <c r="B5828" t="s">
        <v>34</v>
      </c>
      <c r="C5828" s="81">
        <v>700</v>
      </c>
      <c r="D5828">
        <v>8.5</v>
      </c>
      <c r="E5828">
        <v>8.5</v>
      </c>
      <c r="F5828">
        <v>8.5</v>
      </c>
      <c r="G5828">
        <v>8.5</v>
      </c>
      <c r="H5828">
        <v>1.24</v>
      </c>
      <c r="I5828">
        <v>703</v>
      </c>
      <c r="J5828" t="s">
        <v>643</v>
      </c>
      <c r="K5828" t="s">
        <v>205</v>
      </c>
      <c r="L5828" t="s">
        <v>644</v>
      </c>
      <c r="M5828" t="s">
        <v>644</v>
      </c>
      <c r="N5828" t="s">
        <v>27</v>
      </c>
      <c r="O5828" t="s">
        <v>80</v>
      </c>
      <c r="P5828" t="s">
        <v>243</v>
      </c>
      <c r="Q5828" t="s">
        <v>16</v>
      </c>
      <c r="R5828" t="s">
        <v>28</v>
      </c>
      <c r="S5828" t="s">
        <v>9</v>
      </c>
      <c r="U5828" t="s">
        <v>179</v>
      </c>
      <c r="V5828" t="s">
        <v>29</v>
      </c>
      <c r="W5828" t="s">
        <v>30</v>
      </c>
      <c r="X5828" t="s">
        <v>73</v>
      </c>
      <c r="Y5828" t="s">
        <v>677</v>
      </c>
      <c r="Z5828" s="80">
        <v>0</v>
      </c>
      <c r="AA5828" s="68">
        <v>6000</v>
      </c>
      <c r="AB5828" s="82">
        <f t="shared" ref="AB5828:AB5891" si="3179">Z5828*AG5828+AA5828*AG5828*1.95583</f>
        <v>129084.78</v>
      </c>
      <c r="AD5828">
        <v>11</v>
      </c>
      <c r="AG5828" s="83">
        <f t="shared" si="3138"/>
        <v>11</v>
      </c>
      <c r="AH5828" s="87">
        <v>0</v>
      </c>
      <c r="AI5828" s="88">
        <v>0</v>
      </c>
    </row>
    <row r="5829" spans="1:39" x14ac:dyDescent="0.25">
      <c r="A5829" s="115">
        <v>70300143</v>
      </c>
      <c r="B5829" t="s">
        <v>34</v>
      </c>
      <c r="C5829" s="81">
        <v>700</v>
      </c>
      <c r="D5829">
        <v>8.5</v>
      </c>
      <c r="E5829">
        <v>8.5</v>
      </c>
      <c r="F5829">
        <v>8.5</v>
      </c>
      <c r="G5829">
        <v>8.5</v>
      </c>
      <c r="H5829">
        <v>1.24</v>
      </c>
      <c r="I5829">
        <v>703</v>
      </c>
      <c r="J5829" t="s">
        <v>643</v>
      </c>
      <c r="K5829" t="s">
        <v>205</v>
      </c>
      <c r="L5829" t="s">
        <v>644</v>
      </c>
      <c r="M5829" t="s">
        <v>644</v>
      </c>
      <c r="N5829" t="s">
        <v>27</v>
      </c>
      <c r="O5829" t="s">
        <v>80</v>
      </c>
      <c r="P5829" t="s">
        <v>243</v>
      </c>
      <c r="Q5829" t="s">
        <v>16</v>
      </c>
      <c r="R5829" t="s">
        <v>28</v>
      </c>
      <c r="S5829" t="s">
        <v>70</v>
      </c>
      <c r="U5829" t="s">
        <v>179</v>
      </c>
      <c r="V5829" t="s">
        <v>71</v>
      </c>
      <c r="W5829" t="s">
        <v>72</v>
      </c>
      <c r="X5829" t="s">
        <v>294</v>
      </c>
      <c r="Y5829" t="s">
        <v>677</v>
      </c>
      <c r="Z5829" s="80">
        <v>0</v>
      </c>
      <c r="AA5829" s="68">
        <v>3000</v>
      </c>
      <c r="AB5829" s="82">
        <f t="shared" si="3179"/>
        <v>5867.49</v>
      </c>
      <c r="AD5829">
        <v>1</v>
      </c>
      <c r="AG5829" s="83">
        <f t="shared" ref="AG5829:AG5892" si="3180">SUM(AC5829:AF5829)</f>
        <v>1</v>
      </c>
      <c r="AH5829" s="87">
        <v>0</v>
      </c>
      <c r="AI5829" s="88">
        <v>0</v>
      </c>
    </row>
    <row r="5830" spans="1:39" x14ac:dyDescent="0.25">
      <c r="A5830" s="115">
        <v>70300143</v>
      </c>
      <c r="B5830" t="s">
        <v>34</v>
      </c>
      <c r="C5830" s="81">
        <v>700</v>
      </c>
      <c r="D5830">
        <v>8.5</v>
      </c>
      <c r="E5830">
        <v>8.5</v>
      </c>
      <c r="F5830">
        <v>8.5</v>
      </c>
      <c r="G5830">
        <v>8.5</v>
      </c>
      <c r="H5830">
        <v>1.24</v>
      </c>
      <c r="I5830">
        <v>703</v>
      </c>
      <c r="J5830" t="s">
        <v>643</v>
      </c>
      <c r="K5830" t="s">
        <v>205</v>
      </c>
      <c r="L5830" t="s">
        <v>644</v>
      </c>
      <c r="M5830" t="s">
        <v>644</v>
      </c>
      <c r="N5830" t="s">
        <v>27</v>
      </c>
      <c r="O5830" t="s">
        <v>80</v>
      </c>
      <c r="P5830" t="s">
        <v>243</v>
      </c>
      <c r="Q5830" t="s">
        <v>16</v>
      </c>
      <c r="R5830" t="s">
        <v>112</v>
      </c>
      <c r="S5830" t="s">
        <v>22</v>
      </c>
      <c r="T5830" t="s">
        <v>22</v>
      </c>
      <c r="U5830" t="s">
        <v>179</v>
      </c>
      <c r="V5830" t="s">
        <v>107</v>
      </c>
      <c r="W5830" t="s">
        <v>108</v>
      </c>
      <c r="X5830" t="s">
        <v>161</v>
      </c>
      <c r="Y5830" t="s">
        <v>943</v>
      </c>
      <c r="Z5830" s="81">
        <v>0</v>
      </c>
      <c r="AA5830" s="68">
        <v>0</v>
      </c>
      <c r="AB5830" s="82">
        <f t="shared" si="3179"/>
        <v>0</v>
      </c>
      <c r="AF5830">
        <v>2</v>
      </c>
      <c r="AG5830" s="83">
        <f t="shared" si="3180"/>
        <v>2</v>
      </c>
      <c r="AH5830" s="87">
        <v>0</v>
      </c>
      <c r="AI5830" s="88">
        <v>0</v>
      </c>
    </row>
    <row r="5831" spans="1:39" x14ac:dyDescent="0.25">
      <c r="A5831" s="115">
        <v>70400012</v>
      </c>
      <c r="B5831" t="s">
        <v>1</v>
      </c>
      <c r="C5831" s="81">
        <v>700</v>
      </c>
      <c r="D5831">
        <v>2.4</v>
      </c>
      <c r="E5831">
        <v>2.4</v>
      </c>
      <c r="F5831">
        <v>2.5</v>
      </c>
      <c r="G5831">
        <v>2.5</v>
      </c>
      <c r="H5831">
        <v>0.7</v>
      </c>
      <c r="I5831">
        <v>704</v>
      </c>
      <c r="J5831" t="s">
        <v>645</v>
      </c>
      <c r="K5831" t="s">
        <v>635</v>
      </c>
      <c r="L5831" t="s">
        <v>646</v>
      </c>
      <c r="M5831" t="s">
        <v>646</v>
      </c>
      <c r="N5831" t="s">
        <v>120</v>
      </c>
      <c r="O5831" t="s">
        <v>74</v>
      </c>
      <c r="P5831" t="s">
        <v>42</v>
      </c>
      <c r="Q5831" t="s">
        <v>16</v>
      </c>
      <c r="R5831" t="s">
        <v>43</v>
      </c>
      <c r="S5831" t="s">
        <v>44</v>
      </c>
      <c r="U5831" t="s">
        <v>939</v>
      </c>
      <c r="V5831" t="s">
        <v>14</v>
      </c>
      <c r="W5831" t="s">
        <v>49</v>
      </c>
      <c r="X5831" t="s">
        <v>12</v>
      </c>
      <c r="Y5831" t="s">
        <v>21</v>
      </c>
      <c r="Z5831" s="80">
        <v>750</v>
      </c>
      <c r="AA5831" s="68">
        <v>0</v>
      </c>
      <c r="AB5831" s="82">
        <f t="shared" si="3179"/>
        <v>750</v>
      </c>
      <c r="AC5831">
        <v>1</v>
      </c>
      <c r="AG5831" s="83">
        <f t="shared" si="3180"/>
        <v>1</v>
      </c>
      <c r="AH5831" s="87">
        <v>0</v>
      </c>
      <c r="AI5831" s="88">
        <v>0</v>
      </c>
      <c r="AJ5831">
        <f t="shared" ref="AJ5831:AJ5833" si="3181">AG5831</f>
        <v>1</v>
      </c>
      <c r="AK5831" s="108">
        <f t="shared" ref="AK5831:AK5833" si="3182">AJ5831*C5831*D5831*H5831</f>
        <v>1176</v>
      </c>
      <c r="AL5831" s="108">
        <f t="shared" ref="AL5831:AL5833" si="3183">AJ5831*C5831*D5831</f>
        <v>1680</v>
      </c>
      <c r="AM5831" s="108">
        <f t="shared" ref="AM5831:AM5833" si="3184">AK5831-AL5831</f>
        <v>-504</v>
      </c>
    </row>
    <row r="5832" spans="1:39" x14ac:dyDescent="0.25">
      <c r="A5832" s="115">
        <v>70400012</v>
      </c>
      <c r="B5832" t="s">
        <v>1</v>
      </c>
      <c r="C5832" s="81">
        <v>700</v>
      </c>
      <c r="D5832">
        <v>2.4</v>
      </c>
      <c r="E5832">
        <v>2.4</v>
      </c>
      <c r="F5832">
        <v>2.5</v>
      </c>
      <c r="G5832">
        <v>2.5</v>
      </c>
      <c r="H5832">
        <v>0.7</v>
      </c>
      <c r="I5832">
        <v>704</v>
      </c>
      <c r="J5832" t="s">
        <v>645</v>
      </c>
      <c r="K5832" t="s">
        <v>635</v>
      </c>
      <c r="L5832" t="s">
        <v>646</v>
      </c>
      <c r="M5832" t="s">
        <v>646</v>
      </c>
      <c r="N5832" t="s">
        <v>87</v>
      </c>
      <c r="O5832" t="s">
        <v>41</v>
      </c>
      <c r="P5832" t="s">
        <v>42</v>
      </c>
      <c r="Q5832" t="s">
        <v>16</v>
      </c>
      <c r="R5832" t="s">
        <v>91</v>
      </c>
      <c r="S5832" t="s">
        <v>44</v>
      </c>
      <c r="T5832" t="s">
        <v>944</v>
      </c>
      <c r="U5832" t="s">
        <v>939</v>
      </c>
      <c r="V5832" t="s">
        <v>173</v>
      </c>
      <c r="W5832" t="s">
        <v>174</v>
      </c>
      <c r="X5832" t="s">
        <v>12</v>
      </c>
      <c r="Y5832" t="s">
        <v>938</v>
      </c>
      <c r="Z5832" s="81">
        <v>0</v>
      </c>
      <c r="AA5832" s="68">
        <v>0</v>
      </c>
      <c r="AB5832" s="82">
        <f t="shared" si="3179"/>
        <v>0</v>
      </c>
      <c r="AE5832">
        <v>1</v>
      </c>
      <c r="AG5832" s="83">
        <f t="shared" si="3180"/>
        <v>1</v>
      </c>
      <c r="AH5832" s="87">
        <v>0</v>
      </c>
      <c r="AI5832" s="88">
        <v>0</v>
      </c>
      <c r="AJ5832">
        <f t="shared" si="3181"/>
        <v>1</v>
      </c>
      <c r="AK5832" s="108">
        <f t="shared" si="3182"/>
        <v>1176</v>
      </c>
      <c r="AL5832" s="108">
        <f t="shared" si="3183"/>
        <v>1680</v>
      </c>
      <c r="AM5832" s="108">
        <f t="shared" si="3184"/>
        <v>-504</v>
      </c>
    </row>
    <row r="5833" spans="1:39" x14ac:dyDescent="0.25">
      <c r="A5833" s="115">
        <v>70400012</v>
      </c>
      <c r="B5833" t="s">
        <v>1</v>
      </c>
      <c r="C5833" s="81">
        <v>700</v>
      </c>
      <c r="D5833">
        <v>2.4</v>
      </c>
      <c r="E5833">
        <v>2.4</v>
      </c>
      <c r="F5833">
        <v>2.5</v>
      </c>
      <c r="G5833">
        <v>2.5</v>
      </c>
      <c r="H5833">
        <v>0.7</v>
      </c>
      <c r="I5833">
        <v>704</v>
      </c>
      <c r="J5833" t="s">
        <v>645</v>
      </c>
      <c r="K5833" t="s">
        <v>635</v>
      </c>
      <c r="L5833" t="s">
        <v>646</v>
      </c>
      <c r="M5833" t="s">
        <v>646</v>
      </c>
      <c r="N5833" t="s">
        <v>100</v>
      </c>
      <c r="O5833" t="s">
        <v>41</v>
      </c>
      <c r="P5833" t="s">
        <v>42</v>
      </c>
      <c r="Q5833" t="s">
        <v>16</v>
      </c>
      <c r="R5833" t="s">
        <v>91</v>
      </c>
      <c r="S5833" t="s">
        <v>44</v>
      </c>
      <c r="T5833" t="s">
        <v>944</v>
      </c>
      <c r="U5833" t="s">
        <v>939</v>
      </c>
      <c r="V5833" t="s">
        <v>14</v>
      </c>
      <c r="W5833" t="s">
        <v>49</v>
      </c>
      <c r="X5833" t="s">
        <v>12</v>
      </c>
      <c r="Y5833" t="s">
        <v>938</v>
      </c>
      <c r="Z5833" s="81">
        <v>0</v>
      </c>
      <c r="AA5833" s="68">
        <v>0</v>
      </c>
      <c r="AB5833" s="82">
        <f t="shared" si="3179"/>
        <v>0</v>
      </c>
      <c r="AE5833">
        <v>1</v>
      </c>
      <c r="AG5833" s="83">
        <f t="shared" si="3180"/>
        <v>1</v>
      </c>
      <c r="AH5833" s="87">
        <v>0</v>
      </c>
      <c r="AI5833" s="88">
        <v>0</v>
      </c>
      <c r="AJ5833">
        <f t="shared" si="3181"/>
        <v>1</v>
      </c>
      <c r="AK5833" s="108">
        <f t="shared" si="3182"/>
        <v>1176</v>
      </c>
      <c r="AL5833" s="108">
        <f t="shared" si="3183"/>
        <v>1680</v>
      </c>
      <c r="AM5833" s="108">
        <f t="shared" si="3184"/>
        <v>-504</v>
      </c>
    </row>
    <row r="5834" spans="1:39" x14ac:dyDescent="0.25">
      <c r="A5834" s="115">
        <v>70400012</v>
      </c>
      <c r="B5834" t="s">
        <v>1</v>
      </c>
      <c r="C5834" s="81">
        <v>700</v>
      </c>
      <c r="D5834">
        <v>2.4</v>
      </c>
      <c r="E5834">
        <v>2.4</v>
      </c>
      <c r="F5834">
        <v>2.5</v>
      </c>
      <c r="G5834">
        <v>2.5</v>
      </c>
      <c r="H5834">
        <v>0.7</v>
      </c>
      <c r="I5834">
        <v>704</v>
      </c>
      <c r="J5834" t="s">
        <v>645</v>
      </c>
      <c r="K5834" t="s">
        <v>635</v>
      </c>
      <c r="L5834" t="s">
        <v>646</v>
      </c>
      <c r="M5834" t="s">
        <v>646</v>
      </c>
      <c r="N5834" t="s">
        <v>48</v>
      </c>
      <c r="O5834" t="s">
        <v>74</v>
      </c>
      <c r="P5834" t="s">
        <v>42</v>
      </c>
      <c r="Q5834" t="s">
        <v>16</v>
      </c>
      <c r="R5834" t="s">
        <v>91</v>
      </c>
      <c r="S5834" t="s">
        <v>9</v>
      </c>
      <c r="T5834" t="s">
        <v>944</v>
      </c>
      <c r="U5834" t="s">
        <v>179</v>
      </c>
      <c r="V5834" t="s">
        <v>29</v>
      </c>
      <c r="W5834" t="s">
        <v>30</v>
      </c>
      <c r="X5834" t="s">
        <v>73</v>
      </c>
      <c r="Y5834" t="s">
        <v>938</v>
      </c>
      <c r="Z5834" s="81">
        <v>0</v>
      </c>
      <c r="AA5834" s="68">
        <v>0</v>
      </c>
      <c r="AB5834" s="82">
        <f t="shared" si="3179"/>
        <v>0</v>
      </c>
      <c r="AE5834">
        <v>1</v>
      </c>
      <c r="AG5834" s="83">
        <f t="shared" si="3180"/>
        <v>1</v>
      </c>
      <c r="AH5834" s="87">
        <v>0</v>
      </c>
      <c r="AI5834" s="88">
        <v>0</v>
      </c>
    </row>
    <row r="5835" spans="1:39" x14ac:dyDescent="0.25">
      <c r="A5835" s="115">
        <v>70400012</v>
      </c>
      <c r="B5835" t="s">
        <v>1</v>
      </c>
      <c r="C5835" s="81">
        <v>700</v>
      </c>
      <c r="D5835">
        <v>2.4</v>
      </c>
      <c r="E5835">
        <v>2.4</v>
      </c>
      <c r="F5835">
        <v>2.5</v>
      </c>
      <c r="G5835">
        <v>2.5</v>
      </c>
      <c r="H5835">
        <v>0.7</v>
      </c>
      <c r="I5835">
        <v>704</v>
      </c>
      <c r="J5835" t="s">
        <v>645</v>
      </c>
      <c r="K5835" t="s">
        <v>635</v>
      </c>
      <c r="L5835" t="s">
        <v>646</v>
      </c>
      <c r="M5835" t="s">
        <v>646</v>
      </c>
      <c r="N5835" t="s">
        <v>48</v>
      </c>
      <c r="O5835" t="s">
        <v>80</v>
      </c>
      <c r="P5835" t="s">
        <v>42</v>
      </c>
      <c r="Q5835" t="s">
        <v>16</v>
      </c>
      <c r="R5835" t="s">
        <v>91</v>
      </c>
      <c r="S5835" t="s">
        <v>9</v>
      </c>
      <c r="T5835" t="s">
        <v>944</v>
      </c>
      <c r="U5835" t="s">
        <v>179</v>
      </c>
      <c r="V5835" t="s">
        <v>53</v>
      </c>
      <c r="W5835" t="s">
        <v>54</v>
      </c>
      <c r="X5835" t="s">
        <v>12</v>
      </c>
      <c r="Y5835" t="s">
        <v>938</v>
      </c>
      <c r="Z5835" s="81">
        <v>0</v>
      </c>
      <c r="AA5835" s="68">
        <v>0</v>
      </c>
      <c r="AB5835" s="82">
        <f t="shared" si="3179"/>
        <v>0</v>
      </c>
      <c r="AE5835">
        <v>1</v>
      </c>
      <c r="AG5835" s="83">
        <f t="shared" si="3180"/>
        <v>1</v>
      </c>
      <c r="AH5835" s="87">
        <v>0</v>
      </c>
      <c r="AI5835" s="88">
        <v>0</v>
      </c>
    </row>
    <row r="5836" spans="1:39" x14ac:dyDescent="0.25">
      <c r="A5836" s="115">
        <v>70400012</v>
      </c>
      <c r="B5836" t="s">
        <v>1</v>
      </c>
      <c r="C5836" s="81">
        <v>700</v>
      </c>
      <c r="D5836">
        <v>2.4</v>
      </c>
      <c r="E5836">
        <v>2.4</v>
      </c>
      <c r="F5836">
        <v>2.5</v>
      </c>
      <c r="G5836">
        <v>2.5</v>
      </c>
      <c r="H5836">
        <v>0.7</v>
      </c>
      <c r="I5836">
        <v>704</v>
      </c>
      <c r="J5836" t="s">
        <v>645</v>
      </c>
      <c r="K5836" t="s">
        <v>635</v>
      </c>
      <c r="L5836" t="s">
        <v>646</v>
      </c>
      <c r="M5836" t="s">
        <v>646</v>
      </c>
      <c r="N5836" t="s">
        <v>48</v>
      </c>
      <c r="O5836" t="s">
        <v>80</v>
      </c>
      <c r="P5836" t="s">
        <v>42</v>
      </c>
      <c r="Q5836" t="s">
        <v>16</v>
      </c>
      <c r="R5836" t="s">
        <v>91</v>
      </c>
      <c r="S5836" t="s">
        <v>44</v>
      </c>
      <c r="T5836" t="s">
        <v>944</v>
      </c>
      <c r="U5836" t="s">
        <v>939</v>
      </c>
      <c r="V5836" t="s">
        <v>173</v>
      </c>
      <c r="W5836" t="s">
        <v>174</v>
      </c>
      <c r="X5836" t="s">
        <v>12</v>
      </c>
      <c r="Y5836" t="s">
        <v>938</v>
      </c>
      <c r="Z5836" s="81">
        <v>0</v>
      </c>
      <c r="AA5836" s="68">
        <v>0</v>
      </c>
      <c r="AB5836" s="82">
        <f t="shared" si="3179"/>
        <v>0</v>
      </c>
      <c r="AE5836">
        <v>1</v>
      </c>
      <c r="AG5836" s="83">
        <f t="shared" si="3180"/>
        <v>1</v>
      </c>
      <c r="AH5836" s="87">
        <v>0</v>
      </c>
      <c r="AI5836" s="88">
        <v>0</v>
      </c>
      <c r="AJ5836">
        <f>AG5836</f>
        <v>1</v>
      </c>
      <c r="AK5836" s="108">
        <f>AJ5836*C5836*E5836*H5836</f>
        <v>1176</v>
      </c>
      <c r="AL5836" s="108">
        <f>AJ5836*C5836*E5836</f>
        <v>1680</v>
      </c>
      <c r="AM5836" s="108">
        <f>AK5836-AL5836</f>
        <v>-504</v>
      </c>
    </row>
    <row r="5837" spans="1:39" x14ac:dyDescent="0.25">
      <c r="A5837" s="115">
        <v>70400012</v>
      </c>
      <c r="B5837" t="s">
        <v>1</v>
      </c>
      <c r="C5837" s="81">
        <v>700</v>
      </c>
      <c r="D5837">
        <v>2.4</v>
      </c>
      <c r="E5837">
        <v>2.4</v>
      </c>
      <c r="F5837">
        <v>2.5</v>
      </c>
      <c r="G5837">
        <v>2.5</v>
      </c>
      <c r="H5837">
        <v>0.7</v>
      </c>
      <c r="I5837">
        <v>704</v>
      </c>
      <c r="J5837" t="s">
        <v>645</v>
      </c>
      <c r="K5837" t="s">
        <v>635</v>
      </c>
      <c r="L5837" t="s">
        <v>646</v>
      </c>
      <c r="M5837" t="s">
        <v>646</v>
      </c>
      <c r="N5837" t="s">
        <v>48</v>
      </c>
      <c r="O5837" t="s">
        <v>41</v>
      </c>
      <c r="P5837" t="s">
        <v>42</v>
      </c>
      <c r="Q5837" t="s">
        <v>16</v>
      </c>
      <c r="R5837" t="s">
        <v>91</v>
      </c>
      <c r="S5837" t="s">
        <v>9</v>
      </c>
      <c r="T5837" t="s">
        <v>944</v>
      </c>
      <c r="U5837" t="s">
        <v>179</v>
      </c>
      <c r="V5837" t="s">
        <v>53</v>
      </c>
      <c r="W5837" t="s">
        <v>54</v>
      </c>
      <c r="X5837" t="s">
        <v>12</v>
      </c>
      <c r="Y5837" t="s">
        <v>938</v>
      </c>
      <c r="Z5837" s="81">
        <v>0</v>
      </c>
      <c r="AA5837" s="68">
        <v>0</v>
      </c>
      <c r="AB5837" s="82">
        <f t="shared" si="3179"/>
        <v>0</v>
      </c>
      <c r="AE5837">
        <v>1</v>
      </c>
      <c r="AG5837" s="83">
        <f t="shared" si="3180"/>
        <v>1</v>
      </c>
      <c r="AH5837" s="87">
        <v>0</v>
      </c>
      <c r="AI5837" s="88">
        <v>0</v>
      </c>
    </row>
    <row r="5838" spans="1:39" x14ac:dyDescent="0.25">
      <c r="A5838" s="115">
        <v>70400012</v>
      </c>
      <c r="B5838" t="s">
        <v>1</v>
      </c>
      <c r="C5838" s="81">
        <v>700</v>
      </c>
      <c r="D5838">
        <v>2.4</v>
      </c>
      <c r="E5838">
        <v>2.4</v>
      </c>
      <c r="F5838">
        <v>2.5</v>
      </c>
      <c r="G5838">
        <v>2.5</v>
      </c>
      <c r="H5838">
        <v>0.7</v>
      </c>
      <c r="I5838">
        <v>704</v>
      </c>
      <c r="J5838" t="s">
        <v>645</v>
      </c>
      <c r="K5838" t="s">
        <v>635</v>
      </c>
      <c r="L5838" t="s">
        <v>646</v>
      </c>
      <c r="M5838" t="s">
        <v>646</v>
      </c>
      <c r="N5838" t="s">
        <v>48</v>
      </c>
      <c r="O5838" t="s">
        <v>47</v>
      </c>
      <c r="P5838" t="s">
        <v>42</v>
      </c>
      <c r="Q5838" t="s">
        <v>16</v>
      </c>
      <c r="R5838" t="s">
        <v>28</v>
      </c>
      <c r="S5838" t="s">
        <v>9</v>
      </c>
      <c r="U5838" t="s">
        <v>179</v>
      </c>
      <c r="V5838" t="s">
        <v>29</v>
      </c>
      <c r="W5838" t="s">
        <v>30</v>
      </c>
      <c r="X5838" t="s">
        <v>73</v>
      </c>
      <c r="Y5838" t="s">
        <v>677</v>
      </c>
      <c r="Z5838" s="80">
        <v>0</v>
      </c>
      <c r="AA5838" s="68">
        <v>3300</v>
      </c>
      <c r="AB5838" s="82">
        <f t="shared" si="3179"/>
        <v>6454.2389999999996</v>
      </c>
      <c r="AD5838">
        <v>1</v>
      </c>
      <c r="AG5838" s="83">
        <f t="shared" si="3180"/>
        <v>1</v>
      </c>
      <c r="AH5838" s="87">
        <v>0</v>
      </c>
      <c r="AI5838" s="88">
        <v>0</v>
      </c>
    </row>
    <row r="5839" spans="1:39" x14ac:dyDescent="0.25">
      <c r="A5839" s="115">
        <v>70400012</v>
      </c>
      <c r="B5839" t="s">
        <v>1</v>
      </c>
      <c r="C5839" s="81">
        <v>700</v>
      </c>
      <c r="D5839">
        <v>2.4</v>
      </c>
      <c r="E5839">
        <v>2.4</v>
      </c>
      <c r="F5839">
        <v>2.5</v>
      </c>
      <c r="G5839">
        <v>2.5</v>
      </c>
      <c r="H5839">
        <v>0.7</v>
      </c>
      <c r="I5839">
        <v>704</v>
      </c>
      <c r="J5839" t="s">
        <v>645</v>
      </c>
      <c r="K5839" t="s">
        <v>635</v>
      </c>
      <c r="L5839" t="s">
        <v>646</v>
      </c>
      <c r="M5839" t="s">
        <v>646</v>
      </c>
      <c r="N5839" t="s">
        <v>5</v>
      </c>
      <c r="O5839" t="s">
        <v>80</v>
      </c>
      <c r="P5839" t="s">
        <v>42</v>
      </c>
      <c r="Q5839" t="s">
        <v>16</v>
      </c>
      <c r="R5839" t="s">
        <v>91</v>
      </c>
      <c r="S5839" t="s">
        <v>9</v>
      </c>
      <c r="T5839" t="s">
        <v>944</v>
      </c>
      <c r="U5839" t="s">
        <v>179</v>
      </c>
      <c r="V5839" t="s">
        <v>53</v>
      </c>
      <c r="W5839" t="s">
        <v>54</v>
      </c>
      <c r="X5839" t="s">
        <v>55</v>
      </c>
      <c r="Y5839" t="s">
        <v>938</v>
      </c>
      <c r="Z5839" s="81">
        <v>0</v>
      </c>
      <c r="AA5839" s="68">
        <v>0</v>
      </c>
      <c r="AB5839" s="82">
        <f t="shared" si="3179"/>
        <v>0</v>
      </c>
      <c r="AE5839">
        <v>1</v>
      </c>
      <c r="AG5839" s="83">
        <f t="shared" si="3180"/>
        <v>1</v>
      </c>
      <c r="AH5839" s="87">
        <v>0</v>
      </c>
      <c r="AI5839" s="88">
        <v>0</v>
      </c>
    </row>
    <row r="5840" spans="1:39" x14ac:dyDescent="0.25">
      <c r="A5840" s="115">
        <v>70400012</v>
      </c>
      <c r="B5840" t="s">
        <v>1</v>
      </c>
      <c r="C5840" s="81">
        <v>700</v>
      </c>
      <c r="D5840">
        <v>2.4</v>
      </c>
      <c r="E5840">
        <v>2.4</v>
      </c>
      <c r="F5840">
        <v>2.5</v>
      </c>
      <c r="G5840">
        <v>2.5</v>
      </c>
      <c r="H5840">
        <v>0.7</v>
      </c>
      <c r="I5840">
        <v>704</v>
      </c>
      <c r="J5840" t="s">
        <v>645</v>
      </c>
      <c r="K5840" t="s">
        <v>635</v>
      </c>
      <c r="L5840" t="s">
        <v>646</v>
      </c>
      <c r="M5840" t="s">
        <v>646</v>
      </c>
      <c r="N5840" t="s">
        <v>5</v>
      </c>
      <c r="O5840" t="s">
        <v>80</v>
      </c>
      <c r="P5840" t="s">
        <v>42</v>
      </c>
      <c r="Q5840" t="s">
        <v>16</v>
      </c>
      <c r="R5840" t="s">
        <v>91</v>
      </c>
      <c r="S5840" t="s">
        <v>44</v>
      </c>
      <c r="T5840" t="s">
        <v>944</v>
      </c>
      <c r="U5840" t="s">
        <v>939</v>
      </c>
      <c r="V5840" t="s">
        <v>173</v>
      </c>
      <c r="W5840" t="s">
        <v>174</v>
      </c>
      <c r="X5840" t="s">
        <v>12</v>
      </c>
      <c r="Y5840" t="s">
        <v>938</v>
      </c>
      <c r="Z5840" s="81">
        <v>0</v>
      </c>
      <c r="AA5840" s="68">
        <v>0</v>
      </c>
      <c r="AB5840" s="82">
        <f t="shared" si="3179"/>
        <v>0</v>
      </c>
      <c r="AE5840">
        <v>1</v>
      </c>
      <c r="AG5840" s="83">
        <f t="shared" si="3180"/>
        <v>1</v>
      </c>
      <c r="AH5840" s="87">
        <v>0</v>
      </c>
      <c r="AI5840" s="88">
        <v>0</v>
      </c>
      <c r="AJ5840">
        <f>AG5840</f>
        <v>1</v>
      </c>
      <c r="AK5840" s="108">
        <f>AJ5840*C5840*E5840*H5840</f>
        <v>1176</v>
      </c>
      <c r="AL5840" s="108">
        <f>AJ5840*C5840*E5840</f>
        <v>1680</v>
      </c>
      <c r="AM5840" s="108">
        <f>AK5840-AL5840</f>
        <v>-504</v>
      </c>
    </row>
    <row r="5841" spans="1:39" x14ac:dyDescent="0.25">
      <c r="A5841" s="115">
        <v>70400012</v>
      </c>
      <c r="B5841" t="s">
        <v>1</v>
      </c>
      <c r="C5841" s="81">
        <v>700</v>
      </c>
      <c r="D5841">
        <v>2.4</v>
      </c>
      <c r="E5841">
        <v>2.4</v>
      </c>
      <c r="F5841">
        <v>2.5</v>
      </c>
      <c r="G5841">
        <v>2.5</v>
      </c>
      <c r="H5841">
        <v>0.7</v>
      </c>
      <c r="I5841">
        <v>704</v>
      </c>
      <c r="J5841" t="s">
        <v>645</v>
      </c>
      <c r="K5841" t="s">
        <v>635</v>
      </c>
      <c r="L5841" t="s">
        <v>646</v>
      </c>
      <c r="M5841" t="s">
        <v>646</v>
      </c>
      <c r="N5841" t="s">
        <v>5</v>
      </c>
      <c r="O5841" t="s">
        <v>41</v>
      </c>
      <c r="P5841" t="s">
        <v>42</v>
      </c>
      <c r="Q5841" t="s">
        <v>16</v>
      </c>
      <c r="R5841" t="s">
        <v>28</v>
      </c>
      <c r="S5841" t="s">
        <v>9</v>
      </c>
      <c r="U5841" t="s">
        <v>179</v>
      </c>
      <c r="V5841" t="s">
        <v>53</v>
      </c>
      <c r="W5841" t="s">
        <v>54</v>
      </c>
      <c r="X5841" t="s">
        <v>12</v>
      </c>
      <c r="Y5841" t="s">
        <v>21</v>
      </c>
      <c r="Z5841" s="80">
        <v>2413</v>
      </c>
      <c r="AA5841" s="68">
        <v>0</v>
      </c>
      <c r="AB5841" s="82">
        <f t="shared" si="3179"/>
        <v>2413</v>
      </c>
      <c r="AD5841">
        <v>1</v>
      </c>
      <c r="AG5841" s="83">
        <f t="shared" si="3180"/>
        <v>1</v>
      </c>
      <c r="AH5841" s="87">
        <v>0</v>
      </c>
      <c r="AI5841" s="88">
        <v>0</v>
      </c>
    </row>
    <row r="5842" spans="1:39" x14ac:dyDescent="0.25">
      <c r="A5842" s="115">
        <v>70400012</v>
      </c>
      <c r="B5842" t="s">
        <v>1</v>
      </c>
      <c r="C5842" s="81">
        <v>700</v>
      </c>
      <c r="D5842">
        <v>2.4</v>
      </c>
      <c r="E5842">
        <v>2.4</v>
      </c>
      <c r="F5842">
        <v>2.5</v>
      </c>
      <c r="G5842">
        <v>2.5</v>
      </c>
      <c r="H5842">
        <v>0.7</v>
      </c>
      <c r="I5842">
        <v>704</v>
      </c>
      <c r="J5842" t="s">
        <v>645</v>
      </c>
      <c r="K5842" t="s">
        <v>635</v>
      </c>
      <c r="L5842" t="s">
        <v>646</v>
      </c>
      <c r="M5842" t="s">
        <v>646</v>
      </c>
      <c r="N5842" t="s">
        <v>5</v>
      </c>
      <c r="O5842" t="s">
        <v>47</v>
      </c>
      <c r="P5842" t="s">
        <v>42</v>
      </c>
      <c r="Q5842" t="s">
        <v>16</v>
      </c>
      <c r="R5842" t="s">
        <v>28</v>
      </c>
      <c r="S5842" t="s">
        <v>9</v>
      </c>
      <c r="U5842" t="s">
        <v>179</v>
      </c>
      <c r="V5842" t="s">
        <v>53</v>
      </c>
      <c r="W5842" t="s">
        <v>54</v>
      </c>
      <c r="X5842" t="s">
        <v>55</v>
      </c>
      <c r="Y5842" t="s">
        <v>21</v>
      </c>
      <c r="Z5842" s="80">
        <v>2413</v>
      </c>
      <c r="AA5842" s="68">
        <v>0</v>
      </c>
      <c r="AB5842" s="82">
        <f t="shared" si="3179"/>
        <v>2413</v>
      </c>
      <c r="AD5842">
        <v>1</v>
      </c>
      <c r="AG5842" s="83">
        <f t="shared" si="3180"/>
        <v>1</v>
      </c>
      <c r="AH5842" s="87">
        <v>0</v>
      </c>
      <c r="AI5842" s="88">
        <v>0</v>
      </c>
    </row>
    <row r="5843" spans="1:39" x14ac:dyDescent="0.25">
      <c r="A5843" s="115">
        <v>70400012</v>
      </c>
      <c r="B5843" t="s">
        <v>1</v>
      </c>
      <c r="C5843" s="81">
        <v>700</v>
      </c>
      <c r="D5843">
        <v>2.4</v>
      </c>
      <c r="E5843">
        <v>2.4</v>
      </c>
      <c r="F5843">
        <v>2.5</v>
      </c>
      <c r="G5843">
        <v>2.5</v>
      </c>
      <c r="H5843">
        <v>0.7</v>
      </c>
      <c r="I5843">
        <v>704</v>
      </c>
      <c r="J5843" t="s">
        <v>645</v>
      </c>
      <c r="K5843" t="s">
        <v>635</v>
      </c>
      <c r="L5843" t="s">
        <v>646</v>
      </c>
      <c r="M5843" t="s">
        <v>646</v>
      </c>
      <c r="N5843" t="s">
        <v>5</v>
      </c>
      <c r="O5843" t="s">
        <v>47</v>
      </c>
      <c r="P5843" t="s">
        <v>42</v>
      </c>
      <c r="Q5843" t="s">
        <v>16</v>
      </c>
      <c r="R5843" t="s">
        <v>28</v>
      </c>
      <c r="S5843" t="s">
        <v>44</v>
      </c>
      <c r="U5843" t="s">
        <v>939</v>
      </c>
      <c r="V5843" t="s">
        <v>14</v>
      </c>
      <c r="W5843" t="s">
        <v>49</v>
      </c>
      <c r="X5843" t="s">
        <v>12</v>
      </c>
      <c r="Y5843" t="s">
        <v>21</v>
      </c>
      <c r="Z5843" s="80">
        <v>750</v>
      </c>
      <c r="AA5843" s="68">
        <v>0</v>
      </c>
      <c r="AB5843" s="82">
        <f t="shared" si="3179"/>
        <v>2250</v>
      </c>
      <c r="AC5843">
        <v>3</v>
      </c>
      <c r="AG5843" s="83">
        <f t="shared" si="3180"/>
        <v>3</v>
      </c>
      <c r="AH5843" s="87">
        <v>0</v>
      </c>
      <c r="AI5843" s="88">
        <v>0</v>
      </c>
      <c r="AJ5843">
        <f t="shared" ref="AJ5843:AJ5844" si="3185">AG5843</f>
        <v>3</v>
      </c>
      <c r="AK5843" s="108">
        <f t="shared" ref="AK5843:AK5844" si="3186">AJ5843*C5843*E5843*H5843</f>
        <v>3528</v>
      </c>
      <c r="AL5843" s="108">
        <f t="shared" ref="AL5843:AL5844" si="3187">AJ5843*C5843*E5843</f>
        <v>5040</v>
      </c>
      <c r="AM5843" s="108">
        <f t="shared" ref="AM5843:AM5844" si="3188">AK5843-AL5843</f>
        <v>-1512</v>
      </c>
    </row>
    <row r="5844" spans="1:39" x14ac:dyDescent="0.25">
      <c r="A5844" s="115">
        <v>70400012</v>
      </c>
      <c r="B5844" t="s">
        <v>1</v>
      </c>
      <c r="C5844" s="81">
        <v>700</v>
      </c>
      <c r="D5844">
        <v>2.4</v>
      </c>
      <c r="E5844">
        <v>2.4</v>
      </c>
      <c r="F5844">
        <v>2.5</v>
      </c>
      <c r="G5844">
        <v>2.5</v>
      </c>
      <c r="H5844">
        <v>0.7</v>
      </c>
      <c r="I5844">
        <v>704</v>
      </c>
      <c r="J5844" t="s">
        <v>645</v>
      </c>
      <c r="K5844" t="s">
        <v>635</v>
      </c>
      <c r="L5844" t="s">
        <v>646</v>
      </c>
      <c r="M5844" t="s">
        <v>646</v>
      </c>
      <c r="N5844" t="s">
        <v>5</v>
      </c>
      <c r="O5844" t="s">
        <v>47</v>
      </c>
      <c r="P5844" t="s">
        <v>42</v>
      </c>
      <c r="Q5844" t="s">
        <v>16</v>
      </c>
      <c r="R5844" t="s">
        <v>28</v>
      </c>
      <c r="S5844" t="s">
        <v>44</v>
      </c>
      <c r="U5844" t="s">
        <v>939</v>
      </c>
      <c r="V5844" t="s">
        <v>173</v>
      </c>
      <c r="W5844" t="s">
        <v>174</v>
      </c>
      <c r="X5844" t="s">
        <v>12</v>
      </c>
      <c r="Y5844" t="s">
        <v>21</v>
      </c>
      <c r="Z5844" s="80">
        <v>750</v>
      </c>
      <c r="AA5844" s="68">
        <v>0</v>
      </c>
      <c r="AB5844" s="82">
        <f t="shared" si="3179"/>
        <v>3750</v>
      </c>
      <c r="AC5844">
        <v>5</v>
      </c>
      <c r="AG5844" s="83">
        <f t="shared" si="3180"/>
        <v>5</v>
      </c>
      <c r="AH5844" s="87">
        <v>0</v>
      </c>
      <c r="AI5844" s="88">
        <v>0</v>
      </c>
      <c r="AJ5844">
        <f t="shared" si="3185"/>
        <v>5</v>
      </c>
      <c r="AK5844" s="108">
        <f t="shared" si="3186"/>
        <v>5880</v>
      </c>
      <c r="AL5844" s="108">
        <f t="shared" si="3187"/>
        <v>8400</v>
      </c>
      <c r="AM5844" s="108">
        <f t="shared" si="3188"/>
        <v>-2520</v>
      </c>
    </row>
    <row r="5845" spans="1:39" x14ac:dyDescent="0.25">
      <c r="A5845" s="115">
        <v>70400012</v>
      </c>
      <c r="B5845" t="s">
        <v>1</v>
      </c>
      <c r="C5845" s="81">
        <v>700</v>
      </c>
      <c r="D5845">
        <v>2.4</v>
      </c>
      <c r="E5845">
        <v>2.4</v>
      </c>
      <c r="F5845">
        <v>2.5</v>
      </c>
      <c r="G5845">
        <v>2.5</v>
      </c>
      <c r="H5845">
        <v>0.7</v>
      </c>
      <c r="I5845">
        <v>704</v>
      </c>
      <c r="J5845" t="s">
        <v>645</v>
      </c>
      <c r="K5845" t="s">
        <v>635</v>
      </c>
      <c r="L5845" t="s">
        <v>646</v>
      </c>
      <c r="M5845" t="s">
        <v>646</v>
      </c>
      <c r="N5845" t="s">
        <v>15</v>
      </c>
      <c r="O5845" t="s">
        <v>74</v>
      </c>
      <c r="P5845" t="s">
        <v>42</v>
      </c>
      <c r="Q5845" t="s">
        <v>16</v>
      </c>
      <c r="R5845" t="s">
        <v>28</v>
      </c>
      <c r="S5845" t="s">
        <v>9</v>
      </c>
      <c r="U5845" t="s">
        <v>179</v>
      </c>
      <c r="V5845" t="s">
        <v>53</v>
      </c>
      <c r="W5845" t="s">
        <v>54</v>
      </c>
      <c r="X5845" t="s">
        <v>12</v>
      </c>
      <c r="Y5845" t="s">
        <v>21</v>
      </c>
      <c r="Z5845" s="80">
        <v>2413</v>
      </c>
      <c r="AA5845" s="68">
        <v>0</v>
      </c>
      <c r="AB5845" s="82">
        <f t="shared" si="3179"/>
        <v>2413</v>
      </c>
      <c r="AD5845">
        <v>1</v>
      </c>
      <c r="AG5845" s="83">
        <f t="shared" si="3180"/>
        <v>1</v>
      </c>
      <c r="AH5845" s="87">
        <v>0</v>
      </c>
      <c r="AI5845" s="88">
        <v>0</v>
      </c>
    </row>
    <row r="5846" spans="1:39" x14ac:dyDescent="0.25">
      <c r="A5846" s="115">
        <v>70400012</v>
      </c>
      <c r="B5846" t="s">
        <v>1</v>
      </c>
      <c r="C5846" s="81">
        <v>700</v>
      </c>
      <c r="D5846">
        <v>2.4</v>
      </c>
      <c r="E5846">
        <v>2.4</v>
      </c>
      <c r="F5846">
        <v>2.5</v>
      </c>
      <c r="G5846">
        <v>2.5</v>
      </c>
      <c r="H5846">
        <v>0.7</v>
      </c>
      <c r="I5846">
        <v>704</v>
      </c>
      <c r="J5846" t="s">
        <v>645</v>
      </c>
      <c r="K5846" t="s">
        <v>635</v>
      </c>
      <c r="L5846" t="s">
        <v>646</v>
      </c>
      <c r="M5846" t="s">
        <v>646</v>
      </c>
      <c r="N5846" t="s">
        <v>15</v>
      </c>
      <c r="O5846" t="s">
        <v>74</v>
      </c>
      <c r="P5846" t="s">
        <v>42</v>
      </c>
      <c r="Q5846" t="s">
        <v>16</v>
      </c>
      <c r="R5846" t="s">
        <v>91</v>
      </c>
      <c r="S5846" t="s">
        <v>9</v>
      </c>
      <c r="T5846" t="s">
        <v>944</v>
      </c>
      <c r="U5846" t="s">
        <v>179</v>
      </c>
      <c r="V5846" t="s">
        <v>53</v>
      </c>
      <c r="W5846" t="s">
        <v>54</v>
      </c>
      <c r="X5846" t="s">
        <v>12</v>
      </c>
      <c r="Y5846" t="s">
        <v>938</v>
      </c>
      <c r="Z5846" s="81">
        <v>0</v>
      </c>
      <c r="AA5846" s="68">
        <v>0</v>
      </c>
      <c r="AB5846" s="82">
        <f t="shared" si="3179"/>
        <v>0</v>
      </c>
      <c r="AE5846">
        <v>1</v>
      </c>
      <c r="AG5846" s="83">
        <f t="shared" si="3180"/>
        <v>1</v>
      </c>
      <c r="AH5846" s="87">
        <v>0</v>
      </c>
      <c r="AI5846" s="88">
        <v>0</v>
      </c>
    </row>
    <row r="5847" spans="1:39" x14ac:dyDescent="0.25">
      <c r="A5847" s="115">
        <v>70400012</v>
      </c>
      <c r="B5847" t="s">
        <v>1</v>
      </c>
      <c r="C5847" s="81">
        <v>700</v>
      </c>
      <c r="D5847">
        <v>2.4</v>
      </c>
      <c r="E5847">
        <v>2.4</v>
      </c>
      <c r="F5847">
        <v>2.5</v>
      </c>
      <c r="G5847">
        <v>2.5</v>
      </c>
      <c r="H5847">
        <v>0.7</v>
      </c>
      <c r="I5847">
        <v>704</v>
      </c>
      <c r="J5847" t="s">
        <v>645</v>
      </c>
      <c r="K5847" t="s">
        <v>635</v>
      </c>
      <c r="L5847" t="s">
        <v>646</v>
      </c>
      <c r="M5847" t="s">
        <v>646</v>
      </c>
      <c r="N5847" t="s">
        <v>15</v>
      </c>
      <c r="O5847" t="s">
        <v>80</v>
      </c>
      <c r="P5847" t="s">
        <v>42</v>
      </c>
      <c r="Q5847" t="s">
        <v>16</v>
      </c>
      <c r="R5847" t="s">
        <v>91</v>
      </c>
      <c r="S5847" t="s">
        <v>9</v>
      </c>
      <c r="T5847" t="s">
        <v>944</v>
      </c>
      <c r="U5847" t="s">
        <v>179</v>
      </c>
      <c r="V5847" t="s">
        <v>53</v>
      </c>
      <c r="W5847" t="s">
        <v>54</v>
      </c>
      <c r="X5847" t="s">
        <v>12</v>
      </c>
      <c r="Y5847" t="s">
        <v>938</v>
      </c>
      <c r="Z5847" s="81">
        <v>0</v>
      </c>
      <c r="AA5847" s="68">
        <v>0</v>
      </c>
      <c r="AB5847" s="82">
        <f t="shared" si="3179"/>
        <v>0</v>
      </c>
      <c r="AE5847">
        <v>2</v>
      </c>
      <c r="AG5847" s="83">
        <f t="shared" si="3180"/>
        <v>2</v>
      </c>
      <c r="AH5847" s="87">
        <v>0</v>
      </c>
      <c r="AI5847" s="88">
        <v>0</v>
      </c>
    </row>
    <row r="5848" spans="1:39" x14ac:dyDescent="0.25">
      <c r="A5848" s="115">
        <v>70400012</v>
      </c>
      <c r="B5848" t="s">
        <v>1</v>
      </c>
      <c r="C5848" s="81">
        <v>700</v>
      </c>
      <c r="D5848">
        <v>2.4</v>
      </c>
      <c r="E5848">
        <v>2.4</v>
      </c>
      <c r="F5848">
        <v>2.5</v>
      </c>
      <c r="G5848">
        <v>2.5</v>
      </c>
      <c r="H5848">
        <v>0.7</v>
      </c>
      <c r="I5848">
        <v>704</v>
      </c>
      <c r="J5848" t="s">
        <v>645</v>
      </c>
      <c r="K5848" t="s">
        <v>635</v>
      </c>
      <c r="L5848" t="s">
        <v>646</v>
      </c>
      <c r="M5848" t="s">
        <v>646</v>
      </c>
      <c r="N5848" t="s">
        <v>15</v>
      </c>
      <c r="O5848" t="s">
        <v>41</v>
      </c>
      <c r="P5848" t="s">
        <v>42</v>
      </c>
      <c r="Q5848" t="s">
        <v>16</v>
      </c>
      <c r="R5848" t="s">
        <v>28</v>
      </c>
      <c r="S5848" t="s">
        <v>22</v>
      </c>
      <c r="T5848" t="s">
        <v>22</v>
      </c>
      <c r="U5848" t="s">
        <v>939</v>
      </c>
      <c r="V5848" t="s">
        <v>50</v>
      </c>
      <c r="W5848" t="s">
        <v>51</v>
      </c>
      <c r="X5848" t="s">
        <v>52</v>
      </c>
      <c r="Y5848" t="s">
        <v>943</v>
      </c>
      <c r="Z5848" s="81">
        <v>0</v>
      </c>
      <c r="AA5848" s="68">
        <v>0</v>
      </c>
      <c r="AB5848" s="82">
        <f t="shared" si="3179"/>
        <v>0</v>
      </c>
      <c r="AF5848">
        <v>2</v>
      </c>
      <c r="AG5848" s="83">
        <f t="shared" si="3180"/>
        <v>2</v>
      </c>
      <c r="AH5848" s="87">
        <v>0</v>
      </c>
      <c r="AI5848" s="88">
        <v>0</v>
      </c>
      <c r="AJ5848">
        <f>AG5848</f>
        <v>2</v>
      </c>
      <c r="AK5848" s="108">
        <f>AJ5848*C5848*F5848*H5848</f>
        <v>2450</v>
      </c>
      <c r="AL5848" s="108">
        <f>AJ5848*C5848*F5848</f>
        <v>3500</v>
      </c>
      <c r="AM5848" s="108">
        <f>AK5848-AL5848</f>
        <v>-1050</v>
      </c>
    </row>
    <row r="5849" spans="1:39" x14ac:dyDescent="0.25">
      <c r="A5849" s="115">
        <v>70400012</v>
      </c>
      <c r="B5849" t="s">
        <v>1</v>
      </c>
      <c r="C5849" s="81">
        <v>700</v>
      </c>
      <c r="D5849">
        <v>2.4</v>
      </c>
      <c r="E5849">
        <v>2.4</v>
      </c>
      <c r="F5849">
        <v>2.5</v>
      </c>
      <c r="G5849">
        <v>2.5</v>
      </c>
      <c r="H5849">
        <v>0.7</v>
      </c>
      <c r="I5849">
        <v>704</v>
      </c>
      <c r="J5849" t="s">
        <v>645</v>
      </c>
      <c r="K5849" t="s">
        <v>635</v>
      </c>
      <c r="L5849" t="s">
        <v>646</v>
      </c>
      <c r="M5849" t="s">
        <v>646</v>
      </c>
      <c r="N5849" t="s">
        <v>15</v>
      </c>
      <c r="O5849" t="s">
        <v>41</v>
      </c>
      <c r="P5849" t="s">
        <v>42</v>
      </c>
      <c r="Q5849" t="s">
        <v>16</v>
      </c>
      <c r="R5849" t="s">
        <v>28</v>
      </c>
      <c r="S5849" t="s">
        <v>9</v>
      </c>
      <c r="U5849" t="s">
        <v>179</v>
      </c>
      <c r="V5849" t="s">
        <v>53</v>
      </c>
      <c r="W5849" t="s">
        <v>54</v>
      </c>
      <c r="X5849" t="s">
        <v>12</v>
      </c>
      <c r="Y5849" t="s">
        <v>21</v>
      </c>
      <c r="Z5849" s="80">
        <v>2413</v>
      </c>
      <c r="AA5849" s="68">
        <v>0</v>
      </c>
      <c r="AB5849" s="82">
        <f t="shared" si="3179"/>
        <v>31369</v>
      </c>
      <c r="AD5849">
        <v>13</v>
      </c>
      <c r="AG5849" s="83">
        <f t="shared" si="3180"/>
        <v>13</v>
      </c>
      <c r="AH5849" s="87">
        <v>0</v>
      </c>
      <c r="AI5849" s="88">
        <v>0</v>
      </c>
    </row>
    <row r="5850" spans="1:39" x14ac:dyDescent="0.25">
      <c r="A5850" s="115">
        <v>70400012</v>
      </c>
      <c r="B5850" t="s">
        <v>1</v>
      </c>
      <c r="C5850" s="81">
        <v>700</v>
      </c>
      <c r="D5850">
        <v>2.4</v>
      </c>
      <c r="E5850">
        <v>2.4</v>
      </c>
      <c r="F5850">
        <v>2.5</v>
      </c>
      <c r="G5850">
        <v>2.5</v>
      </c>
      <c r="H5850">
        <v>0.7</v>
      </c>
      <c r="I5850">
        <v>704</v>
      </c>
      <c r="J5850" t="s">
        <v>645</v>
      </c>
      <c r="K5850" t="s">
        <v>635</v>
      </c>
      <c r="L5850" t="s">
        <v>646</v>
      </c>
      <c r="M5850" t="s">
        <v>646</v>
      </c>
      <c r="N5850" t="s">
        <v>15</v>
      </c>
      <c r="O5850" t="s">
        <v>41</v>
      </c>
      <c r="P5850" t="s">
        <v>42</v>
      </c>
      <c r="Q5850" t="s">
        <v>16</v>
      </c>
      <c r="R5850" t="s">
        <v>28</v>
      </c>
      <c r="S5850" t="s">
        <v>9</v>
      </c>
      <c r="U5850" t="s">
        <v>179</v>
      </c>
      <c r="V5850" t="s">
        <v>92</v>
      </c>
      <c r="W5850" t="s">
        <v>93</v>
      </c>
      <c r="X5850" t="s">
        <v>12</v>
      </c>
      <c r="Y5850" t="s">
        <v>21</v>
      </c>
      <c r="Z5850" s="80">
        <v>2413</v>
      </c>
      <c r="AA5850" s="68">
        <v>0</v>
      </c>
      <c r="AB5850" s="82">
        <f t="shared" si="3179"/>
        <v>2413</v>
      </c>
      <c r="AD5850">
        <v>1</v>
      </c>
      <c r="AG5850" s="83">
        <f t="shared" si="3180"/>
        <v>1</v>
      </c>
      <c r="AH5850" s="87">
        <v>0</v>
      </c>
      <c r="AI5850" s="88">
        <v>0</v>
      </c>
    </row>
    <row r="5851" spans="1:39" x14ac:dyDescent="0.25">
      <c r="A5851" s="115">
        <v>70400012</v>
      </c>
      <c r="B5851" t="s">
        <v>1</v>
      </c>
      <c r="C5851" s="81">
        <v>700</v>
      </c>
      <c r="D5851">
        <v>2.4</v>
      </c>
      <c r="E5851">
        <v>2.4</v>
      </c>
      <c r="F5851">
        <v>2.5</v>
      </c>
      <c r="G5851">
        <v>2.5</v>
      </c>
      <c r="H5851">
        <v>0.7</v>
      </c>
      <c r="I5851">
        <v>704</v>
      </c>
      <c r="J5851" t="s">
        <v>645</v>
      </c>
      <c r="K5851" t="s">
        <v>635</v>
      </c>
      <c r="L5851" t="s">
        <v>646</v>
      </c>
      <c r="M5851" t="s">
        <v>646</v>
      </c>
      <c r="N5851" t="s">
        <v>15</v>
      </c>
      <c r="O5851" t="s">
        <v>41</v>
      </c>
      <c r="P5851" t="s">
        <v>42</v>
      </c>
      <c r="Q5851" t="s">
        <v>16</v>
      </c>
      <c r="R5851" t="s">
        <v>28</v>
      </c>
      <c r="S5851" t="s">
        <v>44</v>
      </c>
      <c r="U5851" t="s">
        <v>939</v>
      </c>
      <c r="V5851" t="s">
        <v>68</v>
      </c>
      <c r="W5851" t="s">
        <v>69</v>
      </c>
      <c r="X5851" t="s">
        <v>149</v>
      </c>
      <c r="Y5851" t="s">
        <v>21</v>
      </c>
      <c r="Z5851" s="80">
        <v>750</v>
      </c>
      <c r="AA5851" s="68">
        <v>0</v>
      </c>
      <c r="AB5851" s="82">
        <f t="shared" si="3179"/>
        <v>750</v>
      </c>
      <c r="AC5851">
        <v>1</v>
      </c>
      <c r="AG5851" s="83">
        <f t="shared" si="3180"/>
        <v>1</v>
      </c>
      <c r="AH5851" s="87">
        <v>0</v>
      </c>
      <c r="AI5851" s="88">
        <v>0</v>
      </c>
      <c r="AJ5851">
        <f t="shared" ref="AJ5851:AJ5854" si="3189">AG5851</f>
        <v>1</v>
      </c>
      <c r="AK5851" s="108">
        <f t="shared" ref="AK5851:AK5854" si="3190">AJ5851*C5851*F5851*H5851</f>
        <v>1225</v>
      </c>
      <c r="AL5851" s="108">
        <f t="shared" ref="AL5851:AL5854" si="3191">AJ5851*C5851*F5851</f>
        <v>1750</v>
      </c>
      <c r="AM5851" s="108">
        <f t="shared" ref="AM5851:AM5854" si="3192">AK5851-AL5851</f>
        <v>-525</v>
      </c>
    </row>
    <row r="5852" spans="1:39" x14ac:dyDescent="0.25">
      <c r="A5852" s="115">
        <v>70400012</v>
      </c>
      <c r="B5852" t="s">
        <v>1</v>
      </c>
      <c r="C5852" s="81">
        <v>700</v>
      </c>
      <c r="D5852">
        <v>2.4</v>
      </c>
      <c r="E5852">
        <v>2.4</v>
      </c>
      <c r="F5852">
        <v>2.5</v>
      </c>
      <c r="G5852">
        <v>2.5</v>
      </c>
      <c r="H5852">
        <v>0.7</v>
      </c>
      <c r="I5852">
        <v>704</v>
      </c>
      <c r="J5852" t="s">
        <v>645</v>
      </c>
      <c r="K5852" t="s">
        <v>635</v>
      </c>
      <c r="L5852" t="s">
        <v>646</v>
      </c>
      <c r="M5852" t="s">
        <v>646</v>
      </c>
      <c r="N5852" t="s">
        <v>18</v>
      </c>
      <c r="O5852" t="s">
        <v>74</v>
      </c>
      <c r="P5852" t="s">
        <v>42</v>
      </c>
      <c r="Q5852" t="s">
        <v>16</v>
      </c>
      <c r="R5852" t="s">
        <v>28</v>
      </c>
      <c r="S5852" t="s">
        <v>22</v>
      </c>
      <c r="T5852" t="s">
        <v>22</v>
      </c>
      <c r="U5852" t="s">
        <v>939</v>
      </c>
      <c r="V5852" t="s">
        <v>50</v>
      </c>
      <c r="W5852" t="s">
        <v>51</v>
      </c>
      <c r="X5852" t="s">
        <v>76</v>
      </c>
      <c r="Y5852" t="s">
        <v>943</v>
      </c>
      <c r="Z5852" s="81">
        <v>0</v>
      </c>
      <c r="AA5852" s="68">
        <v>0</v>
      </c>
      <c r="AB5852" s="82">
        <f t="shared" si="3179"/>
        <v>0</v>
      </c>
      <c r="AF5852">
        <v>1</v>
      </c>
      <c r="AG5852" s="83">
        <f t="shared" si="3180"/>
        <v>1</v>
      </c>
      <c r="AH5852" s="87">
        <v>0</v>
      </c>
      <c r="AI5852" s="88">
        <v>0</v>
      </c>
      <c r="AJ5852">
        <f t="shared" si="3189"/>
        <v>1</v>
      </c>
      <c r="AK5852" s="108">
        <f t="shared" si="3190"/>
        <v>1225</v>
      </c>
      <c r="AL5852" s="108">
        <f t="shared" si="3191"/>
        <v>1750</v>
      </c>
      <c r="AM5852" s="108">
        <f t="shared" si="3192"/>
        <v>-525</v>
      </c>
    </row>
    <row r="5853" spans="1:39" x14ac:dyDescent="0.25">
      <c r="A5853" s="115">
        <v>70400012</v>
      </c>
      <c r="B5853" t="s">
        <v>1</v>
      </c>
      <c r="C5853" s="81">
        <v>700</v>
      </c>
      <c r="D5853">
        <v>2.4</v>
      </c>
      <c r="E5853">
        <v>2.4</v>
      </c>
      <c r="F5853">
        <v>2.5</v>
      </c>
      <c r="G5853">
        <v>2.5</v>
      </c>
      <c r="H5853">
        <v>0.7</v>
      </c>
      <c r="I5853">
        <v>704</v>
      </c>
      <c r="J5853" t="s">
        <v>645</v>
      </c>
      <c r="K5853" t="s">
        <v>635</v>
      </c>
      <c r="L5853" t="s">
        <v>646</v>
      </c>
      <c r="M5853" t="s">
        <v>646</v>
      </c>
      <c r="N5853" t="s">
        <v>18</v>
      </c>
      <c r="O5853" t="s">
        <v>74</v>
      </c>
      <c r="P5853" t="s">
        <v>42</v>
      </c>
      <c r="Q5853" t="s">
        <v>16</v>
      </c>
      <c r="R5853" t="s">
        <v>28</v>
      </c>
      <c r="S5853" t="s">
        <v>22</v>
      </c>
      <c r="T5853" t="s">
        <v>22</v>
      </c>
      <c r="U5853" t="s">
        <v>939</v>
      </c>
      <c r="V5853" t="s">
        <v>50</v>
      </c>
      <c r="W5853" t="s">
        <v>51</v>
      </c>
      <c r="X5853" t="s">
        <v>31</v>
      </c>
      <c r="Y5853" t="s">
        <v>943</v>
      </c>
      <c r="Z5853" s="81">
        <v>0</v>
      </c>
      <c r="AA5853" s="68">
        <v>0</v>
      </c>
      <c r="AB5853" s="82">
        <f t="shared" si="3179"/>
        <v>0</v>
      </c>
      <c r="AF5853">
        <v>1</v>
      </c>
      <c r="AG5853" s="83">
        <f t="shared" si="3180"/>
        <v>1</v>
      </c>
      <c r="AH5853" s="87">
        <v>0</v>
      </c>
      <c r="AI5853" s="88">
        <v>0</v>
      </c>
      <c r="AJ5853">
        <f t="shared" si="3189"/>
        <v>1</v>
      </c>
      <c r="AK5853" s="108">
        <f t="shared" si="3190"/>
        <v>1225</v>
      </c>
      <c r="AL5853" s="108">
        <f t="shared" si="3191"/>
        <v>1750</v>
      </c>
      <c r="AM5853" s="108">
        <f t="shared" si="3192"/>
        <v>-525</v>
      </c>
    </row>
    <row r="5854" spans="1:39" x14ac:dyDescent="0.25">
      <c r="A5854" s="115">
        <v>70400012</v>
      </c>
      <c r="B5854" t="s">
        <v>1</v>
      </c>
      <c r="C5854" s="81">
        <v>700</v>
      </c>
      <c r="D5854">
        <v>2.4</v>
      </c>
      <c r="E5854">
        <v>2.4</v>
      </c>
      <c r="F5854">
        <v>2.5</v>
      </c>
      <c r="G5854">
        <v>2.5</v>
      </c>
      <c r="H5854">
        <v>0.7</v>
      </c>
      <c r="I5854">
        <v>704</v>
      </c>
      <c r="J5854" t="s">
        <v>645</v>
      </c>
      <c r="K5854" t="s">
        <v>635</v>
      </c>
      <c r="L5854" t="s">
        <v>646</v>
      </c>
      <c r="M5854" t="s">
        <v>646</v>
      </c>
      <c r="N5854" t="s">
        <v>18</v>
      </c>
      <c r="O5854" t="s">
        <v>74</v>
      </c>
      <c r="P5854" t="s">
        <v>42</v>
      </c>
      <c r="Q5854" t="s">
        <v>16</v>
      </c>
      <c r="R5854" t="s">
        <v>28</v>
      </c>
      <c r="S5854" t="s">
        <v>22</v>
      </c>
      <c r="T5854" t="s">
        <v>22</v>
      </c>
      <c r="U5854" t="s">
        <v>939</v>
      </c>
      <c r="V5854" t="s">
        <v>50</v>
      </c>
      <c r="W5854" t="s">
        <v>51</v>
      </c>
      <c r="X5854" t="s">
        <v>52</v>
      </c>
      <c r="Y5854" t="s">
        <v>943</v>
      </c>
      <c r="Z5854" s="81">
        <v>0</v>
      </c>
      <c r="AA5854" s="68">
        <v>0</v>
      </c>
      <c r="AB5854" s="82">
        <f t="shared" si="3179"/>
        <v>0</v>
      </c>
      <c r="AF5854">
        <v>1</v>
      </c>
      <c r="AG5854" s="83">
        <f t="shared" si="3180"/>
        <v>1</v>
      </c>
      <c r="AH5854" s="87">
        <v>0</v>
      </c>
      <c r="AI5854" s="88">
        <v>0</v>
      </c>
      <c r="AJ5854">
        <f t="shared" si="3189"/>
        <v>1</v>
      </c>
      <c r="AK5854" s="108">
        <f t="shared" si="3190"/>
        <v>1225</v>
      </c>
      <c r="AL5854" s="108">
        <f t="shared" si="3191"/>
        <v>1750</v>
      </c>
      <c r="AM5854" s="108">
        <f t="shared" si="3192"/>
        <v>-525</v>
      </c>
    </row>
    <row r="5855" spans="1:39" x14ac:dyDescent="0.25">
      <c r="A5855" s="115">
        <v>70400012</v>
      </c>
      <c r="B5855" t="s">
        <v>1</v>
      </c>
      <c r="C5855" s="81">
        <v>700</v>
      </c>
      <c r="D5855">
        <v>2.4</v>
      </c>
      <c r="E5855">
        <v>2.4</v>
      </c>
      <c r="F5855">
        <v>2.5</v>
      </c>
      <c r="G5855">
        <v>2.5</v>
      </c>
      <c r="H5855">
        <v>0.7</v>
      </c>
      <c r="I5855">
        <v>704</v>
      </c>
      <c r="J5855" t="s">
        <v>645</v>
      </c>
      <c r="K5855" t="s">
        <v>635</v>
      </c>
      <c r="L5855" t="s">
        <v>646</v>
      </c>
      <c r="M5855" t="s">
        <v>646</v>
      </c>
      <c r="N5855" t="s">
        <v>18</v>
      </c>
      <c r="O5855" t="s">
        <v>74</v>
      </c>
      <c r="P5855" t="s">
        <v>42</v>
      </c>
      <c r="Q5855" t="s">
        <v>16</v>
      </c>
      <c r="R5855" t="s">
        <v>28</v>
      </c>
      <c r="S5855" t="s">
        <v>9</v>
      </c>
      <c r="U5855" t="s">
        <v>179</v>
      </c>
      <c r="V5855" t="s">
        <v>53</v>
      </c>
      <c r="W5855" t="s">
        <v>54</v>
      </c>
      <c r="X5855" t="s">
        <v>12</v>
      </c>
      <c r="Y5855" t="s">
        <v>21</v>
      </c>
      <c r="Z5855" s="80">
        <v>2690</v>
      </c>
      <c r="AA5855" s="68">
        <v>0</v>
      </c>
      <c r="AB5855" s="82">
        <f t="shared" si="3179"/>
        <v>45730</v>
      </c>
      <c r="AD5855">
        <v>17</v>
      </c>
      <c r="AG5855" s="83">
        <f t="shared" si="3180"/>
        <v>17</v>
      </c>
      <c r="AH5855" s="87">
        <v>0</v>
      </c>
      <c r="AI5855" s="88">
        <v>0</v>
      </c>
    </row>
    <row r="5856" spans="1:39" x14ac:dyDescent="0.25">
      <c r="A5856" s="115">
        <v>70400012</v>
      </c>
      <c r="B5856" t="s">
        <v>1</v>
      </c>
      <c r="C5856" s="81">
        <v>700</v>
      </c>
      <c r="D5856">
        <v>2.4</v>
      </c>
      <c r="E5856">
        <v>2.4</v>
      </c>
      <c r="F5856">
        <v>2.5</v>
      </c>
      <c r="G5856">
        <v>2.5</v>
      </c>
      <c r="H5856">
        <v>0.7</v>
      </c>
      <c r="I5856">
        <v>704</v>
      </c>
      <c r="J5856" t="s">
        <v>645</v>
      </c>
      <c r="K5856" t="s">
        <v>635</v>
      </c>
      <c r="L5856" t="s">
        <v>646</v>
      </c>
      <c r="M5856" t="s">
        <v>646</v>
      </c>
      <c r="N5856" t="s">
        <v>18</v>
      </c>
      <c r="O5856" t="s">
        <v>80</v>
      </c>
      <c r="P5856" t="s">
        <v>42</v>
      </c>
      <c r="Q5856" t="s">
        <v>16</v>
      </c>
      <c r="R5856" t="s">
        <v>91</v>
      </c>
      <c r="S5856" t="s">
        <v>22</v>
      </c>
      <c r="T5856" t="s">
        <v>22</v>
      </c>
      <c r="U5856" t="s">
        <v>939</v>
      </c>
      <c r="V5856" t="s">
        <v>50</v>
      </c>
      <c r="W5856" t="s">
        <v>51</v>
      </c>
      <c r="X5856" t="s">
        <v>31</v>
      </c>
      <c r="Y5856" t="s">
        <v>943</v>
      </c>
      <c r="Z5856" s="81">
        <v>0</v>
      </c>
      <c r="AA5856" s="68">
        <v>0</v>
      </c>
      <c r="AB5856" s="82">
        <f t="shared" si="3179"/>
        <v>0</v>
      </c>
      <c r="AF5856">
        <v>1</v>
      </c>
      <c r="AG5856" s="83">
        <f t="shared" si="3180"/>
        <v>1</v>
      </c>
      <c r="AH5856" s="87">
        <v>0</v>
      </c>
      <c r="AI5856" s="88">
        <v>0</v>
      </c>
      <c r="AJ5856">
        <f>AG5856</f>
        <v>1</v>
      </c>
      <c r="AK5856" s="108">
        <f>AJ5856*C5856*F5856*H5856</f>
        <v>1225</v>
      </c>
      <c r="AL5856" s="108">
        <f>AJ5856*C5856*F5856</f>
        <v>1750</v>
      </c>
      <c r="AM5856" s="108">
        <f>AK5856-AL5856</f>
        <v>-525</v>
      </c>
    </row>
    <row r="5857" spans="1:39" x14ac:dyDescent="0.25">
      <c r="A5857" s="115">
        <v>70400012</v>
      </c>
      <c r="B5857" t="s">
        <v>1</v>
      </c>
      <c r="C5857" s="81">
        <v>700</v>
      </c>
      <c r="D5857">
        <v>2.4</v>
      </c>
      <c r="E5857">
        <v>2.4</v>
      </c>
      <c r="F5857">
        <v>2.5</v>
      </c>
      <c r="G5857">
        <v>2.5</v>
      </c>
      <c r="H5857">
        <v>0.7</v>
      </c>
      <c r="I5857">
        <v>704</v>
      </c>
      <c r="J5857" t="s">
        <v>645</v>
      </c>
      <c r="K5857" t="s">
        <v>635</v>
      </c>
      <c r="L5857" t="s">
        <v>646</v>
      </c>
      <c r="M5857" t="s">
        <v>646</v>
      </c>
      <c r="N5857" t="s">
        <v>18</v>
      </c>
      <c r="O5857" t="s">
        <v>80</v>
      </c>
      <c r="P5857" t="s">
        <v>42</v>
      </c>
      <c r="Q5857" t="s">
        <v>16</v>
      </c>
      <c r="R5857" t="s">
        <v>75</v>
      </c>
      <c r="S5857" t="s">
        <v>9</v>
      </c>
      <c r="T5857" t="s">
        <v>944</v>
      </c>
      <c r="U5857" t="s">
        <v>179</v>
      </c>
      <c r="V5857" t="s">
        <v>53</v>
      </c>
      <c r="W5857" t="s">
        <v>54</v>
      </c>
      <c r="X5857" t="s">
        <v>12</v>
      </c>
      <c r="Y5857" t="s">
        <v>938</v>
      </c>
      <c r="Z5857" s="81">
        <v>0</v>
      </c>
      <c r="AA5857" s="68">
        <v>0</v>
      </c>
      <c r="AB5857" s="82">
        <f t="shared" si="3179"/>
        <v>0</v>
      </c>
      <c r="AE5857">
        <v>2</v>
      </c>
      <c r="AG5857" s="83">
        <f t="shared" si="3180"/>
        <v>2</v>
      </c>
      <c r="AH5857" s="87">
        <v>0</v>
      </c>
      <c r="AI5857" s="88">
        <v>0</v>
      </c>
    </row>
    <row r="5858" spans="1:39" x14ac:dyDescent="0.25">
      <c r="A5858" s="115">
        <v>70400012</v>
      </c>
      <c r="B5858" t="s">
        <v>1</v>
      </c>
      <c r="C5858" s="81">
        <v>700</v>
      </c>
      <c r="D5858">
        <v>2.4</v>
      </c>
      <c r="E5858">
        <v>2.4</v>
      </c>
      <c r="F5858">
        <v>2.5</v>
      </c>
      <c r="G5858">
        <v>2.5</v>
      </c>
      <c r="H5858">
        <v>0.7</v>
      </c>
      <c r="I5858">
        <v>704</v>
      </c>
      <c r="J5858" t="s">
        <v>645</v>
      </c>
      <c r="K5858" t="s">
        <v>635</v>
      </c>
      <c r="L5858" t="s">
        <v>646</v>
      </c>
      <c r="M5858" t="s">
        <v>646</v>
      </c>
      <c r="N5858" t="s">
        <v>27</v>
      </c>
      <c r="O5858" t="s">
        <v>80</v>
      </c>
      <c r="P5858" t="s">
        <v>42</v>
      </c>
      <c r="Q5858" t="s">
        <v>16</v>
      </c>
      <c r="R5858" t="s">
        <v>28</v>
      </c>
      <c r="S5858" t="s">
        <v>9</v>
      </c>
      <c r="U5858" t="s">
        <v>179</v>
      </c>
      <c r="V5858" t="s">
        <v>62</v>
      </c>
      <c r="W5858" t="s">
        <v>177</v>
      </c>
      <c r="X5858" t="s">
        <v>12</v>
      </c>
      <c r="Y5858" t="s">
        <v>21</v>
      </c>
      <c r="Z5858" s="80">
        <v>2673</v>
      </c>
      <c r="AA5858" s="68">
        <v>0</v>
      </c>
      <c r="AB5858" s="82">
        <f t="shared" si="3179"/>
        <v>5346</v>
      </c>
      <c r="AD5858">
        <v>2</v>
      </c>
      <c r="AG5858" s="83">
        <f t="shared" si="3180"/>
        <v>2</v>
      </c>
      <c r="AH5858" s="87">
        <v>0</v>
      </c>
      <c r="AI5858" s="88">
        <v>0</v>
      </c>
    </row>
    <row r="5859" spans="1:39" x14ac:dyDescent="0.25">
      <c r="A5859" s="115">
        <v>70400012</v>
      </c>
      <c r="B5859" t="s">
        <v>1</v>
      </c>
      <c r="C5859" s="81">
        <v>700</v>
      </c>
      <c r="D5859">
        <v>2.4</v>
      </c>
      <c r="E5859">
        <v>2.4</v>
      </c>
      <c r="F5859">
        <v>2.5</v>
      </c>
      <c r="G5859">
        <v>2.5</v>
      </c>
      <c r="H5859">
        <v>0.7</v>
      </c>
      <c r="I5859">
        <v>704</v>
      </c>
      <c r="J5859" t="s">
        <v>645</v>
      </c>
      <c r="K5859" t="s">
        <v>635</v>
      </c>
      <c r="L5859" t="s">
        <v>646</v>
      </c>
      <c r="M5859" t="s">
        <v>646</v>
      </c>
      <c r="N5859" t="s">
        <v>27</v>
      </c>
      <c r="O5859" t="s">
        <v>80</v>
      </c>
      <c r="P5859" t="s">
        <v>42</v>
      </c>
      <c r="Q5859" t="s">
        <v>16</v>
      </c>
      <c r="R5859" t="s">
        <v>28</v>
      </c>
      <c r="S5859" t="s">
        <v>9</v>
      </c>
      <c r="U5859" t="s">
        <v>179</v>
      </c>
      <c r="V5859" t="s">
        <v>173</v>
      </c>
      <c r="W5859" t="s">
        <v>174</v>
      </c>
      <c r="X5859" t="s">
        <v>12</v>
      </c>
      <c r="Y5859" t="s">
        <v>21</v>
      </c>
      <c r="Z5859" s="80">
        <v>2673</v>
      </c>
      <c r="AA5859" s="68">
        <v>0</v>
      </c>
      <c r="AB5859" s="82">
        <f t="shared" si="3179"/>
        <v>40095</v>
      </c>
      <c r="AD5859">
        <v>15</v>
      </c>
      <c r="AG5859" s="83">
        <f t="shared" si="3180"/>
        <v>15</v>
      </c>
      <c r="AH5859" s="87">
        <v>0</v>
      </c>
      <c r="AI5859" s="88">
        <v>0</v>
      </c>
    </row>
    <row r="5860" spans="1:39" x14ac:dyDescent="0.25">
      <c r="A5860" s="115">
        <v>70500042</v>
      </c>
      <c r="B5860" t="s">
        <v>1</v>
      </c>
      <c r="C5860" s="81">
        <v>700</v>
      </c>
      <c r="D5860">
        <v>5</v>
      </c>
      <c r="E5860">
        <v>5</v>
      </c>
      <c r="F5860">
        <v>5</v>
      </c>
      <c r="G5860">
        <v>5</v>
      </c>
      <c r="H5860">
        <v>1.41</v>
      </c>
      <c r="I5860">
        <v>705</v>
      </c>
      <c r="J5860" t="s">
        <v>647</v>
      </c>
      <c r="K5860" t="s">
        <v>635</v>
      </c>
      <c r="L5860" t="s">
        <v>648</v>
      </c>
      <c r="M5860" t="s">
        <v>648</v>
      </c>
      <c r="N5860" t="s">
        <v>100</v>
      </c>
      <c r="O5860" t="s">
        <v>41</v>
      </c>
      <c r="P5860" t="s">
        <v>42</v>
      </c>
      <c r="Q5860" t="s">
        <v>16</v>
      </c>
      <c r="R5860" t="s">
        <v>28</v>
      </c>
      <c r="S5860" t="s">
        <v>44</v>
      </c>
      <c r="U5860" t="s">
        <v>939</v>
      </c>
      <c r="V5860" t="s">
        <v>14</v>
      </c>
      <c r="W5860" t="s">
        <v>49</v>
      </c>
      <c r="X5860" t="s">
        <v>12</v>
      </c>
      <c r="Y5860" t="s">
        <v>21</v>
      </c>
      <c r="Z5860" s="80">
        <v>720</v>
      </c>
      <c r="AA5860" s="68">
        <v>0</v>
      </c>
      <c r="AB5860" s="82">
        <f t="shared" si="3179"/>
        <v>720</v>
      </c>
      <c r="AC5860">
        <v>1</v>
      </c>
      <c r="AG5860" s="83">
        <f t="shared" si="3180"/>
        <v>1</v>
      </c>
      <c r="AH5860" s="87">
        <v>0</v>
      </c>
      <c r="AI5860" s="88">
        <v>0</v>
      </c>
      <c r="AJ5860">
        <f t="shared" ref="AJ5860:AJ5871" si="3193">AG5860</f>
        <v>1</v>
      </c>
      <c r="AK5860" s="108">
        <f>AJ5860*C5860*D5860*H5860</f>
        <v>4935</v>
      </c>
      <c r="AL5860" s="108">
        <f>AJ5860*C5860*D5860</f>
        <v>3500</v>
      </c>
      <c r="AM5860" s="108">
        <f t="shared" ref="AM5860:AM5871" si="3194">AK5860-AL5860</f>
        <v>1435</v>
      </c>
    </row>
    <row r="5861" spans="1:39" x14ac:dyDescent="0.25">
      <c r="A5861" s="115">
        <v>70500042</v>
      </c>
      <c r="B5861" t="s">
        <v>1</v>
      </c>
      <c r="C5861" s="81">
        <v>700</v>
      </c>
      <c r="D5861">
        <v>5</v>
      </c>
      <c r="E5861">
        <v>5</v>
      </c>
      <c r="F5861">
        <v>5</v>
      </c>
      <c r="G5861">
        <v>5</v>
      </c>
      <c r="H5861">
        <v>1.41</v>
      </c>
      <c r="I5861">
        <v>705</v>
      </c>
      <c r="J5861" t="s">
        <v>647</v>
      </c>
      <c r="K5861" t="s">
        <v>635</v>
      </c>
      <c r="L5861" t="s">
        <v>648</v>
      </c>
      <c r="M5861" t="s">
        <v>648</v>
      </c>
      <c r="N5861" t="s">
        <v>40</v>
      </c>
      <c r="O5861" t="s">
        <v>41</v>
      </c>
      <c r="P5861" t="s">
        <v>42</v>
      </c>
      <c r="Q5861" t="s">
        <v>16</v>
      </c>
      <c r="R5861" t="s">
        <v>91</v>
      </c>
      <c r="S5861" t="s">
        <v>44</v>
      </c>
      <c r="T5861" t="s">
        <v>944</v>
      </c>
      <c r="U5861" t="s">
        <v>939</v>
      </c>
      <c r="V5861" t="s">
        <v>173</v>
      </c>
      <c r="W5861" t="s">
        <v>174</v>
      </c>
      <c r="X5861" t="s">
        <v>12</v>
      </c>
      <c r="Y5861" t="s">
        <v>938</v>
      </c>
      <c r="Z5861" s="81">
        <v>0</v>
      </c>
      <c r="AA5861" s="68">
        <v>0</v>
      </c>
      <c r="AB5861" s="82">
        <f t="shared" si="3179"/>
        <v>0</v>
      </c>
      <c r="AE5861">
        <v>1</v>
      </c>
      <c r="AG5861" s="83">
        <f t="shared" si="3180"/>
        <v>1</v>
      </c>
      <c r="AH5861" s="87">
        <v>0</v>
      </c>
      <c r="AI5861" s="88">
        <v>0</v>
      </c>
      <c r="AJ5861">
        <f t="shared" si="3193"/>
        <v>1</v>
      </c>
      <c r="AK5861" s="108">
        <f t="shared" ref="AK5861:AK5867" si="3195">AJ5861*C5861*E5861*H5861</f>
        <v>4935</v>
      </c>
      <c r="AL5861" s="108">
        <f t="shared" ref="AL5861:AL5867" si="3196">AJ5861*C5861*E5861</f>
        <v>3500</v>
      </c>
      <c r="AM5861" s="108">
        <f t="shared" si="3194"/>
        <v>1435</v>
      </c>
    </row>
    <row r="5862" spans="1:39" x14ac:dyDescent="0.25">
      <c r="A5862" s="115">
        <v>70500042</v>
      </c>
      <c r="B5862" t="s">
        <v>1</v>
      </c>
      <c r="C5862" s="81">
        <v>700</v>
      </c>
      <c r="D5862">
        <v>5</v>
      </c>
      <c r="E5862">
        <v>5</v>
      </c>
      <c r="F5862">
        <v>5</v>
      </c>
      <c r="G5862">
        <v>5</v>
      </c>
      <c r="H5862">
        <v>1.41</v>
      </c>
      <c r="I5862">
        <v>705</v>
      </c>
      <c r="J5862" t="s">
        <v>647</v>
      </c>
      <c r="K5862" t="s">
        <v>635</v>
      </c>
      <c r="L5862" t="s">
        <v>648</v>
      </c>
      <c r="M5862" t="s">
        <v>648</v>
      </c>
      <c r="N5862" t="s">
        <v>5</v>
      </c>
      <c r="O5862" t="s">
        <v>74</v>
      </c>
      <c r="P5862" t="s">
        <v>42</v>
      </c>
      <c r="Q5862" t="s">
        <v>16</v>
      </c>
      <c r="R5862" t="s">
        <v>91</v>
      </c>
      <c r="S5862" t="s">
        <v>44</v>
      </c>
      <c r="T5862" t="s">
        <v>944</v>
      </c>
      <c r="U5862" t="s">
        <v>939</v>
      </c>
      <c r="V5862" t="s">
        <v>173</v>
      </c>
      <c r="W5862" t="s">
        <v>174</v>
      </c>
      <c r="X5862" t="s">
        <v>12</v>
      </c>
      <c r="Y5862" t="s">
        <v>938</v>
      </c>
      <c r="Z5862" s="81">
        <v>0</v>
      </c>
      <c r="AA5862" s="68">
        <v>0</v>
      </c>
      <c r="AB5862" s="82">
        <f t="shared" si="3179"/>
        <v>0</v>
      </c>
      <c r="AE5862">
        <v>1</v>
      </c>
      <c r="AG5862" s="83">
        <f t="shared" si="3180"/>
        <v>1</v>
      </c>
      <c r="AH5862" s="87">
        <v>0</v>
      </c>
      <c r="AI5862" s="88">
        <v>0</v>
      </c>
      <c r="AJ5862">
        <f t="shared" si="3193"/>
        <v>1</v>
      </c>
      <c r="AK5862" s="108">
        <f t="shared" si="3195"/>
        <v>4935</v>
      </c>
      <c r="AL5862" s="108">
        <f t="shared" si="3196"/>
        <v>3500</v>
      </c>
      <c r="AM5862" s="108">
        <f t="shared" si="3194"/>
        <v>1435</v>
      </c>
    </row>
    <row r="5863" spans="1:39" x14ac:dyDescent="0.25">
      <c r="A5863" s="115">
        <v>70500042</v>
      </c>
      <c r="B5863" t="s">
        <v>1</v>
      </c>
      <c r="C5863" s="81">
        <v>700</v>
      </c>
      <c r="D5863">
        <v>5</v>
      </c>
      <c r="E5863">
        <v>5</v>
      </c>
      <c r="F5863">
        <v>5</v>
      </c>
      <c r="G5863">
        <v>5</v>
      </c>
      <c r="H5863">
        <v>1.41</v>
      </c>
      <c r="I5863">
        <v>705</v>
      </c>
      <c r="J5863" t="s">
        <v>647</v>
      </c>
      <c r="K5863" t="s">
        <v>635</v>
      </c>
      <c r="L5863" t="s">
        <v>648</v>
      </c>
      <c r="M5863" t="s">
        <v>648</v>
      </c>
      <c r="N5863" t="s">
        <v>5</v>
      </c>
      <c r="O5863" t="s">
        <v>80</v>
      </c>
      <c r="P5863" t="s">
        <v>42</v>
      </c>
      <c r="Q5863" t="s">
        <v>16</v>
      </c>
      <c r="R5863" t="s">
        <v>91</v>
      </c>
      <c r="S5863" t="s">
        <v>44</v>
      </c>
      <c r="T5863" t="s">
        <v>944</v>
      </c>
      <c r="U5863" t="s">
        <v>939</v>
      </c>
      <c r="V5863" t="s">
        <v>173</v>
      </c>
      <c r="W5863" t="s">
        <v>174</v>
      </c>
      <c r="X5863" t="s">
        <v>12</v>
      </c>
      <c r="Y5863" t="s">
        <v>938</v>
      </c>
      <c r="Z5863" s="81">
        <v>0</v>
      </c>
      <c r="AA5863" s="68">
        <v>0</v>
      </c>
      <c r="AB5863" s="82">
        <f t="shared" si="3179"/>
        <v>0</v>
      </c>
      <c r="AE5863">
        <v>1</v>
      </c>
      <c r="AG5863" s="83">
        <f t="shared" si="3180"/>
        <v>1</v>
      </c>
      <c r="AH5863" s="87">
        <v>0</v>
      </c>
      <c r="AI5863" s="88">
        <v>0</v>
      </c>
      <c r="AJ5863">
        <f t="shared" si="3193"/>
        <v>1</v>
      </c>
      <c r="AK5863" s="108">
        <f t="shared" si="3195"/>
        <v>4935</v>
      </c>
      <c r="AL5863" s="108">
        <f t="shared" si="3196"/>
        <v>3500</v>
      </c>
      <c r="AM5863" s="108">
        <f t="shared" si="3194"/>
        <v>1435</v>
      </c>
    </row>
    <row r="5864" spans="1:39" x14ac:dyDescent="0.25">
      <c r="A5864" s="115">
        <v>70500042</v>
      </c>
      <c r="B5864" t="s">
        <v>1</v>
      </c>
      <c r="C5864" s="81">
        <v>700</v>
      </c>
      <c r="D5864">
        <v>5</v>
      </c>
      <c r="E5864">
        <v>5</v>
      </c>
      <c r="F5864">
        <v>5</v>
      </c>
      <c r="G5864">
        <v>5</v>
      </c>
      <c r="H5864">
        <v>1.41</v>
      </c>
      <c r="I5864">
        <v>705</v>
      </c>
      <c r="J5864" t="s">
        <v>647</v>
      </c>
      <c r="K5864" t="s">
        <v>635</v>
      </c>
      <c r="L5864" t="s">
        <v>648</v>
      </c>
      <c r="M5864" t="s">
        <v>648</v>
      </c>
      <c r="N5864" t="s">
        <v>5</v>
      </c>
      <c r="O5864" t="s">
        <v>41</v>
      </c>
      <c r="P5864" t="s">
        <v>42</v>
      </c>
      <c r="Q5864" t="s">
        <v>16</v>
      </c>
      <c r="R5864" t="s">
        <v>28</v>
      </c>
      <c r="S5864" t="s">
        <v>44</v>
      </c>
      <c r="U5864" t="s">
        <v>939</v>
      </c>
      <c r="V5864" t="s">
        <v>173</v>
      </c>
      <c r="W5864" t="s">
        <v>174</v>
      </c>
      <c r="X5864" t="s">
        <v>451</v>
      </c>
      <c r="Y5864" t="s">
        <v>21</v>
      </c>
      <c r="Z5864" s="80">
        <v>720</v>
      </c>
      <c r="AA5864" s="68">
        <v>0</v>
      </c>
      <c r="AB5864" s="82">
        <f t="shared" si="3179"/>
        <v>720</v>
      </c>
      <c r="AC5864">
        <v>1</v>
      </c>
      <c r="AG5864" s="83">
        <f t="shared" si="3180"/>
        <v>1</v>
      </c>
      <c r="AH5864" s="87">
        <v>0</v>
      </c>
      <c r="AI5864" s="88">
        <v>0</v>
      </c>
      <c r="AJ5864">
        <f t="shared" si="3193"/>
        <v>1</v>
      </c>
      <c r="AK5864" s="108">
        <f t="shared" si="3195"/>
        <v>4935</v>
      </c>
      <c r="AL5864" s="108">
        <f t="shared" si="3196"/>
        <v>3500</v>
      </c>
      <c r="AM5864" s="108">
        <f t="shared" si="3194"/>
        <v>1435</v>
      </c>
    </row>
    <row r="5865" spans="1:39" x14ac:dyDescent="0.25">
      <c r="A5865" s="115">
        <v>70500042</v>
      </c>
      <c r="B5865" t="s">
        <v>1</v>
      </c>
      <c r="C5865" s="81">
        <v>700</v>
      </c>
      <c r="D5865">
        <v>5</v>
      </c>
      <c r="E5865">
        <v>5</v>
      </c>
      <c r="F5865">
        <v>5</v>
      </c>
      <c r="G5865">
        <v>5</v>
      </c>
      <c r="H5865">
        <v>1.41</v>
      </c>
      <c r="I5865">
        <v>705</v>
      </c>
      <c r="J5865" t="s">
        <v>647</v>
      </c>
      <c r="K5865" t="s">
        <v>635</v>
      </c>
      <c r="L5865" t="s">
        <v>648</v>
      </c>
      <c r="M5865" t="s">
        <v>648</v>
      </c>
      <c r="N5865" t="s">
        <v>5</v>
      </c>
      <c r="O5865" t="s">
        <v>47</v>
      </c>
      <c r="P5865" t="s">
        <v>42</v>
      </c>
      <c r="Q5865" t="s">
        <v>16</v>
      </c>
      <c r="R5865" t="s">
        <v>28</v>
      </c>
      <c r="S5865" t="s">
        <v>44</v>
      </c>
      <c r="U5865" t="s">
        <v>939</v>
      </c>
      <c r="V5865" t="s">
        <v>14</v>
      </c>
      <c r="W5865" t="s">
        <v>49</v>
      </c>
      <c r="X5865" t="s">
        <v>12</v>
      </c>
      <c r="Y5865" t="s">
        <v>21</v>
      </c>
      <c r="Z5865" s="80">
        <v>720</v>
      </c>
      <c r="AA5865" s="68">
        <v>0</v>
      </c>
      <c r="AB5865" s="82">
        <f t="shared" si="3179"/>
        <v>2160</v>
      </c>
      <c r="AC5865">
        <v>3</v>
      </c>
      <c r="AG5865" s="83">
        <f t="shared" si="3180"/>
        <v>3</v>
      </c>
      <c r="AH5865" s="87">
        <v>0</v>
      </c>
      <c r="AI5865" s="88">
        <v>0</v>
      </c>
      <c r="AJ5865">
        <f t="shared" si="3193"/>
        <v>3</v>
      </c>
      <c r="AK5865" s="108">
        <f t="shared" si="3195"/>
        <v>14805</v>
      </c>
      <c r="AL5865" s="108">
        <f t="shared" si="3196"/>
        <v>10500</v>
      </c>
      <c r="AM5865" s="108">
        <f t="shared" si="3194"/>
        <v>4305</v>
      </c>
    </row>
    <row r="5866" spans="1:39" x14ac:dyDescent="0.25">
      <c r="A5866" s="115">
        <v>70500042</v>
      </c>
      <c r="B5866" t="s">
        <v>1</v>
      </c>
      <c r="C5866" s="81">
        <v>700</v>
      </c>
      <c r="D5866">
        <v>5</v>
      </c>
      <c r="E5866">
        <v>5</v>
      </c>
      <c r="F5866">
        <v>5</v>
      </c>
      <c r="G5866">
        <v>5</v>
      </c>
      <c r="H5866">
        <v>1.41</v>
      </c>
      <c r="I5866">
        <v>705</v>
      </c>
      <c r="J5866" t="s">
        <v>647</v>
      </c>
      <c r="K5866" t="s">
        <v>635</v>
      </c>
      <c r="L5866" t="s">
        <v>648</v>
      </c>
      <c r="M5866" t="s">
        <v>648</v>
      </c>
      <c r="N5866" t="s">
        <v>5</v>
      </c>
      <c r="O5866" t="s">
        <v>47</v>
      </c>
      <c r="P5866" t="s">
        <v>42</v>
      </c>
      <c r="Q5866" t="s">
        <v>16</v>
      </c>
      <c r="R5866" t="s">
        <v>28</v>
      </c>
      <c r="S5866" t="s">
        <v>44</v>
      </c>
      <c r="U5866" t="s">
        <v>939</v>
      </c>
      <c r="V5866" t="s">
        <v>173</v>
      </c>
      <c r="W5866" t="s">
        <v>174</v>
      </c>
      <c r="X5866" t="s">
        <v>12</v>
      </c>
      <c r="Y5866" t="s">
        <v>21</v>
      </c>
      <c r="Z5866" s="80">
        <v>720</v>
      </c>
      <c r="AA5866" s="68">
        <v>0</v>
      </c>
      <c r="AB5866" s="82">
        <f t="shared" si="3179"/>
        <v>10800</v>
      </c>
      <c r="AC5866">
        <v>15</v>
      </c>
      <c r="AG5866" s="83">
        <f t="shared" si="3180"/>
        <v>15</v>
      </c>
      <c r="AH5866" s="87">
        <v>0</v>
      </c>
      <c r="AI5866" s="88">
        <v>0</v>
      </c>
      <c r="AJ5866">
        <f t="shared" si="3193"/>
        <v>15</v>
      </c>
      <c r="AK5866" s="108">
        <f t="shared" si="3195"/>
        <v>74025</v>
      </c>
      <c r="AL5866" s="108">
        <f t="shared" si="3196"/>
        <v>52500</v>
      </c>
      <c r="AM5866" s="108">
        <f t="shared" si="3194"/>
        <v>21525</v>
      </c>
    </row>
    <row r="5867" spans="1:39" x14ac:dyDescent="0.25">
      <c r="A5867" s="115">
        <v>70500042</v>
      </c>
      <c r="B5867" t="s">
        <v>1</v>
      </c>
      <c r="C5867" s="81">
        <v>700</v>
      </c>
      <c r="D5867">
        <v>5</v>
      </c>
      <c r="E5867">
        <v>5</v>
      </c>
      <c r="F5867">
        <v>5</v>
      </c>
      <c r="G5867">
        <v>5</v>
      </c>
      <c r="H5867">
        <v>1.41</v>
      </c>
      <c r="I5867">
        <v>705</v>
      </c>
      <c r="J5867" t="s">
        <v>647</v>
      </c>
      <c r="K5867" t="s">
        <v>635</v>
      </c>
      <c r="L5867" t="s">
        <v>648</v>
      </c>
      <c r="M5867" t="s">
        <v>648</v>
      </c>
      <c r="N5867" t="s">
        <v>5</v>
      </c>
      <c r="O5867" t="s">
        <v>47</v>
      </c>
      <c r="P5867" t="s">
        <v>42</v>
      </c>
      <c r="Q5867" t="s">
        <v>16</v>
      </c>
      <c r="R5867" t="s">
        <v>91</v>
      </c>
      <c r="S5867" t="s">
        <v>44</v>
      </c>
      <c r="T5867" t="s">
        <v>944</v>
      </c>
      <c r="U5867" t="s">
        <v>939</v>
      </c>
      <c r="V5867" t="s">
        <v>173</v>
      </c>
      <c r="W5867" t="s">
        <v>174</v>
      </c>
      <c r="X5867" t="s">
        <v>12</v>
      </c>
      <c r="Y5867" t="s">
        <v>938</v>
      </c>
      <c r="Z5867" s="81">
        <v>0</v>
      </c>
      <c r="AA5867" s="68">
        <v>0</v>
      </c>
      <c r="AB5867" s="82">
        <f t="shared" si="3179"/>
        <v>0</v>
      </c>
      <c r="AE5867">
        <v>1</v>
      </c>
      <c r="AG5867" s="83">
        <f t="shared" si="3180"/>
        <v>1</v>
      </c>
      <c r="AH5867" s="87">
        <v>0</v>
      </c>
      <c r="AI5867" s="88">
        <v>0</v>
      </c>
      <c r="AJ5867">
        <f t="shared" si="3193"/>
        <v>1</v>
      </c>
      <c r="AK5867" s="108">
        <f t="shared" si="3195"/>
        <v>4935</v>
      </c>
      <c r="AL5867" s="108">
        <f t="shared" si="3196"/>
        <v>3500</v>
      </c>
      <c r="AM5867" s="108">
        <f t="shared" si="3194"/>
        <v>1435</v>
      </c>
    </row>
    <row r="5868" spans="1:39" x14ac:dyDescent="0.25">
      <c r="A5868" s="115">
        <v>70500042</v>
      </c>
      <c r="B5868" t="s">
        <v>1</v>
      </c>
      <c r="C5868" s="81">
        <v>700</v>
      </c>
      <c r="D5868">
        <v>5</v>
      </c>
      <c r="E5868">
        <v>5</v>
      </c>
      <c r="F5868">
        <v>5</v>
      </c>
      <c r="G5868">
        <v>5</v>
      </c>
      <c r="H5868">
        <v>1.41</v>
      </c>
      <c r="I5868">
        <v>705</v>
      </c>
      <c r="J5868" t="s">
        <v>647</v>
      </c>
      <c r="K5868" t="s">
        <v>635</v>
      </c>
      <c r="L5868" t="s">
        <v>648</v>
      </c>
      <c r="M5868" t="s">
        <v>648</v>
      </c>
      <c r="N5868" t="s">
        <v>15</v>
      </c>
      <c r="O5868" t="s">
        <v>74</v>
      </c>
      <c r="P5868" t="s">
        <v>42</v>
      </c>
      <c r="Q5868" t="s">
        <v>16</v>
      </c>
      <c r="R5868" t="s">
        <v>28</v>
      </c>
      <c r="S5868" t="s">
        <v>44</v>
      </c>
      <c r="U5868" t="s">
        <v>939</v>
      </c>
      <c r="V5868" t="s">
        <v>173</v>
      </c>
      <c r="W5868" t="s">
        <v>174</v>
      </c>
      <c r="X5868" t="s">
        <v>12</v>
      </c>
      <c r="Y5868" t="s">
        <v>21</v>
      </c>
      <c r="Z5868" s="80">
        <v>720</v>
      </c>
      <c r="AA5868" s="68">
        <v>0</v>
      </c>
      <c r="AB5868" s="82">
        <f t="shared" si="3179"/>
        <v>720</v>
      </c>
      <c r="AC5868">
        <v>1</v>
      </c>
      <c r="AG5868" s="83">
        <f t="shared" si="3180"/>
        <v>1</v>
      </c>
      <c r="AH5868" s="87">
        <v>0</v>
      </c>
      <c r="AI5868" s="88">
        <v>0</v>
      </c>
      <c r="AJ5868">
        <f t="shared" si="3193"/>
        <v>1</v>
      </c>
      <c r="AK5868" s="108">
        <f t="shared" ref="AK5868:AK5871" si="3197">AJ5868*C5868*F5868*H5868</f>
        <v>4935</v>
      </c>
      <c r="AL5868" s="108">
        <f t="shared" ref="AL5868:AL5871" si="3198">AJ5868*C5868*F5868</f>
        <v>3500</v>
      </c>
      <c r="AM5868" s="108">
        <f t="shared" si="3194"/>
        <v>1435</v>
      </c>
    </row>
    <row r="5869" spans="1:39" x14ac:dyDescent="0.25">
      <c r="A5869" s="115">
        <v>70500042</v>
      </c>
      <c r="B5869" t="s">
        <v>1</v>
      </c>
      <c r="C5869" s="81">
        <v>700</v>
      </c>
      <c r="D5869">
        <v>5</v>
      </c>
      <c r="E5869">
        <v>5</v>
      </c>
      <c r="F5869">
        <v>5</v>
      </c>
      <c r="G5869">
        <v>5</v>
      </c>
      <c r="H5869">
        <v>1.41</v>
      </c>
      <c r="I5869">
        <v>705</v>
      </c>
      <c r="J5869" t="s">
        <v>647</v>
      </c>
      <c r="K5869" t="s">
        <v>635</v>
      </c>
      <c r="L5869" t="s">
        <v>648</v>
      </c>
      <c r="M5869" t="s">
        <v>648</v>
      </c>
      <c r="N5869" t="s">
        <v>15</v>
      </c>
      <c r="O5869" t="s">
        <v>80</v>
      </c>
      <c r="P5869" t="s">
        <v>42</v>
      </c>
      <c r="Q5869" t="s">
        <v>16</v>
      </c>
      <c r="R5869" t="s">
        <v>91</v>
      </c>
      <c r="S5869" t="s">
        <v>44</v>
      </c>
      <c r="T5869" t="s">
        <v>944</v>
      </c>
      <c r="U5869" t="s">
        <v>939</v>
      </c>
      <c r="V5869" t="s">
        <v>173</v>
      </c>
      <c r="W5869" t="s">
        <v>174</v>
      </c>
      <c r="X5869" t="s">
        <v>12</v>
      </c>
      <c r="Y5869" t="s">
        <v>938</v>
      </c>
      <c r="Z5869" s="81">
        <v>0</v>
      </c>
      <c r="AA5869" s="68">
        <v>0</v>
      </c>
      <c r="AB5869" s="82">
        <f t="shared" si="3179"/>
        <v>0</v>
      </c>
      <c r="AE5869">
        <v>1</v>
      </c>
      <c r="AG5869" s="83">
        <f t="shared" si="3180"/>
        <v>1</v>
      </c>
      <c r="AH5869" s="87">
        <v>0</v>
      </c>
      <c r="AI5869" s="88">
        <v>0</v>
      </c>
      <c r="AJ5869">
        <f t="shared" si="3193"/>
        <v>1</v>
      </c>
      <c r="AK5869" s="108">
        <f t="shared" si="3197"/>
        <v>4935</v>
      </c>
      <c r="AL5869" s="108">
        <f t="shared" si="3198"/>
        <v>3500</v>
      </c>
      <c r="AM5869" s="108">
        <f t="shared" si="3194"/>
        <v>1435</v>
      </c>
    </row>
    <row r="5870" spans="1:39" x14ac:dyDescent="0.25">
      <c r="A5870" s="115">
        <v>70500042</v>
      </c>
      <c r="B5870" t="s">
        <v>1</v>
      </c>
      <c r="C5870" s="81">
        <v>700</v>
      </c>
      <c r="D5870">
        <v>5</v>
      </c>
      <c r="E5870">
        <v>5</v>
      </c>
      <c r="F5870">
        <v>5</v>
      </c>
      <c r="G5870">
        <v>5</v>
      </c>
      <c r="H5870">
        <v>1.41</v>
      </c>
      <c r="I5870">
        <v>705</v>
      </c>
      <c r="J5870" t="s">
        <v>647</v>
      </c>
      <c r="K5870" t="s">
        <v>635</v>
      </c>
      <c r="L5870" t="s">
        <v>648</v>
      </c>
      <c r="M5870" t="s">
        <v>648</v>
      </c>
      <c r="N5870" t="s">
        <v>15</v>
      </c>
      <c r="O5870" t="s">
        <v>41</v>
      </c>
      <c r="P5870" t="s">
        <v>42</v>
      </c>
      <c r="Q5870" t="s">
        <v>16</v>
      </c>
      <c r="R5870" t="s">
        <v>28</v>
      </c>
      <c r="S5870" t="s">
        <v>44</v>
      </c>
      <c r="U5870" t="s">
        <v>939</v>
      </c>
      <c r="V5870" t="s">
        <v>14</v>
      </c>
      <c r="W5870" t="s">
        <v>49</v>
      </c>
      <c r="X5870" t="s">
        <v>12</v>
      </c>
      <c r="Y5870" t="s">
        <v>21</v>
      </c>
      <c r="Z5870" s="80">
        <v>720</v>
      </c>
      <c r="AA5870" s="68">
        <v>0</v>
      </c>
      <c r="AB5870" s="82">
        <f t="shared" si="3179"/>
        <v>2160</v>
      </c>
      <c r="AC5870">
        <v>3</v>
      </c>
      <c r="AG5870" s="83">
        <f t="shared" si="3180"/>
        <v>3</v>
      </c>
      <c r="AH5870" s="87">
        <v>0</v>
      </c>
      <c r="AI5870" s="88">
        <v>0</v>
      </c>
      <c r="AJ5870">
        <f t="shared" si="3193"/>
        <v>3</v>
      </c>
      <c r="AK5870" s="108">
        <f t="shared" si="3197"/>
        <v>14805</v>
      </c>
      <c r="AL5870" s="108">
        <f t="shared" si="3198"/>
        <v>10500</v>
      </c>
      <c r="AM5870" s="108">
        <f t="shared" si="3194"/>
        <v>4305</v>
      </c>
    </row>
    <row r="5871" spans="1:39" x14ac:dyDescent="0.25">
      <c r="A5871" s="115">
        <v>70500042</v>
      </c>
      <c r="B5871" t="s">
        <v>1</v>
      </c>
      <c r="C5871" s="81">
        <v>700</v>
      </c>
      <c r="D5871">
        <v>5</v>
      </c>
      <c r="E5871">
        <v>5</v>
      </c>
      <c r="F5871">
        <v>5</v>
      </c>
      <c r="G5871">
        <v>5</v>
      </c>
      <c r="H5871">
        <v>1.41</v>
      </c>
      <c r="I5871">
        <v>705</v>
      </c>
      <c r="J5871" t="s">
        <v>647</v>
      </c>
      <c r="K5871" t="s">
        <v>635</v>
      </c>
      <c r="L5871" t="s">
        <v>648</v>
      </c>
      <c r="M5871" t="s">
        <v>648</v>
      </c>
      <c r="N5871" t="s">
        <v>15</v>
      </c>
      <c r="O5871" t="s">
        <v>41</v>
      </c>
      <c r="P5871" t="s">
        <v>42</v>
      </c>
      <c r="Q5871" t="s">
        <v>16</v>
      </c>
      <c r="R5871" t="s">
        <v>28</v>
      </c>
      <c r="S5871" t="s">
        <v>44</v>
      </c>
      <c r="U5871" t="s">
        <v>939</v>
      </c>
      <c r="V5871" t="s">
        <v>173</v>
      </c>
      <c r="W5871" t="s">
        <v>174</v>
      </c>
      <c r="X5871" t="s">
        <v>12</v>
      </c>
      <c r="Y5871" t="s">
        <v>21</v>
      </c>
      <c r="Z5871" s="80">
        <v>720</v>
      </c>
      <c r="AA5871" s="68">
        <v>0</v>
      </c>
      <c r="AB5871" s="82">
        <f t="shared" si="3179"/>
        <v>7200</v>
      </c>
      <c r="AC5871">
        <v>10</v>
      </c>
      <c r="AG5871" s="83">
        <f t="shared" si="3180"/>
        <v>10</v>
      </c>
      <c r="AH5871" s="87">
        <v>0</v>
      </c>
      <c r="AI5871" s="88">
        <v>0</v>
      </c>
      <c r="AJ5871">
        <f t="shared" si="3193"/>
        <v>10</v>
      </c>
      <c r="AK5871" s="108">
        <f t="shared" si="3197"/>
        <v>49350</v>
      </c>
      <c r="AL5871" s="108">
        <f t="shared" si="3198"/>
        <v>35000</v>
      </c>
      <c r="AM5871" s="108">
        <f t="shared" si="3194"/>
        <v>14350</v>
      </c>
    </row>
    <row r="5872" spans="1:39" x14ac:dyDescent="0.25">
      <c r="A5872" s="115">
        <v>70500042</v>
      </c>
      <c r="B5872" t="s">
        <v>1</v>
      </c>
      <c r="C5872" s="81">
        <v>700</v>
      </c>
      <c r="D5872">
        <v>5</v>
      </c>
      <c r="E5872">
        <v>5</v>
      </c>
      <c r="F5872">
        <v>5</v>
      </c>
      <c r="G5872">
        <v>5</v>
      </c>
      <c r="H5872">
        <v>1.41</v>
      </c>
      <c r="I5872">
        <v>705</v>
      </c>
      <c r="J5872" t="s">
        <v>647</v>
      </c>
      <c r="K5872" t="s">
        <v>635</v>
      </c>
      <c r="L5872" t="s">
        <v>648</v>
      </c>
      <c r="M5872" t="s">
        <v>648</v>
      </c>
      <c r="N5872" t="s">
        <v>18</v>
      </c>
      <c r="O5872" t="s">
        <v>74</v>
      </c>
      <c r="P5872" t="s">
        <v>42</v>
      </c>
      <c r="Q5872" t="s">
        <v>16</v>
      </c>
      <c r="R5872" t="s">
        <v>28</v>
      </c>
      <c r="S5872" t="s">
        <v>9</v>
      </c>
      <c r="U5872" t="s">
        <v>179</v>
      </c>
      <c r="V5872" t="s">
        <v>53</v>
      </c>
      <c r="W5872" t="s">
        <v>54</v>
      </c>
      <c r="X5872" t="s">
        <v>12</v>
      </c>
      <c r="Y5872" t="s">
        <v>21</v>
      </c>
      <c r="Z5872" s="80">
        <v>4220</v>
      </c>
      <c r="AA5872" s="68">
        <v>0</v>
      </c>
      <c r="AB5872" s="82">
        <f t="shared" si="3179"/>
        <v>4220</v>
      </c>
      <c r="AD5872">
        <v>1</v>
      </c>
      <c r="AG5872" s="83">
        <f t="shared" si="3180"/>
        <v>1</v>
      </c>
      <c r="AH5872" s="87">
        <v>0</v>
      </c>
      <c r="AI5872" s="88">
        <v>0</v>
      </c>
    </row>
    <row r="5873" spans="1:39" x14ac:dyDescent="0.25">
      <c r="A5873" s="115">
        <v>70500042</v>
      </c>
      <c r="B5873" t="s">
        <v>1</v>
      </c>
      <c r="C5873" s="81">
        <v>700</v>
      </c>
      <c r="D5873">
        <v>5</v>
      </c>
      <c r="E5873">
        <v>5</v>
      </c>
      <c r="F5873">
        <v>5</v>
      </c>
      <c r="G5873">
        <v>5</v>
      </c>
      <c r="H5873">
        <v>1.41</v>
      </c>
      <c r="I5873">
        <v>705</v>
      </c>
      <c r="J5873" t="s">
        <v>647</v>
      </c>
      <c r="K5873" t="s">
        <v>635</v>
      </c>
      <c r="L5873" t="s">
        <v>648</v>
      </c>
      <c r="M5873" t="s">
        <v>648</v>
      </c>
      <c r="N5873" t="s">
        <v>18</v>
      </c>
      <c r="O5873" t="s">
        <v>74</v>
      </c>
      <c r="P5873" t="s">
        <v>42</v>
      </c>
      <c r="Q5873" t="s">
        <v>16</v>
      </c>
      <c r="R5873" t="s">
        <v>28</v>
      </c>
      <c r="S5873" t="s">
        <v>44</v>
      </c>
      <c r="U5873" t="s">
        <v>939</v>
      </c>
      <c r="V5873" t="s">
        <v>14</v>
      </c>
      <c r="W5873" t="s">
        <v>49</v>
      </c>
      <c r="X5873" t="s">
        <v>12</v>
      </c>
      <c r="Y5873" t="s">
        <v>21</v>
      </c>
      <c r="Z5873" s="80">
        <v>720</v>
      </c>
      <c r="AA5873" s="68">
        <v>0</v>
      </c>
      <c r="AB5873" s="82">
        <f t="shared" si="3179"/>
        <v>2160</v>
      </c>
      <c r="AC5873">
        <v>3</v>
      </c>
      <c r="AG5873" s="83">
        <f t="shared" si="3180"/>
        <v>3</v>
      </c>
      <c r="AH5873" s="87">
        <v>0</v>
      </c>
      <c r="AI5873" s="88">
        <v>0</v>
      </c>
      <c r="AJ5873">
        <f t="shared" ref="AJ5873:AJ5875" si="3199">AG5873</f>
        <v>3</v>
      </c>
      <c r="AK5873" s="108">
        <f t="shared" ref="AK5873:AK5875" si="3200">AJ5873*C5873*F5873*H5873</f>
        <v>14805</v>
      </c>
      <c r="AL5873" s="108">
        <f t="shared" ref="AL5873:AL5875" si="3201">AJ5873*C5873*F5873</f>
        <v>10500</v>
      </c>
      <c r="AM5873" s="108">
        <f t="shared" ref="AM5873:AM5875" si="3202">AK5873-AL5873</f>
        <v>4305</v>
      </c>
    </row>
    <row r="5874" spans="1:39" x14ac:dyDescent="0.25">
      <c r="A5874" s="115">
        <v>70500042</v>
      </c>
      <c r="B5874" t="s">
        <v>1</v>
      </c>
      <c r="C5874" s="81">
        <v>700</v>
      </c>
      <c r="D5874">
        <v>5</v>
      </c>
      <c r="E5874">
        <v>5</v>
      </c>
      <c r="F5874">
        <v>5</v>
      </c>
      <c r="G5874">
        <v>5</v>
      </c>
      <c r="H5874">
        <v>1.41</v>
      </c>
      <c r="I5874">
        <v>705</v>
      </c>
      <c r="J5874" t="s">
        <v>647</v>
      </c>
      <c r="K5874" t="s">
        <v>635</v>
      </c>
      <c r="L5874" t="s">
        <v>648</v>
      </c>
      <c r="M5874" t="s">
        <v>648</v>
      </c>
      <c r="N5874" t="s">
        <v>18</v>
      </c>
      <c r="O5874" t="s">
        <v>74</v>
      </c>
      <c r="P5874" t="s">
        <v>42</v>
      </c>
      <c r="Q5874" t="s">
        <v>16</v>
      </c>
      <c r="R5874" t="s">
        <v>28</v>
      </c>
      <c r="S5874" t="s">
        <v>44</v>
      </c>
      <c r="U5874" t="s">
        <v>939</v>
      </c>
      <c r="V5874" t="s">
        <v>173</v>
      </c>
      <c r="W5874" t="s">
        <v>174</v>
      </c>
      <c r="X5874" t="s">
        <v>12</v>
      </c>
      <c r="Y5874" t="s">
        <v>21</v>
      </c>
      <c r="Z5874" s="80">
        <v>720</v>
      </c>
      <c r="AA5874" s="68">
        <v>0</v>
      </c>
      <c r="AB5874" s="82">
        <f t="shared" si="3179"/>
        <v>8640</v>
      </c>
      <c r="AC5874">
        <v>12</v>
      </c>
      <c r="AG5874" s="83">
        <f t="shared" si="3180"/>
        <v>12</v>
      </c>
      <c r="AH5874" s="87">
        <v>0</v>
      </c>
      <c r="AI5874" s="88">
        <v>0</v>
      </c>
      <c r="AJ5874">
        <f t="shared" si="3199"/>
        <v>12</v>
      </c>
      <c r="AK5874" s="108">
        <f t="shared" si="3200"/>
        <v>59220</v>
      </c>
      <c r="AL5874" s="108">
        <f t="shared" si="3201"/>
        <v>42000</v>
      </c>
      <c r="AM5874" s="108">
        <f t="shared" si="3202"/>
        <v>17220</v>
      </c>
    </row>
    <row r="5875" spans="1:39" x14ac:dyDescent="0.25">
      <c r="A5875" s="115">
        <v>70500042</v>
      </c>
      <c r="B5875" t="s">
        <v>1</v>
      </c>
      <c r="C5875" s="81">
        <v>700</v>
      </c>
      <c r="D5875">
        <v>5</v>
      </c>
      <c r="E5875">
        <v>5</v>
      </c>
      <c r="F5875">
        <v>5</v>
      </c>
      <c r="G5875">
        <v>5</v>
      </c>
      <c r="H5875">
        <v>1.41</v>
      </c>
      <c r="I5875">
        <v>705</v>
      </c>
      <c r="J5875" t="s">
        <v>647</v>
      </c>
      <c r="K5875" t="s">
        <v>635</v>
      </c>
      <c r="L5875" t="s">
        <v>648</v>
      </c>
      <c r="M5875" t="s">
        <v>648</v>
      </c>
      <c r="N5875" t="s">
        <v>18</v>
      </c>
      <c r="O5875" t="s">
        <v>80</v>
      </c>
      <c r="P5875" t="s">
        <v>42</v>
      </c>
      <c r="Q5875" t="s">
        <v>16</v>
      </c>
      <c r="R5875" t="s">
        <v>75</v>
      </c>
      <c r="S5875" t="s">
        <v>44</v>
      </c>
      <c r="T5875" t="s">
        <v>944</v>
      </c>
      <c r="U5875" t="s">
        <v>939</v>
      </c>
      <c r="V5875" t="s">
        <v>173</v>
      </c>
      <c r="W5875" t="s">
        <v>174</v>
      </c>
      <c r="X5875" t="s">
        <v>12</v>
      </c>
      <c r="Y5875" t="s">
        <v>938</v>
      </c>
      <c r="Z5875" s="81">
        <v>0</v>
      </c>
      <c r="AA5875" s="68">
        <v>0</v>
      </c>
      <c r="AB5875" s="82">
        <f t="shared" si="3179"/>
        <v>0</v>
      </c>
      <c r="AE5875">
        <v>1</v>
      </c>
      <c r="AG5875" s="83">
        <f t="shared" si="3180"/>
        <v>1</v>
      </c>
      <c r="AH5875" s="87">
        <v>0</v>
      </c>
      <c r="AI5875" s="88">
        <v>0</v>
      </c>
      <c r="AJ5875">
        <f t="shared" si="3199"/>
        <v>1</v>
      </c>
      <c r="AK5875" s="108">
        <f t="shared" si="3200"/>
        <v>4935</v>
      </c>
      <c r="AL5875" s="108">
        <f t="shared" si="3201"/>
        <v>3500</v>
      </c>
      <c r="AM5875" s="108">
        <f t="shared" si="3202"/>
        <v>1435</v>
      </c>
    </row>
    <row r="5876" spans="1:39" x14ac:dyDescent="0.25">
      <c r="A5876" s="115">
        <v>70500042</v>
      </c>
      <c r="B5876" t="s">
        <v>1</v>
      </c>
      <c r="C5876" s="81">
        <v>700</v>
      </c>
      <c r="D5876">
        <v>5</v>
      </c>
      <c r="E5876">
        <v>5</v>
      </c>
      <c r="F5876">
        <v>5</v>
      </c>
      <c r="G5876">
        <v>5</v>
      </c>
      <c r="H5876">
        <v>1.41</v>
      </c>
      <c r="I5876">
        <v>705</v>
      </c>
      <c r="J5876" t="s">
        <v>647</v>
      </c>
      <c r="K5876" t="s">
        <v>635</v>
      </c>
      <c r="L5876" t="s">
        <v>648</v>
      </c>
      <c r="M5876" t="s">
        <v>648</v>
      </c>
      <c r="N5876" t="s">
        <v>27</v>
      </c>
      <c r="O5876" t="s">
        <v>80</v>
      </c>
      <c r="P5876" t="s">
        <v>42</v>
      </c>
      <c r="Q5876" t="s">
        <v>16</v>
      </c>
      <c r="R5876" t="s">
        <v>28</v>
      </c>
      <c r="S5876" t="s">
        <v>9</v>
      </c>
      <c r="U5876" t="s">
        <v>179</v>
      </c>
      <c r="V5876" t="s">
        <v>125</v>
      </c>
      <c r="W5876" t="s">
        <v>207</v>
      </c>
      <c r="X5876" t="s">
        <v>12</v>
      </c>
      <c r="Y5876" t="s">
        <v>21</v>
      </c>
      <c r="Z5876" s="80">
        <v>5017</v>
      </c>
      <c r="AA5876" s="68">
        <v>0</v>
      </c>
      <c r="AB5876" s="82">
        <f t="shared" si="3179"/>
        <v>5017</v>
      </c>
      <c r="AD5876">
        <v>1</v>
      </c>
      <c r="AG5876" s="83">
        <f t="shared" si="3180"/>
        <v>1</v>
      </c>
      <c r="AH5876" s="87">
        <v>0</v>
      </c>
      <c r="AI5876" s="88">
        <v>0</v>
      </c>
    </row>
    <row r="5877" spans="1:39" x14ac:dyDescent="0.25">
      <c r="A5877" s="115">
        <v>70500042</v>
      </c>
      <c r="B5877" t="s">
        <v>1</v>
      </c>
      <c r="C5877" s="81">
        <v>700</v>
      </c>
      <c r="D5877">
        <v>5</v>
      </c>
      <c r="E5877">
        <v>5</v>
      </c>
      <c r="F5877">
        <v>5</v>
      </c>
      <c r="G5877">
        <v>5</v>
      </c>
      <c r="H5877">
        <v>1.41</v>
      </c>
      <c r="I5877">
        <v>705</v>
      </c>
      <c r="J5877" t="s">
        <v>647</v>
      </c>
      <c r="K5877" t="s">
        <v>635</v>
      </c>
      <c r="L5877" t="s">
        <v>648</v>
      </c>
      <c r="M5877" t="s">
        <v>648</v>
      </c>
      <c r="N5877" t="s">
        <v>27</v>
      </c>
      <c r="O5877" t="s">
        <v>80</v>
      </c>
      <c r="P5877" t="s">
        <v>42</v>
      </c>
      <c r="Q5877" t="s">
        <v>16</v>
      </c>
      <c r="R5877" t="s">
        <v>28</v>
      </c>
      <c r="S5877" t="s">
        <v>44</v>
      </c>
      <c r="U5877" t="s">
        <v>939</v>
      </c>
      <c r="V5877" t="s">
        <v>14</v>
      </c>
      <c r="W5877" t="s">
        <v>49</v>
      </c>
      <c r="X5877" t="s">
        <v>12</v>
      </c>
      <c r="Y5877" t="s">
        <v>21</v>
      </c>
      <c r="Z5877" s="80">
        <v>720</v>
      </c>
      <c r="AA5877" s="68">
        <v>0</v>
      </c>
      <c r="AB5877" s="82">
        <f t="shared" si="3179"/>
        <v>6480</v>
      </c>
      <c r="AC5877">
        <v>9</v>
      </c>
      <c r="AG5877" s="83">
        <f t="shared" si="3180"/>
        <v>9</v>
      </c>
      <c r="AH5877" s="87">
        <v>0</v>
      </c>
      <c r="AI5877" s="88">
        <v>0</v>
      </c>
      <c r="AJ5877">
        <f t="shared" ref="AJ5877:AJ5879" si="3203">AG5877</f>
        <v>9</v>
      </c>
      <c r="AK5877" s="108">
        <f t="shared" ref="AK5877:AK5879" si="3204">AJ5877*C5877*F5877*H5877</f>
        <v>44415</v>
      </c>
      <c r="AL5877" s="108">
        <f t="shared" ref="AL5877:AL5879" si="3205">AJ5877*C5877*F5877</f>
        <v>31500</v>
      </c>
      <c r="AM5877" s="108">
        <f t="shared" ref="AM5877:AM5879" si="3206">AK5877-AL5877</f>
        <v>12915</v>
      </c>
    </row>
    <row r="5878" spans="1:39" x14ac:dyDescent="0.25">
      <c r="A5878" s="115">
        <v>70500042</v>
      </c>
      <c r="B5878" t="s">
        <v>1</v>
      </c>
      <c r="C5878" s="81">
        <v>700</v>
      </c>
      <c r="D5878">
        <v>5</v>
      </c>
      <c r="E5878">
        <v>5</v>
      </c>
      <c r="F5878">
        <v>5</v>
      </c>
      <c r="G5878">
        <v>5</v>
      </c>
      <c r="H5878">
        <v>1.41</v>
      </c>
      <c r="I5878">
        <v>705</v>
      </c>
      <c r="J5878" t="s">
        <v>647</v>
      </c>
      <c r="K5878" t="s">
        <v>635</v>
      </c>
      <c r="L5878" t="s">
        <v>648</v>
      </c>
      <c r="M5878" t="s">
        <v>648</v>
      </c>
      <c r="N5878" t="s">
        <v>27</v>
      </c>
      <c r="O5878" t="s">
        <v>80</v>
      </c>
      <c r="P5878" t="s">
        <v>42</v>
      </c>
      <c r="Q5878" t="s">
        <v>16</v>
      </c>
      <c r="R5878" t="s">
        <v>28</v>
      </c>
      <c r="S5878" t="s">
        <v>44</v>
      </c>
      <c r="U5878" t="s">
        <v>939</v>
      </c>
      <c r="V5878" t="s">
        <v>125</v>
      </c>
      <c r="W5878" t="s">
        <v>207</v>
      </c>
      <c r="X5878" t="s">
        <v>12</v>
      </c>
      <c r="Y5878" t="s">
        <v>21</v>
      </c>
      <c r="Z5878" s="80">
        <v>720</v>
      </c>
      <c r="AA5878" s="68">
        <v>0</v>
      </c>
      <c r="AB5878" s="82">
        <f t="shared" si="3179"/>
        <v>720</v>
      </c>
      <c r="AC5878">
        <v>1</v>
      </c>
      <c r="AG5878" s="83">
        <f t="shared" si="3180"/>
        <v>1</v>
      </c>
      <c r="AH5878" s="87">
        <v>0</v>
      </c>
      <c r="AI5878" s="88">
        <v>0</v>
      </c>
      <c r="AJ5878">
        <f t="shared" si="3203"/>
        <v>1</v>
      </c>
      <c r="AK5878" s="108">
        <f t="shared" si="3204"/>
        <v>4935</v>
      </c>
      <c r="AL5878" s="108">
        <f t="shared" si="3205"/>
        <v>3500</v>
      </c>
      <c r="AM5878" s="108">
        <f t="shared" si="3206"/>
        <v>1435</v>
      </c>
    </row>
    <row r="5879" spans="1:39" x14ac:dyDescent="0.25">
      <c r="A5879" s="115">
        <v>70500042</v>
      </c>
      <c r="B5879" t="s">
        <v>1</v>
      </c>
      <c r="C5879" s="81">
        <v>700</v>
      </c>
      <c r="D5879">
        <v>5</v>
      </c>
      <c r="E5879">
        <v>5</v>
      </c>
      <c r="F5879">
        <v>5</v>
      </c>
      <c r="G5879">
        <v>5</v>
      </c>
      <c r="H5879">
        <v>1.41</v>
      </c>
      <c r="I5879">
        <v>705</v>
      </c>
      <c r="J5879" t="s">
        <v>647</v>
      </c>
      <c r="K5879" t="s">
        <v>635</v>
      </c>
      <c r="L5879" t="s">
        <v>648</v>
      </c>
      <c r="M5879" t="s">
        <v>648</v>
      </c>
      <c r="N5879" t="s">
        <v>27</v>
      </c>
      <c r="O5879" t="s">
        <v>80</v>
      </c>
      <c r="P5879" t="s">
        <v>42</v>
      </c>
      <c r="Q5879" t="s">
        <v>16</v>
      </c>
      <c r="R5879" t="s">
        <v>28</v>
      </c>
      <c r="S5879" t="s">
        <v>44</v>
      </c>
      <c r="U5879" t="s">
        <v>939</v>
      </c>
      <c r="V5879" t="s">
        <v>173</v>
      </c>
      <c r="W5879" t="s">
        <v>174</v>
      </c>
      <c r="X5879" t="s">
        <v>12</v>
      </c>
      <c r="Y5879" t="s">
        <v>21</v>
      </c>
      <c r="Z5879" s="80">
        <v>720</v>
      </c>
      <c r="AA5879" s="68">
        <v>0</v>
      </c>
      <c r="AB5879" s="82">
        <f t="shared" si="3179"/>
        <v>6480</v>
      </c>
      <c r="AC5879">
        <v>9</v>
      </c>
      <c r="AG5879" s="83">
        <f t="shared" si="3180"/>
        <v>9</v>
      </c>
      <c r="AH5879" s="87">
        <v>0</v>
      </c>
      <c r="AI5879" s="88">
        <v>0</v>
      </c>
      <c r="AJ5879">
        <f t="shared" si="3203"/>
        <v>9</v>
      </c>
      <c r="AK5879" s="108">
        <f t="shared" si="3204"/>
        <v>44415</v>
      </c>
      <c r="AL5879" s="108">
        <f t="shared" si="3205"/>
        <v>31500</v>
      </c>
      <c r="AM5879" s="108">
        <f t="shared" si="3206"/>
        <v>12915</v>
      </c>
    </row>
    <row r="5880" spans="1:39" x14ac:dyDescent="0.25">
      <c r="A5880" s="115">
        <v>70500042</v>
      </c>
      <c r="B5880" t="s">
        <v>1</v>
      </c>
      <c r="C5880" s="81">
        <v>700</v>
      </c>
      <c r="D5880">
        <v>5</v>
      </c>
      <c r="E5880">
        <v>5</v>
      </c>
      <c r="F5880">
        <v>5</v>
      </c>
      <c r="G5880">
        <v>5</v>
      </c>
      <c r="H5880">
        <v>1.41</v>
      </c>
      <c r="I5880">
        <v>705</v>
      </c>
      <c r="J5880" t="s">
        <v>647</v>
      </c>
      <c r="K5880" t="s">
        <v>635</v>
      </c>
      <c r="L5880" t="s">
        <v>648</v>
      </c>
      <c r="M5880" t="s">
        <v>648</v>
      </c>
      <c r="N5880" t="s">
        <v>27</v>
      </c>
      <c r="O5880" t="s">
        <v>80</v>
      </c>
      <c r="P5880" t="s">
        <v>42</v>
      </c>
      <c r="Q5880" t="s">
        <v>16</v>
      </c>
      <c r="R5880" t="s">
        <v>28</v>
      </c>
      <c r="S5880" t="s">
        <v>70</v>
      </c>
      <c r="U5880" t="s">
        <v>179</v>
      </c>
      <c r="V5880" t="s">
        <v>71</v>
      </c>
      <c r="W5880" t="s">
        <v>72</v>
      </c>
      <c r="X5880" t="s">
        <v>73</v>
      </c>
      <c r="Y5880" t="s">
        <v>677</v>
      </c>
      <c r="Z5880" s="80">
        <v>0</v>
      </c>
      <c r="AA5880" s="68">
        <v>1550</v>
      </c>
      <c r="AB5880" s="82">
        <f t="shared" si="3179"/>
        <v>3031.5365000000002</v>
      </c>
      <c r="AD5880">
        <v>1</v>
      </c>
      <c r="AG5880" s="83">
        <f t="shared" si="3180"/>
        <v>1</v>
      </c>
      <c r="AH5880" s="87">
        <v>0</v>
      </c>
      <c r="AI5880" s="88">
        <v>0</v>
      </c>
    </row>
    <row r="5881" spans="1:39" x14ac:dyDescent="0.25">
      <c r="A5881" s="115">
        <v>80200452</v>
      </c>
      <c r="B5881" t="s">
        <v>1</v>
      </c>
      <c r="C5881" s="81">
        <v>700</v>
      </c>
      <c r="D5881">
        <v>5</v>
      </c>
      <c r="E5881">
        <v>5.3</v>
      </c>
      <c r="F5881">
        <v>5.3</v>
      </c>
      <c r="H5881">
        <v>1.06</v>
      </c>
      <c r="I5881">
        <v>802</v>
      </c>
      <c r="J5881" t="s">
        <v>176</v>
      </c>
      <c r="K5881" t="s">
        <v>38</v>
      </c>
      <c r="L5881" t="s">
        <v>649</v>
      </c>
      <c r="M5881" t="s">
        <v>649</v>
      </c>
      <c r="N5881" t="s">
        <v>48</v>
      </c>
      <c r="O5881" t="s">
        <v>19</v>
      </c>
      <c r="P5881" t="s">
        <v>42</v>
      </c>
      <c r="Q5881" t="s">
        <v>16</v>
      </c>
      <c r="R5881" t="s">
        <v>20</v>
      </c>
      <c r="S5881" t="s">
        <v>9</v>
      </c>
      <c r="T5881" s="70" t="s">
        <v>933</v>
      </c>
      <c r="U5881" t="s">
        <v>179</v>
      </c>
      <c r="V5881" t="s">
        <v>53</v>
      </c>
      <c r="W5881" t="s">
        <v>54</v>
      </c>
      <c r="X5881" t="s">
        <v>12</v>
      </c>
      <c r="Y5881" t="s">
        <v>938</v>
      </c>
      <c r="Z5881" s="80">
        <v>0</v>
      </c>
      <c r="AA5881" s="68">
        <v>0</v>
      </c>
      <c r="AB5881" s="82">
        <f t="shared" si="3179"/>
        <v>0</v>
      </c>
      <c r="AE5881">
        <v>1</v>
      </c>
      <c r="AG5881" s="83">
        <f t="shared" si="3180"/>
        <v>1</v>
      </c>
      <c r="AH5881" s="87">
        <v>0</v>
      </c>
      <c r="AI5881" s="88">
        <v>0</v>
      </c>
    </row>
    <row r="5882" spans="1:39" x14ac:dyDescent="0.25">
      <c r="A5882" s="115">
        <v>80200452</v>
      </c>
      <c r="B5882" t="s">
        <v>1</v>
      </c>
      <c r="C5882" s="81">
        <v>700</v>
      </c>
      <c r="D5882">
        <v>5</v>
      </c>
      <c r="E5882">
        <v>5.3</v>
      </c>
      <c r="F5882">
        <v>5.3</v>
      </c>
      <c r="H5882">
        <v>1.06</v>
      </c>
      <c r="I5882">
        <v>802</v>
      </c>
      <c r="J5882" t="s">
        <v>176</v>
      </c>
      <c r="K5882" t="s">
        <v>38</v>
      </c>
      <c r="L5882" t="s">
        <v>649</v>
      </c>
      <c r="M5882" t="s">
        <v>649</v>
      </c>
      <c r="N5882" t="s">
        <v>48</v>
      </c>
      <c r="O5882" t="s">
        <v>19</v>
      </c>
      <c r="P5882" t="s">
        <v>42</v>
      </c>
      <c r="Q5882" t="s">
        <v>16</v>
      </c>
      <c r="R5882" t="s">
        <v>20</v>
      </c>
      <c r="S5882" t="s">
        <v>44</v>
      </c>
      <c r="T5882" s="70" t="s">
        <v>933</v>
      </c>
      <c r="U5882" t="s">
        <v>949</v>
      </c>
      <c r="V5882" t="s">
        <v>17</v>
      </c>
      <c r="W5882" t="s">
        <v>63</v>
      </c>
      <c r="X5882" t="s">
        <v>12</v>
      </c>
      <c r="Y5882" t="s">
        <v>938</v>
      </c>
      <c r="Z5882" s="80">
        <v>0</v>
      </c>
      <c r="AA5882" s="68">
        <v>0</v>
      </c>
      <c r="AB5882" s="82">
        <f t="shared" si="3179"/>
        <v>0</v>
      </c>
      <c r="AE5882">
        <v>2</v>
      </c>
      <c r="AG5882" s="83">
        <f t="shared" si="3180"/>
        <v>2</v>
      </c>
      <c r="AH5882" s="87">
        <v>0</v>
      </c>
      <c r="AI5882" s="88">
        <v>0</v>
      </c>
      <c r="AJ5882">
        <f>AG5882</f>
        <v>2</v>
      </c>
      <c r="AK5882" s="108">
        <f>AJ5882*C5882*E5882*H5882</f>
        <v>7865.2000000000007</v>
      </c>
      <c r="AL5882" s="108">
        <f>AJ5882*C5882*E5882</f>
        <v>7420</v>
      </c>
      <c r="AM5882" s="108">
        <f>AK5882-AL5882</f>
        <v>445.20000000000073</v>
      </c>
    </row>
    <row r="5883" spans="1:39" x14ac:dyDescent="0.25">
      <c r="A5883" s="115">
        <v>80200452</v>
      </c>
      <c r="B5883" t="s">
        <v>1</v>
      </c>
      <c r="C5883" s="81">
        <v>700</v>
      </c>
      <c r="D5883">
        <v>5</v>
      </c>
      <c r="E5883">
        <v>5.3</v>
      </c>
      <c r="F5883">
        <v>5.3</v>
      </c>
      <c r="H5883">
        <v>1.06</v>
      </c>
      <c r="I5883">
        <v>802</v>
      </c>
      <c r="J5883" t="s">
        <v>176</v>
      </c>
      <c r="K5883" t="s">
        <v>38</v>
      </c>
      <c r="L5883" t="s">
        <v>649</v>
      </c>
      <c r="M5883" t="s">
        <v>649</v>
      </c>
      <c r="N5883" t="s">
        <v>48</v>
      </c>
      <c r="O5883" t="s">
        <v>41</v>
      </c>
      <c r="P5883" t="s">
        <v>42</v>
      </c>
      <c r="Q5883" t="s">
        <v>16</v>
      </c>
      <c r="R5883" t="s">
        <v>75</v>
      </c>
      <c r="S5883" t="s">
        <v>44</v>
      </c>
      <c r="T5883" t="s">
        <v>944</v>
      </c>
      <c r="U5883" t="s">
        <v>939</v>
      </c>
      <c r="V5883" t="s">
        <v>17</v>
      </c>
      <c r="W5883" t="s">
        <v>63</v>
      </c>
      <c r="X5883" t="s">
        <v>12</v>
      </c>
      <c r="Y5883" t="s">
        <v>938</v>
      </c>
      <c r="Z5883" s="81">
        <v>0</v>
      </c>
      <c r="AA5883" s="68">
        <v>0</v>
      </c>
      <c r="AB5883" s="82">
        <f t="shared" si="3179"/>
        <v>0</v>
      </c>
      <c r="AE5883">
        <v>1</v>
      </c>
      <c r="AG5883" s="83">
        <f t="shared" si="3180"/>
        <v>1</v>
      </c>
      <c r="AH5883" s="87">
        <v>0</v>
      </c>
      <c r="AI5883" s="88">
        <v>0</v>
      </c>
      <c r="AJ5883">
        <f t="shared" ref="AJ5883:AJ5889" si="3207">AG5883</f>
        <v>1</v>
      </c>
      <c r="AK5883" s="108">
        <f t="shared" ref="AK5883:AK5887" si="3208">AJ5883*C5883*E5883*H5883</f>
        <v>3932.6000000000004</v>
      </c>
      <c r="AL5883" s="108">
        <f t="shared" ref="AL5883:AL5887" si="3209">AJ5883*C5883*E5883</f>
        <v>3710</v>
      </c>
      <c r="AM5883" s="108">
        <f t="shared" ref="AM5883:AM5889" si="3210">AK5883-AL5883</f>
        <v>222.60000000000036</v>
      </c>
    </row>
    <row r="5884" spans="1:39" x14ac:dyDescent="0.25">
      <c r="A5884" s="115">
        <v>80200452</v>
      </c>
      <c r="B5884" t="s">
        <v>1</v>
      </c>
      <c r="C5884" s="81">
        <v>700</v>
      </c>
      <c r="D5884">
        <v>5</v>
      </c>
      <c r="E5884">
        <v>5.3</v>
      </c>
      <c r="F5884">
        <v>5.3</v>
      </c>
      <c r="H5884">
        <v>1.06</v>
      </c>
      <c r="I5884">
        <v>802</v>
      </c>
      <c r="J5884" t="s">
        <v>176</v>
      </c>
      <c r="K5884" t="s">
        <v>38</v>
      </c>
      <c r="L5884" t="s">
        <v>649</v>
      </c>
      <c r="M5884" t="s">
        <v>649</v>
      </c>
      <c r="N5884" t="s">
        <v>5</v>
      </c>
      <c r="O5884" t="s">
        <v>41</v>
      </c>
      <c r="P5884" t="s">
        <v>42</v>
      </c>
      <c r="Q5884" t="s">
        <v>16</v>
      </c>
      <c r="R5884" t="s">
        <v>75</v>
      </c>
      <c r="S5884" t="s">
        <v>44</v>
      </c>
      <c r="T5884" t="s">
        <v>944</v>
      </c>
      <c r="U5884" t="s">
        <v>939</v>
      </c>
      <c r="V5884" t="s">
        <v>14</v>
      </c>
      <c r="W5884" t="s">
        <v>49</v>
      </c>
      <c r="X5884" t="s">
        <v>12</v>
      </c>
      <c r="Y5884" t="s">
        <v>938</v>
      </c>
      <c r="Z5884" s="81">
        <v>0</v>
      </c>
      <c r="AA5884" s="68">
        <v>0</v>
      </c>
      <c r="AB5884" s="82">
        <f t="shared" si="3179"/>
        <v>0</v>
      </c>
      <c r="AE5884">
        <v>1</v>
      </c>
      <c r="AG5884" s="83">
        <f t="shared" si="3180"/>
        <v>1</v>
      </c>
      <c r="AH5884" s="87">
        <v>0</v>
      </c>
      <c r="AI5884" s="88">
        <v>0</v>
      </c>
      <c r="AJ5884">
        <f t="shared" si="3207"/>
        <v>1</v>
      </c>
      <c r="AK5884" s="108">
        <f t="shared" si="3208"/>
        <v>3932.6000000000004</v>
      </c>
      <c r="AL5884" s="108">
        <f t="shared" si="3209"/>
        <v>3710</v>
      </c>
      <c r="AM5884" s="108">
        <f t="shared" si="3210"/>
        <v>222.60000000000036</v>
      </c>
    </row>
    <row r="5885" spans="1:39" x14ac:dyDescent="0.25">
      <c r="A5885" s="115">
        <v>80200452</v>
      </c>
      <c r="B5885" t="s">
        <v>1</v>
      </c>
      <c r="C5885" s="81">
        <v>700</v>
      </c>
      <c r="D5885">
        <v>5</v>
      </c>
      <c r="E5885">
        <v>5.3</v>
      </c>
      <c r="F5885">
        <v>5.3</v>
      </c>
      <c r="H5885">
        <v>1.06</v>
      </c>
      <c r="I5885">
        <v>802</v>
      </c>
      <c r="J5885" t="s">
        <v>176</v>
      </c>
      <c r="K5885" t="s">
        <v>38</v>
      </c>
      <c r="L5885" t="s">
        <v>649</v>
      </c>
      <c r="M5885" t="s">
        <v>649</v>
      </c>
      <c r="N5885" t="s">
        <v>5</v>
      </c>
      <c r="O5885" t="s">
        <v>47</v>
      </c>
      <c r="P5885" t="s">
        <v>42</v>
      </c>
      <c r="Q5885" t="s">
        <v>16</v>
      </c>
      <c r="R5885" t="s">
        <v>28</v>
      </c>
      <c r="S5885" t="s">
        <v>22</v>
      </c>
      <c r="T5885" t="s">
        <v>22</v>
      </c>
      <c r="U5885" t="s">
        <v>939</v>
      </c>
      <c r="V5885" t="s">
        <v>23</v>
      </c>
      <c r="W5885" t="s">
        <v>24</v>
      </c>
      <c r="X5885" t="s">
        <v>12</v>
      </c>
      <c r="Y5885" t="s">
        <v>943</v>
      </c>
      <c r="Z5885" s="81">
        <v>0</v>
      </c>
      <c r="AA5885" s="68">
        <v>0</v>
      </c>
      <c r="AB5885" s="82">
        <f t="shared" si="3179"/>
        <v>0</v>
      </c>
      <c r="AF5885">
        <v>1</v>
      </c>
      <c r="AG5885" s="83">
        <f t="shared" si="3180"/>
        <v>1</v>
      </c>
      <c r="AH5885" s="87">
        <v>0</v>
      </c>
      <c r="AI5885" s="88">
        <v>0</v>
      </c>
      <c r="AJ5885">
        <f t="shared" si="3207"/>
        <v>1</v>
      </c>
      <c r="AK5885" s="108">
        <f t="shared" si="3208"/>
        <v>3932.6000000000004</v>
      </c>
      <c r="AL5885" s="108">
        <f t="shared" si="3209"/>
        <v>3710</v>
      </c>
      <c r="AM5885" s="108">
        <f t="shared" si="3210"/>
        <v>222.60000000000036</v>
      </c>
    </row>
    <row r="5886" spans="1:39" x14ac:dyDescent="0.25">
      <c r="A5886" s="115">
        <v>80200452</v>
      </c>
      <c r="B5886" t="s">
        <v>1</v>
      </c>
      <c r="C5886" s="81">
        <v>700</v>
      </c>
      <c r="D5886">
        <v>5</v>
      </c>
      <c r="E5886">
        <v>5.3</v>
      </c>
      <c r="F5886">
        <v>5.3</v>
      </c>
      <c r="H5886">
        <v>1.06</v>
      </c>
      <c r="I5886">
        <v>802</v>
      </c>
      <c r="J5886" t="s">
        <v>176</v>
      </c>
      <c r="K5886" t="s">
        <v>38</v>
      </c>
      <c r="L5886" t="s">
        <v>649</v>
      </c>
      <c r="M5886" t="s">
        <v>649</v>
      </c>
      <c r="N5886" t="s">
        <v>5</v>
      </c>
      <c r="O5886" t="s">
        <v>47</v>
      </c>
      <c r="P5886" t="s">
        <v>42</v>
      </c>
      <c r="Q5886" t="s">
        <v>16</v>
      </c>
      <c r="R5886" t="s">
        <v>28</v>
      </c>
      <c r="S5886" t="s">
        <v>44</v>
      </c>
      <c r="U5886" t="s">
        <v>939</v>
      </c>
      <c r="V5886" t="s">
        <v>14</v>
      </c>
      <c r="W5886" t="s">
        <v>49</v>
      </c>
      <c r="X5886" t="s">
        <v>12</v>
      </c>
      <c r="Y5886" t="s">
        <v>21</v>
      </c>
      <c r="Z5886" s="80">
        <v>730</v>
      </c>
      <c r="AA5886" s="68">
        <v>0</v>
      </c>
      <c r="AB5886" s="82">
        <f t="shared" si="3179"/>
        <v>4380</v>
      </c>
      <c r="AC5886">
        <v>6</v>
      </c>
      <c r="AG5886" s="83">
        <f t="shared" si="3180"/>
        <v>6</v>
      </c>
      <c r="AH5886" s="87">
        <v>0</v>
      </c>
      <c r="AI5886" s="88">
        <v>0</v>
      </c>
      <c r="AJ5886">
        <f t="shared" si="3207"/>
        <v>6</v>
      </c>
      <c r="AK5886" s="108">
        <f t="shared" si="3208"/>
        <v>23595.600000000002</v>
      </c>
      <c r="AL5886" s="108">
        <f t="shared" si="3209"/>
        <v>22260</v>
      </c>
      <c r="AM5886" s="108">
        <f t="shared" si="3210"/>
        <v>1335.6000000000022</v>
      </c>
    </row>
    <row r="5887" spans="1:39" x14ac:dyDescent="0.25">
      <c r="A5887" s="115">
        <v>80200452</v>
      </c>
      <c r="B5887" t="s">
        <v>1</v>
      </c>
      <c r="C5887" s="81">
        <v>700</v>
      </c>
      <c r="D5887">
        <v>5</v>
      </c>
      <c r="E5887">
        <v>5.3</v>
      </c>
      <c r="F5887">
        <v>5.3</v>
      </c>
      <c r="H5887">
        <v>1.06</v>
      </c>
      <c r="I5887">
        <v>802</v>
      </c>
      <c r="J5887" t="s">
        <v>176</v>
      </c>
      <c r="K5887" t="s">
        <v>38</v>
      </c>
      <c r="L5887" t="s">
        <v>649</v>
      </c>
      <c r="M5887" t="s">
        <v>649</v>
      </c>
      <c r="N5887" t="s">
        <v>5</v>
      </c>
      <c r="O5887" t="s">
        <v>47</v>
      </c>
      <c r="P5887" t="s">
        <v>42</v>
      </c>
      <c r="Q5887" t="s">
        <v>16</v>
      </c>
      <c r="R5887" t="s">
        <v>28</v>
      </c>
      <c r="S5887" t="s">
        <v>44</v>
      </c>
      <c r="U5887" t="s">
        <v>939</v>
      </c>
      <c r="V5887" t="s">
        <v>17</v>
      </c>
      <c r="W5887" t="s">
        <v>63</v>
      </c>
      <c r="X5887" t="s">
        <v>12</v>
      </c>
      <c r="Y5887" t="s">
        <v>21</v>
      </c>
      <c r="Z5887" s="80">
        <v>730</v>
      </c>
      <c r="AA5887" s="68">
        <v>0</v>
      </c>
      <c r="AB5887" s="82">
        <f t="shared" si="3179"/>
        <v>730</v>
      </c>
      <c r="AC5887">
        <v>1</v>
      </c>
      <c r="AG5887" s="83">
        <f t="shared" si="3180"/>
        <v>1</v>
      </c>
      <c r="AH5887" s="87">
        <v>0</v>
      </c>
      <c r="AI5887" s="88">
        <v>0</v>
      </c>
      <c r="AJ5887">
        <f t="shared" si="3207"/>
        <v>1</v>
      </c>
      <c r="AK5887" s="108">
        <f t="shared" si="3208"/>
        <v>3932.6000000000004</v>
      </c>
      <c r="AL5887" s="108">
        <f t="shared" si="3209"/>
        <v>3710</v>
      </c>
      <c r="AM5887" s="108">
        <f t="shared" si="3210"/>
        <v>222.60000000000036</v>
      </c>
    </row>
    <row r="5888" spans="1:39" x14ac:dyDescent="0.25">
      <c r="A5888" s="115">
        <v>80200452</v>
      </c>
      <c r="B5888" t="s">
        <v>1</v>
      </c>
      <c r="C5888" s="81">
        <v>700</v>
      </c>
      <c r="D5888">
        <v>5</v>
      </c>
      <c r="E5888">
        <v>5.3</v>
      </c>
      <c r="F5888">
        <v>5.3</v>
      </c>
      <c r="H5888">
        <v>1.06</v>
      </c>
      <c r="I5888">
        <v>802</v>
      </c>
      <c r="J5888" t="s">
        <v>176</v>
      </c>
      <c r="K5888" t="s">
        <v>38</v>
      </c>
      <c r="L5888" t="s">
        <v>649</v>
      </c>
      <c r="M5888" t="s">
        <v>649</v>
      </c>
      <c r="N5888" t="s">
        <v>15</v>
      </c>
      <c r="O5888" t="s">
        <v>74</v>
      </c>
      <c r="P5888" t="s">
        <v>42</v>
      </c>
      <c r="Q5888" t="s">
        <v>16</v>
      </c>
      <c r="R5888" t="s">
        <v>91</v>
      </c>
      <c r="S5888" t="s">
        <v>22</v>
      </c>
      <c r="T5888" t="s">
        <v>22</v>
      </c>
      <c r="U5888" t="s">
        <v>939</v>
      </c>
      <c r="V5888" t="s">
        <v>23</v>
      </c>
      <c r="W5888" t="s">
        <v>24</v>
      </c>
      <c r="X5888" t="s">
        <v>12</v>
      </c>
      <c r="Y5888" t="s">
        <v>943</v>
      </c>
      <c r="Z5888" s="81">
        <v>0</v>
      </c>
      <c r="AA5888" s="68">
        <v>0</v>
      </c>
      <c r="AB5888" s="82">
        <f t="shared" si="3179"/>
        <v>0</v>
      </c>
      <c r="AF5888">
        <v>1</v>
      </c>
      <c r="AG5888" s="83">
        <f t="shared" si="3180"/>
        <v>1</v>
      </c>
      <c r="AH5888" s="87">
        <v>0</v>
      </c>
      <c r="AI5888" s="88">
        <v>0</v>
      </c>
      <c r="AJ5888">
        <f t="shared" si="3207"/>
        <v>1</v>
      </c>
      <c r="AK5888" s="108">
        <f t="shared" ref="AK5888:AK5889" si="3211">AJ5888*C5888*F5888*H5888</f>
        <v>3932.6000000000004</v>
      </c>
      <c r="AL5888" s="108">
        <f t="shared" ref="AL5888:AL5889" si="3212">AJ5888*C5888*F5888</f>
        <v>3710</v>
      </c>
      <c r="AM5888" s="108">
        <f t="shared" si="3210"/>
        <v>222.60000000000036</v>
      </c>
    </row>
    <row r="5889" spans="1:39" x14ac:dyDescent="0.25">
      <c r="A5889" s="115">
        <v>80200452</v>
      </c>
      <c r="B5889" t="s">
        <v>1</v>
      </c>
      <c r="C5889" s="81">
        <v>700</v>
      </c>
      <c r="D5889">
        <v>5</v>
      </c>
      <c r="E5889">
        <v>5.3</v>
      </c>
      <c r="F5889">
        <v>5.3</v>
      </c>
      <c r="H5889">
        <v>1.06</v>
      </c>
      <c r="I5889">
        <v>802</v>
      </c>
      <c r="J5889" t="s">
        <v>176</v>
      </c>
      <c r="K5889" t="s">
        <v>38</v>
      </c>
      <c r="L5889" t="s">
        <v>649</v>
      </c>
      <c r="M5889" t="s">
        <v>649</v>
      </c>
      <c r="N5889" t="s">
        <v>15</v>
      </c>
      <c r="O5889" t="s">
        <v>74</v>
      </c>
      <c r="P5889" t="s">
        <v>42</v>
      </c>
      <c r="Q5889" t="s">
        <v>16</v>
      </c>
      <c r="R5889" t="s">
        <v>91</v>
      </c>
      <c r="S5889" t="s">
        <v>44</v>
      </c>
      <c r="T5889" t="s">
        <v>944</v>
      </c>
      <c r="U5889" t="s">
        <v>939</v>
      </c>
      <c r="V5889" t="s">
        <v>14</v>
      </c>
      <c r="W5889" t="s">
        <v>49</v>
      </c>
      <c r="X5889" t="s">
        <v>12</v>
      </c>
      <c r="Y5889" t="s">
        <v>938</v>
      </c>
      <c r="Z5889" s="81">
        <v>0</v>
      </c>
      <c r="AA5889" s="68">
        <v>0</v>
      </c>
      <c r="AB5889" s="82">
        <f t="shared" si="3179"/>
        <v>0</v>
      </c>
      <c r="AE5889">
        <v>2</v>
      </c>
      <c r="AG5889" s="83">
        <f t="shared" si="3180"/>
        <v>2</v>
      </c>
      <c r="AH5889" s="87">
        <v>0</v>
      </c>
      <c r="AI5889" s="88">
        <v>0</v>
      </c>
      <c r="AJ5889">
        <f t="shared" si="3207"/>
        <v>2</v>
      </c>
      <c r="AK5889" s="108">
        <f t="shared" si="3211"/>
        <v>7865.2000000000007</v>
      </c>
      <c r="AL5889" s="108">
        <f t="shared" si="3212"/>
        <v>7420</v>
      </c>
      <c r="AM5889" s="108">
        <f t="shared" si="3210"/>
        <v>445.20000000000073</v>
      </c>
    </row>
    <row r="5890" spans="1:39" x14ac:dyDescent="0.25">
      <c r="A5890" s="115">
        <v>80200452</v>
      </c>
      <c r="B5890" t="s">
        <v>1</v>
      </c>
      <c r="C5890" s="81">
        <v>700</v>
      </c>
      <c r="D5890">
        <v>5</v>
      </c>
      <c r="E5890">
        <v>5.3</v>
      </c>
      <c r="F5890">
        <v>5.3</v>
      </c>
      <c r="H5890">
        <v>1.06</v>
      </c>
      <c r="I5890">
        <v>802</v>
      </c>
      <c r="J5890" t="s">
        <v>176</v>
      </c>
      <c r="K5890" t="s">
        <v>38</v>
      </c>
      <c r="L5890" t="s">
        <v>649</v>
      </c>
      <c r="M5890" t="s">
        <v>649</v>
      </c>
      <c r="N5890" t="s">
        <v>15</v>
      </c>
      <c r="O5890" t="s">
        <v>41</v>
      </c>
      <c r="P5890" t="s">
        <v>42</v>
      </c>
      <c r="Q5890" t="s">
        <v>16</v>
      </c>
      <c r="R5890" t="s">
        <v>28</v>
      </c>
      <c r="S5890" t="s">
        <v>9</v>
      </c>
      <c r="U5890" t="s">
        <v>179</v>
      </c>
      <c r="V5890" t="s">
        <v>29</v>
      </c>
      <c r="W5890" t="s">
        <v>30</v>
      </c>
      <c r="X5890" t="s">
        <v>409</v>
      </c>
      <c r="Y5890" t="s">
        <v>677</v>
      </c>
      <c r="Z5890" s="80">
        <v>0</v>
      </c>
      <c r="AA5890" s="68">
        <v>3300</v>
      </c>
      <c r="AB5890" s="82">
        <f t="shared" si="3179"/>
        <v>12908.477999999999</v>
      </c>
      <c r="AD5890">
        <v>2</v>
      </c>
      <c r="AG5890" s="83">
        <f t="shared" si="3180"/>
        <v>2</v>
      </c>
      <c r="AH5890" s="87">
        <v>0</v>
      </c>
      <c r="AI5890" s="88">
        <v>0</v>
      </c>
    </row>
    <row r="5891" spans="1:39" x14ac:dyDescent="0.25">
      <c r="A5891" s="115">
        <v>80200452</v>
      </c>
      <c r="B5891" t="s">
        <v>1</v>
      </c>
      <c r="C5891" s="81">
        <v>700</v>
      </c>
      <c r="D5891">
        <v>5</v>
      </c>
      <c r="E5891">
        <v>5.3</v>
      </c>
      <c r="F5891">
        <v>5.3</v>
      </c>
      <c r="H5891">
        <v>1.06</v>
      </c>
      <c r="I5891">
        <v>802</v>
      </c>
      <c r="J5891" t="s">
        <v>176</v>
      </c>
      <c r="K5891" t="s">
        <v>38</v>
      </c>
      <c r="L5891" t="s">
        <v>649</v>
      </c>
      <c r="M5891" t="s">
        <v>649</v>
      </c>
      <c r="N5891" t="s">
        <v>15</v>
      </c>
      <c r="O5891" t="s">
        <v>41</v>
      </c>
      <c r="P5891" t="s">
        <v>42</v>
      </c>
      <c r="Q5891" t="s">
        <v>16</v>
      </c>
      <c r="R5891" t="s">
        <v>28</v>
      </c>
      <c r="S5891" t="s">
        <v>9</v>
      </c>
      <c r="U5891" t="s">
        <v>179</v>
      </c>
      <c r="V5891" t="s">
        <v>29</v>
      </c>
      <c r="W5891" t="s">
        <v>30</v>
      </c>
      <c r="X5891" t="s">
        <v>309</v>
      </c>
      <c r="Y5891" t="s">
        <v>677</v>
      </c>
      <c r="Z5891" s="80">
        <v>0</v>
      </c>
      <c r="AA5891" s="68">
        <v>3300</v>
      </c>
      <c r="AB5891" s="82">
        <f t="shared" si="3179"/>
        <v>6454.2389999999996</v>
      </c>
      <c r="AD5891">
        <v>1</v>
      </c>
      <c r="AG5891" s="83">
        <f t="shared" si="3180"/>
        <v>1</v>
      </c>
      <c r="AH5891" s="87">
        <v>0</v>
      </c>
      <c r="AI5891" s="88">
        <v>0</v>
      </c>
    </row>
    <row r="5892" spans="1:39" x14ac:dyDescent="0.25">
      <c r="A5892" s="115">
        <v>80200452</v>
      </c>
      <c r="B5892" t="s">
        <v>1</v>
      </c>
      <c r="C5892" s="81">
        <v>700</v>
      </c>
      <c r="D5892">
        <v>5</v>
      </c>
      <c r="E5892">
        <v>5.3</v>
      </c>
      <c r="F5892">
        <v>5.3</v>
      </c>
      <c r="H5892">
        <v>1.06</v>
      </c>
      <c r="I5892">
        <v>802</v>
      </c>
      <c r="J5892" t="s">
        <v>176</v>
      </c>
      <c r="K5892" t="s">
        <v>38</v>
      </c>
      <c r="L5892" t="s">
        <v>649</v>
      </c>
      <c r="M5892" t="s">
        <v>649</v>
      </c>
      <c r="N5892" t="s">
        <v>15</v>
      </c>
      <c r="O5892" t="s">
        <v>41</v>
      </c>
      <c r="P5892" t="s">
        <v>42</v>
      </c>
      <c r="Q5892" t="s">
        <v>16</v>
      </c>
      <c r="R5892" t="s">
        <v>28</v>
      </c>
      <c r="S5892" t="s">
        <v>44</v>
      </c>
      <c r="U5892" t="s">
        <v>939</v>
      </c>
      <c r="V5892" t="s">
        <v>14</v>
      </c>
      <c r="W5892" t="s">
        <v>49</v>
      </c>
      <c r="X5892" t="s">
        <v>12</v>
      </c>
      <c r="Y5892" t="s">
        <v>21</v>
      </c>
      <c r="Z5892" s="80">
        <v>780</v>
      </c>
      <c r="AA5892" s="68">
        <v>0</v>
      </c>
      <c r="AB5892" s="82">
        <f t="shared" ref="AB5892:AB5955" si="3213">Z5892*AG5892+AA5892*AG5892*1.95583</f>
        <v>9360</v>
      </c>
      <c r="AC5892">
        <v>12</v>
      </c>
      <c r="AG5892" s="83">
        <f t="shared" si="3180"/>
        <v>12</v>
      </c>
      <c r="AH5892" s="87">
        <v>0</v>
      </c>
      <c r="AI5892" s="88">
        <v>0</v>
      </c>
      <c r="AJ5892">
        <f t="shared" ref="AJ5892:AJ5895" si="3214">AG5892</f>
        <v>12</v>
      </c>
      <c r="AK5892" s="108">
        <f t="shared" ref="AK5892:AK5895" si="3215">AJ5892*C5892*F5892*H5892</f>
        <v>47191.200000000004</v>
      </c>
      <c r="AL5892" s="108">
        <f t="shared" ref="AL5892:AL5895" si="3216">AJ5892*C5892*F5892</f>
        <v>44520</v>
      </c>
      <c r="AM5892" s="108">
        <f t="shared" ref="AM5892:AM5895" si="3217">AK5892-AL5892</f>
        <v>2671.2000000000044</v>
      </c>
    </row>
    <row r="5893" spans="1:39" x14ac:dyDescent="0.25">
      <c r="A5893" s="115">
        <v>80200452</v>
      </c>
      <c r="B5893" t="s">
        <v>1</v>
      </c>
      <c r="C5893" s="81">
        <v>700</v>
      </c>
      <c r="D5893">
        <v>5</v>
      </c>
      <c r="E5893">
        <v>5.3</v>
      </c>
      <c r="F5893">
        <v>5.3</v>
      </c>
      <c r="H5893">
        <v>1.06</v>
      </c>
      <c r="I5893">
        <v>802</v>
      </c>
      <c r="J5893" t="s">
        <v>176</v>
      </c>
      <c r="K5893" t="s">
        <v>38</v>
      </c>
      <c r="L5893" t="s">
        <v>649</v>
      </c>
      <c r="M5893" t="s">
        <v>649</v>
      </c>
      <c r="N5893" t="s">
        <v>18</v>
      </c>
      <c r="O5893" t="s">
        <v>74</v>
      </c>
      <c r="P5893" t="s">
        <v>42</v>
      </c>
      <c r="Q5893" t="s">
        <v>16</v>
      </c>
      <c r="R5893" t="s">
        <v>28</v>
      </c>
      <c r="S5893" t="s">
        <v>44</v>
      </c>
      <c r="U5893" t="s">
        <v>939</v>
      </c>
      <c r="V5893" t="s">
        <v>56</v>
      </c>
      <c r="W5893" t="s">
        <v>57</v>
      </c>
      <c r="X5893" t="s">
        <v>12</v>
      </c>
      <c r="Y5893" t="s">
        <v>21</v>
      </c>
      <c r="Z5893" s="80">
        <v>800</v>
      </c>
      <c r="AA5893" s="68">
        <v>0</v>
      </c>
      <c r="AB5893" s="82">
        <f t="shared" si="3213"/>
        <v>6400</v>
      </c>
      <c r="AC5893">
        <v>8</v>
      </c>
      <c r="AG5893" s="83">
        <f t="shared" ref="AG5893:AG5956" si="3218">SUM(AC5893:AF5893)</f>
        <v>8</v>
      </c>
      <c r="AH5893" s="87">
        <v>0</v>
      </c>
      <c r="AI5893" s="88">
        <v>0</v>
      </c>
      <c r="AJ5893">
        <f t="shared" si="3214"/>
        <v>8</v>
      </c>
      <c r="AK5893" s="108">
        <f t="shared" si="3215"/>
        <v>31460.800000000003</v>
      </c>
      <c r="AL5893" s="108">
        <f t="shared" si="3216"/>
        <v>29680</v>
      </c>
      <c r="AM5893" s="108">
        <f t="shared" si="3217"/>
        <v>1780.8000000000029</v>
      </c>
    </row>
    <row r="5894" spans="1:39" x14ac:dyDescent="0.25">
      <c r="A5894" s="115">
        <v>80200452</v>
      </c>
      <c r="B5894" t="s">
        <v>1</v>
      </c>
      <c r="C5894" s="81">
        <v>700</v>
      </c>
      <c r="D5894">
        <v>5</v>
      </c>
      <c r="E5894">
        <v>5.3</v>
      </c>
      <c r="F5894">
        <v>5.3</v>
      </c>
      <c r="H5894">
        <v>1.06</v>
      </c>
      <c r="I5894">
        <v>802</v>
      </c>
      <c r="J5894" t="s">
        <v>176</v>
      </c>
      <c r="K5894" t="s">
        <v>38</v>
      </c>
      <c r="L5894" t="s">
        <v>649</v>
      </c>
      <c r="M5894" t="s">
        <v>649</v>
      </c>
      <c r="N5894" t="s">
        <v>18</v>
      </c>
      <c r="O5894" t="s">
        <v>74</v>
      </c>
      <c r="P5894" t="s">
        <v>42</v>
      </c>
      <c r="Q5894" t="s">
        <v>16</v>
      </c>
      <c r="R5894" t="s">
        <v>28</v>
      </c>
      <c r="S5894" t="s">
        <v>44</v>
      </c>
      <c r="U5894" t="s">
        <v>939</v>
      </c>
      <c r="V5894" t="s">
        <v>173</v>
      </c>
      <c r="W5894" t="s">
        <v>174</v>
      </c>
      <c r="X5894" t="s">
        <v>12</v>
      </c>
      <c r="Y5894" t="s">
        <v>21</v>
      </c>
      <c r="Z5894" s="80">
        <v>800</v>
      </c>
      <c r="AA5894" s="68">
        <v>0</v>
      </c>
      <c r="AB5894" s="82">
        <f t="shared" si="3213"/>
        <v>800</v>
      </c>
      <c r="AC5894">
        <v>1</v>
      </c>
      <c r="AG5894" s="83">
        <f t="shared" si="3218"/>
        <v>1</v>
      </c>
      <c r="AH5894" s="87">
        <v>0</v>
      </c>
      <c r="AI5894" s="88">
        <v>0</v>
      </c>
      <c r="AJ5894">
        <f t="shared" si="3214"/>
        <v>1</v>
      </c>
      <c r="AK5894" s="108">
        <f t="shared" si="3215"/>
        <v>3932.6000000000004</v>
      </c>
      <c r="AL5894" s="108">
        <f t="shared" si="3216"/>
        <v>3710</v>
      </c>
      <c r="AM5894" s="108">
        <f t="shared" si="3217"/>
        <v>222.60000000000036</v>
      </c>
    </row>
    <row r="5895" spans="1:39" x14ac:dyDescent="0.25">
      <c r="A5895" s="115">
        <v>80200452</v>
      </c>
      <c r="B5895" t="s">
        <v>1</v>
      </c>
      <c r="C5895" s="81">
        <v>700</v>
      </c>
      <c r="D5895">
        <v>5</v>
      </c>
      <c r="E5895">
        <v>5.3</v>
      </c>
      <c r="F5895">
        <v>5.3</v>
      </c>
      <c r="H5895">
        <v>1.06</v>
      </c>
      <c r="I5895">
        <v>802</v>
      </c>
      <c r="J5895" t="s">
        <v>176</v>
      </c>
      <c r="K5895" t="s">
        <v>38</v>
      </c>
      <c r="L5895" t="s">
        <v>649</v>
      </c>
      <c r="M5895" t="s">
        <v>649</v>
      </c>
      <c r="N5895" t="s">
        <v>18</v>
      </c>
      <c r="O5895" t="s">
        <v>74</v>
      </c>
      <c r="P5895" t="s">
        <v>42</v>
      </c>
      <c r="Q5895" t="s">
        <v>16</v>
      </c>
      <c r="R5895" t="s">
        <v>28</v>
      </c>
      <c r="S5895" t="s">
        <v>44</v>
      </c>
      <c r="U5895" t="s">
        <v>939</v>
      </c>
      <c r="V5895" t="s">
        <v>102</v>
      </c>
      <c r="W5895" t="s">
        <v>103</v>
      </c>
      <c r="X5895" t="s">
        <v>12</v>
      </c>
      <c r="Y5895" t="s">
        <v>21</v>
      </c>
      <c r="Z5895" s="80">
        <v>800</v>
      </c>
      <c r="AA5895" s="68">
        <v>0</v>
      </c>
      <c r="AB5895" s="82">
        <f t="shared" si="3213"/>
        <v>800</v>
      </c>
      <c r="AC5895">
        <v>1</v>
      </c>
      <c r="AG5895" s="83">
        <f t="shared" si="3218"/>
        <v>1</v>
      </c>
      <c r="AH5895" s="87">
        <v>0</v>
      </c>
      <c r="AI5895" s="88">
        <v>0</v>
      </c>
      <c r="AJ5895">
        <f t="shared" si="3214"/>
        <v>1</v>
      </c>
      <c r="AK5895" s="108">
        <f t="shared" si="3215"/>
        <v>3932.6000000000004</v>
      </c>
      <c r="AL5895" s="108">
        <f t="shared" si="3216"/>
        <v>3710</v>
      </c>
      <c r="AM5895" s="108">
        <f t="shared" si="3217"/>
        <v>222.60000000000036</v>
      </c>
    </row>
    <row r="5896" spans="1:39" x14ac:dyDescent="0.25">
      <c r="A5896" s="115">
        <v>80200452</v>
      </c>
      <c r="B5896" t="s">
        <v>1</v>
      </c>
      <c r="C5896" s="81">
        <v>700</v>
      </c>
      <c r="D5896">
        <v>5</v>
      </c>
      <c r="E5896">
        <v>5.3</v>
      </c>
      <c r="F5896">
        <v>5.3</v>
      </c>
      <c r="G5896">
        <v>7.2</v>
      </c>
      <c r="H5896">
        <v>1.06</v>
      </c>
      <c r="I5896">
        <v>802</v>
      </c>
      <c r="J5896" t="s">
        <v>176</v>
      </c>
      <c r="K5896" t="s">
        <v>38</v>
      </c>
      <c r="L5896" t="s">
        <v>649</v>
      </c>
      <c r="M5896" t="s">
        <v>649</v>
      </c>
      <c r="N5896" t="s">
        <v>27</v>
      </c>
      <c r="O5896" t="s">
        <v>80</v>
      </c>
      <c r="P5896" t="s">
        <v>42</v>
      </c>
      <c r="Q5896" t="s">
        <v>16</v>
      </c>
      <c r="R5896" t="s">
        <v>28</v>
      </c>
      <c r="S5896" t="s">
        <v>9</v>
      </c>
      <c r="U5896" t="s">
        <v>179</v>
      </c>
      <c r="V5896" t="s">
        <v>56</v>
      </c>
      <c r="W5896" t="s">
        <v>57</v>
      </c>
      <c r="X5896" t="s">
        <v>12</v>
      </c>
      <c r="Y5896" t="s">
        <v>21</v>
      </c>
      <c r="Z5896" s="80">
        <v>4179</v>
      </c>
      <c r="AA5896" s="68">
        <v>0</v>
      </c>
      <c r="AB5896" s="82">
        <f t="shared" si="3213"/>
        <v>8358</v>
      </c>
      <c r="AD5896">
        <v>2</v>
      </c>
      <c r="AG5896" s="83">
        <f t="shared" si="3218"/>
        <v>2</v>
      </c>
      <c r="AH5896" s="87">
        <v>0</v>
      </c>
      <c r="AI5896" s="88">
        <v>0</v>
      </c>
    </row>
    <row r="5897" spans="1:39" x14ac:dyDescent="0.25">
      <c r="A5897" s="115">
        <v>80200452</v>
      </c>
      <c r="B5897" t="s">
        <v>1</v>
      </c>
      <c r="C5897" s="81">
        <v>700</v>
      </c>
      <c r="D5897">
        <v>5</v>
      </c>
      <c r="E5897">
        <v>5.3</v>
      </c>
      <c r="F5897">
        <v>5.3</v>
      </c>
      <c r="G5897">
        <v>7.2</v>
      </c>
      <c r="H5897">
        <v>1.06</v>
      </c>
      <c r="I5897">
        <v>802</v>
      </c>
      <c r="J5897" t="s">
        <v>176</v>
      </c>
      <c r="K5897" t="s">
        <v>38</v>
      </c>
      <c r="L5897" t="s">
        <v>649</v>
      </c>
      <c r="M5897" t="s">
        <v>649</v>
      </c>
      <c r="N5897" t="s">
        <v>27</v>
      </c>
      <c r="O5897" t="s">
        <v>80</v>
      </c>
      <c r="P5897" t="s">
        <v>42</v>
      </c>
      <c r="Q5897" t="s">
        <v>16</v>
      </c>
      <c r="R5897" t="s">
        <v>28</v>
      </c>
      <c r="S5897" t="s">
        <v>44</v>
      </c>
      <c r="U5897" t="s">
        <v>939</v>
      </c>
      <c r="V5897" t="s">
        <v>84</v>
      </c>
      <c r="W5897" t="s">
        <v>262</v>
      </c>
      <c r="X5897" t="s">
        <v>12</v>
      </c>
      <c r="Y5897" t="s">
        <v>21</v>
      </c>
      <c r="Z5897" s="80">
        <v>800</v>
      </c>
      <c r="AA5897" s="68">
        <v>0</v>
      </c>
      <c r="AB5897" s="82">
        <f t="shared" si="3213"/>
        <v>800</v>
      </c>
      <c r="AC5897">
        <v>1</v>
      </c>
      <c r="AG5897" s="83">
        <f t="shared" si="3218"/>
        <v>1</v>
      </c>
      <c r="AH5897" s="87">
        <v>0</v>
      </c>
      <c r="AI5897" s="88">
        <v>0</v>
      </c>
      <c r="AJ5897">
        <f t="shared" ref="AJ5897:AJ5902" si="3219">AG5897</f>
        <v>1</v>
      </c>
      <c r="AK5897" s="108">
        <f>AJ5897*C5897*G5897*H5897</f>
        <v>5342.4000000000005</v>
      </c>
      <c r="AL5897" s="108">
        <f>AJ5897*C5897*G5897</f>
        <v>5040</v>
      </c>
      <c r="AM5897" s="108">
        <f t="shared" ref="AM5897:AM5902" si="3220">AK5897-AL5897</f>
        <v>302.40000000000055</v>
      </c>
    </row>
    <row r="5898" spans="1:39" x14ac:dyDescent="0.25">
      <c r="A5898" s="115">
        <v>80200452</v>
      </c>
      <c r="B5898" t="s">
        <v>1</v>
      </c>
      <c r="C5898" s="81">
        <v>700</v>
      </c>
      <c r="D5898">
        <v>5</v>
      </c>
      <c r="E5898">
        <v>5.3</v>
      </c>
      <c r="F5898">
        <v>5.3</v>
      </c>
      <c r="G5898">
        <v>7.2</v>
      </c>
      <c r="H5898">
        <v>1.06</v>
      </c>
      <c r="I5898">
        <v>802</v>
      </c>
      <c r="J5898" t="s">
        <v>176</v>
      </c>
      <c r="K5898" t="s">
        <v>38</v>
      </c>
      <c r="L5898" t="s">
        <v>649</v>
      </c>
      <c r="M5898" t="s">
        <v>649</v>
      </c>
      <c r="N5898" t="s">
        <v>27</v>
      </c>
      <c r="O5898" t="s">
        <v>80</v>
      </c>
      <c r="P5898" t="s">
        <v>42</v>
      </c>
      <c r="Q5898" t="s">
        <v>16</v>
      </c>
      <c r="R5898" t="s">
        <v>28</v>
      </c>
      <c r="S5898" t="s">
        <v>44</v>
      </c>
      <c r="U5898" t="s">
        <v>939</v>
      </c>
      <c r="V5898" t="s">
        <v>56</v>
      </c>
      <c r="W5898" t="s">
        <v>57</v>
      </c>
      <c r="X5898" t="s">
        <v>12</v>
      </c>
      <c r="Y5898" t="s">
        <v>21</v>
      </c>
      <c r="Z5898" s="80">
        <v>800</v>
      </c>
      <c r="AA5898" s="68">
        <v>0</v>
      </c>
      <c r="AB5898" s="82">
        <f t="shared" si="3213"/>
        <v>8000</v>
      </c>
      <c r="AC5898">
        <v>10</v>
      </c>
      <c r="AG5898" s="83">
        <f t="shared" si="3218"/>
        <v>10</v>
      </c>
      <c r="AH5898" s="87">
        <v>0</v>
      </c>
      <c r="AI5898" s="88">
        <v>0</v>
      </c>
      <c r="AJ5898">
        <f t="shared" si="3219"/>
        <v>10</v>
      </c>
      <c r="AK5898" s="108">
        <f t="shared" ref="AK5898:AK5902" si="3221">AJ5898*C5898*G5898*H5898</f>
        <v>53424</v>
      </c>
      <c r="AL5898" s="108">
        <f t="shared" ref="AL5898:AL5902" si="3222">AJ5898*C5898*G5898</f>
        <v>50400</v>
      </c>
      <c r="AM5898" s="108">
        <f t="shared" si="3220"/>
        <v>3024</v>
      </c>
    </row>
    <row r="5899" spans="1:39" x14ac:dyDescent="0.25">
      <c r="A5899" s="115">
        <v>80200452</v>
      </c>
      <c r="B5899" t="s">
        <v>1</v>
      </c>
      <c r="C5899" s="81">
        <v>700</v>
      </c>
      <c r="D5899">
        <v>5</v>
      </c>
      <c r="E5899">
        <v>5.3</v>
      </c>
      <c r="F5899">
        <v>5.3</v>
      </c>
      <c r="G5899">
        <v>7.2</v>
      </c>
      <c r="H5899">
        <v>1.06</v>
      </c>
      <c r="I5899">
        <v>802</v>
      </c>
      <c r="J5899" t="s">
        <v>176</v>
      </c>
      <c r="K5899" t="s">
        <v>38</v>
      </c>
      <c r="L5899" t="s">
        <v>649</v>
      </c>
      <c r="M5899" t="s">
        <v>649</v>
      </c>
      <c r="N5899" t="s">
        <v>27</v>
      </c>
      <c r="O5899" t="s">
        <v>80</v>
      </c>
      <c r="P5899" t="s">
        <v>42</v>
      </c>
      <c r="Q5899" t="s">
        <v>16</v>
      </c>
      <c r="R5899" t="s">
        <v>28</v>
      </c>
      <c r="S5899" t="s">
        <v>44</v>
      </c>
      <c r="U5899" t="s">
        <v>939</v>
      </c>
      <c r="V5899" t="s">
        <v>56</v>
      </c>
      <c r="W5899" t="s">
        <v>57</v>
      </c>
      <c r="X5899" t="s">
        <v>85</v>
      </c>
      <c r="Y5899" t="s">
        <v>21</v>
      </c>
      <c r="Z5899" s="80">
        <v>800</v>
      </c>
      <c r="AA5899" s="68">
        <v>0</v>
      </c>
      <c r="AB5899" s="82">
        <f t="shared" si="3213"/>
        <v>800</v>
      </c>
      <c r="AC5899">
        <v>1</v>
      </c>
      <c r="AG5899" s="83">
        <f t="shared" si="3218"/>
        <v>1</v>
      </c>
      <c r="AH5899" s="87">
        <v>0</v>
      </c>
      <c r="AI5899" s="88">
        <v>0</v>
      </c>
      <c r="AJ5899">
        <f t="shared" si="3219"/>
        <v>1</v>
      </c>
      <c r="AK5899" s="108">
        <f t="shared" si="3221"/>
        <v>5342.4000000000005</v>
      </c>
      <c r="AL5899" s="108">
        <f t="shared" si="3222"/>
        <v>5040</v>
      </c>
      <c r="AM5899" s="108">
        <f t="shared" si="3220"/>
        <v>302.40000000000055</v>
      </c>
    </row>
    <row r="5900" spans="1:39" x14ac:dyDescent="0.25">
      <c r="A5900" s="115">
        <v>80200452</v>
      </c>
      <c r="B5900" t="s">
        <v>1</v>
      </c>
      <c r="C5900" s="81">
        <v>700</v>
      </c>
      <c r="D5900">
        <v>5</v>
      </c>
      <c r="E5900">
        <v>5.3</v>
      </c>
      <c r="F5900">
        <v>5.3</v>
      </c>
      <c r="G5900">
        <v>7.2</v>
      </c>
      <c r="H5900">
        <v>1.06</v>
      </c>
      <c r="I5900">
        <v>802</v>
      </c>
      <c r="J5900" t="s">
        <v>176</v>
      </c>
      <c r="K5900" t="s">
        <v>38</v>
      </c>
      <c r="L5900" t="s">
        <v>649</v>
      </c>
      <c r="M5900" t="s">
        <v>649</v>
      </c>
      <c r="N5900" t="s">
        <v>27</v>
      </c>
      <c r="O5900" t="s">
        <v>80</v>
      </c>
      <c r="P5900" t="s">
        <v>42</v>
      </c>
      <c r="Q5900" t="s">
        <v>16</v>
      </c>
      <c r="R5900" t="s">
        <v>28</v>
      </c>
      <c r="S5900" t="s">
        <v>44</v>
      </c>
      <c r="U5900" t="s">
        <v>939</v>
      </c>
      <c r="V5900" t="s">
        <v>189</v>
      </c>
      <c r="W5900" t="s">
        <v>190</v>
      </c>
      <c r="X5900" t="s">
        <v>12</v>
      </c>
      <c r="Y5900" t="s">
        <v>21</v>
      </c>
      <c r="Z5900" s="80">
        <v>800</v>
      </c>
      <c r="AA5900" s="68">
        <v>0</v>
      </c>
      <c r="AB5900" s="82">
        <f t="shared" si="3213"/>
        <v>800</v>
      </c>
      <c r="AC5900">
        <v>1</v>
      </c>
      <c r="AG5900" s="83">
        <f t="shared" si="3218"/>
        <v>1</v>
      </c>
      <c r="AH5900" s="87">
        <v>0</v>
      </c>
      <c r="AI5900" s="88">
        <v>0</v>
      </c>
      <c r="AJ5900">
        <f t="shared" si="3219"/>
        <v>1</v>
      </c>
      <c r="AK5900" s="108">
        <f t="shared" si="3221"/>
        <v>5342.4000000000005</v>
      </c>
      <c r="AL5900" s="108">
        <f t="shared" si="3222"/>
        <v>5040</v>
      </c>
      <c r="AM5900" s="108">
        <f t="shared" si="3220"/>
        <v>302.40000000000055</v>
      </c>
    </row>
    <row r="5901" spans="1:39" x14ac:dyDescent="0.25">
      <c r="A5901" s="115">
        <v>80200452</v>
      </c>
      <c r="B5901" t="s">
        <v>1</v>
      </c>
      <c r="C5901" s="81">
        <v>700</v>
      </c>
      <c r="D5901">
        <v>5</v>
      </c>
      <c r="E5901">
        <v>5.3</v>
      </c>
      <c r="F5901">
        <v>5.3</v>
      </c>
      <c r="G5901">
        <v>7.2</v>
      </c>
      <c r="H5901">
        <v>1.06</v>
      </c>
      <c r="I5901">
        <v>802</v>
      </c>
      <c r="J5901" t="s">
        <v>176</v>
      </c>
      <c r="K5901" t="s">
        <v>38</v>
      </c>
      <c r="L5901" t="s">
        <v>649</v>
      </c>
      <c r="M5901" t="s">
        <v>649</v>
      </c>
      <c r="N5901" t="s">
        <v>27</v>
      </c>
      <c r="O5901" t="s">
        <v>80</v>
      </c>
      <c r="P5901" t="s">
        <v>42</v>
      </c>
      <c r="Q5901" t="s">
        <v>16</v>
      </c>
      <c r="R5901" t="s">
        <v>28</v>
      </c>
      <c r="S5901" t="s">
        <v>44</v>
      </c>
      <c r="U5901" t="s">
        <v>939</v>
      </c>
      <c r="V5901" t="s">
        <v>173</v>
      </c>
      <c r="W5901" t="s">
        <v>174</v>
      </c>
      <c r="X5901" t="s">
        <v>12</v>
      </c>
      <c r="Y5901" t="s">
        <v>21</v>
      </c>
      <c r="Z5901" s="80">
        <v>800</v>
      </c>
      <c r="AA5901" s="68">
        <v>0</v>
      </c>
      <c r="AB5901" s="82">
        <f t="shared" si="3213"/>
        <v>800</v>
      </c>
      <c r="AC5901">
        <v>1</v>
      </c>
      <c r="AG5901" s="83">
        <f t="shared" si="3218"/>
        <v>1</v>
      </c>
      <c r="AH5901" s="87">
        <v>0</v>
      </c>
      <c r="AI5901" s="88">
        <v>0</v>
      </c>
      <c r="AJ5901">
        <f t="shared" si="3219"/>
        <v>1</v>
      </c>
      <c r="AK5901" s="108">
        <f t="shared" si="3221"/>
        <v>5342.4000000000005</v>
      </c>
      <c r="AL5901" s="108">
        <f t="shared" si="3222"/>
        <v>5040</v>
      </c>
      <c r="AM5901" s="108">
        <f t="shared" si="3220"/>
        <v>302.40000000000055</v>
      </c>
    </row>
    <row r="5902" spans="1:39" x14ac:dyDescent="0.25">
      <c r="A5902" s="115">
        <v>80200452</v>
      </c>
      <c r="B5902" t="s">
        <v>1</v>
      </c>
      <c r="C5902" s="81">
        <v>700</v>
      </c>
      <c r="D5902">
        <v>5</v>
      </c>
      <c r="E5902">
        <v>5.3</v>
      </c>
      <c r="F5902">
        <v>5.3</v>
      </c>
      <c r="G5902">
        <v>7.2</v>
      </c>
      <c r="H5902">
        <v>1.06</v>
      </c>
      <c r="I5902">
        <v>802</v>
      </c>
      <c r="J5902" t="s">
        <v>176</v>
      </c>
      <c r="K5902" t="s">
        <v>38</v>
      </c>
      <c r="L5902" t="s">
        <v>649</v>
      </c>
      <c r="M5902" t="s">
        <v>649</v>
      </c>
      <c r="N5902" t="s">
        <v>27</v>
      </c>
      <c r="O5902" t="s">
        <v>80</v>
      </c>
      <c r="P5902" t="s">
        <v>42</v>
      </c>
      <c r="Q5902" t="s">
        <v>16</v>
      </c>
      <c r="R5902" t="s">
        <v>28</v>
      </c>
      <c r="S5902" t="s">
        <v>44</v>
      </c>
      <c r="U5902" t="s">
        <v>939</v>
      </c>
      <c r="V5902" t="s">
        <v>58</v>
      </c>
      <c r="W5902" t="s">
        <v>59</v>
      </c>
      <c r="X5902" t="s">
        <v>12</v>
      </c>
      <c r="Y5902" t="s">
        <v>21</v>
      </c>
      <c r="Z5902" s="80">
        <v>800</v>
      </c>
      <c r="AA5902" s="68">
        <v>0</v>
      </c>
      <c r="AB5902" s="82">
        <f t="shared" si="3213"/>
        <v>1600</v>
      </c>
      <c r="AC5902">
        <v>2</v>
      </c>
      <c r="AG5902" s="83">
        <f t="shared" si="3218"/>
        <v>2</v>
      </c>
      <c r="AH5902" s="87">
        <v>0</v>
      </c>
      <c r="AI5902" s="88">
        <v>0</v>
      </c>
      <c r="AJ5902">
        <f t="shared" si="3219"/>
        <v>2</v>
      </c>
      <c r="AK5902" s="108">
        <f t="shared" si="3221"/>
        <v>10684.800000000001</v>
      </c>
      <c r="AL5902" s="108">
        <f t="shared" si="3222"/>
        <v>10080</v>
      </c>
      <c r="AM5902" s="108">
        <f t="shared" si="3220"/>
        <v>604.80000000000109</v>
      </c>
    </row>
    <row r="5903" spans="1:39" x14ac:dyDescent="0.25">
      <c r="A5903" s="115">
        <v>8020045301</v>
      </c>
      <c r="B5903" t="s">
        <v>1</v>
      </c>
      <c r="C5903" s="81">
        <v>700</v>
      </c>
      <c r="D5903">
        <v>5</v>
      </c>
      <c r="E5903">
        <v>5.3</v>
      </c>
      <c r="F5903">
        <v>5.3</v>
      </c>
      <c r="G5903">
        <v>7.2</v>
      </c>
      <c r="H5903">
        <v>1.06</v>
      </c>
      <c r="I5903">
        <v>802</v>
      </c>
      <c r="J5903" t="s">
        <v>176</v>
      </c>
      <c r="K5903" t="s">
        <v>38</v>
      </c>
      <c r="L5903" t="s">
        <v>649</v>
      </c>
      <c r="M5903" t="s">
        <v>649</v>
      </c>
      <c r="N5903" t="s">
        <v>27</v>
      </c>
      <c r="O5903" t="s">
        <v>6</v>
      </c>
      <c r="P5903" t="s">
        <v>7</v>
      </c>
      <c r="Q5903" t="s">
        <v>16</v>
      </c>
      <c r="R5903" t="s">
        <v>28</v>
      </c>
      <c r="S5903" t="s">
        <v>9</v>
      </c>
      <c r="U5903" t="s">
        <v>179</v>
      </c>
      <c r="V5903" t="s">
        <v>10</v>
      </c>
      <c r="W5903" t="s">
        <v>11</v>
      </c>
      <c r="X5903" t="s">
        <v>12</v>
      </c>
      <c r="Y5903" t="s">
        <v>21</v>
      </c>
      <c r="Z5903" s="80">
        <v>2200</v>
      </c>
      <c r="AA5903" s="68">
        <v>0</v>
      </c>
      <c r="AB5903" s="82">
        <f t="shared" si="3213"/>
        <v>13200</v>
      </c>
      <c r="AD5903">
        <v>6</v>
      </c>
      <c r="AG5903" s="83">
        <f t="shared" si="3218"/>
        <v>6</v>
      </c>
      <c r="AH5903" s="87">
        <v>0</v>
      </c>
      <c r="AI5903" s="88">
        <v>0</v>
      </c>
    </row>
    <row r="5904" spans="1:39" x14ac:dyDescent="0.25">
      <c r="A5904" s="115">
        <v>8020045301</v>
      </c>
      <c r="B5904" t="s">
        <v>1</v>
      </c>
      <c r="C5904" s="81">
        <v>700</v>
      </c>
      <c r="D5904">
        <v>5</v>
      </c>
      <c r="E5904">
        <v>5.3</v>
      </c>
      <c r="F5904">
        <v>5.3</v>
      </c>
      <c r="G5904">
        <v>7.2</v>
      </c>
      <c r="H5904">
        <v>1.06</v>
      </c>
      <c r="I5904">
        <v>802</v>
      </c>
      <c r="J5904" t="s">
        <v>176</v>
      </c>
      <c r="K5904" t="s">
        <v>38</v>
      </c>
      <c r="L5904" t="s">
        <v>649</v>
      </c>
      <c r="M5904" t="s">
        <v>649</v>
      </c>
      <c r="N5904" t="s">
        <v>27</v>
      </c>
      <c r="O5904" t="s">
        <v>6</v>
      </c>
      <c r="P5904" t="s">
        <v>7</v>
      </c>
      <c r="Q5904" t="s">
        <v>16</v>
      </c>
      <c r="R5904" t="s">
        <v>28</v>
      </c>
      <c r="S5904" t="s">
        <v>9</v>
      </c>
      <c r="U5904" t="s">
        <v>179</v>
      </c>
      <c r="V5904" t="s">
        <v>10</v>
      </c>
      <c r="W5904" t="s">
        <v>11</v>
      </c>
      <c r="X5904" t="s">
        <v>12</v>
      </c>
      <c r="Y5904" t="s">
        <v>21</v>
      </c>
      <c r="Z5904" s="80">
        <v>2200</v>
      </c>
      <c r="AA5904" s="68">
        <v>0</v>
      </c>
      <c r="AB5904" s="82">
        <f t="shared" si="3213"/>
        <v>2200</v>
      </c>
      <c r="AD5904">
        <v>1</v>
      </c>
      <c r="AG5904" s="83">
        <f t="shared" si="3218"/>
        <v>1</v>
      </c>
      <c r="AH5904" s="87">
        <v>0</v>
      </c>
      <c r="AI5904" s="88">
        <v>1</v>
      </c>
    </row>
    <row r="5905" spans="1:39" x14ac:dyDescent="0.25">
      <c r="A5905" s="115">
        <v>80301182</v>
      </c>
      <c r="B5905" t="s">
        <v>1</v>
      </c>
      <c r="C5905" s="81">
        <v>700</v>
      </c>
      <c r="D5905">
        <v>5</v>
      </c>
      <c r="E5905">
        <v>5.3</v>
      </c>
      <c r="F5905">
        <v>5.3</v>
      </c>
      <c r="H5905">
        <v>0.97</v>
      </c>
      <c r="I5905">
        <v>803</v>
      </c>
      <c r="J5905" t="s">
        <v>650</v>
      </c>
      <c r="K5905" t="s">
        <v>38</v>
      </c>
      <c r="L5905" t="s">
        <v>651</v>
      </c>
      <c r="M5905" t="s">
        <v>651</v>
      </c>
      <c r="N5905" t="s">
        <v>48</v>
      </c>
      <c r="O5905" t="s">
        <v>19</v>
      </c>
      <c r="P5905" t="s">
        <v>42</v>
      </c>
      <c r="Q5905" t="s">
        <v>16</v>
      </c>
      <c r="R5905" t="s">
        <v>20</v>
      </c>
      <c r="S5905" t="s">
        <v>44</v>
      </c>
      <c r="T5905" s="70" t="s">
        <v>933</v>
      </c>
      <c r="U5905" t="s">
        <v>949</v>
      </c>
      <c r="V5905" t="s">
        <v>14</v>
      </c>
      <c r="W5905" t="s">
        <v>49</v>
      </c>
      <c r="X5905" t="s">
        <v>12</v>
      </c>
      <c r="Y5905" t="s">
        <v>938</v>
      </c>
      <c r="Z5905" s="80">
        <v>0</v>
      </c>
      <c r="AA5905" s="68">
        <v>0</v>
      </c>
      <c r="AB5905" s="82">
        <f t="shared" si="3213"/>
        <v>0</v>
      </c>
      <c r="AE5905">
        <v>2</v>
      </c>
      <c r="AG5905" s="83">
        <f t="shared" si="3218"/>
        <v>2</v>
      </c>
      <c r="AH5905" s="87">
        <v>0</v>
      </c>
      <c r="AI5905" s="88">
        <v>0</v>
      </c>
      <c r="AJ5905">
        <f>AG5905</f>
        <v>2</v>
      </c>
      <c r="AK5905" s="108">
        <f>AJ5905*C5905*E5905*H5905</f>
        <v>7197.4</v>
      </c>
      <c r="AL5905" s="108">
        <f>AJ5905*C5905*E5905</f>
        <v>7420</v>
      </c>
      <c r="AM5905" s="108">
        <f>AK5905-AL5905</f>
        <v>-222.60000000000036</v>
      </c>
    </row>
    <row r="5906" spans="1:39" x14ac:dyDescent="0.25">
      <c r="A5906" s="115">
        <v>80301182</v>
      </c>
      <c r="B5906" t="s">
        <v>1</v>
      </c>
      <c r="C5906" s="81">
        <v>700</v>
      </c>
      <c r="D5906">
        <v>5</v>
      </c>
      <c r="E5906">
        <v>5.3</v>
      </c>
      <c r="F5906">
        <v>5.3</v>
      </c>
      <c r="H5906">
        <v>0.97</v>
      </c>
      <c r="I5906">
        <v>803</v>
      </c>
      <c r="J5906" t="s">
        <v>650</v>
      </c>
      <c r="K5906" t="s">
        <v>38</v>
      </c>
      <c r="L5906" t="s">
        <v>651</v>
      </c>
      <c r="M5906" t="s">
        <v>651</v>
      </c>
      <c r="N5906" t="s">
        <v>5</v>
      </c>
      <c r="O5906" t="s">
        <v>74</v>
      </c>
      <c r="P5906" t="s">
        <v>42</v>
      </c>
      <c r="Q5906" t="s">
        <v>16</v>
      </c>
      <c r="R5906" t="s">
        <v>75</v>
      </c>
      <c r="S5906" t="s">
        <v>44</v>
      </c>
      <c r="T5906" t="s">
        <v>944</v>
      </c>
      <c r="U5906" t="s">
        <v>939</v>
      </c>
      <c r="V5906" t="s">
        <v>17</v>
      </c>
      <c r="W5906" t="s">
        <v>63</v>
      </c>
      <c r="X5906" t="s">
        <v>12</v>
      </c>
      <c r="Y5906" t="s">
        <v>938</v>
      </c>
      <c r="Z5906" s="81">
        <v>0</v>
      </c>
      <c r="AA5906" s="68">
        <v>0</v>
      </c>
      <c r="AB5906" s="82">
        <f t="shared" si="3213"/>
        <v>0</v>
      </c>
      <c r="AE5906">
        <v>1</v>
      </c>
      <c r="AG5906" s="83">
        <f t="shared" si="3218"/>
        <v>1</v>
      </c>
      <c r="AH5906" s="87">
        <v>0</v>
      </c>
      <c r="AI5906" s="88">
        <v>0</v>
      </c>
      <c r="AJ5906">
        <f t="shared" ref="AJ5906:AJ5916" si="3223">AG5906</f>
        <v>1</v>
      </c>
      <c r="AK5906" s="108">
        <f t="shared" ref="AK5906:AK5910" si="3224">AJ5906*C5906*E5906*H5906</f>
        <v>3598.7</v>
      </c>
      <c r="AL5906" s="108">
        <f t="shared" ref="AL5906:AL5910" si="3225">AJ5906*C5906*E5906</f>
        <v>3710</v>
      </c>
      <c r="AM5906" s="108">
        <f t="shared" ref="AM5906:AM5916" si="3226">AK5906-AL5906</f>
        <v>-111.30000000000018</v>
      </c>
    </row>
    <row r="5907" spans="1:39" x14ac:dyDescent="0.25">
      <c r="A5907" s="115">
        <v>80301182</v>
      </c>
      <c r="B5907" t="s">
        <v>1</v>
      </c>
      <c r="C5907" s="81">
        <v>700</v>
      </c>
      <c r="D5907">
        <v>5</v>
      </c>
      <c r="E5907">
        <v>5.3</v>
      </c>
      <c r="F5907">
        <v>5.3</v>
      </c>
      <c r="H5907">
        <v>0.97</v>
      </c>
      <c r="I5907">
        <v>803</v>
      </c>
      <c r="J5907" t="s">
        <v>650</v>
      </c>
      <c r="K5907" t="s">
        <v>38</v>
      </c>
      <c r="L5907" t="s">
        <v>651</v>
      </c>
      <c r="M5907" t="s">
        <v>651</v>
      </c>
      <c r="N5907" t="s">
        <v>5</v>
      </c>
      <c r="O5907" t="s">
        <v>41</v>
      </c>
      <c r="P5907" t="s">
        <v>42</v>
      </c>
      <c r="Q5907" t="s">
        <v>16</v>
      </c>
      <c r="R5907" t="s">
        <v>91</v>
      </c>
      <c r="S5907" t="s">
        <v>44</v>
      </c>
      <c r="T5907" t="s">
        <v>944</v>
      </c>
      <c r="U5907" t="s">
        <v>939</v>
      </c>
      <c r="V5907" t="s">
        <v>14</v>
      </c>
      <c r="W5907" t="s">
        <v>49</v>
      </c>
      <c r="X5907" t="s">
        <v>12</v>
      </c>
      <c r="Y5907" t="s">
        <v>938</v>
      </c>
      <c r="Z5907" s="81">
        <v>0</v>
      </c>
      <c r="AA5907" s="68">
        <v>0</v>
      </c>
      <c r="AB5907" s="82">
        <f t="shared" si="3213"/>
        <v>0</v>
      </c>
      <c r="AE5907">
        <v>1</v>
      </c>
      <c r="AG5907" s="83">
        <f t="shared" si="3218"/>
        <v>1</v>
      </c>
      <c r="AH5907" s="87">
        <v>0</v>
      </c>
      <c r="AI5907" s="88">
        <v>0</v>
      </c>
      <c r="AJ5907">
        <f t="shared" si="3223"/>
        <v>1</v>
      </c>
      <c r="AK5907" s="108">
        <f t="shared" si="3224"/>
        <v>3598.7</v>
      </c>
      <c r="AL5907" s="108">
        <f t="shared" si="3225"/>
        <v>3710</v>
      </c>
      <c r="AM5907" s="108">
        <f t="shared" si="3226"/>
        <v>-111.30000000000018</v>
      </c>
    </row>
    <row r="5908" spans="1:39" x14ac:dyDescent="0.25">
      <c r="A5908" s="115">
        <v>80301182</v>
      </c>
      <c r="B5908" t="s">
        <v>1</v>
      </c>
      <c r="C5908" s="81">
        <v>700</v>
      </c>
      <c r="D5908">
        <v>5</v>
      </c>
      <c r="E5908">
        <v>5.3</v>
      </c>
      <c r="F5908">
        <v>5.3</v>
      </c>
      <c r="H5908">
        <v>0.97</v>
      </c>
      <c r="I5908">
        <v>803</v>
      </c>
      <c r="J5908" t="s">
        <v>650</v>
      </c>
      <c r="K5908" t="s">
        <v>38</v>
      </c>
      <c r="L5908" t="s">
        <v>651</v>
      </c>
      <c r="M5908" t="s">
        <v>651</v>
      </c>
      <c r="N5908" t="s">
        <v>5</v>
      </c>
      <c r="O5908" t="s">
        <v>41</v>
      </c>
      <c r="P5908" t="s">
        <v>42</v>
      </c>
      <c r="Q5908" t="s">
        <v>16</v>
      </c>
      <c r="R5908" t="s">
        <v>75</v>
      </c>
      <c r="S5908" t="s">
        <v>44</v>
      </c>
      <c r="T5908" t="s">
        <v>944</v>
      </c>
      <c r="U5908" t="s">
        <v>939</v>
      </c>
      <c r="V5908" t="s">
        <v>14</v>
      </c>
      <c r="W5908" t="s">
        <v>49</v>
      </c>
      <c r="X5908" t="s">
        <v>12</v>
      </c>
      <c r="Y5908" t="s">
        <v>938</v>
      </c>
      <c r="Z5908" s="81">
        <v>0</v>
      </c>
      <c r="AA5908" s="68">
        <v>0</v>
      </c>
      <c r="AB5908" s="82">
        <f t="shared" si="3213"/>
        <v>0</v>
      </c>
      <c r="AE5908">
        <v>1</v>
      </c>
      <c r="AG5908" s="83">
        <f t="shared" si="3218"/>
        <v>1</v>
      </c>
      <c r="AH5908" s="87">
        <v>0</v>
      </c>
      <c r="AI5908" s="88">
        <v>0</v>
      </c>
      <c r="AJ5908">
        <f t="shared" si="3223"/>
        <v>1</v>
      </c>
      <c r="AK5908" s="108">
        <f t="shared" si="3224"/>
        <v>3598.7</v>
      </c>
      <c r="AL5908" s="108">
        <f t="shared" si="3225"/>
        <v>3710</v>
      </c>
      <c r="AM5908" s="108">
        <f t="shared" si="3226"/>
        <v>-111.30000000000018</v>
      </c>
    </row>
    <row r="5909" spans="1:39" x14ac:dyDescent="0.25">
      <c r="A5909" s="115">
        <v>80301182</v>
      </c>
      <c r="B5909" t="s">
        <v>1</v>
      </c>
      <c r="C5909" s="81">
        <v>700</v>
      </c>
      <c r="D5909">
        <v>5</v>
      </c>
      <c r="E5909">
        <v>5.3</v>
      </c>
      <c r="F5909">
        <v>5.3</v>
      </c>
      <c r="H5909">
        <v>0.97</v>
      </c>
      <c r="I5909">
        <v>803</v>
      </c>
      <c r="J5909" t="s">
        <v>650</v>
      </c>
      <c r="K5909" t="s">
        <v>38</v>
      </c>
      <c r="L5909" t="s">
        <v>651</v>
      </c>
      <c r="M5909" t="s">
        <v>651</v>
      </c>
      <c r="N5909" t="s">
        <v>5</v>
      </c>
      <c r="O5909" t="s">
        <v>47</v>
      </c>
      <c r="P5909" t="s">
        <v>42</v>
      </c>
      <c r="Q5909" t="s">
        <v>16</v>
      </c>
      <c r="R5909" t="s">
        <v>28</v>
      </c>
      <c r="S5909" t="s">
        <v>44</v>
      </c>
      <c r="U5909" t="s">
        <v>939</v>
      </c>
      <c r="V5909" t="s">
        <v>14</v>
      </c>
      <c r="W5909" t="s">
        <v>49</v>
      </c>
      <c r="X5909" t="s">
        <v>12</v>
      </c>
      <c r="Y5909" t="s">
        <v>21</v>
      </c>
      <c r="Z5909" s="80">
        <v>730</v>
      </c>
      <c r="AA5909" s="68">
        <v>0</v>
      </c>
      <c r="AB5909" s="82">
        <f t="shared" si="3213"/>
        <v>7300</v>
      </c>
      <c r="AC5909">
        <v>10</v>
      </c>
      <c r="AG5909" s="83">
        <f t="shared" si="3218"/>
        <v>10</v>
      </c>
      <c r="AH5909" s="87">
        <v>0</v>
      </c>
      <c r="AI5909" s="88">
        <v>0</v>
      </c>
      <c r="AJ5909">
        <f t="shared" si="3223"/>
        <v>10</v>
      </c>
      <c r="AK5909" s="108">
        <f t="shared" si="3224"/>
        <v>35987</v>
      </c>
      <c r="AL5909" s="108">
        <f t="shared" si="3225"/>
        <v>37100</v>
      </c>
      <c r="AM5909" s="108">
        <f t="shared" si="3226"/>
        <v>-1113</v>
      </c>
    </row>
    <row r="5910" spans="1:39" x14ac:dyDescent="0.25">
      <c r="A5910" s="115">
        <v>80301182</v>
      </c>
      <c r="B5910" t="s">
        <v>1</v>
      </c>
      <c r="C5910" s="81">
        <v>700</v>
      </c>
      <c r="D5910">
        <v>5</v>
      </c>
      <c r="E5910">
        <v>5.3</v>
      </c>
      <c r="F5910">
        <v>5.3</v>
      </c>
      <c r="H5910">
        <v>0.97</v>
      </c>
      <c r="I5910">
        <v>803</v>
      </c>
      <c r="J5910" t="s">
        <v>650</v>
      </c>
      <c r="K5910" t="s">
        <v>38</v>
      </c>
      <c r="L5910" t="s">
        <v>651</v>
      </c>
      <c r="M5910" t="s">
        <v>651</v>
      </c>
      <c r="N5910" t="s">
        <v>5</v>
      </c>
      <c r="O5910" t="s">
        <v>47</v>
      </c>
      <c r="P5910" t="s">
        <v>42</v>
      </c>
      <c r="Q5910" t="s">
        <v>16</v>
      </c>
      <c r="R5910" t="s">
        <v>28</v>
      </c>
      <c r="S5910" t="s">
        <v>44</v>
      </c>
      <c r="U5910" t="s">
        <v>939</v>
      </c>
      <c r="V5910" t="s">
        <v>17</v>
      </c>
      <c r="W5910" t="s">
        <v>63</v>
      </c>
      <c r="X5910" t="s">
        <v>12</v>
      </c>
      <c r="Y5910" t="s">
        <v>21</v>
      </c>
      <c r="Z5910" s="80">
        <v>730</v>
      </c>
      <c r="AA5910" s="68">
        <v>0</v>
      </c>
      <c r="AB5910" s="82">
        <f t="shared" si="3213"/>
        <v>4380</v>
      </c>
      <c r="AC5910">
        <v>6</v>
      </c>
      <c r="AG5910" s="83">
        <f t="shared" si="3218"/>
        <v>6</v>
      </c>
      <c r="AH5910" s="87">
        <v>0</v>
      </c>
      <c r="AI5910" s="88">
        <v>0</v>
      </c>
      <c r="AJ5910">
        <f t="shared" si="3223"/>
        <v>6</v>
      </c>
      <c r="AK5910" s="108">
        <f t="shared" si="3224"/>
        <v>21592.2</v>
      </c>
      <c r="AL5910" s="108">
        <f t="shared" si="3225"/>
        <v>22260</v>
      </c>
      <c r="AM5910" s="108">
        <f t="shared" si="3226"/>
        <v>-667.79999999999927</v>
      </c>
    </row>
    <row r="5911" spans="1:39" x14ac:dyDescent="0.25">
      <c r="A5911" s="115">
        <v>80301182</v>
      </c>
      <c r="B5911" t="s">
        <v>1</v>
      </c>
      <c r="C5911" s="81">
        <v>700</v>
      </c>
      <c r="D5911">
        <v>5</v>
      </c>
      <c r="E5911">
        <v>5.3</v>
      </c>
      <c r="F5911">
        <v>5.3</v>
      </c>
      <c r="H5911">
        <v>0.97</v>
      </c>
      <c r="I5911">
        <v>803</v>
      </c>
      <c r="J5911" t="s">
        <v>650</v>
      </c>
      <c r="K5911" t="s">
        <v>38</v>
      </c>
      <c r="L5911" t="s">
        <v>651</v>
      </c>
      <c r="M5911" t="s">
        <v>651</v>
      </c>
      <c r="N5911" t="s">
        <v>15</v>
      </c>
      <c r="O5911" t="s">
        <v>74</v>
      </c>
      <c r="P5911" t="s">
        <v>42</v>
      </c>
      <c r="Q5911" t="s">
        <v>16</v>
      </c>
      <c r="R5911" t="s">
        <v>28</v>
      </c>
      <c r="S5911" t="s">
        <v>44</v>
      </c>
      <c r="U5911" t="s">
        <v>939</v>
      </c>
      <c r="V5911" t="s">
        <v>14</v>
      </c>
      <c r="W5911" t="s">
        <v>49</v>
      </c>
      <c r="X5911" t="s">
        <v>12</v>
      </c>
      <c r="Y5911" t="s">
        <v>21</v>
      </c>
      <c r="Z5911" s="80">
        <v>780</v>
      </c>
      <c r="AA5911" s="68">
        <v>0</v>
      </c>
      <c r="AB5911" s="82">
        <f t="shared" si="3213"/>
        <v>1560</v>
      </c>
      <c r="AC5911">
        <v>2</v>
      </c>
      <c r="AG5911" s="83">
        <f t="shared" si="3218"/>
        <v>2</v>
      </c>
      <c r="AH5911" s="87">
        <v>0</v>
      </c>
      <c r="AI5911" s="88">
        <v>0</v>
      </c>
      <c r="AJ5911">
        <f t="shared" si="3223"/>
        <v>2</v>
      </c>
      <c r="AK5911" s="108">
        <f t="shared" ref="AK5911:AK5915" si="3227">AJ5911*C5911*F5911*H5911</f>
        <v>7197.4</v>
      </c>
      <c r="AL5911" s="108">
        <f t="shared" ref="AL5911:AL5915" si="3228">AJ5911*C5911*F5911</f>
        <v>7420</v>
      </c>
      <c r="AM5911" s="108">
        <f t="shared" si="3226"/>
        <v>-222.60000000000036</v>
      </c>
    </row>
    <row r="5912" spans="1:39" x14ac:dyDescent="0.25">
      <c r="A5912" s="115">
        <v>80301182</v>
      </c>
      <c r="B5912" t="s">
        <v>1</v>
      </c>
      <c r="C5912" s="81">
        <v>700</v>
      </c>
      <c r="D5912">
        <v>5</v>
      </c>
      <c r="E5912">
        <v>5.3</v>
      </c>
      <c r="F5912">
        <v>5.3</v>
      </c>
      <c r="H5912">
        <v>0.97</v>
      </c>
      <c r="I5912">
        <v>803</v>
      </c>
      <c r="J5912" t="s">
        <v>650</v>
      </c>
      <c r="K5912" t="s">
        <v>38</v>
      </c>
      <c r="L5912" t="s">
        <v>651</v>
      </c>
      <c r="M5912" t="s">
        <v>651</v>
      </c>
      <c r="N5912" t="s">
        <v>15</v>
      </c>
      <c r="O5912" t="s">
        <v>74</v>
      </c>
      <c r="P5912" t="s">
        <v>42</v>
      </c>
      <c r="Q5912" t="s">
        <v>16</v>
      </c>
      <c r="R5912" t="s">
        <v>75</v>
      </c>
      <c r="S5912" t="s">
        <v>44</v>
      </c>
      <c r="T5912" t="s">
        <v>944</v>
      </c>
      <c r="U5912" t="s">
        <v>939</v>
      </c>
      <c r="V5912" t="s">
        <v>14</v>
      </c>
      <c r="W5912" t="s">
        <v>49</v>
      </c>
      <c r="X5912" t="s">
        <v>12</v>
      </c>
      <c r="Y5912" t="s">
        <v>938</v>
      </c>
      <c r="Z5912" s="81">
        <v>0</v>
      </c>
      <c r="AA5912" s="68">
        <v>0</v>
      </c>
      <c r="AB5912" s="82">
        <f t="shared" si="3213"/>
        <v>0</v>
      </c>
      <c r="AE5912">
        <v>2</v>
      </c>
      <c r="AG5912" s="83">
        <f t="shared" si="3218"/>
        <v>2</v>
      </c>
      <c r="AH5912" s="87">
        <v>0</v>
      </c>
      <c r="AI5912" s="88">
        <v>0</v>
      </c>
      <c r="AJ5912">
        <f t="shared" si="3223"/>
        <v>2</v>
      </c>
      <c r="AK5912" s="108">
        <f t="shared" si="3227"/>
        <v>7197.4</v>
      </c>
      <c r="AL5912" s="108">
        <f t="shared" si="3228"/>
        <v>7420</v>
      </c>
      <c r="AM5912" s="108">
        <f t="shared" si="3226"/>
        <v>-222.60000000000036</v>
      </c>
    </row>
    <row r="5913" spans="1:39" x14ac:dyDescent="0.25">
      <c r="A5913" s="115">
        <v>80301182</v>
      </c>
      <c r="B5913" t="s">
        <v>1</v>
      </c>
      <c r="C5913" s="81">
        <v>700</v>
      </c>
      <c r="D5913">
        <v>5</v>
      </c>
      <c r="E5913">
        <v>5.3</v>
      </c>
      <c r="F5913">
        <v>5.3</v>
      </c>
      <c r="H5913">
        <v>0.97</v>
      </c>
      <c r="I5913">
        <v>803</v>
      </c>
      <c r="J5913" t="s">
        <v>650</v>
      </c>
      <c r="K5913" t="s">
        <v>38</v>
      </c>
      <c r="L5913" t="s">
        <v>651</v>
      </c>
      <c r="M5913" t="s">
        <v>651</v>
      </c>
      <c r="N5913" t="s">
        <v>15</v>
      </c>
      <c r="O5913" t="s">
        <v>41</v>
      </c>
      <c r="P5913" t="s">
        <v>42</v>
      </c>
      <c r="Q5913" t="s">
        <v>16</v>
      </c>
      <c r="R5913" t="s">
        <v>28</v>
      </c>
      <c r="S5913" t="s">
        <v>44</v>
      </c>
      <c r="U5913" t="s">
        <v>939</v>
      </c>
      <c r="V5913" t="s">
        <v>14</v>
      </c>
      <c r="W5913" t="s">
        <v>49</v>
      </c>
      <c r="X5913" t="s">
        <v>12</v>
      </c>
      <c r="Y5913" t="s">
        <v>21</v>
      </c>
      <c r="Z5913" s="80">
        <v>780</v>
      </c>
      <c r="AA5913" s="68">
        <v>0</v>
      </c>
      <c r="AB5913" s="82">
        <f t="shared" si="3213"/>
        <v>8580</v>
      </c>
      <c r="AC5913">
        <v>11</v>
      </c>
      <c r="AG5913" s="83">
        <f t="shared" si="3218"/>
        <v>11</v>
      </c>
      <c r="AH5913" s="87">
        <v>0</v>
      </c>
      <c r="AI5913" s="88">
        <v>0</v>
      </c>
      <c r="AJ5913">
        <f t="shared" si="3223"/>
        <v>11</v>
      </c>
      <c r="AK5913" s="108">
        <f t="shared" si="3227"/>
        <v>39585.699999999997</v>
      </c>
      <c r="AL5913" s="108">
        <f t="shared" si="3228"/>
        <v>40810</v>
      </c>
      <c r="AM5913" s="108">
        <f t="shared" si="3226"/>
        <v>-1224.3000000000029</v>
      </c>
    </row>
    <row r="5914" spans="1:39" x14ac:dyDescent="0.25">
      <c r="A5914" s="115">
        <v>80301182</v>
      </c>
      <c r="B5914" t="s">
        <v>1</v>
      </c>
      <c r="C5914" s="81">
        <v>700</v>
      </c>
      <c r="D5914">
        <v>5</v>
      </c>
      <c r="E5914">
        <v>5.3</v>
      </c>
      <c r="F5914">
        <v>5.3</v>
      </c>
      <c r="H5914">
        <v>0.97</v>
      </c>
      <c r="I5914">
        <v>803</v>
      </c>
      <c r="J5914" t="s">
        <v>650</v>
      </c>
      <c r="K5914" t="s">
        <v>38</v>
      </c>
      <c r="L5914" t="s">
        <v>651</v>
      </c>
      <c r="M5914" t="s">
        <v>651</v>
      </c>
      <c r="N5914" t="s">
        <v>18</v>
      </c>
      <c r="O5914" t="s">
        <v>74</v>
      </c>
      <c r="P5914" t="s">
        <v>42</v>
      </c>
      <c r="Q5914" t="s">
        <v>16</v>
      </c>
      <c r="R5914" t="s">
        <v>28</v>
      </c>
      <c r="S5914" t="s">
        <v>22</v>
      </c>
      <c r="T5914" t="s">
        <v>22</v>
      </c>
      <c r="U5914" t="s">
        <v>939</v>
      </c>
      <c r="V5914" t="s">
        <v>23</v>
      </c>
      <c r="W5914" t="s">
        <v>24</v>
      </c>
      <c r="X5914" t="s">
        <v>12</v>
      </c>
      <c r="Y5914" t="s">
        <v>943</v>
      </c>
      <c r="Z5914" s="81">
        <v>0</v>
      </c>
      <c r="AA5914" s="68">
        <v>0</v>
      </c>
      <c r="AB5914" s="82">
        <f t="shared" si="3213"/>
        <v>0</v>
      </c>
      <c r="AF5914">
        <v>1</v>
      </c>
      <c r="AG5914" s="83">
        <f t="shared" si="3218"/>
        <v>1</v>
      </c>
      <c r="AH5914" s="87">
        <v>0</v>
      </c>
      <c r="AI5914" s="88">
        <v>0</v>
      </c>
      <c r="AJ5914">
        <f t="shared" si="3223"/>
        <v>1</v>
      </c>
      <c r="AK5914" s="108">
        <f t="shared" si="3227"/>
        <v>3598.7</v>
      </c>
      <c r="AL5914" s="108">
        <f t="shared" si="3228"/>
        <v>3710</v>
      </c>
      <c r="AM5914" s="108">
        <f t="shared" si="3226"/>
        <v>-111.30000000000018</v>
      </c>
    </row>
    <row r="5915" spans="1:39" x14ac:dyDescent="0.25">
      <c r="A5915" s="115">
        <v>80301182</v>
      </c>
      <c r="B5915" t="s">
        <v>1</v>
      </c>
      <c r="C5915" s="81">
        <v>700</v>
      </c>
      <c r="D5915">
        <v>5</v>
      </c>
      <c r="E5915">
        <v>5.3</v>
      </c>
      <c r="F5915">
        <v>5.3</v>
      </c>
      <c r="H5915">
        <v>0.97</v>
      </c>
      <c r="I5915">
        <v>803</v>
      </c>
      <c r="J5915" t="s">
        <v>650</v>
      </c>
      <c r="K5915" t="s">
        <v>38</v>
      </c>
      <c r="L5915" t="s">
        <v>651</v>
      </c>
      <c r="M5915" t="s">
        <v>651</v>
      </c>
      <c r="N5915" t="s">
        <v>18</v>
      </c>
      <c r="O5915" t="s">
        <v>74</v>
      </c>
      <c r="P5915" t="s">
        <v>42</v>
      </c>
      <c r="Q5915" t="s">
        <v>16</v>
      </c>
      <c r="R5915" t="s">
        <v>28</v>
      </c>
      <c r="S5915" t="s">
        <v>44</v>
      </c>
      <c r="U5915" t="s">
        <v>939</v>
      </c>
      <c r="V5915" t="s">
        <v>56</v>
      </c>
      <c r="W5915" t="s">
        <v>57</v>
      </c>
      <c r="X5915" t="s">
        <v>12</v>
      </c>
      <c r="Y5915" t="s">
        <v>21</v>
      </c>
      <c r="Z5915" s="80">
        <v>800</v>
      </c>
      <c r="AA5915" s="68">
        <v>0</v>
      </c>
      <c r="AB5915" s="82">
        <f t="shared" si="3213"/>
        <v>2400</v>
      </c>
      <c r="AC5915">
        <v>3</v>
      </c>
      <c r="AG5915" s="83">
        <f t="shared" si="3218"/>
        <v>3</v>
      </c>
      <c r="AH5915" s="87">
        <v>0</v>
      </c>
      <c r="AI5915" s="88">
        <v>0</v>
      </c>
      <c r="AJ5915">
        <f t="shared" si="3223"/>
        <v>3</v>
      </c>
      <c r="AK5915" s="108">
        <f t="shared" si="3227"/>
        <v>10796.1</v>
      </c>
      <c r="AL5915" s="108">
        <f t="shared" si="3228"/>
        <v>11130</v>
      </c>
      <c r="AM5915" s="108">
        <f t="shared" si="3226"/>
        <v>-333.89999999999964</v>
      </c>
    </row>
    <row r="5916" spans="1:39" x14ac:dyDescent="0.25">
      <c r="A5916" s="115">
        <v>80301182</v>
      </c>
      <c r="B5916" t="s">
        <v>1</v>
      </c>
      <c r="C5916" s="81">
        <v>700</v>
      </c>
      <c r="D5916">
        <v>5</v>
      </c>
      <c r="E5916">
        <v>5.3</v>
      </c>
      <c r="F5916">
        <v>5.3</v>
      </c>
      <c r="G5916">
        <v>7.2</v>
      </c>
      <c r="H5916">
        <v>0.97</v>
      </c>
      <c r="I5916">
        <v>803</v>
      </c>
      <c r="J5916" t="s">
        <v>650</v>
      </c>
      <c r="K5916" t="s">
        <v>38</v>
      </c>
      <c r="L5916" t="s">
        <v>651</v>
      </c>
      <c r="M5916" t="s">
        <v>651</v>
      </c>
      <c r="N5916" t="s">
        <v>27</v>
      </c>
      <c r="O5916" t="s">
        <v>80</v>
      </c>
      <c r="P5916" t="s">
        <v>42</v>
      </c>
      <c r="Q5916" t="s">
        <v>16</v>
      </c>
      <c r="R5916" t="s">
        <v>28</v>
      </c>
      <c r="S5916" t="s">
        <v>44</v>
      </c>
      <c r="U5916" t="s">
        <v>939</v>
      </c>
      <c r="V5916" t="s">
        <v>56</v>
      </c>
      <c r="W5916" t="s">
        <v>57</v>
      </c>
      <c r="X5916" t="s">
        <v>12</v>
      </c>
      <c r="Y5916" t="s">
        <v>21</v>
      </c>
      <c r="Z5916" s="80">
        <v>800</v>
      </c>
      <c r="AA5916" s="68">
        <v>0</v>
      </c>
      <c r="AB5916" s="82">
        <f t="shared" si="3213"/>
        <v>10400</v>
      </c>
      <c r="AC5916">
        <v>13</v>
      </c>
      <c r="AG5916" s="83">
        <f t="shared" si="3218"/>
        <v>13</v>
      </c>
      <c r="AH5916" s="87">
        <v>0</v>
      </c>
      <c r="AI5916" s="88">
        <v>0</v>
      </c>
      <c r="AJ5916">
        <f t="shared" si="3223"/>
        <v>13</v>
      </c>
      <c r="AK5916" s="108">
        <f>AJ5916*C5916*G5916*H5916</f>
        <v>63554.400000000001</v>
      </c>
      <c r="AL5916" s="108">
        <f>AJ5916*C5916*G5916</f>
        <v>65520</v>
      </c>
      <c r="AM5916" s="108">
        <f t="shared" si="3226"/>
        <v>-1965.5999999999985</v>
      </c>
    </row>
    <row r="5917" spans="1:39" x14ac:dyDescent="0.25">
      <c r="A5917" s="115">
        <v>8030118302</v>
      </c>
      <c r="B5917" t="s">
        <v>34</v>
      </c>
      <c r="C5917" s="81">
        <v>700</v>
      </c>
      <c r="D5917">
        <v>5</v>
      </c>
      <c r="E5917">
        <v>5.3</v>
      </c>
      <c r="F5917">
        <v>5.3</v>
      </c>
      <c r="G5917">
        <v>7.2</v>
      </c>
      <c r="H5917">
        <v>0.97</v>
      </c>
      <c r="I5917">
        <v>803</v>
      </c>
      <c r="J5917" t="s">
        <v>650</v>
      </c>
      <c r="K5917" t="s">
        <v>38</v>
      </c>
      <c r="L5917" t="s">
        <v>651</v>
      </c>
      <c r="M5917" t="s">
        <v>652</v>
      </c>
      <c r="N5917" t="s">
        <v>27</v>
      </c>
      <c r="O5917" t="s">
        <v>6</v>
      </c>
      <c r="P5917" t="s">
        <v>7</v>
      </c>
      <c r="Q5917" t="s">
        <v>16</v>
      </c>
      <c r="R5917" t="s">
        <v>28</v>
      </c>
      <c r="S5917" t="s">
        <v>9</v>
      </c>
      <c r="U5917" t="s">
        <v>179</v>
      </c>
      <c r="V5917" t="s">
        <v>10</v>
      </c>
      <c r="W5917" t="s">
        <v>11</v>
      </c>
      <c r="X5917" t="s">
        <v>12</v>
      </c>
      <c r="Y5917" t="s">
        <v>21</v>
      </c>
      <c r="Z5917" s="80">
        <v>2400</v>
      </c>
      <c r="AA5917" s="68">
        <v>0</v>
      </c>
      <c r="AB5917" s="82">
        <f t="shared" si="3213"/>
        <v>4800</v>
      </c>
      <c r="AD5917">
        <v>2</v>
      </c>
      <c r="AG5917" s="83">
        <f t="shared" si="3218"/>
        <v>2</v>
      </c>
      <c r="AH5917" s="87">
        <v>0</v>
      </c>
      <c r="AI5917" s="88">
        <v>0</v>
      </c>
    </row>
    <row r="5918" spans="1:39" x14ac:dyDescent="0.25">
      <c r="A5918" s="115">
        <v>8030118302</v>
      </c>
      <c r="B5918" t="s">
        <v>34</v>
      </c>
      <c r="C5918" s="81">
        <v>700</v>
      </c>
      <c r="D5918">
        <v>5</v>
      </c>
      <c r="E5918">
        <v>5.3</v>
      </c>
      <c r="F5918">
        <v>5.3</v>
      </c>
      <c r="G5918">
        <v>7.2</v>
      </c>
      <c r="H5918">
        <v>0.97</v>
      </c>
      <c r="I5918">
        <v>803</v>
      </c>
      <c r="J5918" t="s">
        <v>650</v>
      </c>
      <c r="K5918" t="s">
        <v>38</v>
      </c>
      <c r="L5918" t="s">
        <v>651</v>
      </c>
      <c r="M5918" t="s">
        <v>652</v>
      </c>
      <c r="N5918" t="s">
        <v>27</v>
      </c>
      <c r="O5918" t="s">
        <v>6</v>
      </c>
      <c r="P5918" t="s">
        <v>7</v>
      </c>
      <c r="Q5918" t="s">
        <v>16</v>
      </c>
      <c r="R5918" t="s">
        <v>28</v>
      </c>
      <c r="S5918" t="s">
        <v>9</v>
      </c>
      <c r="U5918" t="s">
        <v>179</v>
      </c>
      <c r="V5918" t="s">
        <v>10</v>
      </c>
      <c r="W5918" t="s">
        <v>11</v>
      </c>
      <c r="X5918" t="s">
        <v>12</v>
      </c>
      <c r="Y5918" t="s">
        <v>21</v>
      </c>
      <c r="Z5918" s="80">
        <v>2400</v>
      </c>
      <c r="AA5918" s="68">
        <v>0</v>
      </c>
      <c r="AB5918" s="82">
        <f t="shared" si="3213"/>
        <v>2400</v>
      </c>
      <c r="AD5918">
        <v>1</v>
      </c>
      <c r="AG5918" s="83">
        <f t="shared" si="3218"/>
        <v>1</v>
      </c>
      <c r="AH5918" s="87">
        <v>0</v>
      </c>
      <c r="AI5918" s="88">
        <v>1</v>
      </c>
    </row>
    <row r="5919" spans="1:39" x14ac:dyDescent="0.25">
      <c r="A5919" s="115">
        <v>80301503</v>
      </c>
      <c r="B5919" t="s">
        <v>1</v>
      </c>
      <c r="C5919" s="81">
        <v>700</v>
      </c>
      <c r="D5919">
        <v>5</v>
      </c>
      <c r="E5919">
        <v>5.3</v>
      </c>
      <c r="F5919">
        <v>5.3</v>
      </c>
      <c r="G5919">
        <v>7.2</v>
      </c>
      <c r="H5919">
        <v>0.97</v>
      </c>
      <c r="I5919">
        <v>803</v>
      </c>
      <c r="J5919" t="s">
        <v>650</v>
      </c>
      <c r="K5919" t="s">
        <v>38</v>
      </c>
      <c r="L5919" t="s">
        <v>651</v>
      </c>
      <c r="M5919" t="s">
        <v>653</v>
      </c>
      <c r="N5919" t="s">
        <v>27</v>
      </c>
      <c r="O5919" t="s">
        <v>6</v>
      </c>
      <c r="P5919" t="s">
        <v>7</v>
      </c>
      <c r="Q5919" t="s">
        <v>16</v>
      </c>
      <c r="R5919" t="s">
        <v>28</v>
      </c>
      <c r="S5919" t="s">
        <v>9</v>
      </c>
      <c r="U5919" t="s">
        <v>179</v>
      </c>
      <c r="V5919" t="s">
        <v>10</v>
      </c>
      <c r="W5919" t="s">
        <v>11</v>
      </c>
      <c r="X5919" t="s">
        <v>12</v>
      </c>
      <c r="Y5919" t="s">
        <v>21</v>
      </c>
      <c r="Z5919" s="80">
        <v>2000</v>
      </c>
      <c r="AA5919" s="68">
        <v>0</v>
      </c>
      <c r="AB5919" s="82">
        <f t="shared" si="3213"/>
        <v>16000</v>
      </c>
      <c r="AD5919">
        <v>8</v>
      </c>
      <c r="AG5919" s="83">
        <f t="shared" si="3218"/>
        <v>8</v>
      </c>
      <c r="AH5919" s="87">
        <v>0</v>
      </c>
      <c r="AI5919" s="88">
        <v>0</v>
      </c>
    </row>
    <row r="5920" spans="1:39" x14ac:dyDescent="0.25">
      <c r="A5920" s="115">
        <v>20200354</v>
      </c>
      <c r="C5920" s="81">
        <v>700</v>
      </c>
      <c r="D5920">
        <v>1.6</v>
      </c>
      <c r="E5920">
        <v>1.85</v>
      </c>
      <c r="F5920">
        <v>2</v>
      </c>
      <c r="G5920">
        <v>2</v>
      </c>
      <c r="H5920">
        <v>1.95</v>
      </c>
      <c r="I5920">
        <v>202</v>
      </c>
      <c r="J5920" t="s">
        <v>314</v>
      </c>
      <c r="K5920" t="s">
        <v>180</v>
      </c>
      <c r="L5920" t="s">
        <v>318</v>
      </c>
      <c r="N5920">
        <v>2021</v>
      </c>
      <c r="O5920" t="s">
        <v>688</v>
      </c>
      <c r="P5920" t="s">
        <v>689</v>
      </c>
      <c r="Q5920" t="s">
        <v>16</v>
      </c>
      <c r="R5920" t="s">
        <v>28</v>
      </c>
      <c r="S5920" t="s">
        <v>978</v>
      </c>
      <c r="T5920" t="s">
        <v>1129</v>
      </c>
      <c r="U5920" t="s">
        <v>980</v>
      </c>
      <c r="V5920">
        <v>742</v>
      </c>
      <c r="W5920" t="s">
        <v>982</v>
      </c>
      <c r="X5920" t="s">
        <v>52</v>
      </c>
      <c r="Z5920">
        <v>1200</v>
      </c>
      <c r="AA5920"/>
      <c r="AB5920" s="82">
        <f t="shared" si="3213"/>
        <v>1200</v>
      </c>
      <c r="AC5920">
        <v>1</v>
      </c>
      <c r="AG5920" s="83">
        <f t="shared" si="3218"/>
        <v>1</v>
      </c>
      <c r="AJ5920">
        <f>AG5920*2</f>
        <v>2</v>
      </c>
      <c r="AK5920" s="108">
        <f>AJ5920*C5920*F5920*H5920</f>
        <v>5460</v>
      </c>
      <c r="AL5920" s="108">
        <f>AJ5920*C5920*F5920</f>
        <v>2800</v>
      </c>
      <c r="AM5920" s="108">
        <f>AK5920-AL5920</f>
        <v>2660</v>
      </c>
    </row>
    <row r="5921" spans="1:39" x14ac:dyDescent="0.25">
      <c r="A5921" s="115">
        <v>10200124</v>
      </c>
      <c r="C5921" s="81">
        <v>700</v>
      </c>
      <c r="D5921">
        <v>1.6</v>
      </c>
      <c r="E5921">
        <v>1.6</v>
      </c>
      <c r="F5921">
        <v>1.6</v>
      </c>
      <c r="G5921">
        <v>1.6</v>
      </c>
      <c r="H5921">
        <v>1.87</v>
      </c>
      <c r="I5921">
        <v>102</v>
      </c>
      <c r="J5921" t="s">
        <v>37</v>
      </c>
      <c r="K5921" t="s">
        <v>38</v>
      </c>
      <c r="L5921" t="s">
        <v>160</v>
      </c>
      <c r="N5921">
        <v>2021</v>
      </c>
      <c r="O5921" t="s">
        <v>688</v>
      </c>
      <c r="P5921" t="s">
        <v>689</v>
      </c>
      <c r="Q5921" t="s">
        <v>16</v>
      </c>
      <c r="R5921" t="s">
        <v>28</v>
      </c>
      <c r="S5921" t="s">
        <v>9</v>
      </c>
      <c r="U5921" t="s">
        <v>981</v>
      </c>
      <c r="V5921">
        <v>402</v>
      </c>
      <c r="W5921" t="s">
        <v>983</v>
      </c>
      <c r="X5921" t="s">
        <v>55</v>
      </c>
      <c r="Z5921">
        <v>0</v>
      </c>
      <c r="AA5921">
        <v>3000</v>
      </c>
      <c r="AB5921" s="82">
        <f t="shared" si="3213"/>
        <v>5867.49</v>
      </c>
      <c r="AD5921">
        <v>1</v>
      </c>
      <c r="AG5921" s="83">
        <f t="shared" si="3218"/>
        <v>1</v>
      </c>
    </row>
    <row r="5922" spans="1:39" x14ac:dyDescent="0.25">
      <c r="A5922" s="115">
        <v>30300054</v>
      </c>
      <c r="C5922" s="81">
        <v>700</v>
      </c>
      <c r="D5922">
        <v>1.6</v>
      </c>
      <c r="E5922">
        <v>1.85</v>
      </c>
      <c r="F5922">
        <v>2</v>
      </c>
      <c r="G5922">
        <v>2</v>
      </c>
      <c r="H5922">
        <v>1.39</v>
      </c>
      <c r="I5922">
        <v>303</v>
      </c>
      <c r="J5922" t="s">
        <v>393</v>
      </c>
      <c r="K5922" t="s">
        <v>341</v>
      </c>
      <c r="L5922" t="s">
        <v>394</v>
      </c>
      <c r="N5922">
        <v>2021</v>
      </c>
      <c r="O5922" t="s">
        <v>688</v>
      </c>
      <c r="P5922" t="s">
        <v>689</v>
      </c>
      <c r="Q5922" t="s">
        <v>16</v>
      </c>
      <c r="R5922" t="s">
        <v>28</v>
      </c>
      <c r="S5922" t="s">
        <v>9</v>
      </c>
      <c r="U5922" t="s">
        <v>981</v>
      </c>
      <c r="V5922">
        <v>402</v>
      </c>
      <c r="W5922" t="s">
        <v>984</v>
      </c>
      <c r="X5922" t="s">
        <v>55</v>
      </c>
      <c r="Z5922">
        <f>9*650</f>
        <v>5850</v>
      </c>
      <c r="AA5922">
        <v>850</v>
      </c>
      <c r="AB5922" s="82">
        <f t="shared" si="3213"/>
        <v>7512.4555</v>
      </c>
      <c r="AD5922">
        <v>1</v>
      </c>
      <c r="AG5922" s="83">
        <f t="shared" si="3218"/>
        <v>1</v>
      </c>
    </row>
    <row r="5923" spans="1:39" x14ac:dyDescent="0.25">
      <c r="A5923" s="115">
        <v>20300274</v>
      </c>
      <c r="C5923" s="81">
        <v>700</v>
      </c>
      <c r="D5923">
        <v>1.6</v>
      </c>
      <c r="E5923">
        <v>1.85</v>
      </c>
      <c r="F5923">
        <v>2</v>
      </c>
      <c r="G5923">
        <v>2</v>
      </c>
      <c r="H5923">
        <v>1.71</v>
      </c>
      <c r="I5923">
        <v>203</v>
      </c>
      <c r="J5923" t="s">
        <v>955</v>
      </c>
      <c r="K5923" t="s">
        <v>341</v>
      </c>
      <c r="L5923" t="s">
        <v>955</v>
      </c>
      <c r="N5923">
        <v>2021</v>
      </c>
      <c r="O5923" t="s">
        <v>688</v>
      </c>
      <c r="P5923" t="s">
        <v>689</v>
      </c>
      <c r="Q5923" t="s">
        <v>8</v>
      </c>
      <c r="R5923" t="s">
        <v>28</v>
      </c>
      <c r="S5923" t="s">
        <v>9</v>
      </c>
      <c r="U5923" t="s">
        <v>981</v>
      </c>
      <c r="V5923">
        <v>85</v>
      </c>
      <c r="W5923" t="s">
        <v>985</v>
      </c>
      <c r="X5923" t="s">
        <v>294</v>
      </c>
      <c r="Z5923"/>
      <c r="AA5923">
        <v>3300</v>
      </c>
      <c r="AB5923" s="82">
        <f t="shared" si="3213"/>
        <v>6454.2389999999996</v>
      </c>
      <c r="AD5923">
        <v>1</v>
      </c>
      <c r="AG5923" s="83">
        <f t="shared" si="3218"/>
        <v>1</v>
      </c>
    </row>
    <row r="5924" spans="1:39" x14ac:dyDescent="0.25">
      <c r="A5924" s="115">
        <v>20400014</v>
      </c>
      <c r="C5924" s="81">
        <v>700</v>
      </c>
      <c r="D5924">
        <v>1.6</v>
      </c>
      <c r="E5924">
        <v>1.85</v>
      </c>
      <c r="F5924">
        <v>2</v>
      </c>
      <c r="G5924">
        <v>2</v>
      </c>
      <c r="H5924">
        <v>2.02</v>
      </c>
      <c r="I5924">
        <v>204</v>
      </c>
      <c r="J5924" t="s">
        <v>956</v>
      </c>
      <c r="K5924" t="s">
        <v>354</v>
      </c>
      <c r="L5924" t="s">
        <v>972</v>
      </c>
      <c r="N5924">
        <v>2021</v>
      </c>
      <c r="O5924" t="s">
        <v>688</v>
      </c>
      <c r="P5924" t="s">
        <v>689</v>
      </c>
      <c r="Q5924" t="s">
        <v>16</v>
      </c>
      <c r="R5924" t="s">
        <v>28</v>
      </c>
      <c r="S5924" t="s">
        <v>978</v>
      </c>
      <c r="T5924" t="s">
        <v>1129</v>
      </c>
      <c r="U5924" t="s">
        <v>980</v>
      </c>
      <c r="V5924">
        <v>742</v>
      </c>
      <c r="W5924" t="s">
        <v>986</v>
      </c>
      <c r="X5924" t="s">
        <v>52</v>
      </c>
      <c r="Z5924">
        <v>1500</v>
      </c>
      <c r="AA5924"/>
      <c r="AB5924" s="82">
        <f t="shared" si="3213"/>
        <v>1500</v>
      </c>
      <c r="AC5924">
        <v>1</v>
      </c>
      <c r="AG5924" s="83">
        <f t="shared" si="3218"/>
        <v>1</v>
      </c>
      <c r="AJ5924">
        <f>AG5924*2</f>
        <v>2</v>
      </c>
      <c r="AK5924" s="108">
        <f>AJ5924*C5924*F5924*H5924</f>
        <v>5656</v>
      </c>
      <c r="AL5924" s="108">
        <f>AJ5924*C5924*F5924</f>
        <v>2800</v>
      </c>
      <c r="AM5924" s="108">
        <f>AK5924-AL5924</f>
        <v>2856</v>
      </c>
    </row>
    <row r="5925" spans="1:39" x14ac:dyDescent="0.25">
      <c r="A5925" s="115">
        <v>10200124</v>
      </c>
      <c r="C5925" s="81">
        <v>700</v>
      </c>
      <c r="D5925">
        <v>1.6</v>
      </c>
      <c r="E5925">
        <v>1.6</v>
      </c>
      <c r="F5925">
        <v>1.6</v>
      </c>
      <c r="G5925">
        <v>1.6</v>
      </c>
      <c r="H5925">
        <v>1.87</v>
      </c>
      <c r="I5925">
        <v>102</v>
      </c>
      <c r="J5925" t="s">
        <v>37</v>
      </c>
      <c r="K5925" t="s">
        <v>38</v>
      </c>
      <c r="L5925" t="s">
        <v>160</v>
      </c>
      <c r="N5925">
        <v>2021</v>
      </c>
      <c r="O5925" t="s">
        <v>688</v>
      </c>
      <c r="P5925" t="s">
        <v>689</v>
      </c>
      <c r="Q5925" t="s">
        <v>16</v>
      </c>
      <c r="R5925" t="s">
        <v>28</v>
      </c>
      <c r="S5925" t="s">
        <v>9</v>
      </c>
      <c r="U5925" t="s">
        <v>981</v>
      </c>
      <c r="V5925">
        <v>402</v>
      </c>
      <c r="W5925" t="s">
        <v>987</v>
      </c>
      <c r="X5925" t="s">
        <v>55</v>
      </c>
      <c r="Z5925"/>
      <c r="AA5925">
        <v>3000</v>
      </c>
      <c r="AB5925" s="82">
        <f t="shared" si="3213"/>
        <v>5867.49</v>
      </c>
      <c r="AD5925">
        <v>1</v>
      </c>
      <c r="AG5925" s="83">
        <f t="shared" si="3218"/>
        <v>1</v>
      </c>
    </row>
    <row r="5926" spans="1:39" x14ac:dyDescent="0.25">
      <c r="A5926" s="115">
        <v>30200044</v>
      </c>
      <c r="C5926" s="81">
        <v>700</v>
      </c>
      <c r="D5926">
        <v>1.6</v>
      </c>
      <c r="E5926">
        <v>1.85</v>
      </c>
      <c r="F5926">
        <v>2</v>
      </c>
      <c r="G5926">
        <v>2</v>
      </c>
      <c r="H5926">
        <v>1.55</v>
      </c>
      <c r="I5926">
        <v>302</v>
      </c>
      <c r="J5926" t="s">
        <v>385</v>
      </c>
      <c r="K5926" t="s">
        <v>341</v>
      </c>
      <c r="L5926" t="s">
        <v>385</v>
      </c>
      <c r="N5926">
        <v>2021</v>
      </c>
      <c r="O5926" t="s">
        <v>688</v>
      </c>
      <c r="P5926" t="s">
        <v>689</v>
      </c>
      <c r="Q5926" t="s">
        <v>16</v>
      </c>
      <c r="R5926" t="s">
        <v>28</v>
      </c>
      <c r="S5926" t="s">
        <v>9</v>
      </c>
      <c r="U5926" t="s">
        <v>981</v>
      </c>
      <c r="V5926">
        <v>402</v>
      </c>
      <c r="W5926" t="s">
        <v>988</v>
      </c>
      <c r="X5926" t="s">
        <v>55</v>
      </c>
      <c r="Z5926">
        <f>9*650</f>
        <v>5850</v>
      </c>
      <c r="AA5926"/>
      <c r="AB5926" s="82">
        <f t="shared" si="3213"/>
        <v>5850</v>
      </c>
      <c r="AD5926">
        <v>1</v>
      </c>
      <c r="AG5926" s="83">
        <f t="shared" si="3218"/>
        <v>1</v>
      </c>
    </row>
    <row r="5927" spans="1:39" x14ac:dyDescent="0.25">
      <c r="A5927" s="115">
        <v>20300274</v>
      </c>
      <c r="C5927" s="81">
        <v>700</v>
      </c>
      <c r="D5927">
        <v>1.6</v>
      </c>
      <c r="E5927">
        <v>1.85</v>
      </c>
      <c r="F5927">
        <v>2</v>
      </c>
      <c r="G5927">
        <v>2</v>
      </c>
      <c r="H5927">
        <v>1.71</v>
      </c>
      <c r="I5927">
        <v>203</v>
      </c>
      <c r="J5927" t="s">
        <v>955</v>
      </c>
      <c r="K5927" t="s">
        <v>341</v>
      </c>
      <c r="L5927" t="s">
        <v>955</v>
      </c>
      <c r="N5927">
        <v>2021</v>
      </c>
      <c r="O5927" t="s">
        <v>688</v>
      </c>
      <c r="P5927" t="s">
        <v>689</v>
      </c>
      <c r="Q5927" t="s">
        <v>16</v>
      </c>
      <c r="R5927" t="s">
        <v>28</v>
      </c>
      <c r="S5927" t="s">
        <v>978</v>
      </c>
      <c r="U5927" t="s">
        <v>980</v>
      </c>
      <c r="V5927">
        <v>2</v>
      </c>
      <c r="W5927" t="s">
        <v>989</v>
      </c>
      <c r="X5927" t="s">
        <v>306</v>
      </c>
      <c r="Z5927">
        <v>1500</v>
      </c>
      <c r="AA5927"/>
      <c r="AB5927" s="82">
        <f t="shared" si="3213"/>
        <v>1500</v>
      </c>
      <c r="AC5927">
        <v>1</v>
      </c>
      <c r="AG5927" s="83">
        <f t="shared" si="3218"/>
        <v>1</v>
      </c>
      <c r="AJ5927">
        <f t="shared" ref="AJ5927:AJ5928" si="3229">AG5927*2</f>
        <v>2</v>
      </c>
      <c r="AK5927" s="108">
        <f t="shared" ref="AK5927:AK5928" si="3230">AJ5927*C5927*F5927*H5927</f>
        <v>4788</v>
      </c>
      <c r="AL5927" s="108">
        <f t="shared" ref="AL5927:AL5928" si="3231">AJ5927*C5927*F5927</f>
        <v>2800</v>
      </c>
      <c r="AM5927" s="108">
        <f t="shared" ref="AM5927:AM5928" si="3232">AK5927-AL5927</f>
        <v>1988</v>
      </c>
    </row>
    <row r="5928" spans="1:39" x14ac:dyDescent="0.25">
      <c r="A5928" s="115">
        <v>10301254</v>
      </c>
      <c r="C5928" s="81">
        <v>700</v>
      </c>
      <c r="D5928">
        <v>1.6</v>
      </c>
      <c r="E5928">
        <v>1.6</v>
      </c>
      <c r="F5928">
        <v>1.6</v>
      </c>
      <c r="G5928">
        <v>1.6</v>
      </c>
      <c r="H5928">
        <v>1.44</v>
      </c>
      <c r="I5928">
        <v>103</v>
      </c>
      <c r="J5928" t="s">
        <v>168</v>
      </c>
      <c r="K5928" t="s">
        <v>961</v>
      </c>
      <c r="L5928" t="s">
        <v>973</v>
      </c>
      <c r="N5928">
        <v>2021</v>
      </c>
      <c r="O5928" t="s">
        <v>688</v>
      </c>
      <c r="P5928" t="s">
        <v>689</v>
      </c>
      <c r="Q5928" t="s">
        <v>16</v>
      </c>
      <c r="R5928" t="s">
        <v>28</v>
      </c>
      <c r="S5928" t="s">
        <v>978</v>
      </c>
      <c r="T5928" t="s">
        <v>1129</v>
      </c>
      <c r="U5928" t="s">
        <v>980</v>
      </c>
      <c r="V5928">
        <v>742</v>
      </c>
      <c r="W5928" t="s">
        <v>990</v>
      </c>
      <c r="X5928" t="s">
        <v>31</v>
      </c>
      <c r="Z5928">
        <v>1000</v>
      </c>
      <c r="AA5928"/>
      <c r="AB5928" s="82">
        <f t="shared" si="3213"/>
        <v>1000</v>
      </c>
      <c r="AC5928">
        <v>1</v>
      </c>
      <c r="AG5928" s="83">
        <f t="shared" si="3218"/>
        <v>1</v>
      </c>
      <c r="AJ5928">
        <f t="shared" si="3229"/>
        <v>2</v>
      </c>
      <c r="AK5928" s="108">
        <f t="shared" si="3230"/>
        <v>3225.6</v>
      </c>
      <c r="AL5928" s="108">
        <f t="shared" si="3231"/>
        <v>2240</v>
      </c>
      <c r="AM5928" s="108">
        <f t="shared" si="3232"/>
        <v>985.59999999999991</v>
      </c>
    </row>
    <row r="5929" spans="1:39" x14ac:dyDescent="0.25">
      <c r="A5929" s="115">
        <v>20200354</v>
      </c>
      <c r="C5929" s="81">
        <v>700</v>
      </c>
      <c r="D5929">
        <v>1.6</v>
      </c>
      <c r="E5929">
        <v>1.85</v>
      </c>
      <c r="F5929">
        <v>2</v>
      </c>
      <c r="G5929">
        <v>2</v>
      </c>
      <c r="H5929">
        <v>1.95</v>
      </c>
      <c r="I5929">
        <v>202</v>
      </c>
      <c r="J5929" t="s">
        <v>314</v>
      </c>
      <c r="K5929" t="s">
        <v>180</v>
      </c>
      <c r="L5929" t="s">
        <v>318</v>
      </c>
      <c r="N5929">
        <v>2021</v>
      </c>
      <c r="O5929" t="s">
        <v>688</v>
      </c>
      <c r="P5929" t="s">
        <v>689</v>
      </c>
      <c r="Q5929" t="s">
        <v>690</v>
      </c>
      <c r="R5929" t="s">
        <v>28</v>
      </c>
      <c r="S5929" t="s">
        <v>9</v>
      </c>
      <c r="U5929" t="s">
        <v>981</v>
      </c>
      <c r="V5929">
        <v>403</v>
      </c>
      <c r="W5929" t="s">
        <v>991</v>
      </c>
      <c r="X5929" t="s">
        <v>12</v>
      </c>
      <c r="Z5929">
        <v>1950</v>
      </c>
      <c r="AA5929"/>
      <c r="AB5929" s="82">
        <f t="shared" si="3213"/>
        <v>1950</v>
      </c>
      <c r="AD5929">
        <v>1</v>
      </c>
      <c r="AG5929" s="83">
        <f t="shared" si="3218"/>
        <v>1</v>
      </c>
    </row>
    <row r="5930" spans="1:39" x14ac:dyDescent="0.25">
      <c r="A5930" s="115">
        <v>10300914</v>
      </c>
      <c r="C5930" s="81">
        <v>700</v>
      </c>
      <c r="D5930">
        <v>1.6</v>
      </c>
      <c r="E5930">
        <v>1.6</v>
      </c>
      <c r="F5930">
        <v>1.6</v>
      </c>
      <c r="G5930">
        <v>1.6</v>
      </c>
      <c r="H5930">
        <v>1.44</v>
      </c>
      <c r="I5930">
        <v>103</v>
      </c>
      <c r="J5930" t="s">
        <v>168</v>
      </c>
      <c r="K5930" t="s">
        <v>962</v>
      </c>
      <c r="L5930" t="s">
        <v>973</v>
      </c>
      <c r="N5930">
        <v>2021</v>
      </c>
      <c r="O5930" t="s">
        <v>688</v>
      </c>
      <c r="P5930" t="s">
        <v>689</v>
      </c>
      <c r="Q5930" t="s">
        <v>690</v>
      </c>
      <c r="R5930" t="s">
        <v>28</v>
      </c>
      <c r="S5930" t="s">
        <v>9</v>
      </c>
      <c r="U5930" t="s">
        <v>981</v>
      </c>
      <c r="V5930">
        <v>403</v>
      </c>
      <c r="W5930" t="s">
        <v>992</v>
      </c>
      <c r="X5930" t="s">
        <v>12</v>
      </c>
      <c r="Z5930">
        <v>1950</v>
      </c>
      <c r="AA5930"/>
      <c r="AB5930" s="82">
        <f t="shared" si="3213"/>
        <v>1950</v>
      </c>
      <c r="AD5930">
        <v>1</v>
      </c>
      <c r="AG5930" s="83">
        <f t="shared" si="3218"/>
        <v>1</v>
      </c>
    </row>
    <row r="5931" spans="1:39" x14ac:dyDescent="0.25">
      <c r="A5931" s="115">
        <v>30501224</v>
      </c>
      <c r="C5931" s="81">
        <v>700</v>
      </c>
      <c r="D5931">
        <v>1.6</v>
      </c>
      <c r="E5931">
        <v>1.85</v>
      </c>
      <c r="F5931">
        <v>2</v>
      </c>
      <c r="G5931">
        <v>2</v>
      </c>
      <c r="H5931">
        <v>1.47</v>
      </c>
      <c r="I5931">
        <v>305</v>
      </c>
      <c r="J5931" t="s">
        <v>430</v>
      </c>
      <c r="K5931" t="s">
        <v>432</v>
      </c>
      <c r="L5931" t="s">
        <v>433</v>
      </c>
      <c r="N5931">
        <v>2021</v>
      </c>
      <c r="O5931" t="s">
        <v>688</v>
      </c>
      <c r="P5931" t="s">
        <v>689</v>
      </c>
      <c r="Q5931" t="s">
        <v>16</v>
      </c>
      <c r="R5931" t="s">
        <v>28</v>
      </c>
      <c r="S5931" t="s">
        <v>978</v>
      </c>
      <c r="U5931" t="s">
        <v>980</v>
      </c>
      <c r="V5931">
        <v>2</v>
      </c>
      <c r="W5931" t="s">
        <v>993</v>
      </c>
      <c r="X5931" t="s">
        <v>12</v>
      </c>
      <c r="Z5931">
        <v>1500</v>
      </c>
      <c r="AA5931"/>
      <c r="AB5931" s="82">
        <f t="shared" si="3213"/>
        <v>1500</v>
      </c>
      <c r="AC5931">
        <v>1</v>
      </c>
      <c r="AG5931" s="83">
        <f t="shared" si="3218"/>
        <v>1</v>
      </c>
      <c r="AJ5931">
        <f t="shared" ref="AJ5931:AJ5936" si="3233">AG5931*2</f>
        <v>2</v>
      </c>
      <c r="AK5931" s="108">
        <f t="shared" ref="AK5931:AK5939" si="3234">AJ5931*C5931*F5931*H5931</f>
        <v>4116</v>
      </c>
      <c r="AL5931" s="108">
        <f t="shared" ref="AL5931:AL5939" si="3235">AJ5931*C5931*F5931</f>
        <v>2800</v>
      </c>
      <c r="AM5931" s="108">
        <f t="shared" ref="AM5931:AM5939" si="3236">AK5931-AL5931</f>
        <v>1316</v>
      </c>
    </row>
    <row r="5932" spans="1:39" x14ac:dyDescent="0.25">
      <c r="A5932" s="115">
        <v>30200504</v>
      </c>
      <c r="C5932" s="81">
        <v>700</v>
      </c>
      <c r="D5932">
        <v>1.6</v>
      </c>
      <c r="E5932">
        <v>1.85</v>
      </c>
      <c r="F5932">
        <v>2</v>
      </c>
      <c r="G5932">
        <v>2</v>
      </c>
      <c r="H5932">
        <v>1.55</v>
      </c>
      <c r="I5932">
        <v>302</v>
      </c>
      <c r="J5932" t="s">
        <v>385</v>
      </c>
      <c r="K5932" t="s">
        <v>341</v>
      </c>
      <c r="L5932" t="s">
        <v>385</v>
      </c>
      <c r="N5932">
        <v>2021</v>
      </c>
      <c r="O5932" t="s">
        <v>688</v>
      </c>
      <c r="P5932" t="s">
        <v>689</v>
      </c>
      <c r="Q5932" t="s">
        <v>16</v>
      </c>
      <c r="R5932" t="s">
        <v>28</v>
      </c>
      <c r="S5932" t="s">
        <v>978</v>
      </c>
      <c r="U5932" t="s">
        <v>980</v>
      </c>
      <c r="V5932">
        <v>2</v>
      </c>
      <c r="W5932" t="s">
        <v>994</v>
      </c>
      <c r="X5932" t="s">
        <v>12</v>
      </c>
      <c r="Z5932">
        <v>1500</v>
      </c>
      <c r="AA5932"/>
      <c r="AB5932" s="82">
        <f t="shared" si="3213"/>
        <v>1500</v>
      </c>
      <c r="AC5932">
        <v>1</v>
      </c>
      <c r="AG5932" s="83">
        <f t="shared" si="3218"/>
        <v>1</v>
      </c>
      <c r="AJ5932">
        <f t="shared" si="3233"/>
        <v>2</v>
      </c>
      <c r="AK5932" s="108">
        <f t="shared" si="3234"/>
        <v>4340</v>
      </c>
      <c r="AL5932" s="108">
        <f t="shared" si="3235"/>
        <v>2800</v>
      </c>
      <c r="AM5932" s="108">
        <f t="shared" si="3236"/>
        <v>1540</v>
      </c>
    </row>
    <row r="5933" spans="1:39" x14ac:dyDescent="0.25">
      <c r="A5933" s="115">
        <v>40100324</v>
      </c>
      <c r="C5933" s="81">
        <v>700</v>
      </c>
      <c r="D5933">
        <v>2.4</v>
      </c>
      <c r="E5933">
        <v>2.8</v>
      </c>
      <c r="F5933">
        <v>3</v>
      </c>
      <c r="G5933">
        <v>3</v>
      </c>
      <c r="H5933">
        <v>2.68</v>
      </c>
      <c r="I5933">
        <v>401</v>
      </c>
      <c r="J5933" t="s">
        <v>508</v>
      </c>
      <c r="K5933" t="s">
        <v>199</v>
      </c>
      <c r="L5933" t="s">
        <v>513</v>
      </c>
      <c r="N5933">
        <v>2021</v>
      </c>
      <c r="O5933" t="s">
        <v>688</v>
      </c>
      <c r="P5933" t="s">
        <v>689</v>
      </c>
      <c r="Q5933" t="s">
        <v>16</v>
      </c>
      <c r="R5933" t="s">
        <v>28</v>
      </c>
      <c r="S5933" t="s">
        <v>978</v>
      </c>
      <c r="U5933" t="s">
        <v>980</v>
      </c>
      <c r="V5933">
        <v>2</v>
      </c>
      <c r="W5933" t="s">
        <v>995</v>
      </c>
      <c r="X5933" t="s">
        <v>12</v>
      </c>
      <c r="Z5933">
        <v>100</v>
      </c>
      <c r="AA5933"/>
      <c r="AB5933" s="82">
        <f t="shared" si="3213"/>
        <v>100</v>
      </c>
      <c r="AC5933">
        <v>1</v>
      </c>
      <c r="AG5933" s="83">
        <f t="shared" si="3218"/>
        <v>1</v>
      </c>
      <c r="AJ5933">
        <f t="shared" si="3233"/>
        <v>2</v>
      </c>
      <c r="AK5933" s="108">
        <f t="shared" si="3234"/>
        <v>11256</v>
      </c>
      <c r="AL5933" s="108">
        <f t="shared" si="3235"/>
        <v>4200</v>
      </c>
      <c r="AM5933" s="108">
        <f t="shared" si="3236"/>
        <v>7056</v>
      </c>
    </row>
    <row r="5934" spans="1:39" x14ac:dyDescent="0.25">
      <c r="A5934" s="115">
        <v>30501224</v>
      </c>
      <c r="C5934" s="81">
        <v>700</v>
      </c>
      <c r="D5934">
        <v>1.6</v>
      </c>
      <c r="E5934">
        <v>1.85</v>
      </c>
      <c r="F5934">
        <v>2</v>
      </c>
      <c r="G5934">
        <v>2</v>
      </c>
      <c r="H5934">
        <v>1.47</v>
      </c>
      <c r="I5934">
        <v>305</v>
      </c>
      <c r="J5934" t="s">
        <v>430</v>
      </c>
      <c r="K5934" t="s">
        <v>432</v>
      </c>
      <c r="L5934" t="s">
        <v>433</v>
      </c>
      <c r="N5934">
        <v>2021</v>
      </c>
      <c r="O5934" t="s">
        <v>688</v>
      </c>
      <c r="P5934" t="s">
        <v>689</v>
      </c>
      <c r="Q5934" t="s">
        <v>16</v>
      </c>
      <c r="R5934" t="s">
        <v>28</v>
      </c>
      <c r="S5934" t="s">
        <v>978</v>
      </c>
      <c r="U5934" t="s">
        <v>980</v>
      </c>
      <c r="V5934">
        <v>2</v>
      </c>
      <c r="W5934" t="s">
        <v>996</v>
      </c>
      <c r="X5934" t="s">
        <v>12</v>
      </c>
      <c r="Z5934">
        <v>1500</v>
      </c>
      <c r="AA5934"/>
      <c r="AB5934" s="82">
        <f t="shared" si="3213"/>
        <v>1500</v>
      </c>
      <c r="AC5934">
        <v>1</v>
      </c>
      <c r="AG5934" s="83">
        <f t="shared" si="3218"/>
        <v>1</v>
      </c>
      <c r="AJ5934">
        <f t="shared" si="3233"/>
        <v>2</v>
      </c>
      <c r="AK5934" s="108">
        <f t="shared" si="3234"/>
        <v>4116</v>
      </c>
      <c r="AL5934" s="108">
        <f t="shared" si="3235"/>
        <v>2800</v>
      </c>
      <c r="AM5934" s="108">
        <f t="shared" si="3236"/>
        <v>1316</v>
      </c>
    </row>
    <row r="5935" spans="1:39" x14ac:dyDescent="0.25">
      <c r="A5935" s="115">
        <v>10201174</v>
      </c>
      <c r="C5935" s="81">
        <v>700</v>
      </c>
      <c r="D5935">
        <v>1.6</v>
      </c>
      <c r="E5935">
        <v>1.6</v>
      </c>
      <c r="F5935">
        <v>1.6</v>
      </c>
      <c r="G5935">
        <v>1.6</v>
      </c>
      <c r="H5935">
        <v>1.87</v>
      </c>
      <c r="I5935">
        <v>102</v>
      </c>
      <c r="J5935" t="s">
        <v>37</v>
      </c>
      <c r="K5935" t="s">
        <v>3</v>
      </c>
      <c r="L5935" t="s">
        <v>37</v>
      </c>
      <c r="N5935">
        <v>2021</v>
      </c>
      <c r="O5935" t="s">
        <v>688</v>
      </c>
      <c r="P5935" t="s">
        <v>689</v>
      </c>
      <c r="Q5935" t="s">
        <v>16</v>
      </c>
      <c r="R5935" t="s">
        <v>28</v>
      </c>
      <c r="S5935" t="s">
        <v>978</v>
      </c>
      <c r="U5935" t="s">
        <v>980</v>
      </c>
      <c r="V5935">
        <v>2</v>
      </c>
      <c r="W5935" t="s">
        <v>997</v>
      </c>
      <c r="X5935" t="s">
        <v>12</v>
      </c>
      <c r="Z5935">
        <v>1000</v>
      </c>
      <c r="AA5935"/>
      <c r="AB5935" s="82">
        <f t="shared" si="3213"/>
        <v>1000</v>
      </c>
      <c r="AC5935">
        <v>1</v>
      </c>
      <c r="AG5935" s="83">
        <f t="shared" si="3218"/>
        <v>1</v>
      </c>
      <c r="AJ5935">
        <f t="shared" si="3233"/>
        <v>2</v>
      </c>
      <c r="AK5935" s="108">
        <f t="shared" si="3234"/>
        <v>4188.8</v>
      </c>
      <c r="AL5935" s="108">
        <f t="shared" si="3235"/>
        <v>2240</v>
      </c>
      <c r="AM5935" s="108">
        <f t="shared" si="3236"/>
        <v>1948.8000000000002</v>
      </c>
    </row>
    <row r="5936" spans="1:39" x14ac:dyDescent="0.25">
      <c r="A5936" s="115">
        <v>20300204</v>
      </c>
      <c r="C5936" s="81">
        <v>700</v>
      </c>
      <c r="D5936">
        <v>1.6</v>
      </c>
      <c r="E5936">
        <v>1.85</v>
      </c>
      <c r="F5936">
        <v>2</v>
      </c>
      <c r="G5936">
        <v>2</v>
      </c>
      <c r="H5936">
        <v>1.71</v>
      </c>
      <c r="I5936">
        <v>203</v>
      </c>
      <c r="J5936" t="s">
        <v>955</v>
      </c>
      <c r="K5936" t="s">
        <v>341</v>
      </c>
      <c r="L5936" t="s">
        <v>955</v>
      </c>
      <c r="N5936">
        <v>2021</v>
      </c>
      <c r="O5936" t="s">
        <v>688</v>
      </c>
      <c r="P5936" t="s">
        <v>689</v>
      </c>
      <c r="Q5936" t="s">
        <v>16</v>
      </c>
      <c r="R5936" t="s">
        <v>28</v>
      </c>
      <c r="S5936" t="s">
        <v>978</v>
      </c>
      <c r="U5936" t="s">
        <v>980</v>
      </c>
      <c r="V5936">
        <v>2</v>
      </c>
      <c r="W5936" t="s">
        <v>998</v>
      </c>
      <c r="X5936" t="s">
        <v>12</v>
      </c>
      <c r="Z5936">
        <v>1500</v>
      </c>
      <c r="AA5936"/>
      <c r="AB5936" s="82">
        <f t="shared" si="3213"/>
        <v>1500</v>
      </c>
      <c r="AC5936">
        <v>1</v>
      </c>
      <c r="AG5936" s="83">
        <f t="shared" si="3218"/>
        <v>1</v>
      </c>
      <c r="AJ5936">
        <f t="shared" si="3233"/>
        <v>2</v>
      </c>
      <c r="AK5936" s="108">
        <f t="shared" si="3234"/>
        <v>4788</v>
      </c>
      <c r="AL5936" s="108">
        <f t="shared" si="3235"/>
        <v>2800</v>
      </c>
      <c r="AM5936" s="108">
        <f t="shared" si="3236"/>
        <v>1988</v>
      </c>
    </row>
    <row r="5937" spans="1:39" x14ac:dyDescent="0.25">
      <c r="A5937" s="115">
        <v>40600284</v>
      </c>
      <c r="C5937" s="81">
        <v>700</v>
      </c>
      <c r="D5937">
        <v>2.4</v>
      </c>
      <c r="E5937">
        <v>2.8</v>
      </c>
      <c r="F5937">
        <v>3</v>
      </c>
      <c r="G5937">
        <v>3</v>
      </c>
      <c r="H5937">
        <v>2.2599999999999998</v>
      </c>
      <c r="I5937">
        <v>406</v>
      </c>
      <c r="J5937" t="s">
        <v>607</v>
      </c>
      <c r="K5937" t="s">
        <v>185</v>
      </c>
      <c r="L5937" t="s">
        <v>608</v>
      </c>
      <c r="N5937">
        <v>2021</v>
      </c>
      <c r="O5937" t="s">
        <v>688</v>
      </c>
      <c r="P5937" t="s">
        <v>689</v>
      </c>
      <c r="Q5937" t="s">
        <v>8</v>
      </c>
      <c r="R5937" t="s">
        <v>28</v>
      </c>
      <c r="S5937" t="s">
        <v>978</v>
      </c>
      <c r="U5937" t="s">
        <v>980</v>
      </c>
      <c r="V5937">
        <v>2</v>
      </c>
      <c r="W5937" t="s">
        <v>999</v>
      </c>
      <c r="X5937" t="s">
        <v>12</v>
      </c>
      <c r="Z5937">
        <v>900</v>
      </c>
      <c r="AA5937"/>
      <c r="AB5937" s="82">
        <f t="shared" si="3213"/>
        <v>900</v>
      </c>
      <c r="AC5937">
        <v>1</v>
      </c>
      <c r="AG5937" s="83">
        <f t="shared" si="3218"/>
        <v>1</v>
      </c>
      <c r="AJ5937">
        <f>AG5937*2/3</f>
        <v>0.66666666666666663</v>
      </c>
      <c r="AK5937" s="108">
        <f t="shared" si="3234"/>
        <v>3163.9999999999995</v>
      </c>
      <c r="AL5937" s="108">
        <f t="shared" si="3235"/>
        <v>1400</v>
      </c>
      <c r="AM5937" s="108">
        <f t="shared" si="3236"/>
        <v>1763.9999999999995</v>
      </c>
    </row>
    <row r="5938" spans="1:39" x14ac:dyDescent="0.25">
      <c r="A5938" s="115">
        <v>10201174</v>
      </c>
      <c r="C5938" s="81">
        <v>700</v>
      </c>
      <c r="D5938">
        <v>1.6</v>
      </c>
      <c r="E5938">
        <v>1.6</v>
      </c>
      <c r="F5938">
        <v>1.6</v>
      </c>
      <c r="G5938">
        <v>1.6</v>
      </c>
      <c r="H5938">
        <v>1.87</v>
      </c>
      <c r="I5938">
        <v>102</v>
      </c>
      <c r="J5938" t="s">
        <v>37</v>
      </c>
      <c r="K5938" t="s">
        <v>3</v>
      </c>
      <c r="L5938" t="s">
        <v>37</v>
      </c>
      <c r="N5938">
        <v>2021</v>
      </c>
      <c r="O5938" t="s">
        <v>688</v>
      </c>
      <c r="P5938" t="s">
        <v>689</v>
      </c>
      <c r="Q5938" t="s">
        <v>16</v>
      </c>
      <c r="R5938" t="s">
        <v>28</v>
      </c>
      <c r="S5938" t="s">
        <v>978</v>
      </c>
      <c r="U5938" t="s">
        <v>980</v>
      </c>
      <c r="V5938">
        <v>2</v>
      </c>
      <c r="W5938" t="s">
        <v>1000</v>
      </c>
      <c r="X5938" t="s">
        <v>12</v>
      </c>
      <c r="Z5938">
        <v>1000</v>
      </c>
      <c r="AA5938"/>
      <c r="AB5938" s="82">
        <f t="shared" si="3213"/>
        <v>1000</v>
      </c>
      <c r="AC5938">
        <v>1</v>
      </c>
      <c r="AG5938" s="83">
        <f t="shared" si="3218"/>
        <v>1</v>
      </c>
      <c r="AJ5938">
        <f t="shared" ref="AJ5938:AJ5939" si="3237">AG5938*2</f>
        <v>2</v>
      </c>
      <c r="AK5938" s="108">
        <f t="shared" si="3234"/>
        <v>4188.8</v>
      </c>
      <c r="AL5938" s="108">
        <f t="shared" si="3235"/>
        <v>2240</v>
      </c>
      <c r="AM5938" s="108">
        <f t="shared" si="3236"/>
        <v>1948.8000000000002</v>
      </c>
    </row>
    <row r="5939" spans="1:39" x14ac:dyDescent="0.25">
      <c r="A5939" s="115">
        <v>10201174</v>
      </c>
      <c r="C5939" s="81">
        <v>700</v>
      </c>
      <c r="D5939">
        <v>1.6</v>
      </c>
      <c r="E5939">
        <v>1.6</v>
      </c>
      <c r="F5939">
        <v>1.6</v>
      </c>
      <c r="G5939">
        <v>1.6</v>
      </c>
      <c r="H5939">
        <v>1.87</v>
      </c>
      <c r="I5939">
        <v>102</v>
      </c>
      <c r="J5939" t="s">
        <v>37</v>
      </c>
      <c r="K5939" t="s">
        <v>3</v>
      </c>
      <c r="L5939" t="s">
        <v>37</v>
      </c>
      <c r="N5939">
        <v>2021</v>
      </c>
      <c r="O5939" t="s">
        <v>688</v>
      </c>
      <c r="P5939" t="s">
        <v>689</v>
      </c>
      <c r="Q5939" t="s">
        <v>16</v>
      </c>
      <c r="R5939" t="s">
        <v>28</v>
      </c>
      <c r="S5939" t="s">
        <v>978</v>
      </c>
      <c r="U5939" t="s">
        <v>980</v>
      </c>
      <c r="V5939">
        <v>2</v>
      </c>
      <c r="W5939" t="s">
        <v>1001</v>
      </c>
      <c r="X5939" t="s">
        <v>12</v>
      </c>
      <c r="Z5939">
        <v>1000</v>
      </c>
      <c r="AA5939"/>
      <c r="AB5939" s="82">
        <f t="shared" si="3213"/>
        <v>1000</v>
      </c>
      <c r="AC5939">
        <v>1</v>
      </c>
      <c r="AG5939" s="83">
        <f t="shared" si="3218"/>
        <v>1</v>
      </c>
      <c r="AJ5939">
        <f t="shared" si="3237"/>
        <v>2</v>
      </c>
      <c r="AK5939" s="108">
        <f t="shared" si="3234"/>
        <v>4188.8</v>
      </c>
      <c r="AL5939" s="108">
        <f t="shared" si="3235"/>
        <v>2240</v>
      </c>
      <c r="AM5939" s="108">
        <f t="shared" si="3236"/>
        <v>1948.8000000000002</v>
      </c>
    </row>
    <row r="5940" spans="1:39" x14ac:dyDescent="0.25">
      <c r="A5940" s="115">
        <v>20200974</v>
      </c>
      <c r="C5940" s="81">
        <v>700</v>
      </c>
      <c r="D5940">
        <v>1.6</v>
      </c>
      <c r="E5940">
        <v>1.85</v>
      </c>
      <c r="F5940">
        <v>2</v>
      </c>
      <c r="G5940">
        <v>2</v>
      </c>
      <c r="H5940">
        <v>1.95</v>
      </c>
      <c r="I5940">
        <v>202</v>
      </c>
      <c r="J5940" t="s">
        <v>314</v>
      </c>
      <c r="K5940" t="s">
        <v>180</v>
      </c>
      <c r="L5940" t="s">
        <v>335</v>
      </c>
      <c r="N5940">
        <v>2021</v>
      </c>
      <c r="O5940" t="s">
        <v>688</v>
      </c>
      <c r="P5940" t="s">
        <v>689</v>
      </c>
      <c r="Q5940" t="s">
        <v>690</v>
      </c>
      <c r="R5940" t="s">
        <v>28</v>
      </c>
      <c r="S5940" t="s">
        <v>979</v>
      </c>
      <c r="U5940" t="s">
        <v>981</v>
      </c>
      <c r="V5940">
        <v>403</v>
      </c>
      <c r="W5940" t="s">
        <v>1002</v>
      </c>
      <c r="X5940" t="s">
        <v>12</v>
      </c>
      <c r="Z5940">
        <v>0</v>
      </c>
      <c r="AA5940"/>
      <c r="AB5940" s="82">
        <f t="shared" si="3213"/>
        <v>0</v>
      </c>
      <c r="AF5940">
        <v>1</v>
      </c>
      <c r="AG5940" s="83">
        <f t="shared" si="3218"/>
        <v>1</v>
      </c>
    </row>
    <row r="5941" spans="1:39" x14ac:dyDescent="0.25">
      <c r="A5941" s="115">
        <v>40600244</v>
      </c>
      <c r="C5941" s="81">
        <v>700</v>
      </c>
      <c r="D5941">
        <v>2.4</v>
      </c>
      <c r="E5941">
        <v>2.8</v>
      </c>
      <c r="F5941">
        <v>3</v>
      </c>
      <c r="G5941">
        <v>3</v>
      </c>
      <c r="H5941">
        <v>2.2599999999999998</v>
      </c>
      <c r="I5941">
        <v>406</v>
      </c>
      <c r="J5941" t="s">
        <v>607</v>
      </c>
      <c r="K5941" t="s">
        <v>185</v>
      </c>
      <c r="L5941" t="s">
        <v>608</v>
      </c>
      <c r="N5941">
        <v>2021</v>
      </c>
      <c r="O5941" t="s">
        <v>688</v>
      </c>
      <c r="P5941" t="s">
        <v>689</v>
      </c>
      <c r="Q5941" t="s">
        <v>16</v>
      </c>
      <c r="R5941" t="s">
        <v>28</v>
      </c>
      <c r="S5941" t="s">
        <v>978</v>
      </c>
      <c r="U5941" t="s">
        <v>980</v>
      </c>
      <c r="V5941">
        <v>2</v>
      </c>
      <c r="W5941" t="s">
        <v>1003</v>
      </c>
      <c r="X5941" t="s">
        <v>12</v>
      </c>
      <c r="Z5941">
        <v>1800</v>
      </c>
      <c r="AA5941"/>
      <c r="AB5941" s="82">
        <f t="shared" si="3213"/>
        <v>1800</v>
      </c>
      <c r="AC5941">
        <v>1</v>
      </c>
      <c r="AG5941" s="83">
        <f t="shared" si="3218"/>
        <v>1</v>
      </c>
      <c r="AJ5941">
        <f>AG5941*2</f>
        <v>2</v>
      </c>
      <c r="AK5941" s="108">
        <f t="shared" ref="AK5941:AK5943" si="3238">AJ5941*C5941*F5941*H5941</f>
        <v>9492</v>
      </c>
      <c r="AL5941" s="108">
        <f t="shared" ref="AL5941:AL5943" si="3239">AJ5941*C5941*F5941</f>
        <v>4200</v>
      </c>
      <c r="AM5941" s="108">
        <f t="shared" ref="AM5941:AM5943" si="3240">AK5941-AL5941</f>
        <v>5292</v>
      </c>
    </row>
    <row r="5942" spans="1:39" x14ac:dyDescent="0.25">
      <c r="A5942" s="115">
        <v>40600284</v>
      </c>
      <c r="C5942" s="81">
        <v>700</v>
      </c>
      <c r="D5942">
        <v>2.4</v>
      </c>
      <c r="E5942">
        <v>2.8</v>
      </c>
      <c r="F5942">
        <v>3</v>
      </c>
      <c r="G5942">
        <v>3</v>
      </c>
      <c r="H5942">
        <v>2.2599999999999998</v>
      </c>
      <c r="I5942">
        <v>406</v>
      </c>
      <c r="J5942" t="s">
        <v>607</v>
      </c>
      <c r="K5942" t="s">
        <v>185</v>
      </c>
      <c r="L5942" t="s">
        <v>608</v>
      </c>
      <c r="N5942">
        <v>2021</v>
      </c>
      <c r="O5942" t="s">
        <v>688</v>
      </c>
      <c r="P5942" t="s">
        <v>689</v>
      </c>
      <c r="Q5942" t="s">
        <v>8</v>
      </c>
      <c r="R5942" t="s">
        <v>28</v>
      </c>
      <c r="S5942" t="s">
        <v>978</v>
      </c>
      <c r="U5942" t="s">
        <v>980</v>
      </c>
      <c r="V5942">
        <v>2</v>
      </c>
      <c r="W5942" t="s">
        <v>1004</v>
      </c>
      <c r="X5942" t="s">
        <v>12</v>
      </c>
      <c r="Z5942">
        <v>900</v>
      </c>
      <c r="AA5942"/>
      <c r="AB5942" s="82">
        <f t="shared" si="3213"/>
        <v>900</v>
      </c>
      <c r="AC5942">
        <v>1</v>
      </c>
      <c r="AG5942" s="83">
        <f t="shared" si="3218"/>
        <v>1</v>
      </c>
      <c r="AJ5942">
        <f t="shared" ref="AJ5942:AJ5943" si="3241">AG5942*2/3</f>
        <v>0.66666666666666663</v>
      </c>
      <c r="AK5942" s="108">
        <f t="shared" si="3238"/>
        <v>3163.9999999999995</v>
      </c>
      <c r="AL5942" s="108">
        <f t="shared" si="3239"/>
        <v>1400</v>
      </c>
      <c r="AM5942" s="108">
        <f t="shared" si="3240"/>
        <v>1763.9999999999995</v>
      </c>
    </row>
    <row r="5943" spans="1:39" x14ac:dyDescent="0.25">
      <c r="A5943" s="115">
        <v>40400684</v>
      </c>
      <c r="C5943" s="81">
        <v>700</v>
      </c>
      <c r="D5943">
        <v>2.4</v>
      </c>
      <c r="E5943">
        <v>2.8</v>
      </c>
      <c r="F5943">
        <v>3</v>
      </c>
      <c r="G5943">
        <v>3</v>
      </c>
      <c r="H5943">
        <v>1.99</v>
      </c>
      <c r="I5943">
        <v>404</v>
      </c>
      <c r="J5943" t="s">
        <v>223</v>
      </c>
      <c r="K5943" t="s">
        <v>219</v>
      </c>
      <c r="L5943" t="s">
        <v>587</v>
      </c>
      <c r="N5943">
        <v>2021</v>
      </c>
      <c r="O5943" t="s">
        <v>688</v>
      </c>
      <c r="P5943" t="s">
        <v>689</v>
      </c>
      <c r="Q5943" t="s">
        <v>8</v>
      </c>
      <c r="R5943" t="s">
        <v>28</v>
      </c>
      <c r="S5943" t="s">
        <v>978</v>
      </c>
      <c r="U5943" t="s">
        <v>980</v>
      </c>
      <c r="V5943">
        <v>2</v>
      </c>
      <c r="W5943" t="s">
        <v>1005</v>
      </c>
      <c r="X5943" t="s">
        <v>12</v>
      </c>
      <c r="Z5943">
        <v>800</v>
      </c>
      <c r="AA5943"/>
      <c r="AB5943" s="82">
        <f t="shared" si="3213"/>
        <v>800</v>
      </c>
      <c r="AC5943">
        <v>1</v>
      </c>
      <c r="AG5943" s="83">
        <f t="shared" si="3218"/>
        <v>1</v>
      </c>
      <c r="AJ5943">
        <f t="shared" si="3241"/>
        <v>0.66666666666666663</v>
      </c>
      <c r="AK5943" s="108">
        <f t="shared" si="3238"/>
        <v>2786</v>
      </c>
      <c r="AL5943" s="108">
        <f t="shared" si="3239"/>
        <v>1400</v>
      </c>
      <c r="AM5943" s="108">
        <f t="shared" si="3240"/>
        <v>1386</v>
      </c>
    </row>
    <row r="5944" spans="1:39" x14ac:dyDescent="0.25">
      <c r="A5944" s="115">
        <v>10300694</v>
      </c>
      <c r="C5944" s="81">
        <v>700</v>
      </c>
      <c r="D5944">
        <v>1.6</v>
      </c>
      <c r="E5944">
        <v>1.6</v>
      </c>
      <c r="F5944">
        <v>1.6</v>
      </c>
      <c r="G5944">
        <v>1.6</v>
      </c>
      <c r="H5944">
        <v>1.44</v>
      </c>
      <c r="I5944">
        <v>103</v>
      </c>
      <c r="J5944" t="s">
        <v>168</v>
      </c>
      <c r="K5944" t="s">
        <v>966</v>
      </c>
      <c r="L5944" t="s">
        <v>973</v>
      </c>
      <c r="N5944">
        <v>2021</v>
      </c>
      <c r="O5944" t="s">
        <v>688</v>
      </c>
      <c r="P5944" t="s">
        <v>689</v>
      </c>
      <c r="Q5944" t="s">
        <v>690</v>
      </c>
      <c r="R5944" t="s">
        <v>28</v>
      </c>
      <c r="S5944" t="s">
        <v>9</v>
      </c>
      <c r="U5944" t="s">
        <v>981</v>
      </c>
      <c r="V5944">
        <v>403</v>
      </c>
      <c r="W5944" t="s">
        <v>1006</v>
      </c>
      <c r="X5944" t="s">
        <v>12</v>
      </c>
      <c r="Z5944">
        <v>1950</v>
      </c>
      <c r="AA5944"/>
      <c r="AB5944" s="82">
        <f t="shared" si="3213"/>
        <v>1950</v>
      </c>
      <c r="AD5944">
        <v>1</v>
      </c>
      <c r="AG5944" s="83">
        <f t="shared" si="3218"/>
        <v>1</v>
      </c>
    </row>
    <row r="5945" spans="1:39" x14ac:dyDescent="0.25">
      <c r="A5945" s="115">
        <v>30600174</v>
      </c>
      <c r="C5945" s="81">
        <v>700</v>
      </c>
      <c r="D5945">
        <v>1.6</v>
      </c>
      <c r="E5945">
        <v>1.85</v>
      </c>
      <c r="F5945">
        <v>2</v>
      </c>
      <c r="G5945">
        <v>2</v>
      </c>
      <c r="H5945">
        <v>1.61</v>
      </c>
      <c r="I5945">
        <v>306</v>
      </c>
      <c r="J5945" t="s">
        <v>452</v>
      </c>
      <c r="K5945" t="s">
        <v>407</v>
      </c>
      <c r="L5945" t="s">
        <v>452</v>
      </c>
      <c r="N5945">
        <v>2021</v>
      </c>
      <c r="O5945" t="s">
        <v>688</v>
      </c>
      <c r="P5945" t="s">
        <v>689</v>
      </c>
      <c r="Q5945" t="s">
        <v>690</v>
      </c>
      <c r="R5945" t="s">
        <v>28</v>
      </c>
      <c r="S5945" t="s">
        <v>9</v>
      </c>
      <c r="U5945" t="s">
        <v>981</v>
      </c>
      <c r="V5945">
        <v>403</v>
      </c>
      <c r="W5945" t="s">
        <v>1007</v>
      </c>
      <c r="X5945" t="s">
        <v>12</v>
      </c>
      <c r="Z5945">
        <v>1950</v>
      </c>
      <c r="AA5945"/>
      <c r="AB5945" s="82">
        <f t="shared" si="3213"/>
        <v>1950</v>
      </c>
      <c r="AD5945">
        <v>1</v>
      </c>
      <c r="AG5945" s="83">
        <f t="shared" si="3218"/>
        <v>1</v>
      </c>
    </row>
    <row r="5946" spans="1:39" x14ac:dyDescent="0.25">
      <c r="A5946" s="115">
        <v>30700404</v>
      </c>
      <c r="C5946" s="81">
        <v>700</v>
      </c>
      <c r="D5946">
        <v>1.6</v>
      </c>
      <c r="E5946">
        <v>1.6</v>
      </c>
      <c r="F5946">
        <v>1.6</v>
      </c>
      <c r="G5946">
        <v>1.6</v>
      </c>
      <c r="H5946">
        <v>1.22</v>
      </c>
      <c r="I5946">
        <v>307</v>
      </c>
      <c r="J5946" t="s">
        <v>457</v>
      </c>
      <c r="K5946" t="s">
        <v>219</v>
      </c>
      <c r="L5946" t="s">
        <v>469</v>
      </c>
      <c r="N5946">
        <v>2021</v>
      </c>
      <c r="O5946" t="s">
        <v>688</v>
      </c>
      <c r="P5946" t="s">
        <v>689</v>
      </c>
      <c r="Q5946" t="s">
        <v>8</v>
      </c>
      <c r="R5946" t="s">
        <v>28</v>
      </c>
      <c r="S5946" t="s">
        <v>978</v>
      </c>
      <c r="U5946" t="s">
        <v>980</v>
      </c>
      <c r="V5946">
        <v>2</v>
      </c>
      <c r="W5946" t="s">
        <v>1008</v>
      </c>
      <c r="X5946" t="s">
        <v>12</v>
      </c>
      <c r="Z5946">
        <v>800</v>
      </c>
      <c r="AA5946"/>
      <c r="AB5946" s="82">
        <f t="shared" si="3213"/>
        <v>800</v>
      </c>
      <c r="AC5946">
        <v>1</v>
      </c>
      <c r="AG5946" s="83">
        <f t="shared" si="3218"/>
        <v>1</v>
      </c>
      <c r="AJ5946">
        <f>AG5946*2/3</f>
        <v>0.66666666666666663</v>
      </c>
      <c r="AK5946" s="108">
        <f t="shared" ref="AK5946:AK5949" si="3242">AJ5946*C5946*F5946*H5946</f>
        <v>910.93333333333328</v>
      </c>
      <c r="AL5946" s="108">
        <f t="shared" ref="AL5946:AL5949" si="3243">AJ5946*C5946*F5946</f>
        <v>746.66666666666663</v>
      </c>
      <c r="AM5946" s="108">
        <f t="shared" ref="AM5946:AM5949" si="3244">AK5946-AL5946</f>
        <v>164.26666666666665</v>
      </c>
    </row>
    <row r="5947" spans="1:39" x14ac:dyDescent="0.25">
      <c r="A5947" s="115">
        <v>20400014</v>
      </c>
      <c r="C5947" s="81">
        <v>700</v>
      </c>
      <c r="D5947">
        <v>1.6</v>
      </c>
      <c r="E5947">
        <v>1.85</v>
      </c>
      <c r="F5947">
        <v>2</v>
      </c>
      <c r="G5947">
        <v>2</v>
      </c>
      <c r="H5947">
        <v>2.02</v>
      </c>
      <c r="I5947">
        <v>204</v>
      </c>
      <c r="J5947" t="s">
        <v>956</v>
      </c>
      <c r="K5947" t="s">
        <v>354</v>
      </c>
      <c r="L5947" t="s">
        <v>972</v>
      </c>
      <c r="N5947">
        <v>2021</v>
      </c>
      <c r="O5947" t="s">
        <v>688</v>
      </c>
      <c r="P5947" t="s">
        <v>689</v>
      </c>
      <c r="Q5947" t="s">
        <v>16</v>
      </c>
      <c r="R5947" t="s">
        <v>28</v>
      </c>
      <c r="S5947" t="s">
        <v>978</v>
      </c>
      <c r="U5947" t="s">
        <v>980</v>
      </c>
      <c r="V5947">
        <v>2</v>
      </c>
      <c r="W5947" t="s">
        <v>1009</v>
      </c>
      <c r="X5947" t="s">
        <v>12</v>
      </c>
      <c r="Z5947">
        <v>1500</v>
      </c>
      <c r="AA5947"/>
      <c r="AB5947" s="82">
        <f t="shared" si="3213"/>
        <v>1500</v>
      </c>
      <c r="AC5947">
        <v>1</v>
      </c>
      <c r="AG5947" s="83">
        <f t="shared" si="3218"/>
        <v>1</v>
      </c>
      <c r="AJ5947">
        <f t="shared" ref="AJ5947:AJ5949" si="3245">AG5947*2</f>
        <v>2</v>
      </c>
      <c r="AK5947" s="108">
        <f t="shared" si="3242"/>
        <v>5656</v>
      </c>
      <c r="AL5947" s="108">
        <f t="shared" si="3243"/>
        <v>2800</v>
      </c>
      <c r="AM5947" s="108">
        <f t="shared" si="3244"/>
        <v>2856</v>
      </c>
    </row>
    <row r="5948" spans="1:39" x14ac:dyDescent="0.25">
      <c r="A5948" s="115">
        <v>20300204</v>
      </c>
      <c r="C5948" s="81">
        <v>700</v>
      </c>
      <c r="D5948">
        <v>1.6</v>
      </c>
      <c r="E5948">
        <v>1.85</v>
      </c>
      <c r="F5948">
        <v>2</v>
      </c>
      <c r="G5948">
        <v>2</v>
      </c>
      <c r="H5948">
        <v>1.71</v>
      </c>
      <c r="I5948">
        <v>203</v>
      </c>
      <c r="J5948" t="s">
        <v>955</v>
      </c>
      <c r="K5948" t="s">
        <v>341</v>
      </c>
      <c r="L5948" t="s">
        <v>955</v>
      </c>
      <c r="N5948">
        <v>2021</v>
      </c>
      <c r="O5948" t="s">
        <v>688</v>
      </c>
      <c r="P5948" t="s">
        <v>689</v>
      </c>
      <c r="Q5948" t="s">
        <v>16</v>
      </c>
      <c r="R5948" t="s">
        <v>28</v>
      </c>
      <c r="S5948" t="s">
        <v>978</v>
      </c>
      <c r="U5948" t="s">
        <v>980</v>
      </c>
      <c r="V5948">
        <v>2</v>
      </c>
      <c r="W5948" t="s">
        <v>1010</v>
      </c>
      <c r="X5948" t="s">
        <v>12</v>
      </c>
      <c r="Z5948">
        <v>1500</v>
      </c>
      <c r="AA5948"/>
      <c r="AB5948" s="82">
        <f t="shared" si="3213"/>
        <v>1500</v>
      </c>
      <c r="AC5948">
        <v>1</v>
      </c>
      <c r="AG5948" s="83">
        <f t="shared" si="3218"/>
        <v>1</v>
      </c>
      <c r="AJ5948">
        <f t="shared" si="3245"/>
        <v>2</v>
      </c>
      <c r="AK5948" s="108">
        <f t="shared" si="3242"/>
        <v>4788</v>
      </c>
      <c r="AL5948" s="108">
        <f t="shared" si="3243"/>
        <v>2800</v>
      </c>
      <c r="AM5948" s="108">
        <f t="shared" si="3244"/>
        <v>1988</v>
      </c>
    </row>
    <row r="5949" spans="1:39" x14ac:dyDescent="0.25">
      <c r="A5949" s="115">
        <v>30700404</v>
      </c>
      <c r="C5949" s="81">
        <v>700</v>
      </c>
      <c r="D5949">
        <v>1.6</v>
      </c>
      <c r="E5949">
        <v>1.6</v>
      </c>
      <c r="F5949">
        <v>1.6</v>
      </c>
      <c r="G5949">
        <v>1.6</v>
      </c>
      <c r="H5949">
        <v>1.22</v>
      </c>
      <c r="I5949">
        <v>307</v>
      </c>
      <c r="J5949" t="s">
        <v>457</v>
      </c>
      <c r="K5949" t="s">
        <v>219</v>
      </c>
      <c r="L5949" t="s">
        <v>469</v>
      </c>
      <c r="N5949">
        <v>2021</v>
      </c>
      <c r="O5949" t="s">
        <v>688</v>
      </c>
      <c r="P5949" t="s">
        <v>689</v>
      </c>
      <c r="Q5949" t="s">
        <v>16</v>
      </c>
      <c r="R5949" t="s">
        <v>28</v>
      </c>
      <c r="S5949" t="s">
        <v>978</v>
      </c>
      <c r="U5949" t="s">
        <v>980</v>
      </c>
      <c r="V5949">
        <v>2</v>
      </c>
      <c r="W5949" t="s">
        <v>1011</v>
      </c>
      <c r="X5949" t="s">
        <v>12</v>
      </c>
      <c r="Z5949">
        <v>1200</v>
      </c>
      <c r="AA5949"/>
      <c r="AB5949" s="82">
        <f t="shared" si="3213"/>
        <v>1200</v>
      </c>
      <c r="AC5949">
        <v>1</v>
      </c>
      <c r="AG5949" s="83">
        <f t="shared" si="3218"/>
        <v>1</v>
      </c>
      <c r="AJ5949">
        <f t="shared" si="3245"/>
        <v>2</v>
      </c>
      <c r="AK5949" s="108">
        <f t="shared" si="3242"/>
        <v>2732.7999999999997</v>
      </c>
      <c r="AL5949" s="108">
        <f t="shared" si="3243"/>
        <v>2240</v>
      </c>
      <c r="AM5949" s="108">
        <f t="shared" si="3244"/>
        <v>492.79999999999973</v>
      </c>
    </row>
    <row r="5950" spans="1:39" x14ac:dyDescent="0.25">
      <c r="A5950" s="115">
        <v>20101374</v>
      </c>
      <c r="C5950" s="81">
        <v>700</v>
      </c>
      <c r="D5950">
        <v>1.6</v>
      </c>
      <c r="E5950">
        <v>1.85</v>
      </c>
      <c r="F5950">
        <v>2</v>
      </c>
      <c r="G5950">
        <v>2</v>
      </c>
      <c r="H5950">
        <v>1.61</v>
      </c>
      <c r="I5950">
        <v>201</v>
      </c>
      <c r="J5950" t="s">
        <v>231</v>
      </c>
      <c r="K5950" t="s">
        <v>169</v>
      </c>
      <c r="L5950" t="s">
        <v>229</v>
      </c>
      <c r="N5950">
        <v>2021</v>
      </c>
      <c r="O5950" t="s">
        <v>688</v>
      </c>
      <c r="P5950" t="s">
        <v>689</v>
      </c>
      <c r="Q5950" t="s">
        <v>690</v>
      </c>
      <c r="R5950" t="s">
        <v>28</v>
      </c>
      <c r="S5950" t="s">
        <v>9</v>
      </c>
      <c r="U5950" t="s">
        <v>981</v>
      </c>
      <c r="V5950">
        <v>403</v>
      </c>
      <c r="W5950" t="s">
        <v>1012</v>
      </c>
      <c r="X5950" t="s">
        <v>12</v>
      </c>
      <c r="Z5950">
        <v>1950</v>
      </c>
      <c r="AA5950"/>
      <c r="AB5950" s="82">
        <f t="shared" si="3213"/>
        <v>1950</v>
      </c>
      <c r="AD5950">
        <v>1</v>
      </c>
      <c r="AG5950" s="83">
        <f t="shared" si="3218"/>
        <v>1</v>
      </c>
    </row>
    <row r="5951" spans="1:39" x14ac:dyDescent="0.25">
      <c r="A5951" s="115">
        <v>30700404</v>
      </c>
      <c r="C5951" s="81">
        <v>700</v>
      </c>
      <c r="D5951">
        <v>1.6</v>
      </c>
      <c r="E5951">
        <v>1.6</v>
      </c>
      <c r="F5951">
        <v>1.6</v>
      </c>
      <c r="G5951">
        <v>1.6</v>
      </c>
      <c r="H5951">
        <v>1.22</v>
      </c>
      <c r="I5951">
        <v>307</v>
      </c>
      <c r="J5951" t="s">
        <v>457</v>
      </c>
      <c r="K5951" t="s">
        <v>219</v>
      </c>
      <c r="L5951" t="s">
        <v>469</v>
      </c>
      <c r="N5951">
        <v>2021</v>
      </c>
      <c r="O5951" t="s">
        <v>688</v>
      </c>
      <c r="P5951" t="s">
        <v>689</v>
      </c>
      <c r="Q5951" t="s">
        <v>16</v>
      </c>
      <c r="R5951" t="s">
        <v>28</v>
      </c>
      <c r="S5951" t="s">
        <v>978</v>
      </c>
      <c r="U5951" t="s">
        <v>980</v>
      </c>
      <c r="V5951">
        <v>2</v>
      </c>
      <c r="W5951" t="s">
        <v>1013</v>
      </c>
      <c r="X5951" t="s">
        <v>12</v>
      </c>
      <c r="Z5951">
        <v>1200</v>
      </c>
      <c r="AA5951"/>
      <c r="AB5951" s="82">
        <f t="shared" si="3213"/>
        <v>1200</v>
      </c>
      <c r="AC5951">
        <v>1</v>
      </c>
      <c r="AG5951" s="83">
        <f t="shared" si="3218"/>
        <v>1</v>
      </c>
      <c r="AJ5951">
        <f t="shared" ref="AJ5951:AJ5955" si="3246">AG5951*2</f>
        <v>2</v>
      </c>
      <c r="AK5951" s="108">
        <f t="shared" ref="AK5951:AK5958" si="3247">AJ5951*C5951*F5951*H5951</f>
        <v>2732.7999999999997</v>
      </c>
      <c r="AL5951" s="108">
        <f t="shared" ref="AL5951:AL5958" si="3248">AJ5951*C5951*F5951</f>
        <v>2240</v>
      </c>
      <c r="AM5951" s="108">
        <f t="shared" ref="AM5951:AM5958" si="3249">AK5951-AL5951</f>
        <v>492.79999999999973</v>
      </c>
    </row>
    <row r="5952" spans="1:39" x14ac:dyDescent="0.25">
      <c r="A5952" s="115">
        <v>20400014</v>
      </c>
      <c r="C5952" s="81">
        <v>700</v>
      </c>
      <c r="D5952">
        <v>1.6</v>
      </c>
      <c r="E5952">
        <v>1.85</v>
      </c>
      <c r="F5952">
        <v>2</v>
      </c>
      <c r="G5952">
        <v>2</v>
      </c>
      <c r="H5952">
        <v>2.02</v>
      </c>
      <c r="I5952">
        <v>204</v>
      </c>
      <c r="J5952" t="s">
        <v>956</v>
      </c>
      <c r="K5952" t="s">
        <v>354</v>
      </c>
      <c r="L5952" t="s">
        <v>972</v>
      </c>
      <c r="N5952">
        <v>2021</v>
      </c>
      <c r="O5952" t="s">
        <v>688</v>
      </c>
      <c r="P5952" t="s">
        <v>689</v>
      </c>
      <c r="Q5952" t="s">
        <v>16</v>
      </c>
      <c r="R5952" t="s">
        <v>28</v>
      </c>
      <c r="S5952" t="s">
        <v>978</v>
      </c>
      <c r="U5952" t="s">
        <v>980</v>
      </c>
      <c r="V5952">
        <v>2</v>
      </c>
      <c r="W5952" t="s">
        <v>1014</v>
      </c>
      <c r="X5952" t="s">
        <v>12</v>
      </c>
      <c r="Z5952">
        <v>1500</v>
      </c>
      <c r="AA5952"/>
      <c r="AB5952" s="82">
        <f t="shared" si="3213"/>
        <v>1500</v>
      </c>
      <c r="AC5952">
        <v>1</v>
      </c>
      <c r="AG5952" s="83">
        <f t="shared" si="3218"/>
        <v>1</v>
      </c>
      <c r="AJ5952">
        <f t="shared" si="3246"/>
        <v>2</v>
      </c>
      <c r="AK5952" s="108">
        <f t="shared" si="3247"/>
        <v>5656</v>
      </c>
      <c r="AL5952" s="108">
        <f t="shared" si="3248"/>
        <v>2800</v>
      </c>
      <c r="AM5952" s="108">
        <f t="shared" si="3249"/>
        <v>2856</v>
      </c>
    </row>
    <row r="5953" spans="1:39" x14ac:dyDescent="0.25">
      <c r="A5953" s="115">
        <v>10200294</v>
      </c>
      <c r="C5953" s="81">
        <v>700</v>
      </c>
      <c r="D5953">
        <v>1.6</v>
      </c>
      <c r="E5953">
        <v>1.6</v>
      </c>
      <c r="F5953">
        <v>1.6</v>
      </c>
      <c r="G5953">
        <v>1.6</v>
      </c>
      <c r="H5953">
        <v>1.87</v>
      </c>
      <c r="I5953">
        <v>102</v>
      </c>
      <c r="J5953" t="s">
        <v>37</v>
      </c>
      <c r="K5953" t="s">
        <v>38</v>
      </c>
      <c r="L5953" t="s">
        <v>160</v>
      </c>
      <c r="N5953">
        <v>2021</v>
      </c>
      <c r="O5953" t="s">
        <v>688</v>
      </c>
      <c r="P5953" t="s">
        <v>689</v>
      </c>
      <c r="Q5953" t="s">
        <v>16</v>
      </c>
      <c r="R5953" t="s">
        <v>28</v>
      </c>
      <c r="S5953" t="s">
        <v>978</v>
      </c>
      <c r="U5953" t="s">
        <v>980</v>
      </c>
      <c r="V5953">
        <v>2</v>
      </c>
      <c r="W5953" t="s">
        <v>1015</v>
      </c>
      <c r="X5953" t="s">
        <v>12</v>
      </c>
      <c r="Z5953">
        <v>1000</v>
      </c>
      <c r="AA5953"/>
      <c r="AB5953" s="82">
        <f t="shared" si="3213"/>
        <v>1000</v>
      </c>
      <c r="AC5953">
        <v>1</v>
      </c>
      <c r="AG5953" s="83">
        <f t="shared" si="3218"/>
        <v>1</v>
      </c>
      <c r="AJ5953">
        <f t="shared" si="3246"/>
        <v>2</v>
      </c>
      <c r="AK5953" s="108">
        <f t="shared" si="3247"/>
        <v>4188.8</v>
      </c>
      <c r="AL5953" s="108">
        <f t="shared" si="3248"/>
        <v>2240</v>
      </c>
      <c r="AM5953" s="108">
        <f t="shared" si="3249"/>
        <v>1948.8000000000002</v>
      </c>
    </row>
    <row r="5954" spans="1:39" x14ac:dyDescent="0.25">
      <c r="A5954" s="115">
        <v>30501224</v>
      </c>
      <c r="C5954" s="81">
        <v>700</v>
      </c>
      <c r="D5954">
        <v>1.6</v>
      </c>
      <c r="E5954">
        <v>1.85</v>
      </c>
      <c r="F5954">
        <v>2</v>
      </c>
      <c r="G5954">
        <v>2</v>
      </c>
      <c r="H5954">
        <v>1.47</v>
      </c>
      <c r="I5954">
        <v>305</v>
      </c>
      <c r="J5954" t="s">
        <v>430</v>
      </c>
      <c r="K5954" t="s">
        <v>432</v>
      </c>
      <c r="L5954" t="s">
        <v>433</v>
      </c>
      <c r="N5954">
        <v>2021</v>
      </c>
      <c r="O5954" t="s">
        <v>688</v>
      </c>
      <c r="P5954" t="s">
        <v>689</v>
      </c>
      <c r="Q5954" t="s">
        <v>16</v>
      </c>
      <c r="R5954" t="s">
        <v>28</v>
      </c>
      <c r="S5954" t="s">
        <v>978</v>
      </c>
      <c r="U5954" t="s">
        <v>980</v>
      </c>
      <c r="V5954">
        <v>2</v>
      </c>
      <c r="W5954" t="s">
        <v>1016</v>
      </c>
      <c r="X5954" t="s">
        <v>12</v>
      </c>
      <c r="Z5954">
        <v>1500</v>
      </c>
      <c r="AA5954"/>
      <c r="AB5954" s="82">
        <f t="shared" si="3213"/>
        <v>1500</v>
      </c>
      <c r="AC5954">
        <v>1</v>
      </c>
      <c r="AG5954" s="83">
        <f t="shared" si="3218"/>
        <v>1</v>
      </c>
      <c r="AJ5954">
        <f t="shared" si="3246"/>
        <v>2</v>
      </c>
      <c r="AK5954" s="108">
        <f t="shared" si="3247"/>
        <v>4116</v>
      </c>
      <c r="AL5954" s="108">
        <f t="shared" si="3248"/>
        <v>2800</v>
      </c>
      <c r="AM5954" s="108">
        <f t="shared" si="3249"/>
        <v>1316</v>
      </c>
    </row>
    <row r="5955" spans="1:39" x14ac:dyDescent="0.25">
      <c r="A5955" s="115">
        <v>40400724</v>
      </c>
      <c r="C5955" s="81">
        <v>700</v>
      </c>
      <c r="D5955">
        <v>2.4</v>
      </c>
      <c r="E5955">
        <v>2.8</v>
      </c>
      <c r="F5955">
        <v>3</v>
      </c>
      <c r="G5955">
        <v>3</v>
      </c>
      <c r="H5955">
        <v>1.99</v>
      </c>
      <c r="I5955">
        <v>404</v>
      </c>
      <c r="J5955" t="s">
        <v>223</v>
      </c>
      <c r="K5955" t="s">
        <v>219</v>
      </c>
      <c r="L5955" t="s">
        <v>591</v>
      </c>
      <c r="N5955">
        <v>2021</v>
      </c>
      <c r="O5955" t="s">
        <v>688</v>
      </c>
      <c r="P5955" t="s">
        <v>689</v>
      </c>
      <c r="Q5955" t="s">
        <v>16</v>
      </c>
      <c r="R5955" t="s">
        <v>28</v>
      </c>
      <c r="S5955" t="s">
        <v>978</v>
      </c>
      <c r="U5955" t="s">
        <v>980</v>
      </c>
      <c r="V5955">
        <v>2</v>
      </c>
      <c r="W5955" t="s">
        <v>1017</v>
      </c>
      <c r="X5955" t="s">
        <v>12</v>
      </c>
      <c r="Z5955">
        <v>1600</v>
      </c>
      <c r="AA5955"/>
      <c r="AB5955" s="82">
        <f t="shared" si="3213"/>
        <v>1600</v>
      </c>
      <c r="AC5955">
        <v>1</v>
      </c>
      <c r="AG5955" s="83">
        <f t="shared" si="3218"/>
        <v>1</v>
      </c>
      <c r="AJ5955">
        <f t="shared" si="3246"/>
        <v>2</v>
      </c>
      <c r="AK5955" s="108">
        <f t="shared" si="3247"/>
        <v>8358</v>
      </c>
      <c r="AL5955" s="108">
        <f t="shared" si="3248"/>
        <v>4200</v>
      </c>
      <c r="AM5955" s="108">
        <f t="shared" si="3249"/>
        <v>4158</v>
      </c>
    </row>
    <row r="5956" spans="1:39" x14ac:dyDescent="0.25">
      <c r="A5956" s="115">
        <v>30600284</v>
      </c>
      <c r="C5956" s="81">
        <v>700</v>
      </c>
      <c r="D5956">
        <v>1.6</v>
      </c>
      <c r="E5956">
        <v>1.85</v>
      </c>
      <c r="F5956">
        <v>2</v>
      </c>
      <c r="G5956">
        <v>2</v>
      </c>
      <c r="H5956">
        <v>1.61</v>
      </c>
      <c r="I5956">
        <v>306</v>
      </c>
      <c r="J5956" t="s">
        <v>452</v>
      </c>
      <c r="K5956" t="s">
        <v>407</v>
      </c>
      <c r="L5956" t="s">
        <v>452</v>
      </c>
      <c r="N5956">
        <v>2021</v>
      </c>
      <c r="O5956" t="s">
        <v>688</v>
      </c>
      <c r="P5956" t="s">
        <v>689</v>
      </c>
      <c r="Q5956" t="s">
        <v>8</v>
      </c>
      <c r="R5956" t="s">
        <v>28</v>
      </c>
      <c r="S5956" t="s">
        <v>978</v>
      </c>
      <c r="U5956" t="s">
        <v>980</v>
      </c>
      <c r="V5956">
        <v>2</v>
      </c>
      <c r="W5956" t="s">
        <v>1018</v>
      </c>
      <c r="X5956" t="s">
        <v>12</v>
      </c>
      <c r="Z5956">
        <v>1000</v>
      </c>
      <c r="AA5956"/>
      <c r="AB5956" s="82">
        <f t="shared" ref="AB5956:AB6019" si="3250">Z5956*AG5956+AA5956*AG5956*1.95583</f>
        <v>1000</v>
      </c>
      <c r="AC5956">
        <v>1</v>
      </c>
      <c r="AG5956" s="83">
        <f t="shared" si="3218"/>
        <v>1</v>
      </c>
      <c r="AJ5956">
        <f t="shared" ref="AJ5956:AJ5958" si="3251">AG5956*2/3</f>
        <v>0.66666666666666663</v>
      </c>
      <c r="AK5956" s="108">
        <f t="shared" si="3247"/>
        <v>1502.6666666666667</v>
      </c>
      <c r="AL5956" s="108">
        <f t="shared" si="3248"/>
        <v>933.33333333333326</v>
      </c>
      <c r="AM5956" s="108">
        <f t="shared" si="3249"/>
        <v>569.33333333333348</v>
      </c>
    </row>
    <row r="5957" spans="1:39" x14ac:dyDescent="0.25">
      <c r="A5957" s="115">
        <v>40300314</v>
      </c>
      <c r="C5957" s="81">
        <v>700</v>
      </c>
      <c r="D5957">
        <v>2.4</v>
      </c>
      <c r="E5957">
        <v>2.8</v>
      </c>
      <c r="F5957">
        <v>3</v>
      </c>
      <c r="G5957">
        <v>3</v>
      </c>
      <c r="H5957">
        <v>1.98</v>
      </c>
      <c r="I5957">
        <v>403</v>
      </c>
      <c r="J5957" t="s">
        <v>553</v>
      </c>
      <c r="K5957" t="s">
        <v>171</v>
      </c>
      <c r="L5957" t="s">
        <v>974</v>
      </c>
      <c r="N5957">
        <v>2021</v>
      </c>
      <c r="O5957" t="s">
        <v>688</v>
      </c>
      <c r="P5957" t="s">
        <v>689</v>
      </c>
      <c r="Q5957" t="s">
        <v>8</v>
      </c>
      <c r="R5957" t="s">
        <v>28</v>
      </c>
      <c r="S5957" t="s">
        <v>978</v>
      </c>
      <c r="U5957" t="s">
        <v>980</v>
      </c>
      <c r="V5957">
        <v>2</v>
      </c>
      <c r="W5957" t="s">
        <v>1019</v>
      </c>
      <c r="X5957" t="s">
        <v>12</v>
      </c>
      <c r="Z5957">
        <v>800</v>
      </c>
      <c r="AA5957"/>
      <c r="AB5957" s="82">
        <f t="shared" si="3250"/>
        <v>800</v>
      </c>
      <c r="AC5957">
        <v>1</v>
      </c>
      <c r="AG5957" s="83">
        <f t="shared" ref="AG5957:AG6020" si="3252">SUM(AC5957:AF5957)</f>
        <v>1</v>
      </c>
      <c r="AJ5957">
        <f t="shared" si="3251"/>
        <v>0.66666666666666663</v>
      </c>
      <c r="AK5957" s="108">
        <f t="shared" si="3247"/>
        <v>2772</v>
      </c>
      <c r="AL5957" s="108">
        <f t="shared" si="3248"/>
        <v>1400</v>
      </c>
      <c r="AM5957" s="108">
        <f t="shared" si="3249"/>
        <v>1372</v>
      </c>
    </row>
    <row r="5958" spans="1:39" x14ac:dyDescent="0.25">
      <c r="A5958" s="115">
        <v>30300054</v>
      </c>
      <c r="C5958" s="81">
        <v>700</v>
      </c>
      <c r="D5958">
        <v>1.6</v>
      </c>
      <c r="E5958">
        <v>1.85</v>
      </c>
      <c r="F5958">
        <v>2</v>
      </c>
      <c r="G5958">
        <v>2</v>
      </c>
      <c r="H5958">
        <v>1.39</v>
      </c>
      <c r="I5958">
        <v>303</v>
      </c>
      <c r="J5958" t="s">
        <v>393</v>
      </c>
      <c r="K5958" t="s">
        <v>341</v>
      </c>
      <c r="L5958" t="s">
        <v>394</v>
      </c>
      <c r="N5958">
        <v>2021</v>
      </c>
      <c r="O5958" t="s">
        <v>688</v>
      </c>
      <c r="P5958" t="s">
        <v>689</v>
      </c>
      <c r="Q5958" t="s">
        <v>8</v>
      </c>
      <c r="R5958" t="s">
        <v>28</v>
      </c>
      <c r="S5958" t="s">
        <v>978</v>
      </c>
      <c r="U5958" t="s">
        <v>980</v>
      </c>
      <c r="V5958">
        <v>2</v>
      </c>
      <c r="W5958" t="s">
        <v>1020</v>
      </c>
      <c r="X5958" t="s">
        <v>12</v>
      </c>
      <c r="Z5958">
        <v>1500</v>
      </c>
      <c r="AA5958"/>
      <c r="AB5958" s="82">
        <f t="shared" si="3250"/>
        <v>1500</v>
      </c>
      <c r="AC5958">
        <v>1</v>
      </c>
      <c r="AG5958" s="83">
        <f t="shared" si="3252"/>
        <v>1</v>
      </c>
      <c r="AJ5958">
        <f t="shared" si="3251"/>
        <v>0.66666666666666663</v>
      </c>
      <c r="AK5958" s="108">
        <f t="shared" si="3247"/>
        <v>1297.333333333333</v>
      </c>
      <c r="AL5958" s="108">
        <f t="shared" si="3248"/>
        <v>933.33333333333326</v>
      </c>
      <c r="AM5958" s="108">
        <f t="shared" si="3249"/>
        <v>363.99999999999977</v>
      </c>
    </row>
    <row r="5959" spans="1:39" x14ac:dyDescent="0.25">
      <c r="A5959" s="115">
        <v>40300404</v>
      </c>
      <c r="C5959" s="81">
        <v>700</v>
      </c>
      <c r="D5959">
        <v>2.4</v>
      </c>
      <c r="E5959">
        <v>2.8</v>
      </c>
      <c r="F5959">
        <v>3</v>
      </c>
      <c r="G5959">
        <v>3</v>
      </c>
      <c r="H5959">
        <v>1.98</v>
      </c>
      <c r="I5959">
        <v>403</v>
      </c>
      <c r="J5959" t="s">
        <v>553</v>
      </c>
      <c r="K5959" t="s">
        <v>171</v>
      </c>
      <c r="L5959" t="s">
        <v>974</v>
      </c>
      <c r="N5959">
        <v>2021</v>
      </c>
      <c r="O5959" t="s">
        <v>688</v>
      </c>
      <c r="P5959" t="s">
        <v>689</v>
      </c>
      <c r="Q5959" t="s">
        <v>690</v>
      </c>
      <c r="R5959" t="s">
        <v>28</v>
      </c>
      <c r="S5959" t="s">
        <v>9</v>
      </c>
      <c r="U5959" t="s">
        <v>981</v>
      </c>
      <c r="V5959">
        <v>403</v>
      </c>
      <c r="W5959" t="s">
        <v>1021</v>
      </c>
      <c r="X5959" t="s">
        <v>12</v>
      </c>
      <c r="Z5959">
        <v>1950</v>
      </c>
      <c r="AA5959"/>
      <c r="AB5959" s="82">
        <f t="shared" si="3250"/>
        <v>1950</v>
      </c>
      <c r="AD5959">
        <v>1</v>
      </c>
      <c r="AG5959" s="83">
        <f t="shared" si="3252"/>
        <v>1</v>
      </c>
    </row>
    <row r="5960" spans="1:39" x14ac:dyDescent="0.25">
      <c r="A5960" s="115">
        <v>10200124</v>
      </c>
      <c r="C5960" s="81">
        <v>700</v>
      </c>
      <c r="D5960">
        <v>1.6</v>
      </c>
      <c r="E5960">
        <v>1.6</v>
      </c>
      <c r="F5960">
        <v>1.6</v>
      </c>
      <c r="G5960">
        <v>1.6</v>
      </c>
      <c r="H5960">
        <v>1.87</v>
      </c>
      <c r="I5960">
        <v>102</v>
      </c>
      <c r="J5960" t="s">
        <v>37</v>
      </c>
      <c r="K5960" t="s">
        <v>38</v>
      </c>
      <c r="L5960" t="s">
        <v>160</v>
      </c>
      <c r="N5960">
        <v>2021</v>
      </c>
      <c r="O5960" t="s">
        <v>688</v>
      </c>
      <c r="P5960" t="s">
        <v>689</v>
      </c>
      <c r="Q5960" t="s">
        <v>16</v>
      </c>
      <c r="R5960" t="s">
        <v>28</v>
      </c>
      <c r="S5960" t="s">
        <v>978</v>
      </c>
      <c r="U5960" t="s">
        <v>980</v>
      </c>
      <c r="V5960">
        <v>2</v>
      </c>
      <c r="W5960" t="s">
        <v>1022</v>
      </c>
      <c r="X5960" t="s">
        <v>12</v>
      </c>
      <c r="Z5960">
        <v>1000</v>
      </c>
      <c r="AA5960"/>
      <c r="AB5960" s="82">
        <f t="shared" si="3250"/>
        <v>1000</v>
      </c>
      <c r="AC5960">
        <v>1</v>
      </c>
      <c r="AG5960" s="83">
        <f t="shared" si="3252"/>
        <v>1</v>
      </c>
      <c r="AJ5960">
        <f>AG5960*2</f>
        <v>2</v>
      </c>
      <c r="AK5960" s="108">
        <f t="shared" ref="AK5960:AK5976" si="3253">AJ5960*C5960*F5960*H5960</f>
        <v>4188.8</v>
      </c>
      <c r="AL5960" s="108">
        <f t="shared" ref="AL5960:AL5976" si="3254">AJ5960*C5960*F5960</f>
        <v>2240</v>
      </c>
      <c r="AM5960" s="108">
        <f t="shared" ref="AM5960:AM5976" si="3255">AK5960-AL5960</f>
        <v>1948.8000000000002</v>
      </c>
    </row>
    <row r="5961" spans="1:39" x14ac:dyDescent="0.25">
      <c r="A5961" s="115">
        <v>40100234</v>
      </c>
      <c r="C5961" s="81">
        <v>700</v>
      </c>
      <c r="D5961">
        <v>2.4</v>
      </c>
      <c r="E5961">
        <v>2.8</v>
      </c>
      <c r="F5961">
        <v>3</v>
      </c>
      <c r="G5961">
        <v>3</v>
      </c>
      <c r="H5961">
        <v>2.68</v>
      </c>
      <c r="I5961">
        <v>401</v>
      </c>
      <c r="J5961" t="s">
        <v>508</v>
      </c>
      <c r="K5961" t="s">
        <v>199</v>
      </c>
      <c r="L5961" t="s">
        <v>513</v>
      </c>
      <c r="N5961">
        <v>2021</v>
      </c>
      <c r="O5961" t="s">
        <v>688</v>
      </c>
      <c r="P5961" t="s">
        <v>689</v>
      </c>
      <c r="Q5961" t="s">
        <v>8</v>
      </c>
      <c r="R5961" t="s">
        <v>28</v>
      </c>
      <c r="S5961" t="s">
        <v>978</v>
      </c>
      <c r="U5961" t="s">
        <v>980</v>
      </c>
      <c r="V5961">
        <v>2</v>
      </c>
      <c r="W5961" t="s">
        <v>1023</v>
      </c>
      <c r="X5961" t="s">
        <v>12</v>
      </c>
      <c r="Z5961">
        <v>100</v>
      </c>
      <c r="AA5961"/>
      <c r="AB5961" s="82">
        <f t="shared" si="3250"/>
        <v>100</v>
      </c>
      <c r="AC5961">
        <v>1</v>
      </c>
      <c r="AG5961" s="83">
        <f t="shared" si="3252"/>
        <v>1</v>
      </c>
      <c r="AJ5961">
        <f>AG5961*2/3</f>
        <v>0.66666666666666663</v>
      </c>
      <c r="AK5961" s="108">
        <f t="shared" si="3253"/>
        <v>3752</v>
      </c>
      <c r="AL5961" s="108">
        <f t="shared" si="3254"/>
        <v>1400</v>
      </c>
      <c r="AM5961" s="108">
        <f t="shared" si="3255"/>
        <v>2352</v>
      </c>
    </row>
    <row r="5962" spans="1:39" x14ac:dyDescent="0.25">
      <c r="A5962" s="115">
        <v>30700404</v>
      </c>
      <c r="C5962" s="81">
        <v>700</v>
      </c>
      <c r="D5962">
        <v>1.6</v>
      </c>
      <c r="E5962">
        <v>1.6</v>
      </c>
      <c r="F5962">
        <v>1.6</v>
      </c>
      <c r="G5962">
        <v>1.6</v>
      </c>
      <c r="H5962">
        <v>1.22</v>
      </c>
      <c r="I5962">
        <v>307</v>
      </c>
      <c r="J5962" t="s">
        <v>457</v>
      </c>
      <c r="K5962" t="s">
        <v>219</v>
      </c>
      <c r="L5962" t="s">
        <v>469</v>
      </c>
      <c r="N5962">
        <v>2021</v>
      </c>
      <c r="O5962" t="s">
        <v>688</v>
      </c>
      <c r="P5962" t="s">
        <v>689</v>
      </c>
      <c r="Q5962" t="s">
        <v>16</v>
      </c>
      <c r="R5962" t="s">
        <v>28</v>
      </c>
      <c r="S5962" t="s">
        <v>978</v>
      </c>
      <c r="U5962" t="s">
        <v>980</v>
      </c>
      <c r="V5962">
        <v>2</v>
      </c>
      <c r="W5962" t="s">
        <v>1024</v>
      </c>
      <c r="X5962" t="s">
        <v>12</v>
      </c>
      <c r="Z5962">
        <v>1200</v>
      </c>
      <c r="AA5962"/>
      <c r="AB5962" s="82">
        <f t="shared" si="3250"/>
        <v>1200</v>
      </c>
      <c r="AC5962">
        <v>1</v>
      </c>
      <c r="AG5962" s="83">
        <f t="shared" si="3252"/>
        <v>1</v>
      </c>
      <c r="AJ5962">
        <f>AG5962*2</f>
        <v>2</v>
      </c>
      <c r="AK5962" s="108">
        <f t="shared" si="3253"/>
        <v>2732.7999999999997</v>
      </c>
      <c r="AL5962" s="108">
        <f t="shared" si="3254"/>
        <v>2240</v>
      </c>
      <c r="AM5962" s="108">
        <f t="shared" si="3255"/>
        <v>492.79999999999973</v>
      </c>
    </row>
    <row r="5963" spans="1:39" x14ac:dyDescent="0.25">
      <c r="A5963" s="115">
        <v>30802264</v>
      </c>
      <c r="C5963" s="81">
        <v>700</v>
      </c>
      <c r="D5963">
        <v>1.6</v>
      </c>
      <c r="E5963">
        <v>1.6</v>
      </c>
      <c r="F5963">
        <v>1.6</v>
      </c>
      <c r="G5963">
        <v>1.6</v>
      </c>
      <c r="H5963">
        <v>1.55</v>
      </c>
      <c r="I5963">
        <v>308</v>
      </c>
      <c r="J5963" t="s">
        <v>480</v>
      </c>
      <c r="K5963" t="s">
        <v>461</v>
      </c>
      <c r="L5963" t="s">
        <v>481</v>
      </c>
      <c r="N5963">
        <v>2021</v>
      </c>
      <c r="O5963" t="s">
        <v>688</v>
      </c>
      <c r="P5963" t="s">
        <v>689</v>
      </c>
      <c r="Q5963" t="s">
        <v>8</v>
      </c>
      <c r="R5963" t="s">
        <v>28</v>
      </c>
      <c r="S5963" t="s">
        <v>978</v>
      </c>
      <c r="U5963" t="s">
        <v>980</v>
      </c>
      <c r="V5963">
        <v>2</v>
      </c>
      <c r="W5963" t="s">
        <v>1025</v>
      </c>
      <c r="X5963" t="s">
        <v>12</v>
      </c>
      <c r="Z5963">
        <v>800</v>
      </c>
      <c r="AA5963"/>
      <c r="AB5963" s="82">
        <f t="shared" si="3250"/>
        <v>800</v>
      </c>
      <c r="AC5963">
        <v>1</v>
      </c>
      <c r="AG5963" s="83">
        <f t="shared" si="3252"/>
        <v>1</v>
      </c>
      <c r="AJ5963">
        <f>AG5963*2/3</f>
        <v>0.66666666666666663</v>
      </c>
      <c r="AK5963" s="108">
        <f t="shared" si="3253"/>
        <v>1157.3333333333333</v>
      </c>
      <c r="AL5963" s="108">
        <f t="shared" si="3254"/>
        <v>746.66666666666663</v>
      </c>
      <c r="AM5963" s="108">
        <f t="shared" si="3255"/>
        <v>410.66666666666663</v>
      </c>
    </row>
    <row r="5964" spans="1:39" x14ac:dyDescent="0.25">
      <c r="A5964" s="115">
        <v>30200474</v>
      </c>
      <c r="C5964" s="81">
        <v>700</v>
      </c>
      <c r="D5964">
        <v>1.6</v>
      </c>
      <c r="E5964">
        <v>1.85</v>
      </c>
      <c r="F5964">
        <v>2</v>
      </c>
      <c r="G5964">
        <v>2</v>
      </c>
      <c r="H5964">
        <v>1.55</v>
      </c>
      <c r="I5964">
        <v>302</v>
      </c>
      <c r="J5964" t="s">
        <v>385</v>
      </c>
      <c r="K5964" t="s">
        <v>341</v>
      </c>
      <c r="L5964" t="s">
        <v>385</v>
      </c>
      <c r="N5964">
        <v>2021</v>
      </c>
      <c r="O5964" t="s">
        <v>688</v>
      </c>
      <c r="P5964" t="s">
        <v>689</v>
      </c>
      <c r="Q5964" t="s">
        <v>16</v>
      </c>
      <c r="R5964" t="s">
        <v>28</v>
      </c>
      <c r="S5964" t="s">
        <v>978</v>
      </c>
      <c r="U5964" t="s">
        <v>980</v>
      </c>
      <c r="V5964">
        <v>2</v>
      </c>
      <c r="W5964" t="s">
        <v>1026</v>
      </c>
      <c r="X5964" t="s">
        <v>12</v>
      </c>
      <c r="Z5964">
        <v>1500</v>
      </c>
      <c r="AA5964"/>
      <c r="AB5964" s="82">
        <f t="shared" si="3250"/>
        <v>1500</v>
      </c>
      <c r="AC5964">
        <v>1</v>
      </c>
      <c r="AG5964" s="83">
        <f t="shared" si="3252"/>
        <v>1</v>
      </c>
      <c r="AJ5964">
        <f t="shared" ref="AJ5964:AJ5966" si="3256">AG5964*2</f>
        <v>2</v>
      </c>
      <c r="AK5964" s="108">
        <f t="shared" si="3253"/>
        <v>4340</v>
      </c>
      <c r="AL5964" s="108">
        <f t="shared" si="3254"/>
        <v>2800</v>
      </c>
      <c r="AM5964" s="108">
        <f t="shared" si="3255"/>
        <v>1540</v>
      </c>
    </row>
    <row r="5965" spans="1:39" x14ac:dyDescent="0.25">
      <c r="A5965" s="115">
        <v>40500134</v>
      </c>
      <c r="C5965" s="81">
        <v>700</v>
      </c>
      <c r="D5965">
        <v>2.4</v>
      </c>
      <c r="E5965">
        <v>2.8</v>
      </c>
      <c r="F5965">
        <v>3</v>
      </c>
      <c r="G5965">
        <v>3</v>
      </c>
      <c r="H5965">
        <v>2.2000000000000002</v>
      </c>
      <c r="I5965">
        <v>405</v>
      </c>
      <c r="J5965" t="s">
        <v>595</v>
      </c>
      <c r="K5965" t="s">
        <v>962</v>
      </c>
      <c r="L5965" t="s">
        <v>595</v>
      </c>
      <c r="N5965">
        <v>2021</v>
      </c>
      <c r="O5965" t="s">
        <v>688</v>
      </c>
      <c r="P5965" t="s">
        <v>689</v>
      </c>
      <c r="Q5965" t="s">
        <v>16</v>
      </c>
      <c r="R5965" t="s">
        <v>28</v>
      </c>
      <c r="S5965" t="s">
        <v>978</v>
      </c>
      <c r="U5965" t="s">
        <v>980</v>
      </c>
      <c r="V5965">
        <v>2</v>
      </c>
      <c r="W5965" t="s">
        <v>1027</v>
      </c>
      <c r="X5965" t="s">
        <v>12</v>
      </c>
      <c r="Z5965">
        <v>1800</v>
      </c>
      <c r="AA5965"/>
      <c r="AB5965" s="82">
        <f t="shared" si="3250"/>
        <v>1800</v>
      </c>
      <c r="AC5965">
        <v>1</v>
      </c>
      <c r="AG5965" s="83">
        <f t="shared" si="3252"/>
        <v>1</v>
      </c>
      <c r="AJ5965">
        <f t="shared" si="3256"/>
        <v>2</v>
      </c>
      <c r="AK5965" s="108">
        <f t="shared" si="3253"/>
        <v>9240</v>
      </c>
      <c r="AL5965" s="108">
        <f t="shared" si="3254"/>
        <v>4200</v>
      </c>
      <c r="AM5965" s="108">
        <f t="shared" si="3255"/>
        <v>5040</v>
      </c>
    </row>
    <row r="5966" spans="1:39" x14ac:dyDescent="0.25">
      <c r="A5966" s="115">
        <v>40300104</v>
      </c>
      <c r="C5966" s="81">
        <v>700</v>
      </c>
      <c r="D5966">
        <v>2.4</v>
      </c>
      <c r="E5966">
        <v>2.8</v>
      </c>
      <c r="F5966">
        <v>3</v>
      </c>
      <c r="G5966">
        <v>3</v>
      </c>
      <c r="H5966">
        <v>1.98</v>
      </c>
      <c r="I5966">
        <v>403</v>
      </c>
      <c r="J5966" t="s">
        <v>553</v>
      </c>
      <c r="K5966" t="s">
        <v>171</v>
      </c>
      <c r="L5966" t="s">
        <v>974</v>
      </c>
      <c r="N5966">
        <v>2021</v>
      </c>
      <c r="O5966" t="s">
        <v>688</v>
      </c>
      <c r="P5966" t="s">
        <v>689</v>
      </c>
      <c r="Q5966" t="s">
        <v>16</v>
      </c>
      <c r="R5966" t="s">
        <v>28</v>
      </c>
      <c r="S5966" t="s">
        <v>978</v>
      </c>
      <c r="U5966" t="s">
        <v>980</v>
      </c>
      <c r="V5966">
        <v>2</v>
      </c>
      <c r="W5966" t="s">
        <v>1028</v>
      </c>
      <c r="X5966" t="s">
        <v>12</v>
      </c>
      <c r="Z5966">
        <v>1600</v>
      </c>
      <c r="AA5966"/>
      <c r="AB5966" s="82">
        <f t="shared" si="3250"/>
        <v>1600</v>
      </c>
      <c r="AC5966">
        <v>1</v>
      </c>
      <c r="AG5966" s="83">
        <f t="shared" si="3252"/>
        <v>1</v>
      </c>
      <c r="AJ5966">
        <f t="shared" si="3256"/>
        <v>2</v>
      </c>
      <c r="AK5966" s="108">
        <f t="shared" si="3253"/>
        <v>8316</v>
      </c>
      <c r="AL5966" s="108">
        <f t="shared" si="3254"/>
        <v>4200</v>
      </c>
      <c r="AM5966" s="108">
        <f t="shared" si="3255"/>
        <v>4116</v>
      </c>
    </row>
    <row r="5967" spans="1:39" x14ac:dyDescent="0.25">
      <c r="A5967" s="115">
        <v>30600354</v>
      </c>
      <c r="C5967" s="81">
        <v>700</v>
      </c>
      <c r="D5967">
        <v>1.6</v>
      </c>
      <c r="E5967">
        <v>1.85</v>
      </c>
      <c r="F5967">
        <v>2</v>
      </c>
      <c r="G5967">
        <v>2</v>
      </c>
      <c r="H5967">
        <v>1.61</v>
      </c>
      <c r="I5967">
        <v>306</v>
      </c>
      <c r="J5967" t="s">
        <v>452</v>
      </c>
      <c r="K5967" t="s">
        <v>407</v>
      </c>
      <c r="L5967" t="s">
        <v>452</v>
      </c>
      <c r="N5967">
        <v>2021</v>
      </c>
      <c r="O5967" t="s">
        <v>688</v>
      </c>
      <c r="P5967" t="s">
        <v>689</v>
      </c>
      <c r="Q5967" t="s">
        <v>8</v>
      </c>
      <c r="R5967" t="s">
        <v>28</v>
      </c>
      <c r="S5967" t="s">
        <v>978</v>
      </c>
      <c r="U5967" t="s">
        <v>980</v>
      </c>
      <c r="V5967">
        <v>2</v>
      </c>
      <c r="W5967" t="s">
        <v>1029</v>
      </c>
      <c r="X5967" t="s">
        <v>12</v>
      </c>
      <c r="Z5967">
        <v>1000</v>
      </c>
      <c r="AA5967"/>
      <c r="AB5967" s="82">
        <f t="shared" si="3250"/>
        <v>1000</v>
      </c>
      <c r="AC5967">
        <v>1</v>
      </c>
      <c r="AG5967" s="83">
        <f t="shared" si="3252"/>
        <v>1</v>
      </c>
      <c r="AJ5967">
        <f>AG5967*2/3</f>
        <v>0.66666666666666663</v>
      </c>
      <c r="AK5967" s="108">
        <f t="shared" si="3253"/>
        <v>1502.6666666666667</v>
      </c>
      <c r="AL5967" s="108">
        <f t="shared" si="3254"/>
        <v>933.33333333333326</v>
      </c>
      <c r="AM5967" s="108">
        <f t="shared" si="3255"/>
        <v>569.33333333333348</v>
      </c>
    </row>
    <row r="5968" spans="1:39" x14ac:dyDescent="0.25">
      <c r="A5968" s="115">
        <v>30100304</v>
      </c>
      <c r="C5968" s="81">
        <v>700</v>
      </c>
      <c r="D5968">
        <v>1.6</v>
      </c>
      <c r="E5968">
        <v>1.85</v>
      </c>
      <c r="F5968">
        <v>2</v>
      </c>
      <c r="G5968">
        <v>2</v>
      </c>
      <c r="H5968">
        <v>1.39</v>
      </c>
      <c r="I5968">
        <v>301</v>
      </c>
      <c r="J5968" t="s">
        <v>369</v>
      </c>
      <c r="K5968" t="s">
        <v>341</v>
      </c>
      <c r="L5968" t="s">
        <v>372</v>
      </c>
      <c r="N5968">
        <v>2021</v>
      </c>
      <c r="O5968" t="s">
        <v>688</v>
      </c>
      <c r="P5968" t="s">
        <v>689</v>
      </c>
      <c r="Q5968" t="s">
        <v>16</v>
      </c>
      <c r="R5968" t="s">
        <v>28</v>
      </c>
      <c r="S5968" t="s">
        <v>978</v>
      </c>
      <c r="U5968" t="s">
        <v>980</v>
      </c>
      <c r="V5968">
        <v>2</v>
      </c>
      <c r="W5968" t="s">
        <v>1030</v>
      </c>
      <c r="X5968" t="s">
        <v>12</v>
      </c>
      <c r="Z5968">
        <v>1500</v>
      </c>
      <c r="AA5968"/>
      <c r="AB5968" s="82">
        <f t="shared" si="3250"/>
        <v>1500</v>
      </c>
      <c r="AC5968">
        <v>1</v>
      </c>
      <c r="AG5968" s="83">
        <f t="shared" si="3252"/>
        <v>1</v>
      </c>
      <c r="AJ5968">
        <f t="shared" ref="AJ5968:AJ5970" si="3257">AG5968*2</f>
        <v>2</v>
      </c>
      <c r="AK5968" s="108">
        <f t="shared" si="3253"/>
        <v>3891.9999999999995</v>
      </c>
      <c r="AL5968" s="108">
        <f t="shared" si="3254"/>
        <v>2800</v>
      </c>
      <c r="AM5968" s="108">
        <f t="shared" si="3255"/>
        <v>1091.9999999999995</v>
      </c>
    </row>
    <row r="5969" spans="1:39" x14ac:dyDescent="0.25">
      <c r="A5969" s="115">
        <v>20400014</v>
      </c>
      <c r="C5969" s="81">
        <v>700</v>
      </c>
      <c r="D5969">
        <v>1.6</v>
      </c>
      <c r="E5969">
        <v>1.85</v>
      </c>
      <c r="F5969">
        <v>2</v>
      </c>
      <c r="G5969">
        <v>2</v>
      </c>
      <c r="H5969">
        <v>2.02</v>
      </c>
      <c r="I5969">
        <v>204</v>
      </c>
      <c r="J5969" t="s">
        <v>956</v>
      </c>
      <c r="K5969" t="s">
        <v>354</v>
      </c>
      <c r="L5969" t="s">
        <v>972</v>
      </c>
      <c r="N5969">
        <v>2021</v>
      </c>
      <c r="O5969" t="s">
        <v>688</v>
      </c>
      <c r="P5969" t="s">
        <v>689</v>
      </c>
      <c r="Q5969" t="s">
        <v>16</v>
      </c>
      <c r="R5969" t="s">
        <v>28</v>
      </c>
      <c r="S5969" t="s">
        <v>978</v>
      </c>
      <c r="U5969" t="s">
        <v>980</v>
      </c>
      <c r="V5969">
        <v>2</v>
      </c>
      <c r="W5969" t="s">
        <v>1031</v>
      </c>
      <c r="X5969" t="s">
        <v>12</v>
      </c>
      <c r="Z5969">
        <v>1500</v>
      </c>
      <c r="AA5969"/>
      <c r="AB5969" s="82">
        <f t="shared" si="3250"/>
        <v>1500</v>
      </c>
      <c r="AC5969">
        <v>1</v>
      </c>
      <c r="AG5969" s="83">
        <f t="shared" si="3252"/>
        <v>1</v>
      </c>
      <c r="AJ5969">
        <f t="shared" si="3257"/>
        <v>2</v>
      </c>
      <c r="AK5969" s="108">
        <f t="shared" si="3253"/>
        <v>5656</v>
      </c>
      <c r="AL5969" s="108">
        <f t="shared" si="3254"/>
        <v>2800</v>
      </c>
      <c r="AM5969" s="108">
        <f t="shared" si="3255"/>
        <v>2856</v>
      </c>
    </row>
    <row r="5970" spans="1:39" x14ac:dyDescent="0.25">
      <c r="A5970" s="115">
        <v>30100304</v>
      </c>
      <c r="C5970" s="81">
        <v>700</v>
      </c>
      <c r="D5970">
        <v>1.6</v>
      </c>
      <c r="E5970">
        <v>1.85</v>
      </c>
      <c r="F5970">
        <v>2</v>
      </c>
      <c r="G5970">
        <v>2</v>
      </c>
      <c r="H5970">
        <v>1.39</v>
      </c>
      <c r="I5970">
        <v>301</v>
      </c>
      <c r="J5970" t="s">
        <v>369</v>
      </c>
      <c r="K5970" t="s">
        <v>341</v>
      </c>
      <c r="L5970" t="s">
        <v>372</v>
      </c>
      <c r="N5970">
        <v>2021</v>
      </c>
      <c r="O5970" t="s">
        <v>688</v>
      </c>
      <c r="P5970" t="s">
        <v>689</v>
      </c>
      <c r="Q5970" t="s">
        <v>16</v>
      </c>
      <c r="R5970" t="s">
        <v>28</v>
      </c>
      <c r="S5970" t="s">
        <v>978</v>
      </c>
      <c r="U5970" t="s">
        <v>980</v>
      </c>
      <c r="V5970">
        <v>2</v>
      </c>
      <c r="W5970" t="s">
        <v>1032</v>
      </c>
      <c r="X5970" t="s">
        <v>12</v>
      </c>
      <c r="Z5970">
        <v>1500</v>
      </c>
      <c r="AA5970"/>
      <c r="AB5970" s="82">
        <f t="shared" si="3250"/>
        <v>1500</v>
      </c>
      <c r="AC5970">
        <v>1</v>
      </c>
      <c r="AG5970" s="83">
        <f t="shared" si="3252"/>
        <v>1</v>
      </c>
      <c r="AJ5970">
        <f t="shared" si="3257"/>
        <v>2</v>
      </c>
      <c r="AK5970" s="108">
        <f t="shared" si="3253"/>
        <v>3891.9999999999995</v>
      </c>
      <c r="AL5970" s="108">
        <f t="shared" si="3254"/>
        <v>2800</v>
      </c>
      <c r="AM5970" s="108">
        <f t="shared" si="3255"/>
        <v>1091.9999999999995</v>
      </c>
    </row>
    <row r="5971" spans="1:39" x14ac:dyDescent="0.25">
      <c r="A5971" s="115">
        <v>30700074</v>
      </c>
      <c r="C5971" s="81">
        <v>700</v>
      </c>
      <c r="D5971">
        <v>1.6</v>
      </c>
      <c r="E5971">
        <v>1.6</v>
      </c>
      <c r="F5971">
        <v>1.6</v>
      </c>
      <c r="G5971">
        <v>1.6</v>
      </c>
      <c r="H5971">
        <v>1.22</v>
      </c>
      <c r="I5971">
        <v>307</v>
      </c>
      <c r="J5971" t="s">
        <v>457</v>
      </c>
      <c r="K5971" t="s">
        <v>968</v>
      </c>
      <c r="L5971" t="s">
        <v>462</v>
      </c>
      <c r="N5971">
        <v>2021</v>
      </c>
      <c r="O5971" t="s">
        <v>688</v>
      </c>
      <c r="P5971" t="s">
        <v>689</v>
      </c>
      <c r="Q5971" t="s">
        <v>8</v>
      </c>
      <c r="R5971" t="s">
        <v>28</v>
      </c>
      <c r="S5971" t="s">
        <v>978</v>
      </c>
      <c r="U5971" t="s">
        <v>980</v>
      </c>
      <c r="V5971">
        <v>2</v>
      </c>
      <c r="W5971" t="s">
        <v>1033</v>
      </c>
      <c r="X5971" t="s">
        <v>12</v>
      </c>
      <c r="Z5971">
        <v>800</v>
      </c>
      <c r="AA5971"/>
      <c r="AB5971" s="82">
        <f t="shared" si="3250"/>
        <v>800</v>
      </c>
      <c r="AC5971">
        <v>1</v>
      </c>
      <c r="AG5971" s="83">
        <f t="shared" si="3252"/>
        <v>1</v>
      </c>
      <c r="AJ5971">
        <f t="shared" ref="AJ5971:AJ5972" si="3258">AG5971*2/3</f>
        <v>0.66666666666666663</v>
      </c>
      <c r="AK5971" s="108">
        <f t="shared" si="3253"/>
        <v>910.93333333333328</v>
      </c>
      <c r="AL5971" s="108">
        <f t="shared" si="3254"/>
        <v>746.66666666666663</v>
      </c>
      <c r="AM5971" s="108">
        <f t="shared" si="3255"/>
        <v>164.26666666666665</v>
      </c>
    </row>
    <row r="5972" spans="1:39" x14ac:dyDescent="0.25">
      <c r="A5972" s="115">
        <v>10100024</v>
      </c>
      <c r="C5972" s="81">
        <v>700</v>
      </c>
      <c r="D5972">
        <v>1.6</v>
      </c>
      <c r="E5972">
        <v>1.6</v>
      </c>
      <c r="F5972">
        <v>1.6</v>
      </c>
      <c r="G5972">
        <v>1.6</v>
      </c>
      <c r="H5972">
        <v>1.87</v>
      </c>
      <c r="I5972">
        <v>101</v>
      </c>
      <c r="J5972" t="s">
        <v>2</v>
      </c>
      <c r="K5972" t="s">
        <v>3</v>
      </c>
      <c r="L5972" t="s">
        <v>4</v>
      </c>
      <c r="N5972">
        <v>2021</v>
      </c>
      <c r="O5972" t="s">
        <v>688</v>
      </c>
      <c r="P5972" t="s">
        <v>689</v>
      </c>
      <c r="Q5972" t="s">
        <v>8</v>
      </c>
      <c r="R5972" t="s">
        <v>28</v>
      </c>
      <c r="S5972" t="s">
        <v>978</v>
      </c>
      <c r="U5972" t="s">
        <v>980</v>
      </c>
      <c r="V5972">
        <v>2</v>
      </c>
      <c r="W5972" t="s">
        <v>1034</v>
      </c>
      <c r="X5972" t="s">
        <v>12</v>
      </c>
      <c r="Z5972">
        <v>1000</v>
      </c>
      <c r="AA5972"/>
      <c r="AB5972" s="82">
        <f t="shared" si="3250"/>
        <v>1000</v>
      </c>
      <c r="AC5972">
        <v>1</v>
      </c>
      <c r="AG5972" s="83">
        <f t="shared" si="3252"/>
        <v>1</v>
      </c>
      <c r="AJ5972">
        <f t="shared" si="3258"/>
        <v>0.66666666666666663</v>
      </c>
      <c r="AK5972" s="108">
        <f t="shared" si="3253"/>
        <v>1396.2666666666667</v>
      </c>
      <c r="AL5972" s="108">
        <f t="shared" si="3254"/>
        <v>746.66666666666663</v>
      </c>
      <c r="AM5972" s="108">
        <f t="shared" si="3255"/>
        <v>649.6</v>
      </c>
    </row>
    <row r="5973" spans="1:39" x14ac:dyDescent="0.25">
      <c r="A5973" s="115">
        <v>20400014</v>
      </c>
      <c r="C5973" s="81">
        <v>700</v>
      </c>
      <c r="D5973">
        <v>1.6</v>
      </c>
      <c r="E5973">
        <v>1.85</v>
      </c>
      <c r="F5973">
        <v>2</v>
      </c>
      <c r="G5973">
        <v>2</v>
      </c>
      <c r="H5973">
        <v>2.02</v>
      </c>
      <c r="I5973">
        <v>204</v>
      </c>
      <c r="J5973" t="s">
        <v>956</v>
      </c>
      <c r="K5973" t="s">
        <v>354</v>
      </c>
      <c r="L5973" t="s">
        <v>972</v>
      </c>
      <c r="N5973">
        <v>2021</v>
      </c>
      <c r="O5973" t="s">
        <v>688</v>
      </c>
      <c r="P5973" t="s">
        <v>689</v>
      </c>
      <c r="Q5973" t="s">
        <v>16</v>
      </c>
      <c r="R5973" t="s">
        <v>28</v>
      </c>
      <c r="S5973" t="s">
        <v>978</v>
      </c>
      <c r="U5973" t="s">
        <v>980</v>
      </c>
      <c r="V5973">
        <v>2</v>
      </c>
      <c r="W5973" t="s">
        <v>1035</v>
      </c>
      <c r="X5973" t="s">
        <v>12</v>
      </c>
      <c r="Z5973">
        <v>1500</v>
      </c>
      <c r="AA5973"/>
      <c r="AB5973" s="82">
        <f t="shared" si="3250"/>
        <v>1500</v>
      </c>
      <c r="AC5973">
        <v>1</v>
      </c>
      <c r="AG5973" s="83">
        <f t="shared" si="3252"/>
        <v>1</v>
      </c>
      <c r="AJ5973">
        <f t="shared" ref="AJ5973:AJ5975" si="3259">AG5973*2</f>
        <v>2</v>
      </c>
      <c r="AK5973" s="108">
        <f t="shared" si="3253"/>
        <v>5656</v>
      </c>
      <c r="AL5973" s="108">
        <f t="shared" si="3254"/>
        <v>2800</v>
      </c>
      <c r="AM5973" s="108">
        <f t="shared" si="3255"/>
        <v>2856</v>
      </c>
    </row>
    <row r="5974" spans="1:39" x14ac:dyDescent="0.25">
      <c r="A5974" s="115">
        <v>30600114</v>
      </c>
      <c r="C5974" s="81">
        <v>700</v>
      </c>
      <c r="D5974">
        <v>1.6</v>
      </c>
      <c r="E5974">
        <v>1.85</v>
      </c>
      <c r="F5974">
        <v>2</v>
      </c>
      <c r="G5974">
        <v>2</v>
      </c>
      <c r="H5974">
        <v>1.61</v>
      </c>
      <c r="I5974">
        <v>306</v>
      </c>
      <c r="J5974" t="s">
        <v>452</v>
      </c>
      <c r="K5974" t="s">
        <v>407</v>
      </c>
      <c r="L5974" t="s">
        <v>452</v>
      </c>
      <c r="N5974">
        <v>2021</v>
      </c>
      <c r="O5974" t="s">
        <v>688</v>
      </c>
      <c r="P5974" t="s">
        <v>689</v>
      </c>
      <c r="Q5974" t="s">
        <v>16</v>
      </c>
      <c r="R5974" t="s">
        <v>28</v>
      </c>
      <c r="S5974" t="s">
        <v>978</v>
      </c>
      <c r="U5974" t="s">
        <v>980</v>
      </c>
      <c r="V5974">
        <v>2</v>
      </c>
      <c r="W5974" t="s">
        <v>1036</v>
      </c>
      <c r="X5974" t="s">
        <v>12</v>
      </c>
      <c r="Z5974">
        <v>1500</v>
      </c>
      <c r="AA5974"/>
      <c r="AB5974" s="82">
        <f t="shared" si="3250"/>
        <v>1500</v>
      </c>
      <c r="AC5974">
        <v>1</v>
      </c>
      <c r="AG5974" s="83">
        <f t="shared" si="3252"/>
        <v>1</v>
      </c>
      <c r="AJ5974">
        <f t="shared" si="3259"/>
        <v>2</v>
      </c>
      <c r="AK5974" s="108">
        <f t="shared" si="3253"/>
        <v>4508</v>
      </c>
      <c r="AL5974" s="108">
        <f t="shared" si="3254"/>
        <v>2800</v>
      </c>
      <c r="AM5974" s="108">
        <f t="shared" si="3255"/>
        <v>1708</v>
      </c>
    </row>
    <row r="5975" spans="1:39" x14ac:dyDescent="0.25">
      <c r="A5975" s="115">
        <v>30200474</v>
      </c>
      <c r="C5975" s="81">
        <v>700</v>
      </c>
      <c r="D5975">
        <v>1.6</v>
      </c>
      <c r="E5975">
        <v>1.85</v>
      </c>
      <c r="F5975">
        <v>2</v>
      </c>
      <c r="G5975">
        <v>2</v>
      </c>
      <c r="H5975">
        <v>1.55</v>
      </c>
      <c r="I5975">
        <v>302</v>
      </c>
      <c r="J5975" t="s">
        <v>385</v>
      </c>
      <c r="K5975" t="s">
        <v>341</v>
      </c>
      <c r="L5975" t="s">
        <v>385</v>
      </c>
      <c r="N5975">
        <v>2021</v>
      </c>
      <c r="O5975" t="s">
        <v>688</v>
      </c>
      <c r="P5975" t="s">
        <v>689</v>
      </c>
      <c r="Q5975" t="s">
        <v>16</v>
      </c>
      <c r="R5975" t="s">
        <v>28</v>
      </c>
      <c r="S5975" t="s">
        <v>978</v>
      </c>
      <c r="U5975" t="s">
        <v>980</v>
      </c>
      <c r="V5975">
        <v>2</v>
      </c>
      <c r="W5975" t="s">
        <v>1037</v>
      </c>
      <c r="X5975" t="s">
        <v>12</v>
      </c>
      <c r="Z5975">
        <v>1500</v>
      </c>
      <c r="AA5975"/>
      <c r="AB5975" s="82">
        <f t="shared" si="3250"/>
        <v>1500</v>
      </c>
      <c r="AC5975">
        <v>1</v>
      </c>
      <c r="AG5975" s="83">
        <f t="shared" si="3252"/>
        <v>1</v>
      </c>
      <c r="AJ5975">
        <f t="shared" si="3259"/>
        <v>2</v>
      </c>
      <c r="AK5975" s="108">
        <f t="shared" si="3253"/>
        <v>4340</v>
      </c>
      <c r="AL5975" s="108">
        <f t="shared" si="3254"/>
        <v>2800</v>
      </c>
      <c r="AM5975" s="108">
        <f t="shared" si="3255"/>
        <v>1540</v>
      </c>
    </row>
    <row r="5976" spans="1:39" x14ac:dyDescent="0.25">
      <c r="A5976" s="115">
        <v>40600284</v>
      </c>
      <c r="C5976" s="81">
        <v>700</v>
      </c>
      <c r="D5976">
        <v>2.4</v>
      </c>
      <c r="E5976">
        <v>2.8</v>
      </c>
      <c r="F5976">
        <v>3</v>
      </c>
      <c r="G5976">
        <v>3</v>
      </c>
      <c r="H5976">
        <v>2.2599999999999998</v>
      </c>
      <c r="I5976">
        <v>406</v>
      </c>
      <c r="J5976" t="s">
        <v>607</v>
      </c>
      <c r="K5976" t="s">
        <v>185</v>
      </c>
      <c r="L5976" t="s">
        <v>608</v>
      </c>
      <c r="N5976">
        <v>2021</v>
      </c>
      <c r="O5976" t="s">
        <v>688</v>
      </c>
      <c r="P5976" t="s">
        <v>689</v>
      </c>
      <c r="Q5976" t="s">
        <v>8</v>
      </c>
      <c r="R5976" t="s">
        <v>28</v>
      </c>
      <c r="S5976" t="s">
        <v>978</v>
      </c>
      <c r="U5976" t="s">
        <v>980</v>
      </c>
      <c r="V5976">
        <v>2</v>
      </c>
      <c r="W5976" t="s">
        <v>1038</v>
      </c>
      <c r="X5976" t="s">
        <v>12</v>
      </c>
      <c r="Z5976">
        <v>900</v>
      </c>
      <c r="AA5976"/>
      <c r="AB5976" s="82">
        <f t="shared" si="3250"/>
        <v>900</v>
      </c>
      <c r="AC5976">
        <v>1</v>
      </c>
      <c r="AG5976" s="83">
        <f t="shared" si="3252"/>
        <v>1</v>
      </c>
      <c r="AJ5976">
        <f>AG5976*2/3</f>
        <v>0.66666666666666663</v>
      </c>
      <c r="AK5976" s="108">
        <f t="shared" si="3253"/>
        <v>3163.9999999999995</v>
      </c>
      <c r="AL5976" s="108">
        <f t="shared" si="3254"/>
        <v>1400</v>
      </c>
      <c r="AM5976" s="108">
        <f t="shared" si="3255"/>
        <v>1763.9999999999995</v>
      </c>
    </row>
    <row r="5977" spans="1:39" x14ac:dyDescent="0.25">
      <c r="A5977" s="115">
        <v>10300894</v>
      </c>
      <c r="C5977" s="81">
        <v>700</v>
      </c>
      <c r="D5977">
        <v>1.6</v>
      </c>
      <c r="E5977">
        <v>1.6</v>
      </c>
      <c r="F5977">
        <v>1.6</v>
      </c>
      <c r="G5977">
        <v>1.6</v>
      </c>
      <c r="H5977">
        <v>1.44</v>
      </c>
      <c r="I5977">
        <v>103</v>
      </c>
      <c r="J5977" t="s">
        <v>168</v>
      </c>
      <c r="K5977" t="s">
        <v>705</v>
      </c>
      <c r="L5977" t="s">
        <v>973</v>
      </c>
      <c r="N5977">
        <v>2021</v>
      </c>
      <c r="O5977" t="s">
        <v>688</v>
      </c>
      <c r="P5977" t="s">
        <v>689</v>
      </c>
      <c r="Q5977" t="s">
        <v>690</v>
      </c>
      <c r="R5977" t="s">
        <v>28</v>
      </c>
      <c r="S5977" t="s">
        <v>9</v>
      </c>
      <c r="U5977" t="s">
        <v>981</v>
      </c>
      <c r="V5977">
        <v>403</v>
      </c>
      <c r="W5977" t="s">
        <v>1039</v>
      </c>
      <c r="X5977" t="s">
        <v>12</v>
      </c>
      <c r="Z5977">
        <v>1950</v>
      </c>
      <c r="AA5977"/>
      <c r="AB5977" s="82">
        <f t="shared" si="3250"/>
        <v>1950</v>
      </c>
      <c r="AD5977">
        <v>1</v>
      </c>
      <c r="AG5977" s="83">
        <f t="shared" si="3252"/>
        <v>1</v>
      </c>
    </row>
    <row r="5978" spans="1:39" x14ac:dyDescent="0.25">
      <c r="A5978" s="115">
        <v>30807364</v>
      </c>
      <c r="C5978" s="81">
        <v>700</v>
      </c>
      <c r="D5978">
        <v>1.6</v>
      </c>
      <c r="E5978">
        <v>1.6</v>
      </c>
      <c r="F5978">
        <v>1.6</v>
      </c>
      <c r="G5978">
        <v>1.6</v>
      </c>
      <c r="H5978">
        <v>1.55</v>
      </c>
      <c r="I5978">
        <v>308</v>
      </c>
      <c r="J5978" t="s">
        <v>480</v>
      </c>
      <c r="K5978" t="s">
        <v>461</v>
      </c>
      <c r="L5978" t="s">
        <v>481</v>
      </c>
      <c r="N5978">
        <v>2021</v>
      </c>
      <c r="O5978" t="s">
        <v>688</v>
      </c>
      <c r="P5978" t="s">
        <v>689</v>
      </c>
      <c r="Q5978" t="s">
        <v>16</v>
      </c>
      <c r="R5978" t="s">
        <v>28</v>
      </c>
      <c r="S5978" t="s">
        <v>978</v>
      </c>
      <c r="U5978" t="s">
        <v>980</v>
      </c>
      <c r="V5978">
        <v>2</v>
      </c>
      <c r="W5978" t="s">
        <v>1040</v>
      </c>
      <c r="X5978" t="s">
        <v>12</v>
      </c>
      <c r="Z5978">
        <v>1200</v>
      </c>
      <c r="AA5978"/>
      <c r="AB5978" s="82">
        <f t="shared" si="3250"/>
        <v>1200</v>
      </c>
      <c r="AC5978">
        <v>1</v>
      </c>
      <c r="AG5978" s="83">
        <f t="shared" si="3252"/>
        <v>1</v>
      </c>
      <c r="AJ5978">
        <f>AG5978*2</f>
        <v>2</v>
      </c>
      <c r="AK5978" s="108">
        <f t="shared" ref="AK5978:AK5982" si="3260">AJ5978*C5978*F5978*H5978</f>
        <v>3472</v>
      </c>
      <c r="AL5978" s="108">
        <f t="shared" ref="AL5978:AL5982" si="3261">AJ5978*C5978*F5978</f>
        <v>2240</v>
      </c>
      <c r="AM5978" s="108">
        <f t="shared" ref="AM5978:AM5982" si="3262">AK5978-AL5978</f>
        <v>1232</v>
      </c>
    </row>
    <row r="5979" spans="1:39" x14ac:dyDescent="0.25">
      <c r="A5979" s="115">
        <v>20200354</v>
      </c>
      <c r="C5979" s="81">
        <v>700</v>
      </c>
      <c r="D5979">
        <v>1.6</v>
      </c>
      <c r="E5979">
        <v>1.85</v>
      </c>
      <c r="F5979">
        <v>2</v>
      </c>
      <c r="G5979">
        <v>2</v>
      </c>
      <c r="H5979">
        <v>1.95</v>
      </c>
      <c r="I5979">
        <v>202</v>
      </c>
      <c r="J5979" t="s">
        <v>314</v>
      </c>
      <c r="K5979" t="s">
        <v>180</v>
      </c>
      <c r="L5979" t="s">
        <v>318</v>
      </c>
      <c r="N5979">
        <v>2021</v>
      </c>
      <c r="O5979" t="s">
        <v>688</v>
      </c>
      <c r="P5979" t="s">
        <v>689</v>
      </c>
      <c r="Q5979" t="s">
        <v>8</v>
      </c>
      <c r="R5979" t="s">
        <v>28</v>
      </c>
      <c r="S5979" t="s">
        <v>978</v>
      </c>
      <c r="U5979" t="s">
        <v>980</v>
      </c>
      <c r="V5979">
        <v>2</v>
      </c>
      <c r="W5979" t="s">
        <v>1041</v>
      </c>
      <c r="X5979" t="s">
        <v>12</v>
      </c>
      <c r="Z5979">
        <v>1000</v>
      </c>
      <c r="AA5979"/>
      <c r="AB5979" s="82">
        <f t="shared" si="3250"/>
        <v>1000</v>
      </c>
      <c r="AC5979">
        <v>1</v>
      </c>
      <c r="AG5979" s="83">
        <f t="shared" si="3252"/>
        <v>1</v>
      </c>
      <c r="AJ5979">
        <f>AG5979*2/3</f>
        <v>0.66666666666666663</v>
      </c>
      <c r="AK5979" s="108">
        <f t="shared" si="3260"/>
        <v>1819.9999999999998</v>
      </c>
      <c r="AL5979" s="108">
        <f t="shared" si="3261"/>
        <v>933.33333333333326</v>
      </c>
      <c r="AM5979" s="108">
        <f t="shared" si="3262"/>
        <v>886.66666666666652</v>
      </c>
    </row>
    <row r="5980" spans="1:39" x14ac:dyDescent="0.25">
      <c r="A5980" s="115">
        <v>30200504</v>
      </c>
      <c r="C5980" s="81">
        <v>700</v>
      </c>
      <c r="D5980">
        <v>1.6</v>
      </c>
      <c r="E5980">
        <v>1.85</v>
      </c>
      <c r="F5980">
        <v>2</v>
      </c>
      <c r="G5980">
        <v>2</v>
      </c>
      <c r="H5980">
        <v>1.55</v>
      </c>
      <c r="I5980">
        <v>302</v>
      </c>
      <c r="J5980" t="s">
        <v>385</v>
      </c>
      <c r="K5980" t="s">
        <v>341</v>
      </c>
      <c r="L5980" t="s">
        <v>385</v>
      </c>
      <c r="N5980">
        <v>2021</v>
      </c>
      <c r="O5980" t="s">
        <v>688</v>
      </c>
      <c r="P5980" t="s">
        <v>689</v>
      </c>
      <c r="Q5980" t="s">
        <v>16</v>
      </c>
      <c r="R5980" t="s">
        <v>28</v>
      </c>
      <c r="S5980" t="s">
        <v>978</v>
      </c>
      <c r="U5980" t="s">
        <v>980</v>
      </c>
      <c r="V5980">
        <v>2</v>
      </c>
      <c r="W5980" t="s">
        <v>1042</v>
      </c>
      <c r="X5980" t="s">
        <v>12</v>
      </c>
      <c r="Z5980">
        <v>1500</v>
      </c>
      <c r="AA5980"/>
      <c r="AB5980" s="82">
        <f t="shared" si="3250"/>
        <v>1500</v>
      </c>
      <c r="AC5980">
        <v>1</v>
      </c>
      <c r="AG5980" s="83">
        <f t="shared" si="3252"/>
        <v>1</v>
      </c>
      <c r="AJ5980">
        <f>AG5980*2</f>
        <v>2</v>
      </c>
      <c r="AK5980" s="108">
        <f t="shared" si="3260"/>
        <v>4340</v>
      </c>
      <c r="AL5980" s="108">
        <f t="shared" si="3261"/>
        <v>2800</v>
      </c>
      <c r="AM5980" s="108">
        <f t="shared" si="3262"/>
        <v>1540</v>
      </c>
    </row>
    <row r="5981" spans="1:39" x14ac:dyDescent="0.25">
      <c r="A5981" s="115">
        <v>30700074</v>
      </c>
      <c r="C5981" s="81">
        <v>700</v>
      </c>
      <c r="D5981">
        <v>1.6</v>
      </c>
      <c r="E5981">
        <v>1.6</v>
      </c>
      <c r="F5981">
        <v>1.6</v>
      </c>
      <c r="G5981">
        <v>1.6</v>
      </c>
      <c r="H5981">
        <v>1.22</v>
      </c>
      <c r="I5981">
        <v>307</v>
      </c>
      <c r="J5981" t="s">
        <v>457</v>
      </c>
      <c r="K5981" t="s">
        <v>968</v>
      </c>
      <c r="L5981" t="s">
        <v>462</v>
      </c>
      <c r="N5981">
        <v>2021</v>
      </c>
      <c r="O5981" t="s">
        <v>688</v>
      </c>
      <c r="P5981" t="s">
        <v>689</v>
      </c>
      <c r="Q5981" t="s">
        <v>8</v>
      </c>
      <c r="R5981" t="s">
        <v>28</v>
      </c>
      <c r="S5981" t="s">
        <v>978</v>
      </c>
      <c r="U5981" t="s">
        <v>980</v>
      </c>
      <c r="V5981">
        <v>2</v>
      </c>
      <c r="W5981" t="s">
        <v>1043</v>
      </c>
      <c r="X5981" t="s">
        <v>12</v>
      </c>
      <c r="Z5981">
        <v>800</v>
      </c>
      <c r="AA5981"/>
      <c r="AB5981" s="82">
        <f t="shared" si="3250"/>
        <v>800</v>
      </c>
      <c r="AC5981">
        <v>1</v>
      </c>
      <c r="AG5981" s="83">
        <f t="shared" si="3252"/>
        <v>1</v>
      </c>
      <c r="AJ5981">
        <f>AG5981*2/3</f>
        <v>0.66666666666666663</v>
      </c>
      <c r="AK5981" s="108">
        <f t="shared" si="3260"/>
        <v>910.93333333333328</v>
      </c>
      <c r="AL5981" s="108">
        <f t="shared" si="3261"/>
        <v>746.66666666666663</v>
      </c>
      <c r="AM5981" s="108">
        <f t="shared" si="3262"/>
        <v>164.26666666666665</v>
      </c>
    </row>
    <row r="5982" spans="1:39" x14ac:dyDescent="0.25">
      <c r="A5982" s="115">
        <v>70100114</v>
      </c>
      <c r="C5982" s="81">
        <v>700</v>
      </c>
      <c r="D5982">
        <v>8.5</v>
      </c>
      <c r="E5982">
        <v>8.5</v>
      </c>
      <c r="F5982">
        <v>8.5</v>
      </c>
      <c r="G5982">
        <v>8.5</v>
      </c>
      <c r="H5982">
        <v>1.49</v>
      </c>
      <c r="I5982">
        <v>701</v>
      </c>
      <c r="J5982" t="s">
        <v>634</v>
      </c>
      <c r="K5982" t="s">
        <v>635</v>
      </c>
      <c r="L5982" t="s">
        <v>634</v>
      </c>
      <c r="N5982">
        <v>2021</v>
      </c>
      <c r="O5982" t="s">
        <v>688</v>
      </c>
      <c r="P5982" t="s">
        <v>689</v>
      </c>
      <c r="Q5982" t="s">
        <v>16</v>
      </c>
      <c r="R5982" t="s">
        <v>28</v>
      </c>
      <c r="S5982" t="s">
        <v>978</v>
      </c>
      <c r="U5982" t="s">
        <v>980</v>
      </c>
      <c r="V5982">
        <v>2</v>
      </c>
      <c r="W5982" t="s">
        <v>1044</v>
      </c>
      <c r="X5982" t="s">
        <v>12</v>
      </c>
      <c r="Z5982">
        <v>1300</v>
      </c>
      <c r="AA5982"/>
      <c r="AB5982" s="82">
        <f t="shared" si="3250"/>
        <v>1300</v>
      </c>
      <c r="AC5982">
        <v>1</v>
      </c>
      <c r="AG5982" s="83">
        <f t="shared" si="3252"/>
        <v>1</v>
      </c>
      <c r="AJ5982">
        <f>AG5982*2</f>
        <v>2</v>
      </c>
      <c r="AK5982" s="108">
        <f t="shared" si="3260"/>
        <v>17731</v>
      </c>
      <c r="AL5982" s="108">
        <f t="shared" si="3261"/>
        <v>11900</v>
      </c>
      <c r="AM5982" s="108">
        <f t="shared" si="3262"/>
        <v>5831</v>
      </c>
    </row>
    <row r="5983" spans="1:39" x14ac:dyDescent="0.25">
      <c r="A5983" s="115">
        <v>10200294</v>
      </c>
      <c r="C5983" s="81">
        <v>700</v>
      </c>
      <c r="D5983">
        <v>1.6</v>
      </c>
      <c r="E5983">
        <v>1.6</v>
      </c>
      <c r="F5983">
        <v>1.6</v>
      </c>
      <c r="G5983">
        <v>1.6</v>
      </c>
      <c r="H5983">
        <v>1.87</v>
      </c>
      <c r="I5983">
        <v>102</v>
      </c>
      <c r="J5983" t="s">
        <v>37</v>
      </c>
      <c r="K5983" t="s">
        <v>38</v>
      </c>
      <c r="L5983" t="s">
        <v>160</v>
      </c>
      <c r="N5983">
        <v>2021</v>
      </c>
      <c r="O5983" t="s">
        <v>688</v>
      </c>
      <c r="P5983" t="s">
        <v>689</v>
      </c>
      <c r="Q5983" t="s">
        <v>16</v>
      </c>
      <c r="R5983" t="s">
        <v>28</v>
      </c>
      <c r="S5983" t="s">
        <v>9</v>
      </c>
      <c r="U5983" t="s">
        <v>981</v>
      </c>
      <c r="V5983">
        <v>85</v>
      </c>
      <c r="W5983" t="s">
        <v>1045</v>
      </c>
      <c r="X5983" t="s">
        <v>104</v>
      </c>
      <c r="Z5983"/>
      <c r="AA5983">
        <v>2550</v>
      </c>
      <c r="AB5983" s="82">
        <f t="shared" si="3250"/>
        <v>4987.3665000000001</v>
      </c>
      <c r="AD5983">
        <v>1</v>
      </c>
      <c r="AG5983" s="83">
        <f t="shared" si="3252"/>
        <v>1</v>
      </c>
    </row>
    <row r="5984" spans="1:39" x14ac:dyDescent="0.25">
      <c r="A5984" s="115">
        <v>10302104</v>
      </c>
      <c r="C5984" s="81">
        <v>700</v>
      </c>
      <c r="D5984">
        <v>1.6</v>
      </c>
      <c r="E5984">
        <v>1.6</v>
      </c>
      <c r="F5984">
        <v>1.6</v>
      </c>
      <c r="G5984">
        <v>1.6</v>
      </c>
      <c r="H5984">
        <v>1.44</v>
      </c>
      <c r="I5984">
        <v>103</v>
      </c>
      <c r="J5984" t="s">
        <v>168</v>
      </c>
      <c r="K5984" t="s">
        <v>959</v>
      </c>
      <c r="L5984" t="s">
        <v>973</v>
      </c>
      <c r="N5984">
        <v>2021</v>
      </c>
      <c r="O5984" t="s">
        <v>688</v>
      </c>
      <c r="P5984" t="s">
        <v>689</v>
      </c>
      <c r="Q5984" t="s">
        <v>16</v>
      </c>
      <c r="R5984" t="s">
        <v>28</v>
      </c>
      <c r="S5984" t="s">
        <v>978</v>
      </c>
      <c r="U5984" t="s">
        <v>980</v>
      </c>
      <c r="V5984">
        <v>2</v>
      </c>
      <c r="W5984" t="s">
        <v>1046</v>
      </c>
      <c r="X5984" t="s">
        <v>12</v>
      </c>
      <c r="Z5984">
        <v>1000</v>
      </c>
      <c r="AA5984"/>
      <c r="AB5984" s="82">
        <f t="shared" si="3250"/>
        <v>1000</v>
      </c>
      <c r="AC5984">
        <v>1</v>
      </c>
      <c r="AG5984" s="83">
        <f t="shared" si="3252"/>
        <v>1</v>
      </c>
      <c r="AJ5984">
        <f t="shared" ref="AJ5984:AJ5986" si="3263">AG5984*2</f>
        <v>2</v>
      </c>
      <c r="AK5984" s="108">
        <f t="shared" ref="AK5984:AK6047" si="3264">AJ5984*C5984*F5984*H5984</f>
        <v>3225.6</v>
      </c>
      <c r="AL5984" s="108">
        <f t="shared" ref="AL5984:AL6047" si="3265">AJ5984*C5984*F5984</f>
        <v>2240</v>
      </c>
      <c r="AM5984" s="108">
        <f t="shared" ref="AM5984:AM6047" si="3266">AK5984-AL5984</f>
        <v>985.59999999999991</v>
      </c>
    </row>
    <row r="5985" spans="1:39" x14ac:dyDescent="0.25">
      <c r="A5985" s="115">
        <v>10200294</v>
      </c>
      <c r="C5985" s="81">
        <v>700</v>
      </c>
      <c r="D5985">
        <v>1.6</v>
      </c>
      <c r="E5985">
        <v>1.6</v>
      </c>
      <c r="F5985">
        <v>1.6</v>
      </c>
      <c r="G5985">
        <v>1.6</v>
      </c>
      <c r="H5985">
        <v>1.87</v>
      </c>
      <c r="I5985">
        <v>102</v>
      </c>
      <c r="J5985" t="s">
        <v>37</v>
      </c>
      <c r="K5985" t="s">
        <v>38</v>
      </c>
      <c r="L5985" t="s">
        <v>160</v>
      </c>
      <c r="N5985">
        <v>2021</v>
      </c>
      <c r="O5985" t="s">
        <v>688</v>
      </c>
      <c r="P5985" t="s">
        <v>689</v>
      </c>
      <c r="Q5985" t="s">
        <v>16</v>
      </c>
      <c r="R5985" t="s">
        <v>28</v>
      </c>
      <c r="S5985" t="s">
        <v>978</v>
      </c>
      <c r="U5985" t="s">
        <v>980</v>
      </c>
      <c r="V5985">
        <v>2</v>
      </c>
      <c r="W5985" t="s">
        <v>1047</v>
      </c>
      <c r="X5985" t="s">
        <v>12</v>
      </c>
      <c r="Z5985">
        <v>1000</v>
      </c>
      <c r="AA5985"/>
      <c r="AB5985" s="82">
        <f t="shared" si="3250"/>
        <v>1000</v>
      </c>
      <c r="AC5985">
        <v>1</v>
      </c>
      <c r="AG5985" s="83">
        <f t="shared" si="3252"/>
        <v>1</v>
      </c>
      <c r="AJ5985">
        <f t="shared" si="3263"/>
        <v>2</v>
      </c>
      <c r="AK5985" s="108">
        <f t="shared" si="3264"/>
        <v>4188.8</v>
      </c>
      <c r="AL5985" s="108">
        <f t="shared" si="3265"/>
        <v>2240</v>
      </c>
      <c r="AM5985" s="108">
        <f t="shared" si="3266"/>
        <v>1948.8000000000002</v>
      </c>
    </row>
    <row r="5986" spans="1:39" x14ac:dyDescent="0.25">
      <c r="A5986" s="115">
        <v>30100054</v>
      </c>
      <c r="C5986" s="81">
        <v>700</v>
      </c>
      <c r="D5986">
        <v>1.6</v>
      </c>
      <c r="E5986">
        <v>1.85</v>
      </c>
      <c r="F5986">
        <v>2</v>
      </c>
      <c r="G5986">
        <v>2</v>
      </c>
      <c r="H5986">
        <v>1.39</v>
      </c>
      <c r="I5986">
        <v>301</v>
      </c>
      <c r="J5986" t="s">
        <v>369</v>
      </c>
      <c r="K5986" t="s">
        <v>341</v>
      </c>
      <c r="L5986" t="s">
        <v>372</v>
      </c>
      <c r="N5986">
        <v>2021</v>
      </c>
      <c r="O5986" t="s">
        <v>688</v>
      </c>
      <c r="P5986" t="s">
        <v>689</v>
      </c>
      <c r="Q5986" t="s">
        <v>16</v>
      </c>
      <c r="R5986" t="s">
        <v>28</v>
      </c>
      <c r="S5986" t="s">
        <v>978</v>
      </c>
      <c r="U5986" t="s">
        <v>980</v>
      </c>
      <c r="V5986">
        <v>2</v>
      </c>
      <c r="W5986" t="s">
        <v>1048</v>
      </c>
      <c r="X5986" t="s">
        <v>12</v>
      </c>
      <c r="Z5986">
        <v>1500</v>
      </c>
      <c r="AA5986"/>
      <c r="AB5986" s="82">
        <f t="shared" si="3250"/>
        <v>1500</v>
      </c>
      <c r="AC5986">
        <v>1</v>
      </c>
      <c r="AG5986" s="83">
        <f t="shared" si="3252"/>
        <v>1</v>
      </c>
      <c r="AJ5986">
        <f t="shared" si="3263"/>
        <v>2</v>
      </c>
      <c r="AK5986" s="108">
        <f t="shared" si="3264"/>
        <v>3891.9999999999995</v>
      </c>
      <c r="AL5986" s="108">
        <f t="shared" si="3265"/>
        <v>2800</v>
      </c>
      <c r="AM5986" s="108">
        <f t="shared" si="3266"/>
        <v>1091.9999999999995</v>
      </c>
    </row>
    <row r="5987" spans="1:39" x14ac:dyDescent="0.25">
      <c r="A5987" s="115">
        <v>10301264</v>
      </c>
      <c r="C5987" s="81">
        <v>700</v>
      </c>
      <c r="D5987">
        <v>1.6</v>
      </c>
      <c r="E5987">
        <v>1.6</v>
      </c>
      <c r="F5987">
        <v>1.6</v>
      </c>
      <c r="G5987">
        <v>1.6</v>
      </c>
      <c r="H5987">
        <v>1.44</v>
      </c>
      <c r="I5987">
        <v>103</v>
      </c>
      <c r="J5987" t="s">
        <v>168</v>
      </c>
      <c r="K5987" t="s">
        <v>219</v>
      </c>
      <c r="L5987" t="s">
        <v>973</v>
      </c>
      <c r="N5987">
        <v>2021</v>
      </c>
      <c r="O5987" t="s">
        <v>688</v>
      </c>
      <c r="P5987" t="s">
        <v>689</v>
      </c>
      <c r="Q5987" t="s">
        <v>8</v>
      </c>
      <c r="R5987" t="s">
        <v>28</v>
      </c>
      <c r="S5987" t="s">
        <v>978</v>
      </c>
      <c r="U5987" t="s">
        <v>980</v>
      </c>
      <c r="V5987">
        <v>2</v>
      </c>
      <c r="W5987" t="s">
        <v>1049</v>
      </c>
      <c r="X5987" t="s">
        <v>12</v>
      </c>
      <c r="Z5987">
        <v>1000</v>
      </c>
      <c r="AA5987"/>
      <c r="AB5987" s="82">
        <f t="shared" si="3250"/>
        <v>1000</v>
      </c>
      <c r="AC5987">
        <v>1</v>
      </c>
      <c r="AG5987" s="83">
        <f t="shared" si="3252"/>
        <v>1</v>
      </c>
      <c r="AJ5987">
        <f t="shared" ref="AJ5987:AJ5989" si="3267">AG5987*2/3</f>
        <v>0.66666666666666663</v>
      </c>
      <c r="AK5987" s="108">
        <f t="shared" si="3264"/>
        <v>1075.1999999999998</v>
      </c>
      <c r="AL5987" s="108">
        <f t="shared" si="3265"/>
        <v>746.66666666666663</v>
      </c>
      <c r="AM5987" s="108">
        <f t="shared" si="3266"/>
        <v>328.53333333333319</v>
      </c>
    </row>
    <row r="5988" spans="1:39" x14ac:dyDescent="0.25">
      <c r="A5988" s="115">
        <v>40600084</v>
      </c>
      <c r="C5988" s="81">
        <v>700</v>
      </c>
      <c r="D5988">
        <v>2.4</v>
      </c>
      <c r="E5988">
        <v>2.8</v>
      </c>
      <c r="F5988">
        <v>3</v>
      </c>
      <c r="G5988">
        <v>3</v>
      </c>
      <c r="H5988">
        <v>2.2599999999999998</v>
      </c>
      <c r="I5988">
        <v>406</v>
      </c>
      <c r="J5988" t="s">
        <v>607</v>
      </c>
      <c r="K5988" t="s">
        <v>185</v>
      </c>
      <c r="L5988" t="s">
        <v>608</v>
      </c>
      <c r="N5988">
        <v>2021</v>
      </c>
      <c r="O5988" t="s">
        <v>688</v>
      </c>
      <c r="P5988" t="s">
        <v>689</v>
      </c>
      <c r="Q5988" t="s">
        <v>8</v>
      </c>
      <c r="R5988" t="s">
        <v>28</v>
      </c>
      <c r="S5988" t="s">
        <v>978</v>
      </c>
      <c r="U5988" t="s">
        <v>980</v>
      </c>
      <c r="V5988">
        <v>2</v>
      </c>
      <c r="W5988" t="s">
        <v>1050</v>
      </c>
      <c r="X5988" t="s">
        <v>12</v>
      </c>
      <c r="Z5988">
        <v>900</v>
      </c>
      <c r="AA5988"/>
      <c r="AB5988" s="82">
        <f t="shared" si="3250"/>
        <v>900</v>
      </c>
      <c r="AC5988">
        <v>1</v>
      </c>
      <c r="AG5988" s="83">
        <f t="shared" si="3252"/>
        <v>1</v>
      </c>
      <c r="AJ5988">
        <f t="shared" si="3267"/>
        <v>0.66666666666666663</v>
      </c>
      <c r="AK5988" s="108">
        <f t="shared" si="3264"/>
        <v>3163.9999999999995</v>
      </c>
      <c r="AL5988" s="108">
        <f t="shared" si="3265"/>
        <v>1400</v>
      </c>
      <c r="AM5988" s="108">
        <f t="shared" si="3266"/>
        <v>1763.9999999999995</v>
      </c>
    </row>
    <row r="5989" spans="1:39" x14ac:dyDescent="0.25">
      <c r="A5989" s="115">
        <v>30700404</v>
      </c>
      <c r="C5989" s="81">
        <v>700</v>
      </c>
      <c r="D5989">
        <v>1.6</v>
      </c>
      <c r="E5989">
        <v>1.6</v>
      </c>
      <c r="F5989">
        <v>1.6</v>
      </c>
      <c r="G5989">
        <v>1.6</v>
      </c>
      <c r="H5989">
        <v>1.22</v>
      </c>
      <c r="I5989">
        <v>307</v>
      </c>
      <c r="J5989" t="s">
        <v>457</v>
      </c>
      <c r="K5989" t="s">
        <v>219</v>
      </c>
      <c r="L5989" t="s">
        <v>469</v>
      </c>
      <c r="N5989">
        <v>2021</v>
      </c>
      <c r="O5989" t="s">
        <v>688</v>
      </c>
      <c r="P5989" t="s">
        <v>689</v>
      </c>
      <c r="Q5989" t="s">
        <v>8</v>
      </c>
      <c r="R5989" t="s">
        <v>28</v>
      </c>
      <c r="S5989" t="s">
        <v>978</v>
      </c>
      <c r="U5989" t="s">
        <v>980</v>
      </c>
      <c r="V5989">
        <v>2</v>
      </c>
      <c r="W5989" t="s">
        <v>1051</v>
      </c>
      <c r="X5989" t="s">
        <v>12</v>
      </c>
      <c r="Z5989">
        <v>800</v>
      </c>
      <c r="AA5989"/>
      <c r="AB5989" s="82">
        <f t="shared" si="3250"/>
        <v>800</v>
      </c>
      <c r="AC5989">
        <v>1</v>
      </c>
      <c r="AG5989" s="83">
        <f t="shared" si="3252"/>
        <v>1</v>
      </c>
      <c r="AJ5989">
        <f t="shared" si="3267"/>
        <v>0.66666666666666663</v>
      </c>
      <c r="AK5989" s="108">
        <f t="shared" si="3264"/>
        <v>910.93333333333328</v>
      </c>
      <c r="AL5989" s="108">
        <f t="shared" si="3265"/>
        <v>746.66666666666663</v>
      </c>
      <c r="AM5989" s="108">
        <f t="shared" si="3266"/>
        <v>164.26666666666665</v>
      </c>
    </row>
    <row r="5990" spans="1:39" x14ac:dyDescent="0.25">
      <c r="A5990" s="115">
        <v>30300054</v>
      </c>
      <c r="C5990" s="81">
        <v>700</v>
      </c>
      <c r="D5990">
        <v>1.6</v>
      </c>
      <c r="E5990">
        <v>1.85</v>
      </c>
      <c r="F5990">
        <v>2</v>
      </c>
      <c r="G5990">
        <v>2</v>
      </c>
      <c r="H5990">
        <v>1.39</v>
      </c>
      <c r="I5990">
        <v>303</v>
      </c>
      <c r="J5990" t="s">
        <v>393</v>
      </c>
      <c r="K5990" t="s">
        <v>341</v>
      </c>
      <c r="L5990" t="s">
        <v>394</v>
      </c>
      <c r="N5990">
        <v>2021</v>
      </c>
      <c r="O5990" t="s">
        <v>688</v>
      </c>
      <c r="P5990" t="s">
        <v>689</v>
      </c>
      <c r="Q5990" t="s">
        <v>16</v>
      </c>
      <c r="R5990" t="s">
        <v>28</v>
      </c>
      <c r="S5990" t="s">
        <v>978</v>
      </c>
      <c r="U5990" t="s">
        <v>980</v>
      </c>
      <c r="V5990">
        <v>2</v>
      </c>
      <c r="W5990" t="s">
        <v>1052</v>
      </c>
      <c r="X5990" t="s">
        <v>12</v>
      </c>
      <c r="Z5990">
        <v>1500</v>
      </c>
      <c r="AA5990"/>
      <c r="AB5990" s="82">
        <f t="shared" si="3250"/>
        <v>1500</v>
      </c>
      <c r="AC5990">
        <v>1</v>
      </c>
      <c r="AG5990" s="83">
        <f t="shared" si="3252"/>
        <v>1</v>
      </c>
      <c r="AJ5990">
        <f t="shared" ref="AJ5990:AJ5994" si="3268">AG5990*2</f>
        <v>2</v>
      </c>
      <c r="AK5990" s="108">
        <f t="shared" si="3264"/>
        <v>3891.9999999999995</v>
      </c>
      <c r="AL5990" s="108">
        <f t="shared" si="3265"/>
        <v>2800</v>
      </c>
      <c r="AM5990" s="108">
        <f t="shared" si="3266"/>
        <v>1091.9999999999995</v>
      </c>
    </row>
    <row r="5991" spans="1:39" x14ac:dyDescent="0.25">
      <c r="A5991" s="115">
        <v>40400704</v>
      </c>
      <c r="C5991" s="81">
        <v>700</v>
      </c>
      <c r="D5991">
        <v>2.4</v>
      </c>
      <c r="E5991">
        <v>2.8</v>
      </c>
      <c r="F5991">
        <v>3</v>
      </c>
      <c r="G5991">
        <v>3</v>
      </c>
      <c r="H5991">
        <v>1.99</v>
      </c>
      <c r="I5991">
        <v>404</v>
      </c>
      <c r="J5991" t="s">
        <v>223</v>
      </c>
      <c r="K5991" t="s">
        <v>219</v>
      </c>
      <c r="L5991" t="s">
        <v>579</v>
      </c>
      <c r="N5991">
        <v>2021</v>
      </c>
      <c r="O5991" t="s">
        <v>688</v>
      </c>
      <c r="P5991" t="s">
        <v>689</v>
      </c>
      <c r="Q5991" t="s">
        <v>16</v>
      </c>
      <c r="R5991" t="s">
        <v>28</v>
      </c>
      <c r="S5991" t="s">
        <v>978</v>
      </c>
      <c r="U5991" t="s">
        <v>980</v>
      </c>
      <c r="V5991">
        <v>2</v>
      </c>
      <c r="W5991" t="s">
        <v>1053</v>
      </c>
      <c r="X5991" t="s">
        <v>12</v>
      </c>
      <c r="Z5991">
        <v>1600</v>
      </c>
      <c r="AA5991"/>
      <c r="AB5991" s="82">
        <f t="shared" si="3250"/>
        <v>1600</v>
      </c>
      <c r="AC5991">
        <v>1</v>
      </c>
      <c r="AG5991" s="83">
        <f t="shared" si="3252"/>
        <v>1</v>
      </c>
      <c r="AJ5991">
        <f t="shared" si="3268"/>
        <v>2</v>
      </c>
      <c r="AK5991" s="108">
        <f t="shared" si="3264"/>
        <v>8358</v>
      </c>
      <c r="AL5991" s="108">
        <f t="shared" si="3265"/>
        <v>4200</v>
      </c>
      <c r="AM5991" s="108">
        <f t="shared" si="3266"/>
        <v>4158</v>
      </c>
    </row>
    <row r="5992" spans="1:39" x14ac:dyDescent="0.25">
      <c r="A5992" s="115">
        <v>20101334</v>
      </c>
      <c r="C5992" s="81">
        <v>700</v>
      </c>
      <c r="D5992">
        <v>1.6</v>
      </c>
      <c r="E5992">
        <v>1.85</v>
      </c>
      <c r="F5992">
        <v>2</v>
      </c>
      <c r="G5992">
        <v>2</v>
      </c>
      <c r="H5992">
        <v>1.61</v>
      </c>
      <c r="I5992">
        <v>201</v>
      </c>
      <c r="J5992" t="s">
        <v>231</v>
      </c>
      <c r="K5992" t="s">
        <v>240</v>
      </c>
      <c r="L5992" t="s">
        <v>245</v>
      </c>
      <c r="N5992">
        <v>2021</v>
      </c>
      <c r="O5992" t="s">
        <v>688</v>
      </c>
      <c r="P5992" t="s">
        <v>689</v>
      </c>
      <c r="Q5992" t="s">
        <v>16</v>
      </c>
      <c r="R5992" t="s">
        <v>28</v>
      </c>
      <c r="S5992" t="s">
        <v>978</v>
      </c>
      <c r="U5992" t="s">
        <v>980</v>
      </c>
      <c r="V5992">
        <v>2</v>
      </c>
      <c r="W5992" t="s">
        <v>1054</v>
      </c>
      <c r="X5992" t="s">
        <v>12</v>
      </c>
      <c r="Z5992">
        <v>1500</v>
      </c>
      <c r="AA5992"/>
      <c r="AB5992" s="82">
        <f t="shared" si="3250"/>
        <v>1500</v>
      </c>
      <c r="AC5992">
        <v>1</v>
      </c>
      <c r="AG5992" s="83">
        <f t="shared" si="3252"/>
        <v>1</v>
      </c>
      <c r="AJ5992">
        <f t="shared" si="3268"/>
        <v>2</v>
      </c>
      <c r="AK5992" s="108">
        <f t="shared" si="3264"/>
        <v>4508</v>
      </c>
      <c r="AL5992" s="108">
        <f t="shared" si="3265"/>
        <v>2800</v>
      </c>
      <c r="AM5992" s="108">
        <f t="shared" si="3266"/>
        <v>1708</v>
      </c>
    </row>
    <row r="5993" spans="1:39" x14ac:dyDescent="0.25">
      <c r="A5993" s="115">
        <v>10201174</v>
      </c>
      <c r="C5993" s="81">
        <v>700</v>
      </c>
      <c r="D5993">
        <v>1.6</v>
      </c>
      <c r="E5993">
        <v>1.6</v>
      </c>
      <c r="F5993">
        <v>1.6</v>
      </c>
      <c r="G5993">
        <v>1.6</v>
      </c>
      <c r="H5993">
        <v>1.87</v>
      </c>
      <c r="I5993">
        <v>102</v>
      </c>
      <c r="J5993" t="s">
        <v>37</v>
      </c>
      <c r="K5993" t="s">
        <v>3</v>
      </c>
      <c r="L5993" t="s">
        <v>975</v>
      </c>
      <c r="N5993">
        <v>2021</v>
      </c>
      <c r="O5993" t="s">
        <v>688</v>
      </c>
      <c r="P5993" t="s">
        <v>689</v>
      </c>
      <c r="Q5993" t="s">
        <v>16</v>
      </c>
      <c r="R5993" t="s">
        <v>28</v>
      </c>
      <c r="S5993" t="s">
        <v>978</v>
      </c>
      <c r="U5993" t="s">
        <v>980</v>
      </c>
      <c r="V5993">
        <v>2</v>
      </c>
      <c r="W5993" t="s">
        <v>1055</v>
      </c>
      <c r="X5993" t="s">
        <v>12</v>
      </c>
      <c r="Z5993">
        <v>1000</v>
      </c>
      <c r="AA5993"/>
      <c r="AB5993" s="82">
        <f t="shared" si="3250"/>
        <v>1000</v>
      </c>
      <c r="AC5993">
        <v>1</v>
      </c>
      <c r="AG5993" s="83">
        <f t="shared" si="3252"/>
        <v>1</v>
      </c>
      <c r="AJ5993">
        <f t="shared" si="3268"/>
        <v>2</v>
      </c>
      <c r="AK5993" s="108">
        <f t="shared" si="3264"/>
        <v>4188.8</v>
      </c>
      <c r="AL5993" s="108">
        <f t="shared" si="3265"/>
        <v>2240</v>
      </c>
      <c r="AM5993" s="108">
        <f t="shared" si="3266"/>
        <v>1948.8000000000002</v>
      </c>
    </row>
    <row r="5994" spans="1:39" x14ac:dyDescent="0.25">
      <c r="A5994" s="115">
        <v>20400014</v>
      </c>
      <c r="C5994" s="81">
        <v>700</v>
      </c>
      <c r="D5994">
        <v>1.6</v>
      </c>
      <c r="E5994">
        <v>1.85</v>
      </c>
      <c r="F5994">
        <v>2</v>
      </c>
      <c r="G5994">
        <v>2</v>
      </c>
      <c r="H5994">
        <v>2.02</v>
      </c>
      <c r="I5994">
        <v>204</v>
      </c>
      <c r="J5994" t="s">
        <v>956</v>
      </c>
      <c r="K5994" t="s">
        <v>354</v>
      </c>
      <c r="L5994" t="s">
        <v>972</v>
      </c>
      <c r="N5994">
        <v>2021</v>
      </c>
      <c r="O5994" t="s">
        <v>688</v>
      </c>
      <c r="P5994" t="s">
        <v>689</v>
      </c>
      <c r="Q5994" t="s">
        <v>16</v>
      </c>
      <c r="R5994" t="s">
        <v>28</v>
      </c>
      <c r="S5994" t="s">
        <v>978</v>
      </c>
      <c r="U5994" t="s">
        <v>980</v>
      </c>
      <c r="V5994">
        <v>2</v>
      </c>
      <c r="W5994" t="s">
        <v>1056</v>
      </c>
      <c r="X5994" t="s">
        <v>12</v>
      </c>
      <c r="Z5994">
        <v>1500</v>
      </c>
      <c r="AA5994"/>
      <c r="AB5994" s="82">
        <f t="shared" si="3250"/>
        <v>1500</v>
      </c>
      <c r="AC5994">
        <v>1</v>
      </c>
      <c r="AG5994" s="83">
        <f t="shared" si="3252"/>
        <v>1</v>
      </c>
      <c r="AJ5994">
        <f t="shared" si="3268"/>
        <v>2</v>
      </c>
      <c r="AK5994" s="108">
        <f t="shared" si="3264"/>
        <v>5656</v>
      </c>
      <c r="AL5994" s="108">
        <f t="shared" si="3265"/>
        <v>2800</v>
      </c>
      <c r="AM5994" s="108">
        <f t="shared" si="3266"/>
        <v>2856</v>
      </c>
    </row>
    <row r="5995" spans="1:39" x14ac:dyDescent="0.25">
      <c r="A5995" s="115">
        <v>10201174</v>
      </c>
      <c r="C5995" s="81">
        <v>700</v>
      </c>
      <c r="D5995">
        <v>1.6</v>
      </c>
      <c r="E5995">
        <v>1.6</v>
      </c>
      <c r="F5995">
        <v>1.6</v>
      </c>
      <c r="G5995">
        <v>1.6</v>
      </c>
      <c r="H5995">
        <v>1.87</v>
      </c>
      <c r="I5995">
        <v>102</v>
      </c>
      <c r="J5995" t="s">
        <v>37</v>
      </c>
      <c r="K5995" t="s">
        <v>3</v>
      </c>
      <c r="L5995" t="s">
        <v>975</v>
      </c>
      <c r="N5995">
        <v>2021</v>
      </c>
      <c r="O5995" t="s">
        <v>688</v>
      </c>
      <c r="P5995" t="s">
        <v>689</v>
      </c>
      <c r="Q5995" t="s">
        <v>8</v>
      </c>
      <c r="R5995" t="s">
        <v>28</v>
      </c>
      <c r="S5995" t="s">
        <v>978</v>
      </c>
      <c r="U5995" t="s">
        <v>980</v>
      </c>
      <c r="V5995">
        <v>2</v>
      </c>
      <c r="W5995" t="s">
        <v>1057</v>
      </c>
      <c r="X5995" t="s">
        <v>12</v>
      </c>
      <c r="Z5995">
        <v>1000</v>
      </c>
      <c r="AA5995"/>
      <c r="AB5995" s="82">
        <f t="shared" si="3250"/>
        <v>1000</v>
      </c>
      <c r="AC5995">
        <v>1</v>
      </c>
      <c r="AG5995" s="83">
        <f t="shared" si="3252"/>
        <v>1</v>
      </c>
      <c r="AJ5995">
        <f>AG5995*2/3</f>
        <v>0.66666666666666663</v>
      </c>
      <c r="AK5995" s="108">
        <f t="shared" si="3264"/>
        <v>1396.2666666666667</v>
      </c>
      <c r="AL5995" s="108">
        <f t="shared" si="3265"/>
        <v>746.66666666666663</v>
      </c>
      <c r="AM5995" s="108">
        <f t="shared" si="3266"/>
        <v>649.6</v>
      </c>
    </row>
    <row r="5996" spans="1:39" x14ac:dyDescent="0.25">
      <c r="A5996" s="115">
        <v>30600094</v>
      </c>
      <c r="C5996" s="81">
        <v>700</v>
      </c>
      <c r="D5996">
        <v>1.6</v>
      </c>
      <c r="E5996">
        <v>1.85</v>
      </c>
      <c r="F5996">
        <v>2</v>
      </c>
      <c r="G5996">
        <v>2</v>
      </c>
      <c r="H5996">
        <v>1.61</v>
      </c>
      <c r="I5996">
        <v>306</v>
      </c>
      <c r="J5996" t="s">
        <v>452</v>
      </c>
      <c r="K5996" t="s">
        <v>407</v>
      </c>
      <c r="L5996" t="s">
        <v>452</v>
      </c>
      <c r="N5996">
        <v>2021</v>
      </c>
      <c r="O5996" t="s">
        <v>688</v>
      </c>
      <c r="P5996" t="s">
        <v>689</v>
      </c>
      <c r="Q5996" t="s">
        <v>16</v>
      </c>
      <c r="R5996" t="s">
        <v>28</v>
      </c>
      <c r="S5996" t="s">
        <v>978</v>
      </c>
      <c r="U5996" t="s">
        <v>980</v>
      </c>
      <c r="V5996">
        <v>2</v>
      </c>
      <c r="W5996" t="s">
        <v>1058</v>
      </c>
      <c r="X5996" t="s">
        <v>12</v>
      </c>
      <c r="Z5996">
        <v>1500</v>
      </c>
      <c r="AA5996"/>
      <c r="AB5996" s="82">
        <f t="shared" si="3250"/>
        <v>1500</v>
      </c>
      <c r="AC5996">
        <v>1</v>
      </c>
      <c r="AG5996" s="83">
        <f t="shared" si="3252"/>
        <v>1</v>
      </c>
      <c r="AJ5996">
        <f t="shared" ref="AJ5996:AJ5998" si="3269">AG5996*2</f>
        <v>2</v>
      </c>
      <c r="AK5996" s="108">
        <f t="shared" si="3264"/>
        <v>4508</v>
      </c>
      <c r="AL5996" s="108">
        <f t="shared" si="3265"/>
        <v>2800</v>
      </c>
      <c r="AM5996" s="108">
        <f t="shared" si="3266"/>
        <v>1708</v>
      </c>
    </row>
    <row r="5997" spans="1:39" x14ac:dyDescent="0.25">
      <c r="A5997" s="115">
        <v>40400544</v>
      </c>
      <c r="C5997" s="81">
        <v>700</v>
      </c>
      <c r="D5997">
        <v>2.4</v>
      </c>
      <c r="E5997">
        <v>2.8</v>
      </c>
      <c r="F5997">
        <v>3</v>
      </c>
      <c r="G5997">
        <v>3</v>
      </c>
      <c r="H5997">
        <v>1.99</v>
      </c>
      <c r="I5997">
        <v>404</v>
      </c>
      <c r="J5997" t="s">
        <v>223</v>
      </c>
      <c r="K5997" t="s">
        <v>219</v>
      </c>
      <c r="L5997" t="s">
        <v>579</v>
      </c>
      <c r="N5997">
        <v>2021</v>
      </c>
      <c r="O5997" t="s">
        <v>688</v>
      </c>
      <c r="P5997" t="s">
        <v>689</v>
      </c>
      <c r="Q5997" t="s">
        <v>16</v>
      </c>
      <c r="R5997" t="s">
        <v>28</v>
      </c>
      <c r="S5997" t="s">
        <v>978</v>
      </c>
      <c r="U5997" t="s">
        <v>980</v>
      </c>
      <c r="V5997">
        <v>2</v>
      </c>
      <c r="W5997" t="s">
        <v>1059</v>
      </c>
      <c r="X5997" t="s">
        <v>12</v>
      </c>
      <c r="Z5997">
        <v>1600</v>
      </c>
      <c r="AA5997"/>
      <c r="AB5997" s="82">
        <f t="shared" si="3250"/>
        <v>1600</v>
      </c>
      <c r="AC5997">
        <v>1</v>
      </c>
      <c r="AG5997" s="83">
        <f t="shared" si="3252"/>
        <v>1</v>
      </c>
      <c r="AJ5997">
        <f t="shared" si="3269"/>
        <v>2</v>
      </c>
      <c r="AK5997" s="108">
        <f t="shared" si="3264"/>
        <v>8358</v>
      </c>
      <c r="AL5997" s="108">
        <f t="shared" si="3265"/>
        <v>4200</v>
      </c>
      <c r="AM5997" s="108">
        <f t="shared" si="3266"/>
        <v>4158</v>
      </c>
    </row>
    <row r="5998" spans="1:39" x14ac:dyDescent="0.25">
      <c r="A5998" s="115">
        <v>30100054</v>
      </c>
      <c r="C5998" s="81">
        <v>700</v>
      </c>
      <c r="D5998">
        <v>1.6</v>
      </c>
      <c r="E5998">
        <v>1.85</v>
      </c>
      <c r="F5998">
        <v>2</v>
      </c>
      <c r="G5998">
        <v>2</v>
      </c>
      <c r="H5998">
        <v>1.39</v>
      </c>
      <c r="I5998">
        <v>301</v>
      </c>
      <c r="J5998" t="s">
        <v>369</v>
      </c>
      <c r="K5998" t="s">
        <v>341</v>
      </c>
      <c r="L5998" t="s">
        <v>372</v>
      </c>
      <c r="N5998">
        <v>2021</v>
      </c>
      <c r="O5998" t="s">
        <v>688</v>
      </c>
      <c r="P5998" t="s">
        <v>689</v>
      </c>
      <c r="Q5998" t="s">
        <v>16</v>
      </c>
      <c r="R5998" t="s">
        <v>28</v>
      </c>
      <c r="S5998" t="s">
        <v>978</v>
      </c>
      <c r="U5998" t="s">
        <v>980</v>
      </c>
      <c r="V5998">
        <v>2</v>
      </c>
      <c r="W5998" t="s">
        <v>1060</v>
      </c>
      <c r="X5998" t="s">
        <v>12</v>
      </c>
      <c r="Z5998">
        <v>1500</v>
      </c>
      <c r="AA5998"/>
      <c r="AB5998" s="82">
        <f t="shared" si="3250"/>
        <v>1500</v>
      </c>
      <c r="AC5998">
        <v>1</v>
      </c>
      <c r="AG5998" s="83">
        <f t="shared" si="3252"/>
        <v>1</v>
      </c>
      <c r="AJ5998">
        <f t="shared" si="3269"/>
        <v>2</v>
      </c>
      <c r="AK5998" s="108">
        <f t="shared" si="3264"/>
        <v>3891.9999999999995</v>
      </c>
      <c r="AL5998" s="108">
        <f t="shared" si="3265"/>
        <v>2800</v>
      </c>
      <c r="AM5998" s="108">
        <f t="shared" si="3266"/>
        <v>1091.9999999999995</v>
      </c>
    </row>
    <row r="5999" spans="1:39" x14ac:dyDescent="0.25">
      <c r="A5999" s="115">
        <v>30300014</v>
      </c>
      <c r="C5999" s="81">
        <v>700</v>
      </c>
      <c r="D5999">
        <v>1.6</v>
      </c>
      <c r="E5999">
        <v>1.85</v>
      </c>
      <c r="F5999">
        <v>2</v>
      </c>
      <c r="G5999">
        <v>2</v>
      </c>
      <c r="H5999">
        <v>1.39</v>
      </c>
      <c r="I5999">
        <v>303</v>
      </c>
      <c r="J5999" t="s">
        <v>393</v>
      </c>
      <c r="K5999" t="s">
        <v>341</v>
      </c>
      <c r="L5999" t="s">
        <v>458</v>
      </c>
      <c r="N5999">
        <v>2021</v>
      </c>
      <c r="O5999" t="s">
        <v>688</v>
      </c>
      <c r="P5999" t="s">
        <v>689</v>
      </c>
      <c r="Q5999" t="s">
        <v>8</v>
      </c>
      <c r="R5999" t="s">
        <v>28</v>
      </c>
      <c r="S5999" t="s">
        <v>978</v>
      </c>
      <c r="U5999" t="s">
        <v>980</v>
      </c>
      <c r="V5999">
        <v>2</v>
      </c>
      <c r="W5999" t="s">
        <v>1061</v>
      </c>
      <c r="X5999" t="s">
        <v>12</v>
      </c>
      <c r="Z5999">
        <v>1500</v>
      </c>
      <c r="AA5999"/>
      <c r="AB5999" s="82">
        <f t="shared" si="3250"/>
        <v>1500</v>
      </c>
      <c r="AC5999">
        <v>1</v>
      </c>
      <c r="AG5999" s="83">
        <f t="shared" si="3252"/>
        <v>1</v>
      </c>
      <c r="AJ5999">
        <f>AG5999*2/3</f>
        <v>0.66666666666666663</v>
      </c>
      <c r="AK5999" s="108">
        <f t="shared" si="3264"/>
        <v>1297.333333333333</v>
      </c>
      <c r="AL5999" s="108">
        <f t="shared" si="3265"/>
        <v>933.33333333333326</v>
      </c>
      <c r="AM5999" s="108">
        <f t="shared" si="3266"/>
        <v>363.99999999999977</v>
      </c>
    </row>
    <row r="6000" spans="1:39" x14ac:dyDescent="0.25">
      <c r="A6000" s="115">
        <v>10300694</v>
      </c>
      <c r="C6000" s="81">
        <v>700</v>
      </c>
      <c r="D6000">
        <v>1.6</v>
      </c>
      <c r="E6000">
        <v>1.6</v>
      </c>
      <c r="F6000">
        <v>1.6</v>
      </c>
      <c r="G6000">
        <v>1.6</v>
      </c>
      <c r="H6000">
        <v>1.44</v>
      </c>
      <c r="I6000">
        <v>103</v>
      </c>
      <c r="J6000" t="s">
        <v>168</v>
      </c>
      <c r="K6000" t="s">
        <v>959</v>
      </c>
      <c r="L6000" t="s">
        <v>973</v>
      </c>
      <c r="N6000">
        <v>2021</v>
      </c>
      <c r="O6000" t="s">
        <v>688</v>
      </c>
      <c r="P6000" t="s">
        <v>689</v>
      </c>
      <c r="Q6000" t="s">
        <v>16</v>
      </c>
      <c r="R6000" t="s">
        <v>28</v>
      </c>
      <c r="S6000" t="s">
        <v>978</v>
      </c>
      <c r="U6000" t="s">
        <v>980</v>
      </c>
      <c r="V6000">
        <v>2</v>
      </c>
      <c r="W6000" t="s">
        <v>1062</v>
      </c>
      <c r="X6000" t="s">
        <v>12</v>
      </c>
      <c r="Z6000">
        <v>1000</v>
      </c>
      <c r="AA6000"/>
      <c r="AB6000" s="82">
        <f t="shared" si="3250"/>
        <v>1000</v>
      </c>
      <c r="AC6000">
        <v>1</v>
      </c>
      <c r="AG6000" s="83">
        <f t="shared" si="3252"/>
        <v>1</v>
      </c>
      <c r="AJ6000">
        <f t="shared" ref="AJ6000:AJ6001" si="3270">AG6000*2</f>
        <v>2</v>
      </c>
      <c r="AK6000" s="108">
        <f t="shared" si="3264"/>
        <v>3225.6</v>
      </c>
      <c r="AL6000" s="108">
        <f t="shared" si="3265"/>
        <v>2240</v>
      </c>
      <c r="AM6000" s="108">
        <f t="shared" si="3266"/>
        <v>985.59999999999991</v>
      </c>
    </row>
    <row r="6001" spans="1:39" x14ac:dyDescent="0.25">
      <c r="A6001" s="115">
        <v>30200044</v>
      </c>
      <c r="C6001" s="81">
        <v>700</v>
      </c>
      <c r="D6001">
        <v>1.6</v>
      </c>
      <c r="E6001">
        <v>1.85</v>
      </c>
      <c r="F6001">
        <v>2</v>
      </c>
      <c r="G6001">
        <v>2</v>
      </c>
      <c r="H6001">
        <v>1.55</v>
      </c>
      <c r="I6001">
        <v>302</v>
      </c>
      <c r="J6001" t="s">
        <v>385</v>
      </c>
      <c r="K6001" t="s">
        <v>341</v>
      </c>
      <c r="L6001" t="s">
        <v>385</v>
      </c>
      <c r="N6001">
        <v>2021</v>
      </c>
      <c r="O6001" t="s">
        <v>688</v>
      </c>
      <c r="P6001" t="s">
        <v>689</v>
      </c>
      <c r="Q6001" t="s">
        <v>16</v>
      </c>
      <c r="R6001" t="s">
        <v>28</v>
      </c>
      <c r="S6001" t="s">
        <v>978</v>
      </c>
      <c r="U6001" t="s">
        <v>980</v>
      </c>
      <c r="V6001">
        <v>2</v>
      </c>
      <c r="W6001" t="s">
        <v>1063</v>
      </c>
      <c r="X6001" t="s">
        <v>12</v>
      </c>
      <c r="Z6001">
        <v>1500</v>
      </c>
      <c r="AA6001"/>
      <c r="AB6001" s="82">
        <f t="shared" si="3250"/>
        <v>1500</v>
      </c>
      <c r="AC6001">
        <v>1</v>
      </c>
      <c r="AG6001" s="83">
        <f t="shared" si="3252"/>
        <v>1</v>
      </c>
      <c r="AJ6001">
        <f t="shared" si="3270"/>
        <v>2</v>
      </c>
      <c r="AK6001" s="108">
        <f t="shared" si="3264"/>
        <v>4340</v>
      </c>
      <c r="AL6001" s="108">
        <f t="shared" si="3265"/>
        <v>2800</v>
      </c>
      <c r="AM6001" s="108">
        <f t="shared" si="3266"/>
        <v>1540</v>
      </c>
    </row>
    <row r="6002" spans="1:39" x14ac:dyDescent="0.25">
      <c r="A6002" s="115">
        <v>40500114</v>
      </c>
      <c r="C6002" s="81">
        <v>700</v>
      </c>
      <c r="D6002">
        <v>2.4</v>
      </c>
      <c r="E6002">
        <v>2.8</v>
      </c>
      <c r="F6002">
        <v>3</v>
      </c>
      <c r="G6002">
        <v>3</v>
      </c>
      <c r="H6002">
        <v>2.2000000000000002</v>
      </c>
      <c r="I6002">
        <v>405</v>
      </c>
      <c r="J6002" t="s">
        <v>595</v>
      </c>
      <c r="K6002" t="s">
        <v>962</v>
      </c>
      <c r="L6002" t="s">
        <v>595</v>
      </c>
      <c r="N6002">
        <v>2021</v>
      </c>
      <c r="O6002" t="s">
        <v>688</v>
      </c>
      <c r="P6002" t="s">
        <v>689</v>
      </c>
      <c r="Q6002" t="s">
        <v>8</v>
      </c>
      <c r="R6002" t="s">
        <v>28</v>
      </c>
      <c r="S6002" t="s">
        <v>978</v>
      </c>
      <c r="U6002" t="s">
        <v>980</v>
      </c>
      <c r="V6002">
        <v>2</v>
      </c>
      <c r="W6002" t="s">
        <v>1064</v>
      </c>
      <c r="X6002" t="s">
        <v>12</v>
      </c>
      <c r="Z6002">
        <v>900</v>
      </c>
      <c r="AA6002"/>
      <c r="AB6002" s="82">
        <f t="shared" si="3250"/>
        <v>900</v>
      </c>
      <c r="AC6002">
        <v>1</v>
      </c>
      <c r="AG6002" s="83">
        <f t="shared" si="3252"/>
        <v>1</v>
      </c>
      <c r="AJ6002">
        <f>AG6002*2/3</f>
        <v>0.66666666666666663</v>
      </c>
      <c r="AK6002" s="108">
        <f t="shared" si="3264"/>
        <v>3080.0000000000005</v>
      </c>
      <c r="AL6002" s="108">
        <f t="shared" si="3265"/>
        <v>1400</v>
      </c>
      <c r="AM6002" s="108">
        <f t="shared" si="3266"/>
        <v>1680.0000000000005</v>
      </c>
    </row>
    <row r="6003" spans="1:39" x14ac:dyDescent="0.25">
      <c r="A6003" s="115">
        <v>30501224</v>
      </c>
      <c r="C6003" s="81">
        <v>700</v>
      </c>
      <c r="D6003">
        <v>1.6</v>
      </c>
      <c r="E6003">
        <v>1.85</v>
      </c>
      <c r="F6003">
        <v>2</v>
      </c>
      <c r="G6003">
        <v>2</v>
      </c>
      <c r="H6003">
        <v>1.47</v>
      </c>
      <c r="I6003">
        <v>305</v>
      </c>
      <c r="J6003" t="s">
        <v>430</v>
      </c>
      <c r="K6003" t="s">
        <v>432</v>
      </c>
      <c r="L6003" t="s">
        <v>433</v>
      </c>
      <c r="N6003">
        <v>2021</v>
      </c>
      <c r="O6003" t="s">
        <v>688</v>
      </c>
      <c r="P6003" t="s">
        <v>689</v>
      </c>
      <c r="Q6003" t="s">
        <v>16</v>
      </c>
      <c r="R6003" t="s">
        <v>28</v>
      </c>
      <c r="S6003" t="s">
        <v>978</v>
      </c>
      <c r="U6003" t="s">
        <v>980</v>
      </c>
      <c r="V6003">
        <v>2</v>
      </c>
      <c r="W6003" t="s">
        <v>1065</v>
      </c>
      <c r="X6003" t="s">
        <v>12</v>
      </c>
      <c r="Z6003">
        <v>1500</v>
      </c>
      <c r="AA6003"/>
      <c r="AB6003" s="82">
        <f t="shared" si="3250"/>
        <v>1500</v>
      </c>
      <c r="AC6003">
        <v>1</v>
      </c>
      <c r="AG6003" s="83">
        <f t="shared" si="3252"/>
        <v>1</v>
      </c>
      <c r="AJ6003">
        <f t="shared" ref="AJ6003:AJ6004" si="3271">AG6003*2</f>
        <v>2</v>
      </c>
      <c r="AK6003" s="108">
        <f t="shared" si="3264"/>
        <v>4116</v>
      </c>
      <c r="AL6003" s="108">
        <f t="shared" si="3265"/>
        <v>2800</v>
      </c>
      <c r="AM6003" s="108">
        <f t="shared" si="3266"/>
        <v>1316</v>
      </c>
    </row>
    <row r="6004" spans="1:39" x14ac:dyDescent="0.25">
      <c r="A6004" s="115">
        <v>20101414</v>
      </c>
      <c r="C6004" s="81">
        <v>700</v>
      </c>
      <c r="D6004">
        <v>1.6</v>
      </c>
      <c r="E6004">
        <v>1.85</v>
      </c>
      <c r="F6004">
        <v>2</v>
      </c>
      <c r="G6004">
        <v>2</v>
      </c>
      <c r="H6004">
        <v>1.61</v>
      </c>
      <c r="I6004">
        <v>201</v>
      </c>
      <c r="J6004" t="s">
        <v>231</v>
      </c>
      <c r="K6004" t="s">
        <v>240</v>
      </c>
      <c r="L6004" t="s">
        <v>245</v>
      </c>
      <c r="N6004">
        <v>2021</v>
      </c>
      <c r="O6004" t="s">
        <v>688</v>
      </c>
      <c r="P6004" t="s">
        <v>689</v>
      </c>
      <c r="Q6004" t="s">
        <v>16</v>
      </c>
      <c r="R6004" t="s">
        <v>28</v>
      </c>
      <c r="S6004" t="s">
        <v>978</v>
      </c>
      <c r="U6004" t="s">
        <v>980</v>
      </c>
      <c r="V6004">
        <v>2</v>
      </c>
      <c r="W6004" t="s">
        <v>1066</v>
      </c>
      <c r="X6004" t="s">
        <v>12</v>
      </c>
      <c r="Z6004">
        <v>1500</v>
      </c>
      <c r="AA6004"/>
      <c r="AB6004" s="82">
        <f t="shared" si="3250"/>
        <v>1500</v>
      </c>
      <c r="AC6004">
        <v>1</v>
      </c>
      <c r="AG6004" s="83">
        <f t="shared" si="3252"/>
        <v>1</v>
      </c>
      <c r="AJ6004">
        <f t="shared" si="3271"/>
        <v>2</v>
      </c>
      <c r="AK6004" s="108">
        <f t="shared" si="3264"/>
        <v>4508</v>
      </c>
      <c r="AL6004" s="108">
        <f t="shared" si="3265"/>
        <v>2800</v>
      </c>
      <c r="AM6004" s="108">
        <f t="shared" si="3266"/>
        <v>1708</v>
      </c>
    </row>
    <row r="6005" spans="1:39" x14ac:dyDescent="0.25">
      <c r="A6005" s="115">
        <v>30200524</v>
      </c>
      <c r="C6005" s="81">
        <v>700</v>
      </c>
      <c r="D6005">
        <v>1.6</v>
      </c>
      <c r="E6005">
        <v>1.85</v>
      </c>
      <c r="F6005">
        <v>2</v>
      </c>
      <c r="G6005">
        <v>2</v>
      </c>
      <c r="H6005">
        <v>1.55</v>
      </c>
      <c r="I6005">
        <v>302</v>
      </c>
      <c r="J6005" t="s">
        <v>385</v>
      </c>
      <c r="K6005" t="s">
        <v>341</v>
      </c>
      <c r="L6005" t="s">
        <v>385</v>
      </c>
      <c r="N6005">
        <v>2021</v>
      </c>
      <c r="O6005" t="s">
        <v>688</v>
      </c>
      <c r="P6005" t="s">
        <v>689</v>
      </c>
      <c r="Q6005" t="s">
        <v>8</v>
      </c>
      <c r="R6005" t="s">
        <v>28</v>
      </c>
      <c r="S6005" t="s">
        <v>978</v>
      </c>
      <c r="U6005" t="s">
        <v>980</v>
      </c>
      <c r="V6005">
        <v>2</v>
      </c>
      <c r="W6005" t="s">
        <v>1067</v>
      </c>
      <c r="X6005" t="s">
        <v>12</v>
      </c>
      <c r="Z6005">
        <v>1500</v>
      </c>
      <c r="AA6005"/>
      <c r="AB6005" s="82">
        <f t="shared" si="3250"/>
        <v>1500</v>
      </c>
      <c r="AC6005">
        <v>1</v>
      </c>
      <c r="AG6005" s="83">
        <f t="shared" si="3252"/>
        <v>1</v>
      </c>
      <c r="AJ6005">
        <f>AG6005*2/3</f>
        <v>0.66666666666666663</v>
      </c>
      <c r="AK6005" s="108">
        <f t="shared" si="3264"/>
        <v>1446.6666666666665</v>
      </c>
      <c r="AL6005" s="108">
        <f t="shared" si="3265"/>
        <v>933.33333333333326</v>
      </c>
      <c r="AM6005" s="108">
        <f t="shared" si="3266"/>
        <v>513.33333333333326</v>
      </c>
    </row>
    <row r="6006" spans="1:39" x14ac:dyDescent="0.25">
      <c r="A6006" s="115">
        <v>30501224</v>
      </c>
      <c r="C6006" s="81">
        <v>700</v>
      </c>
      <c r="D6006">
        <v>1.6</v>
      </c>
      <c r="E6006">
        <v>1.85</v>
      </c>
      <c r="F6006">
        <v>2</v>
      </c>
      <c r="G6006">
        <v>2</v>
      </c>
      <c r="H6006">
        <v>1.47</v>
      </c>
      <c r="I6006">
        <v>305</v>
      </c>
      <c r="J6006" t="s">
        <v>430</v>
      </c>
      <c r="K6006" t="s">
        <v>432</v>
      </c>
      <c r="L6006" t="s">
        <v>433</v>
      </c>
      <c r="N6006">
        <v>2021</v>
      </c>
      <c r="O6006" t="s">
        <v>688</v>
      </c>
      <c r="P6006" t="s">
        <v>689</v>
      </c>
      <c r="Q6006" t="s">
        <v>16</v>
      </c>
      <c r="R6006" t="s">
        <v>28</v>
      </c>
      <c r="S6006" t="s">
        <v>978</v>
      </c>
      <c r="U6006" t="s">
        <v>980</v>
      </c>
      <c r="V6006">
        <v>2</v>
      </c>
      <c r="W6006" t="s">
        <v>1068</v>
      </c>
      <c r="X6006" t="s">
        <v>12</v>
      </c>
      <c r="Z6006">
        <v>1500</v>
      </c>
      <c r="AA6006"/>
      <c r="AB6006" s="82">
        <f t="shared" si="3250"/>
        <v>1500</v>
      </c>
      <c r="AC6006">
        <v>1</v>
      </c>
      <c r="AG6006" s="83">
        <f t="shared" si="3252"/>
        <v>1</v>
      </c>
      <c r="AJ6006">
        <f>AG6006*2</f>
        <v>2</v>
      </c>
      <c r="AK6006" s="108">
        <f t="shared" si="3264"/>
        <v>4116</v>
      </c>
      <c r="AL6006" s="108">
        <f t="shared" si="3265"/>
        <v>2800</v>
      </c>
      <c r="AM6006" s="108">
        <f t="shared" si="3266"/>
        <v>1316</v>
      </c>
    </row>
    <row r="6007" spans="1:39" x14ac:dyDescent="0.25">
      <c r="A6007" s="115">
        <v>20101324</v>
      </c>
      <c r="C6007" s="81">
        <v>700</v>
      </c>
      <c r="D6007">
        <v>1.6</v>
      </c>
      <c r="E6007">
        <v>1.85</v>
      </c>
      <c r="F6007">
        <v>2</v>
      </c>
      <c r="G6007">
        <v>2</v>
      </c>
      <c r="H6007">
        <v>1.61</v>
      </c>
      <c r="I6007">
        <v>201</v>
      </c>
      <c r="J6007" t="s">
        <v>231</v>
      </c>
      <c r="K6007" t="s">
        <v>240</v>
      </c>
      <c r="L6007" t="s">
        <v>245</v>
      </c>
      <c r="N6007">
        <v>2021</v>
      </c>
      <c r="O6007" t="s">
        <v>688</v>
      </c>
      <c r="P6007" t="s">
        <v>689</v>
      </c>
      <c r="Q6007" t="s">
        <v>8</v>
      </c>
      <c r="R6007" t="s">
        <v>28</v>
      </c>
      <c r="S6007" t="s">
        <v>978</v>
      </c>
      <c r="U6007" t="s">
        <v>980</v>
      </c>
      <c r="V6007">
        <v>2</v>
      </c>
      <c r="W6007" t="s">
        <v>1069</v>
      </c>
      <c r="X6007" t="s">
        <v>12</v>
      </c>
      <c r="Z6007">
        <v>1500</v>
      </c>
      <c r="AA6007"/>
      <c r="AB6007" s="82">
        <f t="shared" si="3250"/>
        <v>1500</v>
      </c>
      <c r="AC6007">
        <v>1</v>
      </c>
      <c r="AG6007" s="83">
        <f t="shared" si="3252"/>
        <v>1</v>
      </c>
      <c r="AJ6007">
        <f>AG6007*2/3</f>
        <v>0.66666666666666663</v>
      </c>
      <c r="AK6007" s="108">
        <f t="shared" si="3264"/>
        <v>1502.6666666666667</v>
      </c>
      <c r="AL6007" s="108">
        <f t="shared" si="3265"/>
        <v>933.33333333333326</v>
      </c>
      <c r="AM6007" s="108">
        <f t="shared" si="3266"/>
        <v>569.33333333333348</v>
      </c>
    </row>
    <row r="6008" spans="1:39" x14ac:dyDescent="0.25">
      <c r="A6008" s="115">
        <v>30501224</v>
      </c>
      <c r="C6008" s="81">
        <v>700</v>
      </c>
      <c r="D6008">
        <v>1.6</v>
      </c>
      <c r="E6008">
        <v>1.85</v>
      </c>
      <c r="F6008">
        <v>2</v>
      </c>
      <c r="G6008">
        <v>2</v>
      </c>
      <c r="H6008">
        <v>1.47</v>
      </c>
      <c r="I6008">
        <v>305</v>
      </c>
      <c r="J6008" t="s">
        <v>430</v>
      </c>
      <c r="K6008" t="s">
        <v>432</v>
      </c>
      <c r="L6008" t="s">
        <v>433</v>
      </c>
      <c r="N6008">
        <v>2021</v>
      </c>
      <c r="O6008" t="s">
        <v>688</v>
      </c>
      <c r="P6008" t="s">
        <v>689</v>
      </c>
      <c r="Q6008" t="s">
        <v>16</v>
      </c>
      <c r="R6008" t="s">
        <v>28</v>
      </c>
      <c r="S6008" t="s">
        <v>978</v>
      </c>
      <c r="U6008" t="s">
        <v>980</v>
      </c>
      <c r="V6008">
        <v>2</v>
      </c>
      <c r="W6008" t="s">
        <v>1070</v>
      </c>
      <c r="X6008" t="s">
        <v>12</v>
      </c>
      <c r="Z6008">
        <v>1500</v>
      </c>
      <c r="AA6008"/>
      <c r="AB6008" s="82">
        <f t="shared" si="3250"/>
        <v>1500</v>
      </c>
      <c r="AC6008">
        <v>1</v>
      </c>
      <c r="AG6008" s="83">
        <f t="shared" si="3252"/>
        <v>1</v>
      </c>
      <c r="AJ6008">
        <f>AG6008*2</f>
        <v>2</v>
      </c>
      <c r="AK6008" s="108">
        <f t="shared" si="3264"/>
        <v>4116</v>
      </c>
      <c r="AL6008" s="108">
        <f t="shared" si="3265"/>
        <v>2800</v>
      </c>
      <c r="AM6008" s="108">
        <f t="shared" si="3266"/>
        <v>1316</v>
      </c>
    </row>
    <row r="6009" spans="1:39" x14ac:dyDescent="0.25">
      <c r="A6009" s="115">
        <v>51100104</v>
      </c>
      <c r="C6009" s="81">
        <v>700</v>
      </c>
      <c r="D6009">
        <v>2.4</v>
      </c>
      <c r="E6009">
        <v>2.8</v>
      </c>
      <c r="F6009">
        <v>3</v>
      </c>
      <c r="G6009">
        <v>3</v>
      </c>
      <c r="H6009">
        <v>1.7</v>
      </c>
      <c r="I6009">
        <v>511</v>
      </c>
      <c r="J6009" t="s">
        <v>629</v>
      </c>
      <c r="K6009" t="s">
        <v>171</v>
      </c>
      <c r="L6009" t="s">
        <v>629</v>
      </c>
      <c r="N6009">
        <v>2021</v>
      </c>
      <c r="O6009" t="s">
        <v>688</v>
      </c>
      <c r="P6009" t="s">
        <v>689</v>
      </c>
      <c r="Q6009" t="s">
        <v>8</v>
      </c>
      <c r="R6009" t="s">
        <v>28</v>
      </c>
      <c r="S6009" t="s">
        <v>978</v>
      </c>
      <c r="U6009" t="s">
        <v>980</v>
      </c>
      <c r="V6009">
        <v>2</v>
      </c>
      <c r="W6009" t="s">
        <v>1071</v>
      </c>
      <c r="X6009" t="s">
        <v>12</v>
      </c>
      <c r="Z6009">
        <v>800</v>
      </c>
      <c r="AA6009"/>
      <c r="AB6009" s="82">
        <f t="shared" si="3250"/>
        <v>800</v>
      </c>
      <c r="AC6009">
        <v>1</v>
      </c>
      <c r="AG6009" s="83">
        <f t="shared" si="3252"/>
        <v>1</v>
      </c>
      <c r="AJ6009">
        <f>AG6009*2/3</f>
        <v>0.66666666666666663</v>
      </c>
      <c r="AK6009" s="108">
        <f t="shared" si="3264"/>
        <v>2380</v>
      </c>
      <c r="AL6009" s="108">
        <f t="shared" si="3265"/>
        <v>1400</v>
      </c>
      <c r="AM6009" s="108">
        <f t="shared" si="3266"/>
        <v>980</v>
      </c>
    </row>
    <row r="6010" spans="1:39" x14ac:dyDescent="0.25">
      <c r="A6010" s="115">
        <v>30807364</v>
      </c>
      <c r="C6010" s="81">
        <v>700</v>
      </c>
      <c r="D6010">
        <v>1.6</v>
      </c>
      <c r="E6010">
        <v>1.6</v>
      </c>
      <c r="F6010">
        <v>1.6</v>
      </c>
      <c r="G6010">
        <v>1.6</v>
      </c>
      <c r="H6010">
        <v>1.55</v>
      </c>
      <c r="I6010">
        <v>308</v>
      </c>
      <c r="J6010" t="s">
        <v>480</v>
      </c>
      <c r="K6010" t="s">
        <v>461</v>
      </c>
      <c r="L6010" t="s">
        <v>481</v>
      </c>
      <c r="N6010">
        <v>2021</v>
      </c>
      <c r="O6010" t="s">
        <v>688</v>
      </c>
      <c r="P6010" t="s">
        <v>689</v>
      </c>
      <c r="Q6010" t="s">
        <v>16</v>
      </c>
      <c r="R6010" t="s">
        <v>28</v>
      </c>
      <c r="S6010" t="s">
        <v>978</v>
      </c>
      <c r="U6010" t="s">
        <v>980</v>
      </c>
      <c r="V6010">
        <v>2</v>
      </c>
      <c r="W6010" t="s">
        <v>1072</v>
      </c>
      <c r="X6010" t="s">
        <v>12</v>
      </c>
      <c r="Z6010">
        <v>1200</v>
      </c>
      <c r="AA6010"/>
      <c r="AB6010" s="82">
        <f t="shared" si="3250"/>
        <v>1200</v>
      </c>
      <c r="AC6010">
        <v>1</v>
      </c>
      <c r="AG6010" s="83">
        <f t="shared" si="3252"/>
        <v>1</v>
      </c>
      <c r="AJ6010">
        <f>AG6010*2</f>
        <v>2</v>
      </c>
      <c r="AK6010" s="108">
        <f t="shared" si="3264"/>
        <v>3472</v>
      </c>
      <c r="AL6010" s="108">
        <f t="shared" si="3265"/>
        <v>2240</v>
      </c>
      <c r="AM6010" s="108">
        <f t="shared" si="3266"/>
        <v>1232</v>
      </c>
    </row>
    <row r="6011" spans="1:39" x14ac:dyDescent="0.25">
      <c r="A6011" s="115">
        <v>30600194</v>
      </c>
      <c r="C6011" s="81">
        <v>700</v>
      </c>
      <c r="D6011">
        <v>1.6</v>
      </c>
      <c r="E6011">
        <v>1.85</v>
      </c>
      <c r="F6011">
        <v>2</v>
      </c>
      <c r="G6011">
        <v>2</v>
      </c>
      <c r="H6011">
        <v>1.61</v>
      </c>
      <c r="I6011">
        <v>306</v>
      </c>
      <c r="J6011" t="s">
        <v>452</v>
      </c>
      <c r="K6011" t="s">
        <v>407</v>
      </c>
      <c r="L6011" t="s">
        <v>452</v>
      </c>
      <c r="N6011">
        <v>2021</v>
      </c>
      <c r="O6011" t="s">
        <v>688</v>
      </c>
      <c r="P6011" t="s">
        <v>689</v>
      </c>
      <c r="Q6011" t="s">
        <v>8</v>
      </c>
      <c r="R6011" t="s">
        <v>28</v>
      </c>
      <c r="S6011" t="s">
        <v>978</v>
      </c>
      <c r="U6011" t="s">
        <v>980</v>
      </c>
      <c r="V6011">
        <v>2</v>
      </c>
      <c r="W6011" t="s">
        <v>1073</v>
      </c>
      <c r="X6011" t="s">
        <v>12</v>
      </c>
      <c r="Z6011">
        <v>1000</v>
      </c>
      <c r="AA6011"/>
      <c r="AB6011" s="82">
        <f t="shared" si="3250"/>
        <v>1000</v>
      </c>
      <c r="AC6011">
        <v>1</v>
      </c>
      <c r="AG6011" s="83">
        <f t="shared" si="3252"/>
        <v>1</v>
      </c>
      <c r="AJ6011">
        <f>AG6011*2/3</f>
        <v>0.66666666666666663</v>
      </c>
      <c r="AK6011" s="108">
        <f t="shared" si="3264"/>
        <v>1502.6666666666667</v>
      </c>
      <c r="AL6011" s="108">
        <f t="shared" si="3265"/>
        <v>933.33333333333326</v>
      </c>
      <c r="AM6011" s="108">
        <f t="shared" si="3266"/>
        <v>569.33333333333348</v>
      </c>
    </row>
    <row r="6012" spans="1:39" x14ac:dyDescent="0.25">
      <c r="A6012" s="115">
        <v>30600094</v>
      </c>
      <c r="C6012" s="81">
        <v>700</v>
      </c>
      <c r="D6012">
        <v>1.6</v>
      </c>
      <c r="E6012">
        <v>1.85</v>
      </c>
      <c r="F6012">
        <v>2</v>
      </c>
      <c r="G6012">
        <v>2</v>
      </c>
      <c r="H6012">
        <v>1.61</v>
      </c>
      <c r="I6012">
        <v>306</v>
      </c>
      <c r="J6012" t="s">
        <v>452</v>
      </c>
      <c r="K6012" t="s">
        <v>407</v>
      </c>
      <c r="L6012" t="s">
        <v>452</v>
      </c>
      <c r="N6012">
        <v>2021</v>
      </c>
      <c r="O6012" t="s">
        <v>688</v>
      </c>
      <c r="P6012" t="s">
        <v>689</v>
      </c>
      <c r="Q6012" t="s">
        <v>16</v>
      </c>
      <c r="R6012" t="s">
        <v>28</v>
      </c>
      <c r="S6012" t="s">
        <v>978</v>
      </c>
      <c r="U6012" t="s">
        <v>980</v>
      </c>
      <c r="V6012">
        <v>2</v>
      </c>
      <c r="W6012" t="s">
        <v>1074</v>
      </c>
      <c r="X6012" t="s">
        <v>12</v>
      </c>
      <c r="Z6012">
        <v>1500</v>
      </c>
      <c r="AA6012"/>
      <c r="AB6012" s="82">
        <f t="shared" si="3250"/>
        <v>1500</v>
      </c>
      <c r="AC6012">
        <v>1</v>
      </c>
      <c r="AG6012" s="83">
        <f t="shared" si="3252"/>
        <v>1</v>
      </c>
      <c r="AJ6012">
        <f t="shared" ref="AJ6012:AJ6013" si="3272">AG6012*2</f>
        <v>2</v>
      </c>
      <c r="AK6012" s="108">
        <f t="shared" si="3264"/>
        <v>4508</v>
      </c>
      <c r="AL6012" s="108">
        <f t="shared" si="3265"/>
        <v>2800</v>
      </c>
      <c r="AM6012" s="108">
        <f t="shared" si="3266"/>
        <v>1708</v>
      </c>
    </row>
    <row r="6013" spans="1:39" x14ac:dyDescent="0.25">
      <c r="A6013" s="115">
        <v>20101374</v>
      </c>
      <c r="C6013" s="81">
        <v>700</v>
      </c>
      <c r="D6013">
        <v>1.6</v>
      </c>
      <c r="E6013">
        <v>1.85</v>
      </c>
      <c r="F6013">
        <v>2</v>
      </c>
      <c r="G6013">
        <v>2</v>
      </c>
      <c r="H6013">
        <v>1.61</v>
      </c>
      <c r="I6013">
        <v>201</v>
      </c>
      <c r="J6013" t="s">
        <v>231</v>
      </c>
      <c r="K6013" t="s">
        <v>240</v>
      </c>
      <c r="L6013" t="s">
        <v>245</v>
      </c>
      <c r="N6013">
        <v>2021</v>
      </c>
      <c r="O6013" t="s">
        <v>688</v>
      </c>
      <c r="P6013" t="s">
        <v>689</v>
      </c>
      <c r="Q6013" t="s">
        <v>16</v>
      </c>
      <c r="R6013" t="s">
        <v>28</v>
      </c>
      <c r="S6013" t="s">
        <v>978</v>
      </c>
      <c r="U6013" t="s">
        <v>980</v>
      </c>
      <c r="V6013">
        <v>2</v>
      </c>
      <c r="W6013" t="s">
        <v>1075</v>
      </c>
      <c r="X6013" t="s">
        <v>12</v>
      </c>
      <c r="Z6013">
        <v>1500</v>
      </c>
      <c r="AA6013"/>
      <c r="AB6013" s="82">
        <f t="shared" si="3250"/>
        <v>1500</v>
      </c>
      <c r="AC6013">
        <v>1</v>
      </c>
      <c r="AG6013" s="83">
        <f t="shared" si="3252"/>
        <v>1</v>
      </c>
      <c r="AJ6013">
        <f t="shared" si="3272"/>
        <v>2</v>
      </c>
      <c r="AK6013" s="108">
        <f t="shared" si="3264"/>
        <v>4508</v>
      </c>
      <c r="AL6013" s="108">
        <f t="shared" si="3265"/>
        <v>2800</v>
      </c>
      <c r="AM6013" s="108">
        <f t="shared" si="3266"/>
        <v>1708</v>
      </c>
    </row>
    <row r="6014" spans="1:39" x14ac:dyDescent="0.25">
      <c r="A6014" s="115">
        <v>30802264</v>
      </c>
      <c r="C6014" s="81">
        <v>700</v>
      </c>
      <c r="D6014">
        <v>1.6</v>
      </c>
      <c r="E6014">
        <v>1.6</v>
      </c>
      <c r="F6014">
        <v>1.6</v>
      </c>
      <c r="G6014">
        <v>1.6</v>
      </c>
      <c r="H6014">
        <v>1.55</v>
      </c>
      <c r="I6014">
        <v>308</v>
      </c>
      <c r="J6014" t="s">
        <v>480</v>
      </c>
      <c r="K6014" t="s">
        <v>461</v>
      </c>
      <c r="L6014" t="s">
        <v>481</v>
      </c>
      <c r="N6014">
        <v>2021</v>
      </c>
      <c r="O6014" t="s">
        <v>688</v>
      </c>
      <c r="P6014" t="s">
        <v>689</v>
      </c>
      <c r="Q6014" t="s">
        <v>8</v>
      </c>
      <c r="R6014" t="s">
        <v>28</v>
      </c>
      <c r="S6014" t="s">
        <v>978</v>
      </c>
      <c r="U6014" t="s">
        <v>980</v>
      </c>
      <c r="V6014">
        <v>2</v>
      </c>
      <c r="W6014" t="s">
        <v>1076</v>
      </c>
      <c r="X6014" t="s">
        <v>12</v>
      </c>
      <c r="Z6014">
        <v>800</v>
      </c>
      <c r="AA6014"/>
      <c r="AB6014" s="82">
        <f t="shared" si="3250"/>
        <v>800</v>
      </c>
      <c r="AC6014">
        <v>1</v>
      </c>
      <c r="AG6014" s="83">
        <f t="shared" si="3252"/>
        <v>1</v>
      </c>
      <c r="AJ6014">
        <f>AG6014*2/3</f>
        <v>0.66666666666666663</v>
      </c>
      <c r="AK6014" s="108">
        <f t="shared" si="3264"/>
        <v>1157.3333333333333</v>
      </c>
      <c r="AL6014" s="108">
        <f t="shared" si="3265"/>
        <v>746.66666666666663</v>
      </c>
      <c r="AM6014" s="108">
        <f t="shared" si="3266"/>
        <v>410.66666666666663</v>
      </c>
    </row>
    <row r="6015" spans="1:39" x14ac:dyDescent="0.25">
      <c r="A6015" s="115">
        <v>20200514</v>
      </c>
      <c r="C6015" s="81">
        <v>700</v>
      </c>
      <c r="D6015">
        <v>1.6</v>
      </c>
      <c r="E6015">
        <v>1.85</v>
      </c>
      <c r="F6015">
        <v>2</v>
      </c>
      <c r="G6015">
        <v>2</v>
      </c>
      <c r="H6015">
        <v>1.95</v>
      </c>
      <c r="I6015">
        <v>202</v>
      </c>
      <c r="J6015" t="s">
        <v>314</v>
      </c>
      <c r="K6015" t="s">
        <v>180</v>
      </c>
      <c r="L6015" t="s">
        <v>976</v>
      </c>
      <c r="N6015">
        <v>2021</v>
      </c>
      <c r="O6015" t="s">
        <v>688</v>
      </c>
      <c r="P6015" t="s">
        <v>689</v>
      </c>
      <c r="Q6015" t="s">
        <v>16</v>
      </c>
      <c r="R6015" t="s">
        <v>28</v>
      </c>
      <c r="S6015" t="s">
        <v>978</v>
      </c>
      <c r="U6015" t="s">
        <v>980</v>
      </c>
      <c r="V6015">
        <v>2</v>
      </c>
      <c r="W6015" t="s">
        <v>1077</v>
      </c>
      <c r="X6015" t="s">
        <v>12</v>
      </c>
      <c r="Z6015">
        <v>1200</v>
      </c>
      <c r="AA6015"/>
      <c r="AB6015" s="82">
        <f t="shared" si="3250"/>
        <v>1200</v>
      </c>
      <c r="AC6015">
        <v>1</v>
      </c>
      <c r="AG6015" s="83">
        <f t="shared" si="3252"/>
        <v>1</v>
      </c>
      <c r="AJ6015">
        <f t="shared" ref="AJ6015:AJ6016" si="3273">AG6015*2</f>
        <v>2</v>
      </c>
      <c r="AK6015" s="108">
        <f t="shared" si="3264"/>
        <v>5460</v>
      </c>
      <c r="AL6015" s="108">
        <f t="shared" si="3265"/>
        <v>2800</v>
      </c>
      <c r="AM6015" s="108">
        <f t="shared" si="3266"/>
        <v>2660</v>
      </c>
    </row>
    <row r="6016" spans="1:39" x14ac:dyDescent="0.25">
      <c r="A6016" s="115">
        <v>30501224</v>
      </c>
      <c r="C6016" s="81">
        <v>700</v>
      </c>
      <c r="D6016">
        <v>1.6</v>
      </c>
      <c r="E6016">
        <v>1.85</v>
      </c>
      <c r="F6016">
        <v>2</v>
      </c>
      <c r="G6016">
        <v>2</v>
      </c>
      <c r="H6016">
        <v>1.47</v>
      </c>
      <c r="I6016">
        <v>305</v>
      </c>
      <c r="J6016" t="s">
        <v>430</v>
      </c>
      <c r="K6016" t="s">
        <v>432</v>
      </c>
      <c r="L6016" t="s">
        <v>433</v>
      </c>
      <c r="N6016">
        <v>2021</v>
      </c>
      <c r="O6016" t="s">
        <v>688</v>
      </c>
      <c r="P6016" t="s">
        <v>689</v>
      </c>
      <c r="Q6016" t="s">
        <v>16</v>
      </c>
      <c r="R6016" t="s">
        <v>28</v>
      </c>
      <c r="S6016" t="s">
        <v>978</v>
      </c>
      <c r="U6016" t="s">
        <v>980</v>
      </c>
      <c r="V6016">
        <v>2</v>
      </c>
      <c r="W6016" t="s">
        <v>1078</v>
      </c>
      <c r="X6016" t="s">
        <v>12</v>
      </c>
      <c r="Z6016">
        <v>1500</v>
      </c>
      <c r="AA6016"/>
      <c r="AB6016" s="82">
        <f t="shared" si="3250"/>
        <v>1500</v>
      </c>
      <c r="AC6016">
        <v>1</v>
      </c>
      <c r="AG6016" s="83">
        <f t="shared" si="3252"/>
        <v>1</v>
      </c>
      <c r="AJ6016">
        <f t="shared" si="3273"/>
        <v>2</v>
      </c>
      <c r="AK6016" s="108">
        <f t="shared" si="3264"/>
        <v>4116</v>
      </c>
      <c r="AL6016" s="108">
        <f t="shared" si="3265"/>
        <v>2800</v>
      </c>
      <c r="AM6016" s="108">
        <f t="shared" si="3266"/>
        <v>1316</v>
      </c>
    </row>
    <row r="6017" spans="1:39" x14ac:dyDescent="0.25">
      <c r="A6017" s="115">
        <v>40300094</v>
      </c>
      <c r="C6017" s="81">
        <v>700</v>
      </c>
      <c r="D6017">
        <v>2.4</v>
      </c>
      <c r="E6017">
        <v>2.8</v>
      </c>
      <c r="F6017">
        <v>3</v>
      </c>
      <c r="G6017">
        <v>3</v>
      </c>
      <c r="H6017">
        <v>1.98</v>
      </c>
      <c r="I6017">
        <v>403</v>
      </c>
      <c r="J6017" t="s">
        <v>553</v>
      </c>
      <c r="K6017" t="s">
        <v>171</v>
      </c>
      <c r="L6017" t="s">
        <v>974</v>
      </c>
      <c r="N6017">
        <v>2021</v>
      </c>
      <c r="O6017" t="s">
        <v>688</v>
      </c>
      <c r="P6017" t="s">
        <v>689</v>
      </c>
      <c r="Q6017" t="s">
        <v>8</v>
      </c>
      <c r="R6017" t="s">
        <v>28</v>
      </c>
      <c r="S6017" t="s">
        <v>978</v>
      </c>
      <c r="U6017" t="s">
        <v>980</v>
      </c>
      <c r="V6017">
        <v>2</v>
      </c>
      <c r="W6017" t="s">
        <v>1079</v>
      </c>
      <c r="X6017" t="s">
        <v>12</v>
      </c>
      <c r="Z6017">
        <v>800</v>
      </c>
      <c r="AA6017"/>
      <c r="AB6017" s="82">
        <f t="shared" si="3250"/>
        <v>800</v>
      </c>
      <c r="AC6017">
        <v>1</v>
      </c>
      <c r="AG6017" s="83">
        <f t="shared" si="3252"/>
        <v>1</v>
      </c>
      <c r="AJ6017">
        <f>AG6017*2/3</f>
        <v>0.66666666666666663</v>
      </c>
      <c r="AK6017" s="108">
        <f t="shared" si="3264"/>
        <v>2772</v>
      </c>
      <c r="AL6017" s="108">
        <f t="shared" si="3265"/>
        <v>1400</v>
      </c>
      <c r="AM6017" s="108">
        <f t="shared" si="3266"/>
        <v>1372</v>
      </c>
    </row>
    <row r="6018" spans="1:39" x14ac:dyDescent="0.25">
      <c r="A6018" s="115">
        <v>30700074</v>
      </c>
      <c r="C6018" s="81">
        <v>700</v>
      </c>
      <c r="D6018">
        <v>1.6</v>
      </c>
      <c r="E6018">
        <v>1.6</v>
      </c>
      <c r="F6018">
        <v>1.6</v>
      </c>
      <c r="G6018">
        <v>1.6</v>
      </c>
      <c r="H6018">
        <v>1.22</v>
      </c>
      <c r="I6018">
        <v>307</v>
      </c>
      <c r="J6018" t="s">
        <v>457</v>
      </c>
      <c r="K6018" t="s">
        <v>968</v>
      </c>
      <c r="L6018" t="s">
        <v>462</v>
      </c>
      <c r="N6018">
        <v>2021</v>
      </c>
      <c r="O6018" t="s">
        <v>688</v>
      </c>
      <c r="P6018" t="s">
        <v>689</v>
      </c>
      <c r="Q6018" t="s">
        <v>16</v>
      </c>
      <c r="R6018" t="s">
        <v>28</v>
      </c>
      <c r="S6018" t="s">
        <v>978</v>
      </c>
      <c r="U6018" t="s">
        <v>980</v>
      </c>
      <c r="V6018">
        <v>2</v>
      </c>
      <c r="W6018" t="s">
        <v>1080</v>
      </c>
      <c r="X6018" t="s">
        <v>12</v>
      </c>
      <c r="Z6018">
        <v>1200</v>
      </c>
      <c r="AA6018"/>
      <c r="AB6018" s="82">
        <f t="shared" si="3250"/>
        <v>1200</v>
      </c>
      <c r="AC6018">
        <v>1</v>
      </c>
      <c r="AG6018" s="83">
        <f t="shared" si="3252"/>
        <v>1</v>
      </c>
      <c r="AJ6018">
        <f t="shared" ref="AJ6018:AJ6019" si="3274">AG6018*2</f>
        <v>2</v>
      </c>
      <c r="AK6018" s="108">
        <f t="shared" si="3264"/>
        <v>2732.7999999999997</v>
      </c>
      <c r="AL6018" s="108">
        <f t="shared" si="3265"/>
        <v>2240</v>
      </c>
      <c r="AM6018" s="108">
        <f t="shared" si="3266"/>
        <v>492.79999999999973</v>
      </c>
    </row>
    <row r="6019" spans="1:39" x14ac:dyDescent="0.25">
      <c r="A6019" s="115">
        <v>30200044</v>
      </c>
      <c r="C6019" s="81">
        <v>700</v>
      </c>
      <c r="D6019">
        <v>1.6</v>
      </c>
      <c r="E6019">
        <v>1.85</v>
      </c>
      <c r="F6019">
        <v>2</v>
      </c>
      <c r="G6019">
        <v>2</v>
      </c>
      <c r="H6019">
        <v>1.55</v>
      </c>
      <c r="I6019">
        <v>302</v>
      </c>
      <c r="J6019" t="s">
        <v>385</v>
      </c>
      <c r="K6019" t="s">
        <v>341</v>
      </c>
      <c r="L6019" t="s">
        <v>385</v>
      </c>
      <c r="N6019">
        <v>2021</v>
      </c>
      <c r="O6019" t="s">
        <v>688</v>
      </c>
      <c r="P6019" t="s">
        <v>689</v>
      </c>
      <c r="Q6019" t="s">
        <v>16</v>
      </c>
      <c r="R6019" t="s">
        <v>28</v>
      </c>
      <c r="S6019" t="s">
        <v>978</v>
      </c>
      <c r="U6019" t="s">
        <v>980</v>
      </c>
      <c r="V6019">
        <v>2</v>
      </c>
      <c r="W6019" t="s">
        <v>1081</v>
      </c>
      <c r="X6019" t="s">
        <v>12</v>
      </c>
      <c r="Z6019">
        <v>1500</v>
      </c>
      <c r="AA6019"/>
      <c r="AB6019" s="82">
        <f t="shared" si="3250"/>
        <v>1500</v>
      </c>
      <c r="AC6019">
        <v>1</v>
      </c>
      <c r="AG6019" s="83">
        <f t="shared" si="3252"/>
        <v>1</v>
      </c>
      <c r="AJ6019">
        <f t="shared" si="3274"/>
        <v>2</v>
      </c>
      <c r="AK6019" s="108">
        <f t="shared" si="3264"/>
        <v>4340</v>
      </c>
      <c r="AL6019" s="108">
        <f t="shared" si="3265"/>
        <v>2800</v>
      </c>
      <c r="AM6019" s="108">
        <f t="shared" si="3266"/>
        <v>1540</v>
      </c>
    </row>
    <row r="6020" spans="1:39" x14ac:dyDescent="0.25">
      <c r="A6020" s="115">
        <v>20101374</v>
      </c>
      <c r="C6020" s="81">
        <v>700</v>
      </c>
      <c r="D6020">
        <v>1.6</v>
      </c>
      <c r="E6020">
        <v>1.85</v>
      </c>
      <c r="F6020">
        <v>2</v>
      </c>
      <c r="G6020">
        <v>2</v>
      </c>
      <c r="H6020">
        <v>1.61</v>
      </c>
      <c r="I6020">
        <v>201</v>
      </c>
      <c r="J6020" t="s">
        <v>231</v>
      </c>
      <c r="K6020" t="s">
        <v>169</v>
      </c>
      <c r="L6020" t="s">
        <v>301</v>
      </c>
      <c r="N6020">
        <v>2021</v>
      </c>
      <c r="O6020" t="s">
        <v>688</v>
      </c>
      <c r="P6020" t="s">
        <v>689</v>
      </c>
      <c r="Q6020" t="s">
        <v>8</v>
      </c>
      <c r="R6020" t="s">
        <v>28</v>
      </c>
      <c r="S6020" t="s">
        <v>978</v>
      </c>
      <c r="U6020" t="s">
        <v>980</v>
      </c>
      <c r="V6020">
        <v>2</v>
      </c>
      <c r="W6020" t="s">
        <v>1082</v>
      </c>
      <c r="X6020" t="s">
        <v>12</v>
      </c>
      <c r="Z6020">
        <v>1500</v>
      </c>
      <c r="AA6020"/>
      <c r="AB6020" s="82">
        <f t="shared" ref="AB6020:AB6083" si="3275">Z6020*AG6020+AA6020*AG6020*1.95583</f>
        <v>1500</v>
      </c>
      <c r="AC6020">
        <v>1</v>
      </c>
      <c r="AG6020" s="83">
        <f t="shared" si="3252"/>
        <v>1</v>
      </c>
      <c r="AJ6020">
        <f>AG6020*2/3</f>
        <v>0.66666666666666663</v>
      </c>
      <c r="AK6020" s="108">
        <f t="shared" si="3264"/>
        <v>1502.6666666666667</v>
      </c>
      <c r="AL6020" s="108">
        <f t="shared" si="3265"/>
        <v>933.33333333333326</v>
      </c>
      <c r="AM6020" s="108">
        <f t="shared" si="3266"/>
        <v>569.33333333333348</v>
      </c>
    </row>
    <row r="6021" spans="1:39" x14ac:dyDescent="0.25">
      <c r="A6021" s="115">
        <v>30600314</v>
      </c>
      <c r="C6021" s="81">
        <v>700</v>
      </c>
      <c r="D6021">
        <v>1.6</v>
      </c>
      <c r="E6021">
        <v>1.85</v>
      </c>
      <c r="F6021">
        <v>2</v>
      </c>
      <c r="G6021">
        <v>2</v>
      </c>
      <c r="H6021">
        <v>1.61</v>
      </c>
      <c r="I6021">
        <v>306</v>
      </c>
      <c r="J6021" t="s">
        <v>452</v>
      </c>
      <c r="K6021" t="s">
        <v>407</v>
      </c>
      <c r="L6021" t="s">
        <v>452</v>
      </c>
      <c r="N6021">
        <v>2021</v>
      </c>
      <c r="O6021" t="s">
        <v>688</v>
      </c>
      <c r="P6021" t="s">
        <v>689</v>
      </c>
      <c r="Q6021" t="s">
        <v>16</v>
      </c>
      <c r="R6021" t="s">
        <v>28</v>
      </c>
      <c r="S6021" t="s">
        <v>978</v>
      </c>
      <c r="U6021" t="s">
        <v>980</v>
      </c>
      <c r="V6021">
        <v>2</v>
      </c>
      <c r="W6021" t="s">
        <v>1083</v>
      </c>
      <c r="X6021" t="s">
        <v>12</v>
      </c>
      <c r="Z6021">
        <v>1500</v>
      </c>
      <c r="AA6021"/>
      <c r="AB6021" s="82">
        <f t="shared" si="3275"/>
        <v>1500</v>
      </c>
      <c r="AC6021">
        <v>1</v>
      </c>
      <c r="AG6021" s="83">
        <f t="shared" ref="AG6021:AG6066" si="3276">SUM(AC6021:AF6021)</f>
        <v>1</v>
      </c>
      <c r="AJ6021">
        <f>AG6021*2</f>
        <v>2</v>
      </c>
      <c r="AK6021" s="108">
        <f t="shared" si="3264"/>
        <v>4508</v>
      </c>
      <c r="AL6021" s="108">
        <f t="shared" si="3265"/>
        <v>2800</v>
      </c>
      <c r="AM6021" s="108">
        <f t="shared" si="3266"/>
        <v>1708</v>
      </c>
    </row>
    <row r="6022" spans="1:39" x14ac:dyDescent="0.25">
      <c r="A6022" s="115">
        <v>30600174</v>
      </c>
      <c r="C6022" s="81">
        <v>700</v>
      </c>
      <c r="D6022">
        <v>1.6</v>
      </c>
      <c r="E6022">
        <v>1.85</v>
      </c>
      <c r="F6022">
        <v>2</v>
      </c>
      <c r="G6022">
        <v>2</v>
      </c>
      <c r="H6022">
        <v>1.61</v>
      </c>
      <c r="I6022">
        <v>306</v>
      </c>
      <c r="J6022" t="s">
        <v>452</v>
      </c>
      <c r="K6022" t="s">
        <v>407</v>
      </c>
      <c r="L6022" t="s">
        <v>452</v>
      </c>
      <c r="N6022">
        <v>2021</v>
      </c>
      <c r="O6022" t="s">
        <v>688</v>
      </c>
      <c r="P6022" t="s">
        <v>689</v>
      </c>
      <c r="Q6022" t="s">
        <v>8</v>
      </c>
      <c r="R6022" t="s">
        <v>28</v>
      </c>
      <c r="S6022" t="s">
        <v>978</v>
      </c>
      <c r="U6022" t="s">
        <v>980</v>
      </c>
      <c r="V6022">
        <v>2</v>
      </c>
      <c r="W6022" t="s">
        <v>1084</v>
      </c>
      <c r="X6022" t="s">
        <v>12</v>
      </c>
      <c r="Z6022">
        <v>1000</v>
      </c>
      <c r="AA6022"/>
      <c r="AB6022" s="82">
        <f t="shared" si="3275"/>
        <v>1000</v>
      </c>
      <c r="AC6022">
        <v>1</v>
      </c>
      <c r="AG6022" s="83">
        <f t="shared" si="3276"/>
        <v>1</v>
      </c>
      <c r="AJ6022">
        <f>AG6022*2/3</f>
        <v>0.66666666666666663</v>
      </c>
      <c r="AK6022" s="108">
        <f t="shared" si="3264"/>
        <v>1502.6666666666667</v>
      </c>
      <c r="AL6022" s="108">
        <f t="shared" si="3265"/>
        <v>933.33333333333326</v>
      </c>
      <c r="AM6022" s="108">
        <f t="shared" si="3266"/>
        <v>569.33333333333348</v>
      </c>
    </row>
    <row r="6023" spans="1:39" x14ac:dyDescent="0.25">
      <c r="A6023" s="115">
        <v>40400604</v>
      </c>
      <c r="C6023" s="81">
        <v>700</v>
      </c>
      <c r="D6023">
        <v>2.4</v>
      </c>
      <c r="E6023">
        <v>2.8</v>
      </c>
      <c r="F6023">
        <v>3</v>
      </c>
      <c r="G6023">
        <v>3</v>
      </c>
      <c r="H6023">
        <v>1.99</v>
      </c>
      <c r="I6023">
        <v>404</v>
      </c>
      <c r="J6023" t="s">
        <v>223</v>
      </c>
      <c r="K6023" t="s">
        <v>219</v>
      </c>
      <c r="L6023" t="s">
        <v>579</v>
      </c>
      <c r="N6023">
        <v>2021</v>
      </c>
      <c r="O6023" t="s">
        <v>688</v>
      </c>
      <c r="P6023" t="s">
        <v>689</v>
      </c>
      <c r="Q6023" t="s">
        <v>16</v>
      </c>
      <c r="R6023" t="s">
        <v>28</v>
      </c>
      <c r="S6023" t="s">
        <v>978</v>
      </c>
      <c r="U6023" t="s">
        <v>980</v>
      </c>
      <c r="V6023">
        <v>2</v>
      </c>
      <c r="W6023" t="s">
        <v>1085</v>
      </c>
      <c r="X6023" t="s">
        <v>12</v>
      </c>
      <c r="Z6023">
        <v>1600</v>
      </c>
      <c r="AA6023"/>
      <c r="AB6023" s="82">
        <f t="shared" si="3275"/>
        <v>1600</v>
      </c>
      <c r="AC6023">
        <v>1</v>
      </c>
      <c r="AG6023" s="83">
        <f t="shared" si="3276"/>
        <v>1</v>
      </c>
      <c r="AJ6023">
        <f t="shared" ref="AJ6023:AJ6025" si="3277">AG6023*2</f>
        <v>2</v>
      </c>
      <c r="AK6023" s="108">
        <f t="shared" si="3264"/>
        <v>8358</v>
      </c>
      <c r="AL6023" s="108">
        <f t="shared" si="3265"/>
        <v>4200</v>
      </c>
      <c r="AM6023" s="108">
        <f t="shared" si="3266"/>
        <v>4158</v>
      </c>
    </row>
    <row r="6024" spans="1:39" x14ac:dyDescent="0.25">
      <c r="A6024" s="115">
        <v>20200524</v>
      </c>
      <c r="C6024" s="81">
        <v>700</v>
      </c>
      <c r="D6024">
        <v>1.6</v>
      </c>
      <c r="E6024">
        <v>1.85</v>
      </c>
      <c r="F6024">
        <v>2</v>
      </c>
      <c r="G6024">
        <v>2</v>
      </c>
      <c r="H6024">
        <v>1.95</v>
      </c>
      <c r="I6024">
        <v>202</v>
      </c>
      <c r="J6024" t="s">
        <v>314</v>
      </c>
      <c r="K6024" t="s">
        <v>180</v>
      </c>
      <c r="L6024" t="s">
        <v>976</v>
      </c>
      <c r="N6024">
        <v>2021</v>
      </c>
      <c r="O6024" t="s">
        <v>688</v>
      </c>
      <c r="P6024" t="s">
        <v>689</v>
      </c>
      <c r="Q6024" t="s">
        <v>16</v>
      </c>
      <c r="R6024" t="s">
        <v>28</v>
      </c>
      <c r="S6024" t="s">
        <v>978</v>
      </c>
      <c r="U6024" t="s">
        <v>980</v>
      </c>
      <c r="V6024">
        <v>2</v>
      </c>
      <c r="W6024" t="s">
        <v>1086</v>
      </c>
      <c r="X6024" t="s">
        <v>12</v>
      </c>
      <c r="Z6024">
        <v>1200</v>
      </c>
      <c r="AA6024"/>
      <c r="AB6024" s="82">
        <f t="shared" si="3275"/>
        <v>1200</v>
      </c>
      <c r="AC6024">
        <v>1</v>
      </c>
      <c r="AG6024" s="83">
        <f t="shared" si="3276"/>
        <v>1</v>
      </c>
      <c r="AJ6024">
        <f t="shared" si="3277"/>
        <v>2</v>
      </c>
      <c r="AK6024" s="108">
        <f t="shared" si="3264"/>
        <v>5460</v>
      </c>
      <c r="AL6024" s="108">
        <f t="shared" si="3265"/>
        <v>2800</v>
      </c>
      <c r="AM6024" s="108">
        <f t="shared" si="3266"/>
        <v>2660</v>
      </c>
    </row>
    <row r="6025" spans="1:39" x14ac:dyDescent="0.25">
      <c r="A6025" s="115">
        <v>40100324</v>
      </c>
      <c r="C6025" s="81">
        <v>700</v>
      </c>
      <c r="D6025">
        <v>2.4</v>
      </c>
      <c r="E6025">
        <v>2.8</v>
      </c>
      <c r="F6025">
        <v>3</v>
      </c>
      <c r="G6025">
        <v>3</v>
      </c>
      <c r="H6025">
        <v>2.68</v>
      </c>
      <c r="I6025">
        <v>401</v>
      </c>
      <c r="J6025" t="s">
        <v>508</v>
      </c>
      <c r="K6025" t="s">
        <v>199</v>
      </c>
      <c r="L6025" t="s">
        <v>513</v>
      </c>
      <c r="N6025">
        <v>2021</v>
      </c>
      <c r="O6025" t="s">
        <v>688</v>
      </c>
      <c r="P6025" t="s">
        <v>689</v>
      </c>
      <c r="Q6025" t="s">
        <v>16</v>
      </c>
      <c r="R6025" t="s">
        <v>28</v>
      </c>
      <c r="S6025" t="s">
        <v>978</v>
      </c>
      <c r="U6025" t="s">
        <v>980</v>
      </c>
      <c r="V6025">
        <v>2</v>
      </c>
      <c r="W6025" t="s">
        <v>1087</v>
      </c>
      <c r="X6025" t="s">
        <v>12</v>
      </c>
      <c r="Z6025">
        <v>100</v>
      </c>
      <c r="AA6025"/>
      <c r="AB6025" s="82">
        <f t="shared" si="3275"/>
        <v>100</v>
      </c>
      <c r="AC6025">
        <v>1</v>
      </c>
      <c r="AG6025" s="83">
        <f t="shared" si="3276"/>
        <v>1</v>
      </c>
      <c r="AJ6025">
        <f t="shared" si="3277"/>
        <v>2</v>
      </c>
      <c r="AK6025" s="108">
        <f t="shared" si="3264"/>
        <v>11256</v>
      </c>
      <c r="AL6025" s="108">
        <f t="shared" si="3265"/>
        <v>4200</v>
      </c>
      <c r="AM6025" s="108">
        <f t="shared" si="3266"/>
        <v>7056</v>
      </c>
    </row>
    <row r="6026" spans="1:39" x14ac:dyDescent="0.25">
      <c r="A6026" s="115">
        <v>40300254</v>
      </c>
      <c r="C6026" s="81">
        <v>700</v>
      </c>
      <c r="D6026">
        <v>2.4</v>
      </c>
      <c r="E6026">
        <v>2.8</v>
      </c>
      <c r="F6026">
        <v>3</v>
      </c>
      <c r="G6026">
        <v>3</v>
      </c>
      <c r="H6026">
        <v>1.98</v>
      </c>
      <c r="I6026">
        <v>403</v>
      </c>
      <c r="J6026" t="s">
        <v>553</v>
      </c>
      <c r="K6026" t="s">
        <v>171</v>
      </c>
      <c r="L6026" t="s">
        <v>974</v>
      </c>
      <c r="N6026">
        <v>2021</v>
      </c>
      <c r="O6026" t="s">
        <v>688</v>
      </c>
      <c r="P6026" t="s">
        <v>689</v>
      </c>
      <c r="Q6026" t="s">
        <v>8</v>
      </c>
      <c r="R6026" t="s">
        <v>28</v>
      </c>
      <c r="S6026" t="s">
        <v>978</v>
      </c>
      <c r="U6026" t="s">
        <v>980</v>
      </c>
      <c r="V6026">
        <v>2</v>
      </c>
      <c r="W6026" t="s">
        <v>1088</v>
      </c>
      <c r="X6026" t="s">
        <v>12</v>
      </c>
      <c r="Z6026">
        <v>800</v>
      </c>
      <c r="AA6026"/>
      <c r="AB6026" s="82">
        <f t="shared" si="3275"/>
        <v>800</v>
      </c>
      <c r="AC6026">
        <v>1</v>
      </c>
      <c r="AG6026" s="83">
        <f t="shared" si="3276"/>
        <v>1</v>
      </c>
      <c r="AJ6026">
        <f>AG6026*2/3</f>
        <v>0.66666666666666663</v>
      </c>
      <c r="AK6026" s="108">
        <f t="shared" si="3264"/>
        <v>2772</v>
      </c>
      <c r="AL6026" s="108">
        <f t="shared" si="3265"/>
        <v>1400</v>
      </c>
      <c r="AM6026" s="108">
        <f t="shared" si="3266"/>
        <v>1372</v>
      </c>
    </row>
    <row r="6027" spans="1:39" x14ac:dyDescent="0.25">
      <c r="A6027" s="115">
        <v>10300914</v>
      </c>
      <c r="C6027" s="81">
        <v>700</v>
      </c>
      <c r="D6027">
        <v>1.6</v>
      </c>
      <c r="E6027">
        <v>1.6</v>
      </c>
      <c r="F6027">
        <v>1.6</v>
      </c>
      <c r="G6027">
        <v>1.6</v>
      </c>
      <c r="H6027">
        <v>1.44</v>
      </c>
      <c r="I6027">
        <v>103</v>
      </c>
      <c r="J6027" t="s">
        <v>168</v>
      </c>
      <c r="K6027" t="s">
        <v>962</v>
      </c>
      <c r="L6027" t="s">
        <v>973</v>
      </c>
      <c r="N6027">
        <v>2021</v>
      </c>
      <c r="O6027" t="s">
        <v>688</v>
      </c>
      <c r="P6027" t="s">
        <v>689</v>
      </c>
      <c r="Q6027" t="s">
        <v>16</v>
      </c>
      <c r="R6027" t="s">
        <v>28</v>
      </c>
      <c r="S6027" t="s">
        <v>978</v>
      </c>
      <c r="U6027" t="s">
        <v>980</v>
      </c>
      <c r="V6027">
        <v>2</v>
      </c>
      <c r="W6027" t="s">
        <v>1089</v>
      </c>
      <c r="X6027" t="s">
        <v>12</v>
      </c>
      <c r="Z6027">
        <v>1000</v>
      </c>
      <c r="AA6027"/>
      <c r="AB6027" s="82">
        <f t="shared" si="3275"/>
        <v>1000</v>
      </c>
      <c r="AC6027">
        <v>1</v>
      </c>
      <c r="AG6027" s="83">
        <f t="shared" si="3276"/>
        <v>1</v>
      </c>
      <c r="AJ6027">
        <f>AG6027*2</f>
        <v>2</v>
      </c>
      <c r="AK6027" s="108">
        <f t="shared" si="3264"/>
        <v>3225.6</v>
      </c>
      <c r="AL6027" s="108">
        <f t="shared" si="3265"/>
        <v>2240</v>
      </c>
      <c r="AM6027" s="108">
        <f t="shared" si="3266"/>
        <v>985.59999999999991</v>
      </c>
    </row>
    <row r="6028" spans="1:39" x14ac:dyDescent="0.25">
      <c r="A6028" s="115">
        <v>30807354</v>
      </c>
      <c r="C6028" s="81">
        <v>700</v>
      </c>
      <c r="D6028">
        <v>1.6</v>
      </c>
      <c r="E6028">
        <v>1.6</v>
      </c>
      <c r="F6028">
        <v>1.6</v>
      </c>
      <c r="G6028">
        <v>1.6</v>
      </c>
      <c r="H6028">
        <v>1.55</v>
      </c>
      <c r="I6028">
        <v>308</v>
      </c>
      <c r="J6028" t="s">
        <v>480</v>
      </c>
      <c r="K6028" t="s">
        <v>461</v>
      </c>
      <c r="L6028" t="s">
        <v>481</v>
      </c>
      <c r="N6028">
        <v>2021</v>
      </c>
      <c r="O6028" t="s">
        <v>688</v>
      </c>
      <c r="P6028" t="s">
        <v>689</v>
      </c>
      <c r="Q6028" t="s">
        <v>8</v>
      </c>
      <c r="R6028" t="s">
        <v>28</v>
      </c>
      <c r="S6028" t="s">
        <v>978</v>
      </c>
      <c r="U6028" t="s">
        <v>980</v>
      </c>
      <c r="V6028">
        <v>2</v>
      </c>
      <c r="W6028" t="s">
        <v>1090</v>
      </c>
      <c r="X6028" t="s">
        <v>12</v>
      </c>
      <c r="Z6028">
        <v>800</v>
      </c>
      <c r="AA6028"/>
      <c r="AB6028" s="82">
        <f t="shared" si="3275"/>
        <v>800</v>
      </c>
      <c r="AC6028">
        <v>1</v>
      </c>
      <c r="AG6028" s="83">
        <f t="shared" si="3276"/>
        <v>1</v>
      </c>
      <c r="AJ6028">
        <f>AG6028*2/3</f>
        <v>0.66666666666666663</v>
      </c>
      <c r="AK6028" s="108">
        <f t="shared" si="3264"/>
        <v>1157.3333333333333</v>
      </c>
      <c r="AL6028" s="108">
        <f t="shared" si="3265"/>
        <v>746.66666666666663</v>
      </c>
      <c r="AM6028" s="108">
        <f t="shared" si="3266"/>
        <v>410.66666666666663</v>
      </c>
    </row>
    <row r="6029" spans="1:39" x14ac:dyDescent="0.25">
      <c r="A6029" s="115">
        <v>20200354</v>
      </c>
      <c r="C6029" s="81">
        <v>700</v>
      </c>
      <c r="D6029">
        <v>1.6</v>
      </c>
      <c r="E6029">
        <v>1.85</v>
      </c>
      <c r="F6029">
        <v>2</v>
      </c>
      <c r="G6029">
        <v>2</v>
      </c>
      <c r="H6029">
        <v>1.95</v>
      </c>
      <c r="I6029">
        <v>202</v>
      </c>
      <c r="J6029" t="s">
        <v>314</v>
      </c>
      <c r="K6029" t="s">
        <v>180</v>
      </c>
      <c r="L6029" t="s">
        <v>318</v>
      </c>
      <c r="N6029">
        <v>2021</v>
      </c>
      <c r="O6029" t="s">
        <v>688</v>
      </c>
      <c r="P6029" t="s">
        <v>689</v>
      </c>
      <c r="Q6029" t="s">
        <v>16</v>
      </c>
      <c r="R6029" t="s">
        <v>28</v>
      </c>
      <c r="S6029" t="s">
        <v>978</v>
      </c>
      <c r="U6029" t="s">
        <v>980</v>
      </c>
      <c r="V6029">
        <v>2</v>
      </c>
      <c r="W6029" t="s">
        <v>1091</v>
      </c>
      <c r="X6029" t="s">
        <v>12</v>
      </c>
      <c r="Z6029">
        <v>1200</v>
      </c>
      <c r="AA6029"/>
      <c r="AB6029" s="82">
        <f t="shared" si="3275"/>
        <v>1200</v>
      </c>
      <c r="AC6029">
        <v>1</v>
      </c>
      <c r="AG6029" s="83">
        <f t="shared" si="3276"/>
        <v>1</v>
      </c>
      <c r="AJ6029">
        <f t="shared" ref="AJ6029:AJ6037" si="3278">AG6029*2</f>
        <v>2</v>
      </c>
      <c r="AK6029" s="108">
        <f t="shared" si="3264"/>
        <v>5460</v>
      </c>
      <c r="AL6029" s="108">
        <f t="shared" si="3265"/>
        <v>2800</v>
      </c>
      <c r="AM6029" s="108">
        <f t="shared" si="3266"/>
        <v>2660</v>
      </c>
    </row>
    <row r="6030" spans="1:39" x14ac:dyDescent="0.25">
      <c r="A6030" s="115">
        <v>70100894</v>
      </c>
      <c r="C6030" s="81">
        <v>700</v>
      </c>
      <c r="D6030">
        <v>8.5</v>
      </c>
      <c r="E6030">
        <v>8.5</v>
      </c>
      <c r="F6030">
        <v>8.5</v>
      </c>
      <c r="G6030">
        <v>8.5</v>
      </c>
      <c r="H6030">
        <v>1.49</v>
      </c>
      <c r="I6030">
        <v>701</v>
      </c>
      <c r="J6030" t="s">
        <v>634</v>
      </c>
      <c r="K6030" t="s">
        <v>635</v>
      </c>
      <c r="L6030" t="s">
        <v>634</v>
      </c>
      <c r="N6030">
        <v>2021</v>
      </c>
      <c r="O6030" t="s">
        <v>688</v>
      </c>
      <c r="P6030" t="s">
        <v>689</v>
      </c>
      <c r="Q6030" t="s">
        <v>16</v>
      </c>
      <c r="R6030" t="s">
        <v>28</v>
      </c>
      <c r="S6030" t="s">
        <v>978</v>
      </c>
      <c r="U6030" t="s">
        <v>980</v>
      </c>
      <c r="V6030">
        <v>2</v>
      </c>
      <c r="W6030" t="s">
        <v>1092</v>
      </c>
      <c r="X6030" t="s">
        <v>12</v>
      </c>
      <c r="Z6030">
        <v>1300</v>
      </c>
      <c r="AA6030"/>
      <c r="AB6030" s="82">
        <f t="shared" si="3275"/>
        <v>1300</v>
      </c>
      <c r="AC6030">
        <v>1</v>
      </c>
      <c r="AG6030" s="83">
        <f t="shared" si="3276"/>
        <v>1</v>
      </c>
      <c r="AJ6030">
        <f t="shared" si="3278"/>
        <v>2</v>
      </c>
      <c r="AK6030" s="108">
        <f t="shared" si="3264"/>
        <v>17731</v>
      </c>
      <c r="AL6030" s="108">
        <f t="shared" si="3265"/>
        <v>11900</v>
      </c>
      <c r="AM6030" s="108">
        <f t="shared" si="3266"/>
        <v>5831</v>
      </c>
    </row>
    <row r="6031" spans="1:39" x14ac:dyDescent="0.25">
      <c r="A6031" s="115">
        <v>40200084</v>
      </c>
      <c r="C6031" s="81">
        <v>700</v>
      </c>
      <c r="D6031">
        <v>2.4</v>
      </c>
      <c r="E6031">
        <v>2.8</v>
      </c>
      <c r="F6031">
        <v>3</v>
      </c>
      <c r="G6031">
        <v>3</v>
      </c>
      <c r="H6031">
        <v>2.4500000000000002</v>
      </c>
      <c r="I6031">
        <v>402</v>
      </c>
      <c r="J6031" t="s">
        <v>957</v>
      </c>
      <c r="K6031" t="s">
        <v>205</v>
      </c>
      <c r="L6031" t="s">
        <v>977</v>
      </c>
      <c r="N6031">
        <v>2021</v>
      </c>
      <c r="O6031" t="s">
        <v>688</v>
      </c>
      <c r="P6031" t="s">
        <v>689</v>
      </c>
      <c r="Q6031" t="s">
        <v>16</v>
      </c>
      <c r="R6031" t="s">
        <v>28</v>
      </c>
      <c r="S6031" t="s">
        <v>978</v>
      </c>
      <c r="U6031" t="s">
        <v>980</v>
      </c>
      <c r="V6031">
        <v>2</v>
      </c>
      <c r="W6031" t="s">
        <v>1093</v>
      </c>
      <c r="X6031" t="s">
        <v>12</v>
      </c>
      <c r="Z6031">
        <v>900</v>
      </c>
      <c r="AA6031"/>
      <c r="AB6031" s="82">
        <f t="shared" si="3275"/>
        <v>900</v>
      </c>
      <c r="AC6031">
        <v>1</v>
      </c>
      <c r="AG6031" s="83">
        <f t="shared" si="3276"/>
        <v>1</v>
      </c>
      <c r="AJ6031">
        <f t="shared" si="3278"/>
        <v>2</v>
      </c>
      <c r="AK6031" s="108">
        <f t="shared" si="3264"/>
        <v>10290</v>
      </c>
      <c r="AL6031" s="108">
        <f t="shared" si="3265"/>
        <v>4200</v>
      </c>
      <c r="AM6031" s="108">
        <f t="shared" si="3266"/>
        <v>6090</v>
      </c>
    </row>
    <row r="6032" spans="1:39" x14ac:dyDescent="0.25">
      <c r="A6032" s="115">
        <v>10300904</v>
      </c>
      <c r="C6032" s="81">
        <v>700</v>
      </c>
      <c r="D6032">
        <v>1.6</v>
      </c>
      <c r="E6032">
        <v>1.6</v>
      </c>
      <c r="F6032">
        <v>1.6</v>
      </c>
      <c r="G6032">
        <v>1.6</v>
      </c>
      <c r="H6032">
        <v>1.44</v>
      </c>
      <c r="I6032">
        <v>103</v>
      </c>
      <c r="J6032" t="s">
        <v>168</v>
      </c>
      <c r="K6032" t="s">
        <v>959</v>
      </c>
      <c r="L6032" t="s">
        <v>973</v>
      </c>
      <c r="N6032">
        <v>2021</v>
      </c>
      <c r="O6032" t="s">
        <v>688</v>
      </c>
      <c r="P6032" t="s">
        <v>689</v>
      </c>
      <c r="Q6032" t="s">
        <v>16</v>
      </c>
      <c r="R6032" t="s">
        <v>28</v>
      </c>
      <c r="S6032" t="s">
        <v>978</v>
      </c>
      <c r="U6032" t="s">
        <v>980</v>
      </c>
      <c r="V6032">
        <v>2</v>
      </c>
      <c r="W6032" t="s">
        <v>1094</v>
      </c>
      <c r="X6032" t="s">
        <v>12</v>
      </c>
      <c r="Z6032">
        <v>1000</v>
      </c>
      <c r="AA6032"/>
      <c r="AB6032" s="82">
        <f t="shared" si="3275"/>
        <v>1000</v>
      </c>
      <c r="AC6032">
        <v>1</v>
      </c>
      <c r="AG6032" s="83">
        <f t="shared" si="3276"/>
        <v>1</v>
      </c>
      <c r="AJ6032">
        <f t="shared" si="3278"/>
        <v>2</v>
      </c>
      <c r="AK6032" s="108">
        <f t="shared" si="3264"/>
        <v>3225.6</v>
      </c>
      <c r="AL6032" s="108">
        <f t="shared" si="3265"/>
        <v>2240</v>
      </c>
      <c r="AM6032" s="108">
        <f t="shared" si="3266"/>
        <v>985.59999999999991</v>
      </c>
    </row>
    <row r="6033" spans="1:39" x14ac:dyDescent="0.25">
      <c r="A6033" s="115">
        <v>30501224</v>
      </c>
      <c r="C6033" s="81">
        <v>700</v>
      </c>
      <c r="D6033">
        <v>1.6</v>
      </c>
      <c r="E6033">
        <v>1.85</v>
      </c>
      <c r="F6033">
        <v>2</v>
      </c>
      <c r="G6033">
        <v>2</v>
      </c>
      <c r="H6033">
        <v>1.47</v>
      </c>
      <c r="I6033">
        <v>305</v>
      </c>
      <c r="J6033" t="s">
        <v>430</v>
      </c>
      <c r="K6033" t="s">
        <v>432</v>
      </c>
      <c r="L6033" t="s">
        <v>433</v>
      </c>
      <c r="N6033">
        <v>2021</v>
      </c>
      <c r="O6033" t="s">
        <v>688</v>
      </c>
      <c r="P6033" t="s">
        <v>689</v>
      </c>
      <c r="Q6033" t="s">
        <v>16</v>
      </c>
      <c r="R6033" t="s">
        <v>28</v>
      </c>
      <c r="S6033" t="s">
        <v>978</v>
      </c>
      <c r="U6033" t="s">
        <v>980</v>
      </c>
      <c r="V6033">
        <v>2</v>
      </c>
      <c r="W6033" t="s">
        <v>1095</v>
      </c>
      <c r="X6033" t="s">
        <v>12</v>
      </c>
      <c r="Z6033">
        <v>1500</v>
      </c>
      <c r="AA6033"/>
      <c r="AB6033" s="82">
        <f t="shared" si="3275"/>
        <v>1500</v>
      </c>
      <c r="AC6033">
        <v>1</v>
      </c>
      <c r="AG6033" s="83">
        <f t="shared" si="3276"/>
        <v>1</v>
      </c>
      <c r="AJ6033">
        <f t="shared" si="3278"/>
        <v>2</v>
      </c>
      <c r="AK6033" s="108">
        <f t="shared" si="3264"/>
        <v>4116</v>
      </c>
      <c r="AL6033" s="108">
        <f t="shared" si="3265"/>
        <v>2800</v>
      </c>
      <c r="AM6033" s="108">
        <f t="shared" si="3266"/>
        <v>1316</v>
      </c>
    </row>
    <row r="6034" spans="1:39" x14ac:dyDescent="0.25">
      <c r="A6034" s="115">
        <v>30501224</v>
      </c>
      <c r="C6034" s="81">
        <v>700</v>
      </c>
      <c r="D6034">
        <v>1.6</v>
      </c>
      <c r="E6034">
        <v>1.85</v>
      </c>
      <c r="F6034">
        <v>2</v>
      </c>
      <c r="G6034">
        <v>2</v>
      </c>
      <c r="H6034">
        <v>1.47</v>
      </c>
      <c r="I6034">
        <v>305</v>
      </c>
      <c r="J6034" t="s">
        <v>430</v>
      </c>
      <c r="K6034" t="s">
        <v>432</v>
      </c>
      <c r="L6034" t="s">
        <v>433</v>
      </c>
      <c r="N6034">
        <v>2021</v>
      </c>
      <c r="O6034" t="s">
        <v>688</v>
      </c>
      <c r="P6034" t="s">
        <v>689</v>
      </c>
      <c r="Q6034" t="s">
        <v>16</v>
      </c>
      <c r="R6034" t="s">
        <v>28</v>
      </c>
      <c r="S6034" t="s">
        <v>978</v>
      </c>
      <c r="U6034" t="s">
        <v>980</v>
      </c>
      <c r="V6034">
        <v>2</v>
      </c>
      <c r="W6034" t="s">
        <v>1096</v>
      </c>
      <c r="X6034" t="s">
        <v>12</v>
      </c>
      <c r="Z6034">
        <v>1500</v>
      </c>
      <c r="AA6034"/>
      <c r="AB6034" s="82">
        <f t="shared" si="3275"/>
        <v>1500</v>
      </c>
      <c r="AC6034">
        <v>1</v>
      </c>
      <c r="AG6034" s="83">
        <f t="shared" si="3276"/>
        <v>1</v>
      </c>
      <c r="AJ6034">
        <f t="shared" si="3278"/>
        <v>2</v>
      </c>
      <c r="AK6034" s="108">
        <f t="shared" si="3264"/>
        <v>4116</v>
      </c>
      <c r="AL6034" s="108">
        <f t="shared" si="3265"/>
        <v>2800</v>
      </c>
      <c r="AM6034" s="108">
        <f t="shared" si="3266"/>
        <v>1316</v>
      </c>
    </row>
    <row r="6035" spans="1:39" x14ac:dyDescent="0.25">
      <c r="A6035" s="115">
        <v>40100324</v>
      </c>
      <c r="C6035" s="81">
        <v>700</v>
      </c>
      <c r="D6035">
        <v>2.4</v>
      </c>
      <c r="E6035">
        <v>2.8</v>
      </c>
      <c r="F6035">
        <v>3</v>
      </c>
      <c r="G6035">
        <v>3</v>
      </c>
      <c r="H6035">
        <v>2.68</v>
      </c>
      <c r="I6035">
        <v>401</v>
      </c>
      <c r="J6035" t="s">
        <v>508</v>
      </c>
      <c r="K6035" t="s">
        <v>199</v>
      </c>
      <c r="L6035" t="s">
        <v>513</v>
      </c>
      <c r="N6035">
        <v>2021</v>
      </c>
      <c r="O6035" t="s">
        <v>688</v>
      </c>
      <c r="P6035" t="s">
        <v>689</v>
      </c>
      <c r="Q6035" t="s">
        <v>16</v>
      </c>
      <c r="R6035" t="s">
        <v>28</v>
      </c>
      <c r="S6035" t="s">
        <v>978</v>
      </c>
      <c r="U6035" t="s">
        <v>980</v>
      </c>
      <c r="V6035">
        <v>2</v>
      </c>
      <c r="W6035" t="s">
        <v>1097</v>
      </c>
      <c r="X6035" t="s">
        <v>12</v>
      </c>
      <c r="Z6035">
        <v>100</v>
      </c>
      <c r="AA6035"/>
      <c r="AB6035" s="82">
        <f t="shared" si="3275"/>
        <v>100</v>
      </c>
      <c r="AC6035">
        <v>1</v>
      </c>
      <c r="AG6035" s="83">
        <f t="shared" si="3276"/>
        <v>1</v>
      </c>
      <c r="AJ6035">
        <f t="shared" si="3278"/>
        <v>2</v>
      </c>
      <c r="AK6035" s="108">
        <f t="shared" si="3264"/>
        <v>11256</v>
      </c>
      <c r="AL6035" s="108">
        <f t="shared" si="3265"/>
        <v>4200</v>
      </c>
      <c r="AM6035" s="108">
        <f t="shared" si="3266"/>
        <v>7056</v>
      </c>
    </row>
    <row r="6036" spans="1:39" x14ac:dyDescent="0.25">
      <c r="A6036" s="115">
        <v>40300234</v>
      </c>
      <c r="C6036" s="81">
        <v>700</v>
      </c>
      <c r="D6036">
        <v>2.4</v>
      </c>
      <c r="E6036">
        <v>2.8</v>
      </c>
      <c r="F6036">
        <v>3</v>
      </c>
      <c r="G6036">
        <v>3</v>
      </c>
      <c r="H6036">
        <v>1.98</v>
      </c>
      <c r="I6036">
        <v>403</v>
      </c>
      <c r="J6036" t="s">
        <v>553</v>
      </c>
      <c r="K6036" t="s">
        <v>171</v>
      </c>
      <c r="L6036" t="s">
        <v>974</v>
      </c>
      <c r="N6036">
        <v>2021</v>
      </c>
      <c r="O6036" t="s">
        <v>688</v>
      </c>
      <c r="P6036" t="s">
        <v>689</v>
      </c>
      <c r="Q6036" t="s">
        <v>16</v>
      </c>
      <c r="R6036" t="s">
        <v>28</v>
      </c>
      <c r="S6036" t="s">
        <v>978</v>
      </c>
      <c r="U6036" t="s">
        <v>980</v>
      </c>
      <c r="V6036">
        <v>2</v>
      </c>
      <c r="W6036" t="s">
        <v>1098</v>
      </c>
      <c r="X6036" t="s">
        <v>12</v>
      </c>
      <c r="Z6036">
        <v>1600</v>
      </c>
      <c r="AA6036"/>
      <c r="AB6036" s="82">
        <f t="shared" si="3275"/>
        <v>1600</v>
      </c>
      <c r="AC6036">
        <v>1</v>
      </c>
      <c r="AG6036" s="83">
        <f t="shared" si="3276"/>
        <v>1</v>
      </c>
      <c r="AJ6036">
        <f t="shared" si="3278"/>
        <v>2</v>
      </c>
      <c r="AK6036" s="108">
        <f t="shared" si="3264"/>
        <v>8316</v>
      </c>
      <c r="AL6036" s="108">
        <f t="shared" si="3265"/>
        <v>4200</v>
      </c>
      <c r="AM6036" s="108">
        <f t="shared" si="3266"/>
        <v>4116</v>
      </c>
    </row>
    <row r="6037" spans="1:39" x14ac:dyDescent="0.25">
      <c r="A6037" s="115">
        <v>30100054</v>
      </c>
      <c r="C6037" s="81">
        <v>700</v>
      </c>
      <c r="D6037">
        <v>1.6</v>
      </c>
      <c r="E6037">
        <v>1.85</v>
      </c>
      <c r="F6037">
        <v>2</v>
      </c>
      <c r="G6037">
        <v>2</v>
      </c>
      <c r="H6037">
        <v>1.39</v>
      </c>
      <c r="I6037">
        <v>301</v>
      </c>
      <c r="J6037" t="s">
        <v>369</v>
      </c>
      <c r="K6037" t="s">
        <v>341</v>
      </c>
      <c r="L6037" t="s">
        <v>372</v>
      </c>
      <c r="N6037">
        <v>2021</v>
      </c>
      <c r="O6037" t="s">
        <v>688</v>
      </c>
      <c r="P6037" t="s">
        <v>689</v>
      </c>
      <c r="Q6037" t="s">
        <v>16</v>
      </c>
      <c r="R6037" t="s">
        <v>28</v>
      </c>
      <c r="S6037" t="s">
        <v>978</v>
      </c>
      <c r="U6037" t="s">
        <v>980</v>
      </c>
      <c r="V6037">
        <v>2</v>
      </c>
      <c r="W6037" t="s">
        <v>1099</v>
      </c>
      <c r="X6037" t="s">
        <v>12</v>
      </c>
      <c r="Z6037">
        <v>1500</v>
      </c>
      <c r="AA6037"/>
      <c r="AB6037" s="82">
        <f t="shared" si="3275"/>
        <v>1500</v>
      </c>
      <c r="AC6037">
        <v>1</v>
      </c>
      <c r="AG6037" s="83">
        <f t="shared" si="3276"/>
        <v>1</v>
      </c>
      <c r="AJ6037">
        <f t="shared" si="3278"/>
        <v>2</v>
      </c>
      <c r="AK6037" s="108">
        <f t="shared" si="3264"/>
        <v>3891.9999999999995</v>
      </c>
      <c r="AL6037" s="108">
        <f t="shared" si="3265"/>
        <v>2800</v>
      </c>
      <c r="AM6037" s="108">
        <f t="shared" si="3266"/>
        <v>1091.9999999999995</v>
      </c>
    </row>
    <row r="6038" spans="1:39" x14ac:dyDescent="0.25">
      <c r="A6038" s="115">
        <v>30600094</v>
      </c>
      <c r="C6038" s="81">
        <v>700</v>
      </c>
      <c r="D6038">
        <v>1.6</v>
      </c>
      <c r="E6038">
        <v>1.85</v>
      </c>
      <c r="F6038">
        <v>2</v>
      </c>
      <c r="G6038">
        <v>2</v>
      </c>
      <c r="H6038">
        <v>1.61</v>
      </c>
      <c r="I6038">
        <v>306</v>
      </c>
      <c r="J6038" t="s">
        <v>452</v>
      </c>
      <c r="K6038" t="s">
        <v>407</v>
      </c>
      <c r="L6038" t="s">
        <v>452</v>
      </c>
      <c r="N6038">
        <v>2021</v>
      </c>
      <c r="O6038" t="s">
        <v>688</v>
      </c>
      <c r="P6038" t="s">
        <v>689</v>
      </c>
      <c r="Q6038" t="s">
        <v>8</v>
      </c>
      <c r="R6038" t="s">
        <v>28</v>
      </c>
      <c r="S6038" t="s">
        <v>978</v>
      </c>
      <c r="U6038" t="s">
        <v>980</v>
      </c>
      <c r="V6038">
        <v>2</v>
      </c>
      <c r="W6038" t="s">
        <v>1100</v>
      </c>
      <c r="X6038" t="s">
        <v>12</v>
      </c>
      <c r="Z6038">
        <v>1000</v>
      </c>
      <c r="AA6038"/>
      <c r="AB6038" s="82">
        <f t="shared" si="3275"/>
        <v>1000</v>
      </c>
      <c r="AC6038">
        <v>1</v>
      </c>
      <c r="AG6038" s="83">
        <f t="shared" si="3276"/>
        <v>1</v>
      </c>
      <c r="AJ6038">
        <f>AG6038*2/3</f>
        <v>0.66666666666666663</v>
      </c>
      <c r="AK6038" s="108">
        <f t="shared" si="3264"/>
        <v>1502.6666666666667</v>
      </c>
      <c r="AL6038" s="108">
        <f t="shared" si="3265"/>
        <v>933.33333333333326</v>
      </c>
      <c r="AM6038" s="108">
        <f t="shared" si="3266"/>
        <v>569.33333333333348</v>
      </c>
    </row>
    <row r="6039" spans="1:39" x14ac:dyDescent="0.25">
      <c r="A6039" s="115">
        <v>30600194</v>
      </c>
      <c r="C6039" s="81">
        <v>700</v>
      </c>
      <c r="D6039">
        <v>1.6</v>
      </c>
      <c r="E6039">
        <v>1.85</v>
      </c>
      <c r="F6039">
        <v>2</v>
      </c>
      <c r="G6039">
        <v>2</v>
      </c>
      <c r="H6039">
        <v>1.61</v>
      </c>
      <c r="I6039">
        <v>306</v>
      </c>
      <c r="J6039" t="s">
        <v>452</v>
      </c>
      <c r="K6039" t="s">
        <v>407</v>
      </c>
      <c r="L6039" t="s">
        <v>452</v>
      </c>
      <c r="N6039">
        <v>2021</v>
      </c>
      <c r="O6039" t="s">
        <v>688</v>
      </c>
      <c r="P6039" t="s">
        <v>689</v>
      </c>
      <c r="Q6039" t="s">
        <v>16</v>
      </c>
      <c r="R6039" t="s">
        <v>28</v>
      </c>
      <c r="S6039" t="s">
        <v>978</v>
      </c>
      <c r="U6039" t="s">
        <v>980</v>
      </c>
      <c r="V6039">
        <v>2</v>
      </c>
      <c r="W6039" t="s">
        <v>1101</v>
      </c>
      <c r="X6039" t="s">
        <v>12</v>
      </c>
      <c r="Z6039">
        <v>1500</v>
      </c>
      <c r="AA6039"/>
      <c r="AB6039" s="82">
        <f t="shared" si="3275"/>
        <v>1500</v>
      </c>
      <c r="AC6039">
        <v>1</v>
      </c>
      <c r="AG6039" s="83">
        <f t="shared" si="3276"/>
        <v>1</v>
      </c>
      <c r="AJ6039">
        <f t="shared" ref="AJ6039:AJ6042" si="3279">AG6039*2</f>
        <v>2</v>
      </c>
      <c r="AK6039" s="108">
        <f t="shared" si="3264"/>
        <v>4508</v>
      </c>
      <c r="AL6039" s="108">
        <f t="shared" si="3265"/>
        <v>2800</v>
      </c>
      <c r="AM6039" s="108">
        <f t="shared" si="3266"/>
        <v>1708</v>
      </c>
    </row>
    <row r="6040" spans="1:39" x14ac:dyDescent="0.25">
      <c r="A6040" s="115">
        <v>20200354</v>
      </c>
      <c r="C6040" s="81">
        <v>700</v>
      </c>
      <c r="D6040">
        <v>1.6</v>
      </c>
      <c r="E6040">
        <v>1.85</v>
      </c>
      <c r="F6040">
        <v>2</v>
      </c>
      <c r="G6040">
        <v>2</v>
      </c>
      <c r="H6040">
        <v>1.95</v>
      </c>
      <c r="I6040">
        <v>202</v>
      </c>
      <c r="J6040" t="s">
        <v>314</v>
      </c>
      <c r="K6040" t="s">
        <v>180</v>
      </c>
      <c r="L6040" t="s">
        <v>318</v>
      </c>
      <c r="N6040">
        <v>2021</v>
      </c>
      <c r="O6040" t="s">
        <v>688</v>
      </c>
      <c r="P6040" t="s">
        <v>689</v>
      </c>
      <c r="Q6040" t="s">
        <v>16</v>
      </c>
      <c r="R6040" t="s">
        <v>28</v>
      </c>
      <c r="S6040" t="s">
        <v>978</v>
      </c>
      <c r="U6040" t="s">
        <v>980</v>
      </c>
      <c r="V6040">
        <v>2</v>
      </c>
      <c r="W6040" t="s">
        <v>1102</v>
      </c>
      <c r="X6040" t="s">
        <v>12</v>
      </c>
      <c r="Z6040">
        <v>1200</v>
      </c>
      <c r="AA6040"/>
      <c r="AB6040" s="82">
        <f t="shared" si="3275"/>
        <v>1200</v>
      </c>
      <c r="AC6040">
        <v>1</v>
      </c>
      <c r="AG6040" s="83">
        <f t="shared" si="3276"/>
        <v>1</v>
      </c>
      <c r="AJ6040">
        <f t="shared" si="3279"/>
        <v>2</v>
      </c>
      <c r="AK6040" s="108">
        <f t="shared" si="3264"/>
        <v>5460</v>
      </c>
      <c r="AL6040" s="108">
        <f t="shared" si="3265"/>
        <v>2800</v>
      </c>
      <c r="AM6040" s="108">
        <f t="shared" si="3266"/>
        <v>2660</v>
      </c>
    </row>
    <row r="6041" spans="1:39" x14ac:dyDescent="0.25">
      <c r="A6041" s="115">
        <v>40500314</v>
      </c>
      <c r="C6041" s="81">
        <v>700</v>
      </c>
      <c r="D6041">
        <v>2.4</v>
      </c>
      <c r="E6041">
        <v>2.8</v>
      </c>
      <c r="F6041">
        <v>3</v>
      </c>
      <c r="G6041">
        <v>3</v>
      </c>
      <c r="H6041">
        <v>2.2000000000000002</v>
      </c>
      <c r="I6041">
        <v>405</v>
      </c>
      <c r="J6041" t="s">
        <v>595</v>
      </c>
      <c r="K6041" t="s">
        <v>962</v>
      </c>
      <c r="L6041" t="s">
        <v>595</v>
      </c>
      <c r="N6041">
        <v>2021</v>
      </c>
      <c r="O6041" t="s">
        <v>688</v>
      </c>
      <c r="P6041" t="s">
        <v>689</v>
      </c>
      <c r="Q6041" t="s">
        <v>16</v>
      </c>
      <c r="R6041" t="s">
        <v>28</v>
      </c>
      <c r="S6041" t="s">
        <v>978</v>
      </c>
      <c r="U6041" t="s">
        <v>980</v>
      </c>
      <c r="V6041">
        <v>2</v>
      </c>
      <c r="W6041" t="s">
        <v>1103</v>
      </c>
      <c r="X6041" t="s">
        <v>12</v>
      </c>
      <c r="Z6041">
        <v>1800</v>
      </c>
      <c r="AA6041"/>
      <c r="AB6041" s="82">
        <f t="shared" si="3275"/>
        <v>1800</v>
      </c>
      <c r="AC6041">
        <v>1</v>
      </c>
      <c r="AG6041" s="83">
        <f t="shared" si="3276"/>
        <v>1</v>
      </c>
      <c r="AJ6041">
        <f t="shared" si="3279"/>
        <v>2</v>
      </c>
      <c r="AK6041" s="108">
        <f t="shared" si="3264"/>
        <v>9240</v>
      </c>
      <c r="AL6041" s="108">
        <f t="shared" si="3265"/>
        <v>4200</v>
      </c>
      <c r="AM6041" s="108">
        <f t="shared" si="3266"/>
        <v>5040</v>
      </c>
    </row>
    <row r="6042" spans="1:39" x14ac:dyDescent="0.25">
      <c r="A6042" s="115">
        <v>30600094</v>
      </c>
      <c r="C6042" s="81">
        <v>700</v>
      </c>
      <c r="D6042">
        <v>1.6</v>
      </c>
      <c r="E6042">
        <v>1.85</v>
      </c>
      <c r="F6042">
        <v>2</v>
      </c>
      <c r="G6042">
        <v>2</v>
      </c>
      <c r="H6042">
        <v>1.61</v>
      </c>
      <c r="I6042">
        <v>306</v>
      </c>
      <c r="J6042" t="s">
        <v>452</v>
      </c>
      <c r="K6042" t="s">
        <v>407</v>
      </c>
      <c r="L6042" t="s">
        <v>452</v>
      </c>
      <c r="N6042">
        <v>2021</v>
      </c>
      <c r="O6042" t="s">
        <v>688</v>
      </c>
      <c r="P6042" t="s">
        <v>689</v>
      </c>
      <c r="Q6042" t="s">
        <v>16</v>
      </c>
      <c r="R6042" t="s">
        <v>28</v>
      </c>
      <c r="S6042" t="s">
        <v>978</v>
      </c>
      <c r="U6042" t="s">
        <v>980</v>
      </c>
      <c r="V6042">
        <v>2</v>
      </c>
      <c r="W6042" t="s">
        <v>1104</v>
      </c>
      <c r="X6042" t="s">
        <v>12</v>
      </c>
      <c r="Z6042">
        <v>1500</v>
      </c>
      <c r="AA6042"/>
      <c r="AB6042" s="82">
        <f t="shared" si="3275"/>
        <v>1500</v>
      </c>
      <c r="AC6042">
        <v>1</v>
      </c>
      <c r="AG6042" s="83">
        <f t="shared" si="3276"/>
        <v>1</v>
      </c>
      <c r="AJ6042">
        <f t="shared" si="3279"/>
        <v>2</v>
      </c>
      <c r="AK6042" s="108">
        <f t="shared" si="3264"/>
        <v>4508</v>
      </c>
      <c r="AL6042" s="108">
        <f t="shared" si="3265"/>
        <v>2800</v>
      </c>
      <c r="AM6042" s="108">
        <f t="shared" si="3266"/>
        <v>1708</v>
      </c>
    </row>
    <row r="6043" spans="1:39" x14ac:dyDescent="0.25">
      <c r="A6043" s="115">
        <v>10301304</v>
      </c>
      <c r="C6043" s="81">
        <v>700</v>
      </c>
      <c r="D6043">
        <v>1.6</v>
      </c>
      <c r="E6043">
        <v>1.6</v>
      </c>
      <c r="F6043">
        <v>1.6</v>
      </c>
      <c r="G6043">
        <v>1.6</v>
      </c>
      <c r="H6043">
        <v>1.44</v>
      </c>
      <c r="I6043">
        <v>103</v>
      </c>
      <c r="J6043" t="s">
        <v>168</v>
      </c>
      <c r="K6043" t="s">
        <v>971</v>
      </c>
      <c r="L6043" t="s">
        <v>973</v>
      </c>
      <c r="N6043">
        <v>2021</v>
      </c>
      <c r="O6043" t="s">
        <v>688</v>
      </c>
      <c r="P6043" t="s">
        <v>689</v>
      </c>
      <c r="Q6043" t="s">
        <v>8</v>
      </c>
      <c r="R6043" t="s">
        <v>28</v>
      </c>
      <c r="S6043" t="s">
        <v>978</v>
      </c>
      <c r="U6043" t="s">
        <v>980</v>
      </c>
      <c r="V6043">
        <v>2</v>
      </c>
      <c r="W6043" t="s">
        <v>1105</v>
      </c>
      <c r="X6043" t="s">
        <v>12</v>
      </c>
      <c r="Z6043">
        <v>1000</v>
      </c>
      <c r="AA6043"/>
      <c r="AB6043" s="82">
        <f t="shared" si="3275"/>
        <v>1000</v>
      </c>
      <c r="AC6043">
        <v>1</v>
      </c>
      <c r="AG6043" s="83">
        <f t="shared" si="3276"/>
        <v>1</v>
      </c>
      <c r="AJ6043">
        <f>AG6043*2/3</f>
        <v>0.66666666666666663</v>
      </c>
      <c r="AK6043" s="108">
        <f t="shared" si="3264"/>
        <v>1075.1999999999998</v>
      </c>
      <c r="AL6043" s="108">
        <f t="shared" si="3265"/>
        <v>746.66666666666663</v>
      </c>
      <c r="AM6043" s="108">
        <f t="shared" si="3266"/>
        <v>328.53333333333319</v>
      </c>
    </row>
    <row r="6044" spans="1:39" x14ac:dyDescent="0.25">
      <c r="A6044" s="115">
        <v>20200014</v>
      </c>
      <c r="C6044" s="81">
        <v>700</v>
      </c>
      <c r="D6044">
        <v>1.6</v>
      </c>
      <c r="E6044">
        <v>1.85</v>
      </c>
      <c r="F6044">
        <v>2</v>
      </c>
      <c r="G6044">
        <v>2</v>
      </c>
      <c r="H6044">
        <v>1.95</v>
      </c>
      <c r="I6044">
        <v>202</v>
      </c>
      <c r="J6044" t="s">
        <v>314</v>
      </c>
      <c r="K6044" t="s">
        <v>180</v>
      </c>
      <c r="L6044" t="s">
        <v>315</v>
      </c>
      <c r="N6044">
        <v>2021</v>
      </c>
      <c r="O6044" t="s">
        <v>688</v>
      </c>
      <c r="P6044" t="s">
        <v>689</v>
      </c>
      <c r="Q6044" t="s">
        <v>16</v>
      </c>
      <c r="R6044" t="s">
        <v>28</v>
      </c>
      <c r="S6044" t="s">
        <v>978</v>
      </c>
      <c r="U6044" t="s">
        <v>980</v>
      </c>
      <c r="V6044">
        <v>2</v>
      </c>
      <c r="W6044" t="s">
        <v>1106</v>
      </c>
      <c r="X6044" t="s">
        <v>12</v>
      </c>
      <c r="Z6044">
        <v>1200</v>
      </c>
      <c r="AA6044"/>
      <c r="AB6044" s="82">
        <f t="shared" si="3275"/>
        <v>1200</v>
      </c>
      <c r="AC6044">
        <v>1</v>
      </c>
      <c r="AG6044" s="83">
        <f t="shared" si="3276"/>
        <v>1</v>
      </c>
      <c r="AJ6044">
        <f t="shared" ref="AJ6044:AJ6046" si="3280">AG6044*2</f>
        <v>2</v>
      </c>
      <c r="AK6044" s="108">
        <f t="shared" si="3264"/>
        <v>5460</v>
      </c>
      <c r="AL6044" s="108">
        <f t="shared" si="3265"/>
        <v>2800</v>
      </c>
      <c r="AM6044" s="108">
        <f t="shared" si="3266"/>
        <v>2660</v>
      </c>
    </row>
    <row r="6045" spans="1:39" x14ac:dyDescent="0.25">
      <c r="A6045" s="115">
        <v>20101484</v>
      </c>
      <c r="C6045" s="81">
        <v>700</v>
      </c>
      <c r="D6045">
        <v>1.6</v>
      </c>
      <c r="E6045">
        <v>1.85</v>
      </c>
      <c r="F6045">
        <v>2</v>
      </c>
      <c r="G6045">
        <v>2</v>
      </c>
      <c r="H6045">
        <v>1.61</v>
      </c>
      <c r="I6045">
        <v>201</v>
      </c>
      <c r="J6045" t="s">
        <v>231</v>
      </c>
      <c r="K6045" t="s">
        <v>169</v>
      </c>
      <c r="L6045" t="s">
        <v>229</v>
      </c>
      <c r="N6045">
        <v>2021</v>
      </c>
      <c r="O6045" t="s">
        <v>688</v>
      </c>
      <c r="P6045" t="s">
        <v>689</v>
      </c>
      <c r="Q6045" t="s">
        <v>16</v>
      </c>
      <c r="R6045" t="s">
        <v>28</v>
      </c>
      <c r="S6045" t="s">
        <v>978</v>
      </c>
      <c r="U6045" t="s">
        <v>980</v>
      </c>
      <c r="V6045">
        <v>2</v>
      </c>
      <c r="W6045" t="s">
        <v>1107</v>
      </c>
      <c r="X6045" t="s">
        <v>12</v>
      </c>
      <c r="Z6045">
        <v>1500</v>
      </c>
      <c r="AA6045"/>
      <c r="AB6045" s="82">
        <f t="shared" si="3275"/>
        <v>1500</v>
      </c>
      <c r="AC6045">
        <v>1</v>
      </c>
      <c r="AG6045" s="83">
        <f t="shared" si="3276"/>
        <v>1</v>
      </c>
      <c r="AJ6045">
        <f t="shared" si="3280"/>
        <v>2</v>
      </c>
      <c r="AK6045" s="108">
        <f t="shared" si="3264"/>
        <v>4508</v>
      </c>
      <c r="AL6045" s="108">
        <f t="shared" si="3265"/>
        <v>2800</v>
      </c>
      <c r="AM6045" s="108">
        <f t="shared" si="3266"/>
        <v>1708</v>
      </c>
    </row>
    <row r="6046" spans="1:39" x14ac:dyDescent="0.25">
      <c r="A6046" s="115">
        <v>40100384</v>
      </c>
      <c r="C6046" s="81">
        <v>700</v>
      </c>
      <c r="D6046">
        <v>2.4</v>
      </c>
      <c r="E6046">
        <v>2.8</v>
      </c>
      <c r="F6046">
        <v>3</v>
      </c>
      <c r="G6046">
        <v>3</v>
      </c>
      <c r="H6046">
        <v>2.68</v>
      </c>
      <c r="I6046">
        <v>401</v>
      </c>
      <c r="J6046" t="s">
        <v>508</v>
      </c>
      <c r="K6046" t="s">
        <v>199</v>
      </c>
      <c r="L6046" t="s">
        <v>513</v>
      </c>
      <c r="N6046">
        <v>2021</v>
      </c>
      <c r="O6046" t="s">
        <v>688</v>
      </c>
      <c r="P6046" t="s">
        <v>689</v>
      </c>
      <c r="Q6046" t="s">
        <v>16</v>
      </c>
      <c r="R6046" t="s">
        <v>28</v>
      </c>
      <c r="S6046" t="s">
        <v>978</v>
      </c>
      <c r="U6046" t="s">
        <v>980</v>
      </c>
      <c r="V6046">
        <v>2</v>
      </c>
      <c r="W6046" t="s">
        <v>1108</v>
      </c>
      <c r="X6046" t="s">
        <v>12</v>
      </c>
      <c r="Z6046">
        <v>100</v>
      </c>
      <c r="AA6046"/>
      <c r="AB6046" s="82">
        <f t="shared" si="3275"/>
        <v>100</v>
      </c>
      <c r="AC6046">
        <v>1</v>
      </c>
      <c r="AG6046" s="83">
        <f t="shared" si="3276"/>
        <v>1</v>
      </c>
      <c r="AJ6046">
        <f t="shared" si="3280"/>
        <v>2</v>
      </c>
      <c r="AK6046" s="108">
        <f t="shared" si="3264"/>
        <v>11256</v>
      </c>
      <c r="AL6046" s="108">
        <f t="shared" si="3265"/>
        <v>4200</v>
      </c>
      <c r="AM6046" s="108">
        <f t="shared" si="3266"/>
        <v>7056</v>
      </c>
    </row>
    <row r="6047" spans="1:39" x14ac:dyDescent="0.25">
      <c r="A6047" s="115">
        <v>30300014</v>
      </c>
      <c r="C6047" s="81">
        <v>700</v>
      </c>
      <c r="D6047">
        <v>1.6</v>
      </c>
      <c r="E6047">
        <v>1.85</v>
      </c>
      <c r="F6047">
        <v>2</v>
      </c>
      <c r="G6047">
        <v>2</v>
      </c>
      <c r="H6047">
        <v>1.39</v>
      </c>
      <c r="I6047">
        <v>303</v>
      </c>
      <c r="J6047" t="s">
        <v>393</v>
      </c>
      <c r="K6047" t="s">
        <v>341</v>
      </c>
      <c r="L6047" t="s">
        <v>458</v>
      </c>
      <c r="N6047">
        <v>2021</v>
      </c>
      <c r="O6047" t="s">
        <v>688</v>
      </c>
      <c r="P6047" t="s">
        <v>689</v>
      </c>
      <c r="Q6047" t="s">
        <v>8</v>
      </c>
      <c r="R6047" t="s">
        <v>28</v>
      </c>
      <c r="S6047" t="s">
        <v>978</v>
      </c>
      <c r="U6047" t="s">
        <v>980</v>
      </c>
      <c r="V6047">
        <v>2</v>
      </c>
      <c r="W6047" t="s">
        <v>1109</v>
      </c>
      <c r="X6047" t="s">
        <v>12</v>
      </c>
      <c r="Z6047">
        <v>1500</v>
      </c>
      <c r="AA6047"/>
      <c r="AB6047" s="82">
        <f t="shared" si="3275"/>
        <v>1500</v>
      </c>
      <c r="AC6047">
        <v>1</v>
      </c>
      <c r="AG6047" s="83">
        <f t="shared" si="3276"/>
        <v>1</v>
      </c>
      <c r="AJ6047">
        <f>AG6047*2/3</f>
        <v>0.66666666666666663</v>
      </c>
      <c r="AK6047" s="108">
        <f t="shared" si="3264"/>
        <v>1297.333333333333</v>
      </c>
      <c r="AL6047" s="108">
        <f t="shared" si="3265"/>
        <v>933.33333333333326</v>
      </c>
      <c r="AM6047" s="108">
        <f t="shared" si="3266"/>
        <v>363.99999999999977</v>
      </c>
    </row>
    <row r="6048" spans="1:39" x14ac:dyDescent="0.25">
      <c r="A6048" s="115">
        <v>30501224</v>
      </c>
      <c r="C6048" s="81">
        <v>700</v>
      </c>
      <c r="D6048">
        <v>1.6</v>
      </c>
      <c r="E6048">
        <v>1.85</v>
      </c>
      <c r="F6048">
        <v>2</v>
      </c>
      <c r="G6048">
        <v>2</v>
      </c>
      <c r="H6048">
        <v>1.47</v>
      </c>
      <c r="I6048">
        <v>305</v>
      </c>
      <c r="J6048" t="s">
        <v>430</v>
      </c>
      <c r="K6048" t="s">
        <v>432</v>
      </c>
      <c r="L6048" t="s">
        <v>433</v>
      </c>
      <c r="N6048">
        <v>2021</v>
      </c>
      <c r="O6048" t="s">
        <v>688</v>
      </c>
      <c r="P6048" t="s">
        <v>689</v>
      </c>
      <c r="Q6048" t="s">
        <v>16</v>
      </c>
      <c r="R6048" t="s">
        <v>28</v>
      </c>
      <c r="S6048" t="s">
        <v>978</v>
      </c>
      <c r="U6048" t="s">
        <v>980</v>
      </c>
      <c r="V6048">
        <v>2</v>
      </c>
      <c r="W6048" t="s">
        <v>1110</v>
      </c>
      <c r="X6048" t="s">
        <v>12</v>
      </c>
      <c r="Z6048">
        <v>1500</v>
      </c>
      <c r="AA6048"/>
      <c r="AB6048" s="82">
        <f t="shared" si="3275"/>
        <v>1500</v>
      </c>
      <c r="AC6048">
        <v>1</v>
      </c>
      <c r="AG6048" s="83">
        <f t="shared" si="3276"/>
        <v>1</v>
      </c>
      <c r="AJ6048">
        <f t="shared" ref="AJ6048:AJ6066" si="3281">AG6048*2</f>
        <v>2</v>
      </c>
      <c r="AK6048" s="108">
        <f t="shared" ref="AK6048:AK6066" si="3282">AJ6048*C6048*F6048*H6048</f>
        <v>4116</v>
      </c>
      <c r="AL6048" s="108">
        <f t="shared" ref="AL6048:AL6066" si="3283">AJ6048*C6048*F6048</f>
        <v>2800</v>
      </c>
      <c r="AM6048" s="108">
        <f t="shared" ref="AM6048:AM6066" si="3284">AK6048-AL6048</f>
        <v>1316</v>
      </c>
    </row>
    <row r="6049" spans="1:39" x14ac:dyDescent="0.25">
      <c r="A6049" s="115">
        <v>70300084</v>
      </c>
      <c r="C6049" s="81">
        <v>700</v>
      </c>
      <c r="D6049">
        <v>8.5</v>
      </c>
      <c r="E6049">
        <v>8.5</v>
      </c>
      <c r="F6049">
        <v>8.5</v>
      </c>
      <c r="G6049">
        <v>8.5</v>
      </c>
      <c r="H6049">
        <v>1.24</v>
      </c>
      <c r="I6049">
        <v>703</v>
      </c>
      <c r="J6049" t="s">
        <v>643</v>
      </c>
      <c r="K6049" t="s">
        <v>205</v>
      </c>
      <c r="L6049" t="s">
        <v>643</v>
      </c>
      <c r="N6049">
        <v>2021</v>
      </c>
      <c r="O6049" t="s">
        <v>688</v>
      </c>
      <c r="P6049" t="s">
        <v>689</v>
      </c>
      <c r="Q6049" t="s">
        <v>16</v>
      </c>
      <c r="R6049" t="s">
        <v>28</v>
      </c>
      <c r="S6049" t="s">
        <v>978</v>
      </c>
      <c r="U6049" t="s">
        <v>980</v>
      </c>
      <c r="V6049">
        <v>2</v>
      </c>
      <c r="W6049" t="s">
        <v>1111</v>
      </c>
      <c r="X6049" t="s">
        <v>12</v>
      </c>
      <c r="Z6049">
        <v>900</v>
      </c>
      <c r="AA6049"/>
      <c r="AB6049" s="82">
        <f t="shared" si="3275"/>
        <v>900</v>
      </c>
      <c r="AC6049">
        <v>1</v>
      </c>
      <c r="AG6049" s="83">
        <f t="shared" si="3276"/>
        <v>1</v>
      </c>
      <c r="AJ6049">
        <f t="shared" si="3281"/>
        <v>2</v>
      </c>
      <c r="AK6049" s="108">
        <f t="shared" si="3282"/>
        <v>14756</v>
      </c>
      <c r="AL6049" s="108">
        <f t="shared" si="3283"/>
        <v>11900</v>
      </c>
      <c r="AM6049" s="108">
        <f t="shared" si="3284"/>
        <v>2856</v>
      </c>
    </row>
    <row r="6050" spans="1:39" x14ac:dyDescent="0.25">
      <c r="A6050" s="115">
        <v>30200504</v>
      </c>
      <c r="C6050" s="81">
        <v>700</v>
      </c>
      <c r="D6050">
        <v>1.6</v>
      </c>
      <c r="E6050">
        <v>1.85</v>
      </c>
      <c r="F6050">
        <v>2</v>
      </c>
      <c r="G6050">
        <v>2</v>
      </c>
      <c r="H6050">
        <v>1.55</v>
      </c>
      <c r="I6050">
        <v>302</v>
      </c>
      <c r="J6050" t="s">
        <v>385</v>
      </c>
      <c r="K6050" t="s">
        <v>341</v>
      </c>
      <c r="L6050" t="s">
        <v>385</v>
      </c>
      <c r="N6050">
        <v>2021</v>
      </c>
      <c r="O6050" t="s">
        <v>688</v>
      </c>
      <c r="P6050" t="s">
        <v>689</v>
      </c>
      <c r="Q6050" t="s">
        <v>16</v>
      </c>
      <c r="R6050" t="s">
        <v>28</v>
      </c>
      <c r="S6050" t="s">
        <v>978</v>
      </c>
      <c r="U6050" t="s">
        <v>980</v>
      </c>
      <c r="V6050">
        <v>2</v>
      </c>
      <c r="W6050" t="s">
        <v>1112</v>
      </c>
      <c r="X6050" t="s">
        <v>12</v>
      </c>
      <c r="Z6050">
        <v>1500</v>
      </c>
      <c r="AA6050"/>
      <c r="AB6050" s="82">
        <f t="shared" si="3275"/>
        <v>1500</v>
      </c>
      <c r="AC6050">
        <v>1</v>
      </c>
      <c r="AG6050" s="83">
        <f t="shared" si="3276"/>
        <v>1</v>
      </c>
      <c r="AJ6050">
        <f t="shared" si="3281"/>
        <v>2</v>
      </c>
      <c r="AK6050" s="108">
        <f t="shared" si="3282"/>
        <v>4340</v>
      </c>
      <c r="AL6050" s="108">
        <f t="shared" si="3283"/>
        <v>2800</v>
      </c>
      <c r="AM6050" s="108">
        <f t="shared" si="3284"/>
        <v>1540</v>
      </c>
    </row>
    <row r="6051" spans="1:39" x14ac:dyDescent="0.25">
      <c r="A6051" s="115">
        <v>30600174</v>
      </c>
      <c r="C6051" s="81">
        <v>700</v>
      </c>
      <c r="D6051">
        <v>1.6</v>
      </c>
      <c r="E6051">
        <v>1.85</v>
      </c>
      <c r="F6051">
        <v>2</v>
      </c>
      <c r="G6051">
        <v>2</v>
      </c>
      <c r="H6051">
        <v>1.61</v>
      </c>
      <c r="I6051">
        <v>306</v>
      </c>
      <c r="J6051" t="s">
        <v>452</v>
      </c>
      <c r="K6051" t="s">
        <v>407</v>
      </c>
      <c r="L6051" t="s">
        <v>452</v>
      </c>
      <c r="N6051">
        <v>2021</v>
      </c>
      <c r="O6051" t="s">
        <v>688</v>
      </c>
      <c r="P6051" t="s">
        <v>689</v>
      </c>
      <c r="Q6051" t="s">
        <v>16</v>
      </c>
      <c r="R6051" t="s">
        <v>28</v>
      </c>
      <c r="S6051" t="s">
        <v>978</v>
      </c>
      <c r="U6051" t="s">
        <v>980</v>
      </c>
      <c r="V6051">
        <v>2</v>
      </c>
      <c r="W6051" t="s">
        <v>1113</v>
      </c>
      <c r="X6051" t="s">
        <v>12</v>
      </c>
      <c r="Z6051">
        <v>1500</v>
      </c>
      <c r="AA6051"/>
      <c r="AB6051" s="82">
        <f t="shared" si="3275"/>
        <v>1500</v>
      </c>
      <c r="AC6051">
        <v>1</v>
      </c>
      <c r="AG6051" s="83">
        <f t="shared" si="3276"/>
        <v>1</v>
      </c>
      <c r="AJ6051">
        <f t="shared" si="3281"/>
        <v>2</v>
      </c>
      <c r="AK6051" s="108">
        <f t="shared" si="3282"/>
        <v>4508</v>
      </c>
      <c r="AL6051" s="108">
        <f t="shared" si="3283"/>
        <v>2800</v>
      </c>
      <c r="AM6051" s="108">
        <f t="shared" si="3284"/>
        <v>1708</v>
      </c>
    </row>
    <row r="6052" spans="1:39" x14ac:dyDescent="0.25">
      <c r="A6052" s="115">
        <v>30807474</v>
      </c>
      <c r="C6052" s="81">
        <v>700</v>
      </c>
      <c r="D6052">
        <v>1.6</v>
      </c>
      <c r="E6052">
        <v>1.6</v>
      </c>
      <c r="F6052">
        <v>1.6</v>
      </c>
      <c r="G6052">
        <v>1.6</v>
      </c>
      <c r="H6052">
        <v>1.55</v>
      </c>
      <c r="I6052">
        <v>308</v>
      </c>
      <c r="J6052" t="s">
        <v>480</v>
      </c>
      <c r="K6052" t="s">
        <v>461</v>
      </c>
      <c r="L6052" t="s">
        <v>481</v>
      </c>
      <c r="N6052">
        <v>2021</v>
      </c>
      <c r="O6052" t="s">
        <v>688</v>
      </c>
      <c r="P6052" t="s">
        <v>689</v>
      </c>
      <c r="Q6052" t="s">
        <v>16</v>
      </c>
      <c r="R6052" t="s">
        <v>28</v>
      </c>
      <c r="S6052" t="s">
        <v>978</v>
      </c>
      <c r="U6052" t="s">
        <v>980</v>
      </c>
      <c r="V6052">
        <v>2</v>
      </c>
      <c r="W6052" t="s">
        <v>1114</v>
      </c>
      <c r="X6052" t="s">
        <v>12</v>
      </c>
      <c r="Z6052">
        <v>1200</v>
      </c>
      <c r="AA6052"/>
      <c r="AB6052" s="82">
        <f t="shared" si="3275"/>
        <v>1200</v>
      </c>
      <c r="AC6052">
        <v>1</v>
      </c>
      <c r="AG6052" s="83">
        <f t="shared" si="3276"/>
        <v>1</v>
      </c>
      <c r="AJ6052">
        <f t="shared" si="3281"/>
        <v>2</v>
      </c>
      <c r="AK6052" s="108">
        <f t="shared" si="3282"/>
        <v>3472</v>
      </c>
      <c r="AL6052" s="108">
        <f t="shared" si="3283"/>
        <v>2240</v>
      </c>
      <c r="AM6052" s="108">
        <f t="shared" si="3284"/>
        <v>1232</v>
      </c>
    </row>
    <row r="6053" spans="1:39" x14ac:dyDescent="0.25">
      <c r="A6053" s="115">
        <v>20200014</v>
      </c>
      <c r="C6053" s="81">
        <v>700</v>
      </c>
      <c r="D6053">
        <v>1.6</v>
      </c>
      <c r="E6053">
        <v>1.85</v>
      </c>
      <c r="F6053">
        <v>2</v>
      </c>
      <c r="G6053">
        <v>2</v>
      </c>
      <c r="H6053">
        <v>1.95</v>
      </c>
      <c r="I6053">
        <v>202</v>
      </c>
      <c r="J6053" t="s">
        <v>314</v>
      </c>
      <c r="K6053" t="s">
        <v>180</v>
      </c>
      <c r="L6053" t="s">
        <v>315</v>
      </c>
      <c r="N6053">
        <v>2021</v>
      </c>
      <c r="O6053" t="s">
        <v>688</v>
      </c>
      <c r="P6053" t="s">
        <v>689</v>
      </c>
      <c r="Q6053" t="s">
        <v>16</v>
      </c>
      <c r="R6053" t="s">
        <v>28</v>
      </c>
      <c r="S6053" t="s">
        <v>978</v>
      </c>
      <c r="U6053" t="s">
        <v>980</v>
      </c>
      <c r="V6053">
        <v>2</v>
      </c>
      <c r="W6053" t="s">
        <v>1115</v>
      </c>
      <c r="X6053" t="s">
        <v>12</v>
      </c>
      <c r="Z6053">
        <v>1200</v>
      </c>
      <c r="AA6053"/>
      <c r="AB6053" s="82">
        <f t="shared" si="3275"/>
        <v>1200</v>
      </c>
      <c r="AC6053">
        <v>1</v>
      </c>
      <c r="AG6053" s="83">
        <f t="shared" si="3276"/>
        <v>1</v>
      </c>
      <c r="AJ6053">
        <f t="shared" si="3281"/>
        <v>2</v>
      </c>
      <c r="AK6053" s="108">
        <f t="shared" si="3282"/>
        <v>5460</v>
      </c>
      <c r="AL6053" s="108">
        <f t="shared" si="3283"/>
        <v>2800</v>
      </c>
      <c r="AM6053" s="108">
        <f t="shared" si="3284"/>
        <v>2660</v>
      </c>
    </row>
    <row r="6054" spans="1:39" x14ac:dyDescent="0.25">
      <c r="A6054" s="115">
        <v>10200024</v>
      </c>
      <c r="C6054" s="81">
        <v>700</v>
      </c>
      <c r="D6054">
        <v>1.6</v>
      </c>
      <c r="E6054">
        <v>1.6</v>
      </c>
      <c r="F6054">
        <v>1.6</v>
      </c>
      <c r="G6054">
        <v>1.6</v>
      </c>
      <c r="H6054">
        <v>1.87</v>
      </c>
      <c r="I6054">
        <v>102</v>
      </c>
      <c r="J6054" t="s">
        <v>37</v>
      </c>
      <c r="K6054" t="s">
        <v>38</v>
      </c>
      <c r="L6054" t="s">
        <v>160</v>
      </c>
      <c r="N6054">
        <v>2021</v>
      </c>
      <c r="O6054" t="s">
        <v>688</v>
      </c>
      <c r="P6054" t="s">
        <v>689</v>
      </c>
      <c r="Q6054" t="s">
        <v>16</v>
      </c>
      <c r="R6054" t="s">
        <v>28</v>
      </c>
      <c r="S6054" t="s">
        <v>978</v>
      </c>
      <c r="U6054" t="s">
        <v>980</v>
      </c>
      <c r="V6054">
        <v>2</v>
      </c>
      <c r="W6054" t="s">
        <v>1116</v>
      </c>
      <c r="X6054" t="s">
        <v>12</v>
      </c>
      <c r="Z6054">
        <v>1000</v>
      </c>
      <c r="AA6054"/>
      <c r="AB6054" s="82">
        <f t="shared" si="3275"/>
        <v>1000</v>
      </c>
      <c r="AC6054">
        <v>1</v>
      </c>
      <c r="AG6054" s="83">
        <f t="shared" si="3276"/>
        <v>1</v>
      </c>
      <c r="AJ6054">
        <f t="shared" si="3281"/>
        <v>2</v>
      </c>
      <c r="AK6054" s="108">
        <f t="shared" si="3282"/>
        <v>4188.8</v>
      </c>
      <c r="AL6054" s="108">
        <f t="shared" si="3283"/>
        <v>2240</v>
      </c>
      <c r="AM6054" s="108">
        <f t="shared" si="3284"/>
        <v>1948.8000000000002</v>
      </c>
    </row>
    <row r="6055" spans="1:39" x14ac:dyDescent="0.25">
      <c r="A6055" s="115">
        <v>40100334</v>
      </c>
      <c r="C6055" s="81">
        <v>700</v>
      </c>
      <c r="D6055">
        <v>2.4</v>
      </c>
      <c r="E6055">
        <v>2.8</v>
      </c>
      <c r="F6055">
        <v>3</v>
      </c>
      <c r="G6055">
        <v>3</v>
      </c>
      <c r="H6055">
        <v>2.68</v>
      </c>
      <c r="I6055">
        <v>401</v>
      </c>
      <c r="J6055" t="s">
        <v>508</v>
      </c>
      <c r="K6055" t="s">
        <v>199</v>
      </c>
      <c r="L6055" t="s">
        <v>513</v>
      </c>
      <c r="N6055">
        <v>2021</v>
      </c>
      <c r="O6055" t="s">
        <v>688</v>
      </c>
      <c r="P6055" t="s">
        <v>689</v>
      </c>
      <c r="Q6055" t="s">
        <v>16</v>
      </c>
      <c r="R6055" t="s">
        <v>28</v>
      </c>
      <c r="S6055" t="s">
        <v>978</v>
      </c>
      <c r="U6055" t="s">
        <v>980</v>
      </c>
      <c r="V6055">
        <v>2</v>
      </c>
      <c r="W6055" t="s">
        <v>1117</v>
      </c>
      <c r="X6055" t="s">
        <v>12</v>
      </c>
      <c r="Z6055">
        <v>100</v>
      </c>
      <c r="AA6055"/>
      <c r="AB6055" s="82">
        <f t="shared" si="3275"/>
        <v>100</v>
      </c>
      <c r="AC6055">
        <v>1</v>
      </c>
      <c r="AG6055" s="83">
        <f t="shared" si="3276"/>
        <v>1</v>
      </c>
      <c r="AJ6055">
        <f t="shared" si="3281"/>
        <v>2</v>
      </c>
      <c r="AK6055" s="108">
        <f t="shared" si="3282"/>
        <v>11256</v>
      </c>
      <c r="AL6055" s="108">
        <f t="shared" si="3283"/>
        <v>4200</v>
      </c>
      <c r="AM6055" s="108">
        <f t="shared" si="3284"/>
        <v>7056</v>
      </c>
    </row>
    <row r="6056" spans="1:39" x14ac:dyDescent="0.25">
      <c r="A6056" s="115">
        <v>40500294</v>
      </c>
      <c r="C6056" s="81">
        <v>700</v>
      </c>
      <c r="D6056">
        <v>2.4</v>
      </c>
      <c r="E6056">
        <v>2.8</v>
      </c>
      <c r="F6056">
        <v>3</v>
      </c>
      <c r="G6056">
        <v>3</v>
      </c>
      <c r="H6056">
        <v>2.2000000000000002</v>
      </c>
      <c r="I6056">
        <v>405</v>
      </c>
      <c r="J6056" t="s">
        <v>595</v>
      </c>
      <c r="K6056" t="s">
        <v>962</v>
      </c>
      <c r="L6056" t="s">
        <v>595</v>
      </c>
      <c r="N6056">
        <v>2021</v>
      </c>
      <c r="O6056" t="s">
        <v>688</v>
      </c>
      <c r="P6056" t="s">
        <v>689</v>
      </c>
      <c r="Q6056" t="s">
        <v>16</v>
      </c>
      <c r="R6056" t="s">
        <v>28</v>
      </c>
      <c r="S6056" t="s">
        <v>978</v>
      </c>
      <c r="U6056" t="s">
        <v>980</v>
      </c>
      <c r="V6056">
        <v>2</v>
      </c>
      <c r="W6056" t="s">
        <v>1118</v>
      </c>
      <c r="X6056" t="s">
        <v>12</v>
      </c>
      <c r="Z6056">
        <v>1800</v>
      </c>
      <c r="AA6056"/>
      <c r="AB6056" s="82">
        <f t="shared" si="3275"/>
        <v>1800</v>
      </c>
      <c r="AC6056">
        <v>1</v>
      </c>
      <c r="AG6056" s="83">
        <f t="shared" si="3276"/>
        <v>1</v>
      </c>
      <c r="AJ6056">
        <f t="shared" si="3281"/>
        <v>2</v>
      </c>
      <c r="AK6056" s="108">
        <f t="shared" si="3282"/>
        <v>9240</v>
      </c>
      <c r="AL6056" s="108">
        <f t="shared" si="3283"/>
        <v>4200</v>
      </c>
      <c r="AM6056" s="108">
        <f t="shared" si="3284"/>
        <v>5040</v>
      </c>
    </row>
    <row r="6057" spans="1:39" x14ac:dyDescent="0.25">
      <c r="A6057" s="115">
        <v>30300014</v>
      </c>
      <c r="C6057" s="81">
        <v>700</v>
      </c>
      <c r="D6057">
        <v>1.6</v>
      </c>
      <c r="E6057">
        <v>1.85</v>
      </c>
      <c r="F6057">
        <v>2</v>
      </c>
      <c r="G6057">
        <v>2</v>
      </c>
      <c r="H6057">
        <v>1.39</v>
      </c>
      <c r="I6057">
        <v>303</v>
      </c>
      <c r="J6057" t="s">
        <v>393</v>
      </c>
      <c r="K6057" t="s">
        <v>341</v>
      </c>
      <c r="L6057" t="s">
        <v>458</v>
      </c>
      <c r="N6057">
        <v>2021</v>
      </c>
      <c r="O6057" t="s">
        <v>688</v>
      </c>
      <c r="P6057" t="s">
        <v>689</v>
      </c>
      <c r="Q6057" t="s">
        <v>16</v>
      </c>
      <c r="R6057" t="s">
        <v>28</v>
      </c>
      <c r="S6057" t="s">
        <v>978</v>
      </c>
      <c r="U6057" t="s">
        <v>980</v>
      </c>
      <c r="V6057">
        <v>2</v>
      </c>
      <c r="W6057" t="s">
        <v>1119</v>
      </c>
      <c r="X6057" t="s">
        <v>12</v>
      </c>
      <c r="Z6057">
        <v>1500</v>
      </c>
      <c r="AA6057"/>
      <c r="AB6057" s="82">
        <f t="shared" si="3275"/>
        <v>1500</v>
      </c>
      <c r="AC6057">
        <v>1</v>
      </c>
      <c r="AG6057" s="83">
        <f t="shared" si="3276"/>
        <v>1</v>
      </c>
      <c r="AJ6057">
        <f t="shared" si="3281"/>
        <v>2</v>
      </c>
      <c r="AK6057" s="108">
        <f t="shared" si="3282"/>
        <v>3891.9999999999995</v>
      </c>
      <c r="AL6057" s="108">
        <f t="shared" si="3283"/>
        <v>2800</v>
      </c>
      <c r="AM6057" s="108">
        <f t="shared" si="3284"/>
        <v>1091.9999999999995</v>
      </c>
    </row>
    <row r="6058" spans="1:39" x14ac:dyDescent="0.25">
      <c r="A6058" s="115">
        <v>30501224</v>
      </c>
      <c r="C6058" s="81">
        <v>700</v>
      </c>
      <c r="D6058">
        <v>1.6</v>
      </c>
      <c r="E6058">
        <v>1.85</v>
      </c>
      <c r="F6058">
        <v>2</v>
      </c>
      <c r="G6058">
        <v>2</v>
      </c>
      <c r="H6058">
        <v>1.47</v>
      </c>
      <c r="I6058">
        <v>305</v>
      </c>
      <c r="J6058" t="s">
        <v>430</v>
      </c>
      <c r="K6058" t="s">
        <v>432</v>
      </c>
      <c r="L6058" t="s">
        <v>433</v>
      </c>
      <c r="N6058">
        <v>2021</v>
      </c>
      <c r="O6058" t="s">
        <v>688</v>
      </c>
      <c r="P6058" t="s">
        <v>689</v>
      </c>
      <c r="Q6058" t="s">
        <v>16</v>
      </c>
      <c r="R6058" t="s">
        <v>28</v>
      </c>
      <c r="S6058" t="s">
        <v>978</v>
      </c>
      <c r="U6058" t="s">
        <v>980</v>
      </c>
      <c r="V6058">
        <v>2</v>
      </c>
      <c r="W6058" t="s">
        <v>1120</v>
      </c>
      <c r="X6058" t="s">
        <v>12</v>
      </c>
      <c r="Z6058">
        <v>1500</v>
      </c>
      <c r="AA6058"/>
      <c r="AB6058" s="82">
        <f t="shared" si="3275"/>
        <v>1500</v>
      </c>
      <c r="AC6058">
        <v>1</v>
      </c>
      <c r="AG6058" s="83">
        <f t="shared" si="3276"/>
        <v>1</v>
      </c>
      <c r="AJ6058">
        <f t="shared" si="3281"/>
        <v>2</v>
      </c>
      <c r="AK6058" s="108">
        <f t="shared" si="3282"/>
        <v>4116</v>
      </c>
      <c r="AL6058" s="108">
        <f t="shared" si="3283"/>
        <v>2800</v>
      </c>
      <c r="AM6058" s="108">
        <f t="shared" si="3284"/>
        <v>1316</v>
      </c>
    </row>
    <row r="6059" spans="1:39" x14ac:dyDescent="0.25">
      <c r="A6059" s="115">
        <v>40100274</v>
      </c>
      <c r="C6059" s="81">
        <v>700</v>
      </c>
      <c r="D6059">
        <v>2.4</v>
      </c>
      <c r="E6059">
        <v>2.8</v>
      </c>
      <c r="F6059">
        <v>3</v>
      </c>
      <c r="G6059">
        <v>3</v>
      </c>
      <c r="H6059">
        <v>2.68</v>
      </c>
      <c r="I6059">
        <v>401</v>
      </c>
      <c r="J6059" t="s">
        <v>508</v>
      </c>
      <c r="K6059" t="s">
        <v>199</v>
      </c>
      <c r="L6059" t="s">
        <v>513</v>
      </c>
      <c r="N6059">
        <v>2021</v>
      </c>
      <c r="O6059" t="s">
        <v>688</v>
      </c>
      <c r="P6059" t="s">
        <v>689</v>
      </c>
      <c r="Q6059" t="s">
        <v>16</v>
      </c>
      <c r="R6059" t="s">
        <v>28</v>
      </c>
      <c r="S6059" t="s">
        <v>978</v>
      </c>
      <c r="U6059" t="s">
        <v>980</v>
      </c>
      <c r="V6059">
        <v>2</v>
      </c>
      <c r="W6059" t="s">
        <v>1121</v>
      </c>
      <c r="X6059" t="s">
        <v>12</v>
      </c>
      <c r="Z6059">
        <v>100</v>
      </c>
      <c r="AA6059"/>
      <c r="AB6059" s="82">
        <f t="shared" si="3275"/>
        <v>100</v>
      </c>
      <c r="AC6059">
        <v>1</v>
      </c>
      <c r="AG6059" s="83">
        <f t="shared" si="3276"/>
        <v>1</v>
      </c>
      <c r="AJ6059">
        <f t="shared" si="3281"/>
        <v>2</v>
      </c>
      <c r="AK6059" s="108">
        <f t="shared" si="3282"/>
        <v>11256</v>
      </c>
      <c r="AL6059" s="108">
        <f t="shared" si="3283"/>
        <v>4200</v>
      </c>
      <c r="AM6059" s="108">
        <f t="shared" si="3284"/>
        <v>7056</v>
      </c>
    </row>
    <row r="6060" spans="1:39" x14ac:dyDescent="0.25">
      <c r="A6060" s="115">
        <v>20101364</v>
      </c>
      <c r="C6060" s="81">
        <v>700</v>
      </c>
      <c r="D6060">
        <v>1.6</v>
      </c>
      <c r="E6060">
        <v>1.85</v>
      </c>
      <c r="F6060">
        <v>2</v>
      </c>
      <c r="G6060">
        <v>2</v>
      </c>
      <c r="H6060">
        <v>1.61</v>
      </c>
      <c r="I6060">
        <v>201</v>
      </c>
      <c r="J6060" t="s">
        <v>231</v>
      </c>
      <c r="K6060" t="s">
        <v>169</v>
      </c>
      <c r="L6060" t="s">
        <v>225</v>
      </c>
      <c r="N6060">
        <v>2021</v>
      </c>
      <c r="O6060" t="s">
        <v>688</v>
      </c>
      <c r="P6060" t="s">
        <v>689</v>
      </c>
      <c r="Q6060" t="s">
        <v>16</v>
      </c>
      <c r="R6060" t="s">
        <v>28</v>
      </c>
      <c r="S6060" t="s">
        <v>978</v>
      </c>
      <c r="U6060" t="s">
        <v>980</v>
      </c>
      <c r="V6060">
        <v>2</v>
      </c>
      <c r="W6060" t="s">
        <v>1122</v>
      </c>
      <c r="X6060" t="s">
        <v>12</v>
      </c>
      <c r="Z6060">
        <v>1500</v>
      </c>
      <c r="AA6060"/>
      <c r="AB6060" s="82">
        <f t="shared" si="3275"/>
        <v>1500</v>
      </c>
      <c r="AC6060">
        <v>1</v>
      </c>
      <c r="AG6060" s="83">
        <f t="shared" si="3276"/>
        <v>1</v>
      </c>
      <c r="AJ6060">
        <f t="shared" si="3281"/>
        <v>2</v>
      </c>
      <c r="AK6060" s="108">
        <f t="shared" si="3282"/>
        <v>4508</v>
      </c>
      <c r="AL6060" s="108">
        <f t="shared" si="3283"/>
        <v>2800</v>
      </c>
      <c r="AM6060" s="108">
        <f t="shared" si="3284"/>
        <v>1708</v>
      </c>
    </row>
    <row r="6061" spans="1:39" x14ac:dyDescent="0.25">
      <c r="A6061" s="115">
        <v>40400724</v>
      </c>
      <c r="C6061" s="81">
        <v>700</v>
      </c>
      <c r="D6061">
        <v>2.4</v>
      </c>
      <c r="E6061">
        <v>2.8</v>
      </c>
      <c r="F6061">
        <v>3</v>
      </c>
      <c r="G6061">
        <v>3</v>
      </c>
      <c r="H6061">
        <v>1.99</v>
      </c>
      <c r="I6061">
        <v>404</v>
      </c>
      <c r="J6061" t="s">
        <v>223</v>
      </c>
      <c r="K6061" t="s">
        <v>219</v>
      </c>
      <c r="L6061" t="s">
        <v>591</v>
      </c>
      <c r="N6061">
        <v>2021</v>
      </c>
      <c r="O6061" t="s">
        <v>688</v>
      </c>
      <c r="P6061" t="s">
        <v>689</v>
      </c>
      <c r="Q6061" t="s">
        <v>16</v>
      </c>
      <c r="R6061" t="s">
        <v>28</v>
      </c>
      <c r="S6061" t="s">
        <v>978</v>
      </c>
      <c r="U6061" t="s">
        <v>980</v>
      </c>
      <c r="V6061">
        <v>2</v>
      </c>
      <c r="W6061" t="s">
        <v>1123</v>
      </c>
      <c r="X6061" t="s">
        <v>12</v>
      </c>
      <c r="Z6061">
        <v>1600</v>
      </c>
      <c r="AA6061"/>
      <c r="AB6061" s="82">
        <f t="shared" si="3275"/>
        <v>1600</v>
      </c>
      <c r="AC6061">
        <v>1</v>
      </c>
      <c r="AG6061" s="83">
        <f t="shared" si="3276"/>
        <v>1</v>
      </c>
      <c r="AJ6061">
        <f t="shared" si="3281"/>
        <v>2</v>
      </c>
      <c r="AK6061" s="108">
        <f t="shared" si="3282"/>
        <v>8358</v>
      </c>
      <c r="AL6061" s="108">
        <f t="shared" si="3283"/>
        <v>4200</v>
      </c>
      <c r="AM6061" s="108">
        <f t="shared" si="3284"/>
        <v>4158</v>
      </c>
    </row>
    <row r="6062" spans="1:39" x14ac:dyDescent="0.25">
      <c r="A6062" s="115">
        <v>20200524</v>
      </c>
      <c r="C6062" s="81">
        <v>700</v>
      </c>
      <c r="D6062">
        <v>1.6</v>
      </c>
      <c r="E6062">
        <v>1.85</v>
      </c>
      <c r="F6062">
        <v>2</v>
      </c>
      <c r="G6062">
        <v>2</v>
      </c>
      <c r="H6062">
        <v>1.95</v>
      </c>
      <c r="I6062">
        <v>202</v>
      </c>
      <c r="J6062" t="s">
        <v>314</v>
      </c>
      <c r="K6062" t="s">
        <v>180</v>
      </c>
      <c r="L6062" t="s">
        <v>335</v>
      </c>
      <c r="N6062">
        <v>2021</v>
      </c>
      <c r="O6062" t="s">
        <v>688</v>
      </c>
      <c r="P6062" t="s">
        <v>689</v>
      </c>
      <c r="Q6062" t="s">
        <v>16</v>
      </c>
      <c r="R6062" t="s">
        <v>28</v>
      </c>
      <c r="S6062" t="s">
        <v>978</v>
      </c>
      <c r="U6062" t="s">
        <v>980</v>
      </c>
      <c r="V6062">
        <v>2</v>
      </c>
      <c r="W6062" t="s">
        <v>1124</v>
      </c>
      <c r="X6062" t="s">
        <v>12</v>
      </c>
      <c r="Z6062">
        <v>1200</v>
      </c>
      <c r="AA6062"/>
      <c r="AB6062" s="82">
        <f t="shared" si="3275"/>
        <v>1200</v>
      </c>
      <c r="AC6062">
        <v>1</v>
      </c>
      <c r="AG6062" s="83">
        <f t="shared" si="3276"/>
        <v>1</v>
      </c>
      <c r="AJ6062">
        <f t="shared" si="3281"/>
        <v>2</v>
      </c>
      <c r="AK6062" s="108">
        <f t="shared" si="3282"/>
        <v>5460</v>
      </c>
      <c r="AL6062" s="108">
        <f t="shared" si="3283"/>
        <v>2800</v>
      </c>
      <c r="AM6062" s="108">
        <f t="shared" si="3284"/>
        <v>2660</v>
      </c>
    </row>
    <row r="6063" spans="1:39" x14ac:dyDescent="0.25">
      <c r="A6063" s="115">
        <v>20101484</v>
      </c>
      <c r="C6063" s="81">
        <v>700</v>
      </c>
      <c r="D6063">
        <v>1.6</v>
      </c>
      <c r="E6063">
        <v>1.85</v>
      </c>
      <c r="F6063">
        <v>2</v>
      </c>
      <c r="G6063">
        <v>2</v>
      </c>
      <c r="H6063">
        <v>1.61</v>
      </c>
      <c r="I6063">
        <v>201</v>
      </c>
      <c r="J6063" t="s">
        <v>231</v>
      </c>
      <c r="K6063" t="s">
        <v>169</v>
      </c>
      <c r="L6063" t="s">
        <v>229</v>
      </c>
      <c r="N6063">
        <v>2021</v>
      </c>
      <c r="O6063" t="s">
        <v>688</v>
      </c>
      <c r="P6063" t="s">
        <v>689</v>
      </c>
      <c r="Q6063" t="s">
        <v>16</v>
      </c>
      <c r="R6063" t="s">
        <v>28</v>
      </c>
      <c r="S6063" t="s">
        <v>978</v>
      </c>
      <c r="U6063" t="s">
        <v>980</v>
      </c>
      <c r="V6063">
        <v>2</v>
      </c>
      <c r="W6063" t="s">
        <v>1125</v>
      </c>
      <c r="X6063" t="s">
        <v>12</v>
      </c>
      <c r="Z6063">
        <v>1500</v>
      </c>
      <c r="AA6063"/>
      <c r="AB6063" s="82">
        <f t="shared" si="3275"/>
        <v>1500</v>
      </c>
      <c r="AC6063">
        <v>1</v>
      </c>
      <c r="AG6063" s="83">
        <f t="shared" si="3276"/>
        <v>1</v>
      </c>
      <c r="AJ6063">
        <f t="shared" si="3281"/>
        <v>2</v>
      </c>
      <c r="AK6063" s="108">
        <f t="shared" si="3282"/>
        <v>4508</v>
      </c>
      <c r="AL6063" s="108">
        <f t="shared" si="3283"/>
        <v>2800</v>
      </c>
      <c r="AM6063" s="108">
        <f t="shared" si="3284"/>
        <v>1708</v>
      </c>
    </row>
    <row r="6064" spans="1:39" x14ac:dyDescent="0.25">
      <c r="A6064" s="115">
        <v>20101334</v>
      </c>
      <c r="C6064" s="81">
        <v>700</v>
      </c>
      <c r="D6064">
        <v>1.6</v>
      </c>
      <c r="E6064">
        <v>1.85</v>
      </c>
      <c r="F6064">
        <v>2</v>
      </c>
      <c r="G6064">
        <v>2</v>
      </c>
      <c r="H6064">
        <v>1.61</v>
      </c>
      <c r="I6064">
        <v>201</v>
      </c>
      <c r="J6064" t="s">
        <v>231</v>
      </c>
      <c r="K6064" t="s">
        <v>240</v>
      </c>
      <c r="L6064" t="s">
        <v>245</v>
      </c>
      <c r="N6064">
        <v>2021</v>
      </c>
      <c r="O6064" t="s">
        <v>688</v>
      </c>
      <c r="P6064" t="s">
        <v>689</v>
      </c>
      <c r="Q6064" t="s">
        <v>16</v>
      </c>
      <c r="R6064" t="s">
        <v>28</v>
      </c>
      <c r="S6064" t="s">
        <v>978</v>
      </c>
      <c r="U6064" t="s">
        <v>980</v>
      </c>
      <c r="V6064">
        <v>2</v>
      </c>
      <c r="W6064" t="s">
        <v>1126</v>
      </c>
      <c r="X6064" t="s">
        <v>12</v>
      </c>
      <c r="Z6064">
        <v>1500</v>
      </c>
      <c r="AA6064"/>
      <c r="AB6064" s="82">
        <f t="shared" si="3275"/>
        <v>1500</v>
      </c>
      <c r="AC6064">
        <v>1</v>
      </c>
      <c r="AG6064" s="83">
        <f t="shared" si="3276"/>
        <v>1</v>
      </c>
      <c r="AJ6064">
        <f t="shared" si="3281"/>
        <v>2</v>
      </c>
      <c r="AK6064" s="108">
        <f t="shared" si="3282"/>
        <v>4508</v>
      </c>
      <c r="AL6064" s="108">
        <f t="shared" si="3283"/>
        <v>2800</v>
      </c>
      <c r="AM6064" s="108">
        <f t="shared" si="3284"/>
        <v>1708</v>
      </c>
    </row>
    <row r="6065" spans="1:39" x14ac:dyDescent="0.25">
      <c r="A6065" s="115">
        <v>40100334</v>
      </c>
      <c r="C6065" s="81">
        <v>700</v>
      </c>
      <c r="D6065">
        <v>2.4</v>
      </c>
      <c r="E6065">
        <v>2.8</v>
      </c>
      <c r="F6065">
        <v>3</v>
      </c>
      <c r="G6065">
        <v>3</v>
      </c>
      <c r="H6065">
        <v>2.68</v>
      </c>
      <c r="I6065">
        <v>401</v>
      </c>
      <c r="J6065" t="s">
        <v>508</v>
      </c>
      <c r="K6065" t="s">
        <v>199</v>
      </c>
      <c r="L6065" t="s">
        <v>513</v>
      </c>
      <c r="N6065">
        <v>2021</v>
      </c>
      <c r="O6065" t="s">
        <v>688</v>
      </c>
      <c r="P6065" t="s">
        <v>689</v>
      </c>
      <c r="Q6065" t="s">
        <v>16</v>
      </c>
      <c r="R6065" t="s">
        <v>28</v>
      </c>
      <c r="S6065" t="s">
        <v>978</v>
      </c>
      <c r="U6065" t="s">
        <v>980</v>
      </c>
      <c r="V6065">
        <v>2</v>
      </c>
      <c r="W6065" t="s">
        <v>1127</v>
      </c>
      <c r="X6065" t="s">
        <v>12</v>
      </c>
      <c r="Z6065">
        <v>100</v>
      </c>
      <c r="AA6065"/>
      <c r="AB6065" s="82">
        <f t="shared" si="3275"/>
        <v>100</v>
      </c>
      <c r="AC6065">
        <v>1</v>
      </c>
      <c r="AG6065" s="83">
        <f t="shared" si="3276"/>
        <v>1</v>
      </c>
      <c r="AJ6065">
        <f t="shared" si="3281"/>
        <v>2</v>
      </c>
      <c r="AK6065" s="108">
        <f t="shared" si="3282"/>
        <v>11256</v>
      </c>
      <c r="AL6065" s="108">
        <f t="shared" si="3283"/>
        <v>4200</v>
      </c>
      <c r="AM6065" s="108">
        <f t="shared" si="3284"/>
        <v>7056</v>
      </c>
    </row>
    <row r="6066" spans="1:39" x14ac:dyDescent="0.25">
      <c r="A6066" s="115">
        <v>40400724</v>
      </c>
      <c r="C6066" s="81">
        <v>700</v>
      </c>
      <c r="D6066">
        <v>2.4</v>
      </c>
      <c r="E6066">
        <v>2.8</v>
      </c>
      <c r="F6066">
        <v>3</v>
      </c>
      <c r="G6066">
        <v>3</v>
      </c>
      <c r="H6066">
        <v>1.99</v>
      </c>
      <c r="I6066">
        <v>404</v>
      </c>
      <c r="J6066" t="s">
        <v>223</v>
      </c>
      <c r="K6066" t="s">
        <v>219</v>
      </c>
      <c r="L6066" t="s">
        <v>591</v>
      </c>
      <c r="N6066">
        <v>2021</v>
      </c>
      <c r="O6066" t="s">
        <v>688</v>
      </c>
      <c r="P6066" t="s">
        <v>689</v>
      </c>
      <c r="Q6066" t="s">
        <v>16</v>
      </c>
      <c r="R6066" t="s">
        <v>28</v>
      </c>
      <c r="S6066" t="s">
        <v>978</v>
      </c>
      <c r="U6066" t="s">
        <v>980</v>
      </c>
      <c r="V6066">
        <v>2</v>
      </c>
      <c r="W6066" t="s">
        <v>1128</v>
      </c>
      <c r="X6066" t="s">
        <v>12</v>
      </c>
      <c r="Z6066">
        <v>1600</v>
      </c>
      <c r="AA6066"/>
      <c r="AB6066" s="82">
        <f t="shared" si="3275"/>
        <v>1600</v>
      </c>
      <c r="AC6066">
        <v>1</v>
      </c>
      <c r="AG6066" s="83">
        <f t="shared" si="3276"/>
        <v>1</v>
      </c>
      <c r="AJ6066">
        <f t="shared" si="3281"/>
        <v>2</v>
      </c>
      <c r="AK6066" s="108">
        <f t="shared" si="3282"/>
        <v>8358</v>
      </c>
      <c r="AL6066" s="108">
        <f t="shared" si="3283"/>
        <v>4200</v>
      </c>
      <c r="AM6066" s="108">
        <f t="shared" si="3284"/>
        <v>4158</v>
      </c>
    </row>
    <row r="6067" spans="1:39" x14ac:dyDescent="0.25">
      <c r="A6067" s="117">
        <v>10302683</v>
      </c>
      <c r="C6067" s="81">
        <v>700</v>
      </c>
      <c r="D6067">
        <v>1.6</v>
      </c>
      <c r="E6067">
        <v>1.6</v>
      </c>
      <c r="F6067">
        <v>1.6</v>
      </c>
      <c r="G6067">
        <v>1.6</v>
      </c>
      <c r="H6067">
        <v>1.44</v>
      </c>
      <c r="I6067" s="118" t="s">
        <v>1131</v>
      </c>
      <c r="J6067" s="118" t="s">
        <v>1132</v>
      </c>
      <c r="K6067" t="s">
        <v>169</v>
      </c>
      <c r="L6067" t="s">
        <v>709</v>
      </c>
      <c r="M6067" s="119" t="s">
        <v>222</v>
      </c>
      <c r="N6067" s="118" t="s">
        <v>27</v>
      </c>
      <c r="P6067" s="118" t="s">
        <v>1156</v>
      </c>
      <c r="Q6067" s="118" t="s">
        <v>16</v>
      </c>
      <c r="R6067" s="118" t="s">
        <v>28</v>
      </c>
      <c r="S6067" s="118" t="s">
        <v>9</v>
      </c>
      <c r="T6067" s="118" t="s">
        <v>1169</v>
      </c>
      <c r="U6067" s="118" t="s">
        <v>1162</v>
      </c>
      <c r="V6067" s="118" t="s">
        <v>10</v>
      </c>
      <c r="W6067" s="118" t="s">
        <v>11</v>
      </c>
      <c r="X6067" s="118" t="s">
        <v>55</v>
      </c>
      <c r="Y6067" s="118"/>
      <c r="Z6067" s="120">
        <v>1650</v>
      </c>
      <c r="AA6067" s="121"/>
      <c r="AB6067" s="82">
        <f t="shared" si="3275"/>
        <v>1650</v>
      </c>
      <c r="AD6067">
        <v>1</v>
      </c>
      <c r="AG6067" s="84">
        <f>AC6067+AD6067+AE6067+AF6067</f>
        <v>1</v>
      </c>
    </row>
    <row r="6068" spans="1:39" x14ac:dyDescent="0.25">
      <c r="A6068" s="117">
        <v>10302683</v>
      </c>
      <c r="C6068" s="81">
        <v>700</v>
      </c>
      <c r="D6068">
        <v>1.6</v>
      </c>
      <c r="E6068">
        <v>1.6</v>
      </c>
      <c r="F6068">
        <v>1.6</v>
      </c>
      <c r="G6068">
        <v>1.6</v>
      </c>
      <c r="H6068">
        <v>1.44</v>
      </c>
      <c r="I6068" s="118" t="s">
        <v>1131</v>
      </c>
      <c r="J6068" s="118" t="s">
        <v>1132</v>
      </c>
      <c r="K6068" t="s">
        <v>169</v>
      </c>
      <c r="L6068" t="s">
        <v>709</v>
      </c>
      <c r="M6068" s="119" t="s">
        <v>222</v>
      </c>
      <c r="N6068" s="118" t="s">
        <v>27</v>
      </c>
      <c r="P6068" s="118" t="s">
        <v>1156</v>
      </c>
      <c r="Q6068" s="118" t="s">
        <v>16</v>
      </c>
      <c r="R6068" s="118" t="s">
        <v>28</v>
      </c>
      <c r="S6068" s="118" t="s">
        <v>9</v>
      </c>
      <c r="T6068" s="118" t="s">
        <v>1169</v>
      </c>
      <c r="U6068" s="118" t="s">
        <v>1162</v>
      </c>
      <c r="V6068" s="118" t="s">
        <v>10</v>
      </c>
      <c r="W6068" s="118" t="s">
        <v>11</v>
      </c>
      <c r="X6068" s="118" t="s">
        <v>55</v>
      </c>
      <c r="Y6068" s="118"/>
      <c r="Z6068" s="120">
        <v>1650</v>
      </c>
      <c r="AA6068" s="121"/>
      <c r="AB6068" s="82">
        <f t="shared" si="3275"/>
        <v>1650</v>
      </c>
      <c r="AD6068">
        <v>1</v>
      </c>
      <c r="AG6068" s="84">
        <f t="shared" ref="AG6068:AG6131" si="3285">AC6068+AD6068+AE6068+AF6068</f>
        <v>1</v>
      </c>
    </row>
    <row r="6069" spans="1:39" x14ac:dyDescent="0.25">
      <c r="A6069" s="117">
        <v>10302683</v>
      </c>
      <c r="C6069" s="81">
        <v>700</v>
      </c>
      <c r="D6069">
        <v>1.6</v>
      </c>
      <c r="E6069">
        <v>1.6</v>
      </c>
      <c r="F6069">
        <v>1.6</v>
      </c>
      <c r="G6069">
        <v>1.6</v>
      </c>
      <c r="H6069">
        <v>1.44</v>
      </c>
      <c r="I6069" s="118" t="s">
        <v>1131</v>
      </c>
      <c r="J6069" s="118" t="s">
        <v>1132</v>
      </c>
      <c r="K6069" t="s">
        <v>169</v>
      </c>
      <c r="L6069" t="s">
        <v>709</v>
      </c>
      <c r="M6069" s="119" t="s">
        <v>222</v>
      </c>
      <c r="N6069" s="118" t="s">
        <v>27</v>
      </c>
      <c r="P6069" s="118" t="s">
        <v>1156</v>
      </c>
      <c r="Q6069" s="118" t="s">
        <v>16</v>
      </c>
      <c r="R6069" s="118" t="s">
        <v>28</v>
      </c>
      <c r="S6069" s="118" t="s">
        <v>9</v>
      </c>
      <c r="T6069" s="118" t="s">
        <v>1169</v>
      </c>
      <c r="U6069" s="118" t="s">
        <v>1162</v>
      </c>
      <c r="V6069" s="118" t="s">
        <v>10</v>
      </c>
      <c r="W6069" s="118" t="s">
        <v>11</v>
      </c>
      <c r="X6069" s="118" t="s">
        <v>55</v>
      </c>
      <c r="Y6069" s="118"/>
      <c r="Z6069" s="120">
        <v>1650</v>
      </c>
      <c r="AA6069" s="121"/>
      <c r="AB6069" s="82">
        <f t="shared" si="3275"/>
        <v>1650</v>
      </c>
      <c r="AD6069">
        <v>1</v>
      </c>
      <c r="AG6069" s="84">
        <f t="shared" si="3285"/>
        <v>1</v>
      </c>
    </row>
    <row r="6070" spans="1:39" x14ac:dyDescent="0.25">
      <c r="A6070" s="117">
        <v>10302683</v>
      </c>
      <c r="C6070" s="81">
        <v>700</v>
      </c>
      <c r="D6070">
        <v>1.6</v>
      </c>
      <c r="E6070">
        <v>1.6</v>
      </c>
      <c r="F6070">
        <v>1.6</v>
      </c>
      <c r="G6070">
        <v>1.6</v>
      </c>
      <c r="H6070">
        <v>1.44</v>
      </c>
      <c r="I6070" s="118" t="s">
        <v>1131</v>
      </c>
      <c r="J6070" s="118" t="s">
        <v>1132</v>
      </c>
      <c r="K6070" t="s">
        <v>169</v>
      </c>
      <c r="L6070" t="s">
        <v>709</v>
      </c>
      <c r="M6070" s="119" t="s">
        <v>222</v>
      </c>
      <c r="N6070" s="118" t="s">
        <v>27</v>
      </c>
      <c r="P6070" s="118" t="s">
        <v>1156</v>
      </c>
      <c r="Q6070" s="118" t="s">
        <v>16</v>
      </c>
      <c r="R6070" s="118" t="s">
        <v>28</v>
      </c>
      <c r="S6070" s="118" t="s">
        <v>9</v>
      </c>
      <c r="T6070" s="118" t="s">
        <v>1169</v>
      </c>
      <c r="U6070" s="118" t="s">
        <v>1162</v>
      </c>
      <c r="V6070" s="118" t="s">
        <v>10</v>
      </c>
      <c r="W6070" s="118" t="s">
        <v>11</v>
      </c>
      <c r="X6070" s="118" t="s">
        <v>55</v>
      </c>
      <c r="Y6070" s="118"/>
      <c r="Z6070" s="120">
        <v>1650</v>
      </c>
      <c r="AA6070" s="121"/>
      <c r="AB6070" s="82">
        <f t="shared" si="3275"/>
        <v>1650</v>
      </c>
      <c r="AD6070">
        <v>1</v>
      </c>
      <c r="AG6070" s="84">
        <f t="shared" si="3285"/>
        <v>1</v>
      </c>
    </row>
    <row r="6071" spans="1:39" x14ac:dyDescent="0.25">
      <c r="A6071" s="117">
        <v>10302683</v>
      </c>
      <c r="C6071" s="81">
        <v>700</v>
      </c>
      <c r="D6071">
        <v>1.6</v>
      </c>
      <c r="E6071">
        <v>1.6</v>
      </c>
      <c r="F6071">
        <v>1.6</v>
      </c>
      <c r="G6071">
        <v>1.6</v>
      </c>
      <c r="H6071">
        <v>1.44</v>
      </c>
      <c r="I6071" s="118" t="s">
        <v>1131</v>
      </c>
      <c r="J6071" s="118" t="s">
        <v>1132</v>
      </c>
      <c r="K6071" t="s">
        <v>169</v>
      </c>
      <c r="L6071" t="s">
        <v>709</v>
      </c>
      <c r="M6071" s="119" t="s">
        <v>222</v>
      </c>
      <c r="N6071" s="118" t="s">
        <v>27</v>
      </c>
      <c r="P6071" s="118" t="s">
        <v>1156</v>
      </c>
      <c r="Q6071" s="118" t="s">
        <v>16</v>
      </c>
      <c r="R6071" s="118" t="s">
        <v>28</v>
      </c>
      <c r="S6071" s="118" t="s">
        <v>9</v>
      </c>
      <c r="T6071" s="118" t="s">
        <v>1169</v>
      </c>
      <c r="U6071" s="118" t="s">
        <v>1162</v>
      </c>
      <c r="V6071" s="118" t="s">
        <v>10</v>
      </c>
      <c r="W6071" s="118" t="s">
        <v>11</v>
      </c>
      <c r="X6071" s="118" t="s">
        <v>55</v>
      </c>
      <c r="Y6071" s="118"/>
      <c r="Z6071" s="120">
        <v>1650</v>
      </c>
      <c r="AA6071" s="121"/>
      <c r="AB6071" s="82">
        <f t="shared" si="3275"/>
        <v>1650</v>
      </c>
      <c r="AD6071">
        <v>1</v>
      </c>
      <c r="AG6071" s="84">
        <f t="shared" si="3285"/>
        <v>1</v>
      </c>
    </row>
    <row r="6072" spans="1:39" x14ac:dyDescent="0.25">
      <c r="A6072" s="117">
        <v>10302683</v>
      </c>
      <c r="C6072" s="81">
        <v>700</v>
      </c>
      <c r="D6072">
        <v>1.6</v>
      </c>
      <c r="E6072">
        <v>1.6</v>
      </c>
      <c r="F6072">
        <v>1.6</v>
      </c>
      <c r="G6072">
        <v>1.6</v>
      </c>
      <c r="H6072">
        <v>1.44</v>
      </c>
      <c r="I6072" s="118" t="s">
        <v>1131</v>
      </c>
      <c r="J6072" s="118" t="s">
        <v>1132</v>
      </c>
      <c r="K6072" t="s">
        <v>169</v>
      </c>
      <c r="L6072" t="s">
        <v>709</v>
      </c>
      <c r="M6072" s="119" t="s">
        <v>222</v>
      </c>
      <c r="N6072" s="118" t="s">
        <v>27</v>
      </c>
      <c r="P6072" s="118" t="s">
        <v>1156</v>
      </c>
      <c r="Q6072" s="118" t="s">
        <v>16</v>
      </c>
      <c r="R6072" s="118" t="s">
        <v>28</v>
      </c>
      <c r="S6072" s="118" t="s">
        <v>9</v>
      </c>
      <c r="T6072" s="118" t="s">
        <v>1169</v>
      </c>
      <c r="U6072" s="118" t="s">
        <v>1162</v>
      </c>
      <c r="V6072" s="118" t="s">
        <v>10</v>
      </c>
      <c r="W6072" s="118" t="s">
        <v>11</v>
      </c>
      <c r="X6072" s="118" t="s">
        <v>55</v>
      </c>
      <c r="Y6072" s="118"/>
      <c r="Z6072" s="120">
        <v>1650</v>
      </c>
      <c r="AA6072" s="121"/>
      <c r="AB6072" s="82">
        <f t="shared" si="3275"/>
        <v>1650</v>
      </c>
      <c r="AD6072">
        <v>1</v>
      </c>
      <c r="AG6072" s="84">
        <f t="shared" si="3285"/>
        <v>1</v>
      </c>
    </row>
    <row r="6073" spans="1:39" x14ac:dyDescent="0.25">
      <c r="A6073" s="117">
        <v>10302683</v>
      </c>
      <c r="C6073" s="81">
        <v>700</v>
      </c>
      <c r="D6073">
        <v>1.6</v>
      </c>
      <c r="E6073">
        <v>1.6</v>
      </c>
      <c r="F6073">
        <v>1.6</v>
      </c>
      <c r="G6073">
        <v>1.6</v>
      </c>
      <c r="H6073">
        <v>1.44</v>
      </c>
      <c r="I6073" s="118" t="s">
        <v>1131</v>
      </c>
      <c r="J6073" s="118" t="s">
        <v>1132</v>
      </c>
      <c r="K6073" t="s">
        <v>169</v>
      </c>
      <c r="L6073" t="s">
        <v>709</v>
      </c>
      <c r="M6073" s="119" t="s">
        <v>222</v>
      </c>
      <c r="N6073" s="118" t="s">
        <v>27</v>
      </c>
      <c r="P6073" s="118" t="s">
        <v>1156</v>
      </c>
      <c r="Q6073" s="118" t="s">
        <v>16</v>
      </c>
      <c r="R6073" s="118" t="s">
        <v>28</v>
      </c>
      <c r="S6073" s="118" t="s">
        <v>9</v>
      </c>
      <c r="T6073" s="118" t="s">
        <v>1169</v>
      </c>
      <c r="U6073" s="118" t="s">
        <v>1162</v>
      </c>
      <c r="V6073" s="118" t="s">
        <v>10</v>
      </c>
      <c r="W6073" s="118" t="s">
        <v>11</v>
      </c>
      <c r="X6073" s="118" t="s">
        <v>55</v>
      </c>
      <c r="Y6073" s="118"/>
      <c r="Z6073" s="120">
        <v>1650</v>
      </c>
      <c r="AA6073" s="121"/>
      <c r="AB6073" s="82">
        <f t="shared" si="3275"/>
        <v>1650</v>
      </c>
      <c r="AD6073">
        <v>1</v>
      </c>
      <c r="AG6073" s="84">
        <f t="shared" si="3285"/>
        <v>1</v>
      </c>
    </row>
    <row r="6074" spans="1:39" x14ac:dyDescent="0.25">
      <c r="A6074" s="117">
        <v>10302683</v>
      </c>
      <c r="C6074" s="81">
        <v>700</v>
      </c>
      <c r="D6074">
        <v>1.6</v>
      </c>
      <c r="E6074">
        <v>1.6</v>
      </c>
      <c r="F6074">
        <v>1.6</v>
      </c>
      <c r="G6074">
        <v>1.6</v>
      </c>
      <c r="H6074">
        <v>1.44</v>
      </c>
      <c r="I6074" s="118" t="s">
        <v>1131</v>
      </c>
      <c r="J6074" s="118" t="s">
        <v>1132</v>
      </c>
      <c r="K6074" t="s">
        <v>169</v>
      </c>
      <c r="L6074" t="s">
        <v>709</v>
      </c>
      <c r="M6074" s="119" t="s">
        <v>222</v>
      </c>
      <c r="N6074" s="118" t="s">
        <v>27</v>
      </c>
      <c r="P6074" s="118" t="s">
        <v>1156</v>
      </c>
      <c r="Q6074" s="118" t="s">
        <v>16</v>
      </c>
      <c r="R6074" s="118" t="s">
        <v>28</v>
      </c>
      <c r="S6074" s="118" t="s">
        <v>9</v>
      </c>
      <c r="T6074" s="118" t="s">
        <v>1169</v>
      </c>
      <c r="U6074" s="118" t="s">
        <v>1162</v>
      </c>
      <c r="V6074" s="118" t="s">
        <v>10</v>
      </c>
      <c r="W6074" s="118" t="s">
        <v>11</v>
      </c>
      <c r="X6074" s="118" t="s">
        <v>55</v>
      </c>
      <c r="Y6074" s="118"/>
      <c r="Z6074" s="120">
        <v>1650</v>
      </c>
      <c r="AA6074" s="121"/>
      <c r="AB6074" s="82">
        <f t="shared" si="3275"/>
        <v>1650</v>
      </c>
      <c r="AD6074">
        <v>1</v>
      </c>
      <c r="AG6074" s="84">
        <f t="shared" si="3285"/>
        <v>1</v>
      </c>
    </row>
    <row r="6075" spans="1:39" x14ac:dyDescent="0.25">
      <c r="A6075" s="117">
        <v>10302683</v>
      </c>
      <c r="C6075" s="81">
        <v>700</v>
      </c>
      <c r="D6075">
        <v>1.6</v>
      </c>
      <c r="E6075">
        <v>1.6</v>
      </c>
      <c r="F6075">
        <v>1.6</v>
      </c>
      <c r="G6075">
        <v>1.6</v>
      </c>
      <c r="H6075">
        <v>1.44</v>
      </c>
      <c r="I6075" s="118" t="s">
        <v>1131</v>
      </c>
      <c r="J6075" s="118" t="s">
        <v>1132</v>
      </c>
      <c r="K6075" t="s">
        <v>169</v>
      </c>
      <c r="L6075" t="s">
        <v>709</v>
      </c>
      <c r="M6075" s="119" t="s">
        <v>222</v>
      </c>
      <c r="N6075" s="118" t="s">
        <v>27</v>
      </c>
      <c r="P6075" s="118" t="s">
        <v>1156</v>
      </c>
      <c r="Q6075" s="118" t="s">
        <v>16</v>
      </c>
      <c r="R6075" s="118" t="s">
        <v>28</v>
      </c>
      <c r="S6075" s="118" t="s">
        <v>9</v>
      </c>
      <c r="T6075" s="118" t="s">
        <v>1169</v>
      </c>
      <c r="U6075" s="118" t="s">
        <v>1162</v>
      </c>
      <c r="V6075" s="118" t="s">
        <v>10</v>
      </c>
      <c r="W6075" s="118" t="s">
        <v>11</v>
      </c>
      <c r="X6075" s="118" t="s">
        <v>55</v>
      </c>
      <c r="Y6075" s="118"/>
      <c r="Z6075" s="120">
        <v>1650</v>
      </c>
      <c r="AA6075" s="121"/>
      <c r="AB6075" s="82">
        <f t="shared" si="3275"/>
        <v>1650</v>
      </c>
      <c r="AD6075">
        <v>1</v>
      </c>
      <c r="AG6075" s="84">
        <f t="shared" si="3285"/>
        <v>1</v>
      </c>
    </row>
    <row r="6076" spans="1:39" x14ac:dyDescent="0.25">
      <c r="A6076" s="117">
        <v>10302683</v>
      </c>
      <c r="C6076" s="81">
        <v>700</v>
      </c>
      <c r="D6076">
        <v>1.6</v>
      </c>
      <c r="E6076">
        <v>1.6</v>
      </c>
      <c r="F6076">
        <v>1.6</v>
      </c>
      <c r="G6076">
        <v>1.6</v>
      </c>
      <c r="H6076">
        <v>1.44</v>
      </c>
      <c r="I6076" s="118" t="s">
        <v>1131</v>
      </c>
      <c r="J6076" s="118" t="s">
        <v>1132</v>
      </c>
      <c r="K6076" t="s">
        <v>169</v>
      </c>
      <c r="L6076" t="s">
        <v>709</v>
      </c>
      <c r="M6076" s="119" t="s">
        <v>222</v>
      </c>
      <c r="N6076" s="118" t="s">
        <v>27</v>
      </c>
      <c r="P6076" s="118" t="s">
        <v>1156</v>
      </c>
      <c r="Q6076" s="118" t="s">
        <v>16</v>
      </c>
      <c r="R6076" s="118" t="s">
        <v>28</v>
      </c>
      <c r="S6076" s="118" t="s">
        <v>9</v>
      </c>
      <c r="T6076" s="118" t="s">
        <v>1169</v>
      </c>
      <c r="U6076" s="118" t="s">
        <v>1162</v>
      </c>
      <c r="V6076" s="118" t="s">
        <v>10</v>
      </c>
      <c r="W6076" s="118" t="s">
        <v>11</v>
      </c>
      <c r="X6076" s="118" t="s">
        <v>55</v>
      </c>
      <c r="Y6076" s="118"/>
      <c r="Z6076" s="120">
        <v>1650</v>
      </c>
      <c r="AA6076" s="121"/>
      <c r="AB6076" s="82">
        <f t="shared" si="3275"/>
        <v>1650</v>
      </c>
      <c r="AD6076">
        <v>1</v>
      </c>
      <c r="AG6076" s="84">
        <f t="shared" si="3285"/>
        <v>1</v>
      </c>
    </row>
    <row r="6077" spans="1:39" x14ac:dyDescent="0.25">
      <c r="A6077" s="117">
        <v>10302683</v>
      </c>
      <c r="C6077" s="81">
        <v>700</v>
      </c>
      <c r="D6077">
        <v>1.6</v>
      </c>
      <c r="E6077">
        <v>1.6</v>
      </c>
      <c r="F6077">
        <v>1.6</v>
      </c>
      <c r="G6077">
        <v>1.6</v>
      </c>
      <c r="H6077">
        <v>1.44</v>
      </c>
      <c r="I6077" s="118" t="s">
        <v>1131</v>
      </c>
      <c r="J6077" s="118" t="s">
        <v>1132</v>
      </c>
      <c r="K6077" t="s">
        <v>169</v>
      </c>
      <c r="L6077" t="s">
        <v>709</v>
      </c>
      <c r="M6077" s="119" t="s">
        <v>222</v>
      </c>
      <c r="N6077" s="118" t="s">
        <v>27</v>
      </c>
      <c r="P6077" s="118" t="s">
        <v>1156</v>
      </c>
      <c r="Q6077" s="118" t="s">
        <v>16</v>
      </c>
      <c r="R6077" s="118" t="s">
        <v>28</v>
      </c>
      <c r="S6077" s="118" t="s">
        <v>9</v>
      </c>
      <c r="T6077" s="118" t="s">
        <v>1169</v>
      </c>
      <c r="U6077" s="118" t="s">
        <v>1162</v>
      </c>
      <c r="V6077" s="118" t="s">
        <v>10</v>
      </c>
      <c r="W6077" s="118" t="s">
        <v>11</v>
      </c>
      <c r="X6077" s="118" t="s">
        <v>55</v>
      </c>
      <c r="Y6077" s="118"/>
      <c r="Z6077" s="120">
        <v>1650</v>
      </c>
      <c r="AA6077" s="121"/>
      <c r="AB6077" s="82">
        <f t="shared" si="3275"/>
        <v>1650</v>
      </c>
      <c r="AD6077">
        <v>1</v>
      </c>
      <c r="AG6077" s="84">
        <f t="shared" si="3285"/>
        <v>1</v>
      </c>
    </row>
    <row r="6078" spans="1:39" x14ac:dyDescent="0.25">
      <c r="A6078" s="117">
        <v>10302683</v>
      </c>
      <c r="C6078" s="81">
        <v>700</v>
      </c>
      <c r="D6078">
        <v>1.6</v>
      </c>
      <c r="E6078">
        <v>1.6</v>
      </c>
      <c r="F6078">
        <v>1.6</v>
      </c>
      <c r="G6078">
        <v>1.6</v>
      </c>
      <c r="H6078">
        <v>1.44</v>
      </c>
      <c r="I6078" s="118" t="s">
        <v>1131</v>
      </c>
      <c r="J6078" s="118" t="s">
        <v>1132</v>
      </c>
      <c r="K6078" t="s">
        <v>169</v>
      </c>
      <c r="L6078" t="s">
        <v>709</v>
      </c>
      <c r="M6078" s="119" t="s">
        <v>222</v>
      </c>
      <c r="N6078" s="118" t="s">
        <v>27</v>
      </c>
      <c r="P6078" s="118" t="s">
        <v>1156</v>
      </c>
      <c r="Q6078" s="118" t="s">
        <v>16</v>
      </c>
      <c r="R6078" s="118" t="s">
        <v>28</v>
      </c>
      <c r="S6078" s="118" t="s">
        <v>9</v>
      </c>
      <c r="T6078" s="118" t="s">
        <v>1169</v>
      </c>
      <c r="U6078" s="118" t="s">
        <v>1162</v>
      </c>
      <c r="V6078" s="118" t="s">
        <v>10</v>
      </c>
      <c r="W6078" s="118" t="s">
        <v>11</v>
      </c>
      <c r="X6078" s="118" t="s">
        <v>55</v>
      </c>
      <c r="Y6078" s="118"/>
      <c r="Z6078" s="120">
        <v>1650</v>
      </c>
      <c r="AA6078" s="121"/>
      <c r="AB6078" s="82">
        <f t="shared" si="3275"/>
        <v>1650</v>
      </c>
      <c r="AD6078">
        <v>1</v>
      </c>
      <c r="AG6078" s="84">
        <f t="shared" si="3285"/>
        <v>1</v>
      </c>
    </row>
    <row r="6079" spans="1:39" x14ac:dyDescent="0.25">
      <c r="A6079" s="117">
        <v>10302683</v>
      </c>
      <c r="C6079" s="81">
        <v>700</v>
      </c>
      <c r="D6079">
        <v>1.6</v>
      </c>
      <c r="E6079">
        <v>1.6</v>
      </c>
      <c r="F6079">
        <v>1.6</v>
      </c>
      <c r="G6079">
        <v>1.6</v>
      </c>
      <c r="H6079">
        <v>1.44</v>
      </c>
      <c r="I6079" s="118" t="s">
        <v>1131</v>
      </c>
      <c r="J6079" s="118" t="s">
        <v>1132</v>
      </c>
      <c r="K6079" t="s">
        <v>169</v>
      </c>
      <c r="L6079" t="s">
        <v>709</v>
      </c>
      <c r="M6079" s="119" t="s">
        <v>222</v>
      </c>
      <c r="N6079" s="118" t="s">
        <v>27</v>
      </c>
      <c r="P6079" s="118" t="s">
        <v>1156</v>
      </c>
      <c r="Q6079" s="118" t="s">
        <v>16</v>
      </c>
      <c r="R6079" s="118" t="s">
        <v>28</v>
      </c>
      <c r="S6079" s="118" t="s">
        <v>9</v>
      </c>
      <c r="T6079" s="118" t="s">
        <v>1169</v>
      </c>
      <c r="U6079" s="118" t="s">
        <v>1162</v>
      </c>
      <c r="V6079" s="118" t="s">
        <v>10</v>
      </c>
      <c r="W6079" s="118" t="s">
        <v>11</v>
      </c>
      <c r="X6079" s="118" t="s">
        <v>55</v>
      </c>
      <c r="Y6079" s="118"/>
      <c r="Z6079" s="120">
        <v>1650</v>
      </c>
      <c r="AA6079" s="121"/>
      <c r="AB6079" s="82">
        <f t="shared" si="3275"/>
        <v>1650</v>
      </c>
      <c r="AD6079">
        <v>1</v>
      </c>
      <c r="AG6079" s="84">
        <f t="shared" si="3285"/>
        <v>1</v>
      </c>
    </row>
    <row r="6080" spans="1:39" x14ac:dyDescent="0.25">
      <c r="A6080" s="117">
        <v>10302683</v>
      </c>
      <c r="C6080" s="81">
        <v>700</v>
      </c>
      <c r="D6080">
        <v>1.6</v>
      </c>
      <c r="E6080">
        <v>1.6</v>
      </c>
      <c r="F6080">
        <v>1.6</v>
      </c>
      <c r="G6080">
        <v>1.6</v>
      </c>
      <c r="H6080">
        <v>1.44</v>
      </c>
      <c r="I6080" s="118" t="s">
        <v>1131</v>
      </c>
      <c r="J6080" s="118" t="s">
        <v>1132</v>
      </c>
      <c r="K6080" t="s">
        <v>169</v>
      </c>
      <c r="L6080" t="s">
        <v>709</v>
      </c>
      <c r="M6080" s="119" t="s">
        <v>222</v>
      </c>
      <c r="N6080" s="118" t="s">
        <v>27</v>
      </c>
      <c r="P6080" s="118" t="s">
        <v>1156</v>
      </c>
      <c r="Q6080" s="118" t="s">
        <v>16</v>
      </c>
      <c r="R6080" s="118" t="s">
        <v>28</v>
      </c>
      <c r="S6080" s="118" t="s">
        <v>9</v>
      </c>
      <c r="T6080" s="118" t="s">
        <v>1169</v>
      </c>
      <c r="U6080" s="118" t="s">
        <v>1162</v>
      </c>
      <c r="V6080" s="118" t="s">
        <v>10</v>
      </c>
      <c r="W6080" s="118" t="s">
        <v>11</v>
      </c>
      <c r="X6080" s="118" t="s">
        <v>55</v>
      </c>
      <c r="Y6080" s="118"/>
      <c r="Z6080" s="120">
        <v>1650</v>
      </c>
      <c r="AA6080" s="121"/>
      <c r="AB6080" s="82">
        <f t="shared" si="3275"/>
        <v>1650</v>
      </c>
      <c r="AD6080">
        <v>1</v>
      </c>
      <c r="AG6080" s="84">
        <f t="shared" si="3285"/>
        <v>1</v>
      </c>
    </row>
    <row r="6081" spans="1:39" x14ac:dyDescent="0.25">
      <c r="A6081" s="117">
        <v>10302683</v>
      </c>
      <c r="C6081" s="81">
        <v>700</v>
      </c>
      <c r="D6081">
        <v>1.6</v>
      </c>
      <c r="E6081">
        <v>1.6</v>
      </c>
      <c r="F6081">
        <v>1.6</v>
      </c>
      <c r="G6081">
        <v>1.6</v>
      </c>
      <c r="H6081">
        <v>1.44</v>
      </c>
      <c r="I6081" s="118" t="s">
        <v>1131</v>
      </c>
      <c r="J6081" s="118" t="s">
        <v>1132</v>
      </c>
      <c r="K6081" t="s">
        <v>169</v>
      </c>
      <c r="L6081" t="s">
        <v>709</v>
      </c>
      <c r="M6081" s="119" t="s">
        <v>222</v>
      </c>
      <c r="N6081" s="118" t="s">
        <v>27</v>
      </c>
      <c r="P6081" s="118" t="s">
        <v>1156</v>
      </c>
      <c r="Q6081" s="118" t="s">
        <v>16</v>
      </c>
      <c r="R6081" s="118" t="s">
        <v>28</v>
      </c>
      <c r="S6081" s="118" t="s">
        <v>9</v>
      </c>
      <c r="T6081" s="118" t="s">
        <v>1169</v>
      </c>
      <c r="U6081" s="118" t="s">
        <v>1162</v>
      </c>
      <c r="V6081" s="118" t="s">
        <v>10</v>
      </c>
      <c r="W6081" s="118" t="s">
        <v>11</v>
      </c>
      <c r="X6081" s="118" t="s">
        <v>55</v>
      </c>
      <c r="Y6081" s="118"/>
      <c r="Z6081" s="120">
        <v>1650</v>
      </c>
      <c r="AA6081" s="121"/>
      <c r="AB6081" s="82">
        <f t="shared" si="3275"/>
        <v>1650</v>
      </c>
      <c r="AD6081">
        <v>1</v>
      </c>
      <c r="AG6081" s="84">
        <f t="shared" si="3285"/>
        <v>1</v>
      </c>
    </row>
    <row r="6082" spans="1:39" x14ac:dyDescent="0.25">
      <c r="A6082" s="117">
        <v>10302683</v>
      </c>
      <c r="C6082" s="81">
        <v>700</v>
      </c>
      <c r="D6082">
        <v>1.6</v>
      </c>
      <c r="E6082">
        <v>1.6</v>
      </c>
      <c r="F6082">
        <v>1.6</v>
      </c>
      <c r="G6082">
        <v>1.6</v>
      </c>
      <c r="H6082">
        <v>1.44</v>
      </c>
      <c r="I6082" s="118" t="s">
        <v>1131</v>
      </c>
      <c r="J6082" s="118" t="s">
        <v>1132</v>
      </c>
      <c r="K6082" t="s">
        <v>169</v>
      </c>
      <c r="L6082" t="s">
        <v>709</v>
      </c>
      <c r="M6082" s="119" t="s">
        <v>222</v>
      </c>
      <c r="N6082" s="118" t="s">
        <v>27</v>
      </c>
      <c r="P6082" s="118" t="s">
        <v>1156</v>
      </c>
      <c r="Q6082" s="118" t="s">
        <v>16</v>
      </c>
      <c r="R6082" s="118" t="s">
        <v>28</v>
      </c>
      <c r="S6082" s="118" t="s">
        <v>9</v>
      </c>
      <c r="T6082" s="118" t="s">
        <v>1169</v>
      </c>
      <c r="U6082" s="118" t="s">
        <v>1162</v>
      </c>
      <c r="V6082" s="118" t="s">
        <v>10</v>
      </c>
      <c r="W6082" s="118" t="s">
        <v>11</v>
      </c>
      <c r="X6082" s="118" t="s">
        <v>55</v>
      </c>
      <c r="Y6082" s="118"/>
      <c r="Z6082" s="120">
        <v>1650</v>
      </c>
      <c r="AA6082" s="121"/>
      <c r="AB6082" s="82">
        <f t="shared" si="3275"/>
        <v>1650</v>
      </c>
      <c r="AD6082">
        <v>1</v>
      </c>
      <c r="AG6082" s="84">
        <f t="shared" si="3285"/>
        <v>1</v>
      </c>
    </row>
    <row r="6083" spans="1:39" x14ac:dyDescent="0.25">
      <c r="A6083" s="117">
        <v>10302683</v>
      </c>
      <c r="C6083" s="81">
        <v>700</v>
      </c>
      <c r="D6083">
        <v>1.6</v>
      </c>
      <c r="E6083">
        <v>1.6</v>
      </c>
      <c r="F6083">
        <v>1.6</v>
      </c>
      <c r="G6083">
        <v>1.6</v>
      </c>
      <c r="H6083">
        <v>1.44</v>
      </c>
      <c r="I6083" s="118" t="s">
        <v>1131</v>
      </c>
      <c r="J6083" s="118" t="s">
        <v>1132</v>
      </c>
      <c r="K6083" t="s">
        <v>169</v>
      </c>
      <c r="L6083" t="s">
        <v>709</v>
      </c>
      <c r="M6083" s="119" t="s">
        <v>222</v>
      </c>
      <c r="N6083" s="118" t="s">
        <v>27</v>
      </c>
      <c r="P6083" s="118" t="s">
        <v>1156</v>
      </c>
      <c r="Q6083" s="118" t="s">
        <v>16</v>
      </c>
      <c r="R6083" s="118" t="s">
        <v>28</v>
      </c>
      <c r="S6083" s="118" t="s">
        <v>9</v>
      </c>
      <c r="T6083" s="118" t="s">
        <v>1169</v>
      </c>
      <c r="U6083" s="118" t="s">
        <v>1162</v>
      </c>
      <c r="V6083" s="118" t="s">
        <v>10</v>
      </c>
      <c r="W6083" s="118" t="s">
        <v>11</v>
      </c>
      <c r="X6083" s="118" t="s">
        <v>55</v>
      </c>
      <c r="Y6083" s="118"/>
      <c r="Z6083" s="120">
        <v>1650</v>
      </c>
      <c r="AA6083" s="121"/>
      <c r="AB6083" s="82">
        <f t="shared" si="3275"/>
        <v>1650</v>
      </c>
      <c r="AD6083">
        <v>1</v>
      </c>
      <c r="AG6083" s="84">
        <f t="shared" si="3285"/>
        <v>1</v>
      </c>
    </row>
    <row r="6084" spans="1:39" x14ac:dyDescent="0.25">
      <c r="A6084" s="117">
        <v>10302683</v>
      </c>
      <c r="C6084" s="81">
        <v>700</v>
      </c>
      <c r="D6084">
        <v>1.6</v>
      </c>
      <c r="E6084">
        <v>1.6</v>
      </c>
      <c r="F6084">
        <v>1.6</v>
      </c>
      <c r="G6084">
        <v>1.6</v>
      </c>
      <c r="H6084">
        <v>1.44</v>
      </c>
      <c r="I6084" s="118" t="s">
        <v>1131</v>
      </c>
      <c r="J6084" s="118" t="s">
        <v>1132</v>
      </c>
      <c r="K6084" t="s">
        <v>169</v>
      </c>
      <c r="L6084" t="s">
        <v>709</v>
      </c>
      <c r="M6084" s="119" t="s">
        <v>222</v>
      </c>
      <c r="N6084" s="118" t="s">
        <v>27</v>
      </c>
      <c r="P6084" s="118" t="s">
        <v>1156</v>
      </c>
      <c r="Q6084" s="118" t="s">
        <v>16</v>
      </c>
      <c r="R6084" s="118" t="s">
        <v>28</v>
      </c>
      <c r="S6084" s="118" t="s">
        <v>9</v>
      </c>
      <c r="T6084" s="118" t="s">
        <v>1169</v>
      </c>
      <c r="U6084" s="118" t="s">
        <v>1162</v>
      </c>
      <c r="V6084" s="118" t="s">
        <v>10</v>
      </c>
      <c r="W6084" s="118" t="s">
        <v>11</v>
      </c>
      <c r="X6084" s="118" t="s">
        <v>55</v>
      </c>
      <c r="Y6084" s="118"/>
      <c r="Z6084" s="120">
        <v>1650</v>
      </c>
      <c r="AA6084" s="121"/>
      <c r="AB6084" s="82">
        <f t="shared" ref="AB6084:AB6147" si="3286">Z6084*AG6084+AA6084*AG6084*1.95583</f>
        <v>1650</v>
      </c>
      <c r="AD6084">
        <v>1</v>
      </c>
      <c r="AG6084" s="84">
        <f t="shared" si="3285"/>
        <v>1</v>
      </c>
    </row>
    <row r="6085" spans="1:39" x14ac:dyDescent="0.25">
      <c r="A6085" s="117">
        <v>10302683</v>
      </c>
      <c r="C6085" s="81">
        <v>700</v>
      </c>
      <c r="D6085">
        <v>1.6</v>
      </c>
      <c r="E6085">
        <v>1.6</v>
      </c>
      <c r="F6085">
        <v>1.6</v>
      </c>
      <c r="G6085">
        <v>1.6</v>
      </c>
      <c r="H6085">
        <v>1.44</v>
      </c>
      <c r="I6085" s="118" t="s">
        <v>1131</v>
      </c>
      <c r="J6085" s="118" t="s">
        <v>1132</v>
      </c>
      <c r="K6085" t="s">
        <v>169</v>
      </c>
      <c r="L6085" t="s">
        <v>709</v>
      </c>
      <c r="M6085" s="119" t="s">
        <v>222</v>
      </c>
      <c r="N6085" s="118" t="s">
        <v>27</v>
      </c>
      <c r="P6085" s="118" t="s">
        <v>1156</v>
      </c>
      <c r="Q6085" s="118" t="s">
        <v>16</v>
      </c>
      <c r="R6085" s="118" t="s">
        <v>28</v>
      </c>
      <c r="S6085" s="118" t="s">
        <v>9</v>
      </c>
      <c r="T6085" s="118" t="s">
        <v>1169</v>
      </c>
      <c r="U6085" s="118" t="s">
        <v>1162</v>
      </c>
      <c r="V6085" s="118" t="s">
        <v>10</v>
      </c>
      <c r="W6085" s="118" t="s">
        <v>11</v>
      </c>
      <c r="X6085" s="118" t="s">
        <v>55</v>
      </c>
      <c r="Y6085" s="118"/>
      <c r="Z6085" s="120">
        <v>1650</v>
      </c>
      <c r="AA6085" s="121"/>
      <c r="AB6085" s="82">
        <f t="shared" si="3286"/>
        <v>1650</v>
      </c>
      <c r="AD6085">
        <v>1</v>
      </c>
      <c r="AG6085" s="84">
        <f t="shared" si="3285"/>
        <v>1</v>
      </c>
    </row>
    <row r="6086" spans="1:39" x14ac:dyDescent="0.25">
      <c r="A6086" s="117">
        <v>10302683</v>
      </c>
      <c r="C6086" s="81">
        <v>700</v>
      </c>
      <c r="D6086">
        <v>1.6</v>
      </c>
      <c r="E6086">
        <v>1.6</v>
      </c>
      <c r="F6086">
        <v>1.6</v>
      </c>
      <c r="G6086">
        <v>1.6</v>
      </c>
      <c r="H6086">
        <v>1.44</v>
      </c>
      <c r="I6086" s="118" t="s">
        <v>1131</v>
      </c>
      <c r="J6086" s="118" t="s">
        <v>1132</v>
      </c>
      <c r="K6086" t="s">
        <v>169</v>
      </c>
      <c r="L6086" t="s">
        <v>709</v>
      </c>
      <c r="M6086" s="119" t="s">
        <v>222</v>
      </c>
      <c r="N6086" s="118" t="s">
        <v>27</v>
      </c>
      <c r="P6086" s="118" t="s">
        <v>1156</v>
      </c>
      <c r="Q6086" s="118" t="s">
        <v>16</v>
      </c>
      <c r="R6086" s="118" t="s">
        <v>28</v>
      </c>
      <c r="S6086" s="118" t="s">
        <v>9</v>
      </c>
      <c r="T6086" s="118" t="s">
        <v>1169</v>
      </c>
      <c r="U6086" s="118" t="s">
        <v>1162</v>
      </c>
      <c r="V6086" s="118" t="s">
        <v>10</v>
      </c>
      <c r="W6086" s="118" t="s">
        <v>11</v>
      </c>
      <c r="X6086" s="118" t="s">
        <v>55</v>
      </c>
      <c r="Y6086" s="118"/>
      <c r="Z6086" s="120">
        <v>1650</v>
      </c>
      <c r="AA6086" s="121"/>
      <c r="AB6086" s="82">
        <f t="shared" si="3286"/>
        <v>1650</v>
      </c>
      <c r="AD6086">
        <v>1</v>
      </c>
      <c r="AG6086" s="84">
        <f t="shared" si="3285"/>
        <v>1</v>
      </c>
    </row>
    <row r="6087" spans="1:39" x14ac:dyDescent="0.25">
      <c r="A6087" s="117">
        <v>10302683</v>
      </c>
      <c r="C6087" s="81">
        <v>700</v>
      </c>
      <c r="D6087">
        <v>1.6</v>
      </c>
      <c r="E6087">
        <v>1.6</v>
      </c>
      <c r="F6087">
        <v>1.6</v>
      </c>
      <c r="G6087">
        <v>1.6</v>
      </c>
      <c r="H6087">
        <v>1.44</v>
      </c>
      <c r="I6087" s="118" t="s">
        <v>1131</v>
      </c>
      <c r="J6087" s="118" t="s">
        <v>1132</v>
      </c>
      <c r="K6087" t="s">
        <v>169</v>
      </c>
      <c r="L6087" t="s">
        <v>709</v>
      </c>
      <c r="M6087" s="119" t="s">
        <v>222</v>
      </c>
      <c r="N6087" s="118" t="s">
        <v>27</v>
      </c>
      <c r="P6087" s="118" t="s">
        <v>1156</v>
      </c>
      <c r="Q6087" s="118" t="s">
        <v>16</v>
      </c>
      <c r="R6087" s="118" t="s">
        <v>28</v>
      </c>
      <c r="S6087" s="118" t="s">
        <v>9</v>
      </c>
      <c r="T6087" s="118" t="s">
        <v>1169</v>
      </c>
      <c r="U6087" s="118" t="s">
        <v>1162</v>
      </c>
      <c r="V6087" s="118" t="s">
        <v>10</v>
      </c>
      <c r="W6087" s="118" t="s">
        <v>11</v>
      </c>
      <c r="X6087" s="118" t="s">
        <v>55</v>
      </c>
      <c r="Y6087" s="118"/>
      <c r="Z6087" s="120">
        <v>1650</v>
      </c>
      <c r="AA6087" s="121"/>
      <c r="AB6087" s="82">
        <f t="shared" si="3286"/>
        <v>1650</v>
      </c>
      <c r="AD6087">
        <v>1</v>
      </c>
      <c r="AG6087" s="84">
        <f t="shared" si="3285"/>
        <v>1</v>
      </c>
    </row>
    <row r="6088" spans="1:39" x14ac:dyDescent="0.25">
      <c r="A6088" s="117">
        <v>10302683</v>
      </c>
      <c r="C6088" s="81">
        <v>700</v>
      </c>
      <c r="D6088">
        <v>1.6</v>
      </c>
      <c r="E6088">
        <v>1.6</v>
      </c>
      <c r="F6088">
        <v>1.6</v>
      </c>
      <c r="G6088">
        <v>1.6</v>
      </c>
      <c r="H6088">
        <v>1.44</v>
      </c>
      <c r="I6088" s="118" t="s">
        <v>1131</v>
      </c>
      <c r="J6088" s="118" t="s">
        <v>1132</v>
      </c>
      <c r="K6088" t="s">
        <v>169</v>
      </c>
      <c r="L6088" t="s">
        <v>709</v>
      </c>
      <c r="M6088" s="119" t="s">
        <v>222</v>
      </c>
      <c r="N6088" s="118" t="s">
        <v>27</v>
      </c>
      <c r="P6088" s="118" t="s">
        <v>1156</v>
      </c>
      <c r="Q6088" s="118" t="s">
        <v>16</v>
      </c>
      <c r="R6088" s="118" t="s">
        <v>28</v>
      </c>
      <c r="S6088" s="118" t="s">
        <v>9</v>
      </c>
      <c r="T6088" s="118" t="s">
        <v>1169</v>
      </c>
      <c r="U6088" s="118" t="s">
        <v>1162</v>
      </c>
      <c r="V6088" s="118" t="s">
        <v>10</v>
      </c>
      <c r="W6088" s="118" t="s">
        <v>11</v>
      </c>
      <c r="X6088" s="118" t="s">
        <v>55</v>
      </c>
      <c r="Y6088" s="118"/>
      <c r="Z6088" s="120">
        <v>1650</v>
      </c>
      <c r="AA6088" s="121"/>
      <c r="AB6088" s="82">
        <f t="shared" si="3286"/>
        <v>1650</v>
      </c>
      <c r="AD6088">
        <v>1</v>
      </c>
      <c r="AG6088" s="84">
        <f t="shared" si="3285"/>
        <v>1</v>
      </c>
    </row>
    <row r="6089" spans="1:39" x14ac:dyDescent="0.25">
      <c r="A6089" s="117">
        <v>10302683</v>
      </c>
      <c r="C6089" s="81">
        <v>700</v>
      </c>
      <c r="D6089">
        <v>1.6</v>
      </c>
      <c r="E6089">
        <v>1.6</v>
      </c>
      <c r="F6089">
        <v>1.6</v>
      </c>
      <c r="G6089">
        <v>1.6</v>
      </c>
      <c r="H6089">
        <v>1.44</v>
      </c>
      <c r="I6089" s="118" t="s">
        <v>1131</v>
      </c>
      <c r="J6089" s="118" t="s">
        <v>1132</v>
      </c>
      <c r="K6089" t="s">
        <v>169</v>
      </c>
      <c r="L6089" t="s">
        <v>709</v>
      </c>
      <c r="M6089" s="119" t="s">
        <v>222</v>
      </c>
      <c r="N6089" s="118" t="s">
        <v>27</v>
      </c>
      <c r="P6089" s="118" t="s">
        <v>1156</v>
      </c>
      <c r="Q6089" s="118" t="s">
        <v>16</v>
      </c>
      <c r="R6089" s="118" t="s">
        <v>28</v>
      </c>
      <c r="S6089" s="118" t="s">
        <v>9</v>
      </c>
      <c r="T6089" s="118" t="s">
        <v>1169</v>
      </c>
      <c r="U6089" s="118" t="s">
        <v>1162</v>
      </c>
      <c r="V6089" s="118" t="s">
        <v>10</v>
      </c>
      <c r="W6089" s="118" t="s">
        <v>11</v>
      </c>
      <c r="X6089" s="118" t="s">
        <v>55</v>
      </c>
      <c r="Y6089" s="118"/>
      <c r="Z6089" s="120">
        <v>1650</v>
      </c>
      <c r="AA6089" s="121"/>
      <c r="AB6089" s="82">
        <f t="shared" si="3286"/>
        <v>1650</v>
      </c>
      <c r="AD6089">
        <v>1</v>
      </c>
      <c r="AG6089" s="84">
        <f t="shared" si="3285"/>
        <v>1</v>
      </c>
    </row>
    <row r="6090" spans="1:39" x14ac:dyDescent="0.25">
      <c r="A6090" s="117">
        <v>20100012</v>
      </c>
      <c r="C6090" s="81">
        <v>700</v>
      </c>
      <c r="D6090">
        <v>1.6</v>
      </c>
      <c r="E6090">
        <v>1.85</v>
      </c>
      <c r="F6090">
        <v>2</v>
      </c>
      <c r="G6090">
        <v>2</v>
      </c>
      <c r="H6090">
        <v>1.61</v>
      </c>
      <c r="I6090" s="118" t="s">
        <v>53</v>
      </c>
      <c r="J6090" s="118" t="s">
        <v>231</v>
      </c>
      <c r="K6090" s="118" t="s">
        <v>961</v>
      </c>
      <c r="L6090" s="118" t="s">
        <v>170</v>
      </c>
      <c r="M6090" s="119" t="s">
        <v>170</v>
      </c>
      <c r="N6090" s="118" t="s">
        <v>5</v>
      </c>
      <c r="P6090" s="118" t="s">
        <v>42</v>
      </c>
      <c r="Q6090" s="118" t="s">
        <v>16</v>
      </c>
      <c r="R6090" s="118" t="s">
        <v>28</v>
      </c>
      <c r="S6090" s="118" t="s">
        <v>9</v>
      </c>
      <c r="T6090" s="118" t="s">
        <v>1169</v>
      </c>
      <c r="U6090" s="118" t="s">
        <v>1162</v>
      </c>
      <c r="V6090" s="118" t="s">
        <v>62</v>
      </c>
      <c r="W6090" s="118" t="s">
        <v>177</v>
      </c>
      <c r="X6090" s="118" t="s">
        <v>12</v>
      </c>
      <c r="Y6090" s="118"/>
      <c r="Z6090" s="120">
        <v>1882</v>
      </c>
      <c r="AA6090" s="121"/>
      <c r="AB6090" s="82">
        <f t="shared" si="3286"/>
        <v>1882</v>
      </c>
      <c r="AD6090">
        <v>1</v>
      </c>
      <c r="AG6090" s="84">
        <f t="shared" si="3285"/>
        <v>1</v>
      </c>
    </row>
    <row r="6091" spans="1:39" x14ac:dyDescent="0.25">
      <c r="A6091" s="117">
        <v>20100012</v>
      </c>
      <c r="C6091" s="81">
        <v>700</v>
      </c>
      <c r="D6091">
        <v>1.6</v>
      </c>
      <c r="E6091">
        <v>1.85</v>
      </c>
      <c r="F6091">
        <v>2</v>
      </c>
      <c r="G6091">
        <v>2</v>
      </c>
      <c r="H6091">
        <v>1.61</v>
      </c>
      <c r="I6091" s="118" t="s">
        <v>53</v>
      </c>
      <c r="J6091" s="118" t="s">
        <v>231</v>
      </c>
      <c r="K6091" s="118" t="s">
        <v>961</v>
      </c>
      <c r="L6091" s="118" t="s">
        <v>170</v>
      </c>
      <c r="M6091" s="119" t="s">
        <v>170</v>
      </c>
      <c r="N6091" s="118" t="s">
        <v>5</v>
      </c>
      <c r="P6091" s="118" t="s">
        <v>42</v>
      </c>
      <c r="Q6091" s="118" t="s">
        <v>16</v>
      </c>
      <c r="R6091" s="118" t="s">
        <v>28</v>
      </c>
      <c r="S6091" s="118" t="s">
        <v>1159</v>
      </c>
      <c r="T6091" s="118" t="s">
        <v>1169</v>
      </c>
      <c r="U6091" s="118" t="s">
        <v>1163</v>
      </c>
      <c r="V6091" s="118" t="s">
        <v>14</v>
      </c>
      <c r="W6091" s="118" t="s">
        <v>49</v>
      </c>
      <c r="X6091" s="118" t="s">
        <v>12</v>
      </c>
      <c r="Y6091" s="118"/>
      <c r="Z6091" s="120">
        <v>600</v>
      </c>
      <c r="AA6091" s="121"/>
      <c r="AB6091" s="82">
        <f t="shared" si="3286"/>
        <v>600</v>
      </c>
      <c r="AC6091">
        <v>1</v>
      </c>
      <c r="AG6091" s="84">
        <f t="shared" si="3285"/>
        <v>1</v>
      </c>
      <c r="AJ6091">
        <f>AG6091</f>
        <v>1</v>
      </c>
      <c r="AK6091" s="108">
        <f>AJ6091*C6091*E6091*H6091</f>
        <v>2084.9500000000003</v>
      </c>
      <c r="AL6091" s="108">
        <f>AJ6091*C6091*E6091</f>
        <v>1295</v>
      </c>
      <c r="AM6091" s="108">
        <f>AK6091-AL6091</f>
        <v>789.95000000000027</v>
      </c>
    </row>
    <row r="6092" spans="1:39" x14ac:dyDescent="0.25">
      <c r="A6092" s="117">
        <v>20103673</v>
      </c>
      <c r="C6092" s="81">
        <v>700</v>
      </c>
      <c r="D6092">
        <v>1.6</v>
      </c>
      <c r="E6092">
        <v>1.85</v>
      </c>
      <c r="F6092">
        <v>2</v>
      </c>
      <c r="G6092">
        <v>2</v>
      </c>
      <c r="H6092">
        <v>1.61</v>
      </c>
      <c r="I6092" s="118" t="s">
        <v>53</v>
      </c>
      <c r="J6092" s="118" t="s">
        <v>231</v>
      </c>
      <c r="K6092" s="118" t="s">
        <v>961</v>
      </c>
      <c r="L6092" s="117" t="s">
        <v>170</v>
      </c>
      <c r="M6092" s="119" t="s">
        <v>308</v>
      </c>
      <c r="N6092" s="118" t="s">
        <v>27</v>
      </c>
      <c r="P6092" s="118" t="s">
        <v>1156</v>
      </c>
      <c r="Q6092" s="118" t="s">
        <v>16</v>
      </c>
      <c r="R6092" s="118" t="s">
        <v>28</v>
      </c>
      <c r="S6092" s="118" t="s">
        <v>9</v>
      </c>
      <c r="T6092" s="118" t="s">
        <v>1169</v>
      </c>
      <c r="U6092" s="118" t="s">
        <v>1162</v>
      </c>
      <c r="V6092" s="118" t="s">
        <v>29</v>
      </c>
      <c r="W6092" s="118" t="s">
        <v>30</v>
      </c>
      <c r="X6092" s="118" t="s">
        <v>309</v>
      </c>
      <c r="Y6092" s="118" t="s">
        <v>1168</v>
      </c>
      <c r="Z6092" s="120">
        <v>0</v>
      </c>
      <c r="AA6092" s="121">
        <v>2900</v>
      </c>
      <c r="AB6092" s="82">
        <f t="shared" si="3286"/>
        <v>5671.9070000000002</v>
      </c>
      <c r="AD6092">
        <v>1</v>
      </c>
      <c r="AG6092" s="84">
        <f t="shared" si="3285"/>
        <v>1</v>
      </c>
    </row>
    <row r="6093" spans="1:39" x14ac:dyDescent="0.25">
      <c r="A6093" s="117">
        <v>20103673</v>
      </c>
      <c r="C6093" s="81">
        <v>700</v>
      </c>
      <c r="D6093">
        <v>1.6</v>
      </c>
      <c r="E6093">
        <v>1.85</v>
      </c>
      <c r="F6093">
        <v>2</v>
      </c>
      <c r="G6093">
        <v>2</v>
      </c>
      <c r="H6093">
        <v>1.61</v>
      </c>
      <c r="I6093" s="118" t="s">
        <v>53</v>
      </c>
      <c r="J6093" s="118" t="s">
        <v>231</v>
      </c>
      <c r="K6093" s="118" t="s">
        <v>961</v>
      </c>
      <c r="L6093" s="117" t="s">
        <v>170</v>
      </c>
      <c r="M6093" s="119" t="s">
        <v>308</v>
      </c>
      <c r="N6093" s="118" t="s">
        <v>27</v>
      </c>
      <c r="P6093" s="118" t="s">
        <v>1156</v>
      </c>
      <c r="Q6093" s="118" t="s">
        <v>16</v>
      </c>
      <c r="R6093" s="118" t="s">
        <v>28</v>
      </c>
      <c r="S6093" s="118" t="s">
        <v>9</v>
      </c>
      <c r="T6093" s="118" t="s">
        <v>1169</v>
      </c>
      <c r="U6093" s="118" t="s">
        <v>1162</v>
      </c>
      <c r="V6093" s="118" t="s">
        <v>29</v>
      </c>
      <c r="W6093" s="118" t="s">
        <v>30</v>
      </c>
      <c r="X6093" s="118" t="s">
        <v>309</v>
      </c>
      <c r="Y6093" s="118" t="s">
        <v>1168</v>
      </c>
      <c r="Z6093" s="120">
        <v>0</v>
      </c>
      <c r="AA6093" s="121">
        <v>2900</v>
      </c>
      <c r="AB6093" s="82">
        <f t="shared" si="3286"/>
        <v>5671.9070000000002</v>
      </c>
      <c r="AD6093">
        <v>1</v>
      </c>
      <c r="AG6093" s="84">
        <f t="shared" si="3285"/>
        <v>1</v>
      </c>
    </row>
    <row r="6094" spans="1:39" x14ac:dyDescent="0.25">
      <c r="A6094" s="117">
        <v>20103673</v>
      </c>
      <c r="C6094" s="81">
        <v>700</v>
      </c>
      <c r="D6094">
        <v>1.6</v>
      </c>
      <c r="E6094">
        <v>1.85</v>
      </c>
      <c r="F6094">
        <v>2</v>
      </c>
      <c r="G6094">
        <v>2</v>
      </c>
      <c r="H6094">
        <v>1.61</v>
      </c>
      <c r="I6094" s="118" t="s">
        <v>53</v>
      </c>
      <c r="J6094" s="118" t="s">
        <v>231</v>
      </c>
      <c r="K6094" s="118" t="s">
        <v>961</v>
      </c>
      <c r="L6094" s="117" t="s">
        <v>170</v>
      </c>
      <c r="M6094" s="119" t="s">
        <v>308</v>
      </c>
      <c r="N6094" s="118" t="s">
        <v>27</v>
      </c>
      <c r="P6094" s="118" t="s">
        <v>1156</v>
      </c>
      <c r="Q6094" s="118" t="s">
        <v>16</v>
      </c>
      <c r="R6094" s="118" t="s">
        <v>28</v>
      </c>
      <c r="S6094" s="118" t="s">
        <v>9</v>
      </c>
      <c r="T6094" s="118" t="s">
        <v>1169</v>
      </c>
      <c r="U6094" s="118" t="s">
        <v>1162</v>
      </c>
      <c r="V6094" s="118" t="s">
        <v>29</v>
      </c>
      <c r="W6094" s="118" t="s">
        <v>30</v>
      </c>
      <c r="X6094" s="118" t="s">
        <v>397</v>
      </c>
      <c r="Y6094" s="118" t="s">
        <v>1168</v>
      </c>
      <c r="Z6094" s="120">
        <v>0</v>
      </c>
      <c r="AA6094" s="121">
        <v>2900</v>
      </c>
      <c r="AB6094" s="82">
        <f t="shared" si="3286"/>
        <v>5671.9070000000002</v>
      </c>
      <c r="AD6094">
        <v>1</v>
      </c>
      <c r="AG6094" s="84">
        <f t="shared" si="3285"/>
        <v>1</v>
      </c>
    </row>
    <row r="6095" spans="1:39" x14ac:dyDescent="0.25">
      <c r="A6095" s="117">
        <v>20103673</v>
      </c>
      <c r="C6095" s="81">
        <v>700</v>
      </c>
      <c r="D6095">
        <v>1.6</v>
      </c>
      <c r="E6095">
        <v>1.85</v>
      </c>
      <c r="F6095">
        <v>2</v>
      </c>
      <c r="G6095">
        <v>2</v>
      </c>
      <c r="H6095">
        <v>1.61</v>
      </c>
      <c r="I6095" s="118" t="s">
        <v>53</v>
      </c>
      <c r="J6095" s="118" t="s">
        <v>231</v>
      </c>
      <c r="K6095" s="118" t="s">
        <v>961</v>
      </c>
      <c r="L6095" s="117" t="s">
        <v>170</v>
      </c>
      <c r="M6095" s="119" t="s">
        <v>308</v>
      </c>
      <c r="N6095" s="118" t="s">
        <v>27</v>
      </c>
      <c r="P6095" s="118" t="s">
        <v>1156</v>
      </c>
      <c r="Q6095" s="118" t="s">
        <v>16</v>
      </c>
      <c r="R6095" s="118" t="s">
        <v>28</v>
      </c>
      <c r="S6095" s="118" t="s">
        <v>9</v>
      </c>
      <c r="T6095" s="118" t="s">
        <v>1169</v>
      </c>
      <c r="U6095" s="118" t="s">
        <v>1162</v>
      </c>
      <c r="V6095" s="118" t="s">
        <v>29</v>
      </c>
      <c r="W6095" s="118" t="s">
        <v>30</v>
      </c>
      <c r="X6095" s="118" t="s">
        <v>309</v>
      </c>
      <c r="Y6095" s="118" t="s">
        <v>1168</v>
      </c>
      <c r="Z6095" s="120">
        <v>0</v>
      </c>
      <c r="AA6095" s="121">
        <v>2900</v>
      </c>
      <c r="AB6095" s="82">
        <f t="shared" si="3286"/>
        <v>5671.9070000000002</v>
      </c>
      <c r="AD6095">
        <v>1</v>
      </c>
      <c r="AG6095" s="84">
        <f t="shared" si="3285"/>
        <v>1</v>
      </c>
    </row>
    <row r="6096" spans="1:39" x14ac:dyDescent="0.25">
      <c r="A6096" s="117">
        <v>20103673</v>
      </c>
      <c r="C6096" s="81">
        <v>700</v>
      </c>
      <c r="D6096">
        <v>1.6</v>
      </c>
      <c r="E6096">
        <v>1.85</v>
      </c>
      <c r="F6096">
        <v>2</v>
      </c>
      <c r="G6096">
        <v>2</v>
      </c>
      <c r="H6096">
        <v>1.61</v>
      </c>
      <c r="I6096" s="118" t="s">
        <v>53</v>
      </c>
      <c r="J6096" s="118" t="s">
        <v>231</v>
      </c>
      <c r="K6096" s="118" t="s">
        <v>961</v>
      </c>
      <c r="L6096" s="117" t="s">
        <v>170</v>
      </c>
      <c r="M6096" s="119" t="s">
        <v>308</v>
      </c>
      <c r="N6096" s="118" t="s">
        <v>27</v>
      </c>
      <c r="P6096" s="118" t="s">
        <v>1156</v>
      </c>
      <c r="Q6096" s="118" t="s">
        <v>16</v>
      </c>
      <c r="R6096" s="118" t="s">
        <v>28</v>
      </c>
      <c r="S6096" s="118" t="s">
        <v>9</v>
      </c>
      <c r="T6096" s="118" t="s">
        <v>1169</v>
      </c>
      <c r="U6096" s="118" t="s">
        <v>1162</v>
      </c>
      <c r="V6096" s="118" t="s">
        <v>29</v>
      </c>
      <c r="W6096" s="118" t="s">
        <v>30</v>
      </c>
      <c r="X6096" s="118" t="s">
        <v>309</v>
      </c>
      <c r="Y6096" s="118" t="s">
        <v>1168</v>
      </c>
      <c r="Z6096" s="120">
        <v>0</v>
      </c>
      <c r="AA6096" s="121">
        <v>2900</v>
      </c>
      <c r="AB6096" s="82">
        <f t="shared" si="3286"/>
        <v>5671.9070000000002</v>
      </c>
      <c r="AD6096">
        <v>1</v>
      </c>
      <c r="AG6096" s="84">
        <f t="shared" si="3285"/>
        <v>1</v>
      </c>
    </row>
    <row r="6097" spans="1:39" x14ac:dyDescent="0.25">
      <c r="A6097" s="117">
        <v>20103673</v>
      </c>
      <c r="C6097" s="81">
        <v>700</v>
      </c>
      <c r="D6097">
        <v>1.6</v>
      </c>
      <c r="E6097">
        <v>1.85</v>
      </c>
      <c r="F6097">
        <v>2</v>
      </c>
      <c r="G6097">
        <v>2</v>
      </c>
      <c r="H6097">
        <v>1.61</v>
      </c>
      <c r="I6097" s="118" t="s">
        <v>53</v>
      </c>
      <c r="J6097" s="118" t="s">
        <v>231</v>
      </c>
      <c r="K6097" s="118" t="s">
        <v>961</v>
      </c>
      <c r="L6097" s="117" t="s">
        <v>170</v>
      </c>
      <c r="M6097" s="119" t="s">
        <v>308</v>
      </c>
      <c r="N6097" s="118" t="s">
        <v>27</v>
      </c>
      <c r="P6097" s="118" t="s">
        <v>1156</v>
      </c>
      <c r="Q6097" s="118" t="s">
        <v>16</v>
      </c>
      <c r="R6097" s="118" t="s">
        <v>28</v>
      </c>
      <c r="S6097" s="118" t="s">
        <v>9</v>
      </c>
      <c r="T6097" s="118" t="s">
        <v>1169</v>
      </c>
      <c r="U6097" s="118" t="s">
        <v>1162</v>
      </c>
      <c r="V6097" s="118" t="s">
        <v>29</v>
      </c>
      <c r="W6097" s="118" t="s">
        <v>30</v>
      </c>
      <c r="X6097" s="118" t="s">
        <v>309</v>
      </c>
      <c r="Y6097" s="118" t="s">
        <v>1168</v>
      </c>
      <c r="Z6097" s="120">
        <v>0</v>
      </c>
      <c r="AA6097" s="121">
        <v>2900</v>
      </c>
      <c r="AB6097" s="82">
        <f t="shared" si="3286"/>
        <v>5671.9070000000002</v>
      </c>
      <c r="AD6097">
        <v>1</v>
      </c>
      <c r="AG6097" s="84">
        <f t="shared" si="3285"/>
        <v>1</v>
      </c>
    </row>
    <row r="6098" spans="1:39" x14ac:dyDescent="0.25">
      <c r="A6098" s="117">
        <v>20101132</v>
      </c>
      <c r="C6098" s="81">
        <v>700</v>
      </c>
      <c r="D6098">
        <v>1.6</v>
      </c>
      <c r="E6098">
        <v>1.85</v>
      </c>
      <c r="F6098">
        <v>2</v>
      </c>
      <c r="G6098">
        <v>2</v>
      </c>
      <c r="H6098">
        <v>1.61</v>
      </c>
      <c r="I6098" s="118" t="s">
        <v>53</v>
      </c>
      <c r="J6098" s="118" t="s">
        <v>231</v>
      </c>
      <c r="K6098" s="118" t="s">
        <v>961</v>
      </c>
      <c r="L6098" s="118" t="s">
        <v>300</v>
      </c>
      <c r="M6098" s="119" t="s">
        <v>300</v>
      </c>
      <c r="N6098" s="118" t="s">
        <v>18</v>
      </c>
      <c r="P6098" s="118" t="s">
        <v>42</v>
      </c>
      <c r="Q6098" s="118" t="s">
        <v>16</v>
      </c>
      <c r="R6098" s="118" t="s">
        <v>28</v>
      </c>
      <c r="S6098" s="118" t="s">
        <v>1159</v>
      </c>
      <c r="T6098" s="118" t="s">
        <v>1169</v>
      </c>
      <c r="U6098" s="118" t="s">
        <v>1163</v>
      </c>
      <c r="V6098" s="118" t="s">
        <v>56</v>
      </c>
      <c r="W6098" s="118" t="s">
        <v>57</v>
      </c>
      <c r="X6098" s="118" t="s">
        <v>12</v>
      </c>
      <c r="Y6098" s="118"/>
      <c r="Z6098" s="120">
        <v>600</v>
      </c>
      <c r="AA6098" s="121"/>
      <c r="AB6098" s="82">
        <f t="shared" si="3286"/>
        <v>600</v>
      </c>
      <c r="AC6098">
        <v>1</v>
      </c>
      <c r="AG6098" s="84">
        <f t="shared" si="3285"/>
        <v>1</v>
      </c>
      <c r="AJ6098">
        <f t="shared" ref="AJ6098:AJ6102" si="3287">AG6098</f>
        <v>1</v>
      </c>
      <c r="AK6098" s="108">
        <f>AJ6098*C6098*F6098*H6098</f>
        <v>2254</v>
      </c>
      <c r="AL6098" s="108">
        <f>AJ6098*C6098*F6098</f>
        <v>1400</v>
      </c>
      <c r="AM6098" s="108">
        <f>AK6098-AL6098</f>
        <v>854</v>
      </c>
    </row>
    <row r="6099" spans="1:39" x14ac:dyDescent="0.25">
      <c r="A6099" s="117">
        <v>20200012</v>
      </c>
      <c r="C6099" s="81">
        <v>700</v>
      </c>
      <c r="D6099">
        <v>1.6</v>
      </c>
      <c r="E6099">
        <v>1.85</v>
      </c>
      <c r="F6099">
        <v>2</v>
      </c>
      <c r="G6099">
        <v>2</v>
      </c>
      <c r="H6099">
        <v>1.95</v>
      </c>
      <c r="I6099" s="118" t="s">
        <v>10</v>
      </c>
      <c r="J6099" s="118" t="s">
        <v>314</v>
      </c>
      <c r="K6099" s="118" t="s">
        <v>958</v>
      </c>
      <c r="L6099" s="117" t="s">
        <v>315</v>
      </c>
      <c r="M6099" s="119" t="s">
        <v>315</v>
      </c>
      <c r="N6099" s="118" t="s">
        <v>40</v>
      </c>
      <c r="P6099" s="118" t="s">
        <v>42</v>
      </c>
      <c r="Q6099" s="118" t="s">
        <v>16</v>
      </c>
      <c r="R6099" s="118" t="s">
        <v>1158</v>
      </c>
      <c r="S6099" s="118" t="s">
        <v>1159</v>
      </c>
      <c r="T6099" s="118" t="s">
        <v>1169</v>
      </c>
      <c r="U6099" s="118" t="s">
        <v>1163</v>
      </c>
      <c r="V6099" s="118" t="s">
        <v>56</v>
      </c>
      <c r="W6099" s="118" t="s">
        <v>57</v>
      </c>
      <c r="X6099" s="118" t="s">
        <v>12</v>
      </c>
      <c r="Y6099" s="118"/>
      <c r="Z6099" s="120">
        <v>600</v>
      </c>
      <c r="AA6099" s="121"/>
      <c r="AB6099" s="82">
        <f t="shared" si="3286"/>
        <v>600</v>
      </c>
      <c r="AC6099">
        <v>1</v>
      </c>
      <c r="AG6099" s="84">
        <f t="shared" si="3285"/>
        <v>1</v>
      </c>
      <c r="AJ6099">
        <f t="shared" si="3287"/>
        <v>1</v>
      </c>
      <c r="AK6099" s="108">
        <f>AJ6099*C6099*E6099*H6099</f>
        <v>2525.25</v>
      </c>
      <c r="AL6099" s="108">
        <f>AJ6099*C6099*E6099</f>
        <v>1295</v>
      </c>
      <c r="AM6099" s="108">
        <f>AK6099-AL6099</f>
        <v>1230.25</v>
      </c>
    </row>
    <row r="6100" spans="1:39" x14ac:dyDescent="0.25">
      <c r="A6100" s="117">
        <v>20200012</v>
      </c>
      <c r="C6100" s="81">
        <v>700</v>
      </c>
      <c r="D6100">
        <v>1.6</v>
      </c>
      <c r="E6100">
        <v>1.85</v>
      </c>
      <c r="F6100">
        <v>2</v>
      </c>
      <c r="G6100">
        <v>2</v>
      </c>
      <c r="H6100">
        <v>1.95</v>
      </c>
      <c r="I6100" s="118" t="s">
        <v>10</v>
      </c>
      <c r="J6100" s="118" t="s">
        <v>314</v>
      </c>
      <c r="K6100" s="118" t="s">
        <v>958</v>
      </c>
      <c r="L6100" s="117" t="s">
        <v>315</v>
      </c>
      <c r="M6100" s="119" t="s">
        <v>315</v>
      </c>
      <c r="N6100" s="118" t="s">
        <v>15</v>
      </c>
      <c r="P6100" s="118" t="s">
        <v>42</v>
      </c>
      <c r="Q6100" s="118" t="s">
        <v>16</v>
      </c>
      <c r="R6100" s="118" t="s">
        <v>1158</v>
      </c>
      <c r="S6100" s="118" t="s">
        <v>1159</v>
      </c>
      <c r="T6100" s="118" t="s">
        <v>1169</v>
      </c>
      <c r="U6100" s="118" t="s">
        <v>1163</v>
      </c>
      <c r="V6100" s="118" t="s">
        <v>68</v>
      </c>
      <c r="W6100" s="118" t="s">
        <v>69</v>
      </c>
      <c r="X6100" s="118" t="s">
        <v>31</v>
      </c>
      <c r="Y6100" s="118"/>
      <c r="Z6100" s="120">
        <v>600</v>
      </c>
      <c r="AA6100" s="121"/>
      <c r="AB6100" s="82">
        <f t="shared" si="3286"/>
        <v>600</v>
      </c>
      <c r="AC6100">
        <v>1</v>
      </c>
      <c r="AG6100" s="84">
        <f t="shared" si="3285"/>
        <v>1</v>
      </c>
      <c r="AJ6100">
        <f t="shared" si="3287"/>
        <v>1</v>
      </c>
      <c r="AK6100" s="108">
        <f>AJ6100*C6100*F6100*H6100</f>
        <v>2730</v>
      </c>
      <c r="AL6100" s="108">
        <f>AJ6100*C6100*F6100</f>
        <v>1400</v>
      </c>
      <c r="AM6100" s="108">
        <f>AK6100-AL6100</f>
        <v>1330</v>
      </c>
    </row>
    <row r="6101" spans="1:39" x14ac:dyDescent="0.25">
      <c r="A6101" s="117">
        <v>2020021306</v>
      </c>
      <c r="C6101" s="81">
        <v>700</v>
      </c>
      <c r="D6101">
        <v>1.6</v>
      </c>
      <c r="E6101">
        <v>1.85</v>
      </c>
      <c r="F6101">
        <v>2</v>
      </c>
      <c r="G6101">
        <v>2</v>
      </c>
      <c r="H6101">
        <v>1.95</v>
      </c>
      <c r="I6101" s="118" t="s">
        <v>10</v>
      </c>
      <c r="J6101" s="118" t="s">
        <v>314</v>
      </c>
      <c r="K6101" s="118" t="s">
        <v>958</v>
      </c>
      <c r="L6101" s="118" t="s">
        <v>332</v>
      </c>
      <c r="M6101" s="119" t="s">
        <v>333</v>
      </c>
      <c r="N6101" s="118" t="s">
        <v>87</v>
      </c>
      <c r="P6101" s="118" t="s">
        <v>1156</v>
      </c>
      <c r="Q6101" s="118" t="s">
        <v>16</v>
      </c>
      <c r="R6101" s="118" t="s">
        <v>1158</v>
      </c>
      <c r="S6101" s="118" t="s">
        <v>1159</v>
      </c>
      <c r="T6101" s="118" t="s">
        <v>1169</v>
      </c>
      <c r="U6101" s="118" t="s">
        <v>1163</v>
      </c>
      <c r="V6101" s="118" t="s">
        <v>13</v>
      </c>
      <c r="W6101" s="118" t="s">
        <v>49</v>
      </c>
      <c r="X6101" s="118" t="s">
        <v>12</v>
      </c>
      <c r="Y6101" s="118"/>
      <c r="Z6101" s="120">
        <v>600</v>
      </c>
      <c r="AA6101" s="121"/>
      <c r="AB6101" s="82">
        <f t="shared" si="3286"/>
        <v>600</v>
      </c>
      <c r="AC6101">
        <v>1</v>
      </c>
      <c r="AG6101" s="84">
        <f t="shared" si="3285"/>
        <v>1</v>
      </c>
      <c r="AJ6101">
        <f t="shared" si="3287"/>
        <v>1</v>
      </c>
      <c r="AK6101" s="108">
        <f>AJ6101*C6101*D6101*H6101</f>
        <v>2184</v>
      </c>
      <c r="AL6101" s="108">
        <f>AJ6101*C6101*D6101</f>
        <v>1120</v>
      </c>
      <c r="AM6101" s="108">
        <f>AK6101-AL6101</f>
        <v>1064</v>
      </c>
    </row>
    <row r="6102" spans="1:39" x14ac:dyDescent="0.25">
      <c r="A6102" s="117">
        <v>20100023</v>
      </c>
      <c r="C6102" s="81">
        <v>700</v>
      </c>
      <c r="D6102">
        <v>1.6</v>
      </c>
      <c r="E6102">
        <v>1.85</v>
      </c>
      <c r="F6102">
        <v>2</v>
      </c>
      <c r="G6102">
        <v>2</v>
      </c>
      <c r="H6102">
        <v>1.61</v>
      </c>
      <c r="I6102" s="118" t="s">
        <v>53</v>
      </c>
      <c r="J6102" s="118" t="s">
        <v>231</v>
      </c>
      <c r="K6102" s="118" t="s">
        <v>970</v>
      </c>
      <c r="L6102" s="117" t="s">
        <v>241</v>
      </c>
      <c r="M6102" s="119" t="s">
        <v>241</v>
      </c>
      <c r="N6102" s="118" t="s">
        <v>184</v>
      </c>
      <c r="P6102" s="118" t="s">
        <v>243</v>
      </c>
      <c r="Q6102" s="118" t="s">
        <v>16</v>
      </c>
      <c r="R6102" s="118" t="s">
        <v>1158</v>
      </c>
      <c r="S6102" s="118" t="s">
        <v>1159</v>
      </c>
      <c r="T6102" s="118" t="s">
        <v>1169</v>
      </c>
      <c r="U6102" s="118" t="s">
        <v>1163</v>
      </c>
      <c r="V6102" s="118" t="s">
        <v>14</v>
      </c>
      <c r="W6102" s="118" t="s">
        <v>49</v>
      </c>
      <c r="X6102" s="118" t="s">
        <v>12</v>
      </c>
      <c r="Y6102" s="118"/>
      <c r="Z6102" s="120">
        <v>590</v>
      </c>
      <c r="AA6102" s="121"/>
      <c r="AB6102" s="82">
        <f t="shared" si="3286"/>
        <v>590</v>
      </c>
      <c r="AC6102">
        <v>1</v>
      </c>
      <c r="AG6102" s="84">
        <f t="shared" si="3285"/>
        <v>1</v>
      </c>
      <c r="AJ6102">
        <f t="shared" si="3287"/>
        <v>1</v>
      </c>
      <c r="AK6102" s="108">
        <f>AJ6102*C6102*D6102*H6102</f>
        <v>1803.2</v>
      </c>
      <c r="AL6102" s="108">
        <f>AJ6102*C6102*D6102</f>
        <v>1120</v>
      </c>
      <c r="AM6102" s="108">
        <f>AK6102-AL6102</f>
        <v>683.2</v>
      </c>
    </row>
    <row r="6103" spans="1:39" x14ac:dyDescent="0.25">
      <c r="A6103" s="117">
        <v>3050015307</v>
      </c>
      <c r="C6103" s="81">
        <v>700</v>
      </c>
      <c r="D6103">
        <v>1.6</v>
      </c>
      <c r="E6103">
        <v>1.85</v>
      </c>
      <c r="F6103">
        <v>2</v>
      </c>
      <c r="G6103">
        <v>2</v>
      </c>
      <c r="H6103">
        <v>1.47</v>
      </c>
      <c r="I6103" s="118" t="s">
        <v>1133</v>
      </c>
      <c r="J6103" s="118" t="s">
        <v>430</v>
      </c>
      <c r="K6103" s="118" t="s">
        <v>960</v>
      </c>
      <c r="L6103" s="117" t="s">
        <v>431</v>
      </c>
      <c r="M6103" s="119" t="s">
        <v>444</v>
      </c>
      <c r="N6103" s="118" t="s">
        <v>27</v>
      </c>
      <c r="P6103" s="118" t="s">
        <v>1156</v>
      </c>
      <c r="Q6103" s="118" t="s">
        <v>8</v>
      </c>
      <c r="R6103" s="118" t="s">
        <v>28</v>
      </c>
      <c r="S6103" s="118" t="s">
        <v>9</v>
      </c>
      <c r="T6103" s="118" t="s">
        <v>1169</v>
      </c>
      <c r="U6103" s="118" t="s">
        <v>1162</v>
      </c>
      <c r="V6103" s="118" t="s">
        <v>10</v>
      </c>
      <c r="W6103" s="118" t="s">
        <v>11</v>
      </c>
      <c r="X6103" s="118" t="s">
        <v>12</v>
      </c>
      <c r="Y6103" s="118"/>
      <c r="Z6103" s="120">
        <v>900</v>
      </c>
      <c r="AA6103" s="121"/>
      <c r="AB6103" s="82">
        <f t="shared" si="3286"/>
        <v>900</v>
      </c>
      <c r="AD6103">
        <v>1</v>
      </c>
      <c r="AG6103" s="84">
        <f t="shared" si="3285"/>
        <v>1</v>
      </c>
    </row>
    <row r="6104" spans="1:39" x14ac:dyDescent="0.25">
      <c r="A6104" s="117">
        <v>3050015307</v>
      </c>
      <c r="C6104" s="81">
        <v>700</v>
      </c>
      <c r="D6104">
        <v>1.6</v>
      </c>
      <c r="E6104">
        <v>1.85</v>
      </c>
      <c r="F6104">
        <v>2</v>
      </c>
      <c r="G6104">
        <v>2</v>
      </c>
      <c r="H6104">
        <v>1.47</v>
      </c>
      <c r="I6104" s="118" t="s">
        <v>1133</v>
      </c>
      <c r="J6104" s="118" t="s">
        <v>430</v>
      </c>
      <c r="K6104" s="118" t="s">
        <v>960</v>
      </c>
      <c r="L6104" s="117" t="s">
        <v>431</v>
      </c>
      <c r="M6104" s="119" t="s">
        <v>444</v>
      </c>
      <c r="N6104" s="118" t="s">
        <v>27</v>
      </c>
      <c r="P6104" s="118" t="s">
        <v>1156</v>
      </c>
      <c r="Q6104" s="118" t="s">
        <v>8</v>
      </c>
      <c r="R6104" s="118" t="s">
        <v>28</v>
      </c>
      <c r="S6104" s="118" t="s">
        <v>9</v>
      </c>
      <c r="T6104" s="118" t="s">
        <v>1169</v>
      </c>
      <c r="U6104" s="118" t="s">
        <v>1162</v>
      </c>
      <c r="V6104" s="118" t="s">
        <v>10</v>
      </c>
      <c r="W6104" s="118" t="s">
        <v>11</v>
      </c>
      <c r="X6104" s="118" t="s">
        <v>12</v>
      </c>
      <c r="Y6104" s="118"/>
      <c r="Z6104" s="120">
        <v>900</v>
      </c>
      <c r="AA6104" s="121"/>
      <c r="AB6104" s="82">
        <f t="shared" si="3286"/>
        <v>900</v>
      </c>
      <c r="AD6104">
        <v>1</v>
      </c>
      <c r="AG6104" s="84">
        <f t="shared" si="3285"/>
        <v>1</v>
      </c>
    </row>
    <row r="6105" spans="1:39" x14ac:dyDescent="0.25">
      <c r="A6105" s="117">
        <v>3050015310</v>
      </c>
      <c r="C6105" s="81">
        <v>700</v>
      </c>
      <c r="D6105">
        <v>1.6</v>
      </c>
      <c r="E6105">
        <v>1.85</v>
      </c>
      <c r="F6105">
        <v>2</v>
      </c>
      <c r="G6105">
        <v>2</v>
      </c>
      <c r="H6105">
        <v>1.47</v>
      </c>
      <c r="I6105" s="118" t="s">
        <v>1133</v>
      </c>
      <c r="J6105" s="118" t="s">
        <v>430</v>
      </c>
      <c r="K6105" s="118" t="s">
        <v>960</v>
      </c>
      <c r="L6105" s="117" t="s">
        <v>431</v>
      </c>
      <c r="M6105" s="119" t="s">
        <v>443</v>
      </c>
      <c r="N6105" s="118" t="s">
        <v>27</v>
      </c>
      <c r="P6105" s="118" t="s">
        <v>1156</v>
      </c>
      <c r="Q6105" s="118" t="s">
        <v>8</v>
      </c>
      <c r="R6105" s="118" t="s">
        <v>28</v>
      </c>
      <c r="S6105" s="118" t="s">
        <v>9</v>
      </c>
      <c r="T6105" s="118" t="s">
        <v>1169</v>
      </c>
      <c r="U6105" s="118" t="s">
        <v>1162</v>
      </c>
      <c r="V6105" s="118" t="s">
        <v>10</v>
      </c>
      <c r="W6105" s="118" t="s">
        <v>11</v>
      </c>
      <c r="X6105" s="118" t="s">
        <v>12</v>
      </c>
      <c r="Y6105" s="118"/>
      <c r="Z6105" s="120">
        <v>900</v>
      </c>
      <c r="AA6105" s="121"/>
      <c r="AB6105" s="82">
        <f t="shared" si="3286"/>
        <v>900</v>
      </c>
      <c r="AD6105">
        <v>1</v>
      </c>
      <c r="AG6105" s="84">
        <f t="shared" si="3285"/>
        <v>1</v>
      </c>
    </row>
    <row r="6106" spans="1:39" x14ac:dyDescent="0.25">
      <c r="A6106" s="117">
        <v>40300012</v>
      </c>
      <c r="C6106" s="81">
        <v>700</v>
      </c>
      <c r="D6106">
        <v>2.4</v>
      </c>
      <c r="E6106">
        <v>2.8</v>
      </c>
      <c r="F6106">
        <v>3</v>
      </c>
      <c r="G6106">
        <v>3</v>
      </c>
      <c r="H6106">
        <v>1.98</v>
      </c>
      <c r="I6106" s="118" t="s">
        <v>692</v>
      </c>
      <c r="J6106" s="118" t="s">
        <v>553</v>
      </c>
      <c r="K6106" t="s">
        <v>171</v>
      </c>
      <c r="L6106" s="117" t="s">
        <v>554</v>
      </c>
      <c r="M6106" s="119" t="s">
        <v>554</v>
      </c>
      <c r="N6106" s="118" t="s">
        <v>87</v>
      </c>
      <c r="P6106" s="118" t="s">
        <v>42</v>
      </c>
      <c r="Q6106" s="118" t="s">
        <v>16</v>
      </c>
      <c r="R6106" s="118" t="s">
        <v>1158</v>
      </c>
      <c r="S6106" s="118" t="s">
        <v>1159</v>
      </c>
      <c r="T6106" s="118" t="s">
        <v>1169</v>
      </c>
      <c r="U6106" s="118" t="s">
        <v>1163</v>
      </c>
      <c r="V6106" s="118" t="s">
        <v>173</v>
      </c>
      <c r="W6106" s="118" t="s">
        <v>174</v>
      </c>
      <c r="X6106" s="118" t="s">
        <v>12</v>
      </c>
      <c r="Y6106" s="118"/>
      <c r="Z6106" s="120">
        <v>800</v>
      </c>
      <c r="AA6106" s="121"/>
      <c r="AB6106" s="82">
        <f t="shared" si="3286"/>
        <v>800</v>
      </c>
      <c r="AC6106">
        <v>1</v>
      </c>
      <c r="AG6106" s="84">
        <f t="shared" si="3285"/>
        <v>1</v>
      </c>
      <c r="AJ6106">
        <f>AG6106</f>
        <v>1</v>
      </c>
      <c r="AK6106" s="108">
        <f>AJ6106*C6106*D6106*H6106</f>
        <v>3326.4</v>
      </c>
      <c r="AL6106" s="108">
        <f>AJ6106*C6106*D6106</f>
        <v>1680</v>
      </c>
      <c r="AM6106" s="108">
        <f>AK6106-AL6106</f>
        <v>1646.4</v>
      </c>
    </row>
    <row r="6107" spans="1:39" x14ac:dyDescent="0.25">
      <c r="A6107" s="117">
        <v>4030001315</v>
      </c>
      <c r="C6107" s="81">
        <v>700</v>
      </c>
      <c r="D6107">
        <v>2.4</v>
      </c>
      <c r="E6107">
        <v>2.8</v>
      </c>
      <c r="F6107">
        <v>3</v>
      </c>
      <c r="G6107">
        <v>3</v>
      </c>
      <c r="H6107">
        <v>1.98</v>
      </c>
      <c r="I6107" s="118" t="s">
        <v>692</v>
      </c>
      <c r="J6107" s="118" t="s">
        <v>553</v>
      </c>
      <c r="K6107" t="s">
        <v>171</v>
      </c>
      <c r="L6107" s="117" t="s">
        <v>554</v>
      </c>
      <c r="M6107" s="119" t="s">
        <v>1146</v>
      </c>
      <c r="N6107" s="118" t="s">
        <v>27</v>
      </c>
      <c r="P6107" s="118" t="s">
        <v>1156</v>
      </c>
      <c r="Q6107" s="118" t="s">
        <v>16</v>
      </c>
      <c r="R6107" s="118" t="s">
        <v>28</v>
      </c>
      <c r="S6107" s="118" t="s">
        <v>9</v>
      </c>
      <c r="T6107" s="118" t="s">
        <v>1169</v>
      </c>
      <c r="U6107" s="118" t="s">
        <v>1162</v>
      </c>
      <c r="V6107" s="118" t="s">
        <v>10</v>
      </c>
      <c r="W6107" s="118" t="s">
        <v>11</v>
      </c>
      <c r="X6107" s="118" t="s">
        <v>12</v>
      </c>
      <c r="Y6107" s="118"/>
      <c r="Z6107" s="120">
        <v>1800</v>
      </c>
      <c r="AA6107" s="121"/>
      <c r="AB6107" s="82">
        <f t="shared" si="3286"/>
        <v>1800</v>
      </c>
      <c r="AD6107">
        <v>1</v>
      </c>
      <c r="AG6107" s="84">
        <f t="shared" si="3285"/>
        <v>1</v>
      </c>
    </row>
    <row r="6108" spans="1:39" x14ac:dyDescent="0.25">
      <c r="A6108" s="117">
        <v>40300152</v>
      </c>
      <c r="C6108" s="81">
        <v>700</v>
      </c>
      <c r="D6108">
        <v>2.4</v>
      </c>
      <c r="E6108">
        <v>2.8</v>
      </c>
      <c r="F6108">
        <v>3</v>
      </c>
      <c r="G6108">
        <v>3</v>
      </c>
      <c r="H6108">
        <v>1.98</v>
      </c>
      <c r="I6108" s="118" t="s">
        <v>692</v>
      </c>
      <c r="J6108" s="118" t="s">
        <v>553</v>
      </c>
      <c r="K6108" t="s">
        <v>171</v>
      </c>
      <c r="L6108" s="117" t="s">
        <v>573</v>
      </c>
      <c r="M6108" s="119" t="s">
        <v>573</v>
      </c>
      <c r="N6108" s="118" t="s">
        <v>87</v>
      </c>
      <c r="P6108" s="118" t="s">
        <v>42</v>
      </c>
      <c r="Q6108" s="118" t="s">
        <v>16</v>
      </c>
      <c r="R6108" s="118" t="s">
        <v>28</v>
      </c>
      <c r="S6108" s="118" t="s">
        <v>1159</v>
      </c>
      <c r="T6108" s="118" t="s">
        <v>1169</v>
      </c>
      <c r="U6108" s="118" t="s">
        <v>1163</v>
      </c>
      <c r="V6108" s="118" t="s">
        <v>173</v>
      </c>
      <c r="W6108" s="118" t="s">
        <v>174</v>
      </c>
      <c r="X6108" s="118" t="s">
        <v>12</v>
      </c>
      <c r="Y6108" s="118"/>
      <c r="Z6108" s="120">
        <v>800</v>
      </c>
      <c r="AA6108" s="121"/>
      <c r="AB6108" s="82">
        <f t="shared" si="3286"/>
        <v>800</v>
      </c>
      <c r="AC6108">
        <v>1</v>
      </c>
      <c r="AG6108" s="84">
        <f t="shared" si="3285"/>
        <v>1</v>
      </c>
      <c r="AJ6108">
        <f t="shared" ref="AJ6108:AJ6109" si="3288">AG6108</f>
        <v>1</v>
      </c>
      <c r="AK6108" s="108">
        <f t="shared" ref="AK6108:AK6109" si="3289">AJ6108*C6108*D6108*H6108</f>
        <v>3326.4</v>
      </c>
      <c r="AL6108" s="108">
        <f t="shared" ref="AL6108:AL6109" si="3290">AJ6108*C6108*D6108</f>
        <v>1680</v>
      </c>
      <c r="AM6108" s="108">
        <f t="shared" ref="AM6108:AM6109" si="3291">AK6108-AL6108</f>
        <v>1646.4</v>
      </c>
    </row>
    <row r="6109" spans="1:39" x14ac:dyDescent="0.25">
      <c r="A6109" s="117">
        <v>40300152</v>
      </c>
      <c r="C6109" s="81">
        <v>700</v>
      </c>
      <c r="D6109">
        <v>2.4</v>
      </c>
      <c r="E6109">
        <v>2.8</v>
      </c>
      <c r="F6109">
        <v>3</v>
      </c>
      <c r="G6109">
        <v>3</v>
      </c>
      <c r="H6109">
        <v>1.98</v>
      </c>
      <c r="I6109" s="118" t="s">
        <v>692</v>
      </c>
      <c r="J6109" s="118" t="s">
        <v>553</v>
      </c>
      <c r="K6109" t="s">
        <v>171</v>
      </c>
      <c r="L6109" s="117" t="s">
        <v>573</v>
      </c>
      <c r="M6109" s="119" t="s">
        <v>573</v>
      </c>
      <c r="N6109" s="118" t="s">
        <v>87</v>
      </c>
      <c r="P6109" s="118" t="s">
        <v>42</v>
      </c>
      <c r="Q6109" s="118" t="s">
        <v>16</v>
      </c>
      <c r="R6109" s="118" t="s">
        <v>1158</v>
      </c>
      <c r="S6109" s="118" t="s">
        <v>1159</v>
      </c>
      <c r="T6109" s="118" t="s">
        <v>1169</v>
      </c>
      <c r="U6109" s="118" t="s">
        <v>1163</v>
      </c>
      <c r="V6109" s="118" t="s">
        <v>173</v>
      </c>
      <c r="W6109" s="118" t="s">
        <v>174</v>
      </c>
      <c r="X6109" s="118" t="s">
        <v>12</v>
      </c>
      <c r="Y6109" s="118"/>
      <c r="Z6109" s="120">
        <v>800</v>
      </c>
      <c r="AA6109" s="121"/>
      <c r="AB6109" s="82">
        <f t="shared" si="3286"/>
        <v>800</v>
      </c>
      <c r="AC6109">
        <v>1</v>
      </c>
      <c r="AG6109" s="84">
        <f t="shared" si="3285"/>
        <v>1</v>
      </c>
      <c r="AJ6109">
        <f t="shared" si="3288"/>
        <v>1</v>
      </c>
      <c r="AK6109" s="108">
        <f t="shared" si="3289"/>
        <v>3326.4</v>
      </c>
      <c r="AL6109" s="108">
        <f t="shared" si="3290"/>
        <v>1680</v>
      </c>
      <c r="AM6109" s="108">
        <f t="shared" si="3291"/>
        <v>1646.4</v>
      </c>
    </row>
    <row r="6110" spans="1:39" x14ac:dyDescent="0.25">
      <c r="A6110" s="117">
        <v>5110001306</v>
      </c>
      <c r="C6110" s="81">
        <v>700</v>
      </c>
      <c r="I6110" s="118" t="s">
        <v>1134</v>
      </c>
      <c r="J6110" s="118" t="s">
        <v>629</v>
      </c>
      <c r="K6110" t="s">
        <v>171</v>
      </c>
      <c r="L6110" s="117" t="s">
        <v>629</v>
      </c>
      <c r="M6110" s="119" t="s">
        <v>630</v>
      </c>
      <c r="N6110" s="118" t="s">
        <v>27</v>
      </c>
      <c r="P6110" s="118" t="s">
        <v>1156</v>
      </c>
      <c r="Q6110" s="118" t="s">
        <v>16</v>
      </c>
      <c r="R6110" s="118" t="s">
        <v>28</v>
      </c>
      <c r="S6110" s="118" t="s">
        <v>9</v>
      </c>
      <c r="T6110" s="118" t="s">
        <v>1169</v>
      </c>
      <c r="U6110" s="118" t="s">
        <v>1162</v>
      </c>
      <c r="V6110" s="118" t="s">
        <v>10</v>
      </c>
      <c r="W6110" s="118" t="s">
        <v>11</v>
      </c>
      <c r="X6110" s="118" t="s">
        <v>12</v>
      </c>
      <c r="Y6110" s="118"/>
      <c r="Z6110" s="120">
        <v>1800</v>
      </c>
      <c r="AA6110" s="121"/>
      <c r="AB6110" s="82">
        <f t="shared" si="3286"/>
        <v>1800</v>
      </c>
      <c r="AD6110">
        <v>1</v>
      </c>
      <c r="AG6110" s="84">
        <f t="shared" si="3285"/>
        <v>1</v>
      </c>
    </row>
    <row r="6111" spans="1:39" x14ac:dyDescent="0.25">
      <c r="A6111" s="117">
        <v>20100032</v>
      </c>
      <c r="C6111" s="81">
        <v>700</v>
      </c>
      <c r="D6111">
        <v>1.6</v>
      </c>
      <c r="E6111">
        <v>1.85</v>
      </c>
      <c r="F6111">
        <v>2</v>
      </c>
      <c r="G6111">
        <v>2</v>
      </c>
      <c r="H6111">
        <v>1.61</v>
      </c>
      <c r="I6111" s="118" t="s">
        <v>53</v>
      </c>
      <c r="J6111" s="118" t="s">
        <v>231</v>
      </c>
      <c r="K6111" s="118" t="s">
        <v>970</v>
      </c>
      <c r="L6111" s="117" t="s">
        <v>245</v>
      </c>
      <c r="M6111" s="119" t="s">
        <v>245</v>
      </c>
      <c r="N6111" s="118" t="s">
        <v>184</v>
      </c>
      <c r="P6111" s="118" t="s">
        <v>42</v>
      </c>
      <c r="Q6111" s="118" t="s">
        <v>16</v>
      </c>
      <c r="R6111" s="118" t="s">
        <v>28</v>
      </c>
      <c r="S6111" s="118" t="s">
        <v>1159</v>
      </c>
      <c r="T6111" s="118" t="s">
        <v>1169</v>
      </c>
      <c r="U6111" s="118" t="s">
        <v>1163</v>
      </c>
      <c r="V6111" s="118" t="s">
        <v>14</v>
      </c>
      <c r="W6111" s="118" t="s">
        <v>49</v>
      </c>
      <c r="X6111" s="118" t="s">
        <v>12</v>
      </c>
      <c r="Y6111" s="118"/>
      <c r="Z6111" s="120">
        <v>590</v>
      </c>
      <c r="AA6111" s="121"/>
      <c r="AB6111" s="82">
        <f t="shared" si="3286"/>
        <v>590</v>
      </c>
      <c r="AC6111">
        <v>1</v>
      </c>
      <c r="AG6111" s="84">
        <f t="shared" si="3285"/>
        <v>1</v>
      </c>
      <c r="AJ6111">
        <f t="shared" ref="AJ6111:AJ6113" si="3292">AG6111</f>
        <v>1</v>
      </c>
      <c r="AK6111" s="108">
        <f t="shared" ref="AK6111:AK6113" si="3293">AJ6111*C6111*D6111*H6111</f>
        <v>1803.2</v>
      </c>
      <c r="AL6111" s="108">
        <f t="shared" ref="AL6111:AL6113" si="3294">AJ6111*C6111*D6111</f>
        <v>1120</v>
      </c>
      <c r="AM6111" s="108">
        <f t="shared" ref="AM6111:AM6113" si="3295">AK6111-AL6111</f>
        <v>683.2</v>
      </c>
    </row>
    <row r="6112" spans="1:39" x14ac:dyDescent="0.25">
      <c r="A6112" s="117">
        <v>20100032</v>
      </c>
      <c r="C6112" s="81">
        <v>700</v>
      </c>
      <c r="D6112">
        <v>1.6</v>
      </c>
      <c r="E6112">
        <v>1.85</v>
      </c>
      <c r="F6112">
        <v>2</v>
      </c>
      <c r="G6112">
        <v>2</v>
      </c>
      <c r="H6112">
        <v>1.61</v>
      </c>
      <c r="I6112" s="118" t="s">
        <v>53</v>
      </c>
      <c r="J6112" s="118" t="s">
        <v>231</v>
      </c>
      <c r="K6112" s="118" t="s">
        <v>970</v>
      </c>
      <c r="L6112" s="117" t="s">
        <v>245</v>
      </c>
      <c r="M6112" s="119" t="s">
        <v>245</v>
      </c>
      <c r="N6112" s="118" t="s">
        <v>90</v>
      </c>
      <c r="P6112" s="118" t="s">
        <v>42</v>
      </c>
      <c r="Q6112" s="118" t="s">
        <v>16</v>
      </c>
      <c r="R6112" s="118" t="s">
        <v>1158</v>
      </c>
      <c r="S6112" s="118" t="s">
        <v>1159</v>
      </c>
      <c r="T6112" s="118" t="s">
        <v>1169</v>
      </c>
      <c r="U6112" s="118" t="s">
        <v>1163</v>
      </c>
      <c r="V6112" s="118" t="s">
        <v>45</v>
      </c>
      <c r="W6112" s="118" t="s">
        <v>46</v>
      </c>
      <c r="X6112" s="118" t="s">
        <v>12</v>
      </c>
      <c r="Y6112" s="118"/>
      <c r="Z6112" s="120">
        <v>590</v>
      </c>
      <c r="AA6112" s="121"/>
      <c r="AB6112" s="82">
        <f t="shared" si="3286"/>
        <v>590</v>
      </c>
      <c r="AC6112">
        <v>1</v>
      </c>
      <c r="AG6112" s="84">
        <f t="shared" si="3285"/>
        <v>1</v>
      </c>
      <c r="AJ6112">
        <f t="shared" si="3292"/>
        <v>1</v>
      </c>
      <c r="AK6112" s="108">
        <f t="shared" si="3293"/>
        <v>1803.2</v>
      </c>
      <c r="AL6112" s="108">
        <f t="shared" si="3294"/>
        <v>1120</v>
      </c>
      <c r="AM6112" s="108">
        <f t="shared" si="3295"/>
        <v>683.2</v>
      </c>
    </row>
    <row r="6113" spans="1:39" x14ac:dyDescent="0.25">
      <c r="A6113" s="117">
        <v>20100032</v>
      </c>
      <c r="C6113" s="81">
        <v>700</v>
      </c>
      <c r="D6113">
        <v>1.6</v>
      </c>
      <c r="E6113">
        <v>1.85</v>
      </c>
      <c r="F6113">
        <v>2</v>
      </c>
      <c r="G6113">
        <v>2</v>
      </c>
      <c r="H6113">
        <v>1.61</v>
      </c>
      <c r="I6113" s="118" t="s">
        <v>53</v>
      </c>
      <c r="J6113" s="118" t="s">
        <v>231</v>
      </c>
      <c r="K6113" s="118" t="s">
        <v>970</v>
      </c>
      <c r="L6113" s="117" t="s">
        <v>245</v>
      </c>
      <c r="M6113" s="119" t="s">
        <v>245</v>
      </c>
      <c r="N6113" s="118" t="s">
        <v>100</v>
      </c>
      <c r="P6113" s="118" t="s">
        <v>42</v>
      </c>
      <c r="Q6113" s="118" t="s">
        <v>16</v>
      </c>
      <c r="R6113" s="118" t="s">
        <v>28</v>
      </c>
      <c r="S6113" s="118" t="s">
        <v>1159</v>
      </c>
      <c r="T6113" s="118" t="s">
        <v>1169</v>
      </c>
      <c r="U6113" s="118" t="s">
        <v>1163</v>
      </c>
      <c r="V6113" s="118" t="s">
        <v>14</v>
      </c>
      <c r="W6113" s="118" t="s">
        <v>49</v>
      </c>
      <c r="X6113" s="118" t="s">
        <v>12</v>
      </c>
      <c r="Y6113" s="118"/>
      <c r="Z6113" s="120">
        <v>590</v>
      </c>
      <c r="AA6113" s="121"/>
      <c r="AB6113" s="82">
        <f t="shared" si="3286"/>
        <v>590</v>
      </c>
      <c r="AC6113">
        <v>1</v>
      </c>
      <c r="AG6113" s="84">
        <f t="shared" si="3285"/>
        <v>1</v>
      </c>
      <c r="AJ6113">
        <f t="shared" si="3292"/>
        <v>1</v>
      </c>
      <c r="AK6113" s="108">
        <f t="shared" si="3293"/>
        <v>1803.2</v>
      </c>
      <c r="AL6113" s="108">
        <f t="shared" si="3294"/>
        <v>1120</v>
      </c>
      <c r="AM6113" s="108">
        <f t="shared" si="3295"/>
        <v>683.2</v>
      </c>
    </row>
    <row r="6114" spans="1:39" x14ac:dyDescent="0.25">
      <c r="A6114" s="117">
        <v>2010003308</v>
      </c>
      <c r="C6114" s="81">
        <v>700</v>
      </c>
      <c r="D6114">
        <v>1.6</v>
      </c>
      <c r="E6114">
        <v>1.85</v>
      </c>
      <c r="F6114">
        <v>2</v>
      </c>
      <c r="G6114">
        <v>2</v>
      </c>
      <c r="H6114">
        <v>1.61</v>
      </c>
      <c r="I6114" s="118" t="s">
        <v>53</v>
      </c>
      <c r="J6114" s="118" t="s">
        <v>231</v>
      </c>
      <c r="K6114" s="118" t="s">
        <v>970</v>
      </c>
      <c r="L6114" s="118" t="s">
        <v>245</v>
      </c>
      <c r="M6114" s="119" t="s">
        <v>251</v>
      </c>
      <c r="N6114" s="118" t="s">
        <v>184</v>
      </c>
      <c r="P6114" s="118" t="s">
        <v>1156</v>
      </c>
      <c r="Q6114" s="118" t="s">
        <v>16</v>
      </c>
      <c r="R6114" s="118" t="s">
        <v>28</v>
      </c>
      <c r="S6114" s="118" t="s">
        <v>9</v>
      </c>
      <c r="T6114" s="118" t="s">
        <v>1169</v>
      </c>
      <c r="U6114" s="118" t="s">
        <v>1162</v>
      </c>
      <c r="V6114" s="118" t="s">
        <v>10</v>
      </c>
      <c r="W6114" s="118" t="s">
        <v>11</v>
      </c>
      <c r="X6114" s="118" t="s">
        <v>12</v>
      </c>
      <c r="Y6114" s="118"/>
      <c r="Z6114" s="120">
        <v>590</v>
      </c>
      <c r="AA6114" s="121"/>
      <c r="AB6114" s="82">
        <f t="shared" si="3286"/>
        <v>590</v>
      </c>
      <c r="AD6114">
        <v>1</v>
      </c>
      <c r="AG6114" s="84">
        <f t="shared" si="3285"/>
        <v>1</v>
      </c>
    </row>
    <row r="6115" spans="1:39" x14ac:dyDescent="0.25">
      <c r="A6115" s="117">
        <v>2010003308</v>
      </c>
      <c r="C6115" s="81">
        <v>700</v>
      </c>
      <c r="D6115">
        <v>1.6</v>
      </c>
      <c r="E6115">
        <v>1.85</v>
      </c>
      <c r="F6115">
        <v>2</v>
      </c>
      <c r="G6115">
        <v>2</v>
      </c>
      <c r="H6115">
        <v>1.61</v>
      </c>
      <c r="I6115" s="118" t="s">
        <v>53</v>
      </c>
      <c r="J6115" s="118" t="s">
        <v>231</v>
      </c>
      <c r="K6115" s="118" t="s">
        <v>970</v>
      </c>
      <c r="L6115" s="118" t="s">
        <v>245</v>
      </c>
      <c r="M6115" s="119" t="s">
        <v>251</v>
      </c>
      <c r="N6115" s="118" t="s">
        <v>183</v>
      </c>
      <c r="P6115" s="118" t="s">
        <v>1156</v>
      </c>
      <c r="Q6115" s="118" t="s">
        <v>16</v>
      </c>
      <c r="R6115" s="118" t="s">
        <v>1158</v>
      </c>
      <c r="S6115" s="118" t="s">
        <v>9</v>
      </c>
      <c r="T6115" s="118" t="s">
        <v>1169</v>
      </c>
      <c r="U6115" s="118" t="s">
        <v>1162</v>
      </c>
      <c r="V6115" s="118" t="s">
        <v>10</v>
      </c>
      <c r="W6115" s="118" t="s">
        <v>11</v>
      </c>
      <c r="X6115" s="118" t="s">
        <v>12</v>
      </c>
      <c r="Y6115" s="118"/>
      <c r="Z6115" s="120">
        <v>590</v>
      </c>
      <c r="AA6115" s="121"/>
      <c r="AB6115" s="82">
        <f t="shared" si="3286"/>
        <v>590</v>
      </c>
      <c r="AD6115">
        <v>1</v>
      </c>
      <c r="AG6115" s="84">
        <f t="shared" si="3285"/>
        <v>1</v>
      </c>
    </row>
    <row r="6116" spans="1:39" x14ac:dyDescent="0.25">
      <c r="A6116" s="117">
        <v>30500052</v>
      </c>
      <c r="C6116" s="81">
        <v>700</v>
      </c>
      <c r="D6116">
        <v>1.6</v>
      </c>
      <c r="E6116">
        <v>1.85</v>
      </c>
      <c r="F6116">
        <v>2</v>
      </c>
      <c r="G6116">
        <v>2</v>
      </c>
      <c r="H6116">
        <v>1.47</v>
      </c>
      <c r="I6116" s="118" t="s">
        <v>1133</v>
      </c>
      <c r="J6116" s="118" t="s">
        <v>430</v>
      </c>
      <c r="K6116" s="118" t="s">
        <v>963</v>
      </c>
      <c r="L6116" s="118" t="s">
        <v>433</v>
      </c>
      <c r="M6116" s="119" t="s">
        <v>433</v>
      </c>
      <c r="N6116" s="118" t="s">
        <v>87</v>
      </c>
      <c r="P6116" s="118" t="s">
        <v>42</v>
      </c>
      <c r="Q6116" s="118" t="s">
        <v>8</v>
      </c>
      <c r="R6116" s="118" t="s">
        <v>28</v>
      </c>
      <c r="S6116" s="118" t="s">
        <v>1159</v>
      </c>
      <c r="T6116" s="118" t="s">
        <v>1169</v>
      </c>
      <c r="U6116" s="118" t="s">
        <v>1163</v>
      </c>
      <c r="V6116" s="118" t="s">
        <v>14</v>
      </c>
      <c r="W6116" s="118" t="s">
        <v>49</v>
      </c>
      <c r="X6116" s="118" t="s">
        <v>12</v>
      </c>
      <c r="Y6116" s="118"/>
      <c r="Z6116" s="120">
        <v>300</v>
      </c>
      <c r="AA6116" s="121"/>
      <c r="AB6116" s="82">
        <f t="shared" si="3286"/>
        <v>300</v>
      </c>
      <c r="AC6116">
        <v>1</v>
      </c>
      <c r="AG6116" s="84">
        <f t="shared" si="3285"/>
        <v>1</v>
      </c>
      <c r="AJ6116">
        <f>AG6116/3</f>
        <v>0.33333333333333331</v>
      </c>
      <c r="AK6116" s="108">
        <f>AJ6116*C6116*D6116*H6116</f>
        <v>548.79999999999995</v>
      </c>
      <c r="AL6116" s="108">
        <f>AJ6116*C6116*D6116</f>
        <v>373.33333333333331</v>
      </c>
      <c r="AM6116" s="108">
        <f>AK6116-AL6116</f>
        <v>175.46666666666664</v>
      </c>
    </row>
    <row r="6117" spans="1:39" x14ac:dyDescent="0.25">
      <c r="A6117" s="117">
        <v>30500052</v>
      </c>
      <c r="C6117" s="81">
        <v>700</v>
      </c>
      <c r="D6117">
        <v>1.6</v>
      </c>
      <c r="E6117">
        <v>1.85</v>
      </c>
      <c r="F6117">
        <v>2</v>
      </c>
      <c r="G6117">
        <v>2</v>
      </c>
      <c r="H6117">
        <v>1.47</v>
      </c>
      <c r="I6117" s="118" t="s">
        <v>1133</v>
      </c>
      <c r="J6117" s="118" t="s">
        <v>430</v>
      </c>
      <c r="K6117" s="118" t="s">
        <v>963</v>
      </c>
      <c r="L6117" s="118" t="s">
        <v>433</v>
      </c>
      <c r="M6117" s="119" t="s">
        <v>433</v>
      </c>
      <c r="N6117" s="118" t="s">
        <v>99</v>
      </c>
      <c r="P6117" s="118" t="s">
        <v>42</v>
      </c>
      <c r="Q6117" s="118" t="s">
        <v>16</v>
      </c>
      <c r="R6117" s="118" t="s">
        <v>1158</v>
      </c>
      <c r="S6117" s="118" t="s">
        <v>9</v>
      </c>
      <c r="T6117" s="118" t="s">
        <v>1169</v>
      </c>
      <c r="U6117" s="118" t="s">
        <v>1162</v>
      </c>
      <c r="V6117" s="118" t="s">
        <v>62</v>
      </c>
      <c r="W6117" s="118" t="s">
        <v>177</v>
      </c>
      <c r="X6117" s="118" t="s">
        <v>12</v>
      </c>
      <c r="Y6117" s="118"/>
      <c r="Z6117" s="120">
        <v>560</v>
      </c>
      <c r="AA6117" s="121"/>
      <c r="AB6117" s="82">
        <f t="shared" si="3286"/>
        <v>560</v>
      </c>
      <c r="AD6117">
        <v>1</v>
      </c>
      <c r="AG6117" s="84">
        <f t="shared" si="3285"/>
        <v>1</v>
      </c>
    </row>
    <row r="6118" spans="1:39" x14ac:dyDescent="0.25">
      <c r="A6118" s="117">
        <v>4040002303</v>
      </c>
      <c r="C6118" s="81">
        <v>700</v>
      </c>
      <c r="D6118">
        <v>2.4</v>
      </c>
      <c r="E6118">
        <v>2.8</v>
      </c>
      <c r="F6118">
        <v>3</v>
      </c>
      <c r="G6118">
        <v>3</v>
      </c>
      <c r="H6118">
        <v>1.99</v>
      </c>
      <c r="I6118" s="118" t="s">
        <v>1135</v>
      </c>
      <c r="J6118" s="118" t="s">
        <v>223</v>
      </c>
      <c r="K6118" t="s">
        <v>219</v>
      </c>
      <c r="L6118" s="117" t="s">
        <v>579</v>
      </c>
      <c r="M6118" s="119" t="s">
        <v>585</v>
      </c>
      <c r="N6118" s="118" t="s">
        <v>27</v>
      </c>
      <c r="P6118" s="118" t="s">
        <v>1156</v>
      </c>
      <c r="Q6118" s="118" t="s">
        <v>8</v>
      </c>
      <c r="R6118" s="118" t="s">
        <v>28</v>
      </c>
      <c r="S6118" s="118" t="s">
        <v>9</v>
      </c>
      <c r="T6118" s="118" t="s">
        <v>1169</v>
      </c>
      <c r="U6118" s="118" t="s">
        <v>1162</v>
      </c>
      <c r="V6118" s="118" t="s">
        <v>10</v>
      </c>
      <c r="W6118" s="118" t="s">
        <v>11</v>
      </c>
      <c r="X6118" s="118" t="s">
        <v>12</v>
      </c>
      <c r="Y6118" s="118"/>
      <c r="Z6118" s="120">
        <v>900</v>
      </c>
      <c r="AA6118" s="121"/>
      <c r="AB6118" s="82">
        <f t="shared" si="3286"/>
        <v>900</v>
      </c>
      <c r="AD6118">
        <v>1</v>
      </c>
      <c r="AG6118" s="84">
        <f t="shared" si="3285"/>
        <v>1</v>
      </c>
    </row>
    <row r="6119" spans="1:39" x14ac:dyDescent="0.25">
      <c r="A6119" s="117">
        <v>4040002326</v>
      </c>
      <c r="C6119" s="81">
        <v>700</v>
      </c>
      <c r="D6119">
        <v>2.4</v>
      </c>
      <c r="E6119">
        <v>2.8</v>
      </c>
      <c r="F6119">
        <v>3</v>
      </c>
      <c r="G6119">
        <v>3</v>
      </c>
      <c r="H6119">
        <v>1.99</v>
      </c>
      <c r="I6119" s="118" t="s">
        <v>1135</v>
      </c>
      <c r="J6119" s="118" t="s">
        <v>223</v>
      </c>
      <c r="K6119" t="s">
        <v>219</v>
      </c>
      <c r="L6119" s="117" t="s">
        <v>579</v>
      </c>
      <c r="M6119" s="119" t="s">
        <v>584</v>
      </c>
      <c r="N6119" s="118" t="s">
        <v>27</v>
      </c>
      <c r="P6119" s="118" t="s">
        <v>1156</v>
      </c>
      <c r="Q6119" s="118" t="s">
        <v>16</v>
      </c>
      <c r="R6119" s="118" t="s">
        <v>28</v>
      </c>
      <c r="S6119" s="118" t="s">
        <v>9</v>
      </c>
      <c r="T6119" s="118" t="s">
        <v>1169</v>
      </c>
      <c r="U6119" s="118" t="s">
        <v>1162</v>
      </c>
      <c r="V6119" s="118" t="s">
        <v>10</v>
      </c>
      <c r="W6119" s="118" t="s">
        <v>11</v>
      </c>
      <c r="X6119" s="118" t="s">
        <v>12</v>
      </c>
      <c r="Y6119" s="118"/>
      <c r="Z6119" s="120">
        <v>1100</v>
      </c>
      <c r="AA6119" s="121"/>
      <c r="AB6119" s="82">
        <f t="shared" si="3286"/>
        <v>1100</v>
      </c>
      <c r="AD6119">
        <v>1</v>
      </c>
      <c r="AG6119" s="84">
        <f t="shared" si="3285"/>
        <v>1</v>
      </c>
    </row>
    <row r="6120" spans="1:39" x14ac:dyDescent="0.25">
      <c r="A6120" s="117">
        <v>4040002333</v>
      </c>
      <c r="C6120" s="81">
        <v>700</v>
      </c>
      <c r="D6120">
        <v>2.4</v>
      </c>
      <c r="E6120">
        <v>2.8</v>
      </c>
      <c r="F6120">
        <v>3</v>
      </c>
      <c r="G6120">
        <v>3</v>
      </c>
      <c r="H6120">
        <v>1.99</v>
      </c>
      <c r="I6120" s="118" t="s">
        <v>1135</v>
      </c>
      <c r="J6120" s="118" t="s">
        <v>223</v>
      </c>
      <c r="K6120" t="s">
        <v>219</v>
      </c>
      <c r="L6120" s="117" t="s">
        <v>579</v>
      </c>
      <c r="M6120" s="119" t="s">
        <v>1147</v>
      </c>
      <c r="N6120" s="118" t="s">
        <v>27</v>
      </c>
      <c r="P6120" s="118" t="s">
        <v>1156</v>
      </c>
      <c r="Q6120" s="118" t="s">
        <v>8</v>
      </c>
      <c r="R6120" s="118" t="s">
        <v>28</v>
      </c>
      <c r="S6120" s="118" t="s">
        <v>9</v>
      </c>
      <c r="T6120" s="118" t="s">
        <v>1169</v>
      </c>
      <c r="U6120" s="118" t="s">
        <v>1162</v>
      </c>
      <c r="V6120" s="118" t="s">
        <v>10</v>
      </c>
      <c r="W6120" s="118" t="s">
        <v>11</v>
      </c>
      <c r="X6120" s="118" t="s">
        <v>12</v>
      </c>
      <c r="Y6120" s="118"/>
      <c r="Z6120" s="120">
        <v>1000</v>
      </c>
      <c r="AA6120" s="121"/>
      <c r="AB6120" s="82">
        <f t="shared" si="3286"/>
        <v>1000</v>
      </c>
      <c r="AD6120">
        <v>1</v>
      </c>
      <c r="AG6120" s="84">
        <f t="shared" si="3285"/>
        <v>1</v>
      </c>
    </row>
    <row r="6121" spans="1:39" x14ac:dyDescent="0.25">
      <c r="A6121" s="117">
        <v>4040002321</v>
      </c>
      <c r="C6121" s="81">
        <v>700</v>
      </c>
      <c r="D6121">
        <v>2.4</v>
      </c>
      <c r="E6121">
        <v>2.8</v>
      </c>
      <c r="F6121">
        <v>3</v>
      </c>
      <c r="G6121">
        <v>3</v>
      </c>
      <c r="H6121">
        <v>1.99</v>
      </c>
      <c r="I6121" s="118" t="s">
        <v>1135</v>
      </c>
      <c r="J6121" s="118" t="s">
        <v>223</v>
      </c>
      <c r="K6121" t="s">
        <v>219</v>
      </c>
      <c r="L6121" t="s">
        <v>591</v>
      </c>
      <c r="M6121" s="119" t="s">
        <v>583</v>
      </c>
      <c r="N6121" s="118" t="s">
        <v>27</v>
      </c>
      <c r="P6121" s="118" t="s">
        <v>1156</v>
      </c>
      <c r="Q6121" s="118" t="s">
        <v>8</v>
      </c>
      <c r="R6121" s="118" t="s">
        <v>28</v>
      </c>
      <c r="S6121" s="118" t="s">
        <v>9</v>
      </c>
      <c r="T6121" s="118" t="s">
        <v>1169</v>
      </c>
      <c r="U6121" s="118" t="s">
        <v>1162</v>
      </c>
      <c r="V6121" s="118" t="s">
        <v>10</v>
      </c>
      <c r="W6121" s="118" t="s">
        <v>11</v>
      </c>
      <c r="X6121" s="118" t="s">
        <v>12</v>
      </c>
      <c r="Y6121" s="118"/>
      <c r="Z6121" s="120">
        <v>1600</v>
      </c>
      <c r="AA6121" s="121"/>
      <c r="AB6121" s="82">
        <f t="shared" si="3286"/>
        <v>1600</v>
      </c>
      <c r="AD6121">
        <v>1</v>
      </c>
      <c r="AG6121" s="84">
        <f t="shared" si="3285"/>
        <v>1</v>
      </c>
    </row>
    <row r="6122" spans="1:39" x14ac:dyDescent="0.25">
      <c r="A6122" s="117">
        <v>4040002321</v>
      </c>
      <c r="C6122" s="81">
        <v>700</v>
      </c>
      <c r="D6122">
        <v>2.4</v>
      </c>
      <c r="E6122">
        <v>2.8</v>
      </c>
      <c r="F6122">
        <v>3</v>
      </c>
      <c r="G6122">
        <v>3</v>
      </c>
      <c r="H6122">
        <v>1.99</v>
      </c>
      <c r="I6122" s="118" t="s">
        <v>1135</v>
      </c>
      <c r="J6122" s="118" t="s">
        <v>223</v>
      </c>
      <c r="K6122" t="s">
        <v>219</v>
      </c>
      <c r="L6122" t="s">
        <v>591</v>
      </c>
      <c r="M6122" s="119" t="s">
        <v>583</v>
      </c>
      <c r="N6122" s="118" t="s">
        <v>27</v>
      </c>
      <c r="P6122" s="118" t="s">
        <v>1156</v>
      </c>
      <c r="Q6122" s="118" t="s">
        <v>8</v>
      </c>
      <c r="R6122" s="118" t="s">
        <v>28</v>
      </c>
      <c r="S6122" s="118" t="s">
        <v>9</v>
      </c>
      <c r="T6122" s="118" t="s">
        <v>1169</v>
      </c>
      <c r="U6122" s="118" t="s">
        <v>1162</v>
      </c>
      <c r="V6122" s="118" t="s">
        <v>10</v>
      </c>
      <c r="W6122" s="118" t="s">
        <v>11</v>
      </c>
      <c r="X6122" s="118" t="s">
        <v>12</v>
      </c>
      <c r="Y6122" s="118"/>
      <c r="Z6122" s="120">
        <v>1600</v>
      </c>
      <c r="AA6122" s="121"/>
      <c r="AB6122" s="82">
        <f t="shared" si="3286"/>
        <v>1600</v>
      </c>
      <c r="AD6122">
        <v>1</v>
      </c>
      <c r="AG6122" s="84">
        <f t="shared" si="3285"/>
        <v>1</v>
      </c>
    </row>
    <row r="6123" spans="1:39" x14ac:dyDescent="0.25">
      <c r="A6123" s="117">
        <v>4040002321</v>
      </c>
      <c r="C6123" s="81">
        <v>700</v>
      </c>
      <c r="D6123">
        <v>2.4</v>
      </c>
      <c r="E6123">
        <v>2.8</v>
      </c>
      <c r="F6123">
        <v>3</v>
      </c>
      <c r="G6123">
        <v>3</v>
      </c>
      <c r="H6123">
        <v>1.99</v>
      </c>
      <c r="I6123" s="118" t="s">
        <v>1135</v>
      </c>
      <c r="J6123" s="118" t="s">
        <v>223</v>
      </c>
      <c r="K6123" t="s">
        <v>219</v>
      </c>
      <c r="L6123" t="s">
        <v>591</v>
      </c>
      <c r="M6123" s="119" t="s">
        <v>583</v>
      </c>
      <c r="N6123" s="118" t="s">
        <v>27</v>
      </c>
      <c r="P6123" s="118" t="s">
        <v>1156</v>
      </c>
      <c r="Q6123" s="118" t="s">
        <v>8</v>
      </c>
      <c r="R6123" s="118" t="s">
        <v>28</v>
      </c>
      <c r="S6123" s="118" t="s">
        <v>9</v>
      </c>
      <c r="T6123" s="118" t="s">
        <v>1169</v>
      </c>
      <c r="U6123" s="118" t="s">
        <v>1162</v>
      </c>
      <c r="V6123" s="118" t="s">
        <v>10</v>
      </c>
      <c r="W6123" s="118" t="s">
        <v>11</v>
      </c>
      <c r="X6123" s="118" t="s">
        <v>12</v>
      </c>
      <c r="Y6123" s="118"/>
      <c r="Z6123" s="120">
        <v>1600</v>
      </c>
      <c r="AA6123" s="121"/>
      <c r="AB6123" s="82">
        <f t="shared" si="3286"/>
        <v>1600</v>
      </c>
      <c r="AD6123">
        <v>1</v>
      </c>
      <c r="AG6123" s="84">
        <f t="shared" si="3285"/>
        <v>1</v>
      </c>
    </row>
    <row r="6124" spans="1:39" x14ac:dyDescent="0.25">
      <c r="A6124" s="117">
        <v>4040002321</v>
      </c>
      <c r="C6124" s="81">
        <v>700</v>
      </c>
      <c r="D6124">
        <v>2.4</v>
      </c>
      <c r="E6124">
        <v>2.8</v>
      </c>
      <c r="F6124">
        <v>3</v>
      </c>
      <c r="G6124">
        <v>3</v>
      </c>
      <c r="H6124">
        <v>1.99</v>
      </c>
      <c r="I6124" s="118" t="s">
        <v>1135</v>
      </c>
      <c r="J6124" s="118" t="s">
        <v>223</v>
      </c>
      <c r="K6124" t="s">
        <v>219</v>
      </c>
      <c r="L6124" t="s">
        <v>591</v>
      </c>
      <c r="M6124" s="119" t="s">
        <v>583</v>
      </c>
      <c r="N6124" s="118" t="s">
        <v>27</v>
      </c>
      <c r="P6124" s="118" t="s">
        <v>1156</v>
      </c>
      <c r="Q6124" s="118" t="s">
        <v>8</v>
      </c>
      <c r="R6124" s="118" t="s">
        <v>28</v>
      </c>
      <c r="S6124" s="118" t="s">
        <v>9</v>
      </c>
      <c r="T6124" s="118" t="s">
        <v>1169</v>
      </c>
      <c r="U6124" s="118" t="s">
        <v>1162</v>
      </c>
      <c r="V6124" s="118" t="s">
        <v>10</v>
      </c>
      <c r="W6124" s="118" t="s">
        <v>11</v>
      </c>
      <c r="X6124" s="118" t="s">
        <v>12</v>
      </c>
      <c r="Y6124" s="118"/>
      <c r="Z6124" s="120">
        <v>1600</v>
      </c>
      <c r="AA6124" s="121"/>
      <c r="AB6124" s="82">
        <f t="shared" si="3286"/>
        <v>1600</v>
      </c>
      <c r="AD6124">
        <v>1</v>
      </c>
      <c r="AG6124" s="84">
        <f t="shared" si="3285"/>
        <v>1</v>
      </c>
    </row>
    <row r="6125" spans="1:39" x14ac:dyDescent="0.25">
      <c r="A6125" s="117">
        <v>4040002321</v>
      </c>
      <c r="C6125" s="81">
        <v>700</v>
      </c>
      <c r="D6125">
        <v>2.4</v>
      </c>
      <c r="E6125">
        <v>2.8</v>
      </c>
      <c r="F6125">
        <v>3</v>
      </c>
      <c r="G6125">
        <v>3</v>
      </c>
      <c r="H6125">
        <v>1.99</v>
      </c>
      <c r="I6125" s="118" t="s">
        <v>1135</v>
      </c>
      <c r="J6125" s="118" t="s">
        <v>223</v>
      </c>
      <c r="K6125" t="s">
        <v>219</v>
      </c>
      <c r="L6125" t="s">
        <v>591</v>
      </c>
      <c r="M6125" s="119" t="s">
        <v>583</v>
      </c>
      <c r="N6125" s="118" t="s">
        <v>27</v>
      </c>
      <c r="P6125" s="118" t="s">
        <v>1156</v>
      </c>
      <c r="Q6125" s="118" t="s">
        <v>8</v>
      </c>
      <c r="R6125" s="118" t="s">
        <v>28</v>
      </c>
      <c r="S6125" s="118" t="s">
        <v>9</v>
      </c>
      <c r="T6125" s="118" t="s">
        <v>1169</v>
      </c>
      <c r="U6125" s="118" t="s">
        <v>1162</v>
      </c>
      <c r="V6125" s="118" t="s">
        <v>10</v>
      </c>
      <c r="W6125" s="118" t="s">
        <v>11</v>
      </c>
      <c r="X6125" s="118" t="s">
        <v>12</v>
      </c>
      <c r="Y6125" s="118"/>
      <c r="Z6125" s="120">
        <v>1600</v>
      </c>
      <c r="AA6125" s="121"/>
      <c r="AB6125" s="82">
        <f t="shared" si="3286"/>
        <v>1600</v>
      </c>
      <c r="AD6125">
        <v>1</v>
      </c>
      <c r="AG6125" s="84">
        <f t="shared" si="3285"/>
        <v>1</v>
      </c>
    </row>
    <row r="6126" spans="1:39" x14ac:dyDescent="0.25">
      <c r="A6126" s="117">
        <v>4040002321</v>
      </c>
      <c r="C6126" s="81">
        <v>700</v>
      </c>
      <c r="D6126">
        <v>2.4</v>
      </c>
      <c r="E6126">
        <v>2.8</v>
      </c>
      <c r="F6126">
        <v>3</v>
      </c>
      <c r="G6126">
        <v>3</v>
      </c>
      <c r="H6126">
        <v>1.99</v>
      </c>
      <c r="I6126" s="118" t="s">
        <v>1135</v>
      </c>
      <c r="J6126" s="118" t="s">
        <v>223</v>
      </c>
      <c r="K6126" t="s">
        <v>219</v>
      </c>
      <c r="L6126" t="s">
        <v>591</v>
      </c>
      <c r="M6126" s="119" t="s">
        <v>583</v>
      </c>
      <c r="N6126" s="118" t="s">
        <v>27</v>
      </c>
      <c r="P6126" s="118" t="s">
        <v>1156</v>
      </c>
      <c r="Q6126" s="118" t="s">
        <v>16</v>
      </c>
      <c r="R6126" s="118" t="s">
        <v>28</v>
      </c>
      <c r="S6126" s="118" t="s">
        <v>9</v>
      </c>
      <c r="T6126" s="118" t="s">
        <v>1169</v>
      </c>
      <c r="U6126" s="118" t="s">
        <v>1162</v>
      </c>
      <c r="V6126" s="118" t="s">
        <v>10</v>
      </c>
      <c r="W6126" s="118" t="s">
        <v>11</v>
      </c>
      <c r="X6126" s="118" t="s">
        <v>12</v>
      </c>
      <c r="Y6126" s="118"/>
      <c r="Z6126" s="120">
        <v>1600</v>
      </c>
      <c r="AA6126" s="121"/>
      <c r="AB6126" s="82">
        <f t="shared" si="3286"/>
        <v>1600</v>
      </c>
      <c r="AD6126">
        <v>1</v>
      </c>
      <c r="AG6126" s="84">
        <f t="shared" si="3285"/>
        <v>1</v>
      </c>
    </row>
    <row r="6127" spans="1:39" x14ac:dyDescent="0.25">
      <c r="A6127" s="117">
        <v>4040002321</v>
      </c>
      <c r="C6127" s="81">
        <v>700</v>
      </c>
      <c r="D6127">
        <v>2.4</v>
      </c>
      <c r="E6127">
        <v>2.8</v>
      </c>
      <c r="F6127">
        <v>3</v>
      </c>
      <c r="G6127">
        <v>3</v>
      </c>
      <c r="H6127">
        <v>1.99</v>
      </c>
      <c r="I6127" s="118" t="s">
        <v>1135</v>
      </c>
      <c r="J6127" s="118" t="s">
        <v>223</v>
      </c>
      <c r="K6127" t="s">
        <v>219</v>
      </c>
      <c r="L6127" t="s">
        <v>591</v>
      </c>
      <c r="M6127" s="119" t="s">
        <v>583</v>
      </c>
      <c r="N6127" s="118" t="s">
        <v>27</v>
      </c>
      <c r="P6127" s="118" t="s">
        <v>1156</v>
      </c>
      <c r="Q6127" s="118" t="s">
        <v>8</v>
      </c>
      <c r="R6127" s="118" t="s">
        <v>28</v>
      </c>
      <c r="S6127" s="118" t="s">
        <v>9</v>
      </c>
      <c r="T6127" s="118" t="s">
        <v>1169</v>
      </c>
      <c r="U6127" s="118" t="s">
        <v>1162</v>
      </c>
      <c r="V6127" s="118" t="s">
        <v>10</v>
      </c>
      <c r="W6127" s="118" t="s">
        <v>11</v>
      </c>
      <c r="X6127" s="118" t="s">
        <v>12</v>
      </c>
      <c r="Y6127" s="118"/>
      <c r="Z6127" s="120">
        <v>1600</v>
      </c>
      <c r="AA6127" s="121"/>
      <c r="AB6127" s="82">
        <f t="shared" si="3286"/>
        <v>1600</v>
      </c>
      <c r="AD6127">
        <v>1</v>
      </c>
      <c r="AG6127" s="84">
        <f t="shared" si="3285"/>
        <v>1</v>
      </c>
    </row>
    <row r="6128" spans="1:39" x14ac:dyDescent="0.25">
      <c r="A6128" s="117">
        <v>3030003309</v>
      </c>
      <c r="C6128" s="81">
        <v>700</v>
      </c>
      <c r="D6128">
        <v>1.6</v>
      </c>
      <c r="E6128">
        <v>1.85</v>
      </c>
      <c r="F6128">
        <v>2</v>
      </c>
      <c r="G6128">
        <v>2</v>
      </c>
      <c r="H6128">
        <v>1.39</v>
      </c>
      <c r="I6128" s="118" t="s">
        <v>1136</v>
      </c>
      <c r="J6128" s="118" t="s">
        <v>393</v>
      </c>
      <c r="K6128" s="118" t="s">
        <v>960</v>
      </c>
      <c r="L6128" s="117" t="s">
        <v>404</v>
      </c>
      <c r="M6128" s="119" t="s">
        <v>406</v>
      </c>
      <c r="N6128" s="118" t="s">
        <v>27</v>
      </c>
      <c r="P6128" s="118" t="s">
        <v>1156</v>
      </c>
      <c r="Q6128" s="118" t="s">
        <v>16</v>
      </c>
      <c r="R6128" s="118" t="s">
        <v>28</v>
      </c>
      <c r="S6128" s="118" t="s">
        <v>9</v>
      </c>
      <c r="T6128" s="118" t="s">
        <v>1169</v>
      </c>
      <c r="U6128" s="118" t="s">
        <v>1162</v>
      </c>
      <c r="V6128" s="118" t="s">
        <v>10</v>
      </c>
      <c r="W6128" s="118" t="s">
        <v>11</v>
      </c>
      <c r="X6128" s="118" t="s">
        <v>12</v>
      </c>
      <c r="Y6128" s="118"/>
      <c r="Z6128" s="120">
        <v>1610</v>
      </c>
      <c r="AA6128" s="121"/>
      <c r="AB6128" s="82">
        <f t="shared" si="3286"/>
        <v>1610</v>
      </c>
      <c r="AD6128">
        <v>1</v>
      </c>
      <c r="AG6128" s="84">
        <f t="shared" si="3285"/>
        <v>1</v>
      </c>
    </row>
    <row r="6129" spans="1:39" x14ac:dyDescent="0.25">
      <c r="A6129" s="117">
        <v>4030002307</v>
      </c>
      <c r="C6129" s="81">
        <v>700</v>
      </c>
      <c r="D6129">
        <v>2.4</v>
      </c>
      <c r="E6129">
        <v>2.8</v>
      </c>
      <c r="F6129">
        <v>3</v>
      </c>
      <c r="G6129">
        <v>3</v>
      </c>
      <c r="H6129">
        <v>1.98</v>
      </c>
      <c r="I6129" s="118" t="s">
        <v>692</v>
      </c>
      <c r="J6129" s="118" t="s">
        <v>553</v>
      </c>
      <c r="K6129" t="s">
        <v>171</v>
      </c>
      <c r="L6129" s="117" t="s">
        <v>561</v>
      </c>
      <c r="M6129" s="119" t="s">
        <v>563</v>
      </c>
      <c r="N6129" s="118" t="s">
        <v>27</v>
      </c>
      <c r="P6129" s="118" t="s">
        <v>1156</v>
      </c>
      <c r="Q6129" s="118" t="s">
        <v>16</v>
      </c>
      <c r="R6129" s="118" t="s">
        <v>28</v>
      </c>
      <c r="S6129" s="118" t="s">
        <v>9</v>
      </c>
      <c r="T6129" s="118" t="s">
        <v>1169</v>
      </c>
      <c r="U6129" s="118" t="s">
        <v>1162</v>
      </c>
      <c r="V6129" s="118" t="s">
        <v>10</v>
      </c>
      <c r="W6129" s="118" t="s">
        <v>11</v>
      </c>
      <c r="X6129" s="118" t="s">
        <v>12</v>
      </c>
      <c r="Y6129" s="118"/>
      <c r="Z6129" s="120">
        <v>1800</v>
      </c>
      <c r="AA6129" s="121"/>
      <c r="AB6129" s="82">
        <f t="shared" si="3286"/>
        <v>1800</v>
      </c>
      <c r="AD6129">
        <v>1</v>
      </c>
      <c r="AG6129" s="84">
        <f t="shared" si="3285"/>
        <v>1</v>
      </c>
    </row>
    <row r="6130" spans="1:39" x14ac:dyDescent="0.25">
      <c r="A6130" s="117">
        <v>4030002307</v>
      </c>
      <c r="C6130" s="81">
        <v>700</v>
      </c>
      <c r="D6130">
        <v>2.4</v>
      </c>
      <c r="E6130">
        <v>2.8</v>
      </c>
      <c r="F6130">
        <v>3</v>
      </c>
      <c r="G6130">
        <v>3</v>
      </c>
      <c r="H6130">
        <v>1.98</v>
      </c>
      <c r="I6130" s="118" t="s">
        <v>692</v>
      </c>
      <c r="J6130" s="118" t="s">
        <v>553</v>
      </c>
      <c r="K6130" t="s">
        <v>171</v>
      </c>
      <c r="L6130" s="117" t="s">
        <v>561</v>
      </c>
      <c r="M6130" s="119" t="s">
        <v>563</v>
      </c>
      <c r="N6130" s="118" t="s">
        <v>27</v>
      </c>
      <c r="P6130" s="118" t="s">
        <v>1156</v>
      </c>
      <c r="Q6130" s="118" t="s">
        <v>16</v>
      </c>
      <c r="R6130" s="118" t="s">
        <v>28</v>
      </c>
      <c r="S6130" s="118" t="s">
        <v>9</v>
      </c>
      <c r="T6130" s="118" t="s">
        <v>1169</v>
      </c>
      <c r="U6130" s="118" t="s">
        <v>1162</v>
      </c>
      <c r="V6130" s="118" t="s">
        <v>10</v>
      </c>
      <c r="W6130" s="118" t="s">
        <v>11</v>
      </c>
      <c r="X6130" s="118" t="s">
        <v>12</v>
      </c>
      <c r="Y6130" s="118"/>
      <c r="Z6130" s="120">
        <v>1800</v>
      </c>
      <c r="AA6130" s="121"/>
      <c r="AB6130" s="82">
        <f t="shared" si="3286"/>
        <v>1800</v>
      </c>
      <c r="AD6130">
        <v>1</v>
      </c>
      <c r="AG6130" s="84">
        <f t="shared" si="3285"/>
        <v>1</v>
      </c>
    </row>
    <row r="6131" spans="1:39" x14ac:dyDescent="0.25">
      <c r="A6131" s="117">
        <v>4030002308</v>
      </c>
      <c r="C6131" s="81">
        <v>700</v>
      </c>
      <c r="D6131">
        <v>2.4</v>
      </c>
      <c r="E6131">
        <v>2.8</v>
      </c>
      <c r="F6131">
        <v>3</v>
      </c>
      <c r="G6131">
        <v>3</v>
      </c>
      <c r="H6131">
        <v>1.98</v>
      </c>
      <c r="I6131" s="118" t="s">
        <v>692</v>
      </c>
      <c r="J6131" s="118" t="s">
        <v>553</v>
      </c>
      <c r="K6131" t="s">
        <v>171</v>
      </c>
      <c r="L6131" s="117" t="s">
        <v>561</v>
      </c>
      <c r="M6131" s="119" t="s">
        <v>562</v>
      </c>
      <c r="N6131" s="118" t="s">
        <v>27</v>
      </c>
      <c r="P6131" s="118" t="s">
        <v>1156</v>
      </c>
      <c r="Q6131" s="118" t="s">
        <v>16</v>
      </c>
      <c r="R6131" s="118" t="s">
        <v>28</v>
      </c>
      <c r="S6131" s="118" t="s">
        <v>9</v>
      </c>
      <c r="T6131" s="118" t="s">
        <v>1169</v>
      </c>
      <c r="U6131" s="118" t="s">
        <v>1162</v>
      </c>
      <c r="V6131" s="118" t="s">
        <v>10</v>
      </c>
      <c r="W6131" s="118" t="s">
        <v>11</v>
      </c>
      <c r="X6131" s="118" t="s">
        <v>12</v>
      </c>
      <c r="Y6131" s="118"/>
      <c r="Z6131" s="120">
        <v>1800</v>
      </c>
      <c r="AA6131" s="121"/>
      <c r="AB6131" s="82">
        <f t="shared" si="3286"/>
        <v>1800</v>
      </c>
      <c r="AD6131">
        <v>1</v>
      </c>
      <c r="AG6131" s="84">
        <f t="shared" si="3285"/>
        <v>1</v>
      </c>
    </row>
    <row r="6132" spans="1:39" x14ac:dyDescent="0.25">
      <c r="A6132" s="117">
        <v>30500062</v>
      </c>
      <c r="C6132" s="81">
        <v>700</v>
      </c>
      <c r="D6132">
        <v>1.6</v>
      </c>
      <c r="E6132">
        <v>1.85</v>
      </c>
      <c r="F6132">
        <v>2</v>
      </c>
      <c r="G6132">
        <v>2</v>
      </c>
      <c r="H6132">
        <v>1.47</v>
      </c>
      <c r="I6132" s="118" t="s">
        <v>1133</v>
      </c>
      <c r="J6132" s="118" t="s">
        <v>430</v>
      </c>
      <c r="K6132" s="118" t="s">
        <v>963</v>
      </c>
      <c r="L6132" s="117" t="s">
        <v>434</v>
      </c>
      <c r="M6132" s="119" t="s">
        <v>434</v>
      </c>
      <c r="N6132" s="118" t="s">
        <v>87</v>
      </c>
      <c r="P6132" s="118" t="s">
        <v>42</v>
      </c>
      <c r="Q6132" s="118" t="s">
        <v>8</v>
      </c>
      <c r="R6132" s="118" t="s">
        <v>28</v>
      </c>
      <c r="S6132" s="118" t="s">
        <v>1159</v>
      </c>
      <c r="T6132" s="118" t="s">
        <v>1169</v>
      </c>
      <c r="U6132" s="118" t="s">
        <v>1163</v>
      </c>
      <c r="V6132" s="118" t="s">
        <v>14</v>
      </c>
      <c r="W6132" s="118" t="s">
        <v>49</v>
      </c>
      <c r="X6132" s="118" t="s">
        <v>12</v>
      </c>
      <c r="Y6132" s="118"/>
      <c r="Z6132" s="120">
        <v>300</v>
      </c>
      <c r="AA6132" s="121"/>
      <c r="AB6132" s="82">
        <f t="shared" si="3286"/>
        <v>300</v>
      </c>
      <c r="AC6132">
        <v>1</v>
      </c>
      <c r="AG6132" s="84">
        <f t="shared" ref="AG6132:AG6195" si="3296">AC6132+AD6132+AE6132+AF6132</f>
        <v>1</v>
      </c>
      <c r="AJ6132">
        <f t="shared" ref="AJ6132:AJ6135" si="3297">AG6132/3</f>
        <v>0.33333333333333331</v>
      </c>
      <c r="AK6132" s="108">
        <f t="shared" ref="AK6132:AK6135" si="3298">AJ6132*C6132*D6132*H6132</f>
        <v>548.79999999999995</v>
      </c>
      <c r="AL6132" s="108">
        <f t="shared" ref="AL6132:AL6135" si="3299">AJ6132*C6132*D6132</f>
        <v>373.33333333333331</v>
      </c>
      <c r="AM6132" s="108">
        <f t="shared" ref="AM6132:AM6135" si="3300">AK6132-AL6132</f>
        <v>175.46666666666664</v>
      </c>
    </row>
    <row r="6133" spans="1:39" x14ac:dyDescent="0.25">
      <c r="A6133" s="117">
        <v>30500062</v>
      </c>
      <c r="C6133" s="81">
        <v>700</v>
      </c>
      <c r="D6133">
        <v>1.6</v>
      </c>
      <c r="E6133">
        <v>1.85</v>
      </c>
      <c r="F6133">
        <v>2</v>
      </c>
      <c r="G6133">
        <v>2</v>
      </c>
      <c r="H6133">
        <v>1.47</v>
      </c>
      <c r="I6133" s="118" t="s">
        <v>1133</v>
      </c>
      <c r="J6133" s="118" t="s">
        <v>430</v>
      </c>
      <c r="K6133" s="118" t="s">
        <v>963</v>
      </c>
      <c r="L6133" s="117" t="s">
        <v>434</v>
      </c>
      <c r="M6133" s="119" t="s">
        <v>434</v>
      </c>
      <c r="N6133" s="118" t="s">
        <v>87</v>
      </c>
      <c r="P6133" s="118" t="s">
        <v>42</v>
      </c>
      <c r="Q6133" s="118" t="s">
        <v>8</v>
      </c>
      <c r="R6133" s="118" t="s">
        <v>1158</v>
      </c>
      <c r="S6133" s="118" t="s">
        <v>1159</v>
      </c>
      <c r="T6133" s="118" t="s">
        <v>1169</v>
      </c>
      <c r="U6133" s="118" t="s">
        <v>1163</v>
      </c>
      <c r="V6133" s="118" t="s">
        <v>14</v>
      </c>
      <c r="W6133" s="118" t="s">
        <v>49</v>
      </c>
      <c r="X6133" s="118" t="s">
        <v>12</v>
      </c>
      <c r="Y6133" s="118"/>
      <c r="Z6133" s="120">
        <v>300</v>
      </c>
      <c r="AA6133" s="121"/>
      <c r="AB6133" s="82">
        <f t="shared" si="3286"/>
        <v>300</v>
      </c>
      <c r="AC6133">
        <v>1</v>
      </c>
      <c r="AG6133" s="84">
        <f t="shared" si="3296"/>
        <v>1</v>
      </c>
      <c r="AJ6133">
        <f t="shared" si="3297"/>
        <v>0.33333333333333331</v>
      </c>
      <c r="AK6133" s="108">
        <f t="shared" si="3298"/>
        <v>548.79999999999995</v>
      </c>
      <c r="AL6133" s="108">
        <f t="shared" si="3299"/>
        <v>373.33333333333331</v>
      </c>
      <c r="AM6133" s="108">
        <f t="shared" si="3300"/>
        <v>175.46666666666664</v>
      </c>
    </row>
    <row r="6134" spans="1:39" x14ac:dyDescent="0.25">
      <c r="A6134" s="117">
        <v>30500062</v>
      </c>
      <c r="C6134" s="81">
        <v>700</v>
      </c>
      <c r="D6134">
        <v>1.6</v>
      </c>
      <c r="E6134">
        <v>1.85</v>
      </c>
      <c r="F6134">
        <v>2</v>
      </c>
      <c r="G6134">
        <v>2</v>
      </c>
      <c r="H6134">
        <v>1.47</v>
      </c>
      <c r="I6134" s="118" t="s">
        <v>1133</v>
      </c>
      <c r="J6134" s="118" t="s">
        <v>430</v>
      </c>
      <c r="K6134" s="118" t="s">
        <v>963</v>
      </c>
      <c r="L6134" s="117" t="s">
        <v>434</v>
      </c>
      <c r="M6134" s="119" t="s">
        <v>434</v>
      </c>
      <c r="N6134" s="118" t="s">
        <v>100</v>
      </c>
      <c r="P6134" s="118" t="s">
        <v>42</v>
      </c>
      <c r="Q6134" s="118" t="s">
        <v>8</v>
      </c>
      <c r="R6134" s="118" t="s">
        <v>28</v>
      </c>
      <c r="S6134" s="118" t="s">
        <v>1159</v>
      </c>
      <c r="T6134" s="118" t="s">
        <v>1169</v>
      </c>
      <c r="U6134" s="118" t="s">
        <v>1163</v>
      </c>
      <c r="V6134" s="118" t="s">
        <v>14</v>
      </c>
      <c r="W6134" s="118" t="s">
        <v>49</v>
      </c>
      <c r="X6134" s="118" t="s">
        <v>12</v>
      </c>
      <c r="Y6134" s="118"/>
      <c r="Z6134" s="120">
        <v>300</v>
      </c>
      <c r="AA6134" s="121"/>
      <c r="AB6134" s="82">
        <f t="shared" si="3286"/>
        <v>300</v>
      </c>
      <c r="AC6134">
        <v>1</v>
      </c>
      <c r="AG6134" s="84">
        <f t="shared" si="3296"/>
        <v>1</v>
      </c>
      <c r="AJ6134">
        <f t="shared" si="3297"/>
        <v>0.33333333333333331</v>
      </c>
      <c r="AK6134" s="108">
        <f t="shared" si="3298"/>
        <v>548.79999999999995</v>
      </c>
      <c r="AL6134" s="108">
        <f t="shared" si="3299"/>
        <v>373.33333333333331</v>
      </c>
      <c r="AM6134" s="108">
        <f t="shared" si="3300"/>
        <v>175.46666666666664</v>
      </c>
    </row>
    <row r="6135" spans="1:39" x14ac:dyDescent="0.25">
      <c r="A6135" s="117">
        <v>30500062</v>
      </c>
      <c r="C6135" s="81">
        <v>700</v>
      </c>
      <c r="D6135">
        <v>1.6</v>
      </c>
      <c r="E6135">
        <v>1.85</v>
      </c>
      <c r="F6135">
        <v>2</v>
      </c>
      <c r="G6135">
        <v>2</v>
      </c>
      <c r="H6135">
        <v>1.47</v>
      </c>
      <c r="I6135" s="118" t="s">
        <v>1133</v>
      </c>
      <c r="J6135" s="118" t="s">
        <v>430</v>
      </c>
      <c r="K6135" s="118" t="s">
        <v>963</v>
      </c>
      <c r="L6135" s="117" t="s">
        <v>434</v>
      </c>
      <c r="M6135" s="119" t="s">
        <v>434</v>
      </c>
      <c r="N6135" s="118" t="s">
        <v>100</v>
      </c>
      <c r="P6135" s="118" t="s">
        <v>42</v>
      </c>
      <c r="Q6135" s="118" t="s">
        <v>8</v>
      </c>
      <c r="R6135" s="118" t="s">
        <v>28</v>
      </c>
      <c r="S6135" s="118" t="s">
        <v>1160</v>
      </c>
      <c r="T6135" s="118" t="s">
        <v>1169</v>
      </c>
      <c r="U6135" s="118" t="s">
        <v>1164</v>
      </c>
      <c r="V6135" s="118" t="s">
        <v>23</v>
      </c>
      <c r="W6135" s="118" t="s">
        <v>24</v>
      </c>
      <c r="X6135" s="118" t="s">
        <v>12</v>
      </c>
      <c r="Y6135" s="118"/>
      <c r="Z6135" s="120">
        <v>0</v>
      </c>
      <c r="AA6135" s="121">
        <v>0</v>
      </c>
      <c r="AB6135" s="82">
        <f t="shared" si="3286"/>
        <v>0</v>
      </c>
      <c r="AF6135">
        <v>1</v>
      </c>
      <c r="AG6135" s="84">
        <f t="shared" si="3296"/>
        <v>1</v>
      </c>
      <c r="AJ6135">
        <f t="shared" si="3297"/>
        <v>0.33333333333333331</v>
      </c>
      <c r="AK6135" s="108">
        <f t="shared" si="3298"/>
        <v>548.79999999999995</v>
      </c>
      <c r="AL6135" s="108">
        <f t="shared" si="3299"/>
        <v>373.33333333333331</v>
      </c>
      <c r="AM6135" s="108">
        <f t="shared" si="3300"/>
        <v>175.46666666666664</v>
      </c>
    </row>
    <row r="6136" spans="1:39" x14ac:dyDescent="0.25">
      <c r="A6136" s="117">
        <v>3050006311</v>
      </c>
      <c r="C6136" s="81">
        <v>700</v>
      </c>
      <c r="D6136">
        <v>1.6</v>
      </c>
      <c r="E6136">
        <v>1.85</v>
      </c>
      <c r="F6136">
        <v>2</v>
      </c>
      <c r="G6136">
        <v>2</v>
      </c>
      <c r="H6136">
        <v>1.47</v>
      </c>
      <c r="I6136" s="118" t="s">
        <v>1133</v>
      </c>
      <c r="J6136" s="118" t="s">
        <v>430</v>
      </c>
      <c r="K6136" s="118" t="s">
        <v>963</v>
      </c>
      <c r="L6136" s="117" t="s">
        <v>434</v>
      </c>
      <c r="M6136" s="119" t="s">
        <v>1148</v>
      </c>
      <c r="N6136" s="118" t="s">
        <v>27</v>
      </c>
      <c r="P6136" s="118" t="s">
        <v>1156</v>
      </c>
      <c r="Q6136" s="118" t="s">
        <v>8</v>
      </c>
      <c r="R6136" s="118" t="s">
        <v>28</v>
      </c>
      <c r="S6136" s="118" t="s">
        <v>9</v>
      </c>
      <c r="T6136" s="118" t="s">
        <v>1169</v>
      </c>
      <c r="U6136" s="118" t="s">
        <v>1162</v>
      </c>
      <c r="V6136" s="118" t="s">
        <v>10</v>
      </c>
      <c r="W6136" s="118" t="s">
        <v>11</v>
      </c>
      <c r="X6136" s="118" t="s">
        <v>12</v>
      </c>
      <c r="Y6136" s="118"/>
      <c r="Z6136" s="120">
        <v>1300</v>
      </c>
      <c r="AA6136" s="121"/>
      <c r="AB6136" s="82">
        <f t="shared" si="3286"/>
        <v>1300</v>
      </c>
      <c r="AD6136">
        <v>1</v>
      </c>
      <c r="AG6136" s="84">
        <f t="shared" si="3296"/>
        <v>1</v>
      </c>
    </row>
    <row r="6137" spans="1:39" x14ac:dyDescent="0.25">
      <c r="A6137" s="117">
        <v>3050006311</v>
      </c>
      <c r="C6137" s="81">
        <v>700</v>
      </c>
      <c r="D6137">
        <v>1.6</v>
      </c>
      <c r="E6137">
        <v>1.85</v>
      </c>
      <c r="F6137">
        <v>2</v>
      </c>
      <c r="G6137">
        <v>2</v>
      </c>
      <c r="H6137">
        <v>1.47</v>
      </c>
      <c r="I6137" s="118" t="s">
        <v>1133</v>
      </c>
      <c r="J6137" s="118" t="s">
        <v>430</v>
      </c>
      <c r="K6137" s="118" t="s">
        <v>963</v>
      </c>
      <c r="L6137" s="117" t="s">
        <v>434</v>
      </c>
      <c r="M6137" s="119" t="s">
        <v>1148</v>
      </c>
      <c r="N6137" s="118" t="s">
        <v>27</v>
      </c>
      <c r="P6137" s="118" t="s">
        <v>1156</v>
      </c>
      <c r="Q6137" s="118" t="s">
        <v>8</v>
      </c>
      <c r="R6137" s="118" t="s">
        <v>28</v>
      </c>
      <c r="S6137" s="118" t="s">
        <v>9</v>
      </c>
      <c r="T6137" s="118" t="s">
        <v>1169</v>
      </c>
      <c r="U6137" s="118" t="s">
        <v>1162</v>
      </c>
      <c r="V6137" s="118" t="s">
        <v>10</v>
      </c>
      <c r="W6137" s="118" t="s">
        <v>11</v>
      </c>
      <c r="X6137" s="118" t="s">
        <v>12</v>
      </c>
      <c r="Y6137" s="118"/>
      <c r="Z6137" s="120">
        <v>1300</v>
      </c>
      <c r="AA6137" s="121"/>
      <c r="AB6137" s="82">
        <f t="shared" si="3286"/>
        <v>1300</v>
      </c>
      <c r="AD6137">
        <v>1</v>
      </c>
      <c r="AG6137" s="84">
        <f t="shared" si="3296"/>
        <v>1</v>
      </c>
    </row>
    <row r="6138" spans="1:39" x14ac:dyDescent="0.25">
      <c r="A6138" s="117">
        <v>30807553</v>
      </c>
      <c r="C6138" s="81">
        <v>700</v>
      </c>
      <c r="D6138">
        <v>1.6</v>
      </c>
      <c r="E6138">
        <v>1.6</v>
      </c>
      <c r="F6138">
        <v>1.6</v>
      </c>
      <c r="G6138">
        <v>1.6</v>
      </c>
      <c r="H6138">
        <v>1.55</v>
      </c>
      <c r="I6138" s="118" t="s">
        <v>1137</v>
      </c>
      <c r="J6138" s="118" t="s">
        <v>480</v>
      </c>
      <c r="K6138" s="118" t="s">
        <v>968</v>
      </c>
      <c r="L6138" s="117" t="s">
        <v>481</v>
      </c>
      <c r="M6138" s="119" t="s">
        <v>502</v>
      </c>
      <c r="N6138" s="118" t="s">
        <v>27</v>
      </c>
      <c r="P6138" s="118" t="s">
        <v>1156</v>
      </c>
      <c r="Q6138" s="118" t="s">
        <v>16</v>
      </c>
      <c r="R6138" s="118" t="s">
        <v>28</v>
      </c>
      <c r="S6138" s="118" t="s">
        <v>9</v>
      </c>
      <c r="T6138" s="118" t="s">
        <v>1169</v>
      </c>
      <c r="U6138" s="118" t="s">
        <v>1162</v>
      </c>
      <c r="V6138" s="118" t="s">
        <v>10</v>
      </c>
      <c r="W6138" s="118" t="s">
        <v>11</v>
      </c>
      <c r="X6138" s="118" t="s">
        <v>12</v>
      </c>
      <c r="Y6138" s="118"/>
      <c r="Z6138" s="120">
        <v>2260</v>
      </c>
      <c r="AA6138" s="121"/>
      <c r="AB6138" s="82">
        <f t="shared" si="3286"/>
        <v>2260</v>
      </c>
      <c r="AD6138">
        <v>1</v>
      </c>
      <c r="AG6138" s="84">
        <f t="shared" si="3296"/>
        <v>1</v>
      </c>
    </row>
    <row r="6139" spans="1:39" x14ac:dyDescent="0.25">
      <c r="A6139" s="117">
        <v>3080393326</v>
      </c>
      <c r="C6139" s="81">
        <v>700</v>
      </c>
      <c r="D6139">
        <v>1.6</v>
      </c>
      <c r="E6139">
        <v>1.6</v>
      </c>
      <c r="F6139">
        <v>1.6</v>
      </c>
      <c r="G6139">
        <v>1.6</v>
      </c>
      <c r="H6139">
        <v>1.55</v>
      </c>
      <c r="I6139" s="118" t="s">
        <v>1137</v>
      </c>
      <c r="J6139" s="118" t="s">
        <v>480</v>
      </c>
      <c r="K6139" s="118" t="s">
        <v>968</v>
      </c>
      <c r="L6139" s="117" t="s">
        <v>481</v>
      </c>
      <c r="M6139" s="119" t="s">
        <v>481</v>
      </c>
      <c r="N6139" s="118" t="s">
        <v>27</v>
      </c>
      <c r="P6139" s="118" t="s">
        <v>1156</v>
      </c>
      <c r="Q6139" s="118" t="s">
        <v>8</v>
      </c>
      <c r="R6139" s="118" t="s">
        <v>28</v>
      </c>
      <c r="S6139" s="118" t="s">
        <v>9</v>
      </c>
      <c r="T6139" s="118" t="s">
        <v>1169</v>
      </c>
      <c r="U6139" s="118" t="s">
        <v>1162</v>
      </c>
      <c r="V6139" s="118" t="s">
        <v>10</v>
      </c>
      <c r="W6139" s="118" t="s">
        <v>11</v>
      </c>
      <c r="X6139" s="118" t="s">
        <v>12</v>
      </c>
      <c r="Y6139" s="118"/>
      <c r="Z6139" s="120">
        <v>1960</v>
      </c>
      <c r="AA6139" s="121"/>
      <c r="AB6139" s="82">
        <f t="shared" si="3286"/>
        <v>1960</v>
      </c>
      <c r="AD6139">
        <v>1</v>
      </c>
      <c r="AG6139" s="84">
        <f t="shared" si="3296"/>
        <v>1</v>
      </c>
    </row>
    <row r="6140" spans="1:39" x14ac:dyDescent="0.25">
      <c r="A6140" s="117">
        <v>3080393328</v>
      </c>
      <c r="C6140" s="81">
        <v>700</v>
      </c>
      <c r="D6140">
        <v>1.6</v>
      </c>
      <c r="E6140">
        <v>1.6</v>
      </c>
      <c r="F6140">
        <v>1.6</v>
      </c>
      <c r="G6140">
        <v>1.6</v>
      </c>
      <c r="H6140">
        <v>1.55</v>
      </c>
      <c r="I6140" s="118" t="s">
        <v>1137</v>
      </c>
      <c r="J6140" s="118" t="s">
        <v>480</v>
      </c>
      <c r="K6140" s="118" t="s">
        <v>968</v>
      </c>
      <c r="L6140" s="117" t="s">
        <v>481</v>
      </c>
      <c r="M6140" s="119" t="s">
        <v>488</v>
      </c>
      <c r="N6140" s="118" t="s">
        <v>27</v>
      </c>
      <c r="P6140" s="118" t="s">
        <v>1156</v>
      </c>
      <c r="Q6140" s="118" t="s">
        <v>8</v>
      </c>
      <c r="R6140" s="118" t="s">
        <v>28</v>
      </c>
      <c r="S6140" s="118" t="s">
        <v>9</v>
      </c>
      <c r="T6140" s="118" t="s">
        <v>1169</v>
      </c>
      <c r="U6140" s="118" t="s">
        <v>1162</v>
      </c>
      <c r="V6140" s="118" t="s">
        <v>10</v>
      </c>
      <c r="W6140" s="118" t="s">
        <v>11</v>
      </c>
      <c r="X6140" s="118" t="s">
        <v>12</v>
      </c>
      <c r="Y6140" s="118"/>
      <c r="Z6140" s="120">
        <v>1960</v>
      </c>
      <c r="AA6140" s="121"/>
      <c r="AB6140" s="82">
        <f t="shared" si="3286"/>
        <v>1960</v>
      </c>
      <c r="AD6140">
        <v>1</v>
      </c>
      <c r="AG6140" s="84">
        <f t="shared" si="3296"/>
        <v>1</v>
      </c>
    </row>
    <row r="6141" spans="1:39" x14ac:dyDescent="0.25">
      <c r="A6141" s="117">
        <v>3080393328</v>
      </c>
      <c r="C6141" s="81">
        <v>700</v>
      </c>
      <c r="D6141">
        <v>1.6</v>
      </c>
      <c r="E6141">
        <v>1.6</v>
      </c>
      <c r="F6141">
        <v>1.6</v>
      </c>
      <c r="G6141">
        <v>1.6</v>
      </c>
      <c r="H6141">
        <v>1.55</v>
      </c>
      <c r="I6141" s="118" t="s">
        <v>1137</v>
      </c>
      <c r="J6141" s="118" t="s">
        <v>480</v>
      </c>
      <c r="K6141" s="118" t="s">
        <v>968</v>
      </c>
      <c r="L6141" s="117" t="s">
        <v>481</v>
      </c>
      <c r="M6141" s="119" t="s">
        <v>488</v>
      </c>
      <c r="N6141" s="118" t="s">
        <v>27</v>
      </c>
      <c r="P6141" s="118" t="s">
        <v>1156</v>
      </c>
      <c r="Q6141" s="118" t="s">
        <v>8</v>
      </c>
      <c r="R6141" s="118" t="s">
        <v>28</v>
      </c>
      <c r="S6141" s="118" t="s">
        <v>9</v>
      </c>
      <c r="T6141" s="118" t="s">
        <v>1169</v>
      </c>
      <c r="U6141" s="118" t="s">
        <v>1162</v>
      </c>
      <c r="V6141" s="118" t="s">
        <v>10</v>
      </c>
      <c r="W6141" s="118" t="s">
        <v>11</v>
      </c>
      <c r="X6141" s="118" t="s">
        <v>12</v>
      </c>
      <c r="Y6141" s="118"/>
      <c r="Z6141" s="120">
        <v>1960</v>
      </c>
      <c r="AA6141" s="121"/>
      <c r="AB6141" s="82">
        <f t="shared" si="3286"/>
        <v>1960</v>
      </c>
      <c r="AD6141">
        <v>1</v>
      </c>
      <c r="AG6141" s="84">
        <f t="shared" si="3296"/>
        <v>1</v>
      </c>
    </row>
    <row r="6142" spans="1:39" x14ac:dyDescent="0.25">
      <c r="A6142" s="117">
        <v>3080393326</v>
      </c>
      <c r="C6142" s="81">
        <v>700</v>
      </c>
      <c r="D6142">
        <v>1.6</v>
      </c>
      <c r="E6142">
        <v>1.6</v>
      </c>
      <c r="F6142">
        <v>1.6</v>
      </c>
      <c r="G6142">
        <v>1.6</v>
      </c>
      <c r="H6142">
        <v>1.55</v>
      </c>
      <c r="I6142" s="118" t="s">
        <v>1137</v>
      </c>
      <c r="J6142" s="118" t="s">
        <v>480</v>
      </c>
      <c r="K6142" s="118" t="s">
        <v>968</v>
      </c>
      <c r="L6142" s="117" t="s">
        <v>481</v>
      </c>
      <c r="M6142" s="119" t="s">
        <v>481</v>
      </c>
      <c r="N6142" s="118" t="s">
        <v>27</v>
      </c>
      <c r="P6142" s="118" t="s">
        <v>1156</v>
      </c>
      <c r="Q6142" s="118" t="s">
        <v>8</v>
      </c>
      <c r="R6142" s="118" t="s">
        <v>28</v>
      </c>
      <c r="S6142" s="118" t="s">
        <v>9</v>
      </c>
      <c r="T6142" s="118" t="s">
        <v>1169</v>
      </c>
      <c r="U6142" s="118" t="s">
        <v>1162</v>
      </c>
      <c r="V6142" s="118" t="s">
        <v>10</v>
      </c>
      <c r="W6142" s="118" t="s">
        <v>11</v>
      </c>
      <c r="X6142" s="118" t="s">
        <v>12</v>
      </c>
      <c r="Y6142" s="118"/>
      <c r="Z6142" s="120">
        <v>1960</v>
      </c>
      <c r="AA6142" s="121"/>
      <c r="AB6142" s="82">
        <f t="shared" si="3286"/>
        <v>1960</v>
      </c>
      <c r="AD6142">
        <v>1</v>
      </c>
      <c r="AG6142" s="84">
        <f t="shared" si="3296"/>
        <v>1</v>
      </c>
    </row>
    <row r="6143" spans="1:39" x14ac:dyDescent="0.25">
      <c r="A6143" s="117">
        <v>3080393328</v>
      </c>
      <c r="C6143" s="81">
        <v>700</v>
      </c>
      <c r="D6143">
        <v>1.6</v>
      </c>
      <c r="E6143">
        <v>1.6</v>
      </c>
      <c r="F6143">
        <v>1.6</v>
      </c>
      <c r="G6143">
        <v>1.6</v>
      </c>
      <c r="H6143">
        <v>1.55</v>
      </c>
      <c r="I6143" s="118" t="s">
        <v>1137</v>
      </c>
      <c r="J6143" s="118" t="s">
        <v>480</v>
      </c>
      <c r="K6143" s="118" t="s">
        <v>968</v>
      </c>
      <c r="L6143" s="117" t="s">
        <v>481</v>
      </c>
      <c r="M6143" s="119" t="s">
        <v>488</v>
      </c>
      <c r="N6143" s="118" t="s">
        <v>27</v>
      </c>
      <c r="P6143" s="118" t="s">
        <v>1156</v>
      </c>
      <c r="Q6143" s="118" t="s">
        <v>8</v>
      </c>
      <c r="R6143" s="118" t="s">
        <v>28</v>
      </c>
      <c r="S6143" s="118" t="s">
        <v>9</v>
      </c>
      <c r="T6143" s="118" t="s">
        <v>1169</v>
      </c>
      <c r="U6143" s="118" t="s">
        <v>1162</v>
      </c>
      <c r="V6143" s="118" t="s">
        <v>10</v>
      </c>
      <c r="W6143" s="118" t="s">
        <v>11</v>
      </c>
      <c r="X6143" s="118" t="s">
        <v>77</v>
      </c>
      <c r="Y6143" s="118"/>
      <c r="Z6143" s="120">
        <v>1960</v>
      </c>
      <c r="AA6143" s="121"/>
      <c r="AB6143" s="82">
        <f t="shared" si="3286"/>
        <v>1960</v>
      </c>
      <c r="AD6143">
        <v>1</v>
      </c>
      <c r="AG6143" s="84">
        <f t="shared" si="3296"/>
        <v>1</v>
      </c>
    </row>
    <row r="6144" spans="1:39" x14ac:dyDescent="0.25">
      <c r="A6144" s="117">
        <v>3080393326</v>
      </c>
      <c r="C6144" s="81">
        <v>700</v>
      </c>
      <c r="D6144">
        <v>1.6</v>
      </c>
      <c r="E6144">
        <v>1.6</v>
      </c>
      <c r="F6144">
        <v>1.6</v>
      </c>
      <c r="G6144">
        <v>1.6</v>
      </c>
      <c r="H6144">
        <v>1.55</v>
      </c>
      <c r="I6144" s="118" t="s">
        <v>1137</v>
      </c>
      <c r="J6144" s="118" t="s">
        <v>480</v>
      </c>
      <c r="K6144" s="118" t="s">
        <v>968</v>
      </c>
      <c r="L6144" s="117" t="s">
        <v>481</v>
      </c>
      <c r="M6144" s="119" t="s">
        <v>481</v>
      </c>
      <c r="N6144" s="118" t="s">
        <v>27</v>
      </c>
      <c r="P6144" s="118" t="s">
        <v>1156</v>
      </c>
      <c r="Q6144" s="118" t="s">
        <v>8</v>
      </c>
      <c r="R6144" s="118" t="s">
        <v>28</v>
      </c>
      <c r="S6144" s="118" t="s">
        <v>9</v>
      </c>
      <c r="T6144" s="118" t="s">
        <v>1169</v>
      </c>
      <c r="U6144" s="118" t="s">
        <v>1162</v>
      </c>
      <c r="V6144" s="118" t="s">
        <v>10</v>
      </c>
      <c r="W6144" s="118" t="s">
        <v>11</v>
      </c>
      <c r="X6144" s="118" t="s">
        <v>12</v>
      </c>
      <c r="Y6144" s="118"/>
      <c r="Z6144" s="120">
        <v>1960</v>
      </c>
      <c r="AA6144" s="121"/>
      <c r="AB6144" s="82">
        <f t="shared" si="3286"/>
        <v>1960</v>
      </c>
      <c r="AD6144">
        <v>1</v>
      </c>
      <c r="AG6144" s="84">
        <f t="shared" si="3296"/>
        <v>1</v>
      </c>
    </row>
    <row r="6145" spans="1:33" x14ac:dyDescent="0.25">
      <c r="A6145" s="117">
        <v>30807503</v>
      </c>
      <c r="C6145" s="81">
        <v>700</v>
      </c>
      <c r="D6145">
        <v>1.6</v>
      </c>
      <c r="E6145">
        <v>1.6</v>
      </c>
      <c r="F6145">
        <v>1.6</v>
      </c>
      <c r="G6145">
        <v>1.6</v>
      </c>
      <c r="H6145">
        <v>1.55</v>
      </c>
      <c r="I6145" s="118" t="s">
        <v>1137</v>
      </c>
      <c r="J6145" s="118" t="s">
        <v>480</v>
      </c>
      <c r="K6145" s="118" t="s">
        <v>968</v>
      </c>
      <c r="L6145" s="117" t="s">
        <v>481</v>
      </c>
      <c r="M6145" s="119" t="s">
        <v>498</v>
      </c>
      <c r="N6145" s="118" t="s">
        <v>27</v>
      </c>
      <c r="P6145" s="118" t="s">
        <v>1156</v>
      </c>
      <c r="Q6145" s="118" t="s">
        <v>8</v>
      </c>
      <c r="R6145" s="118" t="s">
        <v>28</v>
      </c>
      <c r="S6145" s="118" t="s">
        <v>9</v>
      </c>
      <c r="T6145" s="118" t="s">
        <v>1169</v>
      </c>
      <c r="U6145" s="118" t="s">
        <v>1162</v>
      </c>
      <c r="V6145" s="118" t="s">
        <v>10</v>
      </c>
      <c r="W6145" s="118" t="s">
        <v>11</v>
      </c>
      <c r="X6145" s="118" t="s">
        <v>12</v>
      </c>
      <c r="Y6145" s="118"/>
      <c r="Z6145" s="120">
        <v>1960</v>
      </c>
      <c r="AA6145" s="121"/>
      <c r="AB6145" s="82">
        <f t="shared" si="3286"/>
        <v>1960</v>
      </c>
      <c r="AD6145">
        <v>1</v>
      </c>
      <c r="AG6145" s="84">
        <f t="shared" si="3296"/>
        <v>1</v>
      </c>
    </row>
    <row r="6146" spans="1:33" x14ac:dyDescent="0.25">
      <c r="A6146" s="117">
        <v>30807503</v>
      </c>
      <c r="C6146" s="81">
        <v>700</v>
      </c>
      <c r="D6146">
        <v>1.6</v>
      </c>
      <c r="E6146">
        <v>1.6</v>
      </c>
      <c r="F6146">
        <v>1.6</v>
      </c>
      <c r="G6146">
        <v>1.6</v>
      </c>
      <c r="H6146">
        <v>1.55</v>
      </c>
      <c r="I6146" s="118" t="s">
        <v>1137</v>
      </c>
      <c r="J6146" s="118" t="s">
        <v>480</v>
      </c>
      <c r="K6146" s="118" t="s">
        <v>968</v>
      </c>
      <c r="L6146" s="117" t="s">
        <v>481</v>
      </c>
      <c r="M6146" s="119" t="s">
        <v>498</v>
      </c>
      <c r="N6146" s="118" t="s">
        <v>27</v>
      </c>
      <c r="P6146" s="118" t="s">
        <v>1156</v>
      </c>
      <c r="Q6146" s="118" t="s">
        <v>8</v>
      </c>
      <c r="R6146" s="118" t="s">
        <v>28</v>
      </c>
      <c r="S6146" s="118" t="s">
        <v>9</v>
      </c>
      <c r="T6146" s="118" t="s">
        <v>1169</v>
      </c>
      <c r="U6146" s="118" t="s">
        <v>1162</v>
      </c>
      <c r="V6146" s="118" t="s">
        <v>10</v>
      </c>
      <c r="W6146" s="118" t="s">
        <v>11</v>
      </c>
      <c r="X6146" s="118" t="s">
        <v>12</v>
      </c>
      <c r="Y6146" s="118"/>
      <c r="Z6146" s="120">
        <v>1960</v>
      </c>
      <c r="AA6146" s="121"/>
      <c r="AB6146" s="82">
        <f t="shared" si="3286"/>
        <v>1960</v>
      </c>
      <c r="AD6146">
        <v>1</v>
      </c>
      <c r="AG6146" s="84">
        <f t="shared" si="3296"/>
        <v>1</v>
      </c>
    </row>
    <row r="6147" spans="1:33" x14ac:dyDescent="0.25">
      <c r="A6147" s="117">
        <v>30807503</v>
      </c>
      <c r="C6147" s="81">
        <v>700</v>
      </c>
      <c r="D6147">
        <v>1.6</v>
      </c>
      <c r="E6147">
        <v>1.6</v>
      </c>
      <c r="F6147">
        <v>1.6</v>
      </c>
      <c r="G6147">
        <v>1.6</v>
      </c>
      <c r="H6147">
        <v>1.55</v>
      </c>
      <c r="I6147" s="118" t="s">
        <v>1137</v>
      </c>
      <c r="J6147" s="118" t="s">
        <v>480</v>
      </c>
      <c r="K6147" s="118" t="s">
        <v>968</v>
      </c>
      <c r="L6147" s="117" t="s">
        <v>481</v>
      </c>
      <c r="M6147" s="119" t="s">
        <v>498</v>
      </c>
      <c r="N6147" s="118" t="s">
        <v>27</v>
      </c>
      <c r="P6147" s="118" t="s">
        <v>1156</v>
      </c>
      <c r="Q6147" s="118" t="s">
        <v>8</v>
      </c>
      <c r="R6147" s="118" t="s">
        <v>28</v>
      </c>
      <c r="S6147" s="118" t="s">
        <v>9</v>
      </c>
      <c r="T6147" s="118" t="s">
        <v>1169</v>
      </c>
      <c r="U6147" s="118" t="s">
        <v>1162</v>
      </c>
      <c r="V6147" s="118" t="s">
        <v>10</v>
      </c>
      <c r="W6147" s="118" t="s">
        <v>11</v>
      </c>
      <c r="X6147" s="118" t="s">
        <v>12</v>
      </c>
      <c r="Y6147" s="118"/>
      <c r="Z6147" s="120">
        <v>1960</v>
      </c>
      <c r="AA6147" s="121"/>
      <c r="AB6147" s="82">
        <f t="shared" si="3286"/>
        <v>1960</v>
      </c>
      <c r="AD6147">
        <v>1</v>
      </c>
      <c r="AG6147" s="84">
        <f t="shared" si="3296"/>
        <v>1</v>
      </c>
    </row>
    <row r="6148" spans="1:33" x14ac:dyDescent="0.25">
      <c r="A6148" s="117">
        <v>3080393326</v>
      </c>
      <c r="C6148" s="81">
        <v>700</v>
      </c>
      <c r="D6148">
        <v>1.6</v>
      </c>
      <c r="E6148">
        <v>1.6</v>
      </c>
      <c r="F6148">
        <v>1.6</v>
      </c>
      <c r="G6148">
        <v>1.6</v>
      </c>
      <c r="H6148">
        <v>1.55</v>
      </c>
      <c r="I6148" s="118" t="s">
        <v>1137</v>
      </c>
      <c r="J6148" s="118" t="s">
        <v>480</v>
      </c>
      <c r="K6148" s="118" t="s">
        <v>968</v>
      </c>
      <c r="L6148" s="117" t="s">
        <v>481</v>
      </c>
      <c r="M6148" s="119" t="s">
        <v>481</v>
      </c>
      <c r="N6148" s="118" t="s">
        <v>27</v>
      </c>
      <c r="P6148" s="118" t="s">
        <v>1156</v>
      </c>
      <c r="Q6148" s="118" t="s">
        <v>8</v>
      </c>
      <c r="R6148" s="118" t="s">
        <v>28</v>
      </c>
      <c r="S6148" s="118" t="s">
        <v>9</v>
      </c>
      <c r="T6148" s="118" t="s">
        <v>1169</v>
      </c>
      <c r="U6148" s="118" t="s">
        <v>1162</v>
      </c>
      <c r="V6148" s="118" t="s">
        <v>10</v>
      </c>
      <c r="W6148" s="118" t="s">
        <v>11</v>
      </c>
      <c r="X6148" s="118" t="s">
        <v>12</v>
      </c>
      <c r="Y6148" s="118"/>
      <c r="Z6148" s="120">
        <v>1960</v>
      </c>
      <c r="AA6148" s="121"/>
      <c r="AB6148" s="82">
        <f t="shared" ref="AB6148:AB6211" si="3301">Z6148*AG6148+AA6148*AG6148*1.95583</f>
        <v>1960</v>
      </c>
      <c r="AD6148">
        <v>1</v>
      </c>
      <c r="AG6148" s="84">
        <f t="shared" si="3296"/>
        <v>1</v>
      </c>
    </row>
    <row r="6149" spans="1:33" x14ac:dyDescent="0.25">
      <c r="A6149" s="117">
        <v>3080393326</v>
      </c>
      <c r="C6149" s="81">
        <v>700</v>
      </c>
      <c r="D6149">
        <v>1.6</v>
      </c>
      <c r="E6149">
        <v>1.6</v>
      </c>
      <c r="F6149">
        <v>1.6</v>
      </c>
      <c r="G6149">
        <v>1.6</v>
      </c>
      <c r="H6149">
        <v>1.55</v>
      </c>
      <c r="I6149" s="118" t="s">
        <v>1137</v>
      </c>
      <c r="J6149" s="118" t="s">
        <v>480</v>
      </c>
      <c r="K6149" s="118" t="s">
        <v>968</v>
      </c>
      <c r="L6149" s="117" t="s">
        <v>481</v>
      </c>
      <c r="M6149" s="119" t="s">
        <v>481</v>
      </c>
      <c r="N6149" s="118" t="s">
        <v>27</v>
      </c>
      <c r="P6149" s="118" t="s">
        <v>1156</v>
      </c>
      <c r="Q6149" s="118" t="s">
        <v>8</v>
      </c>
      <c r="R6149" s="118" t="s">
        <v>28</v>
      </c>
      <c r="S6149" s="118" t="s">
        <v>9</v>
      </c>
      <c r="T6149" s="118" t="s">
        <v>1169</v>
      </c>
      <c r="U6149" s="118" t="s">
        <v>1162</v>
      </c>
      <c r="V6149" s="118" t="s">
        <v>10</v>
      </c>
      <c r="W6149" s="118" t="s">
        <v>11</v>
      </c>
      <c r="X6149" s="118" t="s">
        <v>12</v>
      </c>
      <c r="Y6149" s="118"/>
      <c r="Z6149" s="120">
        <v>1960</v>
      </c>
      <c r="AA6149" s="121"/>
      <c r="AB6149" s="82">
        <f t="shared" si="3301"/>
        <v>1960</v>
      </c>
      <c r="AD6149">
        <v>1</v>
      </c>
      <c r="AG6149" s="84">
        <f t="shared" si="3296"/>
        <v>1</v>
      </c>
    </row>
    <row r="6150" spans="1:33" x14ac:dyDescent="0.25">
      <c r="A6150" s="117">
        <v>3080393326</v>
      </c>
      <c r="C6150" s="81">
        <v>700</v>
      </c>
      <c r="D6150">
        <v>1.6</v>
      </c>
      <c r="E6150">
        <v>1.6</v>
      </c>
      <c r="F6150">
        <v>1.6</v>
      </c>
      <c r="G6150">
        <v>1.6</v>
      </c>
      <c r="H6150">
        <v>1.55</v>
      </c>
      <c r="I6150" s="118" t="s">
        <v>1137</v>
      </c>
      <c r="J6150" s="118" t="s">
        <v>480</v>
      </c>
      <c r="K6150" s="118" t="s">
        <v>968</v>
      </c>
      <c r="L6150" s="117" t="s">
        <v>481</v>
      </c>
      <c r="M6150" s="119" t="s">
        <v>481</v>
      </c>
      <c r="N6150" s="118" t="s">
        <v>27</v>
      </c>
      <c r="P6150" s="118" t="s">
        <v>1156</v>
      </c>
      <c r="Q6150" s="118" t="s">
        <v>8</v>
      </c>
      <c r="R6150" s="118" t="s">
        <v>28</v>
      </c>
      <c r="S6150" s="118" t="s">
        <v>9</v>
      </c>
      <c r="T6150" s="118" t="s">
        <v>1169</v>
      </c>
      <c r="U6150" s="118" t="s">
        <v>1162</v>
      </c>
      <c r="V6150" s="118" t="s">
        <v>10</v>
      </c>
      <c r="W6150" s="118" t="s">
        <v>11</v>
      </c>
      <c r="X6150" s="118" t="s">
        <v>12</v>
      </c>
      <c r="Y6150" s="118"/>
      <c r="Z6150" s="120">
        <v>1960</v>
      </c>
      <c r="AA6150" s="121"/>
      <c r="AB6150" s="82">
        <f t="shared" si="3301"/>
        <v>1960</v>
      </c>
      <c r="AD6150">
        <v>1</v>
      </c>
      <c r="AG6150" s="84">
        <f t="shared" si="3296"/>
        <v>1</v>
      </c>
    </row>
    <row r="6151" spans="1:33" x14ac:dyDescent="0.25">
      <c r="A6151" s="117">
        <v>3080393328</v>
      </c>
      <c r="C6151" s="81">
        <v>700</v>
      </c>
      <c r="D6151">
        <v>1.6</v>
      </c>
      <c r="E6151">
        <v>1.6</v>
      </c>
      <c r="F6151">
        <v>1.6</v>
      </c>
      <c r="G6151">
        <v>1.6</v>
      </c>
      <c r="H6151">
        <v>1.55</v>
      </c>
      <c r="I6151" s="118" t="s">
        <v>1137</v>
      </c>
      <c r="J6151" s="118" t="s">
        <v>480</v>
      </c>
      <c r="K6151" s="118" t="s">
        <v>968</v>
      </c>
      <c r="L6151" s="117" t="s">
        <v>481</v>
      </c>
      <c r="M6151" s="119" t="s">
        <v>488</v>
      </c>
      <c r="N6151" s="118" t="s">
        <v>27</v>
      </c>
      <c r="P6151" s="118" t="s">
        <v>1156</v>
      </c>
      <c r="Q6151" s="118" t="s">
        <v>8</v>
      </c>
      <c r="R6151" s="118" t="s">
        <v>28</v>
      </c>
      <c r="S6151" s="118" t="s">
        <v>9</v>
      </c>
      <c r="T6151" s="118" t="s">
        <v>1169</v>
      </c>
      <c r="U6151" s="118" t="s">
        <v>1162</v>
      </c>
      <c r="V6151" s="118" t="s">
        <v>10</v>
      </c>
      <c r="W6151" s="118" t="s">
        <v>11</v>
      </c>
      <c r="X6151" s="118" t="s">
        <v>12</v>
      </c>
      <c r="Y6151" s="118"/>
      <c r="Z6151" s="120">
        <v>1960</v>
      </c>
      <c r="AA6151" s="121"/>
      <c r="AB6151" s="82">
        <f t="shared" si="3301"/>
        <v>1960</v>
      </c>
      <c r="AD6151">
        <v>1</v>
      </c>
      <c r="AG6151" s="84">
        <f t="shared" si="3296"/>
        <v>1</v>
      </c>
    </row>
    <row r="6152" spans="1:33" x14ac:dyDescent="0.25">
      <c r="A6152" s="117">
        <v>3080393328</v>
      </c>
      <c r="C6152" s="81">
        <v>700</v>
      </c>
      <c r="D6152">
        <v>1.6</v>
      </c>
      <c r="E6152">
        <v>1.6</v>
      </c>
      <c r="F6152">
        <v>1.6</v>
      </c>
      <c r="G6152">
        <v>1.6</v>
      </c>
      <c r="H6152">
        <v>1.55</v>
      </c>
      <c r="I6152" s="118" t="s">
        <v>1137</v>
      </c>
      <c r="J6152" s="118" t="s">
        <v>480</v>
      </c>
      <c r="K6152" s="118" t="s">
        <v>968</v>
      </c>
      <c r="L6152" s="117" t="s">
        <v>481</v>
      </c>
      <c r="M6152" s="119" t="s">
        <v>488</v>
      </c>
      <c r="N6152" s="118" t="s">
        <v>27</v>
      </c>
      <c r="P6152" s="118" t="s">
        <v>1156</v>
      </c>
      <c r="Q6152" s="118" t="s">
        <v>8</v>
      </c>
      <c r="R6152" s="118" t="s">
        <v>28</v>
      </c>
      <c r="S6152" s="118" t="s">
        <v>9</v>
      </c>
      <c r="T6152" s="118" t="s">
        <v>1169</v>
      </c>
      <c r="U6152" s="118" t="s">
        <v>1162</v>
      </c>
      <c r="V6152" s="118" t="s">
        <v>10</v>
      </c>
      <c r="W6152" s="118" t="s">
        <v>11</v>
      </c>
      <c r="X6152" s="118" t="s">
        <v>12</v>
      </c>
      <c r="Y6152" s="118"/>
      <c r="Z6152" s="120">
        <v>1960</v>
      </c>
      <c r="AA6152" s="121"/>
      <c r="AB6152" s="82">
        <f t="shared" si="3301"/>
        <v>1960</v>
      </c>
      <c r="AD6152">
        <v>1</v>
      </c>
      <c r="AG6152" s="84">
        <f t="shared" si="3296"/>
        <v>1</v>
      </c>
    </row>
    <row r="6153" spans="1:33" x14ac:dyDescent="0.25">
      <c r="A6153" s="117">
        <v>3080393326</v>
      </c>
      <c r="C6153" s="81">
        <v>700</v>
      </c>
      <c r="D6153">
        <v>1.6</v>
      </c>
      <c r="E6153">
        <v>1.6</v>
      </c>
      <c r="F6153">
        <v>1.6</v>
      </c>
      <c r="G6153">
        <v>1.6</v>
      </c>
      <c r="H6153">
        <v>1.55</v>
      </c>
      <c r="I6153" s="118" t="s">
        <v>1137</v>
      </c>
      <c r="J6153" s="118" t="s">
        <v>480</v>
      </c>
      <c r="K6153" s="118" t="s">
        <v>968</v>
      </c>
      <c r="L6153" s="117" t="s">
        <v>481</v>
      </c>
      <c r="M6153" s="119" t="s">
        <v>481</v>
      </c>
      <c r="N6153" s="118" t="s">
        <v>27</v>
      </c>
      <c r="P6153" s="118" t="s">
        <v>1156</v>
      </c>
      <c r="Q6153" s="118" t="s">
        <v>8</v>
      </c>
      <c r="R6153" s="118" t="s">
        <v>28</v>
      </c>
      <c r="S6153" s="118" t="s">
        <v>9</v>
      </c>
      <c r="T6153" s="118" t="s">
        <v>1169</v>
      </c>
      <c r="U6153" s="118" t="s">
        <v>1162</v>
      </c>
      <c r="V6153" s="118" t="s">
        <v>10</v>
      </c>
      <c r="W6153" s="118" t="s">
        <v>11</v>
      </c>
      <c r="X6153" s="118" t="s">
        <v>12</v>
      </c>
      <c r="Y6153" s="118"/>
      <c r="Z6153" s="120">
        <v>1960</v>
      </c>
      <c r="AA6153" s="121"/>
      <c r="AB6153" s="82">
        <f t="shared" si="3301"/>
        <v>1960</v>
      </c>
      <c r="AD6153">
        <v>1</v>
      </c>
      <c r="AG6153" s="84">
        <f t="shared" si="3296"/>
        <v>1</v>
      </c>
    </row>
    <row r="6154" spans="1:33" x14ac:dyDescent="0.25">
      <c r="A6154" s="117">
        <v>3080393328</v>
      </c>
      <c r="C6154" s="81">
        <v>700</v>
      </c>
      <c r="D6154">
        <v>1.6</v>
      </c>
      <c r="E6154">
        <v>1.6</v>
      </c>
      <c r="F6154">
        <v>1.6</v>
      </c>
      <c r="G6154">
        <v>1.6</v>
      </c>
      <c r="H6154">
        <v>1.55</v>
      </c>
      <c r="I6154" s="118" t="s">
        <v>1137</v>
      </c>
      <c r="J6154" s="118" t="s">
        <v>480</v>
      </c>
      <c r="K6154" s="118" t="s">
        <v>968</v>
      </c>
      <c r="L6154" s="117" t="s">
        <v>481</v>
      </c>
      <c r="M6154" s="119" t="s">
        <v>488</v>
      </c>
      <c r="N6154" s="118" t="s">
        <v>27</v>
      </c>
      <c r="P6154" s="118" t="s">
        <v>1156</v>
      </c>
      <c r="Q6154" s="118" t="s">
        <v>8</v>
      </c>
      <c r="R6154" s="118" t="s">
        <v>28</v>
      </c>
      <c r="S6154" s="118" t="s">
        <v>9</v>
      </c>
      <c r="T6154" s="118" t="s">
        <v>1169</v>
      </c>
      <c r="U6154" s="118" t="s">
        <v>1162</v>
      </c>
      <c r="V6154" s="118" t="s">
        <v>10</v>
      </c>
      <c r="W6154" s="118" t="s">
        <v>11</v>
      </c>
      <c r="X6154" s="118" t="s">
        <v>12</v>
      </c>
      <c r="Y6154" s="118"/>
      <c r="Z6154" s="120">
        <v>1960</v>
      </c>
      <c r="AA6154" s="121"/>
      <c r="AB6154" s="82">
        <f t="shared" si="3301"/>
        <v>1960</v>
      </c>
      <c r="AD6154">
        <v>1</v>
      </c>
      <c r="AG6154" s="84">
        <f t="shared" si="3296"/>
        <v>1</v>
      </c>
    </row>
    <row r="6155" spans="1:33" x14ac:dyDescent="0.25">
      <c r="A6155" s="117">
        <v>3080393328</v>
      </c>
      <c r="C6155" s="81">
        <v>700</v>
      </c>
      <c r="D6155">
        <v>1.6</v>
      </c>
      <c r="E6155">
        <v>1.6</v>
      </c>
      <c r="F6155">
        <v>1.6</v>
      </c>
      <c r="G6155">
        <v>1.6</v>
      </c>
      <c r="H6155">
        <v>1.55</v>
      </c>
      <c r="I6155" s="118" t="s">
        <v>1137</v>
      </c>
      <c r="J6155" s="118" t="s">
        <v>480</v>
      </c>
      <c r="K6155" s="118" t="s">
        <v>968</v>
      </c>
      <c r="L6155" s="117" t="s">
        <v>481</v>
      </c>
      <c r="M6155" s="119" t="s">
        <v>488</v>
      </c>
      <c r="N6155" s="118" t="s">
        <v>27</v>
      </c>
      <c r="P6155" s="118" t="s">
        <v>1156</v>
      </c>
      <c r="Q6155" s="118" t="s">
        <v>8</v>
      </c>
      <c r="R6155" s="118" t="s">
        <v>28</v>
      </c>
      <c r="S6155" s="118" t="s">
        <v>9</v>
      </c>
      <c r="T6155" s="118" t="s">
        <v>1169</v>
      </c>
      <c r="U6155" s="118" t="s">
        <v>1162</v>
      </c>
      <c r="V6155" s="118" t="s">
        <v>10</v>
      </c>
      <c r="W6155" s="118" t="s">
        <v>11</v>
      </c>
      <c r="X6155" s="118" t="s">
        <v>12</v>
      </c>
      <c r="Y6155" s="118"/>
      <c r="Z6155" s="120">
        <v>1960</v>
      </c>
      <c r="AA6155" s="121"/>
      <c r="AB6155" s="82">
        <f t="shared" si="3301"/>
        <v>1960</v>
      </c>
      <c r="AD6155">
        <v>1</v>
      </c>
      <c r="AG6155" s="84">
        <f t="shared" si="3296"/>
        <v>1</v>
      </c>
    </row>
    <row r="6156" spans="1:33" x14ac:dyDescent="0.25">
      <c r="A6156" s="117">
        <v>3080393326</v>
      </c>
      <c r="C6156" s="81">
        <v>700</v>
      </c>
      <c r="D6156">
        <v>1.6</v>
      </c>
      <c r="E6156">
        <v>1.6</v>
      </c>
      <c r="F6156">
        <v>1.6</v>
      </c>
      <c r="G6156">
        <v>1.6</v>
      </c>
      <c r="H6156">
        <v>1.55</v>
      </c>
      <c r="I6156" s="118" t="s">
        <v>1137</v>
      </c>
      <c r="J6156" s="118" t="s">
        <v>480</v>
      </c>
      <c r="K6156" s="118" t="s">
        <v>968</v>
      </c>
      <c r="L6156" s="117" t="s">
        <v>481</v>
      </c>
      <c r="M6156" s="119" t="s">
        <v>481</v>
      </c>
      <c r="N6156" s="118" t="s">
        <v>27</v>
      </c>
      <c r="P6156" s="118" t="s">
        <v>1156</v>
      </c>
      <c r="Q6156" s="118" t="s">
        <v>8</v>
      </c>
      <c r="R6156" s="118" t="s">
        <v>28</v>
      </c>
      <c r="S6156" s="118" t="s">
        <v>9</v>
      </c>
      <c r="T6156" s="118" t="s">
        <v>1169</v>
      </c>
      <c r="U6156" s="118" t="s">
        <v>1162</v>
      </c>
      <c r="V6156" s="118" t="s">
        <v>10</v>
      </c>
      <c r="W6156" s="118" t="s">
        <v>11</v>
      </c>
      <c r="X6156" s="118" t="s">
        <v>12</v>
      </c>
      <c r="Y6156" s="118"/>
      <c r="Z6156" s="120">
        <v>1960</v>
      </c>
      <c r="AA6156" s="121"/>
      <c r="AB6156" s="82">
        <f t="shared" si="3301"/>
        <v>1960</v>
      </c>
      <c r="AD6156">
        <v>1</v>
      </c>
      <c r="AG6156" s="84">
        <f t="shared" si="3296"/>
        <v>1</v>
      </c>
    </row>
    <row r="6157" spans="1:33" x14ac:dyDescent="0.25">
      <c r="A6157" s="117">
        <v>30807553</v>
      </c>
      <c r="C6157" s="81">
        <v>700</v>
      </c>
      <c r="D6157">
        <v>1.6</v>
      </c>
      <c r="E6157">
        <v>1.6</v>
      </c>
      <c r="F6157">
        <v>1.6</v>
      </c>
      <c r="G6157">
        <v>1.6</v>
      </c>
      <c r="H6157">
        <v>1.55</v>
      </c>
      <c r="I6157" s="118" t="s">
        <v>1137</v>
      </c>
      <c r="J6157" s="118" t="s">
        <v>480</v>
      </c>
      <c r="K6157" s="118" t="s">
        <v>968</v>
      </c>
      <c r="L6157" s="117" t="s">
        <v>481</v>
      </c>
      <c r="M6157" s="119" t="s">
        <v>502</v>
      </c>
      <c r="N6157" s="118" t="s">
        <v>27</v>
      </c>
      <c r="P6157" s="118" t="s">
        <v>1156</v>
      </c>
      <c r="Q6157" s="118" t="s">
        <v>16</v>
      </c>
      <c r="R6157" s="118" t="s">
        <v>28</v>
      </c>
      <c r="S6157" s="118" t="s">
        <v>9</v>
      </c>
      <c r="T6157" s="118" t="s">
        <v>1169</v>
      </c>
      <c r="U6157" s="118" t="s">
        <v>1162</v>
      </c>
      <c r="V6157" s="118" t="s">
        <v>10</v>
      </c>
      <c r="W6157" s="118" t="s">
        <v>11</v>
      </c>
      <c r="X6157" s="118" t="s">
        <v>12</v>
      </c>
      <c r="Y6157" s="118"/>
      <c r="Z6157" s="120">
        <v>2260</v>
      </c>
      <c r="AA6157" s="121"/>
      <c r="AB6157" s="82">
        <f t="shared" si="3301"/>
        <v>2260</v>
      </c>
      <c r="AD6157">
        <v>1</v>
      </c>
      <c r="AG6157" s="84">
        <f t="shared" si="3296"/>
        <v>1</v>
      </c>
    </row>
    <row r="6158" spans="1:33" x14ac:dyDescent="0.25">
      <c r="A6158" s="117">
        <v>3080393328</v>
      </c>
      <c r="C6158" s="81">
        <v>700</v>
      </c>
      <c r="D6158">
        <v>1.6</v>
      </c>
      <c r="E6158">
        <v>1.6</v>
      </c>
      <c r="F6158">
        <v>1.6</v>
      </c>
      <c r="G6158">
        <v>1.6</v>
      </c>
      <c r="H6158">
        <v>1.55</v>
      </c>
      <c r="I6158" s="118" t="s">
        <v>1137</v>
      </c>
      <c r="J6158" s="118" t="s">
        <v>480</v>
      </c>
      <c r="K6158" s="118" t="s">
        <v>968</v>
      </c>
      <c r="L6158" s="117" t="s">
        <v>481</v>
      </c>
      <c r="M6158" s="119" t="s">
        <v>488</v>
      </c>
      <c r="N6158" s="118" t="s">
        <v>27</v>
      </c>
      <c r="P6158" s="118" t="s">
        <v>1156</v>
      </c>
      <c r="Q6158" s="118" t="s">
        <v>8</v>
      </c>
      <c r="R6158" s="118" t="s">
        <v>28</v>
      </c>
      <c r="S6158" s="118" t="s">
        <v>9</v>
      </c>
      <c r="T6158" s="118" t="s">
        <v>1169</v>
      </c>
      <c r="U6158" s="118" t="s">
        <v>1162</v>
      </c>
      <c r="V6158" s="118" t="s">
        <v>10</v>
      </c>
      <c r="W6158" s="118" t="s">
        <v>11</v>
      </c>
      <c r="X6158" s="118" t="s">
        <v>12</v>
      </c>
      <c r="Y6158" s="118"/>
      <c r="Z6158" s="120">
        <v>1960</v>
      </c>
      <c r="AA6158" s="121"/>
      <c r="AB6158" s="82">
        <f t="shared" si="3301"/>
        <v>1960</v>
      </c>
      <c r="AD6158">
        <v>1</v>
      </c>
      <c r="AG6158" s="84">
        <f t="shared" si="3296"/>
        <v>1</v>
      </c>
    </row>
    <row r="6159" spans="1:33" x14ac:dyDescent="0.25">
      <c r="A6159" s="117">
        <v>3080393326</v>
      </c>
      <c r="C6159" s="81">
        <v>700</v>
      </c>
      <c r="D6159">
        <v>1.6</v>
      </c>
      <c r="E6159">
        <v>1.6</v>
      </c>
      <c r="F6159">
        <v>1.6</v>
      </c>
      <c r="G6159">
        <v>1.6</v>
      </c>
      <c r="H6159">
        <v>1.55</v>
      </c>
      <c r="I6159" s="118" t="s">
        <v>1137</v>
      </c>
      <c r="J6159" s="118" t="s">
        <v>480</v>
      </c>
      <c r="K6159" s="118" t="s">
        <v>968</v>
      </c>
      <c r="L6159" s="117" t="s">
        <v>481</v>
      </c>
      <c r="M6159" s="119" t="s">
        <v>481</v>
      </c>
      <c r="N6159" s="118" t="s">
        <v>27</v>
      </c>
      <c r="P6159" s="118" t="s">
        <v>1156</v>
      </c>
      <c r="Q6159" s="118" t="s">
        <v>8</v>
      </c>
      <c r="R6159" s="118" t="s">
        <v>28</v>
      </c>
      <c r="S6159" s="118" t="s">
        <v>9</v>
      </c>
      <c r="T6159" s="118" t="s">
        <v>1169</v>
      </c>
      <c r="U6159" s="118" t="s">
        <v>1162</v>
      </c>
      <c r="V6159" s="118" t="s">
        <v>10</v>
      </c>
      <c r="W6159" s="118" t="s">
        <v>11</v>
      </c>
      <c r="X6159" s="118" t="s">
        <v>12</v>
      </c>
      <c r="Y6159" s="118"/>
      <c r="Z6159" s="120">
        <v>1960</v>
      </c>
      <c r="AA6159" s="121"/>
      <c r="AB6159" s="82">
        <f t="shared" si="3301"/>
        <v>1960</v>
      </c>
      <c r="AD6159">
        <v>1</v>
      </c>
      <c r="AG6159" s="84">
        <f t="shared" si="3296"/>
        <v>1</v>
      </c>
    </row>
    <row r="6160" spans="1:33" x14ac:dyDescent="0.25">
      <c r="A6160" s="117">
        <v>30807503</v>
      </c>
      <c r="C6160" s="81">
        <v>700</v>
      </c>
      <c r="D6160">
        <v>1.6</v>
      </c>
      <c r="E6160">
        <v>1.6</v>
      </c>
      <c r="F6160">
        <v>1.6</v>
      </c>
      <c r="G6160">
        <v>1.6</v>
      </c>
      <c r="H6160">
        <v>1.55</v>
      </c>
      <c r="I6160" s="118" t="s">
        <v>1137</v>
      </c>
      <c r="J6160" s="118" t="s">
        <v>480</v>
      </c>
      <c r="K6160" s="118" t="s">
        <v>968</v>
      </c>
      <c r="L6160" s="117" t="s">
        <v>481</v>
      </c>
      <c r="M6160" s="119" t="s">
        <v>498</v>
      </c>
      <c r="N6160" s="118" t="s">
        <v>27</v>
      </c>
      <c r="P6160" s="118" t="s">
        <v>1156</v>
      </c>
      <c r="Q6160" s="118" t="s">
        <v>8</v>
      </c>
      <c r="R6160" s="118" t="s">
        <v>28</v>
      </c>
      <c r="S6160" s="118" t="s">
        <v>9</v>
      </c>
      <c r="T6160" s="118" t="s">
        <v>1169</v>
      </c>
      <c r="U6160" s="118" t="s">
        <v>1162</v>
      </c>
      <c r="V6160" s="118" t="s">
        <v>10</v>
      </c>
      <c r="W6160" s="118" t="s">
        <v>11</v>
      </c>
      <c r="X6160" s="118" t="s">
        <v>12</v>
      </c>
      <c r="Y6160" s="118"/>
      <c r="Z6160" s="120">
        <v>1960</v>
      </c>
      <c r="AA6160" s="121"/>
      <c r="AB6160" s="82">
        <f t="shared" si="3301"/>
        <v>1960</v>
      </c>
      <c r="AD6160">
        <v>1</v>
      </c>
      <c r="AG6160" s="84">
        <f t="shared" si="3296"/>
        <v>1</v>
      </c>
    </row>
    <row r="6161" spans="1:33" x14ac:dyDescent="0.25">
      <c r="A6161" s="117">
        <v>3080393328</v>
      </c>
      <c r="C6161" s="81">
        <v>700</v>
      </c>
      <c r="D6161">
        <v>1.6</v>
      </c>
      <c r="E6161">
        <v>1.6</v>
      </c>
      <c r="F6161">
        <v>1.6</v>
      </c>
      <c r="G6161">
        <v>1.6</v>
      </c>
      <c r="H6161">
        <v>1.55</v>
      </c>
      <c r="I6161" s="118" t="s">
        <v>1137</v>
      </c>
      <c r="J6161" s="118" t="s">
        <v>480</v>
      </c>
      <c r="K6161" s="118" t="s">
        <v>968</v>
      </c>
      <c r="L6161" s="117" t="s">
        <v>481</v>
      </c>
      <c r="M6161" s="119" t="s">
        <v>488</v>
      </c>
      <c r="N6161" s="118" t="s">
        <v>27</v>
      </c>
      <c r="P6161" s="118" t="s">
        <v>1156</v>
      </c>
      <c r="Q6161" s="118" t="s">
        <v>8</v>
      </c>
      <c r="R6161" s="118" t="s">
        <v>28</v>
      </c>
      <c r="S6161" s="118" t="s">
        <v>9</v>
      </c>
      <c r="T6161" s="118" t="s">
        <v>1169</v>
      </c>
      <c r="U6161" s="118" t="s">
        <v>1162</v>
      </c>
      <c r="V6161" s="118" t="s">
        <v>10</v>
      </c>
      <c r="W6161" s="118" t="s">
        <v>11</v>
      </c>
      <c r="X6161" s="118" t="s">
        <v>12</v>
      </c>
      <c r="Y6161" s="118"/>
      <c r="Z6161" s="120">
        <v>1960</v>
      </c>
      <c r="AA6161" s="121"/>
      <c r="AB6161" s="82">
        <f t="shared" si="3301"/>
        <v>1960</v>
      </c>
      <c r="AD6161">
        <v>1</v>
      </c>
      <c r="AG6161" s="84">
        <f t="shared" si="3296"/>
        <v>1</v>
      </c>
    </row>
    <row r="6162" spans="1:33" x14ac:dyDescent="0.25">
      <c r="A6162" s="117">
        <v>3080393326</v>
      </c>
      <c r="C6162" s="81">
        <v>700</v>
      </c>
      <c r="D6162">
        <v>1.6</v>
      </c>
      <c r="E6162">
        <v>1.6</v>
      </c>
      <c r="F6162">
        <v>1.6</v>
      </c>
      <c r="G6162">
        <v>1.6</v>
      </c>
      <c r="H6162">
        <v>1.55</v>
      </c>
      <c r="I6162" s="118" t="s">
        <v>1137</v>
      </c>
      <c r="J6162" s="118" t="s">
        <v>480</v>
      </c>
      <c r="K6162" s="118" t="s">
        <v>968</v>
      </c>
      <c r="L6162" s="117" t="s">
        <v>481</v>
      </c>
      <c r="M6162" s="119" t="s">
        <v>481</v>
      </c>
      <c r="N6162" s="118" t="s">
        <v>27</v>
      </c>
      <c r="P6162" s="118" t="s">
        <v>1156</v>
      </c>
      <c r="Q6162" s="118" t="s">
        <v>8</v>
      </c>
      <c r="R6162" s="118" t="s">
        <v>28</v>
      </c>
      <c r="S6162" s="118" t="s">
        <v>9</v>
      </c>
      <c r="T6162" s="118" t="s">
        <v>1169</v>
      </c>
      <c r="U6162" s="118" t="s">
        <v>1162</v>
      </c>
      <c r="V6162" s="118" t="s">
        <v>10</v>
      </c>
      <c r="W6162" s="118" t="s">
        <v>11</v>
      </c>
      <c r="X6162" s="118" t="s">
        <v>12</v>
      </c>
      <c r="Y6162" s="118"/>
      <c r="Z6162" s="120">
        <v>1960</v>
      </c>
      <c r="AA6162" s="121"/>
      <c r="AB6162" s="82">
        <f t="shared" si="3301"/>
        <v>1960</v>
      </c>
      <c r="AD6162">
        <v>1</v>
      </c>
      <c r="AG6162" s="84">
        <f t="shared" si="3296"/>
        <v>1</v>
      </c>
    </row>
    <row r="6163" spans="1:33" x14ac:dyDescent="0.25">
      <c r="A6163" s="117">
        <v>30807503</v>
      </c>
      <c r="C6163" s="81">
        <v>700</v>
      </c>
      <c r="D6163">
        <v>1.6</v>
      </c>
      <c r="E6163">
        <v>1.6</v>
      </c>
      <c r="F6163">
        <v>1.6</v>
      </c>
      <c r="G6163">
        <v>1.6</v>
      </c>
      <c r="H6163">
        <v>1.55</v>
      </c>
      <c r="I6163" s="118" t="s">
        <v>1137</v>
      </c>
      <c r="J6163" s="118" t="s">
        <v>480</v>
      </c>
      <c r="K6163" s="118" t="s">
        <v>968</v>
      </c>
      <c r="L6163" s="117" t="s">
        <v>481</v>
      </c>
      <c r="M6163" s="119" t="s">
        <v>498</v>
      </c>
      <c r="N6163" s="118" t="s">
        <v>27</v>
      </c>
      <c r="P6163" s="118" t="s">
        <v>1156</v>
      </c>
      <c r="Q6163" s="118" t="s">
        <v>8</v>
      </c>
      <c r="R6163" s="118" t="s">
        <v>28</v>
      </c>
      <c r="S6163" s="118" t="s">
        <v>9</v>
      </c>
      <c r="T6163" s="118" t="s">
        <v>1169</v>
      </c>
      <c r="U6163" s="118" t="s">
        <v>1162</v>
      </c>
      <c r="V6163" s="118" t="s">
        <v>10</v>
      </c>
      <c r="W6163" s="118" t="s">
        <v>11</v>
      </c>
      <c r="X6163" s="118" t="s">
        <v>12</v>
      </c>
      <c r="Y6163" s="118"/>
      <c r="Z6163" s="120">
        <v>1960</v>
      </c>
      <c r="AA6163" s="121"/>
      <c r="AB6163" s="82">
        <f t="shared" si="3301"/>
        <v>1960</v>
      </c>
      <c r="AD6163">
        <v>1</v>
      </c>
      <c r="AG6163" s="84">
        <f t="shared" si="3296"/>
        <v>1</v>
      </c>
    </row>
    <row r="6164" spans="1:33" x14ac:dyDescent="0.25">
      <c r="A6164" s="117">
        <v>30807553</v>
      </c>
      <c r="C6164" s="81">
        <v>700</v>
      </c>
      <c r="D6164">
        <v>1.6</v>
      </c>
      <c r="E6164">
        <v>1.6</v>
      </c>
      <c r="F6164">
        <v>1.6</v>
      </c>
      <c r="G6164">
        <v>1.6</v>
      </c>
      <c r="H6164">
        <v>1.55</v>
      </c>
      <c r="I6164" s="118" t="s">
        <v>1137</v>
      </c>
      <c r="J6164" s="118" t="s">
        <v>480</v>
      </c>
      <c r="K6164" s="118" t="s">
        <v>968</v>
      </c>
      <c r="L6164" s="117" t="s">
        <v>481</v>
      </c>
      <c r="M6164" s="119" t="s">
        <v>502</v>
      </c>
      <c r="N6164" s="118" t="s">
        <v>27</v>
      </c>
      <c r="P6164" s="118" t="s">
        <v>1156</v>
      </c>
      <c r="Q6164" s="118" t="s">
        <v>16</v>
      </c>
      <c r="R6164" s="118" t="s">
        <v>28</v>
      </c>
      <c r="S6164" s="118" t="s">
        <v>9</v>
      </c>
      <c r="T6164" s="118" t="s">
        <v>1169</v>
      </c>
      <c r="U6164" s="118" t="s">
        <v>1162</v>
      </c>
      <c r="V6164" s="118" t="s">
        <v>10</v>
      </c>
      <c r="W6164" s="118" t="s">
        <v>11</v>
      </c>
      <c r="X6164" s="118" t="s">
        <v>12</v>
      </c>
      <c r="Y6164" s="118"/>
      <c r="Z6164" s="120">
        <v>2260</v>
      </c>
      <c r="AA6164" s="121"/>
      <c r="AB6164" s="82">
        <f t="shared" si="3301"/>
        <v>2260</v>
      </c>
      <c r="AD6164">
        <v>1</v>
      </c>
      <c r="AG6164" s="84">
        <f t="shared" si="3296"/>
        <v>1</v>
      </c>
    </row>
    <row r="6165" spans="1:33" x14ac:dyDescent="0.25">
      <c r="A6165" s="117">
        <v>3080393326</v>
      </c>
      <c r="C6165" s="81">
        <v>700</v>
      </c>
      <c r="D6165">
        <v>1.6</v>
      </c>
      <c r="E6165">
        <v>1.6</v>
      </c>
      <c r="F6165">
        <v>1.6</v>
      </c>
      <c r="G6165">
        <v>1.6</v>
      </c>
      <c r="H6165">
        <v>1.55</v>
      </c>
      <c r="I6165" s="118" t="s">
        <v>1137</v>
      </c>
      <c r="J6165" s="118" t="s">
        <v>480</v>
      </c>
      <c r="K6165" s="118" t="s">
        <v>968</v>
      </c>
      <c r="L6165" s="117" t="s">
        <v>481</v>
      </c>
      <c r="M6165" s="119" t="s">
        <v>481</v>
      </c>
      <c r="N6165" s="118" t="s">
        <v>27</v>
      </c>
      <c r="P6165" s="118" t="s">
        <v>1156</v>
      </c>
      <c r="Q6165" s="118" t="s">
        <v>8</v>
      </c>
      <c r="R6165" s="118" t="s">
        <v>28</v>
      </c>
      <c r="S6165" s="118" t="s">
        <v>9</v>
      </c>
      <c r="T6165" s="118" t="s">
        <v>1169</v>
      </c>
      <c r="U6165" s="118" t="s">
        <v>1162</v>
      </c>
      <c r="V6165" s="118" t="s">
        <v>10</v>
      </c>
      <c r="W6165" s="118" t="s">
        <v>11</v>
      </c>
      <c r="X6165" s="118" t="s">
        <v>12</v>
      </c>
      <c r="Y6165" s="118"/>
      <c r="Z6165" s="120">
        <v>1960</v>
      </c>
      <c r="AA6165" s="121"/>
      <c r="AB6165" s="82">
        <f t="shared" si="3301"/>
        <v>1960</v>
      </c>
      <c r="AD6165">
        <v>1</v>
      </c>
      <c r="AG6165" s="84">
        <f t="shared" si="3296"/>
        <v>1</v>
      </c>
    </row>
    <row r="6166" spans="1:33" x14ac:dyDescent="0.25">
      <c r="A6166" s="117">
        <v>3080393328</v>
      </c>
      <c r="C6166" s="81">
        <v>700</v>
      </c>
      <c r="D6166">
        <v>1.6</v>
      </c>
      <c r="E6166">
        <v>1.6</v>
      </c>
      <c r="F6166">
        <v>1.6</v>
      </c>
      <c r="G6166">
        <v>1.6</v>
      </c>
      <c r="H6166">
        <v>1.55</v>
      </c>
      <c r="I6166" s="118" t="s">
        <v>1137</v>
      </c>
      <c r="J6166" s="118" t="s">
        <v>480</v>
      </c>
      <c r="K6166" s="118" t="s">
        <v>968</v>
      </c>
      <c r="L6166" s="117" t="s">
        <v>481</v>
      </c>
      <c r="M6166" s="119" t="s">
        <v>488</v>
      </c>
      <c r="N6166" s="118" t="s">
        <v>27</v>
      </c>
      <c r="P6166" s="118" t="s">
        <v>1156</v>
      </c>
      <c r="Q6166" s="118" t="s">
        <v>8</v>
      </c>
      <c r="R6166" s="118" t="s">
        <v>28</v>
      </c>
      <c r="S6166" s="118" t="s">
        <v>9</v>
      </c>
      <c r="T6166" s="118" t="s">
        <v>1169</v>
      </c>
      <c r="U6166" s="118" t="s">
        <v>1162</v>
      </c>
      <c r="V6166" s="118" t="s">
        <v>10</v>
      </c>
      <c r="W6166" s="118" t="s">
        <v>11</v>
      </c>
      <c r="X6166" s="118" t="s">
        <v>12</v>
      </c>
      <c r="Y6166" s="118"/>
      <c r="Z6166" s="120">
        <v>1960</v>
      </c>
      <c r="AA6166" s="121"/>
      <c r="AB6166" s="82">
        <f t="shared" si="3301"/>
        <v>1960</v>
      </c>
      <c r="AD6166">
        <v>1</v>
      </c>
      <c r="AG6166" s="84">
        <f t="shared" si="3296"/>
        <v>1</v>
      </c>
    </row>
    <row r="6167" spans="1:33" x14ac:dyDescent="0.25">
      <c r="A6167" s="117">
        <v>3080393326</v>
      </c>
      <c r="C6167" s="81">
        <v>700</v>
      </c>
      <c r="D6167">
        <v>1.6</v>
      </c>
      <c r="E6167">
        <v>1.6</v>
      </c>
      <c r="F6167">
        <v>1.6</v>
      </c>
      <c r="G6167">
        <v>1.6</v>
      </c>
      <c r="H6167">
        <v>1.55</v>
      </c>
      <c r="I6167" s="118" t="s">
        <v>1137</v>
      </c>
      <c r="J6167" s="118" t="s">
        <v>480</v>
      </c>
      <c r="K6167" s="118" t="s">
        <v>968</v>
      </c>
      <c r="L6167" s="117" t="s">
        <v>481</v>
      </c>
      <c r="M6167" s="119" t="s">
        <v>481</v>
      </c>
      <c r="N6167" s="118" t="s">
        <v>27</v>
      </c>
      <c r="P6167" s="118" t="s">
        <v>1156</v>
      </c>
      <c r="Q6167" s="118" t="s">
        <v>8</v>
      </c>
      <c r="R6167" s="118" t="s">
        <v>28</v>
      </c>
      <c r="S6167" s="118" t="s">
        <v>9</v>
      </c>
      <c r="T6167" s="118" t="s">
        <v>1169</v>
      </c>
      <c r="U6167" s="118" t="s">
        <v>1162</v>
      </c>
      <c r="V6167" s="118" t="s">
        <v>10</v>
      </c>
      <c r="W6167" s="118" t="s">
        <v>11</v>
      </c>
      <c r="X6167" s="118" t="s">
        <v>12</v>
      </c>
      <c r="Y6167" s="118"/>
      <c r="Z6167" s="120">
        <v>1960</v>
      </c>
      <c r="AA6167" s="121"/>
      <c r="AB6167" s="82">
        <f t="shared" si="3301"/>
        <v>1960</v>
      </c>
      <c r="AD6167">
        <v>1</v>
      </c>
      <c r="AG6167" s="84">
        <f t="shared" si="3296"/>
        <v>1</v>
      </c>
    </row>
    <row r="6168" spans="1:33" x14ac:dyDescent="0.25">
      <c r="A6168" s="117">
        <v>30807503</v>
      </c>
      <c r="C6168" s="81">
        <v>700</v>
      </c>
      <c r="D6168">
        <v>1.6</v>
      </c>
      <c r="E6168">
        <v>1.6</v>
      </c>
      <c r="F6168">
        <v>1.6</v>
      </c>
      <c r="G6168">
        <v>1.6</v>
      </c>
      <c r="H6168">
        <v>1.55</v>
      </c>
      <c r="I6168" s="118" t="s">
        <v>1137</v>
      </c>
      <c r="J6168" s="118" t="s">
        <v>480</v>
      </c>
      <c r="K6168" s="118" t="s">
        <v>968</v>
      </c>
      <c r="L6168" s="117" t="s">
        <v>481</v>
      </c>
      <c r="M6168" s="119" t="s">
        <v>498</v>
      </c>
      <c r="N6168" s="118" t="s">
        <v>27</v>
      </c>
      <c r="P6168" s="118" t="s">
        <v>1156</v>
      </c>
      <c r="Q6168" s="118" t="s">
        <v>8</v>
      </c>
      <c r="R6168" s="118" t="s">
        <v>28</v>
      </c>
      <c r="S6168" s="118" t="s">
        <v>9</v>
      </c>
      <c r="T6168" s="118" t="s">
        <v>1169</v>
      </c>
      <c r="U6168" s="118" t="s">
        <v>1162</v>
      </c>
      <c r="V6168" s="118" t="s">
        <v>10</v>
      </c>
      <c r="W6168" s="118" t="s">
        <v>11</v>
      </c>
      <c r="X6168" s="118" t="s">
        <v>12</v>
      </c>
      <c r="Y6168" s="118"/>
      <c r="Z6168" s="120">
        <v>1960</v>
      </c>
      <c r="AA6168" s="121"/>
      <c r="AB6168" s="82">
        <f t="shared" si="3301"/>
        <v>1960</v>
      </c>
      <c r="AD6168">
        <v>1</v>
      </c>
      <c r="AG6168" s="84">
        <f t="shared" si="3296"/>
        <v>1</v>
      </c>
    </row>
    <row r="6169" spans="1:33" x14ac:dyDescent="0.25">
      <c r="A6169" s="117">
        <v>30807503</v>
      </c>
      <c r="C6169" s="81">
        <v>700</v>
      </c>
      <c r="D6169">
        <v>1.6</v>
      </c>
      <c r="E6169">
        <v>1.6</v>
      </c>
      <c r="F6169">
        <v>1.6</v>
      </c>
      <c r="G6169">
        <v>1.6</v>
      </c>
      <c r="H6169">
        <v>1.55</v>
      </c>
      <c r="I6169" s="118" t="s">
        <v>1137</v>
      </c>
      <c r="J6169" s="118" t="s">
        <v>480</v>
      </c>
      <c r="K6169" s="118" t="s">
        <v>968</v>
      </c>
      <c r="L6169" s="117" t="s">
        <v>481</v>
      </c>
      <c r="M6169" s="119" t="s">
        <v>498</v>
      </c>
      <c r="N6169" s="118" t="s">
        <v>27</v>
      </c>
      <c r="P6169" s="118" t="s">
        <v>1156</v>
      </c>
      <c r="Q6169" s="118" t="s">
        <v>8</v>
      </c>
      <c r="R6169" s="118" t="s">
        <v>28</v>
      </c>
      <c r="S6169" s="118" t="s">
        <v>9</v>
      </c>
      <c r="T6169" s="118" t="s">
        <v>1169</v>
      </c>
      <c r="U6169" s="118" t="s">
        <v>1162</v>
      </c>
      <c r="V6169" s="118" t="s">
        <v>10</v>
      </c>
      <c r="W6169" s="118" t="s">
        <v>11</v>
      </c>
      <c r="X6169" s="118" t="s">
        <v>12</v>
      </c>
      <c r="Y6169" s="118"/>
      <c r="Z6169" s="120">
        <v>1960</v>
      </c>
      <c r="AA6169" s="121"/>
      <c r="AB6169" s="82">
        <f t="shared" si="3301"/>
        <v>1960</v>
      </c>
      <c r="AD6169">
        <v>1</v>
      </c>
      <c r="AG6169" s="84">
        <f t="shared" si="3296"/>
        <v>1</v>
      </c>
    </row>
    <row r="6170" spans="1:33" x14ac:dyDescent="0.25">
      <c r="A6170" s="117">
        <v>30807553</v>
      </c>
      <c r="C6170" s="81">
        <v>700</v>
      </c>
      <c r="D6170">
        <v>1.6</v>
      </c>
      <c r="E6170">
        <v>1.6</v>
      </c>
      <c r="F6170">
        <v>1.6</v>
      </c>
      <c r="G6170">
        <v>1.6</v>
      </c>
      <c r="H6170">
        <v>1.55</v>
      </c>
      <c r="I6170" s="118" t="s">
        <v>1137</v>
      </c>
      <c r="J6170" s="118" t="s">
        <v>480</v>
      </c>
      <c r="K6170" s="118" t="s">
        <v>968</v>
      </c>
      <c r="L6170" s="117" t="s">
        <v>481</v>
      </c>
      <c r="M6170" s="119" t="s">
        <v>502</v>
      </c>
      <c r="N6170" s="118" t="s">
        <v>27</v>
      </c>
      <c r="P6170" s="118" t="s">
        <v>1156</v>
      </c>
      <c r="Q6170" s="118" t="s">
        <v>16</v>
      </c>
      <c r="R6170" s="118" t="s">
        <v>28</v>
      </c>
      <c r="S6170" s="118" t="s">
        <v>9</v>
      </c>
      <c r="T6170" s="118" t="s">
        <v>1169</v>
      </c>
      <c r="U6170" s="118" t="s">
        <v>1162</v>
      </c>
      <c r="V6170" s="118" t="s">
        <v>10</v>
      </c>
      <c r="W6170" s="118" t="s">
        <v>11</v>
      </c>
      <c r="X6170" s="118" t="s">
        <v>12</v>
      </c>
      <c r="Y6170" s="118"/>
      <c r="Z6170" s="120">
        <v>2260</v>
      </c>
      <c r="AA6170" s="121"/>
      <c r="AB6170" s="82">
        <f t="shared" si="3301"/>
        <v>2260</v>
      </c>
      <c r="AD6170">
        <v>1</v>
      </c>
      <c r="AG6170" s="84">
        <f t="shared" si="3296"/>
        <v>1</v>
      </c>
    </row>
    <row r="6171" spans="1:33" x14ac:dyDescent="0.25">
      <c r="A6171" s="117">
        <v>3080393328</v>
      </c>
      <c r="C6171" s="81">
        <v>700</v>
      </c>
      <c r="D6171">
        <v>1.6</v>
      </c>
      <c r="E6171">
        <v>1.6</v>
      </c>
      <c r="F6171">
        <v>1.6</v>
      </c>
      <c r="G6171">
        <v>1.6</v>
      </c>
      <c r="H6171">
        <v>1.55</v>
      </c>
      <c r="I6171" s="118" t="s">
        <v>1137</v>
      </c>
      <c r="J6171" s="118" t="s">
        <v>480</v>
      </c>
      <c r="K6171" s="118" t="s">
        <v>968</v>
      </c>
      <c r="L6171" s="117" t="s">
        <v>481</v>
      </c>
      <c r="M6171" s="119" t="s">
        <v>488</v>
      </c>
      <c r="N6171" s="118" t="s">
        <v>27</v>
      </c>
      <c r="P6171" s="118" t="s">
        <v>1156</v>
      </c>
      <c r="Q6171" s="118" t="s">
        <v>8</v>
      </c>
      <c r="R6171" s="118" t="s">
        <v>28</v>
      </c>
      <c r="S6171" s="118" t="s">
        <v>9</v>
      </c>
      <c r="T6171" s="118" t="s">
        <v>1169</v>
      </c>
      <c r="U6171" s="118" t="s">
        <v>1162</v>
      </c>
      <c r="V6171" s="118" t="s">
        <v>10</v>
      </c>
      <c r="W6171" s="118" t="s">
        <v>11</v>
      </c>
      <c r="X6171" s="118" t="s">
        <v>12</v>
      </c>
      <c r="Y6171" s="118"/>
      <c r="Z6171" s="120">
        <v>1960</v>
      </c>
      <c r="AA6171" s="121"/>
      <c r="AB6171" s="82">
        <f t="shared" si="3301"/>
        <v>1960</v>
      </c>
      <c r="AD6171">
        <v>1</v>
      </c>
      <c r="AG6171" s="84">
        <f t="shared" si="3296"/>
        <v>1</v>
      </c>
    </row>
    <row r="6172" spans="1:33" x14ac:dyDescent="0.25">
      <c r="A6172" s="117">
        <v>3080393326</v>
      </c>
      <c r="C6172" s="81">
        <v>700</v>
      </c>
      <c r="D6172">
        <v>1.6</v>
      </c>
      <c r="E6172">
        <v>1.6</v>
      </c>
      <c r="F6172">
        <v>1.6</v>
      </c>
      <c r="G6172">
        <v>1.6</v>
      </c>
      <c r="H6172">
        <v>1.55</v>
      </c>
      <c r="I6172" s="118" t="s">
        <v>1137</v>
      </c>
      <c r="J6172" s="118" t="s">
        <v>480</v>
      </c>
      <c r="K6172" s="118" t="s">
        <v>968</v>
      </c>
      <c r="L6172" s="117" t="s">
        <v>481</v>
      </c>
      <c r="M6172" s="119" t="s">
        <v>481</v>
      </c>
      <c r="N6172" s="118" t="s">
        <v>27</v>
      </c>
      <c r="P6172" s="118" t="s">
        <v>1156</v>
      </c>
      <c r="Q6172" s="118" t="s">
        <v>8</v>
      </c>
      <c r="R6172" s="118" t="s">
        <v>28</v>
      </c>
      <c r="S6172" s="118" t="s">
        <v>9</v>
      </c>
      <c r="T6172" s="118" t="s">
        <v>1169</v>
      </c>
      <c r="U6172" s="118" t="s">
        <v>1162</v>
      </c>
      <c r="V6172" s="118" t="s">
        <v>10</v>
      </c>
      <c r="W6172" s="118" t="s">
        <v>11</v>
      </c>
      <c r="X6172" s="118" t="s">
        <v>12</v>
      </c>
      <c r="Y6172" s="118"/>
      <c r="Z6172" s="120">
        <v>1960</v>
      </c>
      <c r="AA6172" s="121"/>
      <c r="AB6172" s="82">
        <f t="shared" si="3301"/>
        <v>1960</v>
      </c>
      <c r="AD6172">
        <v>1</v>
      </c>
      <c r="AG6172" s="84">
        <f t="shared" si="3296"/>
        <v>1</v>
      </c>
    </row>
    <row r="6173" spans="1:33" x14ac:dyDescent="0.25">
      <c r="A6173" s="117">
        <v>30807503</v>
      </c>
      <c r="C6173" s="81">
        <v>700</v>
      </c>
      <c r="D6173">
        <v>1.6</v>
      </c>
      <c r="E6173">
        <v>1.6</v>
      </c>
      <c r="F6173">
        <v>1.6</v>
      </c>
      <c r="G6173">
        <v>1.6</v>
      </c>
      <c r="H6173">
        <v>1.55</v>
      </c>
      <c r="I6173" s="118" t="s">
        <v>1137</v>
      </c>
      <c r="J6173" s="118" t="s">
        <v>480</v>
      </c>
      <c r="K6173" s="118" t="s">
        <v>968</v>
      </c>
      <c r="L6173" s="117" t="s">
        <v>481</v>
      </c>
      <c r="M6173" s="119" t="s">
        <v>498</v>
      </c>
      <c r="N6173" s="118" t="s">
        <v>27</v>
      </c>
      <c r="P6173" s="118" t="s">
        <v>1156</v>
      </c>
      <c r="Q6173" s="118" t="s">
        <v>8</v>
      </c>
      <c r="R6173" s="118" t="s">
        <v>28</v>
      </c>
      <c r="S6173" s="118" t="s">
        <v>9</v>
      </c>
      <c r="T6173" s="118" t="s">
        <v>1169</v>
      </c>
      <c r="U6173" s="118" t="s">
        <v>1162</v>
      </c>
      <c r="V6173" s="118" t="s">
        <v>10</v>
      </c>
      <c r="W6173" s="118" t="s">
        <v>11</v>
      </c>
      <c r="X6173" s="118" t="s">
        <v>12</v>
      </c>
      <c r="Y6173" s="118"/>
      <c r="Z6173" s="120">
        <v>1960</v>
      </c>
      <c r="AA6173" s="121"/>
      <c r="AB6173" s="82">
        <f t="shared" si="3301"/>
        <v>1960</v>
      </c>
      <c r="AD6173">
        <v>1</v>
      </c>
      <c r="AG6173" s="84">
        <f t="shared" si="3296"/>
        <v>1</v>
      </c>
    </row>
    <row r="6174" spans="1:33" x14ac:dyDescent="0.25">
      <c r="A6174" s="117">
        <v>3080393326</v>
      </c>
      <c r="C6174" s="81">
        <v>700</v>
      </c>
      <c r="D6174">
        <v>1.6</v>
      </c>
      <c r="E6174">
        <v>1.6</v>
      </c>
      <c r="F6174">
        <v>1.6</v>
      </c>
      <c r="G6174">
        <v>1.6</v>
      </c>
      <c r="H6174">
        <v>1.55</v>
      </c>
      <c r="I6174" s="118" t="s">
        <v>1137</v>
      </c>
      <c r="J6174" s="118" t="s">
        <v>480</v>
      </c>
      <c r="K6174" s="118" t="s">
        <v>968</v>
      </c>
      <c r="L6174" s="117" t="s">
        <v>481</v>
      </c>
      <c r="M6174" s="119" t="s">
        <v>481</v>
      </c>
      <c r="N6174" s="118" t="s">
        <v>27</v>
      </c>
      <c r="P6174" s="118" t="s">
        <v>1156</v>
      </c>
      <c r="Q6174" s="118" t="s">
        <v>8</v>
      </c>
      <c r="R6174" s="118" t="s">
        <v>28</v>
      </c>
      <c r="S6174" s="118" t="s">
        <v>9</v>
      </c>
      <c r="T6174" s="118" t="s">
        <v>1169</v>
      </c>
      <c r="U6174" s="118" t="s">
        <v>1162</v>
      </c>
      <c r="V6174" s="118" t="s">
        <v>10</v>
      </c>
      <c r="W6174" s="118" t="s">
        <v>11</v>
      </c>
      <c r="X6174" s="118" t="s">
        <v>12</v>
      </c>
      <c r="Y6174" s="118"/>
      <c r="Z6174" s="120">
        <v>1960</v>
      </c>
      <c r="AA6174" s="121"/>
      <c r="AB6174" s="82">
        <f t="shared" si="3301"/>
        <v>1960</v>
      </c>
      <c r="AD6174">
        <v>1</v>
      </c>
      <c r="AG6174" s="84">
        <f t="shared" si="3296"/>
        <v>1</v>
      </c>
    </row>
    <row r="6175" spans="1:33" x14ac:dyDescent="0.25">
      <c r="A6175" s="117">
        <v>3080393328</v>
      </c>
      <c r="C6175" s="81">
        <v>700</v>
      </c>
      <c r="D6175">
        <v>1.6</v>
      </c>
      <c r="E6175">
        <v>1.6</v>
      </c>
      <c r="F6175">
        <v>1.6</v>
      </c>
      <c r="G6175">
        <v>1.6</v>
      </c>
      <c r="H6175">
        <v>1.55</v>
      </c>
      <c r="I6175" s="118" t="s">
        <v>1137</v>
      </c>
      <c r="J6175" s="118" t="s">
        <v>480</v>
      </c>
      <c r="K6175" s="118" t="s">
        <v>968</v>
      </c>
      <c r="L6175" s="117" t="s">
        <v>481</v>
      </c>
      <c r="M6175" s="119" t="s">
        <v>488</v>
      </c>
      <c r="N6175" s="118" t="s">
        <v>27</v>
      </c>
      <c r="P6175" s="118" t="s">
        <v>1156</v>
      </c>
      <c r="Q6175" s="118" t="s">
        <v>8</v>
      </c>
      <c r="R6175" s="118" t="s">
        <v>28</v>
      </c>
      <c r="S6175" s="118" t="s">
        <v>9</v>
      </c>
      <c r="T6175" s="118" t="s">
        <v>1169</v>
      </c>
      <c r="U6175" s="118" t="s">
        <v>1162</v>
      </c>
      <c r="V6175" s="118" t="s">
        <v>10</v>
      </c>
      <c r="W6175" s="118" t="s">
        <v>11</v>
      </c>
      <c r="X6175" s="118" t="s">
        <v>12</v>
      </c>
      <c r="Y6175" s="118"/>
      <c r="Z6175" s="120">
        <v>1960</v>
      </c>
      <c r="AA6175" s="121"/>
      <c r="AB6175" s="82">
        <f t="shared" si="3301"/>
        <v>1960</v>
      </c>
      <c r="AD6175">
        <v>1</v>
      </c>
      <c r="AG6175" s="84">
        <f t="shared" si="3296"/>
        <v>1</v>
      </c>
    </row>
    <row r="6176" spans="1:33" x14ac:dyDescent="0.25">
      <c r="A6176" s="117">
        <v>3080393326</v>
      </c>
      <c r="C6176" s="81">
        <v>700</v>
      </c>
      <c r="D6176">
        <v>1.6</v>
      </c>
      <c r="E6176">
        <v>1.6</v>
      </c>
      <c r="F6176">
        <v>1.6</v>
      </c>
      <c r="G6176">
        <v>1.6</v>
      </c>
      <c r="H6176">
        <v>1.55</v>
      </c>
      <c r="I6176" s="118" t="s">
        <v>1137</v>
      </c>
      <c r="J6176" s="118" t="s">
        <v>480</v>
      </c>
      <c r="K6176" s="118" t="s">
        <v>968</v>
      </c>
      <c r="L6176" s="117" t="s">
        <v>481</v>
      </c>
      <c r="M6176" s="119" t="s">
        <v>481</v>
      </c>
      <c r="N6176" s="118" t="s">
        <v>27</v>
      </c>
      <c r="P6176" s="118" t="s">
        <v>1156</v>
      </c>
      <c r="Q6176" s="118" t="s">
        <v>8</v>
      </c>
      <c r="R6176" s="118" t="s">
        <v>28</v>
      </c>
      <c r="S6176" s="118" t="s">
        <v>9</v>
      </c>
      <c r="T6176" s="118" t="s">
        <v>1169</v>
      </c>
      <c r="U6176" s="118" t="s">
        <v>1162</v>
      </c>
      <c r="V6176" s="118" t="s">
        <v>10</v>
      </c>
      <c r="W6176" s="118" t="s">
        <v>11</v>
      </c>
      <c r="X6176" s="118" t="s">
        <v>12</v>
      </c>
      <c r="Y6176" s="118"/>
      <c r="Z6176" s="120">
        <v>1960</v>
      </c>
      <c r="AA6176" s="121"/>
      <c r="AB6176" s="82">
        <f t="shared" si="3301"/>
        <v>1960</v>
      </c>
      <c r="AD6176">
        <v>1</v>
      </c>
      <c r="AG6176" s="84">
        <f t="shared" si="3296"/>
        <v>1</v>
      </c>
    </row>
    <row r="6177" spans="1:33" x14ac:dyDescent="0.25">
      <c r="A6177" s="117">
        <v>3080393326</v>
      </c>
      <c r="C6177" s="81">
        <v>700</v>
      </c>
      <c r="D6177">
        <v>1.6</v>
      </c>
      <c r="E6177">
        <v>1.6</v>
      </c>
      <c r="F6177">
        <v>1.6</v>
      </c>
      <c r="G6177">
        <v>1.6</v>
      </c>
      <c r="H6177">
        <v>1.55</v>
      </c>
      <c r="I6177" s="118" t="s">
        <v>1137</v>
      </c>
      <c r="J6177" s="118" t="s">
        <v>480</v>
      </c>
      <c r="K6177" s="118" t="s">
        <v>968</v>
      </c>
      <c r="L6177" s="117" t="s">
        <v>481</v>
      </c>
      <c r="M6177" s="119" t="s">
        <v>481</v>
      </c>
      <c r="N6177" s="118" t="s">
        <v>27</v>
      </c>
      <c r="P6177" s="118" t="s">
        <v>1156</v>
      </c>
      <c r="Q6177" s="118" t="s">
        <v>8</v>
      </c>
      <c r="R6177" s="118" t="s">
        <v>28</v>
      </c>
      <c r="S6177" s="118" t="s">
        <v>9</v>
      </c>
      <c r="T6177" s="118" t="s">
        <v>1169</v>
      </c>
      <c r="U6177" s="118" t="s">
        <v>1162</v>
      </c>
      <c r="V6177" s="118" t="s">
        <v>10</v>
      </c>
      <c r="W6177" s="118" t="s">
        <v>11</v>
      </c>
      <c r="X6177" s="118" t="s">
        <v>12</v>
      </c>
      <c r="Y6177" s="118"/>
      <c r="Z6177" s="120">
        <v>1960</v>
      </c>
      <c r="AA6177" s="121"/>
      <c r="AB6177" s="82">
        <f t="shared" si="3301"/>
        <v>1960</v>
      </c>
      <c r="AD6177">
        <v>1</v>
      </c>
      <c r="AG6177" s="84">
        <f t="shared" si="3296"/>
        <v>1</v>
      </c>
    </row>
    <row r="6178" spans="1:33" x14ac:dyDescent="0.25">
      <c r="A6178" s="117">
        <v>3080393326</v>
      </c>
      <c r="C6178" s="81">
        <v>700</v>
      </c>
      <c r="D6178">
        <v>1.6</v>
      </c>
      <c r="E6178">
        <v>1.6</v>
      </c>
      <c r="F6178">
        <v>1.6</v>
      </c>
      <c r="G6178">
        <v>1.6</v>
      </c>
      <c r="H6178">
        <v>1.55</v>
      </c>
      <c r="I6178" s="118" t="s">
        <v>1137</v>
      </c>
      <c r="J6178" s="118" t="s">
        <v>480</v>
      </c>
      <c r="K6178" s="118" t="s">
        <v>968</v>
      </c>
      <c r="L6178" s="117" t="s">
        <v>481</v>
      </c>
      <c r="M6178" s="119" t="s">
        <v>481</v>
      </c>
      <c r="N6178" s="118" t="s">
        <v>27</v>
      </c>
      <c r="P6178" s="118" t="s">
        <v>1156</v>
      </c>
      <c r="Q6178" s="118" t="s">
        <v>8</v>
      </c>
      <c r="R6178" s="118" t="s">
        <v>28</v>
      </c>
      <c r="S6178" s="118" t="s">
        <v>9</v>
      </c>
      <c r="T6178" s="118" t="s">
        <v>1169</v>
      </c>
      <c r="U6178" s="118" t="s">
        <v>1162</v>
      </c>
      <c r="V6178" s="118" t="s">
        <v>10</v>
      </c>
      <c r="W6178" s="118" t="s">
        <v>11</v>
      </c>
      <c r="X6178" s="118" t="s">
        <v>12</v>
      </c>
      <c r="Y6178" s="118"/>
      <c r="Z6178" s="120">
        <v>1960</v>
      </c>
      <c r="AA6178" s="121"/>
      <c r="AB6178" s="82">
        <f t="shared" si="3301"/>
        <v>1960</v>
      </c>
      <c r="AD6178">
        <v>1</v>
      </c>
      <c r="AG6178" s="84">
        <f t="shared" si="3296"/>
        <v>1</v>
      </c>
    </row>
    <row r="6179" spans="1:33" x14ac:dyDescent="0.25">
      <c r="A6179" s="117">
        <v>30807553</v>
      </c>
      <c r="C6179" s="81">
        <v>700</v>
      </c>
      <c r="D6179">
        <v>1.6</v>
      </c>
      <c r="E6179">
        <v>1.6</v>
      </c>
      <c r="F6179">
        <v>1.6</v>
      </c>
      <c r="G6179">
        <v>1.6</v>
      </c>
      <c r="H6179">
        <v>1.55</v>
      </c>
      <c r="I6179" s="118" t="s">
        <v>1137</v>
      </c>
      <c r="J6179" s="118" t="s">
        <v>480</v>
      </c>
      <c r="K6179" s="118" t="s">
        <v>968</v>
      </c>
      <c r="L6179" s="117" t="s">
        <v>481</v>
      </c>
      <c r="M6179" s="119" t="s">
        <v>502</v>
      </c>
      <c r="N6179" s="118" t="s">
        <v>27</v>
      </c>
      <c r="P6179" s="118" t="s">
        <v>1156</v>
      </c>
      <c r="Q6179" s="118" t="s">
        <v>16</v>
      </c>
      <c r="R6179" s="118" t="s">
        <v>28</v>
      </c>
      <c r="S6179" s="118" t="s">
        <v>9</v>
      </c>
      <c r="T6179" s="118" t="s">
        <v>1169</v>
      </c>
      <c r="U6179" s="118" t="s">
        <v>1162</v>
      </c>
      <c r="V6179" s="118" t="s">
        <v>10</v>
      </c>
      <c r="W6179" s="118" t="s">
        <v>11</v>
      </c>
      <c r="X6179" s="118" t="s">
        <v>12</v>
      </c>
      <c r="Y6179" s="118"/>
      <c r="Z6179" s="120">
        <v>2260</v>
      </c>
      <c r="AA6179" s="121"/>
      <c r="AB6179" s="82">
        <f t="shared" si="3301"/>
        <v>2260</v>
      </c>
      <c r="AD6179">
        <v>1</v>
      </c>
      <c r="AG6179" s="84">
        <f t="shared" si="3296"/>
        <v>1</v>
      </c>
    </row>
    <row r="6180" spans="1:33" x14ac:dyDescent="0.25">
      <c r="A6180" s="117">
        <v>3080393326</v>
      </c>
      <c r="C6180" s="81">
        <v>700</v>
      </c>
      <c r="D6180">
        <v>1.6</v>
      </c>
      <c r="E6180">
        <v>1.6</v>
      </c>
      <c r="F6180">
        <v>1.6</v>
      </c>
      <c r="G6180">
        <v>1.6</v>
      </c>
      <c r="H6180">
        <v>1.55</v>
      </c>
      <c r="I6180" s="118" t="s">
        <v>1137</v>
      </c>
      <c r="J6180" s="118" t="s">
        <v>480</v>
      </c>
      <c r="K6180" s="118" t="s">
        <v>968</v>
      </c>
      <c r="L6180" s="117" t="s">
        <v>481</v>
      </c>
      <c r="M6180" s="119" t="s">
        <v>481</v>
      </c>
      <c r="N6180" s="118" t="s">
        <v>27</v>
      </c>
      <c r="P6180" s="118" t="s">
        <v>1156</v>
      </c>
      <c r="Q6180" s="118" t="s">
        <v>8</v>
      </c>
      <c r="R6180" s="118" t="s">
        <v>28</v>
      </c>
      <c r="S6180" s="118" t="s">
        <v>9</v>
      </c>
      <c r="T6180" s="118" t="s">
        <v>1169</v>
      </c>
      <c r="U6180" s="118" t="s">
        <v>1162</v>
      </c>
      <c r="V6180" s="118" t="s">
        <v>10</v>
      </c>
      <c r="W6180" s="118" t="s">
        <v>11</v>
      </c>
      <c r="X6180" s="118" t="s">
        <v>12</v>
      </c>
      <c r="Y6180" s="118"/>
      <c r="Z6180" s="120">
        <v>1960</v>
      </c>
      <c r="AA6180" s="121"/>
      <c r="AB6180" s="82">
        <f t="shared" si="3301"/>
        <v>1960</v>
      </c>
      <c r="AD6180">
        <v>1</v>
      </c>
      <c r="AG6180" s="84">
        <f t="shared" si="3296"/>
        <v>1</v>
      </c>
    </row>
    <row r="6181" spans="1:33" x14ac:dyDescent="0.25">
      <c r="A6181" s="117">
        <v>3080393326</v>
      </c>
      <c r="C6181" s="81">
        <v>700</v>
      </c>
      <c r="D6181">
        <v>1.6</v>
      </c>
      <c r="E6181">
        <v>1.6</v>
      </c>
      <c r="F6181">
        <v>1.6</v>
      </c>
      <c r="G6181">
        <v>1.6</v>
      </c>
      <c r="H6181">
        <v>1.55</v>
      </c>
      <c r="I6181" s="118" t="s">
        <v>1137</v>
      </c>
      <c r="J6181" s="118" t="s">
        <v>480</v>
      </c>
      <c r="K6181" s="118" t="s">
        <v>968</v>
      </c>
      <c r="L6181" s="117" t="s">
        <v>481</v>
      </c>
      <c r="M6181" s="119" t="s">
        <v>481</v>
      </c>
      <c r="N6181" s="118" t="s">
        <v>27</v>
      </c>
      <c r="P6181" s="118" t="s">
        <v>1156</v>
      </c>
      <c r="Q6181" s="118" t="s">
        <v>8</v>
      </c>
      <c r="R6181" s="118" t="s">
        <v>28</v>
      </c>
      <c r="S6181" s="118" t="s">
        <v>9</v>
      </c>
      <c r="T6181" s="118" t="s">
        <v>1169</v>
      </c>
      <c r="U6181" s="118" t="s">
        <v>1162</v>
      </c>
      <c r="V6181" s="118" t="s">
        <v>10</v>
      </c>
      <c r="W6181" s="118" t="s">
        <v>11</v>
      </c>
      <c r="X6181" s="118" t="s">
        <v>12</v>
      </c>
      <c r="Y6181" s="118"/>
      <c r="Z6181" s="120">
        <v>1960</v>
      </c>
      <c r="AA6181" s="121"/>
      <c r="AB6181" s="82">
        <f t="shared" si="3301"/>
        <v>1960</v>
      </c>
      <c r="AD6181">
        <v>1</v>
      </c>
      <c r="AG6181" s="84">
        <f t="shared" si="3296"/>
        <v>1</v>
      </c>
    </row>
    <row r="6182" spans="1:33" x14ac:dyDescent="0.25">
      <c r="A6182" s="117">
        <v>30807503</v>
      </c>
      <c r="C6182" s="81">
        <v>700</v>
      </c>
      <c r="D6182">
        <v>1.6</v>
      </c>
      <c r="E6182">
        <v>1.6</v>
      </c>
      <c r="F6182">
        <v>1.6</v>
      </c>
      <c r="G6182">
        <v>1.6</v>
      </c>
      <c r="H6182">
        <v>1.55</v>
      </c>
      <c r="I6182" s="118" t="s">
        <v>1137</v>
      </c>
      <c r="J6182" s="118" t="s">
        <v>480</v>
      </c>
      <c r="K6182" s="118" t="s">
        <v>968</v>
      </c>
      <c r="L6182" s="117" t="s">
        <v>481</v>
      </c>
      <c r="M6182" s="119" t="s">
        <v>498</v>
      </c>
      <c r="N6182" s="118" t="s">
        <v>27</v>
      </c>
      <c r="P6182" s="118" t="s">
        <v>1156</v>
      </c>
      <c r="Q6182" s="118" t="s">
        <v>8</v>
      </c>
      <c r="R6182" s="118" t="s">
        <v>28</v>
      </c>
      <c r="S6182" s="118" t="s">
        <v>9</v>
      </c>
      <c r="T6182" s="118" t="s">
        <v>1169</v>
      </c>
      <c r="U6182" s="118" t="s">
        <v>1162</v>
      </c>
      <c r="V6182" s="118" t="s">
        <v>10</v>
      </c>
      <c r="W6182" s="118" t="s">
        <v>11</v>
      </c>
      <c r="X6182" s="118" t="s">
        <v>12</v>
      </c>
      <c r="Y6182" s="118"/>
      <c r="Z6182" s="120">
        <v>1960</v>
      </c>
      <c r="AA6182" s="121"/>
      <c r="AB6182" s="82">
        <f t="shared" si="3301"/>
        <v>1960</v>
      </c>
      <c r="AD6182">
        <v>1</v>
      </c>
      <c r="AG6182" s="84">
        <f t="shared" si="3296"/>
        <v>1</v>
      </c>
    </row>
    <row r="6183" spans="1:33" x14ac:dyDescent="0.25">
      <c r="A6183" s="117">
        <v>30807553</v>
      </c>
      <c r="C6183" s="81">
        <v>700</v>
      </c>
      <c r="D6183">
        <v>1.6</v>
      </c>
      <c r="E6183">
        <v>1.6</v>
      </c>
      <c r="F6183">
        <v>1.6</v>
      </c>
      <c r="G6183">
        <v>1.6</v>
      </c>
      <c r="H6183">
        <v>1.55</v>
      </c>
      <c r="I6183" s="118" t="s">
        <v>1137</v>
      </c>
      <c r="J6183" s="118" t="s">
        <v>480</v>
      </c>
      <c r="K6183" s="118" t="s">
        <v>968</v>
      </c>
      <c r="L6183" s="117" t="s">
        <v>481</v>
      </c>
      <c r="M6183" s="119" t="s">
        <v>502</v>
      </c>
      <c r="N6183" s="118" t="s">
        <v>27</v>
      </c>
      <c r="P6183" s="118" t="s">
        <v>1156</v>
      </c>
      <c r="Q6183" s="118" t="s">
        <v>16</v>
      </c>
      <c r="R6183" s="118" t="s">
        <v>28</v>
      </c>
      <c r="S6183" s="118" t="s">
        <v>9</v>
      </c>
      <c r="T6183" s="118" t="s">
        <v>1169</v>
      </c>
      <c r="U6183" s="118" t="s">
        <v>1162</v>
      </c>
      <c r="V6183" s="118" t="s">
        <v>10</v>
      </c>
      <c r="W6183" s="118" t="s">
        <v>11</v>
      </c>
      <c r="X6183" s="118" t="s">
        <v>12</v>
      </c>
      <c r="Y6183" s="118"/>
      <c r="Z6183" s="120">
        <v>2260</v>
      </c>
      <c r="AA6183" s="121"/>
      <c r="AB6183" s="82">
        <f t="shared" si="3301"/>
        <v>2260</v>
      </c>
      <c r="AD6183">
        <v>1</v>
      </c>
      <c r="AG6183" s="84">
        <f t="shared" si="3296"/>
        <v>1</v>
      </c>
    </row>
    <row r="6184" spans="1:33" x14ac:dyDescent="0.25">
      <c r="A6184" s="117">
        <v>3080393328</v>
      </c>
      <c r="C6184" s="81">
        <v>700</v>
      </c>
      <c r="D6184">
        <v>1.6</v>
      </c>
      <c r="E6184">
        <v>1.6</v>
      </c>
      <c r="F6184">
        <v>1.6</v>
      </c>
      <c r="G6184">
        <v>1.6</v>
      </c>
      <c r="H6184">
        <v>1.55</v>
      </c>
      <c r="I6184" s="118" t="s">
        <v>1137</v>
      </c>
      <c r="J6184" s="118" t="s">
        <v>480</v>
      </c>
      <c r="K6184" s="118" t="s">
        <v>968</v>
      </c>
      <c r="L6184" s="117" t="s">
        <v>481</v>
      </c>
      <c r="M6184" s="119" t="s">
        <v>488</v>
      </c>
      <c r="N6184" s="118" t="s">
        <v>27</v>
      </c>
      <c r="P6184" s="118" t="s">
        <v>1156</v>
      </c>
      <c r="Q6184" s="118" t="s">
        <v>8</v>
      </c>
      <c r="R6184" s="118" t="s">
        <v>28</v>
      </c>
      <c r="S6184" s="118" t="s">
        <v>9</v>
      </c>
      <c r="T6184" s="118" t="s">
        <v>1169</v>
      </c>
      <c r="U6184" s="118" t="s">
        <v>1162</v>
      </c>
      <c r="V6184" s="118" t="s">
        <v>10</v>
      </c>
      <c r="W6184" s="118" t="s">
        <v>11</v>
      </c>
      <c r="X6184" s="118" t="s">
        <v>12</v>
      </c>
      <c r="Y6184" s="118"/>
      <c r="Z6184" s="120">
        <v>1960</v>
      </c>
      <c r="AA6184" s="121"/>
      <c r="AB6184" s="82">
        <f t="shared" si="3301"/>
        <v>1960</v>
      </c>
      <c r="AD6184">
        <v>1</v>
      </c>
      <c r="AG6184" s="84">
        <f t="shared" si="3296"/>
        <v>1</v>
      </c>
    </row>
    <row r="6185" spans="1:33" x14ac:dyDescent="0.25">
      <c r="A6185" s="117">
        <v>3080393326</v>
      </c>
      <c r="C6185" s="81">
        <v>700</v>
      </c>
      <c r="D6185">
        <v>1.6</v>
      </c>
      <c r="E6185">
        <v>1.6</v>
      </c>
      <c r="F6185">
        <v>1.6</v>
      </c>
      <c r="G6185">
        <v>1.6</v>
      </c>
      <c r="H6185">
        <v>1.55</v>
      </c>
      <c r="I6185" s="118" t="s">
        <v>1137</v>
      </c>
      <c r="J6185" s="118" t="s">
        <v>480</v>
      </c>
      <c r="K6185" s="118" t="s">
        <v>968</v>
      </c>
      <c r="L6185" s="117" t="s">
        <v>481</v>
      </c>
      <c r="M6185" s="119" t="s">
        <v>481</v>
      </c>
      <c r="N6185" s="118" t="s">
        <v>27</v>
      </c>
      <c r="P6185" s="118" t="s">
        <v>1156</v>
      </c>
      <c r="Q6185" s="118" t="s">
        <v>8</v>
      </c>
      <c r="R6185" s="118" t="s">
        <v>28</v>
      </c>
      <c r="S6185" s="118" t="s">
        <v>9</v>
      </c>
      <c r="T6185" s="118" t="s">
        <v>1169</v>
      </c>
      <c r="U6185" s="118" t="s">
        <v>1162</v>
      </c>
      <c r="V6185" s="118" t="s">
        <v>10</v>
      </c>
      <c r="W6185" s="118" t="s">
        <v>11</v>
      </c>
      <c r="X6185" s="118" t="s">
        <v>12</v>
      </c>
      <c r="Y6185" s="118"/>
      <c r="Z6185" s="120">
        <v>1960</v>
      </c>
      <c r="AA6185" s="121"/>
      <c r="AB6185" s="82">
        <f t="shared" si="3301"/>
        <v>1960</v>
      </c>
      <c r="AD6185">
        <v>1</v>
      </c>
      <c r="AG6185" s="84">
        <f t="shared" si="3296"/>
        <v>1</v>
      </c>
    </row>
    <row r="6186" spans="1:33" x14ac:dyDescent="0.25">
      <c r="A6186" s="117">
        <v>3080393326</v>
      </c>
      <c r="C6186" s="81">
        <v>700</v>
      </c>
      <c r="D6186">
        <v>1.6</v>
      </c>
      <c r="E6186">
        <v>1.6</v>
      </c>
      <c r="F6186">
        <v>1.6</v>
      </c>
      <c r="G6186">
        <v>1.6</v>
      </c>
      <c r="H6186">
        <v>1.55</v>
      </c>
      <c r="I6186" s="118" t="s">
        <v>1137</v>
      </c>
      <c r="J6186" s="118" t="s">
        <v>480</v>
      </c>
      <c r="K6186" s="118" t="s">
        <v>968</v>
      </c>
      <c r="L6186" s="117" t="s">
        <v>481</v>
      </c>
      <c r="M6186" s="119" t="s">
        <v>481</v>
      </c>
      <c r="N6186" s="118" t="s">
        <v>27</v>
      </c>
      <c r="P6186" s="118" t="s">
        <v>1156</v>
      </c>
      <c r="Q6186" s="118" t="s">
        <v>8</v>
      </c>
      <c r="R6186" s="118" t="s">
        <v>28</v>
      </c>
      <c r="S6186" s="118" t="s">
        <v>9</v>
      </c>
      <c r="T6186" s="118" t="s">
        <v>1169</v>
      </c>
      <c r="U6186" s="118" t="s">
        <v>1162</v>
      </c>
      <c r="V6186" s="118" t="s">
        <v>10</v>
      </c>
      <c r="W6186" s="118" t="s">
        <v>11</v>
      </c>
      <c r="X6186" s="118" t="s">
        <v>12</v>
      </c>
      <c r="Y6186" s="118"/>
      <c r="Z6186" s="120">
        <v>1960</v>
      </c>
      <c r="AA6186" s="121"/>
      <c r="AB6186" s="82">
        <f t="shared" si="3301"/>
        <v>1960</v>
      </c>
      <c r="AD6186">
        <v>1</v>
      </c>
      <c r="AG6186" s="84">
        <f t="shared" si="3296"/>
        <v>1</v>
      </c>
    </row>
    <row r="6187" spans="1:33" x14ac:dyDescent="0.25">
      <c r="A6187" s="117">
        <v>30807503</v>
      </c>
      <c r="C6187" s="81">
        <v>700</v>
      </c>
      <c r="D6187">
        <v>1.6</v>
      </c>
      <c r="E6187">
        <v>1.6</v>
      </c>
      <c r="F6187">
        <v>1.6</v>
      </c>
      <c r="G6187">
        <v>1.6</v>
      </c>
      <c r="H6187">
        <v>1.55</v>
      </c>
      <c r="I6187" s="118" t="s">
        <v>1137</v>
      </c>
      <c r="J6187" s="118" t="s">
        <v>480</v>
      </c>
      <c r="K6187" s="118" t="s">
        <v>968</v>
      </c>
      <c r="L6187" s="117" t="s">
        <v>481</v>
      </c>
      <c r="M6187" s="119" t="s">
        <v>498</v>
      </c>
      <c r="N6187" s="118" t="s">
        <v>27</v>
      </c>
      <c r="P6187" s="118" t="s">
        <v>1156</v>
      </c>
      <c r="Q6187" s="118" t="s">
        <v>8</v>
      </c>
      <c r="R6187" s="118" t="s">
        <v>28</v>
      </c>
      <c r="S6187" s="118" t="s">
        <v>9</v>
      </c>
      <c r="T6187" s="118" t="s">
        <v>1169</v>
      </c>
      <c r="U6187" s="118" t="s">
        <v>1162</v>
      </c>
      <c r="V6187" s="118" t="s">
        <v>10</v>
      </c>
      <c r="W6187" s="118" t="s">
        <v>11</v>
      </c>
      <c r="X6187" s="118" t="s">
        <v>12</v>
      </c>
      <c r="Y6187" s="118"/>
      <c r="Z6187" s="120">
        <v>1960</v>
      </c>
      <c r="AA6187" s="121"/>
      <c r="AB6187" s="82">
        <f t="shared" si="3301"/>
        <v>1960</v>
      </c>
      <c r="AD6187">
        <v>1</v>
      </c>
      <c r="AG6187" s="84">
        <f t="shared" si="3296"/>
        <v>1</v>
      </c>
    </row>
    <row r="6188" spans="1:33" x14ac:dyDescent="0.25">
      <c r="A6188" s="117">
        <v>40200583</v>
      </c>
      <c r="C6188" s="81">
        <v>700</v>
      </c>
      <c r="D6188">
        <v>2.4</v>
      </c>
      <c r="E6188">
        <v>2.8</v>
      </c>
      <c r="F6188">
        <v>3</v>
      </c>
      <c r="G6188">
        <v>3</v>
      </c>
      <c r="H6188">
        <v>2.4500000000000002</v>
      </c>
      <c r="I6188" s="118" t="s">
        <v>695</v>
      </c>
      <c r="J6188" s="118" t="s">
        <v>536</v>
      </c>
      <c r="K6188" s="118" t="s">
        <v>971</v>
      </c>
      <c r="L6188" s="118" t="s">
        <v>545</v>
      </c>
      <c r="M6188" s="119" t="s">
        <v>1149</v>
      </c>
      <c r="N6188" s="118" t="s">
        <v>27</v>
      </c>
      <c r="P6188" s="118" t="s">
        <v>1156</v>
      </c>
      <c r="Q6188" s="118" t="s">
        <v>8</v>
      </c>
      <c r="R6188" s="118" t="s">
        <v>28</v>
      </c>
      <c r="S6188" s="118" t="s">
        <v>9</v>
      </c>
      <c r="T6188" s="118" t="s">
        <v>1169</v>
      </c>
      <c r="U6188" s="118" t="s">
        <v>1162</v>
      </c>
      <c r="V6188" s="118" t="s">
        <v>10</v>
      </c>
      <c r="W6188" s="118" t="s">
        <v>11</v>
      </c>
      <c r="X6188" s="118" t="s">
        <v>12</v>
      </c>
      <c r="Y6188" s="118"/>
      <c r="Z6188" s="120">
        <v>2200</v>
      </c>
      <c r="AA6188" s="121"/>
      <c r="AB6188" s="82">
        <f t="shared" si="3301"/>
        <v>2200</v>
      </c>
      <c r="AD6188">
        <v>1</v>
      </c>
      <c r="AG6188" s="84">
        <f t="shared" si="3296"/>
        <v>1</v>
      </c>
    </row>
    <row r="6189" spans="1:33" x14ac:dyDescent="0.25">
      <c r="A6189" s="117">
        <v>40200583</v>
      </c>
      <c r="C6189" s="81">
        <v>700</v>
      </c>
      <c r="D6189">
        <v>2.4</v>
      </c>
      <c r="E6189">
        <v>2.8</v>
      </c>
      <c r="F6189">
        <v>3</v>
      </c>
      <c r="G6189">
        <v>3</v>
      </c>
      <c r="H6189">
        <v>2.4500000000000002</v>
      </c>
      <c r="I6189" s="118" t="s">
        <v>695</v>
      </c>
      <c r="J6189" s="118" t="s">
        <v>536</v>
      </c>
      <c r="K6189" s="118" t="s">
        <v>971</v>
      </c>
      <c r="L6189" s="118" t="s">
        <v>545</v>
      </c>
      <c r="M6189" s="119" t="s">
        <v>1149</v>
      </c>
      <c r="N6189" s="118" t="s">
        <v>27</v>
      </c>
      <c r="P6189" s="118" t="s">
        <v>1156</v>
      </c>
      <c r="Q6189" s="118" t="s">
        <v>8</v>
      </c>
      <c r="R6189" s="118" t="s">
        <v>28</v>
      </c>
      <c r="S6189" s="118" t="s">
        <v>9</v>
      </c>
      <c r="T6189" s="118" t="s">
        <v>1169</v>
      </c>
      <c r="U6189" s="118" t="s">
        <v>1162</v>
      </c>
      <c r="V6189" s="118" t="s">
        <v>10</v>
      </c>
      <c r="W6189" s="118" t="s">
        <v>11</v>
      </c>
      <c r="X6189" s="118" t="s">
        <v>12</v>
      </c>
      <c r="Y6189" s="118"/>
      <c r="Z6189" s="120">
        <v>2200</v>
      </c>
      <c r="AA6189" s="121"/>
      <c r="AB6189" s="82">
        <f t="shared" si="3301"/>
        <v>2200</v>
      </c>
      <c r="AD6189">
        <v>1</v>
      </c>
      <c r="AG6189" s="84">
        <f t="shared" si="3296"/>
        <v>1</v>
      </c>
    </row>
    <row r="6190" spans="1:33" x14ac:dyDescent="0.25">
      <c r="A6190" s="117">
        <v>40200583</v>
      </c>
      <c r="C6190" s="81">
        <v>700</v>
      </c>
      <c r="D6190">
        <v>2.4</v>
      </c>
      <c r="E6190">
        <v>2.8</v>
      </c>
      <c r="F6190">
        <v>3</v>
      </c>
      <c r="G6190">
        <v>3</v>
      </c>
      <c r="H6190">
        <v>2.4500000000000002</v>
      </c>
      <c r="I6190" s="118" t="s">
        <v>695</v>
      </c>
      <c r="J6190" s="118" t="s">
        <v>536</v>
      </c>
      <c r="K6190" s="118" t="s">
        <v>971</v>
      </c>
      <c r="L6190" s="118" t="s">
        <v>545</v>
      </c>
      <c r="M6190" s="119" t="s">
        <v>1149</v>
      </c>
      <c r="N6190" s="118" t="s">
        <v>27</v>
      </c>
      <c r="P6190" s="118" t="s">
        <v>1156</v>
      </c>
      <c r="Q6190" s="118" t="s">
        <v>8</v>
      </c>
      <c r="R6190" s="118" t="s">
        <v>28</v>
      </c>
      <c r="S6190" s="118" t="s">
        <v>9</v>
      </c>
      <c r="T6190" s="118" t="s">
        <v>1169</v>
      </c>
      <c r="U6190" s="118" t="s">
        <v>1162</v>
      </c>
      <c r="V6190" s="118" t="s">
        <v>10</v>
      </c>
      <c r="W6190" s="118" t="s">
        <v>11</v>
      </c>
      <c r="X6190" s="118" t="s">
        <v>12</v>
      </c>
      <c r="Y6190" s="118"/>
      <c r="Z6190" s="120">
        <v>2200</v>
      </c>
      <c r="AA6190" s="121"/>
      <c r="AB6190" s="82">
        <f t="shared" si="3301"/>
        <v>2200</v>
      </c>
      <c r="AD6190">
        <v>1</v>
      </c>
      <c r="AG6190" s="84">
        <f t="shared" si="3296"/>
        <v>1</v>
      </c>
    </row>
    <row r="6191" spans="1:33" x14ac:dyDescent="0.25">
      <c r="A6191" s="117">
        <v>40200583</v>
      </c>
      <c r="C6191" s="81">
        <v>700</v>
      </c>
      <c r="D6191">
        <v>2.4</v>
      </c>
      <c r="E6191">
        <v>2.8</v>
      </c>
      <c r="F6191">
        <v>3</v>
      </c>
      <c r="G6191">
        <v>3</v>
      </c>
      <c r="H6191">
        <v>2.4500000000000002</v>
      </c>
      <c r="I6191" s="118" t="s">
        <v>695</v>
      </c>
      <c r="J6191" s="118" t="s">
        <v>536</v>
      </c>
      <c r="K6191" s="118" t="s">
        <v>971</v>
      </c>
      <c r="L6191" s="118" t="s">
        <v>545</v>
      </c>
      <c r="M6191" s="119" t="s">
        <v>1149</v>
      </c>
      <c r="N6191" s="118" t="s">
        <v>27</v>
      </c>
      <c r="P6191" s="118" t="s">
        <v>1156</v>
      </c>
      <c r="Q6191" s="118" t="s">
        <v>8</v>
      </c>
      <c r="R6191" s="118" t="s">
        <v>28</v>
      </c>
      <c r="S6191" s="118" t="s">
        <v>9</v>
      </c>
      <c r="T6191" s="118" t="s">
        <v>1169</v>
      </c>
      <c r="U6191" s="118" t="s">
        <v>1162</v>
      </c>
      <c r="V6191" s="118" t="s">
        <v>10</v>
      </c>
      <c r="W6191" s="118" t="s">
        <v>11</v>
      </c>
      <c r="X6191" s="118" t="s">
        <v>12</v>
      </c>
      <c r="Y6191" s="118"/>
      <c r="Z6191" s="120">
        <v>2200</v>
      </c>
      <c r="AA6191" s="121"/>
      <c r="AB6191" s="82">
        <f t="shared" si="3301"/>
        <v>2200</v>
      </c>
      <c r="AD6191">
        <v>1</v>
      </c>
      <c r="AG6191" s="84">
        <f t="shared" si="3296"/>
        <v>1</v>
      </c>
    </row>
    <row r="6192" spans="1:33" x14ac:dyDescent="0.25">
      <c r="A6192" s="117">
        <v>40200583</v>
      </c>
      <c r="C6192" s="81">
        <v>700</v>
      </c>
      <c r="D6192">
        <v>2.4</v>
      </c>
      <c r="E6192">
        <v>2.8</v>
      </c>
      <c r="F6192">
        <v>3</v>
      </c>
      <c r="G6192">
        <v>3</v>
      </c>
      <c r="H6192">
        <v>2.4500000000000002</v>
      </c>
      <c r="I6192" s="118" t="s">
        <v>695</v>
      </c>
      <c r="J6192" s="118" t="s">
        <v>536</v>
      </c>
      <c r="K6192" s="118" t="s">
        <v>971</v>
      </c>
      <c r="L6192" s="118" t="s">
        <v>545</v>
      </c>
      <c r="M6192" s="119" t="s">
        <v>1149</v>
      </c>
      <c r="N6192" s="118" t="s">
        <v>27</v>
      </c>
      <c r="P6192" s="118" t="s">
        <v>1156</v>
      </c>
      <c r="Q6192" s="118" t="s">
        <v>8</v>
      </c>
      <c r="R6192" s="118" t="s">
        <v>28</v>
      </c>
      <c r="S6192" s="118" t="s">
        <v>9</v>
      </c>
      <c r="T6192" s="118" t="s">
        <v>1169</v>
      </c>
      <c r="U6192" s="118" t="s">
        <v>1162</v>
      </c>
      <c r="V6192" s="118" t="s">
        <v>10</v>
      </c>
      <c r="W6192" s="118" t="s">
        <v>11</v>
      </c>
      <c r="X6192" s="118" t="s">
        <v>12</v>
      </c>
      <c r="Y6192" s="118"/>
      <c r="Z6192" s="120">
        <v>2200</v>
      </c>
      <c r="AA6192" s="121"/>
      <c r="AB6192" s="82">
        <f t="shared" si="3301"/>
        <v>2200</v>
      </c>
      <c r="AD6192">
        <v>1</v>
      </c>
      <c r="AG6192" s="84">
        <f t="shared" si="3296"/>
        <v>1</v>
      </c>
    </row>
    <row r="6193" spans="1:39" x14ac:dyDescent="0.25">
      <c r="A6193" s="117">
        <v>40200583</v>
      </c>
      <c r="C6193" s="81">
        <v>700</v>
      </c>
      <c r="D6193">
        <v>2.4</v>
      </c>
      <c r="E6193">
        <v>2.8</v>
      </c>
      <c r="F6193">
        <v>3</v>
      </c>
      <c r="G6193">
        <v>3</v>
      </c>
      <c r="H6193">
        <v>2.4500000000000002</v>
      </c>
      <c r="I6193" s="118" t="s">
        <v>695</v>
      </c>
      <c r="J6193" s="118" t="s">
        <v>536</v>
      </c>
      <c r="K6193" s="118" t="s">
        <v>971</v>
      </c>
      <c r="L6193" s="118" t="s">
        <v>545</v>
      </c>
      <c r="M6193" s="119" t="s">
        <v>1149</v>
      </c>
      <c r="N6193" s="118" t="s">
        <v>27</v>
      </c>
      <c r="P6193" s="118" t="s">
        <v>1156</v>
      </c>
      <c r="Q6193" s="118" t="s">
        <v>8</v>
      </c>
      <c r="R6193" s="118" t="s">
        <v>28</v>
      </c>
      <c r="S6193" s="118" t="s">
        <v>9</v>
      </c>
      <c r="T6193" s="118" t="s">
        <v>1169</v>
      </c>
      <c r="U6193" s="118" t="s">
        <v>1162</v>
      </c>
      <c r="V6193" s="118" t="s">
        <v>10</v>
      </c>
      <c r="W6193" s="118" t="s">
        <v>11</v>
      </c>
      <c r="X6193" s="118" t="s">
        <v>12</v>
      </c>
      <c r="Y6193" s="118"/>
      <c r="Z6193" s="120">
        <v>2200</v>
      </c>
      <c r="AA6193" s="121"/>
      <c r="AB6193" s="82">
        <f t="shared" si="3301"/>
        <v>2200</v>
      </c>
      <c r="AD6193">
        <v>1</v>
      </c>
      <c r="AG6193" s="84">
        <f t="shared" si="3296"/>
        <v>1</v>
      </c>
    </row>
    <row r="6194" spans="1:39" x14ac:dyDescent="0.25">
      <c r="A6194" s="117">
        <v>40200583</v>
      </c>
      <c r="C6194" s="81">
        <v>700</v>
      </c>
      <c r="D6194">
        <v>2.4</v>
      </c>
      <c r="E6194">
        <v>2.8</v>
      </c>
      <c r="F6194">
        <v>3</v>
      </c>
      <c r="G6194">
        <v>3</v>
      </c>
      <c r="H6194">
        <v>2.4500000000000002</v>
      </c>
      <c r="I6194" s="118" t="s">
        <v>695</v>
      </c>
      <c r="J6194" s="118" t="s">
        <v>536</v>
      </c>
      <c r="K6194" s="118" t="s">
        <v>971</v>
      </c>
      <c r="L6194" s="118" t="s">
        <v>545</v>
      </c>
      <c r="M6194" s="119" t="s">
        <v>1149</v>
      </c>
      <c r="N6194" s="118" t="s">
        <v>27</v>
      </c>
      <c r="P6194" s="118" t="s">
        <v>1156</v>
      </c>
      <c r="Q6194" s="118" t="s">
        <v>8</v>
      </c>
      <c r="R6194" s="118" t="s">
        <v>28</v>
      </c>
      <c r="S6194" s="118" t="s">
        <v>9</v>
      </c>
      <c r="T6194" s="118" t="s">
        <v>1169</v>
      </c>
      <c r="U6194" s="118" t="s">
        <v>1162</v>
      </c>
      <c r="V6194" s="118" t="s">
        <v>10</v>
      </c>
      <c r="W6194" s="118" t="s">
        <v>11</v>
      </c>
      <c r="X6194" s="118" t="s">
        <v>12</v>
      </c>
      <c r="Y6194" s="118"/>
      <c r="Z6194" s="120">
        <v>2200</v>
      </c>
      <c r="AA6194" s="121"/>
      <c r="AB6194" s="82">
        <f t="shared" si="3301"/>
        <v>2200</v>
      </c>
      <c r="AD6194">
        <v>1</v>
      </c>
      <c r="AG6194" s="84">
        <f t="shared" si="3296"/>
        <v>1</v>
      </c>
    </row>
    <row r="6195" spans="1:39" x14ac:dyDescent="0.25">
      <c r="A6195" s="117">
        <v>4060003332</v>
      </c>
      <c r="C6195" s="81">
        <v>700</v>
      </c>
      <c r="D6195">
        <v>2.4</v>
      </c>
      <c r="E6195">
        <v>2.8</v>
      </c>
      <c r="F6195">
        <v>3</v>
      </c>
      <c r="G6195">
        <v>3</v>
      </c>
      <c r="H6195">
        <v>2.2599999999999998</v>
      </c>
      <c r="I6195" s="118" t="s">
        <v>1138</v>
      </c>
      <c r="J6195" s="118" t="s">
        <v>607</v>
      </c>
      <c r="K6195" s="118" t="s">
        <v>962</v>
      </c>
      <c r="L6195" s="117" t="s">
        <v>608</v>
      </c>
      <c r="M6195" s="119" t="s">
        <v>614</v>
      </c>
      <c r="N6195" s="118" t="s">
        <v>27</v>
      </c>
      <c r="P6195" s="118" t="s">
        <v>1156</v>
      </c>
      <c r="Q6195" s="118" t="s">
        <v>16</v>
      </c>
      <c r="R6195" s="118" t="s">
        <v>28</v>
      </c>
      <c r="S6195" s="118" t="s">
        <v>1159</v>
      </c>
      <c r="T6195" s="118" t="s">
        <v>1169</v>
      </c>
      <c r="U6195" s="118" t="s">
        <v>1163</v>
      </c>
      <c r="V6195" s="118" t="s">
        <v>14</v>
      </c>
      <c r="W6195" s="118" t="s">
        <v>49</v>
      </c>
      <c r="X6195" s="118" t="s">
        <v>12</v>
      </c>
      <c r="Y6195" s="118"/>
      <c r="Z6195" s="120">
        <v>900</v>
      </c>
      <c r="AA6195" s="121"/>
      <c r="AB6195" s="82">
        <f t="shared" si="3301"/>
        <v>900</v>
      </c>
      <c r="AC6195">
        <v>1</v>
      </c>
      <c r="AG6195" s="84">
        <f t="shared" si="3296"/>
        <v>1</v>
      </c>
      <c r="AJ6195">
        <f t="shared" ref="AJ6195:AJ6196" si="3302">AG6195</f>
        <v>1</v>
      </c>
      <c r="AK6195" s="108">
        <f t="shared" ref="AK6195:AK6196" si="3303">AJ6195*C6195*F6195*H6195</f>
        <v>4746</v>
      </c>
      <c r="AL6195" s="108">
        <f t="shared" ref="AL6195:AL6196" si="3304">AJ6195*C6195*F6195</f>
        <v>2100</v>
      </c>
      <c r="AM6195" s="108">
        <f t="shared" ref="AM6195:AM6196" si="3305">AK6195-AL6195</f>
        <v>2646</v>
      </c>
    </row>
    <row r="6196" spans="1:39" x14ac:dyDescent="0.25">
      <c r="A6196" s="117">
        <v>4060003332</v>
      </c>
      <c r="C6196" s="81">
        <v>700</v>
      </c>
      <c r="D6196">
        <v>2.4</v>
      </c>
      <c r="E6196">
        <v>2.8</v>
      </c>
      <c r="F6196">
        <v>3</v>
      </c>
      <c r="G6196">
        <v>3</v>
      </c>
      <c r="H6196">
        <v>2.2599999999999998</v>
      </c>
      <c r="I6196" s="118" t="s">
        <v>1138</v>
      </c>
      <c r="J6196" s="118" t="s">
        <v>607</v>
      </c>
      <c r="K6196" s="118" t="s">
        <v>962</v>
      </c>
      <c r="L6196" s="117" t="s">
        <v>608</v>
      </c>
      <c r="M6196" s="119" t="s">
        <v>614</v>
      </c>
      <c r="N6196" s="118" t="s">
        <v>27</v>
      </c>
      <c r="P6196" s="118" t="s">
        <v>1156</v>
      </c>
      <c r="Q6196" s="118" t="s">
        <v>16</v>
      </c>
      <c r="R6196" s="118" t="s">
        <v>28</v>
      </c>
      <c r="S6196" s="118" t="s">
        <v>1159</v>
      </c>
      <c r="T6196" s="118" t="s">
        <v>1169</v>
      </c>
      <c r="U6196" s="118" t="s">
        <v>1163</v>
      </c>
      <c r="V6196" s="118" t="s">
        <v>14</v>
      </c>
      <c r="W6196" s="118" t="s">
        <v>49</v>
      </c>
      <c r="X6196" s="118" t="s">
        <v>12</v>
      </c>
      <c r="Y6196" s="118"/>
      <c r="Z6196" s="120">
        <v>900</v>
      </c>
      <c r="AA6196" s="121"/>
      <c r="AB6196" s="82">
        <f t="shared" si="3301"/>
        <v>900</v>
      </c>
      <c r="AC6196">
        <v>1</v>
      </c>
      <c r="AG6196" s="84">
        <f t="shared" ref="AG6196:AG6259" si="3306">AC6196+AD6196+AE6196+AF6196</f>
        <v>1</v>
      </c>
      <c r="AJ6196">
        <f t="shared" si="3302"/>
        <v>1</v>
      </c>
      <c r="AK6196" s="108">
        <f t="shared" si="3303"/>
        <v>4746</v>
      </c>
      <c r="AL6196" s="108">
        <f t="shared" si="3304"/>
        <v>2100</v>
      </c>
      <c r="AM6196" s="108">
        <f t="shared" si="3305"/>
        <v>2646</v>
      </c>
    </row>
    <row r="6197" spans="1:39" x14ac:dyDescent="0.25">
      <c r="A6197" s="117">
        <v>4060003332</v>
      </c>
      <c r="C6197" s="81">
        <v>700</v>
      </c>
      <c r="D6197">
        <v>2.4</v>
      </c>
      <c r="E6197">
        <v>2.8</v>
      </c>
      <c r="F6197">
        <v>3</v>
      </c>
      <c r="G6197">
        <v>3</v>
      </c>
      <c r="H6197">
        <v>2.2599999999999998</v>
      </c>
      <c r="I6197" s="118" t="s">
        <v>1138</v>
      </c>
      <c r="J6197" s="118" t="s">
        <v>607</v>
      </c>
      <c r="K6197" s="118" t="s">
        <v>962</v>
      </c>
      <c r="L6197" s="117" t="s">
        <v>608</v>
      </c>
      <c r="M6197" s="119" t="s">
        <v>614</v>
      </c>
      <c r="N6197" s="118" t="s">
        <v>27</v>
      </c>
      <c r="P6197" s="118" t="s">
        <v>1156</v>
      </c>
      <c r="Q6197" s="118" t="s">
        <v>16</v>
      </c>
      <c r="R6197" s="118" t="s">
        <v>28</v>
      </c>
      <c r="S6197" s="118" t="s">
        <v>9</v>
      </c>
      <c r="T6197" s="118" t="s">
        <v>1169</v>
      </c>
      <c r="U6197" s="118" t="s">
        <v>1162</v>
      </c>
      <c r="V6197" s="118" t="s">
        <v>10</v>
      </c>
      <c r="W6197" s="118" t="s">
        <v>11</v>
      </c>
      <c r="X6197" s="118" t="s">
        <v>12</v>
      </c>
      <c r="Y6197" s="118"/>
      <c r="Z6197" s="120">
        <v>2200</v>
      </c>
      <c r="AA6197" s="121"/>
      <c r="AB6197" s="82">
        <f t="shared" si="3301"/>
        <v>2200</v>
      </c>
      <c r="AD6197">
        <v>1</v>
      </c>
      <c r="AG6197" s="84">
        <f t="shared" si="3306"/>
        <v>1</v>
      </c>
    </row>
    <row r="6198" spans="1:39" x14ac:dyDescent="0.25">
      <c r="A6198" s="117">
        <v>4060003332</v>
      </c>
      <c r="C6198" s="81">
        <v>700</v>
      </c>
      <c r="D6198">
        <v>2.4</v>
      </c>
      <c r="E6198">
        <v>2.8</v>
      </c>
      <c r="F6198">
        <v>3</v>
      </c>
      <c r="G6198">
        <v>3</v>
      </c>
      <c r="H6198">
        <v>2.2599999999999998</v>
      </c>
      <c r="I6198" s="118" t="s">
        <v>1138</v>
      </c>
      <c r="J6198" s="118" t="s">
        <v>607</v>
      </c>
      <c r="K6198" s="118" t="s">
        <v>962</v>
      </c>
      <c r="L6198" s="117" t="s">
        <v>608</v>
      </c>
      <c r="M6198" s="119" t="s">
        <v>614</v>
      </c>
      <c r="N6198" s="118" t="s">
        <v>27</v>
      </c>
      <c r="P6198" s="118" t="s">
        <v>1156</v>
      </c>
      <c r="Q6198" s="118" t="s">
        <v>16</v>
      </c>
      <c r="R6198" s="118" t="s">
        <v>28</v>
      </c>
      <c r="S6198" s="118" t="s">
        <v>9</v>
      </c>
      <c r="T6198" s="118" t="s">
        <v>1169</v>
      </c>
      <c r="U6198" s="118" t="s">
        <v>1162</v>
      </c>
      <c r="V6198" s="118" t="s">
        <v>10</v>
      </c>
      <c r="W6198" s="118" t="s">
        <v>11</v>
      </c>
      <c r="X6198" s="118" t="s">
        <v>12</v>
      </c>
      <c r="Y6198" s="118"/>
      <c r="Z6198" s="120">
        <v>2200</v>
      </c>
      <c r="AA6198" s="121"/>
      <c r="AB6198" s="82">
        <f t="shared" si="3301"/>
        <v>2200</v>
      </c>
      <c r="AD6198">
        <v>1</v>
      </c>
      <c r="AG6198" s="84">
        <f t="shared" si="3306"/>
        <v>1</v>
      </c>
    </row>
    <row r="6199" spans="1:39" x14ac:dyDescent="0.25">
      <c r="A6199" s="117">
        <v>4060003332</v>
      </c>
      <c r="C6199" s="81">
        <v>700</v>
      </c>
      <c r="D6199">
        <v>2.4</v>
      </c>
      <c r="E6199">
        <v>2.8</v>
      </c>
      <c r="F6199">
        <v>3</v>
      </c>
      <c r="G6199">
        <v>3</v>
      </c>
      <c r="H6199">
        <v>2.2599999999999998</v>
      </c>
      <c r="I6199" s="118" t="s">
        <v>1138</v>
      </c>
      <c r="J6199" s="118" t="s">
        <v>607</v>
      </c>
      <c r="K6199" s="118" t="s">
        <v>962</v>
      </c>
      <c r="L6199" s="117" t="s">
        <v>608</v>
      </c>
      <c r="M6199" s="119" t="s">
        <v>614</v>
      </c>
      <c r="N6199" s="118" t="s">
        <v>27</v>
      </c>
      <c r="P6199" s="118" t="s">
        <v>1156</v>
      </c>
      <c r="Q6199" s="118" t="s">
        <v>16</v>
      </c>
      <c r="R6199" s="118" t="s">
        <v>28</v>
      </c>
      <c r="S6199" s="118" t="s">
        <v>1159</v>
      </c>
      <c r="T6199" s="118" t="s">
        <v>1169</v>
      </c>
      <c r="U6199" s="118" t="s">
        <v>1163</v>
      </c>
      <c r="V6199" s="118" t="s">
        <v>14</v>
      </c>
      <c r="W6199" s="118" t="s">
        <v>49</v>
      </c>
      <c r="X6199" s="118" t="s">
        <v>12</v>
      </c>
      <c r="Y6199" s="118"/>
      <c r="Z6199" s="120">
        <v>900</v>
      </c>
      <c r="AA6199" s="121"/>
      <c r="AB6199" s="82">
        <f t="shared" si="3301"/>
        <v>900</v>
      </c>
      <c r="AC6199">
        <v>1</v>
      </c>
      <c r="AG6199" s="84">
        <f t="shared" si="3306"/>
        <v>1</v>
      </c>
      <c r="AJ6199">
        <f>AG6199</f>
        <v>1</v>
      </c>
      <c r="AK6199" s="108">
        <f>AJ6199*C6199*F6199*H6199</f>
        <v>4746</v>
      </c>
      <c r="AL6199" s="108">
        <f>AJ6199*C6199*F6199</f>
        <v>2100</v>
      </c>
      <c r="AM6199" s="108">
        <f>AK6199-AL6199</f>
        <v>2646</v>
      </c>
    </row>
    <row r="6200" spans="1:39" x14ac:dyDescent="0.25">
      <c r="A6200" s="117">
        <v>4060003313</v>
      </c>
      <c r="C6200" s="81">
        <v>700</v>
      </c>
      <c r="D6200">
        <v>2.4</v>
      </c>
      <c r="E6200">
        <v>2.8</v>
      </c>
      <c r="F6200">
        <v>3</v>
      </c>
      <c r="G6200">
        <v>3</v>
      </c>
      <c r="H6200">
        <v>2.2599999999999998</v>
      </c>
      <c r="I6200" s="118" t="s">
        <v>1138</v>
      </c>
      <c r="J6200" s="118" t="s">
        <v>607</v>
      </c>
      <c r="K6200" s="118" t="s">
        <v>962</v>
      </c>
      <c r="L6200" s="117" t="s">
        <v>608</v>
      </c>
      <c r="M6200" s="119" t="s">
        <v>616</v>
      </c>
      <c r="N6200" s="118" t="s">
        <v>27</v>
      </c>
      <c r="P6200" s="118" t="s">
        <v>1156</v>
      </c>
      <c r="Q6200" s="118" t="s">
        <v>16</v>
      </c>
      <c r="R6200" s="118" t="s">
        <v>28</v>
      </c>
      <c r="S6200" s="118" t="s">
        <v>9</v>
      </c>
      <c r="T6200" s="118" t="s">
        <v>1169</v>
      </c>
      <c r="U6200" s="118" t="s">
        <v>1162</v>
      </c>
      <c r="V6200" s="118" t="s">
        <v>10</v>
      </c>
      <c r="W6200" s="118" t="s">
        <v>11</v>
      </c>
      <c r="X6200" s="118" t="s">
        <v>12</v>
      </c>
      <c r="Y6200" s="118"/>
      <c r="Z6200" s="120">
        <v>2200</v>
      </c>
      <c r="AA6200" s="121"/>
      <c r="AB6200" s="82">
        <f t="shared" si="3301"/>
        <v>2200</v>
      </c>
      <c r="AD6200">
        <v>1</v>
      </c>
      <c r="AG6200" s="84">
        <f t="shared" si="3306"/>
        <v>1</v>
      </c>
    </row>
    <row r="6201" spans="1:39" x14ac:dyDescent="0.25">
      <c r="A6201" s="117">
        <v>4060003332</v>
      </c>
      <c r="C6201" s="81">
        <v>700</v>
      </c>
      <c r="D6201">
        <v>2.4</v>
      </c>
      <c r="E6201">
        <v>2.8</v>
      </c>
      <c r="F6201">
        <v>3</v>
      </c>
      <c r="G6201">
        <v>3</v>
      </c>
      <c r="H6201">
        <v>2.2599999999999998</v>
      </c>
      <c r="I6201" s="118" t="s">
        <v>1138</v>
      </c>
      <c r="J6201" s="118" t="s">
        <v>607</v>
      </c>
      <c r="K6201" s="118" t="s">
        <v>962</v>
      </c>
      <c r="L6201" s="117" t="s">
        <v>608</v>
      </c>
      <c r="M6201" s="119" t="s">
        <v>614</v>
      </c>
      <c r="N6201" s="118" t="s">
        <v>27</v>
      </c>
      <c r="P6201" s="118" t="s">
        <v>1156</v>
      </c>
      <c r="Q6201" s="118" t="s">
        <v>16</v>
      </c>
      <c r="R6201" s="118" t="s">
        <v>28</v>
      </c>
      <c r="S6201" s="118" t="s">
        <v>9</v>
      </c>
      <c r="T6201" s="118" t="s">
        <v>1169</v>
      </c>
      <c r="U6201" s="118" t="s">
        <v>1162</v>
      </c>
      <c r="V6201" s="118" t="s">
        <v>10</v>
      </c>
      <c r="W6201" s="118" t="s">
        <v>11</v>
      </c>
      <c r="X6201" s="118" t="s">
        <v>12</v>
      </c>
      <c r="Y6201" s="118"/>
      <c r="Z6201" s="120">
        <v>2200</v>
      </c>
      <c r="AA6201" s="121"/>
      <c r="AB6201" s="82">
        <f t="shared" si="3301"/>
        <v>2200</v>
      </c>
      <c r="AD6201">
        <v>1</v>
      </c>
      <c r="AG6201" s="84">
        <f t="shared" si="3306"/>
        <v>1</v>
      </c>
    </row>
    <row r="6202" spans="1:39" x14ac:dyDescent="0.25">
      <c r="A6202" s="117">
        <v>40600282</v>
      </c>
      <c r="C6202" s="81">
        <v>700</v>
      </c>
      <c r="D6202">
        <v>2.4</v>
      </c>
      <c r="E6202">
        <v>2.8</v>
      </c>
      <c r="F6202">
        <v>3</v>
      </c>
      <c r="G6202">
        <v>3</v>
      </c>
      <c r="H6202">
        <v>2.2599999999999998</v>
      </c>
      <c r="I6202" s="118" t="s">
        <v>1138</v>
      </c>
      <c r="J6202" s="118" t="s">
        <v>607</v>
      </c>
      <c r="K6202" s="118" t="s">
        <v>962</v>
      </c>
      <c r="L6202" s="118" t="s">
        <v>612</v>
      </c>
      <c r="M6202" s="119" t="s">
        <v>612</v>
      </c>
      <c r="N6202" s="118" t="s">
        <v>27</v>
      </c>
      <c r="P6202" s="118" t="s">
        <v>42</v>
      </c>
      <c r="Q6202" s="118" t="s">
        <v>16</v>
      </c>
      <c r="R6202" s="118" t="s">
        <v>28</v>
      </c>
      <c r="S6202" s="118" t="s">
        <v>1160</v>
      </c>
      <c r="T6202" s="118" t="s">
        <v>1169</v>
      </c>
      <c r="U6202" s="118" t="s">
        <v>1165</v>
      </c>
      <c r="V6202" s="118" t="s">
        <v>50</v>
      </c>
      <c r="W6202" s="118" t="s">
        <v>51</v>
      </c>
      <c r="X6202" s="118" t="s">
        <v>31</v>
      </c>
      <c r="Y6202" s="118"/>
      <c r="Z6202" s="120">
        <v>0</v>
      </c>
      <c r="AA6202" s="121">
        <v>0</v>
      </c>
      <c r="AB6202" s="82">
        <f t="shared" si="3301"/>
        <v>0</v>
      </c>
      <c r="AF6202">
        <v>1</v>
      </c>
      <c r="AG6202" s="84">
        <f t="shared" si="3306"/>
        <v>1</v>
      </c>
      <c r="AJ6202">
        <f>AG6202</f>
        <v>1</v>
      </c>
      <c r="AK6202" s="108">
        <f>AJ6202*C6202*F6202*H6202</f>
        <v>4746</v>
      </c>
      <c r="AL6202" s="108">
        <f>AJ6202*C6202*F6202</f>
        <v>2100</v>
      </c>
      <c r="AM6202" s="108">
        <f>AK6202-AL6202</f>
        <v>2646</v>
      </c>
    </row>
    <row r="6203" spans="1:39" x14ac:dyDescent="0.25">
      <c r="A6203" s="117">
        <v>20103663</v>
      </c>
      <c r="C6203" s="81">
        <v>700</v>
      </c>
      <c r="D6203">
        <v>1.6</v>
      </c>
      <c r="E6203">
        <v>1.85</v>
      </c>
      <c r="F6203">
        <v>2</v>
      </c>
      <c r="G6203">
        <v>2</v>
      </c>
      <c r="H6203">
        <v>1.61</v>
      </c>
      <c r="I6203" s="118" t="s">
        <v>53</v>
      </c>
      <c r="J6203" s="118" t="s">
        <v>231</v>
      </c>
      <c r="K6203" s="118" t="s">
        <v>961</v>
      </c>
      <c r="L6203" s="118" t="s">
        <v>225</v>
      </c>
      <c r="M6203" s="119" t="s">
        <v>307</v>
      </c>
      <c r="N6203" s="118" t="s">
        <v>27</v>
      </c>
      <c r="P6203" s="118" t="s">
        <v>1156</v>
      </c>
      <c r="Q6203" s="118" t="s">
        <v>16</v>
      </c>
      <c r="R6203" s="118" t="s">
        <v>28</v>
      </c>
      <c r="S6203" s="118" t="s">
        <v>9</v>
      </c>
      <c r="T6203" s="118" t="s">
        <v>1169</v>
      </c>
      <c r="U6203" s="118" t="s">
        <v>1162</v>
      </c>
      <c r="V6203" s="118" t="s">
        <v>10</v>
      </c>
      <c r="W6203" s="118" t="s">
        <v>11</v>
      </c>
      <c r="X6203" s="118" t="s">
        <v>12</v>
      </c>
      <c r="Y6203" s="118"/>
      <c r="Z6203" s="120">
        <v>1650</v>
      </c>
      <c r="AA6203" s="121"/>
      <c r="AB6203" s="82">
        <f t="shared" si="3301"/>
        <v>1650</v>
      </c>
      <c r="AD6203">
        <v>1</v>
      </c>
      <c r="AG6203" s="84">
        <f t="shared" si="3306"/>
        <v>1</v>
      </c>
    </row>
    <row r="6204" spans="1:39" x14ac:dyDescent="0.25">
      <c r="A6204" s="117">
        <v>20200022</v>
      </c>
      <c r="C6204" s="81">
        <v>700</v>
      </c>
      <c r="D6204">
        <v>1.6</v>
      </c>
      <c r="E6204">
        <v>1.85</v>
      </c>
      <c r="F6204">
        <v>2</v>
      </c>
      <c r="G6204">
        <v>2</v>
      </c>
      <c r="H6204">
        <v>1.95</v>
      </c>
      <c r="I6204" s="118" t="s">
        <v>10</v>
      </c>
      <c r="J6204" s="118" t="s">
        <v>314</v>
      </c>
      <c r="K6204" s="118" t="s">
        <v>958</v>
      </c>
      <c r="L6204" s="117" t="s">
        <v>318</v>
      </c>
      <c r="M6204" s="119" t="s">
        <v>318</v>
      </c>
      <c r="N6204" s="118" t="s">
        <v>87</v>
      </c>
      <c r="P6204" s="118" t="s">
        <v>42</v>
      </c>
      <c r="Q6204" s="118" t="s">
        <v>16</v>
      </c>
      <c r="R6204" s="118" t="s">
        <v>1158</v>
      </c>
      <c r="S6204" s="118" t="s">
        <v>1159</v>
      </c>
      <c r="T6204" s="118" t="s">
        <v>1169</v>
      </c>
      <c r="U6204" s="118" t="s">
        <v>1163</v>
      </c>
      <c r="V6204" s="118" t="s">
        <v>56</v>
      </c>
      <c r="W6204" s="118" t="s">
        <v>57</v>
      </c>
      <c r="X6204" s="118" t="s">
        <v>12</v>
      </c>
      <c r="Y6204" s="118"/>
      <c r="Z6204" s="120">
        <v>600</v>
      </c>
      <c r="AA6204" s="121"/>
      <c r="AB6204" s="82">
        <f t="shared" si="3301"/>
        <v>600</v>
      </c>
      <c r="AC6204">
        <v>1</v>
      </c>
      <c r="AG6204" s="84">
        <f t="shared" si="3306"/>
        <v>1</v>
      </c>
      <c r="AJ6204">
        <f>AG6204</f>
        <v>1</v>
      </c>
      <c r="AK6204" s="108">
        <f>AJ6204*C6204*D6204*H6204</f>
        <v>2184</v>
      </c>
      <c r="AL6204" s="108">
        <f>AJ6204*C6204*D6204</f>
        <v>1120</v>
      </c>
      <c r="AM6204" s="108">
        <f>AK6204-AL6204</f>
        <v>1064</v>
      </c>
    </row>
    <row r="6205" spans="1:39" x14ac:dyDescent="0.25">
      <c r="A6205" s="117">
        <v>2020002356</v>
      </c>
      <c r="C6205" s="81">
        <v>700</v>
      </c>
      <c r="D6205">
        <v>1.6</v>
      </c>
      <c r="E6205">
        <v>1.85</v>
      </c>
      <c r="F6205">
        <v>2</v>
      </c>
      <c r="G6205">
        <v>2</v>
      </c>
      <c r="H6205">
        <v>1.95</v>
      </c>
      <c r="I6205" s="118" t="s">
        <v>10</v>
      </c>
      <c r="J6205" s="118" t="s">
        <v>314</v>
      </c>
      <c r="K6205" s="118" t="s">
        <v>958</v>
      </c>
      <c r="L6205" s="117" t="s">
        <v>318</v>
      </c>
      <c r="M6205" s="119" t="s">
        <v>328</v>
      </c>
      <c r="N6205" s="118" t="s">
        <v>27</v>
      </c>
      <c r="P6205" s="118" t="s">
        <v>1156</v>
      </c>
      <c r="Q6205" s="118" t="s">
        <v>16</v>
      </c>
      <c r="R6205" s="118" t="s">
        <v>28</v>
      </c>
      <c r="S6205" s="118" t="s">
        <v>9</v>
      </c>
      <c r="T6205" s="118" t="s">
        <v>1169</v>
      </c>
      <c r="U6205" s="118" t="s">
        <v>1162</v>
      </c>
      <c r="V6205" s="118" t="s">
        <v>10</v>
      </c>
      <c r="W6205" s="118" t="s">
        <v>11</v>
      </c>
      <c r="X6205" s="118" t="s">
        <v>12</v>
      </c>
      <c r="Y6205" s="118"/>
      <c r="Z6205" s="120">
        <v>1600</v>
      </c>
      <c r="AA6205" s="121"/>
      <c r="AB6205" s="82">
        <f t="shared" si="3301"/>
        <v>1600</v>
      </c>
      <c r="AD6205">
        <v>1</v>
      </c>
      <c r="AG6205" s="84">
        <f t="shared" si="3306"/>
        <v>1</v>
      </c>
    </row>
    <row r="6206" spans="1:39" x14ac:dyDescent="0.25">
      <c r="A6206" s="117">
        <v>10300132</v>
      </c>
      <c r="C6206" s="81">
        <v>700</v>
      </c>
      <c r="D6206">
        <v>1.6</v>
      </c>
      <c r="E6206">
        <v>1.6</v>
      </c>
      <c r="F6206">
        <v>1.6</v>
      </c>
      <c r="G6206">
        <v>1.6</v>
      </c>
      <c r="H6206">
        <v>1.44</v>
      </c>
      <c r="I6206" s="118" t="s">
        <v>1131</v>
      </c>
      <c r="J6206" s="118" t="s">
        <v>1132</v>
      </c>
      <c r="K6206" s="118" t="s">
        <v>958</v>
      </c>
      <c r="L6206" s="118" t="s">
        <v>181</v>
      </c>
      <c r="M6206" s="119" t="s">
        <v>181</v>
      </c>
      <c r="N6206" s="118" t="s">
        <v>120</v>
      </c>
      <c r="P6206" s="118" t="s">
        <v>42</v>
      </c>
      <c r="Q6206" s="118" t="s">
        <v>16</v>
      </c>
      <c r="R6206" s="118" t="s">
        <v>1158</v>
      </c>
      <c r="S6206" s="118" t="s">
        <v>1159</v>
      </c>
      <c r="T6206" s="118" t="s">
        <v>1169</v>
      </c>
      <c r="U6206" s="118" t="s">
        <v>1163</v>
      </c>
      <c r="V6206" s="118" t="s">
        <v>14</v>
      </c>
      <c r="W6206" s="118" t="s">
        <v>49</v>
      </c>
      <c r="X6206" s="118" t="s">
        <v>12</v>
      </c>
      <c r="Y6206" s="118"/>
      <c r="Z6206" s="120">
        <v>400</v>
      </c>
      <c r="AA6206" s="121"/>
      <c r="AB6206" s="82">
        <f t="shared" si="3301"/>
        <v>400</v>
      </c>
      <c r="AC6206">
        <v>1</v>
      </c>
      <c r="AG6206" s="84">
        <f t="shared" si="3306"/>
        <v>1</v>
      </c>
      <c r="AJ6206">
        <f t="shared" ref="AJ6206:AJ6210" si="3307">AG6206</f>
        <v>1</v>
      </c>
      <c r="AK6206" s="108">
        <f t="shared" ref="AK6206:AK6209" si="3308">AJ6206*C6206*D6206*H6206</f>
        <v>1612.8</v>
      </c>
      <c r="AL6206" s="108">
        <f t="shared" ref="AL6206:AL6209" si="3309">AJ6206*C6206*D6206</f>
        <v>1120</v>
      </c>
      <c r="AM6206" s="108">
        <f t="shared" ref="AM6206:AM6209" si="3310">AK6206-AL6206</f>
        <v>492.79999999999995</v>
      </c>
    </row>
    <row r="6207" spans="1:39" x14ac:dyDescent="0.25">
      <c r="A6207" s="117">
        <v>10300132</v>
      </c>
      <c r="C6207" s="81">
        <v>700</v>
      </c>
      <c r="D6207">
        <v>1.6</v>
      </c>
      <c r="E6207">
        <v>1.6</v>
      </c>
      <c r="F6207">
        <v>1.6</v>
      </c>
      <c r="G6207">
        <v>1.6</v>
      </c>
      <c r="H6207">
        <v>1.44</v>
      </c>
      <c r="I6207" s="118" t="s">
        <v>1131</v>
      </c>
      <c r="J6207" s="118" t="s">
        <v>1132</v>
      </c>
      <c r="K6207" s="118" t="s">
        <v>958</v>
      </c>
      <c r="L6207" s="118" t="s">
        <v>181</v>
      </c>
      <c r="M6207" s="119" t="s">
        <v>181</v>
      </c>
      <c r="N6207" s="118" t="s">
        <v>87</v>
      </c>
      <c r="P6207" s="118" t="s">
        <v>42</v>
      </c>
      <c r="Q6207" s="118" t="s">
        <v>16</v>
      </c>
      <c r="R6207" s="118" t="s">
        <v>1158</v>
      </c>
      <c r="S6207" s="118" t="s">
        <v>1159</v>
      </c>
      <c r="T6207" s="118" t="s">
        <v>1169</v>
      </c>
      <c r="U6207" s="118" t="s">
        <v>1163</v>
      </c>
      <c r="V6207" s="118" t="s">
        <v>64</v>
      </c>
      <c r="W6207" s="118" t="s">
        <v>65</v>
      </c>
      <c r="X6207" s="118" t="s">
        <v>12</v>
      </c>
      <c r="Y6207" s="118"/>
      <c r="Z6207" s="120">
        <v>400</v>
      </c>
      <c r="AA6207" s="121"/>
      <c r="AB6207" s="82">
        <f t="shared" si="3301"/>
        <v>400</v>
      </c>
      <c r="AC6207">
        <v>1</v>
      </c>
      <c r="AG6207" s="84">
        <f t="shared" si="3306"/>
        <v>1</v>
      </c>
      <c r="AJ6207">
        <f t="shared" si="3307"/>
        <v>1</v>
      </c>
      <c r="AK6207" s="108">
        <f t="shared" si="3308"/>
        <v>1612.8</v>
      </c>
      <c r="AL6207" s="108">
        <f t="shared" si="3309"/>
        <v>1120</v>
      </c>
      <c r="AM6207" s="108">
        <f t="shared" si="3310"/>
        <v>492.79999999999995</v>
      </c>
    </row>
    <row r="6208" spans="1:39" x14ac:dyDescent="0.25">
      <c r="A6208" s="117">
        <v>20200902</v>
      </c>
      <c r="C6208" s="81">
        <v>700</v>
      </c>
      <c r="D6208">
        <v>1.6</v>
      </c>
      <c r="E6208">
        <v>1.85</v>
      </c>
      <c r="F6208">
        <v>2</v>
      </c>
      <c r="G6208">
        <v>2</v>
      </c>
      <c r="H6208">
        <v>1.95</v>
      </c>
      <c r="I6208" s="118" t="s">
        <v>10</v>
      </c>
      <c r="J6208" s="118" t="s">
        <v>314</v>
      </c>
      <c r="K6208" s="118" t="s">
        <v>958</v>
      </c>
      <c r="L6208" s="118" t="s">
        <v>335</v>
      </c>
      <c r="M6208" s="119" t="s">
        <v>335</v>
      </c>
      <c r="N6208" s="118" t="s">
        <v>100</v>
      </c>
      <c r="P6208" s="118" t="s">
        <v>42</v>
      </c>
      <c r="Q6208" s="118" t="s">
        <v>16</v>
      </c>
      <c r="R6208" s="118" t="s">
        <v>1158</v>
      </c>
      <c r="S6208" s="118" t="s">
        <v>1159</v>
      </c>
      <c r="T6208" s="118" t="s">
        <v>1169</v>
      </c>
      <c r="U6208" s="118" t="s">
        <v>1163</v>
      </c>
      <c r="V6208" s="118" t="s">
        <v>14</v>
      </c>
      <c r="W6208" s="118" t="s">
        <v>49</v>
      </c>
      <c r="X6208" s="118" t="s">
        <v>12</v>
      </c>
      <c r="Y6208" s="118"/>
      <c r="Z6208" s="120">
        <v>600</v>
      </c>
      <c r="AA6208" s="121"/>
      <c r="AB6208" s="82">
        <f t="shared" si="3301"/>
        <v>600</v>
      </c>
      <c r="AC6208">
        <v>1</v>
      </c>
      <c r="AG6208" s="84">
        <f t="shared" si="3306"/>
        <v>1</v>
      </c>
      <c r="AJ6208">
        <f t="shared" si="3307"/>
        <v>1</v>
      </c>
      <c r="AK6208" s="108">
        <f t="shared" si="3308"/>
        <v>2184</v>
      </c>
      <c r="AL6208" s="108">
        <f t="shared" si="3309"/>
        <v>1120</v>
      </c>
      <c r="AM6208" s="108">
        <f t="shared" si="3310"/>
        <v>1064</v>
      </c>
    </row>
    <row r="6209" spans="1:39" x14ac:dyDescent="0.25">
      <c r="A6209" s="117">
        <v>20100232</v>
      </c>
      <c r="C6209" s="81">
        <v>700</v>
      </c>
      <c r="D6209">
        <v>1.6</v>
      </c>
      <c r="E6209">
        <v>1.85</v>
      </c>
      <c r="F6209">
        <v>2</v>
      </c>
      <c r="G6209">
        <v>2</v>
      </c>
      <c r="H6209">
        <v>1.61</v>
      </c>
      <c r="I6209" s="118" t="s">
        <v>53</v>
      </c>
      <c r="J6209" s="118" t="s">
        <v>231</v>
      </c>
      <c r="K6209" s="118" t="s">
        <v>961</v>
      </c>
      <c r="L6209" s="118" t="s">
        <v>226</v>
      </c>
      <c r="M6209" s="119" t="s">
        <v>226</v>
      </c>
      <c r="N6209" s="118" t="s">
        <v>1155</v>
      </c>
      <c r="P6209" s="118" t="s">
        <v>42</v>
      </c>
      <c r="Q6209" s="118" t="s">
        <v>16</v>
      </c>
      <c r="R6209" s="118" t="s">
        <v>28</v>
      </c>
      <c r="S6209" s="118" t="s">
        <v>1159</v>
      </c>
      <c r="T6209" s="118" t="s">
        <v>1169</v>
      </c>
      <c r="U6209" s="118" t="s">
        <v>1163</v>
      </c>
      <c r="V6209" s="118" t="s">
        <v>14</v>
      </c>
      <c r="W6209" s="118" t="s">
        <v>49</v>
      </c>
      <c r="X6209" s="118" t="s">
        <v>12</v>
      </c>
      <c r="Y6209" s="118"/>
      <c r="Z6209" s="120">
        <v>590</v>
      </c>
      <c r="AA6209" s="121"/>
      <c r="AB6209" s="82">
        <f t="shared" si="3301"/>
        <v>590</v>
      </c>
      <c r="AC6209">
        <v>1</v>
      </c>
      <c r="AG6209" s="84">
        <f t="shared" si="3306"/>
        <v>1</v>
      </c>
      <c r="AJ6209">
        <f t="shared" si="3307"/>
        <v>1</v>
      </c>
      <c r="AK6209" s="108">
        <f t="shared" si="3308"/>
        <v>1803.2</v>
      </c>
      <c r="AL6209" s="108">
        <f t="shared" si="3309"/>
        <v>1120</v>
      </c>
      <c r="AM6209" s="108">
        <f t="shared" si="3310"/>
        <v>683.2</v>
      </c>
    </row>
    <row r="6210" spans="1:39" x14ac:dyDescent="0.25">
      <c r="A6210" s="117">
        <v>20100242</v>
      </c>
      <c r="C6210" s="81">
        <v>700</v>
      </c>
      <c r="D6210">
        <v>1.6</v>
      </c>
      <c r="E6210">
        <v>1.85</v>
      </c>
      <c r="F6210">
        <v>2</v>
      </c>
      <c r="G6210">
        <v>2</v>
      </c>
      <c r="H6210">
        <v>1.61</v>
      </c>
      <c r="I6210" s="118" t="s">
        <v>53</v>
      </c>
      <c r="J6210" s="118" t="s">
        <v>231</v>
      </c>
      <c r="K6210" s="118" t="s">
        <v>961</v>
      </c>
      <c r="L6210" s="117" t="s">
        <v>278</v>
      </c>
      <c r="M6210" s="119" t="s">
        <v>278</v>
      </c>
      <c r="N6210" s="118" t="s">
        <v>18</v>
      </c>
      <c r="P6210" s="118" t="s">
        <v>42</v>
      </c>
      <c r="Q6210" s="118" t="s">
        <v>16</v>
      </c>
      <c r="R6210" s="118" t="s">
        <v>28</v>
      </c>
      <c r="S6210" s="118" t="s">
        <v>1159</v>
      </c>
      <c r="T6210" s="118" t="s">
        <v>1169</v>
      </c>
      <c r="U6210" s="118" t="s">
        <v>1163</v>
      </c>
      <c r="V6210" s="118" t="s">
        <v>56</v>
      </c>
      <c r="W6210" s="118" t="s">
        <v>57</v>
      </c>
      <c r="X6210" s="118" t="s">
        <v>12</v>
      </c>
      <c r="Y6210" s="118"/>
      <c r="Z6210" s="120">
        <v>600</v>
      </c>
      <c r="AA6210" s="121"/>
      <c r="AB6210" s="82">
        <f t="shared" si="3301"/>
        <v>600</v>
      </c>
      <c r="AC6210">
        <v>1</v>
      </c>
      <c r="AG6210" s="84">
        <f t="shared" si="3306"/>
        <v>1</v>
      </c>
      <c r="AJ6210">
        <f t="shared" si="3307"/>
        <v>1</v>
      </c>
      <c r="AK6210" s="108">
        <f>AJ6210*C6210*F6210*H6210</f>
        <v>2254</v>
      </c>
      <c r="AL6210" s="108">
        <f>AJ6210*C6210*F6210</f>
        <v>1400</v>
      </c>
      <c r="AM6210" s="108">
        <f>AK6210-AL6210</f>
        <v>854</v>
      </c>
    </row>
    <row r="6211" spans="1:39" x14ac:dyDescent="0.25">
      <c r="A6211" s="117">
        <v>30500162</v>
      </c>
      <c r="C6211" s="81">
        <v>700</v>
      </c>
      <c r="D6211">
        <v>1.6</v>
      </c>
      <c r="E6211">
        <v>1.85</v>
      </c>
      <c r="F6211">
        <v>2</v>
      </c>
      <c r="G6211">
        <v>2</v>
      </c>
      <c r="H6211">
        <v>1.47</v>
      </c>
      <c r="I6211" s="118" t="s">
        <v>1133</v>
      </c>
      <c r="J6211" s="118" t="s">
        <v>430</v>
      </c>
      <c r="K6211" s="118" t="s">
        <v>963</v>
      </c>
      <c r="L6211" s="117" t="s">
        <v>445</v>
      </c>
      <c r="M6211" s="119" t="s">
        <v>445</v>
      </c>
      <c r="N6211" s="118" t="s">
        <v>99</v>
      </c>
      <c r="P6211" s="118" t="s">
        <v>42</v>
      </c>
      <c r="Q6211" s="118" t="s">
        <v>16</v>
      </c>
      <c r="R6211" s="118" t="s">
        <v>28</v>
      </c>
      <c r="S6211" s="118" t="s">
        <v>9</v>
      </c>
      <c r="T6211" s="118" t="s">
        <v>1169</v>
      </c>
      <c r="U6211" s="118" t="s">
        <v>1162</v>
      </c>
      <c r="V6211" s="118" t="s">
        <v>62</v>
      </c>
      <c r="W6211" s="118" t="s">
        <v>177</v>
      </c>
      <c r="X6211" s="118" t="s">
        <v>12</v>
      </c>
      <c r="Y6211" s="118"/>
      <c r="Z6211" s="120">
        <v>1669</v>
      </c>
      <c r="AA6211" s="121"/>
      <c r="AB6211" s="82">
        <f t="shared" si="3301"/>
        <v>1669</v>
      </c>
      <c r="AD6211">
        <v>1</v>
      </c>
      <c r="AG6211" s="84">
        <f t="shared" si="3306"/>
        <v>1</v>
      </c>
    </row>
    <row r="6212" spans="1:39" x14ac:dyDescent="0.25">
      <c r="A6212" s="117">
        <v>20100262</v>
      </c>
      <c r="C6212" s="81">
        <v>700</v>
      </c>
      <c r="D6212">
        <v>1.6</v>
      </c>
      <c r="E6212">
        <v>1.85</v>
      </c>
      <c r="F6212">
        <v>2</v>
      </c>
      <c r="G6212">
        <v>2</v>
      </c>
      <c r="H6212">
        <v>1.61</v>
      </c>
      <c r="I6212" s="118" t="s">
        <v>53</v>
      </c>
      <c r="J6212" s="118" t="s">
        <v>231</v>
      </c>
      <c r="K6212" s="118" t="s">
        <v>961</v>
      </c>
      <c r="L6212" s="118" t="s">
        <v>285</v>
      </c>
      <c r="M6212" s="119" t="s">
        <v>285</v>
      </c>
      <c r="N6212" s="118" t="s">
        <v>15</v>
      </c>
      <c r="P6212" s="118" t="s">
        <v>42</v>
      </c>
      <c r="Q6212" s="118" t="s">
        <v>16</v>
      </c>
      <c r="R6212" s="118" t="s">
        <v>28</v>
      </c>
      <c r="S6212" s="118" t="s">
        <v>9</v>
      </c>
      <c r="T6212" s="118" t="s">
        <v>1169</v>
      </c>
      <c r="U6212" s="118" t="s">
        <v>1162</v>
      </c>
      <c r="V6212" s="118" t="s">
        <v>53</v>
      </c>
      <c r="W6212" s="118" t="s">
        <v>54</v>
      </c>
      <c r="X6212" s="118" t="s">
        <v>12</v>
      </c>
      <c r="Y6212" s="118"/>
      <c r="Z6212" s="120">
        <v>1882</v>
      </c>
      <c r="AA6212" s="121"/>
      <c r="AB6212" s="82">
        <f t="shared" ref="AB6212:AB6275" si="3311">Z6212*AG6212+AA6212*AG6212*1.95583</f>
        <v>1882</v>
      </c>
      <c r="AD6212">
        <v>1</v>
      </c>
      <c r="AG6212" s="84">
        <f t="shared" si="3306"/>
        <v>1</v>
      </c>
    </row>
    <row r="6213" spans="1:39" x14ac:dyDescent="0.25">
      <c r="A6213" s="117">
        <v>30100052</v>
      </c>
      <c r="C6213" s="81">
        <v>700</v>
      </c>
      <c r="D6213">
        <v>1.6</v>
      </c>
      <c r="E6213">
        <v>1.85</v>
      </c>
      <c r="F6213">
        <v>2</v>
      </c>
      <c r="G6213">
        <v>2</v>
      </c>
      <c r="H6213">
        <v>1.39</v>
      </c>
      <c r="I6213" s="118" t="s">
        <v>107</v>
      </c>
      <c r="J6213" s="118" t="s">
        <v>369</v>
      </c>
      <c r="K6213" s="118" t="s">
        <v>960</v>
      </c>
      <c r="L6213" s="117" t="s">
        <v>375</v>
      </c>
      <c r="M6213" s="119" t="s">
        <v>375</v>
      </c>
      <c r="N6213" s="118" t="s">
        <v>157</v>
      </c>
      <c r="P6213" s="118" t="s">
        <v>42</v>
      </c>
      <c r="Q6213" s="118" t="s">
        <v>16</v>
      </c>
      <c r="R6213" s="118" t="s">
        <v>1158</v>
      </c>
      <c r="S6213" s="118" t="s">
        <v>1159</v>
      </c>
      <c r="T6213" s="118" t="s">
        <v>1169</v>
      </c>
      <c r="U6213" s="118" t="s">
        <v>1163</v>
      </c>
      <c r="V6213" s="118" t="s">
        <v>14</v>
      </c>
      <c r="W6213" s="118" t="s">
        <v>49</v>
      </c>
      <c r="X6213" s="118" t="s">
        <v>12</v>
      </c>
      <c r="Y6213" s="118"/>
      <c r="Z6213" s="120">
        <v>1699</v>
      </c>
      <c r="AA6213" s="121"/>
      <c r="AB6213" s="82">
        <f t="shared" si="3311"/>
        <v>1699</v>
      </c>
      <c r="AC6213">
        <v>1</v>
      </c>
      <c r="AG6213" s="84">
        <f t="shared" si="3306"/>
        <v>1</v>
      </c>
      <c r="AJ6213">
        <f>AG6213</f>
        <v>1</v>
      </c>
      <c r="AK6213" s="108">
        <f>AJ6213*C6213*D6213*H6213</f>
        <v>1556.8</v>
      </c>
      <c r="AL6213" s="108">
        <f>AJ6213*C6213*D6213</f>
        <v>1120</v>
      </c>
      <c r="AM6213" s="108">
        <f>AK6213-AL6213</f>
        <v>436.79999999999995</v>
      </c>
    </row>
    <row r="6214" spans="1:39" x14ac:dyDescent="0.25">
      <c r="A6214" s="117">
        <v>70100833</v>
      </c>
      <c r="C6214" s="81">
        <v>700</v>
      </c>
      <c r="D6214">
        <v>8.5</v>
      </c>
      <c r="E6214">
        <v>8.5</v>
      </c>
      <c r="F6214">
        <v>8.5</v>
      </c>
      <c r="G6214">
        <v>8.5</v>
      </c>
      <c r="H6214">
        <v>1.49</v>
      </c>
      <c r="I6214" s="118" t="s">
        <v>1139</v>
      </c>
      <c r="J6214" s="118" t="s">
        <v>634</v>
      </c>
      <c r="K6214" s="118" t="s">
        <v>969</v>
      </c>
      <c r="L6214" s="117" t="s">
        <v>634</v>
      </c>
      <c r="M6214" s="119" t="s">
        <v>636</v>
      </c>
      <c r="N6214" s="118" t="s">
        <v>15</v>
      </c>
      <c r="P6214" s="118" t="s">
        <v>243</v>
      </c>
      <c r="Q6214" s="118" t="s">
        <v>16</v>
      </c>
      <c r="R6214" s="118" t="s">
        <v>28</v>
      </c>
      <c r="S6214" s="118" t="s">
        <v>9</v>
      </c>
      <c r="T6214" s="118" t="s">
        <v>1169</v>
      </c>
      <c r="U6214" s="118" t="s">
        <v>1162</v>
      </c>
      <c r="V6214" s="118" t="s">
        <v>126</v>
      </c>
      <c r="W6214" s="118" t="s">
        <v>127</v>
      </c>
      <c r="X6214" s="118" t="s">
        <v>1161</v>
      </c>
      <c r="Y6214" s="118"/>
      <c r="Z6214" s="120">
        <v>0</v>
      </c>
      <c r="AA6214" s="121">
        <v>7700</v>
      </c>
      <c r="AB6214" s="82">
        <f t="shared" si="3311"/>
        <v>15059.891</v>
      </c>
      <c r="AD6214">
        <v>1</v>
      </c>
      <c r="AG6214" s="84">
        <f t="shared" si="3306"/>
        <v>1</v>
      </c>
    </row>
    <row r="6215" spans="1:39" x14ac:dyDescent="0.25">
      <c r="A6215" s="117">
        <v>70100013</v>
      </c>
      <c r="C6215" s="81">
        <v>700</v>
      </c>
      <c r="D6215">
        <v>8.5</v>
      </c>
      <c r="E6215">
        <v>8.5</v>
      </c>
      <c r="F6215">
        <v>8.5</v>
      </c>
      <c r="G6215">
        <v>8.5</v>
      </c>
      <c r="H6215">
        <v>1.49</v>
      </c>
      <c r="I6215" s="118" t="s">
        <v>1139</v>
      </c>
      <c r="J6215" s="118" t="s">
        <v>634</v>
      </c>
      <c r="K6215" s="118" t="s">
        <v>969</v>
      </c>
      <c r="L6215" s="117" t="s">
        <v>634</v>
      </c>
      <c r="M6215" s="119" t="s">
        <v>634</v>
      </c>
      <c r="N6215" s="118" t="s">
        <v>90</v>
      </c>
      <c r="P6215" s="118" t="s">
        <v>243</v>
      </c>
      <c r="Q6215" s="118" t="s">
        <v>16</v>
      </c>
      <c r="R6215" s="118" t="s">
        <v>1158</v>
      </c>
      <c r="S6215" s="118" t="s">
        <v>1159</v>
      </c>
      <c r="T6215" s="118" t="s">
        <v>1169</v>
      </c>
      <c r="U6215" s="118" t="s">
        <v>1163</v>
      </c>
      <c r="V6215" s="118" t="s">
        <v>14</v>
      </c>
      <c r="W6215" s="118" t="s">
        <v>49</v>
      </c>
      <c r="X6215" s="118" t="s">
        <v>12</v>
      </c>
      <c r="Y6215" s="118"/>
      <c r="Z6215" s="120">
        <v>7439</v>
      </c>
      <c r="AA6215" s="121"/>
      <c r="AB6215" s="82">
        <f t="shared" si="3311"/>
        <v>7439</v>
      </c>
      <c r="AC6215">
        <v>1</v>
      </c>
      <c r="AG6215" s="84">
        <f t="shared" si="3306"/>
        <v>1</v>
      </c>
      <c r="AJ6215">
        <f>AG6215</f>
        <v>1</v>
      </c>
      <c r="AK6215" s="108">
        <f>AJ6215*C6215*D6215*H6215</f>
        <v>8865.5</v>
      </c>
      <c r="AL6215" s="108">
        <f>AJ6215*C6215*D6215</f>
        <v>5950</v>
      </c>
      <c r="AM6215" s="108">
        <f>AK6215-AL6215</f>
        <v>2915.5</v>
      </c>
    </row>
    <row r="6216" spans="1:39" x14ac:dyDescent="0.25">
      <c r="A6216" s="117">
        <v>3030010307</v>
      </c>
      <c r="C6216" s="81">
        <v>700</v>
      </c>
      <c r="D6216">
        <v>1.6</v>
      </c>
      <c r="E6216">
        <v>1.85</v>
      </c>
      <c r="F6216">
        <v>2</v>
      </c>
      <c r="G6216">
        <v>2</v>
      </c>
      <c r="H6216">
        <v>1.39</v>
      </c>
      <c r="I6216" s="118" t="s">
        <v>1136</v>
      </c>
      <c r="J6216" s="118" t="s">
        <v>393</v>
      </c>
      <c r="K6216" s="118" t="s">
        <v>967</v>
      </c>
      <c r="L6216" s="117" t="s">
        <v>408</v>
      </c>
      <c r="M6216" s="119" t="s">
        <v>413</v>
      </c>
      <c r="N6216" s="118" t="s">
        <v>27</v>
      </c>
      <c r="P6216" s="118" t="s">
        <v>1156</v>
      </c>
      <c r="Q6216" s="118" t="s">
        <v>16</v>
      </c>
      <c r="R6216" s="118" t="s">
        <v>28</v>
      </c>
      <c r="S6216" s="118" t="s">
        <v>1160</v>
      </c>
      <c r="T6216" s="118" t="s">
        <v>1169</v>
      </c>
      <c r="U6216" s="118" t="s">
        <v>1166</v>
      </c>
      <c r="V6216" s="118" t="s">
        <v>135</v>
      </c>
      <c r="W6216" s="118" t="s">
        <v>136</v>
      </c>
      <c r="X6216" s="118" t="s">
        <v>78</v>
      </c>
      <c r="Y6216" s="118"/>
      <c r="Z6216" s="120">
        <v>0</v>
      </c>
      <c r="AA6216" s="121">
        <v>0</v>
      </c>
      <c r="AB6216" s="82">
        <f t="shared" si="3311"/>
        <v>0</v>
      </c>
      <c r="AF6216">
        <v>1</v>
      </c>
      <c r="AG6216" s="84">
        <f t="shared" si="3306"/>
        <v>1</v>
      </c>
    </row>
    <row r="6217" spans="1:39" x14ac:dyDescent="0.25">
      <c r="A6217" s="117">
        <v>3030010308</v>
      </c>
      <c r="C6217" s="81">
        <v>700</v>
      </c>
      <c r="D6217">
        <v>1.6</v>
      </c>
      <c r="E6217">
        <v>1.85</v>
      </c>
      <c r="F6217">
        <v>2</v>
      </c>
      <c r="G6217">
        <v>2</v>
      </c>
      <c r="H6217">
        <v>1.39</v>
      </c>
      <c r="I6217" s="118" t="s">
        <v>1136</v>
      </c>
      <c r="J6217" s="118" t="s">
        <v>393</v>
      </c>
      <c r="K6217" s="118" t="s">
        <v>967</v>
      </c>
      <c r="L6217" s="117" t="s">
        <v>408</v>
      </c>
      <c r="M6217" s="119" t="s">
        <v>413</v>
      </c>
      <c r="N6217" s="118" t="s">
        <v>98</v>
      </c>
      <c r="P6217" s="118" t="s">
        <v>1156</v>
      </c>
      <c r="Q6217" s="118" t="s">
        <v>16</v>
      </c>
      <c r="R6217" s="118" t="s">
        <v>28</v>
      </c>
      <c r="S6217" s="118" t="s">
        <v>9</v>
      </c>
      <c r="T6217" s="118" t="s">
        <v>1169</v>
      </c>
      <c r="U6217" s="118" t="s">
        <v>1162</v>
      </c>
      <c r="V6217" s="118" t="s">
        <v>10</v>
      </c>
      <c r="W6217" s="118" t="s">
        <v>11</v>
      </c>
      <c r="X6217" s="118" t="s">
        <v>12</v>
      </c>
      <c r="Y6217" s="118"/>
      <c r="Z6217" s="120">
        <v>2300</v>
      </c>
      <c r="AA6217" s="121"/>
      <c r="AB6217" s="82">
        <f t="shared" si="3311"/>
        <v>2300</v>
      </c>
      <c r="AD6217">
        <v>1</v>
      </c>
      <c r="AG6217" s="84">
        <f t="shared" si="3306"/>
        <v>1</v>
      </c>
    </row>
    <row r="6218" spans="1:39" x14ac:dyDescent="0.25">
      <c r="A6218" s="117">
        <v>30300733</v>
      </c>
      <c r="C6218" s="81">
        <v>700</v>
      </c>
      <c r="D6218">
        <v>1.6</v>
      </c>
      <c r="E6218">
        <v>1.85</v>
      </c>
      <c r="F6218">
        <v>2</v>
      </c>
      <c r="G6218">
        <v>2</v>
      </c>
      <c r="H6218">
        <v>1.39</v>
      </c>
      <c r="I6218" s="118" t="s">
        <v>1136</v>
      </c>
      <c r="J6218" s="118" t="s">
        <v>393</v>
      </c>
      <c r="K6218" s="118" t="s">
        <v>967</v>
      </c>
      <c r="L6218" s="117" t="s">
        <v>408</v>
      </c>
      <c r="M6218" s="119" t="s">
        <v>1150</v>
      </c>
      <c r="N6218" s="118" t="s">
        <v>27</v>
      </c>
      <c r="P6218" s="118" t="s">
        <v>1156</v>
      </c>
      <c r="Q6218" s="118" t="s">
        <v>16</v>
      </c>
      <c r="R6218" s="118" t="s">
        <v>28</v>
      </c>
      <c r="S6218" s="118" t="s">
        <v>1160</v>
      </c>
      <c r="T6218" s="118" t="s">
        <v>1169</v>
      </c>
      <c r="U6218" s="118" t="s">
        <v>1165</v>
      </c>
      <c r="V6218" s="118" t="s">
        <v>50</v>
      </c>
      <c r="W6218" s="118" t="s">
        <v>51</v>
      </c>
      <c r="X6218" s="118" t="s">
        <v>52</v>
      </c>
      <c r="Y6218" s="118"/>
      <c r="Z6218" s="120">
        <v>0</v>
      </c>
      <c r="AA6218" s="121">
        <v>0</v>
      </c>
      <c r="AB6218" s="82">
        <f t="shared" si="3311"/>
        <v>0</v>
      </c>
      <c r="AF6218">
        <v>1</v>
      </c>
      <c r="AG6218" s="84">
        <f t="shared" si="3306"/>
        <v>1</v>
      </c>
      <c r="AJ6218">
        <f t="shared" ref="AJ6218:AJ6219" si="3312">AG6218</f>
        <v>1</v>
      </c>
      <c r="AK6218" s="108">
        <f>AJ6218*C6218*F6218*H6218</f>
        <v>1945.9999999999998</v>
      </c>
      <c r="AL6218" s="108">
        <f>AJ6218*C6218*F6218</f>
        <v>1400</v>
      </c>
      <c r="AM6218" s="108">
        <f>AK6218-AL6218</f>
        <v>545.99999999999977</v>
      </c>
    </row>
    <row r="6219" spans="1:39" x14ac:dyDescent="0.25">
      <c r="A6219" s="117">
        <v>40300032</v>
      </c>
      <c r="C6219" s="81">
        <v>700</v>
      </c>
      <c r="D6219">
        <v>2.4</v>
      </c>
      <c r="E6219">
        <v>2.8</v>
      </c>
      <c r="F6219">
        <v>3</v>
      </c>
      <c r="G6219">
        <v>3</v>
      </c>
      <c r="H6219">
        <v>1.98</v>
      </c>
      <c r="I6219" s="118" t="s">
        <v>692</v>
      </c>
      <c r="J6219" s="118" t="s">
        <v>553</v>
      </c>
      <c r="K6219" t="s">
        <v>171</v>
      </c>
      <c r="L6219" s="117" t="s">
        <v>564</v>
      </c>
      <c r="M6219" s="119" t="s">
        <v>564</v>
      </c>
      <c r="N6219" s="118" t="s">
        <v>90</v>
      </c>
      <c r="P6219" s="118" t="s">
        <v>42</v>
      </c>
      <c r="Q6219" s="118" t="s">
        <v>16</v>
      </c>
      <c r="R6219" s="118" t="s">
        <v>28</v>
      </c>
      <c r="S6219" s="118" t="s">
        <v>1159</v>
      </c>
      <c r="T6219" s="118" t="s">
        <v>1169</v>
      </c>
      <c r="U6219" s="118" t="s">
        <v>1163</v>
      </c>
      <c r="V6219" s="118" t="s">
        <v>173</v>
      </c>
      <c r="W6219" s="118" t="s">
        <v>174</v>
      </c>
      <c r="X6219" s="118" t="s">
        <v>12</v>
      </c>
      <c r="Y6219" s="118"/>
      <c r="Z6219" s="120">
        <v>800</v>
      </c>
      <c r="AA6219" s="121"/>
      <c r="AB6219" s="82">
        <f t="shared" si="3311"/>
        <v>800</v>
      </c>
      <c r="AC6219">
        <v>1</v>
      </c>
      <c r="AG6219" s="84">
        <f t="shared" si="3306"/>
        <v>1</v>
      </c>
      <c r="AJ6219">
        <f t="shared" si="3312"/>
        <v>1</v>
      </c>
      <c r="AK6219" s="108">
        <f>AJ6219*C6219*D6219*H6219</f>
        <v>3326.4</v>
      </c>
      <c r="AL6219" s="108">
        <f>AJ6219*C6219*D6219</f>
        <v>1680</v>
      </c>
      <c r="AM6219" s="108">
        <f>AK6219-AL6219</f>
        <v>1646.4</v>
      </c>
    </row>
    <row r="6220" spans="1:39" x14ac:dyDescent="0.25">
      <c r="A6220" s="117">
        <v>4030003311</v>
      </c>
      <c r="C6220" s="81">
        <v>700</v>
      </c>
      <c r="D6220">
        <v>2.4</v>
      </c>
      <c r="E6220">
        <v>2.8</v>
      </c>
      <c r="F6220">
        <v>3</v>
      </c>
      <c r="G6220">
        <v>3</v>
      </c>
      <c r="H6220">
        <v>1.98</v>
      </c>
      <c r="I6220" s="118" t="s">
        <v>692</v>
      </c>
      <c r="J6220" s="118" t="s">
        <v>553</v>
      </c>
      <c r="K6220" t="s">
        <v>171</v>
      </c>
      <c r="L6220" s="117" t="s">
        <v>564</v>
      </c>
      <c r="M6220" s="119" t="s">
        <v>572</v>
      </c>
      <c r="N6220" s="118" t="s">
        <v>27</v>
      </c>
      <c r="P6220" s="118" t="s">
        <v>1156</v>
      </c>
      <c r="Q6220" s="118" t="s">
        <v>16</v>
      </c>
      <c r="R6220" s="118" t="s">
        <v>28</v>
      </c>
      <c r="S6220" s="118" t="s">
        <v>9</v>
      </c>
      <c r="T6220" s="118" t="s">
        <v>1169</v>
      </c>
      <c r="U6220" s="118" t="s">
        <v>1162</v>
      </c>
      <c r="V6220" s="118" t="s">
        <v>10</v>
      </c>
      <c r="W6220" s="118" t="s">
        <v>11</v>
      </c>
      <c r="X6220" s="118" t="s">
        <v>12</v>
      </c>
      <c r="Y6220" s="118"/>
      <c r="Z6220" s="120">
        <v>1800</v>
      </c>
      <c r="AA6220" s="121"/>
      <c r="AB6220" s="82">
        <f t="shared" si="3311"/>
        <v>1800</v>
      </c>
      <c r="AD6220">
        <v>1</v>
      </c>
      <c r="AG6220" s="84">
        <f t="shared" si="3306"/>
        <v>1</v>
      </c>
    </row>
    <row r="6221" spans="1:39" x14ac:dyDescent="0.25">
      <c r="A6221" s="117">
        <v>4030003309</v>
      </c>
      <c r="C6221" s="81">
        <v>700</v>
      </c>
      <c r="D6221">
        <v>2.4</v>
      </c>
      <c r="E6221">
        <v>2.8</v>
      </c>
      <c r="F6221">
        <v>3</v>
      </c>
      <c r="G6221">
        <v>3</v>
      </c>
      <c r="H6221">
        <v>1.98</v>
      </c>
      <c r="I6221" s="118" t="s">
        <v>692</v>
      </c>
      <c r="J6221" s="118" t="s">
        <v>553</v>
      </c>
      <c r="K6221" t="s">
        <v>171</v>
      </c>
      <c r="L6221" s="117" t="s">
        <v>564</v>
      </c>
      <c r="M6221" s="119" t="s">
        <v>567</v>
      </c>
      <c r="N6221" s="118" t="s">
        <v>27</v>
      </c>
      <c r="P6221" s="118" t="s">
        <v>1156</v>
      </c>
      <c r="Q6221" s="118" t="s">
        <v>16</v>
      </c>
      <c r="R6221" s="118" t="s">
        <v>28</v>
      </c>
      <c r="S6221" s="118" t="s">
        <v>9</v>
      </c>
      <c r="T6221" s="118" t="s">
        <v>1169</v>
      </c>
      <c r="U6221" s="118" t="s">
        <v>1162</v>
      </c>
      <c r="V6221" s="118" t="s">
        <v>10</v>
      </c>
      <c r="W6221" s="118" t="s">
        <v>11</v>
      </c>
      <c r="X6221" s="118" t="s">
        <v>12</v>
      </c>
      <c r="Y6221" s="118"/>
      <c r="Z6221" s="120">
        <v>1800</v>
      </c>
      <c r="AA6221" s="121"/>
      <c r="AB6221" s="82">
        <f t="shared" si="3311"/>
        <v>1800</v>
      </c>
      <c r="AD6221">
        <v>1</v>
      </c>
      <c r="AG6221" s="84">
        <f t="shared" si="3306"/>
        <v>1</v>
      </c>
    </row>
    <row r="6222" spans="1:39" x14ac:dyDescent="0.25">
      <c r="A6222" s="117">
        <v>4030003311</v>
      </c>
      <c r="C6222" s="81">
        <v>700</v>
      </c>
      <c r="D6222">
        <v>2.4</v>
      </c>
      <c r="E6222">
        <v>2.8</v>
      </c>
      <c r="F6222">
        <v>3</v>
      </c>
      <c r="G6222">
        <v>3</v>
      </c>
      <c r="H6222">
        <v>1.98</v>
      </c>
      <c r="I6222" s="118" t="s">
        <v>692</v>
      </c>
      <c r="J6222" s="118" t="s">
        <v>553</v>
      </c>
      <c r="K6222" t="s">
        <v>171</v>
      </c>
      <c r="L6222" s="117" t="s">
        <v>564</v>
      </c>
      <c r="M6222" s="119" t="s">
        <v>572</v>
      </c>
      <c r="N6222" s="118" t="s">
        <v>27</v>
      </c>
      <c r="P6222" s="118" t="s">
        <v>1156</v>
      </c>
      <c r="Q6222" s="118" t="s">
        <v>16</v>
      </c>
      <c r="R6222" s="118" t="s">
        <v>28</v>
      </c>
      <c r="S6222" s="118" t="s">
        <v>9</v>
      </c>
      <c r="T6222" s="118" t="s">
        <v>1169</v>
      </c>
      <c r="U6222" s="118" t="s">
        <v>1162</v>
      </c>
      <c r="V6222" s="118" t="s">
        <v>10</v>
      </c>
      <c r="W6222" s="118" t="s">
        <v>11</v>
      </c>
      <c r="X6222" s="118" t="s">
        <v>12</v>
      </c>
      <c r="Y6222" s="118"/>
      <c r="Z6222" s="120">
        <v>1800</v>
      </c>
      <c r="AA6222" s="121"/>
      <c r="AB6222" s="82">
        <f t="shared" si="3311"/>
        <v>1800</v>
      </c>
      <c r="AD6222">
        <v>1</v>
      </c>
      <c r="AG6222" s="84">
        <f t="shared" si="3306"/>
        <v>1</v>
      </c>
    </row>
    <row r="6223" spans="1:39" x14ac:dyDescent="0.25">
      <c r="A6223" s="117">
        <v>4030003309</v>
      </c>
      <c r="C6223" s="81">
        <v>700</v>
      </c>
      <c r="D6223">
        <v>2.4</v>
      </c>
      <c r="E6223">
        <v>2.8</v>
      </c>
      <c r="F6223">
        <v>3</v>
      </c>
      <c r="G6223">
        <v>3</v>
      </c>
      <c r="H6223">
        <v>1.98</v>
      </c>
      <c r="I6223" s="118" t="s">
        <v>692</v>
      </c>
      <c r="J6223" s="118" t="s">
        <v>553</v>
      </c>
      <c r="K6223" t="s">
        <v>171</v>
      </c>
      <c r="L6223" s="117" t="s">
        <v>564</v>
      </c>
      <c r="M6223" s="119" t="s">
        <v>567</v>
      </c>
      <c r="N6223" s="118" t="s">
        <v>27</v>
      </c>
      <c r="P6223" s="118" t="s">
        <v>1156</v>
      </c>
      <c r="Q6223" s="118" t="s">
        <v>16</v>
      </c>
      <c r="R6223" s="118" t="s">
        <v>28</v>
      </c>
      <c r="S6223" s="118" t="s">
        <v>9</v>
      </c>
      <c r="T6223" s="118" t="s">
        <v>1169</v>
      </c>
      <c r="U6223" s="118" t="s">
        <v>1162</v>
      </c>
      <c r="V6223" s="118" t="s">
        <v>10</v>
      </c>
      <c r="W6223" s="118" t="s">
        <v>11</v>
      </c>
      <c r="X6223" s="118" t="s">
        <v>12</v>
      </c>
      <c r="Y6223" s="118"/>
      <c r="Z6223" s="120">
        <v>1800</v>
      </c>
      <c r="AA6223" s="121"/>
      <c r="AB6223" s="82">
        <f t="shared" si="3311"/>
        <v>1800</v>
      </c>
      <c r="AD6223">
        <v>1</v>
      </c>
      <c r="AG6223" s="84">
        <f t="shared" si="3306"/>
        <v>1</v>
      </c>
    </row>
    <row r="6224" spans="1:39" x14ac:dyDescent="0.25">
      <c r="A6224" s="117">
        <v>20103372</v>
      </c>
      <c r="C6224" s="81">
        <v>700</v>
      </c>
      <c r="D6224">
        <v>1.6</v>
      </c>
      <c r="E6224">
        <v>1.85</v>
      </c>
      <c r="F6224">
        <v>2</v>
      </c>
      <c r="G6224">
        <v>2</v>
      </c>
      <c r="H6224">
        <v>1.61</v>
      </c>
      <c r="I6224" s="118" t="s">
        <v>53</v>
      </c>
      <c r="J6224" s="118" t="s">
        <v>231</v>
      </c>
      <c r="K6224" t="s">
        <v>169</v>
      </c>
      <c r="L6224" s="118" t="s">
        <v>229</v>
      </c>
      <c r="M6224" s="119" t="s">
        <v>229</v>
      </c>
      <c r="N6224" s="118" t="s">
        <v>5</v>
      </c>
      <c r="P6224" s="118" t="s">
        <v>42</v>
      </c>
      <c r="Q6224" s="118" t="s">
        <v>16</v>
      </c>
      <c r="R6224" s="118" t="s">
        <v>28</v>
      </c>
      <c r="S6224" s="118" t="s">
        <v>1159</v>
      </c>
      <c r="T6224" s="118" t="s">
        <v>1169</v>
      </c>
      <c r="U6224" s="118" t="s">
        <v>1163</v>
      </c>
      <c r="V6224" s="118" t="s">
        <v>14</v>
      </c>
      <c r="W6224" s="118" t="s">
        <v>49</v>
      </c>
      <c r="X6224" s="118" t="s">
        <v>12</v>
      </c>
      <c r="Y6224" s="118"/>
      <c r="Z6224" s="120">
        <v>600</v>
      </c>
      <c r="AA6224" s="121"/>
      <c r="AB6224" s="82">
        <f t="shared" si="3311"/>
        <v>600</v>
      </c>
      <c r="AC6224">
        <v>1</v>
      </c>
      <c r="AG6224" s="84">
        <f t="shared" si="3306"/>
        <v>1</v>
      </c>
      <c r="AJ6224">
        <f>AG6224</f>
        <v>1</v>
      </c>
      <c r="AK6224" s="108">
        <f t="shared" ref="AK6224:AK6225" si="3313">AJ6224*C6224*E6224*H6224</f>
        <v>2084.9500000000003</v>
      </c>
      <c r="AL6224" s="108">
        <f t="shared" ref="AL6224:AL6225" si="3314">AJ6224*C6224*E6224</f>
        <v>1295</v>
      </c>
      <c r="AM6224" s="108">
        <f t="shared" ref="AM6224:AM6225" si="3315">AK6224-AL6224</f>
        <v>789.95000000000027</v>
      </c>
    </row>
    <row r="6225" spans="1:39" x14ac:dyDescent="0.25">
      <c r="A6225" s="117">
        <v>10200772</v>
      </c>
      <c r="C6225" s="81">
        <v>700</v>
      </c>
      <c r="D6225">
        <v>1.6</v>
      </c>
      <c r="E6225">
        <v>1.6</v>
      </c>
      <c r="F6225">
        <v>1.6</v>
      </c>
      <c r="G6225">
        <v>1.6</v>
      </c>
      <c r="H6225">
        <v>1.87</v>
      </c>
      <c r="I6225" s="118" t="s">
        <v>304</v>
      </c>
      <c r="J6225" s="118" t="s">
        <v>37</v>
      </c>
      <c r="K6225" s="118" t="s">
        <v>965</v>
      </c>
      <c r="L6225" s="118" t="s">
        <v>154</v>
      </c>
      <c r="M6225" s="119" t="s">
        <v>154</v>
      </c>
      <c r="N6225" s="118" t="s">
        <v>48</v>
      </c>
      <c r="P6225" s="118" t="s">
        <v>42</v>
      </c>
      <c r="Q6225" s="118" t="s">
        <v>8</v>
      </c>
      <c r="R6225" s="118" t="s">
        <v>1158</v>
      </c>
      <c r="S6225" s="118" t="s">
        <v>1159</v>
      </c>
      <c r="T6225" s="118" t="s">
        <v>1169</v>
      </c>
      <c r="U6225" s="118" t="s">
        <v>1163</v>
      </c>
      <c r="V6225" s="118" t="s">
        <v>14</v>
      </c>
      <c r="W6225" s="118" t="s">
        <v>49</v>
      </c>
      <c r="X6225" s="118" t="s">
        <v>12</v>
      </c>
      <c r="Y6225" s="118"/>
      <c r="Z6225" s="120">
        <v>485</v>
      </c>
      <c r="AA6225" s="121"/>
      <c r="AB6225" s="82">
        <f t="shared" si="3311"/>
        <v>485</v>
      </c>
      <c r="AC6225">
        <v>1</v>
      </c>
      <c r="AG6225" s="84">
        <f t="shared" si="3306"/>
        <v>1</v>
      </c>
      <c r="AJ6225">
        <f>AG6225/3</f>
        <v>0.33333333333333331</v>
      </c>
      <c r="AK6225" s="108">
        <f t="shared" si="3313"/>
        <v>698.13333333333333</v>
      </c>
      <c r="AL6225" s="108">
        <f t="shared" si="3314"/>
        <v>373.33333333333331</v>
      </c>
      <c r="AM6225" s="108">
        <f t="shared" si="3315"/>
        <v>324.8</v>
      </c>
    </row>
    <row r="6226" spans="1:39" x14ac:dyDescent="0.25">
      <c r="A6226" s="117">
        <v>30600033</v>
      </c>
      <c r="C6226" s="81">
        <v>700</v>
      </c>
      <c r="D6226">
        <v>1.6</v>
      </c>
      <c r="E6226">
        <v>1.85</v>
      </c>
      <c r="F6226">
        <v>2</v>
      </c>
      <c r="G6226">
        <v>2</v>
      </c>
      <c r="H6226">
        <v>1.61</v>
      </c>
      <c r="I6226" s="118" t="s">
        <v>1140</v>
      </c>
      <c r="J6226" s="118" t="s">
        <v>452</v>
      </c>
      <c r="K6226" s="118" t="s">
        <v>967</v>
      </c>
      <c r="L6226" s="117" t="s">
        <v>452</v>
      </c>
      <c r="M6226" s="119" t="s">
        <v>452</v>
      </c>
      <c r="N6226" s="118" t="s">
        <v>95</v>
      </c>
      <c r="P6226" s="118" t="s">
        <v>243</v>
      </c>
      <c r="Q6226" s="118" t="s">
        <v>16</v>
      </c>
      <c r="R6226" s="118" t="s">
        <v>28</v>
      </c>
      <c r="S6226" s="118" t="s">
        <v>9</v>
      </c>
      <c r="T6226" s="118" t="s">
        <v>1169</v>
      </c>
      <c r="U6226" s="118" t="s">
        <v>1162</v>
      </c>
      <c r="V6226" s="118" t="s">
        <v>13</v>
      </c>
      <c r="W6226" s="118" t="s">
        <v>49</v>
      </c>
      <c r="X6226" s="118" t="s">
        <v>12</v>
      </c>
      <c r="Y6226" s="118"/>
      <c r="Z6226" s="120">
        <v>1848</v>
      </c>
      <c r="AA6226" s="121"/>
      <c r="AB6226" s="82">
        <f t="shared" si="3311"/>
        <v>1848</v>
      </c>
      <c r="AD6226">
        <v>1</v>
      </c>
      <c r="AG6226" s="84">
        <f t="shared" si="3306"/>
        <v>1</v>
      </c>
    </row>
    <row r="6227" spans="1:39" x14ac:dyDescent="0.25">
      <c r="A6227" s="117">
        <v>30600033</v>
      </c>
      <c r="C6227" s="81">
        <v>700</v>
      </c>
      <c r="D6227">
        <v>1.6</v>
      </c>
      <c r="E6227">
        <v>1.85</v>
      </c>
      <c r="F6227">
        <v>2</v>
      </c>
      <c r="G6227">
        <v>2</v>
      </c>
      <c r="H6227">
        <v>1.61</v>
      </c>
      <c r="I6227" s="118" t="s">
        <v>1140</v>
      </c>
      <c r="J6227" s="118" t="s">
        <v>452</v>
      </c>
      <c r="K6227" s="118" t="s">
        <v>967</v>
      </c>
      <c r="L6227" s="117" t="s">
        <v>452</v>
      </c>
      <c r="M6227" s="119" t="s">
        <v>452</v>
      </c>
      <c r="N6227" s="118" t="s">
        <v>120</v>
      </c>
      <c r="P6227" s="118" t="s">
        <v>243</v>
      </c>
      <c r="Q6227" s="118" t="s">
        <v>16</v>
      </c>
      <c r="R6227" s="118" t="s">
        <v>28</v>
      </c>
      <c r="S6227" s="118" t="s">
        <v>1159</v>
      </c>
      <c r="T6227" s="118" t="s">
        <v>1169</v>
      </c>
      <c r="U6227" s="118" t="s">
        <v>1163</v>
      </c>
      <c r="V6227" s="118" t="s">
        <v>14</v>
      </c>
      <c r="W6227" s="118" t="s">
        <v>49</v>
      </c>
      <c r="X6227" s="118" t="s">
        <v>12</v>
      </c>
      <c r="Y6227" s="118"/>
      <c r="Z6227" s="120">
        <v>739</v>
      </c>
      <c r="AA6227" s="121"/>
      <c r="AB6227" s="82">
        <f t="shared" si="3311"/>
        <v>739</v>
      </c>
      <c r="AC6227">
        <v>1</v>
      </c>
      <c r="AG6227" s="84">
        <f t="shared" si="3306"/>
        <v>1</v>
      </c>
      <c r="AJ6227">
        <f>AG6227</f>
        <v>1</v>
      </c>
      <c r="AK6227" s="108">
        <f>AJ6227*C6227*D6227*H6227</f>
        <v>1803.2</v>
      </c>
      <c r="AL6227" s="108">
        <f>AJ6227*C6227*D6227</f>
        <v>1120</v>
      </c>
      <c r="AM6227" s="108">
        <f>AK6227-AL6227</f>
        <v>683.2</v>
      </c>
    </row>
    <row r="6228" spans="1:39" x14ac:dyDescent="0.25">
      <c r="A6228" s="117">
        <v>30600263</v>
      </c>
      <c r="C6228" s="81">
        <v>700</v>
      </c>
      <c r="D6228">
        <v>1.6</v>
      </c>
      <c r="E6228">
        <v>1.85</v>
      </c>
      <c r="F6228">
        <v>2</v>
      </c>
      <c r="G6228">
        <v>2</v>
      </c>
      <c r="H6228">
        <v>1.61</v>
      </c>
      <c r="I6228" s="118" t="s">
        <v>1140</v>
      </c>
      <c r="J6228" s="118" t="s">
        <v>452</v>
      </c>
      <c r="K6228" s="118" t="s">
        <v>967</v>
      </c>
      <c r="L6228" s="117" t="s">
        <v>452</v>
      </c>
      <c r="M6228" s="119" t="s">
        <v>1151</v>
      </c>
      <c r="N6228" s="118" t="s">
        <v>261</v>
      </c>
      <c r="P6228" s="118" t="s">
        <v>243</v>
      </c>
      <c r="Q6228" s="118" t="s">
        <v>8</v>
      </c>
      <c r="R6228" s="118" t="s">
        <v>1158</v>
      </c>
      <c r="S6228" s="118" t="s">
        <v>9</v>
      </c>
      <c r="T6228" s="118" t="s">
        <v>1169</v>
      </c>
      <c r="U6228" s="118" t="s">
        <v>1162</v>
      </c>
      <c r="V6228" s="118" t="s">
        <v>62</v>
      </c>
      <c r="W6228" s="118" t="s">
        <v>177</v>
      </c>
      <c r="X6228" s="118" t="s">
        <v>12</v>
      </c>
      <c r="Y6228" s="118"/>
      <c r="Z6228" s="120">
        <v>1549</v>
      </c>
      <c r="AA6228" s="121"/>
      <c r="AB6228" s="82">
        <f t="shared" si="3311"/>
        <v>1549</v>
      </c>
      <c r="AD6228">
        <v>1</v>
      </c>
      <c r="AG6228" s="84">
        <f t="shared" si="3306"/>
        <v>1</v>
      </c>
    </row>
    <row r="6229" spans="1:39" x14ac:dyDescent="0.25">
      <c r="A6229" s="117">
        <v>30600033</v>
      </c>
      <c r="C6229" s="81">
        <v>700</v>
      </c>
      <c r="D6229">
        <v>1.6</v>
      </c>
      <c r="E6229">
        <v>1.85</v>
      </c>
      <c r="F6229">
        <v>2</v>
      </c>
      <c r="G6229">
        <v>2</v>
      </c>
      <c r="H6229">
        <v>1.61</v>
      </c>
      <c r="I6229" s="118" t="s">
        <v>1140</v>
      </c>
      <c r="J6229" s="118" t="s">
        <v>452</v>
      </c>
      <c r="K6229" s="118" t="s">
        <v>967</v>
      </c>
      <c r="L6229" s="117" t="s">
        <v>452</v>
      </c>
      <c r="M6229" s="119" t="s">
        <v>452</v>
      </c>
      <c r="N6229" s="118" t="s">
        <v>98</v>
      </c>
      <c r="P6229" s="118" t="s">
        <v>243</v>
      </c>
      <c r="Q6229" s="118" t="s">
        <v>16</v>
      </c>
      <c r="R6229" s="118" t="s">
        <v>1158</v>
      </c>
      <c r="S6229" s="118" t="s">
        <v>1159</v>
      </c>
      <c r="T6229" s="118" t="s">
        <v>1169</v>
      </c>
      <c r="U6229" s="118" t="s">
        <v>1163</v>
      </c>
      <c r="V6229" s="118" t="s">
        <v>14</v>
      </c>
      <c r="W6229" s="118" t="s">
        <v>49</v>
      </c>
      <c r="X6229" s="118" t="s">
        <v>55</v>
      </c>
      <c r="Y6229" s="118"/>
      <c r="Z6229" s="120">
        <v>739</v>
      </c>
      <c r="AA6229" s="121"/>
      <c r="AB6229" s="82">
        <f t="shared" si="3311"/>
        <v>739</v>
      </c>
      <c r="AC6229">
        <v>1</v>
      </c>
      <c r="AG6229" s="84">
        <f t="shared" si="3306"/>
        <v>1</v>
      </c>
      <c r="AJ6229">
        <f t="shared" ref="AJ6229:AJ6230" si="3316">AG6229</f>
        <v>1</v>
      </c>
      <c r="AK6229" s="108">
        <f t="shared" ref="AK6229:AK6231" si="3317">AJ6229*C6229*D6229*H6229</f>
        <v>1803.2</v>
      </c>
      <c r="AL6229" s="108">
        <f t="shared" ref="AL6229:AL6231" si="3318">AJ6229*C6229*D6229</f>
        <v>1120</v>
      </c>
      <c r="AM6229" s="108">
        <f t="shared" ref="AM6229:AM6231" si="3319">AK6229-AL6229</f>
        <v>683.2</v>
      </c>
    </row>
    <row r="6230" spans="1:39" x14ac:dyDescent="0.25">
      <c r="A6230" s="117">
        <v>30600033</v>
      </c>
      <c r="C6230" s="81">
        <v>700</v>
      </c>
      <c r="D6230">
        <v>1.6</v>
      </c>
      <c r="E6230">
        <v>1.85</v>
      </c>
      <c r="F6230">
        <v>2</v>
      </c>
      <c r="G6230">
        <v>2</v>
      </c>
      <c r="H6230">
        <v>1.61</v>
      </c>
      <c r="I6230" s="118" t="s">
        <v>1140</v>
      </c>
      <c r="J6230" s="118" t="s">
        <v>452</v>
      </c>
      <c r="K6230" s="118" t="s">
        <v>967</v>
      </c>
      <c r="L6230" s="117" t="s">
        <v>452</v>
      </c>
      <c r="M6230" s="119" t="s">
        <v>452</v>
      </c>
      <c r="N6230" s="118" t="s">
        <v>87</v>
      </c>
      <c r="P6230" s="118" t="s">
        <v>243</v>
      </c>
      <c r="Q6230" s="118" t="s">
        <v>16</v>
      </c>
      <c r="R6230" s="118" t="s">
        <v>28</v>
      </c>
      <c r="S6230" s="118" t="s">
        <v>1159</v>
      </c>
      <c r="T6230" s="118" t="s">
        <v>1169</v>
      </c>
      <c r="U6230" s="118" t="s">
        <v>1163</v>
      </c>
      <c r="V6230" s="118" t="s">
        <v>68</v>
      </c>
      <c r="W6230" s="118" t="s">
        <v>69</v>
      </c>
      <c r="X6230" s="118" t="s">
        <v>31</v>
      </c>
      <c r="Y6230" s="118"/>
      <c r="Z6230" s="120">
        <v>739</v>
      </c>
      <c r="AA6230" s="121"/>
      <c r="AB6230" s="82">
        <f t="shared" si="3311"/>
        <v>739</v>
      </c>
      <c r="AC6230">
        <v>1</v>
      </c>
      <c r="AG6230" s="84">
        <f t="shared" si="3306"/>
        <v>1</v>
      </c>
      <c r="AJ6230">
        <f t="shared" si="3316"/>
        <v>1</v>
      </c>
      <c r="AK6230" s="108">
        <f t="shared" si="3317"/>
        <v>1803.2</v>
      </c>
      <c r="AL6230" s="108">
        <f t="shared" si="3318"/>
        <v>1120</v>
      </c>
      <c r="AM6230" s="108">
        <f t="shared" si="3319"/>
        <v>683.2</v>
      </c>
    </row>
    <row r="6231" spans="1:39" x14ac:dyDescent="0.25">
      <c r="A6231" s="117">
        <v>30600263</v>
      </c>
      <c r="C6231" s="81">
        <v>700</v>
      </c>
      <c r="D6231">
        <v>1.6</v>
      </c>
      <c r="E6231">
        <v>1.85</v>
      </c>
      <c r="F6231">
        <v>2</v>
      </c>
      <c r="G6231">
        <v>2</v>
      </c>
      <c r="H6231">
        <v>1.61</v>
      </c>
      <c r="I6231" s="118" t="s">
        <v>1140</v>
      </c>
      <c r="J6231" s="118" t="s">
        <v>452</v>
      </c>
      <c r="K6231" s="118" t="s">
        <v>967</v>
      </c>
      <c r="L6231" s="117" t="s">
        <v>452</v>
      </c>
      <c r="M6231" s="119" t="s">
        <v>1151</v>
      </c>
      <c r="N6231" s="118" t="s">
        <v>99</v>
      </c>
      <c r="P6231" s="118" t="s">
        <v>243</v>
      </c>
      <c r="Q6231" s="118" t="s">
        <v>8</v>
      </c>
      <c r="R6231" s="118" t="s">
        <v>1158</v>
      </c>
      <c r="S6231" s="118" t="s">
        <v>1159</v>
      </c>
      <c r="T6231" s="118" t="s">
        <v>1169</v>
      </c>
      <c r="U6231" s="118" t="s">
        <v>1163</v>
      </c>
      <c r="V6231" s="118" t="s">
        <v>14</v>
      </c>
      <c r="W6231" s="118" t="s">
        <v>49</v>
      </c>
      <c r="X6231" s="118" t="s">
        <v>12</v>
      </c>
      <c r="Y6231" s="118"/>
      <c r="Z6231" s="120">
        <v>440</v>
      </c>
      <c r="AA6231" s="121"/>
      <c r="AB6231" s="82">
        <f t="shared" si="3311"/>
        <v>440</v>
      </c>
      <c r="AC6231">
        <v>1</v>
      </c>
      <c r="AG6231" s="84">
        <f t="shared" si="3306"/>
        <v>1</v>
      </c>
      <c r="AJ6231">
        <f>AG6231/3</f>
        <v>0.33333333333333331</v>
      </c>
      <c r="AK6231" s="108">
        <f t="shared" si="3317"/>
        <v>601.06666666666672</v>
      </c>
      <c r="AL6231" s="108">
        <f t="shared" si="3318"/>
        <v>373.33333333333331</v>
      </c>
      <c r="AM6231" s="108">
        <f t="shared" si="3319"/>
        <v>227.73333333333341</v>
      </c>
    </row>
    <row r="6232" spans="1:39" x14ac:dyDescent="0.25">
      <c r="A6232" s="117">
        <v>20300023</v>
      </c>
      <c r="C6232" s="81">
        <v>700</v>
      </c>
      <c r="D6232">
        <v>1.6</v>
      </c>
      <c r="E6232">
        <v>1.85</v>
      </c>
      <c r="F6232">
        <v>2</v>
      </c>
      <c r="G6232">
        <v>2</v>
      </c>
      <c r="H6232">
        <v>1.71</v>
      </c>
      <c r="I6232" s="118" t="s">
        <v>1141</v>
      </c>
      <c r="J6232" s="118" t="s">
        <v>340</v>
      </c>
      <c r="K6232" s="118" t="s">
        <v>960</v>
      </c>
      <c r="L6232" s="118" t="s">
        <v>349</v>
      </c>
      <c r="M6232" s="119" t="s">
        <v>349</v>
      </c>
      <c r="N6232" s="118" t="s">
        <v>27</v>
      </c>
      <c r="P6232" s="118" t="s">
        <v>1156</v>
      </c>
      <c r="Q6232" s="118" t="s">
        <v>16</v>
      </c>
      <c r="R6232" s="118" t="s">
        <v>28</v>
      </c>
      <c r="S6232" s="118" t="s">
        <v>1159</v>
      </c>
      <c r="T6232" s="118" t="s">
        <v>1169</v>
      </c>
      <c r="U6232" s="118" t="s">
        <v>1163</v>
      </c>
      <c r="V6232" s="118" t="s">
        <v>14</v>
      </c>
      <c r="W6232" s="118" t="s">
        <v>49</v>
      </c>
      <c r="X6232" s="118" t="s">
        <v>12</v>
      </c>
      <c r="Y6232" s="118"/>
      <c r="Z6232" s="120">
        <v>600</v>
      </c>
      <c r="AA6232" s="121"/>
      <c r="AB6232" s="82">
        <f t="shared" si="3311"/>
        <v>600</v>
      </c>
      <c r="AC6232">
        <v>1</v>
      </c>
      <c r="AG6232" s="84">
        <f t="shared" si="3306"/>
        <v>1</v>
      </c>
      <c r="AJ6232">
        <f>AG6232</f>
        <v>1</v>
      </c>
      <c r="AK6232" s="108">
        <f>AJ6232*C6232*F6232*H6232</f>
        <v>2394</v>
      </c>
      <c r="AL6232" s="108">
        <f>AJ6232*C6232*F6232</f>
        <v>1400</v>
      </c>
      <c r="AM6232" s="108">
        <f>AK6232-AL6232</f>
        <v>994</v>
      </c>
    </row>
    <row r="6233" spans="1:39" x14ac:dyDescent="0.25">
      <c r="A6233" s="117">
        <v>20300023</v>
      </c>
      <c r="C6233" s="81">
        <v>700</v>
      </c>
      <c r="D6233">
        <v>1.6</v>
      </c>
      <c r="E6233">
        <v>1.85</v>
      </c>
      <c r="F6233">
        <v>2</v>
      </c>
      <c r="G6233">
        <v>2</v>
      </c>
      <c r="H6233">
        <v>1.71</v>
      </c>
      <c r="I6233" s="118" t="s">
        <v>1141</v>
      </c>
      <c r="J6233" s="118" t="s">
        <v>340</v>
      </c>
      <c r="K6233" s="118" t="s">
        <v>960</v>
      </c>
      <c r="L6233" s="118" t="s">
        <v>349</v>
      </c>
      <c r="M6233" s="119" t="s">
        <v>349</v>
      </c>
      <c r="N6233" s="118" t="s">
        <v>27</v>
      </c>
      <c r="P6233" s="118" t="s">
        <v>1156</v>
      </c>
      <c r="Q6233" s="118" t="s">
        <v>8</v>
      </c>
      <c r="R6233" s="118" t="s">
        <v>28</v>
      </c>
      <c r="S6233" s="118" t="s">
        <v>9</v>
      </c>
      <c r="T6233" s="118" t="s">
        <v>1169</v>
      </c>
      <c r="U6233" s="118" t="s">
        <v>1162</v>
      </c>
      <c r="V6233" s="118" t="s">
        <v>10</v>
      </c>
      <c r="W6233" s="118" t="s">
        <v>11</v>
      </c>
      <c r="X6233" s="118" t="s">
        <v>12</v>
      </c>
      <c r="Y6233" s="118"/>
      <c r="Z6233" s="120">
        <v>560</v>
      </c>
      <c r="AA6233" s="121"/>
      <c r="AB6233" s="82">
        <f t="shared" si="3311"/>
        <v>560</v>
      </c>
      <c r="AD6233">
        <v>1</v>
      </c>
      <c r="AG6233" s="84">
        <f t="shared" si="3306"/>
        <v>1</v>
      </c>
    </row>
    <row r="6234" spans="1:39" x14ac:dyDescent="0.25">
      <c r="A6234" s="117">
        <v>20100882</v>
      </c>
      <c r="C6234" s="81">
        <v>700</v>
      </c>
      <c r="D6234">
        <v>1.6</v>
      </c>
      <c r="E6234">
        <v>1.85</v>
      </c>
      <c r="F6234">
        <v>2</v>
      </c>
      <c r="G6234">
        <v>2</v>
      </c>
      <c r="H6234">
        <v>1.61</v>
      </c>
      <c r="I6234" s="118" t="s">
        <v>53</v>
      </c>
      <c r="J6234" s="118" t="s">
        <v>231</v>
      </c>
      <c r="K6234" s="118" t="s">
        <v>961</v>
      </c>
      <c r="L6234" s="117" t="s">
        <v>297</v>
      </c>
      <c r="M6234" s="119" t="s">
        <v>297</v>
      </c>
      <c r="N6234" s="118" t="s">
        <v>48</v>
      </c>
      <c r="P6234" s="118" t="s">
        <v>42</v>
      </c>
      <c r="Q6234" s="118" t="s">
        <v>16</v>
      </c>
      <c r="R6234" s="118" t="s">
        <v>28</v>
      </c>
      <c r="S6234" s="118" t="s">
        <v>1159</v>
      </c>
      <c r="T6234" s="118" t="s">
        <v>1169</v>
      </c>
      <c r="U6234" s="118" t="s">
        <v>1163</v>
      </c>
      <c r="V6234" s="118" t="s">
        <v>14</v>
      </c>
      <c r="W6234" s="118" t="s">
        <v>49</v>
      </c>
      <c r="X6234" s="118" t="s">
        <v>12</v>
      </c>
      <c r="Y6234" s="118"/>
      <c r="Z6234" s="120">
        <v>600</v>
      </c>
      <c r="AA6234" s="121"/>
      <c r="AB6234" s="82">
        <f t="shared" si="3311"/>
        <v>600</v>
      </c>
      <c r="AC6234">
        <v>1</v>
      </c>
      <c r="AG6234" s="84">
        <f t="shared" si="3306"/>
        <v>1</v>
      </c>
      <c r="AJ6234">
        <f t="shared" ref="AJ6234:AJ6240" si="3320">AG6234</f>
        <v>1</v>
      </c>
      <c r="AK6234" s="108">
        <f t="shared" ref="AK6234:AK6235" si="3321">AJ6234*C6234*E6234*H6234</f>
        <v>2084.9500000000003</v>
      </c>
      <c r="AL6234" s="108">
        <f t="shared" ref="AL6234:AL6235" si="3322">AJ6234*C6234*E6234</f>
        <v>1295</v>
      </c>
      <c r="AM6234" s="108">
        <f t="shared" ref="AM6234:AM6235" si="3323">AK6234-AL6234</f>
        <v>789.95000000000027</v>
      </c>
    </row>
    <row r="6235" spans="1:39" x14ac:dyDescent="0.25">
      <c r="A6235" s="117">
        <v>20100882</v>
      </c>
      <c r="C6235" s="81">
        <v>700</v>
      </c>
      <c r="D6235">
        <v>1.6</v>
      </c>
      <c r="E6235">
        <v>1.85</v>
      </c>
      <c r="F6235">
        <v>2</v>
      </c>
      <c r="G6235">
        <v>2</v>
      </c>
      <c r="H6235">
        <v>1.61</v>
      </c>
      <c r="I6235" s="118" t="s">
        <v>53</v>
      </c>
      <c r="J6235" s="118" t="s">
        <v>231</v>
      </c>
      <c r="K6235" s="118" t="s">
        <v>961</v>
      </c>
      <c r="L6235" s="117" t="s">
        <v>297</v>
      </c>
      <c r="M6235" s="119" t="s">
        <v>297</v>
      </c>
      <c r="N6235" s="118" t="s">
        <v>5</v>
      </c>
      <c r="P6235" s="118" t="s">
        <v>42</v>
      </c>
      <c r="Q6235" s="118" t="s">
        <v>16</v>
      </c>
      <c r="R6235" s="118" t="s">
        <v>28</v>
      </c>
      <c r="S6235" s="118" t="s">
        <v>1159</v>
      </c>
      <c r="T6235" s="118" t="s">
        <v>1169</v>
      </c>
      <c r="U6235" s="118" t="s">
        <v>1163</v>
      </c>
      <c r="V6235" s="118" t="s">
        <v>68</v>
      </c>
      <c r="W6235" s="118" t="s">
        <v>69</v>
      </c>
      <c r="X6235" s="118" t="s">
        <v>77</v>
      </c>
      <c r="Y6235" s="118"/>
      <c r="Z6235" s="120">
        <v>600</v>
      </c>
      <c r="AA6235" s="121"/>
      <c r="AB6235" s="82">
        <f t="shared" si="3311"/>
        <v>600</v>
      </c>
      <c r="AC6235">
        <v>1</v>
      </c>
      <c r="AG6235" s="84">
        <f t="shared" si="3306"/>
        <v>1</v>
      </c>
      <c r="AJ6235">
        <f t="shared" si="3320"/>
        <v>1</v>
      </c>
      <c r="AK6235" s="108">
        <f t="shared" si="3321"/>
        <v>2084.9500000000003</v>
      </c>
      <c r="AL6235" s="108">
        <f t="shared" si="3322"/>
        <v>1295</v>
      </c>
      <c r="AM6235" s="108">
        <f t="shared" si="3323"/>
        <v>789.95000000000027</v>
      </c>
    </row>
    <row r="6236" spans="1:39" x14ac:dyDescent="0.25">
      <c r="A6236" s="117">
        <v>20100882</v>
      </c>
      <c r="C6236" s="81">
        <v>700</v>
      </c>
      <c r="D6236">
        <v>1.6</v>
      </c>
      <c r="E6236">
        <v>1.85</v>
      </c>
      <c r="F6236">
        <v>2</v>
      </c>
      <c r="G6236">
        <v>2</v>
      </c>
      <c r="H6236">
        <v>1.61</v>
      </c>
      <c r="I6236" s="118" t="s">
        <v>53</v>
      </c>
      <c r="J6236" s="118" t="s">
        <v>231</v>
      </c>
      <c r="K6236" s="118" t="s">
        <v>961</v>
      </c>
      <c r="L6236" s="117" t="s">
        <v>297</v>
      </c>
      <c r="M6236" s="119" t="s">
        <v>297</v>
      </c>
      <c r="N6236" s="118" t="s">
        <v>15</v>
      </c>
      <c r="P6236" s="118" t="s">
        <v>42</v>
      </c>
      <c r="Q6236" s="118" t="s">
        <v>16</v>
      </c>
      <c r="R6236" s="118" t="s">
        <v>28</v>
      </c>
      <c r="S6236" s="118" t="s">
        <v>1159</v>
      </c>
      <c r="T6236" s="118" t="s">
        <v>1169</v>
      </c>
      <c r="U6236" s="118" t="s">
        <v>1163</v>
      </c>
      <c r="V6236" s="118" t="s">
        <v>14</v>
      </c>
      <c r="W6236" s="118" t="s">
        <v>49</v>
      </c>
      <c r="X6236" s="118" t="s">
        <v>12</v>
      </c>
      <c r="Y6236" s="118"/>
      <c r="Z6236" s="120">
        <v>600</v>
      </c>
      <c r="AA6236" s="121"/>
      <c r="AB6236" s="82">
        <f t="shared" si="3311"/>
        <v>600</v>
      </c>
      <c r="AC6236">
        <v>1</v>
      </c>
      <c r="AG6236" s="84">
        <f t="shared" si="3306"/>
        <v>1</v>
      </c>
      <c r="AJ6236">
        <f t="shared" si="3320"/>
        <v>1</v>
      </c>
      <c r="AK6236" s="108">
        <f>AJ6236*C6236*F6236*H6236</f>
        <v>2254</v>
      </c>
      <c r="AL6236" s="108">
        <f>AJ6236*C6236*F6236</f>
        <v>1400</v>
      </c>
      <c r="AM6236" s="108">
        <f>AK6236-AL6236</f>
        <v>854</v>
      </c>
    </row>
    <row r="6237" spans="1:39" x14ac:dyDescent="0.25">
      <c r="A6237" s="117">
        <v>20100103</v>
      </c>
      <c r="C6237" s="81">
        <v>700</v>
      </c>
      <c r="D6237">
        <v>1.6</v>
      </c>
      <c r="E6237">
        <v>1.85</v>
      </c>
      <c r="F6237">
        <v>2</v>
      </c>
      <c r="G6237">
        <v>2</v>
      </c>
      <c r="H6237">
        <v>1.61</v>
      </c>
      <c r="I6237" s="118" t="s">
        <v>53</v>
      </c>
      <c r="J6237" s="118" t="s">
        <v>231</v>
      </c>
      <c r="K6237" s="118" t="s">
        <v>970</v>
      </c>
      <c r="L6237" s="117" t="s">
        <v>265</v>
      </c>
      <c r="M6237" s="119" t="s">
        <v>265</v>
      </c>
      <c r="N6237" s="118" t="s">
        <v>90</v>
      </c>
      <c r="P6237" s="118" t="s">
        <v>243</v>
      </c>
      <c r="Q6237" s="118" t="s">
        <v>16</v>
      </c>
      <c r="R6237" s="118" t="s">
        <v>28</v>
      </c>
      <c r="S6237" s="118" t="s">
        <v>1159</v>
      </c>
      <c r="T6237" s="118" t="s">
        <v>1169</v>
      </c>
      <c r="U6237" s="118" t="s">
        <v>1163</v>
      </c>
      <c r="V6237" s="118" t="s">
        <v>14</v>
      </c>
      <c r="W6237" s="118" t="s">
        <v>49</v>
      </c>
      <c r="X6237" s="118" t="s">
        <v>12</v>
      </c>
      <c r="Y6237" s="118"/>
      <c r="Z6237" s="120">
        <v>590</v>
      </c>
      <c r="AA6237" s="121"/>
      <c r="AB6237" s="82">
        <f t="shared" si="3311"/>
        <v>590</v>
      </c>
      <c r="AC6237">
        <v>1</v>
      </c>
      <c r="AG6237" s="84">
        <f t="shared" si="3306"/>
        <v>1</v>
      </c>
      <c r="AJ6237">
        <f t="shared" si="3320"/>
        <v>1</v>
      </c>
      <c r="AK6237" s="108">
        <f t="shared" ref="AK6237:AK6238" si="3324">AJ6237*C6237*D6237*H6237</f>
        <v>1803.2</v>
      </c>
      <c r="AL6237" s="108">
        <f t="shared" ref="AL6237:AL6238" si="3325">AJ6237*C6237*D6237</f>
        <v>1120</v>
      </c>
      <c r="AM6237" s="108">
        <f t="shared" ref="AM6237:AM6238" si="3326">AK6237-AL6237</f>
        <v>683.2</v>
      </c>
    </row>
    <row r="6238" spans="1:39" x14ac:dyDescent="0.25">
      <c r="A6238" s="117">
        <v>20100103</v>
      </c>
      <c r="C6238" s="81">
        <v>700</v>
      </c>
      <c r="D6238">
        <v>1.6</v>
      </c>
      <c r="E6238">
        <v>1.85</v>
      </c>
      <c r="F6238">
        <v>2</v>
      </c>
      <c r="G6238">
        <v>2</v>
      </c>
      <c r="H6238">
        <v>1.61</v>
      </c>
      <c r="I6238" s="118" t="s">
        <v>53</v>
      </c>
      <c r="J6238" s="118" t="s">
        <v>231</v>
      </c>
      <c r="K6238" s="118" t="s">
        <v>970</v>
      </c>
      <c r="L6238" s="117" t="s">
        <v>265</v>
      </c>
      <c r="M6238" s="119" t="s">
        <v>265</v>
      </c>
      <c r="N6238" s="118" t="s">
        <v>87</v>
      </c>
      <c r="P6238" s="118" t="s">
        <v>243</v>
      </c>
      <c r="Q6238" s="118" t="s">
        <v>16</v>
      </c>
      <c r="R6238" s="118" t="s">
        <v>1158</v>
      </c>
      <c r="S6238" s="118" t="s">
        <v>1159</v>
      </c>
      <c r="T6238" s="118" t="s">
        <v>1169</v>
      </c>
      <c r="U6238" s="118" t="s">
        <v>1163</v>
      </c>
      <c r="V6238" s="118" t="s">
        <v>56</v>
      </c>
      <c r="W6238" s="118" t="s">
        <v>57</v>
      </c>
      <c r="X6238" s="118" t="s">
        <v>12</v>
      </c>
      <c r="Y6238" s="118"/>
      <c r="Z6238" s="120">
        <v>590</v>
      </c>
      <c r="AA6238" s="121"/>
      <c r="AB6238" s="82">
        <f t="shared" si="3311"/>
        <v>590</v>
      </c>
      <c r="AC6238">
        <v>1</v>
      </c>
      <c r="AG6238" s="84">
        <f t="shared" si="3306"/>
        <v>1</v>
      </c>
      <c r="AJ6238">
        <f t="shared" si="3320"/>
        <v>1</v>
      </c>
      <c r="AK6238" s="108">
        <f t="shared" si="3324"/>
        <v>1803.2</v>
      </c>
      <c r="AL6238" s="108">
        <f t="shared" si="3325"/>
        <v>1120</v>
      </c>
      <c r="AM6238" s="108">
        <f t="shared" si="3326"/>
        <v>683.2</v>
      </c>
    </row>
    <row r="6239" spans="1:39" x14ac:dyDescent="0.25">
      <c r="A6239" s="117">
        <v>40600272</v>
      </c>
      <c r="C6239" s="81">
        <v>700</v>
      </c>
      <c r="D6239">
        <v>2.4</v>
      </c>
      <c r="E6239">
        <v>2.8</v>
      </c>
      <c r="F6239">
        <v>3</v>
      </c>
      <c r="G6239">
        <v>3</v>
      </c>
      <c r="H6239">
        <v>2.2599999999999998</v>
      </c>
      <c r="I6239" s="118" t="s">
        <v>1138</v>
      </c>
      <c r="J6239" s="118" t="s">
        <v>607</v>
      </c>
      <c r="K6239" s="118" t="s">
        <v>962</v>
      </c>
      <c r="L6239" s="118" t="s">
        <v>624</v>
      </c>
      <c r="M6239" s="119" t="s">
        <v>624</v>
      </c>
      <c r="N6239" s="118" t="s">
        <v>5</v>
      </c>
      <c r="P6239" s="118" t="s">
        <v>42</v>
      </c>
      <c r="Q6239" s="118" t="s">
        <v>16</v>
      </c>
      <c r="R6239" s="118" t="s">
        <v>28</v>
      </c>
      <c r="S6239" s="118" t="s">
        <v>1159</v>
      </c>
      <c r="T6239" s="118" t="s">
        <v>1169</v>
      </c>
      <c r="U6239" s="118" t="s">
        <v>1163</v>
      </c>
      <c r="V6239" s="118" t="s">
        <v>68</v>
      </c>
      <c r="W6239" s="118" t="s">
        <v>69</v>
      </c>
      <c r="X6239" s="118" t="s">
        <v>31</v>
      </c>
      <c r="Y6239" s="118"/>
      <c r="Z6239" s="120">
        <v>800</v>
      </c>
      <c r="AA6239" s="121"/>
      <c r="AB6239" s="82">
        <f t="shared" si="3311"/>
        <v>800</v>
      </c>
      <c r="AC6239">
        <v>1</v>
      </c>
      <c r="AG6239" s="84">
        <f t="shared" si="3306"/>
        <v>1</v>
      </c>
      <c r="AJ6239">
        <f t="shared" si="3320"/>
        <v>1</v>
      </c>
      <c r="AK6239" s="108">
        <f>AJ6239*C6239*E6239*H6239</f>
        <v>4429.5999999999995</v>
      </c>
      <c r="AL6239" s="108">
        <f>AJ6239*C6239*E6239</f>
        <v>1959.9999999999998</v>
      </c>
      <c r="AM6239" s="108">
        <f>AK6239-AL6239</f>
        <v>2469.5999999999995</v>
      </c>
    </row>
    <row r="6240" spans="1:39" x14ac:dyDescent="0.25">
      <c r="A6240" s="117">
        <v>30100032</v>
      </c>
      <c r="C6240" s="81">
        <v>700</v>
      </c>
      <c r="D6240">
        <v>1.6</v>
      </c>
      <c r="E6240">
        <v>1.85</v>
      </c>
      <c r="F6240">
        <v>2</v>
      </c>
      <c r="G6240">
        <v>2</v>
      </c>
      <c r="H6240">
        <v>1.39</v>
      </c>
      <c r="I6240" s="118" t="s">
        <v>107</v>
      </c>
      <c r="J6240" s="118" t="s">
        <v>369</v>
      </c>
      <c r="K6240" s="118" t="s">
        <v>960</v>
      </c>
      <c r="L6240" s="118" t="s">
        <v>372</v>
      </c>
      <c r="M6240" s="119" t="s">
        <v>372</v>
      </c>
      <c r="N6240" s="118" t="s">
        <v>120</v>
      </c>
      <c r="P6240" s="118" t="s">
        <v>42</v>
      </c>
      <c r="Q6240" s="118" t="s">
        <v>16</v>
      </c>
      <c r="R6240" s="118" t="s">
        <v>28</v>
      </c>
      <c r="S6240" s="118" t="s">
        <v>1159</v>
      </c>
      <c r="T6240" s="118" t="s">
        <v>1169</v>
      </c>
      <c r="U6240" s="118" t="s">
        <v>1163</v>
      </c>
      <c r="V6240" s="118" t="s">
        <v>58</v>
      </c>
      <c r="W6240" s="118" t="s">
        <v>59</v>
      </c>
      <c r="X6240" s="118" t="s">
        <v>12</v>
      </c>
      <c r="Y6240" s="118"/>
      <c r="Z6240" s="120">
        <v>590</v>
      </c>
      <c r="AA6240" s="121"/>
      <c r="AB6240" s="82">
        <f t="shared" si="3311"/>
        <v>590</v>
      </c>
      <c r="AC6240">
        <v>1</v>
      </c>
      <c r="AG6240" s="84">
        <f t="shared" si="3306"/>
        <v>1</v>
      </c>
      <c r="AJ6240">
        <f t="shared" si="3320"/>
        <v>1</v>
      </c>
      <c r="AK6240" s="108">
        <f>AJ6240*C6240*D6240*H6240</f>
        <v>1556.8</v>
      </c>
      <c r="AL6240" s="108">
        <f>AJ6240*C6240*D6240</f>
        <v>1120</v>
      </c>
      <c r="AM6240" s="108">
        <f>AK6240-AL6240</f>
        <v>436.79999999999995</v>
      </c>
    </row>
    <row r="6241" spans="1:33" x14ac:dyDescent="0.25">
      <c r="A6241" s="117">
        <v>30702173</v>
      </c>
      <c r="C6241" s="81">
        <v>700</v>
      </c>
      <c r="D6241">
        <v>1.6</v>
      </c>
      <c r="E6241">
        <v>1.6</v>
      </c>
      <c r="F6241">
        <v>1.6</v>
      </c>
      <c r="G6241">
        <v>1.6</v>
      </c>
      <c r="H6241">
        <v>1.22</v>
      </c>
      <c r="I6241" s="118" t="s">
        <v>1142</v>
      </c>
      <c r="J6241" s="118" t="s">
        <v>457</v>
      </c>
      <c r="K6241" s="118" t="s">
        <v>968</v>
      </c>
      <c r="L6241" s="117" t="s">
        <v>462</v>
      </c>
      <c r="M6241" s="119" t="s">
        <v>472</v>
      </c>
      <c r="N6241" s="118" t="s">
        <v>27</v>
      </c>
      <c r="P6241" s="118" t="s">
        <v>1156</v>
      </c>
      <c r="Q6241" s="118" t="s">
        <v>16</v>
      </c>
      <c r="R6241" s="118" t="s">
        <v>28</v>
      </c>
      <c r="S6241" s="118" t="s">
        <v>9</v>
      </c>
      <c r="T6241" s="118" t="s">
        <v>1169</v>
      </c>
      <c r="U6241" s="118" t="s">
        <v>1162</v>
      </c>
      <c r="V6241" s="118" t="s">
        <v>10</v>
      </c>
      <c r="W6241" s="118" t="s">
        <v>11</v>
      </c>
      <c r="X6241" s="118" t="s">
        <v>12</v>
      </c>
      <c r="Y6241" s="118"/>
      <c r="Z6241" s="120">
        <v>3500</v>
      </c>
      <c r="AA6241" s="121"/>
      <c r="AB6241" s="82">
        <f t="shared" si="3311"/>
        <v>3500</v>
      </c>
      <c r="AD6241">
        <v>1</v>
      </c>
      <c r="AG6241" s="84">
        <f t="shared" si="3306"/>
        <v>1</v>
      </c>
    </row>
    <row r="6242" spans="1:33" x14ac:dyDescent="0.25">
      <c r="A6242" s="117">
        <v>3070007336</v>
      </c>
      <c r="C6242" s="81">
        <v>700</v>
      </c>
      <c r="D6242">
        <v>1.6</v>
      </c>
      <c r="E6242">
        <v>1.6</v>
      </c>
      <c r="F6242">
        <v>1.6</v>
      </c>
      <c r="G6242">
        <v>1.6</v>
      </c>
      <c r="H6242">
        <v>1.22</v>
      </c>
      <c r="I6242" s="118" t="s">
        <v>1142</v>
      </c>
      <c r="J6242" s="118" t="s">
        <v>457</v>
      </c>
      <c r="K6242" s="118" t="s">
        <v>968</v>
      </c>
      <c r="L6242" s="117" t="s">
        <v>462</v>
      </c>
      <c r="M6242" s="119" t="s">
        <v>468</v>
      </c>
      <c r="N6242" s="118" t="s">
        <v>27</v>
      </c>
      <c r="P6242" s="118" t="s">
        <v>1156</v>
      </c>
      <c r="Q6242" s="118" t="s">
        <v>16</v>
      </c>
      <c r="R6242" s="118" t="s">
        <v>28</v>
      </c>
      <c r="S6242" s="118" t="s">
        <v>9</v>
      </c>
      <c r="T6242" s="118" t="s">
        <v>1169</v>
      </c>
      <c r="U6242" s="118" t="s">
        <v>1162</v>
      </c>
      <c r="V6242" s="118" t="s">
        <v>10</v>
      </c>
      <c r="W6242" s="118" t="s">
        <v>11</v>
      </c>
      <c r="X6242" s="118" t="s">
        <v>12</v>
      </c>
      <c r="Y6242" s="118"/>
      <c r="Z6242" s="120">
        <v>2160</v>
      </c>
      <c r="AA6242" s="121"/>
      <c r="AB6242" s="82">
        <f t="shared" si="3311"/>
        <v>2160</v>
      </c>
      <c r="AD6242">
        <v>1</v>
      </c>
      <c r="AG6242" s="84">
        <f t="shared" si="3306"/>
        <v>1</v>
      </c>
    </row>
    <row r="6243" spans="1:33" x14ac:dyDescent="0.25">
      <c r="A6243" s="117">
        <v>30702163</v>
      </c>
      <c r="C6243" s="81">
        <v>700</v>
      </c>
      <c r="D6243">
        <v>1.6</v>
      </c>
      <c r="E6243">
        <v>1.6</v>
      </c>
      <c r="F6243">
        <v>1.6</v>
      </c>
      <c r="G6243">
        <v>1.6</v>
      </c>
      <c r="H6243">
        <v>1.22</v>
      </c>
      <c r="I6243" s="118" t="s">
        <v>1142</v>
      </c>
      <c r="J6243" s="118" t="s">
        <v>457</v>
      </c>
      <c r="K6243" s="118" t="s">
        <v>968</v>
      </c>
      <c r="L6243" s="117" t="s">
        <v>462</v>
      </c>
      <c r="M6243" s="119" t="s">
        <v>472</v>
      </c>
      <c r="N6243" s="118" t="s">
        <v>27</v>
      </c>
      <c r="P6243" s="118" t="s">
        <v>1156</v>
      </c>
      <c r="Q6243" s="118" t="s">
        <v>16</v>
      </c>
      <c r="R6243" s="118" t="s">
        <v>28</v>
      </c>
      <c r="S6243" s="118" t="s">
        <v>9</v>
      </c>
      <c r="T6243" s="118" t="s">
        <v>1169</v>
      </c>
      <c r="U6243" s="118" t="s">
        <v>1162</v>
      </c>
      <c r="V6243" s="118" t="s">
        <v>10</v>
      </c>
      <c r="W6243" s="118" t="s">
        <v>11</v>
      </c>
      <c r="X6243" s="118" t="s">
        <v>12</v>
      </c>
      <c r="Y6243" s="118"/>
      <c r="Z6243" s="120">
        <v>3500</v>
      </c>
      <c r="AA6243" s="121"/>
      <c r="AB6243" s="82">
        <f t="shared" si="3311"/>
        <v>3500</v>
      </c>
      <c r="AD6243">
        <v>1</v>
      </c>
      <c r="AG6243" s="84">
        <f t="shared" si="3306"/>
        <v>1</v>
      </c>
    </row>
    <row r="6244" spans="1:33" x14ac:dyDescent="0.25">
      <c r="A6244" s="117">
        <v>30710833</v>
      </c>
      <c r="C6244" s="81">
        <v>700</v>
      </c>
      <c r="D6244">
        <v>1.6</v>
      </c>
      <c r="E6244">
        <v>1.6</v>
      </c>
      <c r="F6244">
        <v>1.6</v>
      </c>
      <c r="G6244">
        <v>1.6</v>
      </c>
      <c r="H6244">
        <v>1.22</v>
      </c>
      <c r="I6244" s="118" t="s">
        <v>1142</v>
      </c>
      <c r="J6244" s="118" t="s">
        <v>457</v>
      </c>
      <c r="K6244" s="118" t="s">
        <v>968</v>
      </c>
      <c r="L6244" s="117" t="s">
        <v>462</v>
      </c>
      <c r="M6244" s="119" t="s">
        <v>477</v>
      </c>
      <c r="N6244" s="118" t="s">
        <v>27</v>
      </c>
      <c r="P6244" s="118" t="s">
        <v>1156</v>
      </c>
      <c r="Q6244" s="118" t="s">
        <v>8</v>
      </c>
      <c r="R6244" s="118" t="s">
        <v>28</v>
      </c>
      <c r="S6244" s="118" t="s">
        <v>9</v>
      </c>
      <c r="T6244" s="118" t="s">
        <v>1169</v>
      </c>
      <c r="U6244" s="118" t="s">
        <v>1162</v>
      </c>
      <c r="V6244" s="118" t="s">
        <v>10</v>
      </c>
      <c r="W6244" s="118" t="s">
        <v>11</v>
      </c>
      <c r="X6244" s="118" t="s">
        <v>12</v>
      </c>
      <c r="Y6244" s="118"/>
      <c r="Z6244" s="120">
        <v>1860</v>
      </c>
      <c r="AA6244" s="121"/>
      <c r="AB6244" s="82">
        <f t="shared" si="3311"/>
        <v>1860</v>
      </c>
      <c r="AD6244">
        <v>1</v>
      </c>
      <c r="AG6244" s="84">
        <f t="shared" si="3306"/>
        <v>1</v>
      </c>
    </row>
    <row r="6245" spans="1:33" x14ac:dyDescent="0.25">
      <c r="A6245" s="117">
        <v>30710833</v>
      </c>
      <c r="C6245" s="81">
        <v>700</v>
      </c>
      <c r="D6245">
        <v>1.6</v>
      </c>
      <c r="E6245">
        <v>1.6</v>
      </c>
      <c r="F6245">
        <v>1.6</v>
      </c>
      <c r="G6245">
        <v>1.6</v>
      </c>
      <c r="H6245">
        <v>1.22</v>
      </c>
      <c r="I6245" s="118" t="s">
        <v>1142</v>
      </c>
      <c r="J6245" s="118" t="s">
        <v>457</v>
      </c>
      <c r="K6245" s="118" t="s">
        <v>968</v>
      </c>
      <c r="L6245" s="117" t="s">
        <v>462</v>
      </c>
      <c r="M6245" s="119" t="s">
        <v>477</v>
      </c>
      <c r="N6245" s="118" t="s">
        <v>27</v>
      </c>
      <c r="P6245" s="118" t="s">
        <v>1156</v>
      </c>
      <c r="Q6245" s="118" t="s">
        <v>8</v>
      </c>
      <c r="R6245" s="118" t="s">
        <v>28</v>
      </c>
      <c r="S6245" s="118" t="s">
        <v>9</v>
      </c>
      <c r="T6245" s="118" t="s">
        <v>1169</v>
      </c>
      <c r="U6245" s="118" t="s">
        <v>1162</v>
      </c>
      <c r="V6245" s="118" t="s">
        <v>10</v>
      </c>
      <c r="W6245" s="118" t="s">
        <v>11</v>
      </c>
      <c r="X6245" s="118" t="s">
        <v>12</v>
      </c>
      <c r="Y6245" s="118"/>
      <c r="Z6245" s="120">
        <v>1860</v>
      </c>
      <c r="AA6245" s="121"/>
      <c r="AB6245" s="82">
        <f t="shared" si="3311"/>
        <v>1860</v>
      </c>
      <c r="AD6245">
        <v>1</v>
      </c>
      <c r="AG6245" s="84">
        <f t="shared" si="3306"/>
        <v>1</v>
      </c>
    </row>
    <row r="6246" spans="1:33" x14ac:dyDescent="0.25">
      <c r="A6246" s="117">
        <v>30702163</v>
      </c>
      <c r="C6246" s="81">
        <v>700</v>
      </c>
      <c r="D6246">
        <v>1.6</v>
      </c>
      <c r="E6246">
        <v>1.6</v>
      </c>
      <c r="F6246">
        <v>1.6</v>
      </c>
      <c r="G6246">
        <v>1.6</v>
      </c>
      <c r="H6246">
        <v>1.22</v>
      </c>
      <c r="I6246" s="118" t="s">
        <v>1142</v>
      </c>
      <c r="J6246" s="118" t="s">
        <v>457</v>
      </c>
      <c r="K6246" s="118" t="s">
        <v>968</v>
      </c>
      <c r="L6246" s="117" t="s">
        <v>462</v>
      </c>
      <c r="M6246" s="119" t="s">
        <v>472</v>
      </c>
      <c r="N6246" s="118" t="s">
        <v>27</v>
      </c>
      <c r="P6246" s="118" t="s">
        <v>1156</v>
      </c>
      <c r="Q6246" s="118" t="s">
        <v>16</v>
      </c>
      <c r="R6246" s="118" t="s">
        <v>28</v>
      </c>
      <c r="S6246" s="118" t="s">
        <v>9</v>
      </c>
      <c r="T6246" s="118" t="s">
        <v>1169</v>
      </c>
      <c r="U6246" s="118" t="s">
        <v>1162</v>
      </c>
      <c r="V6246" s="118" t="s">
        <v>29</v>
      </c>
      <c r="W6246" s="118" t="s">
        <v>30</v>
      </c>
      <c r="X6246" s="118" t="s">
        <v>36</v>
      </c>
      <c r="Y6246" s="118" t="s">
        <v>1168</v>
      </c>
      <c r="Z6246" s="120">
        <v>0</v>
      </c>
      <c r="AA6246" s="121">
        <v>3300</v>
      </c>
      <c r="AB6246" s="82">
        <f t="shared" si="3311"/>
        <v>6454.2389999999996</v>
      </c>
      <c r="AD6246">
        <v>1</v>
      </c>
      <c r="AG6246" s="84">
        <f t="shared" si="3306"/>
        <v>1</v>
      </c>
    </row>
    <row r="6247" spans="1:33" x14ac:dyDescent="0.25">
      <c r="A6247" s="117">
        <v>30702163</v>
      </c>
      <c r="C6247" s="81">
        <v>700</v>
      </c>
      <c r="D6247">
        <v>1.6</v>
      </c>
      <c r="E6247">
        <v>1.6</v>
      </c>
      <c r="F6247">
        <v>1.6</v>
      </c>
      <c r="G6247">
        <v>1.6</v>
      </c>
      <c r="H6247">
        <v>1.22</v>
      </c>
      <c r="I6247" s="118" t="s">
        <v>1142</v>
      </c>
      <c r="J6247" s="118" t="s">
        <v>457</v>
      </c>
      <c r="K6247" s="118" t="s">
        <v>968</v>
      </c>
      <c r="L6247" s="117" t="s">
        <v>462</v>
      </c>
      <c r="M6247" s="119" t="s">
        <v>472</v>
      </c>
      <c r="N6247" s="118" t="s">
        <v>27</v>
      </c>
      <c r="P6247" s="118" t="s">
        <v>1156</v>
      </c>
      <c r="Q6247" s="118" t="s">
        <v>16</v>
      </c>
      <c r="R6247" s="118" t="s">
        <v>28</v>
      </c>
      <c r="S6247" s="118" t="s">
        <v>1160</v>
      </c>
      <c r="T6247" s="118" t="s">
        <v>1169</v>
      </c>
      <c r="U6247" s="118" t="s">
        <v>1167</v>
      </c>
      <c r="V6247" s="118" t="s">
        <v>107</v>
      </c>
      <c r="W6247" s="118" t="s">
        <v>108</v>
      </c>
      <c r="X6247" s="118" t="s">
        <v>280</v>
      </c>
      <c r="Y6247" s="118"/>
      <c r="Z6247" s="120">
        <v>0</v>
      </c>
      <c r="AA6247" s="121">
        <v>0</v>
      </c>
      <c r="AB6247" s="82">
        <f t="shared" si="3311"/>
        <v>0</v>
      </c>
      <c r="AF6247">
        <v>1</v>
      </c>
      <c r="AG6247" s="84">
        <f t="shared" si="3306"/>
        <v>1</v>
      </c>
    </row>
    <row r="6248" spans="1:33" x14ac:dyDescent="0.25">
      <c r="A6248" s="117">
        <v>30702173</v>
      </c>
      <c r="C6248" s="81">
        <v>700</v>
      </c>
      <c r="D6248">
        <v>1.6</v>
      </c>
      <c r="E6248">
        <v>1.6</v>
      </c>
      <c r="F6248">
        <v>1.6</v>
      </c>
      <c r="G6248">
        <v>1.6</v>
      </c>
      <c r="H6248">
        <v>1.22</v>
      </c>
      <c r="I6248" s="118" t="s">
        <v>1142</v>
      </c>
      <c r="J6248" s="118" t="s">
        <v>457</v>
      </c>
      <c r="K6248" s="118" t="s">
        <v>968</v>
      </c>
      <c r="L6248" s="117" t="s">
        <v>462</v>
      </c>
      <c r="M6248" s="119" t="s">
        <v>472</v>
      </c>
      <c r="N6248" s="118" t="s">
        <v>27</v>
      </c>
      <c r="P6248" s="118" t="s">
        <v>1156</v>
      </c>
      <c r="Q6248" s="118" t="s">
        <v>16</v>
      </c>
      <c r="R6248" s="118" t="s">
        <v>28</v>
      </c>
      <c r="S6248" s="118" t="s">
        <v>9</v>
      </c>
      <c r="T6248" s="118" t="s">
        <v>1169</v>
      </c>
      <c r="U6248" s="118" t="s">
        <v>1162</v>
      </c>
      <c r="V6248" s="118" t="s">
        <v>10</v>
      </c>
      <c r="W6248" s="118" t="s">
        <v>11</v>
      </c>
      <c r="X6248" s="118" t="s">
        <v>12</v>
      </c>
      <c r="Y6248" s="118"/>
      <c r="Z6248" s="120">
        <v>3500</v>
      </c>
      <c r="AA6248" s="121"/>
      <c r="AB6248" s="82">
        <f t="shared" si="3311"/>
        <v>3500</v>
      </c>
      <c r="AD6248">
        <v>1</v>
      </c>
      <c r="AG6248" s="84">
        <f t="shared" si="3306"/>
        <v>1</v>
      </c>
    </row>
    <row r="6249" spans="1:33" x14ac:dyDescent="0.25">
      <c r="A6249" s="117">
        <v>3070007336</v>
      </c>
      <c r="C6249" s="81">
        <v>700</v>
      </c>
      <c r="D6249">
        <v>1.6</v>
      </c>
      <c r="E6249">
        <v>1.6</v>
      </c>
      <c r="F6249">
        <v>1.6</v>
      </c>
      <c r="G6249">
        <v>1.6</v>
      </c>
      <c r="H6249">
        <v>1.22</v>
      </c>
      <c r="I6249" s="118" t="s">
        <v>1142</v>
      </c>
      <c r="J6249" s="118" t="s">
        <v>457</v>
      </c>
      <c r="K6249" s="118" t="s">
        <v>968</v>
      </c>
      <c r="L6249" s="117" t="s">
        <v>462</v>
      </c>
      <c r="M6249" s="119" t="s">
        <v>468</v>
      </c>
      <c r="N6249" s="118" t="s">
        <v>27</v>
      </c>
      <c r="P6249" s="118" t="s">
        <v>1156</v>
      </c>
      <c r="Q6249" s="118" t="s">
        <v>16</v>
      </c>
      <c r="R6249" s="118" t="s">
        <v>28</v>
      </c>
      <c r="S6249" s="118" t="s">
        <v>9</v>
      </c>
      <c r="T6249" s="118" t="s">
        <v>1169</v>
      </c>
      <c r="U6249" s="118" t="s">
        <v>1162</v>
      </c>
      <c r="V6249" s="118" t="s">
        <v>10</v>
      </c>
      <c r="W6249" s="118" t="s">
        <v>11</v>
      </c>
      <c r="X6249" s="118" t="s">
        <v>12</v>
      </c>
      <c r="Y6249" s="118"/>
      <c r="Z6249" s="120">
        <v>2160</v>
      </c>
      <c r="AA6249" s="121"/>
      <c r="AB6249" s="82">
        <f t="shared" si="3311"/>
        <v>2160</v>
      </c>
      <c r="AD6249">
        <v>1</v>
      </c>
      <c r="AG6249" s="84">
        <f t="shared" si="3306"/>
        <v>1</v>
      </c>
    </row>
    <row r="6250" spans="1:33" x14ac:dyDescent="0.25">
      <c r="A6250" s="117">
        <v>30702163</v>
      </c>
      <c r="C6250" s="81">
        <v>700</v>
      </c>
      <c r="D6250">
        <v>1.6</v>
      </c>
      <c r="E6250">
        <v>1.6</v>
      </c>
      <c r="F6250">
        <v>1.6</v>
      </c>
      <c r="G6250">
        <v>1.6</v>
      </c>
      <c r="H6250">
        <v>1.22</v>
      </c>
      <c r="I6250" s="118" t="s">
        <v>1142</v>
      </c>
      <c r="J6250" s="118" t="s">
        <v>457</v>
      </c>
      <c r="K6250" s="118" t="s">
        <v>968</v>
      </c>
      <c r="L6250" s="117" t="s">
        <v>462</v>
      </c>
      <c r="M6250" s="119" t="s">
        <v>472</v>
      </c>
      <c r="N6250" s="118" t="s">
        <v>27</v>
      </c>
      <c r="P6250" s="118" t="s">
        <v>1156</v>
      </c>
      <c r="Q6250" s="118" t="s">
        <v>16</v>
      </c>
      <c r="R6250" s="118" t="s">
        <v>28</v>
      </c>
      <c r="S6250" s="118" t="s">
        <v>9</v>
      </c>
      <c r="T6250" s="118" t="s">
        <v>1169</v>
      </c>
      <c r="U6250" s="118" t="s">
        <v>1162</v>
      </c>
      <c r="V6250" s="118" t="s">
        <v>10</v>
      </c>
      <c r="W6250" s="118" t="s">
        <v>11</v>
      </c>
      <c r="X6250" s="118" t="s">
        <v>12</v>
      </c>
      <c r="Y6250" s="118"/>
      <c r="Z6250" s="120">
        <v>3500</v>
      </c>
      <c r="AA6250" s="121"/>
      <c r="AB6250" s="82">
        <f t="shared" si="3311"/>
        <v>3500</v>
      </c>
      <c r="AD6250">
        <v>1</v>
      </c>
      <c r="AG6250" s="84">
        <f t="shared" si="3306"/>
        <v>1</v>
      </c>
    </row>
    <row r="6251" spans="1:33" x14ac:dyDescent="0.25">
      <c r="A6251" s="117">
        <v>30702163</v>
      </c>
      <c r="C6251" s="81">
        <v>700</v>
      </c>
      <c r="D6251">
        <v>1.6</v>
      </c>
      <c r="E6251">
        <v>1.6</v>
      </c>
      <c r="F6251">
        <v>1.6</v>
      </c>
      <c r="G6251">
        <v>1.6</v>
      </c>
      <c r="H6251">
        <v>1.22</v>
      </c>
      <c r="I6251" s="118" t="s">
        <v>1142</v>
      </c>
      <c r="J6251" s="118" t="s">
        <v>457</v>
      </c>
      <c r="K6251" s="118" t="s">
        <v>968</v>
      </c>
      <c r="L6251" s="117" t="s">
        <v>462</v>
      </c>
      <c r="M6251" s="119" t="s">
        <v>472</v>
      </c>
      <c r="N6251" s="118" t="s">
        <v>27</v>
      </c>
      <c r="P6251" s="118" t="s">
        <v>1156</v>
      </c>
      <c r="Q6251" s="118" t="s">
        <v>16</v>
      </c>
      <c r="R6251" s="118" t="s">
        <v>28</v>
      </c>
      <c r="S6251" s="118" t="s">
        <v>1160</v>
      </c>
      <c r="T6251" s="118" t="s">
        <v>1169</v>
      </c>
      <c r="U6251" s="118" t="s">
        <v>1167</v>
      </c>
      <c r="V6251" s="118" t="s">
        <v>107</v>
      </c>
      <c r="W6251" s="118" t="s">
        <v>108</v>
      </c>
      <c r="X6251" s="118" t="s">
        <v>280</v>
      </c>
      <c r="Y6251" s="118"/>
      <c r="Z6251" s="120">
        <v>0</v>
      </c>
      <c r="AA6251" s="121">
        <v>0</v>
      </c>
      <c r="AB6251" s="82">
        <f t="shared" si="3311"/>
        <v>0</v>
      </c>
      <c r="AF6251">
        <v>1</v>
      </c>
      <c r="AG6251" s="84">
        <f t="shared" si="3306"/>
        <v>1</v>
      </c>
    </row>
    <row r="6252" spans="1:33" x14ac:dyDescent="0.25">
      <c r="A6252" s="117">
        <v>30702173</v>
      </c>
      <c r="C6252" s="81">
        <v>700</v>
      </c>
      <c r="D6252">
        <v>1.6</v>
      </c>
      <c r="E6252">
        <v>1.6</v>
      </c>
      <c r="F6252">
        <v>1.6</v>
      </c>
      <c r="G6252">
        <v>1.6</v>
      </c>
      <c r="H6252">
        <v>1.22</v>
      </c>
      <c r="I6252" s="118" t="s">
        <v>1142</v>
      </c>
      <c r="J6252" s="118" t="s">
        <v>457</v>
      </c>
      <c r="K6252" s="118" t="s">
        <v>968</v>
      </c>
      <c r="L6252" s="117" t="s">
        <v>462</v>
      </c>
      <c r="M6252" s="119" t="s">
        <v>472</v>
      </c>
      <c r="N6252" s="118" t="s">
        <v>27</v>
      </c>
      <c r="P6252" s="118" t="s">
        <v>1156</v>
      </c>
      <c r="Q6252" s="118" t="s">
        <v>16</v>
      </c>
      <c r="R6252" s="118" t="s">
        <v>28</v>
      </c>
      <c r="S6252" s="118" t="s">
        <v>9</v>
      </c>
      <c r="T6252" s="118" t="s">
        <v>1169</v>
      </c>
      <c r="U6252" s="118" t="s">
        <v>1162</v>
      </c>
      <c r="V6252" s="118" t="s">
        <v>29</v>
      </c>
      <c r="W6252" s="118" t="s">
        <v>30</v>
      </c>
      <c r="X6252" s="118" t="s">
        <v>81</v>
      </c>
      <c r="Y6252" s="118" t="s">
        <v>1168</v>
      </c>
      <c r="Z6252" s="120">
        <v>0</v>
      </c>
      <c r="AA6252" s="121">
        <v>3300</v>
      </c>
      <c r="AB6252" s="82">
        <f t="shared" si="3311"/>
        <v>6454.2389999999996</v>
      </c>
      <c r="AD6252">
        <v>1</v>
      </c>
      <c r="AG6252" s="84">
        <f t="shared" si="3306"/>
        <v>1</v>
      </c>
    </row>
    <row r="6253" spans="1:33" x14ac:dyDescent="0.25">
      <c r="A6253" s="117">
        <v>30702163</v>
      </c>
      <c r="C6253" s="81">
        <v>700</v>
      </c>
      <c r="D6253">
        <v>1.6</v>
      </c>
      <c r="E6253">
        <v>1.6</v>
      </c>
      <c r="F6253">
        <v>1.6</v>
      </c>
      <c r="G6253">
        <v>1.6</v>
      </c>
      <c r="H6253">
        <v>1.22</v>
      </c>
      <c r="I6253" s="118" t="s">
        <v>1142</v>
      </c>
      <c r="J6253" s="118" t="s">
        <v>457</v>
      </c>
      <c r="K6253" s="118" t="s">
        <v>968</v>
      </c>
      <c r="L6253" s="117" t="s">
        <v>462</v>
      </c>
      <c r="M6253" s="119" t="s">
        <v>472</v>
      </c>
      <c r="N6253" s="118" t="s">
        <v>27</v>
      </c>
      <c r="P6253" s="118" t="s">
        <v>1156</v>
      </c>
      <c r="Q6253" s="118" t="s">
        <v>16</v>
      </c>
      <c r="R6253" s="118" t="s">
        <v>28</v>
      </c>
      <c r="S6253" s="118" t="s">
        <v>9</v>
      </c>
      <c r="T6253" s="118" t="s">
        <v>1169</v>
      </c>
      <c r="U6253" s="118" t="s">
        <v>1162</v>
      </c>
      <c r="V6253" s="118" t="s">
        <v>10</v>
      </c>
      <c r="W6253" s="118" t="s">
        <v>11</v>
      </c>
      <c r="X6253" s="118" t="s">
        <v>12</v>
      </c>
      <c r="Y6253" s="118"/>
      <c r="Z6253" s="120">
        <v>3500</v>
      </c>
      <c r="AA6253" s="121"/>
      <c r="AB6253" s="82">
        <f t="shared" si="3311"/>
        <v>3500</v>
      </c>
      <c r="AD6253">
        <v>1</v>
      </c>
      <c r="AG6253" s="84">
        <f t="shared" si="3306"/>
        <v>1</v>
      </c>
    </row>
    <row r="6254" spans="1:33" x14ac:dyDescent="0.25">
      <c r="A6254" s="117">
        <v>30710833</v>
      </c>
      <c r="C6254" s="81">
        <v>700</v>
      </c>
      <c r="D6254">
        <v>1.6</v>
      </c>
      <c r="E6254">
        <v>1.6</v>
      </c>
      <c r="F6254">
        <v>1.6</v>
      </c>
      <c r="G6254">
        <v>1.6</v>
      </c>
      <c r="H6254">
        <v>1.22</v>
      </c>
      <c r="I6254" s="118" t="s">
        <v>1142</v>
      </c>
      <c r="J6254" s="118" t="s">
        <v>457</v>
      </c>
      <c r="K6254" s="118" t="s">
        <v>968</v>
      </c>
      <c r="L6254" s="117" t="s">
        <v>462</v>
      </c>
      <c r="M6254" s="119" t="s">
        <v>477</v>
      </c>
      <c r="N6254" s="118" t="s">
        <v>27</v>
      </c>
      <c r="P6254" s="118" t="s">
        <v>1156</v>
      </c>
      <c r="Q6254" s="118" t="s">
        <v>8</v>
      </c>
      <c r="R6254" s="118" t="s">
        <v>28</v>
      </c>
      <c r="S6254" s="118" t="s">
        <v>9</v>
      </c>
      <c r="T6254" s="118" t="s">
        <v>1169</v>
      </c>
      <c r="U6254" s="118" t="s">
        <v>1162</v>
      </c>
      <c r="V6254" s="118" t="s">
        <v>10</v>
      </c>
      <c r="W6254" s="118" t="s">
        <v>11</v>
      </c>
      <c r="X6254" s="118" t="s">
        <v>12</v>
      </c>
      <c r="Y6254" s="118"/>
      <c r="Z6254" s="120">
        <v>1860</v>
      </c>
      <c r="AA6254" s="121"/>
      <c r="AB6254" s="82">
        <f t="shared" si="3311"/>
        <v>1860</v>
      </c>
      <c r="AD6254">
        <v>1</v>
      </c>
      <c r="AG6254" s="84">
        <f t="shared" si="3306"/>
        <v>1</v>
      </c>
    </row>
    <row r="6255" spans="1:33" x14ac:dyDescent="0.25">
      <c r="A6255" s="117">
        <v>30702213</v>
      </c>
      <c r="C6255" s="81">
        <v>700</v>
      </c>
      <c r="D6255">
        <v>1.6</v>
      </c>
      <c r="E6255">
        <v>1.6</v>
      </c>
      <c r="F6255">
        <v>1.6</v>
      </c>
      <c r="G6255">
        <v>1.6</v>
      </c>
      <c r="H6255">
        <v>1.22</v>
      </c>
      <c r="I6255" s="118" t="s">
        <v>1142</v>
      </c>
      <c r="J6255" s="118" t="s">
        <v>457</v>
      </c>
      <c r="K6255" s="118" t="s">
        <v>968</v>
      </c>
      <c r="L6255" s="117" t="s">
        <v>462</v>
      </c>
      <c r="M6255" s="119" t="s">
        <v>464</v>
      </c>
      <c r="N6255" s="118" t="s">
        <v>27</v>
      </c>
      <c r="P6255" s="118" t="s">
        <v>1156</v>
      </c>
      <c r="Q6255" s="118" t="s">
        <v>16</v>
      </c>
      <c r="R6255" s="118" t="s">
        <v>28</v>
      </c>
      <c r="S6255" s="118" t="s">
        <v>9</v>
      </c>
      <c r="T6255" s="118" t="s">
        <v>1169</v>
      </c>
      <c r="U6255" s="118" t="s">
        <v>1162</v>
      </c>
      <c r="V6255" s="118" t="s">
        <v>29</v>
      </c>
      <c r="W6255" s="118" t="s">
        <v>30</v>
      </c>
      <c r="X6255" s="118" t="s">
        <v>397</v>
      </c>
      <c r="Y6255" s="118" t="s">
        <v>1168</v>
      </c>
      <c r="Z6255" s="120">
        <v>0</v>
      </c>
      <c r="AA6255" s="121">
        <v>3300</v>
      </c>
      <c r="AB6255" s="82">
        <f t="shared" si="3311"/>
        <v>6454.2389999999996</v>
      </c>
      <c r="AD6255">
        <v>1</v>
      </c>
      <c r="AG6255" s="84">
        <f t="shared" si="3306"/>
        <v>1</v>
      </c>
    </row>
    <row r="6256" spans="1:33" x14ac:dyDescent="0.25">
      <c r="A6256" s="117">
        <v>3070007336</v>
      </c>
      <c r="C6256" s="81">
        <v>700</v>
      </c>
      <c r="D6256">
        <v>1.6</v>
      </c>
      <c r="E6256">
        <v>1.6</v>
      </c>
      <c r="F6256">
        <v>1.6</v>
      </c>
      <c r="G6256">
        <v>1.6</v>
      </c>
      <c r="H6256">
        <v>1.22</v>
      </c>
      <c r="I6256" s="118" t="s">
        <v>1142</v>
      </c>
      <c r="J6256" s="118" t="s">
        <v>457</v>
      </c>
      <c r="K6256" s="118" t="s">
        <v>968</v>
      </c>
      <c r="L6256" s="117" t="s">
        <v>462</v>
      </c>
      <c r="M6256" s="119" t="s">
        <v>468</v>
      </c>
      <c r="N6256" s="118" t="s">
        <v>27</v>
      </c>
      <c r="P6256" s="118" t="s">
        <v>1156</v>
      </c>
      <c r="Q6256" s="118" t="s">
        <v>16</v>
      </c>
      <c r="R6256" s="118" t="s">
        <v>28</v>
      </c>
      <c r="S6256" s="118" t="s">
        <v>9</v>
      </c>
      <c r="T6256" s="118" t="s">
        <v>1169</v>
      </c>
      <c r="U6256" s="118" t="s">
        <v>1162</v>
      </c>
      <c r="V6256" s="118" t="s">
        <v>10</v>
      </c>
      <c r="W6256" s="118" t="s">
        <v>11</v>
      </c>
      <c r="X6256" s="118" t="s">
        <v>12</v>
      </c>
      <c r="Y6256" s="118"/>
      <c r="Z6256" s="120">
        <v>2160</v>
      </c>
      <c r="AA6256" s="121"/>
      <c r="AB6256" s="82">
        <f t="shared" si="3311"/>
        <v>2160</v>
      </c>
      <c r="AD6256">
        <v>1</v>
      </c>
      <c r="AG6256" s="84">
        <f t="shared" si="3306"/>
        <v>1</v>
      </c>
    </row>
    <row r="6257" spans="1:33" x14ac:dyDescent="0.25">
      <c r="A6257" s="117">
        <v>30710833</v>
      </c>
      <c r="C6257" s="81">
        <v>700</v>
      </c>
      <c r="D6257">
        <v>1.6</v>
      </c>
      <c r="E6257">
        <v>1.6</v>
      </c>
      <c r="F6257">
        <v>1.6</v>
      </c>
      <c r="G6257">
        <v>1.6</v>
      </c>
      <c r="H6257">
        <v>1.22</v>
      </c>
      <c r="I6257" s="118" t="s">
        <v>1142</v>
      </c>
      <c r="J6257" s="118" t="s">
        <v>457</v>
      </c>
      <c r="K6257" s="118" t="s">
        <v>968</v>
      </c>
      <c r="L6257" s="117" t="s">
        <v>462</v>
      </c>
      <c r="M6257" s="119" t="s">
        <v>477</v>
      </c>
      <c r="N6257" s="118" t="s">
        <v>27</v>
      </c>
      <c r="P6257" s="118" t="s">
        <v>1156</v>
      </c>
      <c r="Q6257" s="118" t="s">
        <v>8</v>
      </c>
      <c r="R6257" s="118" t="s">
        <v>28</v>
      </c>
      <c r="S6257" s="118" t="s">
        <v>9</v>
      </c>
      <c r="T6257" s="118" t="s">
        <v>1169</v>
      </c>
      <c r="U6257" s="118" t="s">
        <v>1162</v>
      </c>
      <c r="V6257" s="118" t="s">
        <v>10</v>
      </c>
      <c r="W6257" s="118" t="s">
        <v>11</v>
      </c>
      <c r="X6257" s="118" t="s">
        <v>12</v>
      </c>
      <c r="Y6257" s="118"/>
      <c r="Z6257" s="120">
        <v>1860</v>
      </c>
      <c r="AA6257" s="121"/>
      <c r="AB6257" s="82">
        <f t="shared" si="3311"/>
        <v>1860</v>
      </c>
      <c r="AD6257">
        <v>1</v>
      </c>
      <c r="AG6257" s="84">
        <f t="shared" si="3306"/>
        <v>1</v>
      </c>
    </row>
    <row r="6258" spans="1:33" x14ac:dyDescent="0.25">
      <c r="A6258" s="117">
        <v>30702173</v>
      </c>
      <c r="C6258" s="81">
        <v>700</v>
      </c>
      <c r="D6258">
        <v>1.6</v>
      </c>
      <c r="E6258">
        <v>1.6</v>
      </c>
      <c r="F6258">
        <v>1.6</v>
      </c>
      <c r="G6258">
        <v>1.6</v>
      </c>
      <c r="H6258">
        <v>1.22</v>
      </c>
      <c r="I6258" s="118" t="s">
        <v>1142</v>
      </c>
      <c r="J6258" s="118" t="s">
        <v>457</v>
      </c>
      <c r="K6258" s="118" t="s">
        <v>968</v>
      </c>
      <c r="L6258" s="117" t="s">
        <v>462</v>
      </c>
      <c r="M6258" s="119" t="s">
        <v>472</v>
      </c>
      <c r="N6258" s="118" t="s">
        <v>27</v>
      </c>
      <c r="P6258" s="118" t="s">
        <v>1156</v>
      </c>
      <c r="Q6258" s="118" t="s">
        <v>16</v>
      </c>
      <c r="R6258" s="118" t="s">
        <v>28</v>
      </c>
      <c r="S6258" s="118" t="s">
        <v>9</v>
      </c>
      <c r="T6258" s="118" t="s">
        <v>1169</v>
      </c>
      <c r="U6258" s="118" t="s">
        <v>1162</v>
      </c>
      <c r="V6258" s="118" t="s">
        <v>29</v>
      </c>
      <c r="W6258" s="118" t="s">
        <v>30</v>
      </c>
      <c r="X6258" s="118" t="s">
        <v>36</v>
      </c>
      <c r="Y6258" s="118" t="s">
        <v>1168</v>
      </c>
      <c r="Z6258" s="120">
        <v>0</v>
      </c>
      <c r="AA6258" s="121">
        <v>3300</v>
      </c>
      <c r="AB6258" s="82">
        <f t="shared" si="3311"/>
        <v>6454.2389999999996</v>
      </c>
      <c r="AD6258">
        <v>1</v>
      </c>
      <c r="AG6258" s="84">
        <f t="shared" si="3306"/>
        <v>1</v>
      </c>
    </row>
    <row r="6259" spans="1:33" x14ac:dyDescent="0.25">
      <c r="A6259" s="117">
        <v>3070007336</v>
      </c>
      <c r="C6259" s="81">
        <v>700</v>
      </c>
      <c r="D6259">
        <v>1.6</v>
      </c>
      <c r="E6259">
        <v>1.6</v>
      </c>
      <c r="F6259">
        <v>1.6</v>
      </c>
      <c r="G6259">
        <v>1.6</v>
      </c>
      <c r="H6259">
        <v>1.22</v>
      </c>
      <c r="I6259" s="118" t="s">
        <v>1142</v>
      </c>
      <c r="J6259" s="118" t="s">
        <v>457</v>
      </c>
      <c r="K6259" s="118" t="s">
        <v>968</v>
      </c>
      <c r="L6259" s="117" t="s">
        <v>462</v>
      </c>
      <c r="M6259" s="119" t="s">
        <v>468</v>
      </c>
      <c r="N6259" s="118" t="s">
        <v>27</v>
      </c>
      <c r="P6259" s="118" t="s">
        <v>1156</v>
      </c>
      <c r="Q6259" s="118" t="s">
        <v>16</v>
      </c>
      <c r="R6259" s="118" t="s">
        <v>28</v>
      </c>
      <c r="S6259" s="118" t="s">
        <v>9</v>
      </c>
      <c r="T6259" s="118" t="s">
        <v>1169</v>
      </c>
      <c r="U6259" s="118" t="s">
        <v>1162</v>
      </c>
      <c r="V6259" s="118" t="s">
        <v>10</v>
      </c>
      <c r="W6259" s="118" t="s">
        <v>11</v>
      </c>
      <c r="X6259" s="118" t="s">
        <v>12</v>
      </c>
      <c r="Y6259" s="118"/>
      <c r="Z6259" s="120">
        <v>2160</v>
      </c>
      <c r="AA6259" s="121"/>
      <c r="AB6259" s="82">
        <f t="shared" si="3311"/>
        <v>2160</v>
      </c>
      <c r="AD6259">
        <v>1</v>
      </c>
      <c r="AG6259" s="84">
        <f t="shared" si="3306"/>
        <v>1</v>
      </c>
    </row>
    <row r="6260" spans="1:33" x14ac:dyDescent="0.25">
      <c r="A6260" s="117">
        <v>30702163</v>
      </c>
      <c r="C6260" s="81">
        <v>700</v>
      </c>
      <c r="D6260">
        <v>1.6</v>
      </c>
      <c r="E6260">
        <v>1.6</v>
      </c>
      <c r="F6260">
        <v>1.6</v>
      </c>
      <c r="G6260">
        <v>1.6</v>
      </c>
      <c r="H6260">
        <v>1.22</v>
      </c>
      <c r="I6260" s="118" t="s">
        <v>1142</v>
      </c>
      <c r="J6260" s="118" t="s">
        <v>457</v>
      </c>
      <c r="K6260" s="118" t="s">
        <v>968</v>
      </c>
      <c r="L6260" s="117" t="s">
        <v>462</v>
      </c>
      <c r="M6260" s="119" t="s">
        <v>472</v>
      </c>
      <c r="N6260" s="118" t="s">
        <v>27</v>
      </c>
      <c r="P6260" s="118" t="s">
        <v>1156</v>
      </c>
      <c r="Q6260" s="118" t="s">
        <v>16</v>
      </c>
      <c r="R6260" s="118" t="s">
        <v>28</v>
      </c>
      <c r="S6260" s="118" t="s">
        <v>1160</v>
      </c>
      <c r="T6260" s="118" t="s">
        <v>1169</v>
      </c>
      <c r="U6260" s="118" t="s">
        <v>1167</v>
      </c>
      <c r="V6260" s="118" t="s">
        <v>107</v>
      </c>
      <c r="W6260" s="118" t="s">
        <v>108</v>
      </c>
      <c r="X6260" s="118" t="s">
        <v>280</v>
      </c>
      <c r="Y6260" s="118"/>
      <c r="Z6260" s="120">
        <v>0</v>
      </c>
      <c r="AA6260" s="121">
        <v>0</v>
      </c>
      <c r="AB6260" s="82">
        <f t="shared" si="3311"/>
        <v>0</v>
      </c>
      <c r="AF6260">
        <v>1</v>
      </c>
      <c r="AG6260" s="84">
        <f t="shared" ref="AG6260:AG6298" si="3327">AC6260+AD6260+AE6260+AF6260</f>
        <v>1</v>
      </c>
    </row>
    <row r="6261" spans="1:33" x14ac:dyDescent="0.25">
      <c r="A6261" s="117">
        <v>30702173</v>
      </c>
      <c r="C6261" s="81">
        <v>700</v>
      </c>
      <c r="D6261">
        <v>1.6</v>
      </c>
      <c r="E6261">
        <v>1.6</v>
      </c>
      <c r="F6261">
        <v>1.6</v>
      </c>
      <c r="G6261">
        <v>1.6</v>
      </c>
      <c r="H6261">
        <v>1.22</v>
      </c>
      <c r="I6261" s="118" t="s">
        <v>1142</v>
      </c>
      <c r="J6261" s="118" t="s">
        <v>457</v>
      </c>
      <c r="K6261" s="118" t="s">
        <v>968</v>
      </c>
      <c r="L6261" s="117" t="s">
        <v>462</v>
      </c>
      <c r="M6261" s="119" t="s">
        <v>472</v>
      </c>
      <c r="N6261" s="118" t="s">
        <v>27</v>
      </c>
      <c r="P6261" s="118" t="s">
        <v>1156</v>
      </c>
      <c r="Q6261" s="118" t="s">
        <v>16</v>
      </c>
      <c r="R6261" s="118" t="s">
        <v>28</v>
      </c>
      <c r="S6261" s="118" t="s">
        <v>9</v>
      </c>
      <c r="T6261" s="118" t="s">
        <v>1169</v>
      </c>
      <c r="U6261" s="118" t="s">
        <v>1162</v>
      </c>
      <c r="V6261" s="118" t="s">
        <v>29</v>
      </c>
      <c r="W6261" s="118" t="s">
        <v>30</v>
      </c>
      <c r="X6261" s="118" t="s">
        <v>417</v>
      </c>
      <c r="Y6261" s="118" t="s">
        <v>1168</v>
      </c>
      <c r="Z6261" s="120">
        <v>0</v>
      </c>
      <c r="AA6261" s="121">
        <v>3300</v>
      </c>
      <c r="AB6261" s="82">
        <f t="shared" si="3311"/>
        <v>6454.2389999999996</v>
      </c>
      <c r="AD6261">
        <v>1</v>
      </c>
      <c r="AG6261" s="84">
        <f t="shared" si="3327"/>
        <v>1</v>
      </c>
    </row>
    <row r="6262" spans="1:33" x14ac:dyDescent="0.25">
      <c r="A6262" s="117">
        <v>3070007336</v>
      </c>
      <c r="C6262" s="81">
        <v>700</v>
      </c>
      <c r="D6262">
        <v>1.6</v>
      </c>
      <c r="E6262">
        <v>1.6</v>
      </c>
      <c r="F6262">
        <v>1.6</v>
      </c>
      <c r="G6262">
        <v>1.6</v>
      </c>
      <c r="H6262">
        <v>1.22</v>
      </c>
      <c r="I6262" s="118" t="s">
        <v>1142</v>
      </c>
      <c r="J6262" s="118" t="s">
        <v>457</v>
      </c>
      <c r="K6262" s="118" t="s">
        <v>968</v>
      </c>
      <c r="L6262" s="117" t="s">
        <v>462</v>
      </c>
      <c r="M6262" s="119" t="s">
        <v>468</v>
      </c>
      <c r="N6262" s="118" t="s">
        <v>27</v>
      </c>
      <c r="P6262" s="118" t="s">
        <v>1156</v>
      </c>
      <c r="Q6262" s="118" t="s">
        <v>16</v>
      </c>
      <c r="R6262" s="118" t="s">
        <v>28</v>
      </c>
      <c r="S6262" s="118" t="s">
        <v>9</v>
      </c>
      <c r="T6262" s="118" t="s">
        <v>1169</v>
      </c>
      <c r="U6262" s="118" t="s">
        <v>1162</v>
      </c>
      <c r="V6262" s="118" t="s">
        <v>10</v>
      </c>
      <c r="W6262" s="118" t="s">
        <v>11</v>
      </c>
      <c r="X6262" s="118" t="s">
        <v>12</v>
      </c>
      <c r="Y6262" s="118"/>
      <c r="Z6262" s="120">
        <v>2160</v>
      </c>
      <c r="AA6262" s="121"/>
      <c r="AB6262" s="82">
        <f t="shared" si="3311"/>
        <v>2160</v>
      </c>
      <c r="AD6262">
        <v>1</v>
      </c>
      <c r="AG6262" s="84">
        <f t="shared" si="3327"/>
        <v>1</v>
      </c>
    </row>
    <row r="6263" spans="1:33" x14ac:dyDescent="0.25">
      <c r="A6263" s="117">
        <v>30710833</v>
      </c>
      <c r="C6263" s="81">
        <v>700</v>
      </c>
      <c r="D6263">
        <v>1.6</v>
      </c>
      <c r="E6263">
        <v>1.6</v>
      </c>
      <c r="F6263">
        <v>1.6</v>
      </c>
      <c r="G6263">
        <v>1.6</v>
      </c>
      <c r="H6263">
        <v>1.22</v>
      </c>
      <c r="I6263" s="118" t="s">
        <v>1142</v>
      </c>
      <c r="J6263" s="118" t="s">
        <v>457</v>
      </c>
      <c r="K6263" s="118" t="s">
        <v>968</v>
      </c>
      <c r="L6263" s="117" t="s">
        <v>462</v>
      </c>
      <c r="M6263" s="119" t="s">
        <v>477</v>
      </c>
      <c r="N6263" s="118" t="s">
        <v>27</v>
      </c>
      <c r="P6263" s="118" t="s">
        <v>1156</v>
      </c>
      <c r="Q6263" s="118" t="s">
        <v>8</v>
      </c>
      <c r="R6263" s="118" t="s">
        <v>28</v>
      </c>
      <c r="S6263" s="118" t="s">
        <v>9</v>
      </c>
      <c r="T6263" s="118" t="s">
        <v>1169</v>
      </c>
      <c r="U6263" s="118" t="s">
        <v>1162</v>
      </c>
      <c r="V6263" s="118" t="s">
        <v>10</v>
      </c>
      <c r="W6263" s="118" t="s">
        <v>11</v>
      </c>
      <c r="X6263" s="118" t="s">
        <v>12</v>
      </c>
      <c r="Y6263" s="118"/>
      <c r="Z6263" s="120">
        <v>1860</v>
      </c>
      <c r="AA6263" s="121"/>
      <c r="AB6263" s="82">
        <f t="shared" si="3311"/>
        <v>1860</v>
      </c>
      <c r="AD6263">
        <v>1</v>
      </c>
      <c r="AG6263" s="84">
        <f t="shared" si="3327"/>
        <v>1</v>
      </c>
    </row>
    <row r="6264" spans="1:33" x14ac:dyDescent="0.25">
      <c r="A6264" s="117">
        <v>30710833</v>
      </c>
      <c r="C6264" s="81">
        <v>700</v>
      </c>
      <c r="D6264">
        <v>1.6</v>
      </c>
      <c r="E6264">
        <v>1.6</v>
      </c>
      <c r="F6264">
        <v>1.6</v>
      </c>
      <c r="G6264">
        <v>1.6</v>
      </c>
      <c r="H6264">
        <v>1.22</v>
      </c>
      <c r="I6264" s="118" t="s">
        <v>1142</v>
      </c>
      <c r="J6264" s="118" t="s">
        <v>457</v>
      </c>
      <c r="K6264" s="118" t="s">
        <v>968</v>
      </c>
      <c r="L6264" s="117" t="s">
        <v>462</v>
      </c>
      <c r="M6264" s="119" t="s">
        <v>477</v>
      </c>
      <c r="N6264" s="118" t="s">
        <v>27</v>
      </c>
      <c r="P6264" s="118" t="s">
        <v>1156</v>
      </c>
      <c r="Q6264" s="118" t="s">
        <v>8</v>
      </c>
      <c r="R6264" s="118" t="s">
        <v>28</v>
      </c>
      <c r="S6264" s="118" t="s">
        <v>9</v>
      </c>
      <c r="T6264" s="118" t="s">
        <v>1169</v>
      </c>
      <c r="U6264" s="118" t="s">
        <v>1162</v>
      </c>
      <c r="V6264" s="118" t="s">
        <v>10</v>
      </c>
      <c r="W6264" s="118" t="s">
        <v>11</v>
      </c>
      <c r="X6264" s="118" t="s">
        <v>12</v>
      </c>
      <c r="Y6264" s="118"/>
      <c r="Z6264" s="120">
        <v>1860</v>
      </c>
      <c r="AA6264" s="121"/>
      <c r="AB6264" s="82">
        <f t="shared" si="3311"/>
        <v>1860</v>
      </c>
      <c r="AD6264">
        <v>1</v>
      </c>
      <c r="AG6264" s="84">
        <f t="shared" si="3327"/>
        <v>1</v>
      </c>
    </row>
    <row r="6265" spans="1:33" x14ac:dyDescent="0.25">
      <c r="A6265" s="117">
        <v>30702173</v>
      </c>
      <c r="C6265" s="81">
        <v>700</v>
      </c>
      <c r="D6265">
        <v>1.6</v>
      </c>
      <c r="E6265">
        <v>1.6</v>
      </c>
      <c r="F6265">
        <v>1.6</v>
      </c>
      <c r="G6265">
        <v>1.6</v>
      </c>
      <c r="H6265">
        <v>1.22</v>
      </c>
      <c r="I6265" s="118" t="s">
        <v>1142</v>
      </c>
      <c r="J6265" s="118" t="s">
        <v>457</v>
      </c>
      <c r="K6265" s="118" t="s">
        <v>968</v>
      </c>
      <c r="L6265" s="117" t="s">
        <v>462</v>
      </c>
      <c r="M6265" s="119" t="s">
        <v>472</v>
      </c>
      <c r="N6265" s="118" t="s">
        <v>27</v>
      </c>
      <c r="P6265" s="118" t="s">
        <v>1156</v>
      </c>
      <c r="Q6265" s="118" t="s">
        <v>16</v>
      </c>
      <c r="R6265" s="118" t="s">
        <v>28</v>
      </c>
      <c r="S6265" s="118" t="s">
        <v>9</v>
      </c>
      <c r="T6265" s="118" t="s">
        <v>1169</v>
      </c>
      <c r="U6265" s="118" t="s">
        <v>1162</v>
      </c>
      <c r="V6265" s="118" t="s">
        <v>29</v>
      </c>
      <c r="W6265" s="118" t="s">
        <v>30</v>
      </c>
      <c r="X6265" s="118" t="s">
        <v>473</v>
      </c>
      <c r="Y6265" s="118" t="s">
        <v>1168</v>
      </c>
      <c r="Z6265" s="120">
        <v>0</v>
      </c>
      <c r="AA6265" s="121">
        <v>3300</v>
      </c>
      <c r="AB6265" s="82">
        <f t="shared" si="3311"/>
        <v>6454.2389999999996</v>
      </c>
      <c r="AD6265">
        <v>1</v>
      </c>
      <c r="AG6265" s="84">
        <f t="shared" si="3327"/>
        <v>1</v>
      </c>
    </row>
    <row r="6266" spans="1:33" x14ac:dyDescent="0.25">
      <c r="A6266" s="117">
        <v>3070007336</v>
      </c>
      <c r="C6266" s="81">
        <v>700</v>
      </c>
      <c r="D6266">
        <v>1.6</v>
      </c>
      <c r="E6266">
        <v>1.6</v>
      </c>
      <c r="F6266">
        <v>1.6</v>
      </c>
      <c r="G6266">
        <v>1.6</v>
      </c>
      <c r="H6266">
        <v>1.22</v>
      </c>
      <c r="I6266" s="118" t="s">
        <v>1142</v>
      </c>
      <c r="J6266" s="118" t="s">
        <v>457</v>
      </c>
      <c r="K6266" s="118" t="s">
        <v>968</v>
      </c>
      <c r="L6266" s="117" t="s">
        <v>462</v>
      </c>
      <c r="M6266" s="119" t="s">
        <v>468</v>
      </c>
      <c r="N6266" s="118" t="s">
        <v>27</v>
      </c>
      <c r="P6266" s="118" t="s">
        <v>1156</v>
      </c>
      <c r="Q6266" s="118" t="s">
        <v>16</v>
      </c>
      <c r="R6266" s="118" t="s">
        <v>28</v>
      </c>
      <c r="S6266" s="118" t="s">
        <v>9</v>
      </c>
      <c r="T6266" s="118" t="s">
        <v>1169</v>
      </c>
      <c r="U6266" s="118" t="s">
        <v>1162</v>
      </c>
      <c r="V6266" s="118" t="s">
        <v>10</v>
      </c>
      <c r="W6266" s="118" t="s">
        <v>11</v>
      </c>
      <c r="X6266" s="118" t="s">
        <v>12</v>
      </c>
      <c r="Y6266" s="118"/>
      <c r="Z6266" s="120">
        <v>2160</v>
      </c>
      <c r="AA6266" s="121"/>
      <c r="AB6266" s="82">
        <f t="shared" si="3311"/>
        <v>2160</v>
      </c>
      <c r="AD6266">
        <v>1</v>
      </c>
      <c r="AG6266" s="84">
        <f t="shared" si="3327"/>
        <v>1</v>
      </c>
    </row>
    <row r="6267" spans="1:33" x14ac:dyDescent="0.25">
      <c r="A6267" s="117">
        <v>30702173</v>
      </c>
      <c r="C6267" s="81">
        <v>700</v>
      </c>
      <c r="D6267">
        <v>1.6</v>
      </c>
      <c r="E6267">
        <v>1.6</v>
      </c>
      <c r="F6267">
        <v>1.6</v>
      </c>
      <c r="G6267">
        <v>1.6</v>
      </c>
      <c r="H6267">
        <v>1.22</v>
      </c>
      <c r="I6267" s="118" t="s">
        <v>1142</v>
      </c>
      <c r="J6267" s="118" t="s">
        <v>457</v>
      </c>
      <c r="K6267" s="118" t="s">
        <v>968</v>
      </c>
      <c r="L6267" s="117" t="s">
        <v>462</v>
      </c>
      <c r="M6267" s="119" t="s">
        <v>472</v>
      </c>
      <c r="N6267" s="118" t="s">
        <v>27</v>
      </c>
      <c r="P6267" s="118" t="s">
        <v>1156</v>
      </c>
      <c r="Q6267" s="118" t="s">
        <v>16</v>
      </c>
      <c r="R6267" s="118" t="s">
        <v>28</v>
      </c>
      <c r="S6267" s="118" t="s">
        <v>9</v>
      </c>
      <c r="T6267" s="118" t="s">
        <v>1169</v>
      </c>
      <c r="U6267" s="118" t="s">
        <v>1162</v>
      </c>
      <c r="V6267" s="118" t="s">
        <v>29</v>
      </c>
      <c r="W6267" s="118" t="s">
        <v>30</v>
      </c>
      <c r="X6267" s="118" t="s">
        <v>36</v>
      </c>
      <c r="Y6267" s="118" t="s">
        <v>1168</v>
      </c>
      <c r="Z6267" s="120">
        <v>0</v>
      </c>
      <c r="AA6267" s="121">
        <v>3300</v>
      </c>
      <c r="AB6267" s="82">
        <f t="shared" si="3311"/>
        <v>6454.2389999999996</v>
      </c>
      <c r="AD6267">
        <v>1</v>
      </c>
      <c r="AG6267" s="84">
        <f t="shared" si="3327"/>
        <v>1</v>
      </c>
    </row>
    <row r="6268" spans="1:33" x14ac:dyDescent="0.25">
      <c r="A6268" s="117">
        <v>30702163</v>
      </c>
      <c r="C6268" s="81">
        <v>700</v>
      </c>
      <c r="D6268">
        <v>1.6</v>
      </c>
      <c r="E6268">
        <v>1.6</v>
      </c>
      <c r="F6268">
        <v>1.6</v>
      </c>
      <c r="G6268">
        <v>1.6</v>
      </c>
      <c r="H6268">
        <v>1.22</v>
      </c>
      <c r="I6268" s="118" t="s">
        <v>1142</v>
      </c>
      <c r="J6268" s="118" t="s">
        <v>457</v>
      </c>
      <c r="K6268" s="118" t="s">
        <v>968</v>
      </c>
      <c r="L6268" s="117" t="s">
        <v>462</v>
      </c>
      <c r="M6268" s="119" t="s">
        <v>472</v>
      </c>
      <c r="N6268" s="118" t="s">
        <v>27</v>
      </c>
      <c r="P6268" s="118" t="s">
        <v>1156</v>
      </c>
      <c r="Q6268" s="118" t="s">
        <v>16</v>
      </c>
      <c r="R6268" s="118" t="s">
        <v>28</v>
      </c>
      <c r="S6268" s="118" t="s">
        <v>9</v>
      </c>
      <c r="T6268" s="118" t="s">
        <v>1169</v>
      </c>
      <c r="U6268" s="118" t="s">
        <v>1162</v>
      </c>
      <c r="V6268" s="118" t="s">
        <v>10</v>
      </c>
      <c r="W6268" s="118" t="s">
        <v>11</v>
      </c>
      <c r="X6268" s="118" t="s">
        <v>12</v>
      </c>
      <c r="Y6268" s="118"/>
      <c r="Z6268" s="120">
        <v>3500</v>
      </c>
      <c r="AA6268" s="121"/>
      <c r="AB6268" s="82">
        <f t="shared" si="3311"/>
        <v>3500</v>
      </c>
      <c r="AD6268">
        <v>1</v>
      </c>
      <c r="AG6268" s="84">
        <f t="shared" si="3327"/>
        <v>1</v>
      </c>
    </row>
    <row r="6269" spans="1:33" x14ac:dyDescent="0.25">
      <c r="A6269" s="117">
        <v>30702173</v>
      </c>
      <c r="C6269" s="81">
        <v>700</v>
      </c>
      <c r="D6269">
        <v>1.6</v>
      </c>
      <c r="E6269">
        <v>1.6</v>
      </c>
      <c r="F6269">
        <v>1.6</v>
      </c>
      <c r="G6269">
        <v>1.6</v>
      </c>
      <c r="H6269">
        <v>1.22</v>
      </c>
      <c r="I6269" s="118" t="s">
        <v>1142</v>
      </c>
      <c r="J6269" s="118" t="s">
        <v>457</v>
      </c>
      <c r="K6269" s="118" t="s">
        <v>968</v>
      </c>
      <c r="L6269" s="117" t="s">
        <v>462</v>
      </c>
      <c r="M6269" s="119" t="s">
        <v>472</v>
      </c>
      <c r="N6269" s="118" t="s">
        <v>27</v>
      </c>
      <c r="P6269" s="118" t="s">
        <v>1156</v>
      </c>
      <c r="Q6269" s="118" t="s">
        <v>16</v>
      </c>
      <c r="R6269" s="118" t="s">
        <v>28</v>
      </c>
      <c r="S6269" s="118" t="s">
        <v>9</v>
      </c>
      <c r="T6269" s="118" t="s">
        <v>1169</v>
      </c>
      <c r="U6269" s="118" t="s">
        <v>1162</v>
      </c>
      <c r="V6269" s="118" t="s">
        <v>10</v>
      </c>
      <c r="W6269" s="118" t="s">
        <v>11</v>
      </c>
      <c r="X6269" s="118" t="s">
        <v>12</v>
      </c>
      <c r="Y6269" s="118"/>
      <c r="Z6269" s="120">
        <v>3500</v>
      </c>
      <c r="AA6269" s="121"/>
      <c r="AB6269" s="82">
        <f t="shared" si="3311"/>
        <v>3500</v>
      </c>
      <c r="AD6269">
        <v>1</v>
      </c>
      <c r="AG6269" s="84">
        <f t="shared" si="3327"/>
        <v>1</v>
      </c>
    </row>
    <row r="6270" spans="1:33" x14ac:dyDescent="0.25">
      <c r="A6270" s="117">
        <v>30710833</v>
      </c>
      <c r="C6270" s="81">
        <v>700</v>
      </c>
      <c r="D6270">
        <v>1.6</v>
      </c>
      <c r="E6270">
        <v>1.6</v>
      </c>
      <c r="F6270">
        <v>1.6</v>
      </c>
      <c r="G6270">
        <v>1.6</v>
      </c>
      <c r="H6270">
        <v>1.22</v>
      </c>
      <c r="I6270" s="118" t="s">
        <v>1142</v>
      </c>
      <c r="J6270" s="118" t="s">
        <v>457</v>
      </c>
      <c r="K6270" s="118" t="s">
        <v>968</v>
      </c>
      <c r="L6270" s="117" t="s">
        <v>462</v>
      </c>
      <c r="M6270" s="119" t="s">
        <v>477</v>
      </c>
      <c r="N6270" s="118" t="s">
        <v>27</v>
      </c>
      <c r="P6270" s="118" t="s">
        <v>1156</v>
      </c>
      <c r="Q6270" s="118" t="s">
        <v>8</v>
      </c>
      <c r="R6270" s="118" t="s">
        <v>28</v>
      </c>
      <c r="S6270" s="118" t="s">
        <v>9</v>
      </c>
      <c r="T6270" s="118" t="s">
        <v>1169</v>
      </c>
      <c r="U6270" s="118" t="s">
        <v>1162</v>
      </c>
      <c r="V6270" s="118" t="s">
        <v>10</v>
      </c>
      <c r="W6270" s="118" t="s">
        <v>11</v>
      </c>
      <c r="X6270" s="118" t="s">
        <v>12</v>
      </c>
      <c r="Y6270" s="118"/>
      <c r="Z6270" s="120">
        <v>1860</v>
      </c>
      <c r="AA6270" s="121"/>
      <c r="AB6270" s="82">
        <f t="shared" si="3311"/>
        <v>1860</v>
      </c>
      <c r="AD6270">
        <v>1</v>
      </c>
      <c r="AG6270" s="84">
        <f t="shared" si="3327"/>
        <v>1</v>
      </c>
    </row>
    <row r="6271" spans="1:33" x14ac:dyDescent="0.25">
      <c r="A6271" s="117">
        <v>30702163</v>
      </c>
      <c r="C6271" s="81">
        <v>700</v>
      </c>
      <c r="D6271">
        <v>1.6</v>
      </c>
      <c r="E6271">
        <v>1.6</v>
      </c>
      <c r="F6271">
        <v>1.6</v>
      </c>
      <c r="G6271">
        <v>1.6</v>
      </c>
      <c r="H6271">
        <v>1.22</v>
      </c>
      <c r="I6271" s="118" t="s">
        <v>1142</v>
      </c>
      <c r="J6271" s="118" t="s">
        <v>457</v>
      </c>
      <c r="K6271" s="118" t="s">
        <v>968</v>
      </c>
      <c r="L6271" s="117" t="s">
        <v>462</v>
      </c>
      <c r="M6271" s="119" t="s">
        <v>472</v>
      </c>
      <c r="N6271" s="118" t="s">
        <v>27</v>
      </c>
      <c r="P6271" s="118" t="s">
        <v>1156</v>
      </c>
      <c r="Q6271" s="118" t="s">
        <v>16</v>
      </c>
      <c r="R6271" s="118" t="s">
        <v>28</v>
      </c>
      <c r="S6271" s="118" t="s">
        <v>1160</v>
      </c>
      <c r="T6271" s="118" t="s">
        <v>1169</v>
      </c>
      <c r="U6271" s="118" t="s">
        <v>1167</v>
      </c>
      <c r="V6271" s="118" t="s">
        <v>107</v>
      </c>
      <c r="W6271" s="118" t="s">
        <v>108</v>
      </c>
      <c r="X6271" s="118" t="s">
        <v>280</v>
      </c>
      <c r="Y6271" s="118"/>
      <c r="Z6271" s="120">
        <v>0</v>
      </c>
      <c r="AA6271" s="121">
        <v>0</v>
      </c>
      <c r="AB6271" s="82">
        <f t="shared" si="3311"/>
        <v>0</v>
      </c>
      <c r="AF6271">
        <v>1</v>
      </c>
      <c r="AG6271" s="84">
        <f t="shared" si="3327"/>
        <v>1</v>
      </c>
    </row>
    <row r="6272" spans="1:33" x14ac:dyDescent="0.25">
      <c r="A6272" s="117">
        <v>3070007336</v>
      </c>
      <c r="C6272" s="81">
        <v>700</v>
      </c>
      <c r="D6272">
        <v>1.6</v>
      </c>
      <c r="E6272">
        <v>1.6</v>
      </c>
      <c r="F6272">
        <v>1.6</v>
      </c>
      <c r="G6272">
        <v>1.6</v>
      </c>
      <c r="H6272">
        <v>1.22</v>
      </c>
      <c r="I6272" s="118" t="s">
        <v>1142</v>
      </c>
      <c r="J6272" s="118" t="s">
        <v>457</v>
      </c>
      <c r="K6272" s="118" t="s">
        <v>968</v>
      </c>
      <c r="L6272" s="117" t="s">
        <v>462</v>
      </c>
      <c r="M6272" s="119" t="s">
        <v>468</v>
      </c>
      <c r="N6272" s="118" t="s">
        <v>27</v>
      </c>
      <c r="P6272" s="118" t="s">
        <v>1156</v>
      </c>
      <c r="Q6272" s="118" t="s">
        <v>16</v>
      </c>
      <c r="R6272" s="118" t="s">
        <v>28</v>
      </c>
      <c r="S6272" s="118" t="s">
        <v>9</v>
      </c>
      <c r="T6272" s="118" t="s">
        <v>1169</v>
      </c>
      <c r="U6272" s="118" t="s">
        <v>1162</v>
      </c>
      <c r="V6272" s="118" t="s">
        <v>10</v>
      </c>
      <c r="W6272" s="118" t="s">
        <v>11</v>
      </c>
      <c r="X6272" s="118" t="s">
        <v>12</v>
      </c>
      <c r="Y6272" s="118"/>
      <c r="Z6272" s="120">
        <v>2160</v>
      </c>
      <c r="AA6272" s="121"/>
      <c r="AB6272" s="82">
        <f t="shared" si="3311"/>
        <v>2160</v>
      </c>
      <c r="AD6272">
        <v>1</v>
      </c>
      <c r="AG6272" s="84">
        <f t="shared" si="3327"/>
        <v>1</v>
      </c>
    </row>
    <row r="6273" spans="1:39" x14ac:dyDescent="0.25">
      <c r="A6273" s="117">
        <v>30710833</v>
      </c>
      <c r="C6273" s="81">
        <v>700</v>
      </c>
      <c r="D6273">
        <v>1.6</v>
      </c>
      <c r="E6273">
        <v>1.6</v>
      </c>
      <c r="F6273">
        <v>1.6</v>
      </c>
      <c r="G6273">
        <v>1.6</v>
      </c>
      <c r="H6273">
        <v>1.22</v>
      </c>
      <c r="I6273" s="118" t="s">
        <v>1142</v>
      </c>
      <c r="J6273" s="118" t="s">
        <v>457</v>
      </c>
      <c r="K6273" s="118" t="s">
        <v>968</v>
      </c>
      <c r="L6273" s="117" t="s">
        <v>462</v>
      </c>
      <c r="M6273" s="119" t="s">
        <v>477</v>
      </c>
      <c r="N6273" s="118" t="s">
        <v>27</v>
      </c>
      <c r="P6273" s="118" t="s">
        <v>1156</v>
      </c>
      <c r="Q6273" s="118" t="s">
        <v>8</v>
      </c>
      <c r="R6273" s="118" t="s">
        <v>28</v>
      </c>
      <c r="S6273" s="118" t="s">
        <v>9</v>
      </c>
      <c r="T6273" s="118" t="s">
        <v>1169</v>
      </c>
      <c r="U6273" s="118" t="s">
        <v>1162</v>
      </c>
      <c r="V6273" s="118" t="s">
        <v>10</v>
      </c>
      <c r="W6273" s="118" t="s">
        <v>11</v>
      </c>
      <c r="X6273" s="118" t="s">
        <v>12</v>
      </c>
      <c r="Y6273" s="118"/>
      <c r="Z6273" s="120">
        <v>1860</v>
      </c>
      <c r="AA6273" s="121"/>
      <c r="AB6273" s="82">
        <f t="shared" si="3311"/>
        <v>1860</v>
      </c>
      <c r="AD6273">
        <v>1</v>
      </c>
      <c r="AG6273" s="84">
        <f t="shared" si="3327"/>
        <v>1</v>
      </c>
    </row>
    <row r="6274" spans="1:39" x14ac:dyDescent="0.25">
      <c r="A6274" s="117">
        <v>30702163</v>
      </c>
      <c r="C6274" s="81">
        <v>700</v>
      </c>
      <c r="D6274">
        <v>1.6</v>
      </c>
      <c r="E6274">
        <v>1.6</v>
      </c>
      <c r="F6274">
        <v>1.6</v>
      </c>
      <c r="G6274">
        <v>1.6</v>
      </c>
      <c r="H6274">
        <v>1.22</v>
      </c>
      <c r="I6274" s="118" t="s">
        <v>1142</v>
      </c>
      <c r="J6274" s="118" t="s">
        <v>457</v>
      </c>
      <c r="K6274" s="118" t="s">
        <v>968</v>
      </c>
      <c r="L6274" s="117" t="s">
        <v>462</v>
      </c>
      <c r="M6274" s="119" t="s">
        <v>472</v>
      </c>
      <c r="N6274" s="118" t="s">
        <v>27</v>
      </c>
      <c r="P6274" s="118" t="s">
        <v>1156</v>
      </c>
      <c r="Q6274" s="118" t="s">
        <v>16</v>
      </c>
      <c r="R6274" s="118" t="s">
        <v>28</v>
      </c>
      <c r="S6274" s="118" t="s">
        <v>9</v>
      </c>
      <c r="T6274" s="118" t="s">
        <v>1169</v>
      </c>
      <c r="U6274" s="118" t="s">
        <v>1162</v>
      </c>
      <c r="V6274" s="118" t="s">
        <v>29</v>
      </c>
      <c r="W6274" s="118" t="s">
        <v>30</v>
      </c>
      <c r="X6274" s="118" t="s">
        <v>36</v>
      </c>
      <c r="Y6274" s="118" t="s">
        <v>1168</v>
      </c>
      <c r="Z6274" s="120">
        <v>0</v>
      </c>
      <c r="AA6274" s="121">
        <v>3300</v>
      </c>
      <c r="AB6274" s="82">
        <f t="shared" si="3311"/>
        <v>6454.2389999999996</v>
      </c>
      <c r="AD6274">
        <v>1</v>
      </c>
      <c r="AG6274" s="84">
        <f t="shared" si="3327"/>
        <v>1</v>
      </c>
    </row>
    <row r="6275" spans="1:39" x14ac:dyDescent="0.25">
      <c r="A6275" s="117">
        <v>3070007336</v>
      </c>
      <c r="C6275" s="81">
        <v>700</v>
      </c>
      <c r="D6275">
        <v>1.6</v>
      </c>
      <c r="E6275">
        <v>1.6</v>
      </c>
      <c r="F6275">
        <v>1.6</v>
      </c>
      <c r="G6275">
        <v>1.6</v>
      </c>
      <c r="H6275">
        <v>1.22</v>
      </c>
      <c r="I6275" s="118" t="s">
        <v>1142</v>
      </c>
      <c r="J6275" s="118" t="s">
        <v>457</v>
      </c>
      <c r="K6275" s="118" t="s">
        <v>968</v>
      </c>
      <c r="L6275" s="117" t="s">
        <v>462</v>
      </c>
      <c r="M6275" s="119" t="s">
        <v>468</v>
      </c>
      <c r="N6275" s="118" t="s">
        <v>27</v>
      </c>
      <c r="P6275" s="118" t="s">
        <v>1156</v>
      </c>
      <c r="Q6275" s="118" t="s">
        <v>16</v>
      </c>
      <c r="R6275" s="118" t="s">
        <v>28</v>
      </c>
      <c r="S6275" s="118" t="s">
        <v>9</v>
      </c>
      <c r="T6275" s="118" t="s">
        <v>1169</v>
      </c>
      <c r="U6275" s="118" t="s">
        <v>1162</v>
      </c>
      <c r="V6275" s="118" t="s">
        <v>10</v>
      </c>
      <c r="W6275" s="118" t="s">
        <v>11</v>
      </c>
      <c r="X6275" s="118" t="s">
        <v>12</v>
      </c>
      <c r="Y6275" s="118"/>
      <c r="Z6275" s="120">
        <v>2160</v>
      </c>
      <c r="AA6275" s="121"/>
      <c r="AB6275" s="82">
        <f t="shared" si="3311"/>
        <v>2160</v>
      </c>
      <c r="AD6275">
        <v>1</v>
      </c>
      <c r="AG6275" s="84">
        <f t="shared" si="3327"/>
        <v>1</v>
      </c>
    </row>
    <row r="6276" spans="1:39" x14ac:dyDescent="0.25">
      <c r="A6276" s="117">
        <v>3070007336</v>
      </c>
      <c r="C6276" s="81">
        <v>700</v>
      </c>
      <c r="D6276">
        <v>1.6</v>
      </c>
      <c r="E6276">
        <v>1.6</v>
      </c>
      <c r="F6276">
        <v>1.6</v>
      </c>
      <c r="G6276">
        <v>1.6</v>
      </c>
      <c r="H6276">
        <v>1.22</v>
      </c>
      <c r="I6276" s="118" t="s">
        <v>1142</v>
      </c>
      <c r="J6276" s="118" t="s">
        <v>457</v>
      </c>
      <c r="K6276" s="118" t="s">
        <v>968</v>
      </c>
      <c r="L6276" s="117" t="s">
        <v>462</v>
      </c>
      <c r="M6276" s="119" t="s">
        <v>468</v>
      </c>
      <c r="N6276" s="118" t="s">
        <v>27</v>
      </c>
      <c r="P6276" s="118" t="s">
        <v>1156</v>
      </c>
      <c r="Q6276" s="118" t="s">
        <v>16</v>
      </c>
      <c r="R6276" s="118" t="s">
        <v>28</v>
      </c>
      <c r="S6276" s="118" t="s">
        <v>9</v>
      </c>
      <c r="T6276" s="118" t="s">
        <v>1169</v>
      </c>
      <c r="U6276" s="118" t="s">
        <v>1162</v>
      </c>
      <c r="V6276" s="118" t="s">
        <v>10</v>
      </c>
      <c r="W6276" s="118" t="s">
        <v>11</v>
      </c>
      <c r="X6276" s="118" t="s">
        <v>12</v>
      </c>
      <c r="Y6276" s="118"/>
      <c r="Z6276" s="120">
        <v>2160</v>
      </c>
      <c r="AA6276" s="121"/>
      <c r="AB6276" s="82">
        <f t="shared" ref="AB6276:AB6298" si="3328">Z6276*AG6276+AA6276*AG6276*1.95583</f>
        <v>2160</v>
      </c>
      <c r="AD6276">
        <v>1</v>
      </c>
      <c r="AG6276" s="84">
        <f t="shared" si="3327"/>
        <v>1</v>
      </c>
    </row>
    <row r="6277" spans="1:39" x14ac:dyDescent="0.25">
      <c r="A6277" s="117">
        <v>30702173</v>
      </c>
      <c r="C6277" s="81">
        <v>700</v>
      </c>
      <c r="D6277">
        <v>1.6</v>
      </c>
      <c r="E6277">
        <v>1.6</v>
      </c>
      <c r="F6277">
        <v>1.6</v>
      </c>
      <c r="G6277">
        <v>1.6</v>
      </c>
      <c r="H6277">
        <v>1.22</v>
      </c>
      <c r="I6277" s="118" t="s">
        <v>1142</v>
      </c>
      <c r="J6277" s="118" t="s">
        <v>457</v>
      </c>
      <c r="K6277" s="118" t="s">
        <v>968</v>
      </c>
      <c r="L6277" s="117" t="s">
        <v>462</v>
      </c>
      <c r="M6277" s="119" t="s">
        <v>472</v>
      </c>
      <c r="N6277" s="118" t="s">
        <v>27</v>
      </c>
      <c r="P6277" s="118" t="s">
        <v>1156</v>
      </c>
      <c r="Q6277" s="118" t="s">
        <v>16</v>
      </c>
      <c r="R6277" s="118" t="s">
        <v>28</v>
      </c>
      <c r="S6277" s="118" t="s">
        <v>9</v>
      </c>
      <c r="T6277" s="118" t="s">
        <v>1169</v>
      </c>
      <c r="U6277" s="118" t="s">
        <v>1162</v>
      </c>
      <c r="V6277" s="118" t="s">
        <v>29</v>
      </c>
      <c r="W6277" s="118" t="s">
        <v>30</v>
      </c>
      <c r="X6277" s="118" t="s">
        <v>494</v>
      </c>
      <c r="Y6277" s="118" t="s">
        <v>1168</v>
      </c>
      <c r="Z6277" s="120">
        <v>0</v>
      </c>
      <c r="AA6277" s="121">
        <v>3300</v>
      </c>
      <c r="AB6277" s="82">
        <f t="shared" si="3328"/>
        <v>6454.2389999999996</v>
      </c>
      <c r="AD6277">
        <v>1</v>
      </c>
      <c r="AG6277" s="84">
        <f t="shared" si="3327"/>
        <v>1</v>
      </c>
    </row>
    <row r="6278" spans="1:39" x14ac:dyDescent="0.25">
      <c r="A6278" s="117">
        <v>20400012</v>
      </c>
      <c r="C6278" s="81">
        <v>700</v>
      </c>
      <c r="D6278">
        <v>1.6</v>
      </c>
      <c r="E6278">
        <v>1.85</v>
      </c>
      <c r="F6278">
        <v>2</v>
      </c>
      <c r="G6278">
        <v>2</v>
      </c>
      <c r="H6278">
        <v>2.02</v>
      </c>
      <c r="I6278" s="118" t="s">
        <v>1143</v>
      </c>
      <c r="J6278" s="118" t="s">
        <v>353</v>
      </c>
      <c r="K6278" t="s">
        <v>354</v>
      </c>
      <c r="L6278" s="117" t="s">
        <v>355</v>
      </c>
      <c r="M6278" s="119" t="s">
        <v>1152</v>
      </c>
      <c r="N6278" s="118" t="s">
        <v>1155</v>
      </c>
      <c r="P6278" s="118" t="s">
        <v>42</v>
      </c>
      <c r="Q6278" s="118" t="s">
        <v>8</v>
      </c>
      <c r="R6278" s="118" t="s">
        <v>28</v>
      </c>
      <c r="S6278" s="118" t="s">
        <v>9</v>
      </c>
      <c r="T6278" s="118" t="s">
        <v>1169</v>
      </c>
      <c r="U6278" s="118" t="s">
        <v>1162</v>
      </c>
      <c r="V6278" s="118" t="s">
        <v>62</v>
      </c>
      <c r="W6278" s="118" t="s">
        <v>177</v>
      </c>
      <c r="X6278" s="118" t="s">
        <v>12</v>
      </c>
      <c r="Y6278" s="118"/>
      <c r="Z6278" s="120">
        <v>1355</v>
      </c>
      <c r="AA6278" s="121"/>
      <c r="AB6278" s="82">
        <f t="shared" si="3328"/>
        <v>1355</v>
      </c>
      <c r="AD6278">
        <v>1</v>
      </c>
      <c r="AG6278" s="84">
        <f t="shared" si="3327"/>
        <v>1</v>
      </c>
    </row>
    <row r="6279" spans="1:39" x14ac:dyDescent="0.25">
      <c r="A6279" s="117">
        <v>20400012</v>
      </c>
      <c r="C6279" s="81">
        <v>700</v>
      </c>
      <c r="D6279">
        <v>1.6</v>
      </c>
      <c r="E6279">
        <v>1.85</v>
      </c>
      <c r="F6279">
        <v>2</v>
      </c>
      <c r="G6279">
        <v>2</v>
      </c>
      <c r="H6279">
        <v>2.02</v>
      </c>
      <c r="I6279" s="118" t="s">
        <v>1143</v>
      </c>
      <c r="J6279" s="118" t="s">
        <v>353</v>
      </c>
      <c r="K6279" t="s">
        <v>354</v>
      </c>
      <c r="L6279" s="117" t="s">
        <v>355</v>
      </c>
      <c r="M6279" s="119" t="s">
        <v>1152</v>
      </c>
      <c r="N6279" s="118" t="s">
        <v>98</v>
      </c>
      <c r="P6279" s="118" t="s">
        <v>42</v>
      </c>
      <c r="Q6279" s="118" t="s">
        <v>8</v>
      </c>
      <c r="R6279" s="118" t="s">
        <v>28</v>
      </c>
      <c r="S6279" s="118" t="s">
        <v>1159</v>
      </c>
      <c r="T6279" s="118" t="s">
        <v>1169</v>
      </c>
      <c r="U6279" s="118" t="s">
        <v>1163</v>
      </c>
      <c r="V6279" s="118" t="s">
        <v>14</v>
      </c>
      <c r="W6279" s="118" t="s">
        <v>49</v>
      </c>
      <c r="X6279" s="118" t="s">
        <v>12</v>
      </c>
      <c r="Y6279" s="118"/>
      <c r="Z6279" s="120">
        <v>540</v>
      </c>
      <c r="AA6279" s="121"/>
      <c r="AB6279" s="82">
        <f t="shared" si="3328"/>
        <v>540</v>
      </c>
      <c r="AC6279">
        <v>1</v>
      </c>
      <c r="AG6279" s="84">
        <f t="shared" si="3327"/>
        <v>1</v>
      </c>
      <c r="AJ6279">
        <f t="shared" ref="AJ6279:AJ6280" si="3329">AG6279/3</f>
        <v>0.33333333333333331</v>
      </c>
      <c r="AK6279" s="108">
        <f t="shared" ref="AK6279:AK6280" si="3330">AJ6279*C6279*D6279*H6279</f>
        <v>754.13333333333333</v>
      </c>
      <c r="AL6279" s="108">
        <f t="shared" ref="AL6279:AL6280" si="3331">AJ6279*C6279*D6279</f>
        <v>373.33333333333331</v>
      </c>
      <c r="AM6279" s="108">
        <f t="shared" ref="AM6279:AM6280" si="3332">AK6279-AL6279</f>
        <v>380.8</v>
      </c>
    </row>
    <row r="6280" spans="1:39" x14ac:dyDescent="0.25">
      <c r="A6280" s="117">
        <v>20400012</v>
      </c>
      <c r="C6280" s="81">
        <v>700</v>
      </c>
      <c r="D6280">
        <v>1.6</v>
      </c>
      <c r="E6280">
        <v>1.85</v>
      </c>
      <c r="F6280">
        <v>2</v>
      </c>
      <c r="G6280">
        <v>2</v>
      </c>
      <c r="H6280">
        <v>2.02</v>
      </c>
      <c r="I6280" s="118" t="s">
        <v>1143</v>
      </c>
      <c r="J6280" s="118" t="s">
        <v>353</v>
      </c>
      <c r="K6280" t="s">
        <v>354</v>
      </c>
      <c r="L6280" s="117" t="s">
        <v>355</v>
      </c>
      <c r="M6280" s="119" t="s">
        <v>1152</v>
      </c>
      <c r="N6280" s="118" t="s">
        <v>87</v>
      </c>
      <c r="P6280" s="118" t="s">
        <v>42</v>
      </c>
      <c r="Q6280" s="118" t="s">
        <v>8</v>
      </c>
      <c r="R6280" s="118" t="s">
        <v>28</v>
      </c>
      <c r="S6280" s="118" t="s">
        <v>1159</v>
      </c>
      <c r="T6280" s="118" t="s">
        <v>1169</v>
      </c>
      <c r="U6280" s="118" t="s">
        <v>1163</v>
      </c>
      <c r="V6280" s="118" t="s">
        <v>45</v>
      </c>
      <c r="W6280" s="118" t="s">
        <v>46</v>
      </c>
      <c r="X6280" s="118" t="s">
        <v>12</v>
      </c>
      <c r="Y6280" s="118"/>
      <c r="Z6280" s="120">
        <v>540</v>
      </c>
      <c r="AA6280" s="121"/>
      <c r="AB6280" s="82">
        <f t="shared" si="3328"/>
        <v>540</v>
      </c>
      <c r="AC6280">
        <v>1</v>
      </c>
      <c r="AG6280" s="84">
        <f t="shared" si="3327"/>
        <v>1</v>
      </c>
      <c r="AJ6280">
        <f t="shared" si="3329"/>
        <v>0.33333333333333331</v>
      </c>
      <c r="AK6280" s="108">
        <f t="shared" si="3330"/>
        <v>754.13333333333333</v>
      </c>
      <c r="AL6280" s="108">
        <f t="shared" si="3331"/>
        <v>373.33333333333331</v>
      </c>
      <c r="AM6280" s="108">
        <f t="shared" si="3332"/>
        <v>380.8</v>
      </c>
    </row>
    <row r="6281" spans="1:39" x14ac:dyDescent="0.25">
      <c r="A6281" s="117">
        <v>3090001306</v>
      </c>
      <c r="C6281" s="81">
        <v>700</v>
      </c>
      <c r="D6281">
        <v>1.6</v>
      </c>
      <c r="E6281">
        <v>1.6</v>
      </c>
      <c r="F6281">
        <v>1.6</v>
      </c>
      <c r="G6281">
        <v>1.6</v>
      </c>
      <c r="H6281">
        <v>1.3</v>
      </c>
      <c r="I6281" s="118" t="s">
        <v>1144</v>
      </c>
      <c r="J6281" s="118" t="s">
        <v>504</v>
      </c>
      <c r="K6281" t="s">
        <v>219</v>
      </c>
      <c r="L6281" s="117" t="s">
        <v>504</v>
      </c>
      <c r="M6281" s="119" t="s">
        <v>1153</v>
      </c>
      <c r="N6281" s="118" t="s">
        <v>27</v>
      </c>
      <c r="P6281" s="118" t="s">
        <v>1157</v>
      </c>
      <c r="Q6281" s="118" t="s">
        <v>8</v>
      </c>
      <c r="R6281" s="118" t="s">
        <v>28</v>
      </c>
      <c r="S6281" s="118" t="s">
        <v>9</v>
      </c>
      <c r="T6281" s="118" t="s">
        <v>1169</v>
      </c>
      <c r="U6281" s="118" t="s">
        <v>1162</v>
      </c>
      <c r="V6281" s="118" t="s">
        <v>10</v>
      </c>
      <c r="W6281" s="118" t="s">
        <v>11</v>
      </c>
      <c r="X6281" s="118" t="s">
        <v>12</v>
      </c>
      <c r="Y6281" s="118"/>
      <c r="Z6281" s="120">
        <v>1100</v>
      </c>
      <c r="AA6281" s="121"/>
      <c r="AB6281" s="82">
        <f t="shared" si="3328"/>
        <v>1100</v>
      </c>
      <c r="AD6281">
        <v>1</v>
      </c>
      <c r="AG6281" s="84">
        <f t="shared" si="3327"/>
        <v>1</v>
      </c>
    </row>
    <row r="6282" spans="1:39" x14ac:dyDescent="0.25">
      <c r="A6282" s="117">
        <v>20100302</v>
      </c>
      <c r="C6282" s="81">
        <v>700</v>
      </c>
      <c r="D6282">
        <v>1.6</v>
      </c>
      <c r="E6282">
        <v>1.85</v>
      </c>
      <c r="F6282">
        <v>2</v>
      </c>
      <c r="G6282">
        <v>2</v>
      </c>
      <c r="H6282">
        <v>1.61</v>
      </c>
      <c r="I6282" s="118" t="s">
        <v>53</v>
      </c>
      <c r="J6282" s="118" t="s">
        <v>231</v>
      </c>
      <c r="K6282" s="118" t="s">
        <v>961</v>
      </c>
      <c r="L6282" s="117" t="s">
        <v>289</v>
      </c>
      <c r="M6282" s="119" t="s">
        <v>289</v>
      </c>
      <c r="N6282" s="118" t="s">
        <v>5</v>
      </c>
      <c r="P6282" s="118" t="s">
        <v>42</v>
      </c>
      <c r="Q6282" s="118" t="s">
        <v>16</v>
      </c>
      <c r="R6282" s="118" t="s">
        <v>28</v>
      </c>
      <c r="S6282" s="118" t="s">
        <v>1159</v>
      </c>
      <c r="T6282" s="118" t="s">
        <v>1169</v>
      </c>
      <c r="U6282" s="118" t="s">
        <v>1163</v>
      </c>
      <c r="V6282" s="118" t="s">
        <v>56</v>
      </c>
      <c r="W6282" s="118" t="s">
        <v>57</v>
      </c>
      <c r="X6282" s="118" t="s">
        <v>12</v>
      </c>
      <c r="Y6282" s="118"/>
      <c r="Z6282" s="120">
        <v>600</v>
      </c>
      <c r="AA6282" s="121"/>
      <c r="AB6282" s="82">
        <f t="shared" si="3328"/>
        <v>600</v>
      </c>
      <c r="AC6282">
        <v>1</v>
      </c>
      <c r="AG6282" s="84">
        <f t="shared" si="3327"/>
        <v>1</v>
      </c>
      <c r="AJ6282">
        <f t="shared" ref="AJ6282:AJ6287" si="3333">AG6282</f>
        <v>1</v>
      </c>
      <c r="AK6282" s="108">
        <f>AJ6282*C6282*E6282*H6282</f>
        <v>2084.9500000000003</v>
      </c>
      <c r="AL6282" s="108">
        <f>AJ6282*C6282*E6282</f>
        <v>1295</v>
      </c>
      <c r="AM6282" s="108">
        <f>AK6282-AL6282</f>
        <v>789.95000000000027</v>
      </c>
    </row>
    <row r="6283" spans="1:39" x14ac:dyDescent="0.25">
      <c r="A6283" s="117">
        <v>40100032</v>
      </c>
      <c r="C6283" s="81">
        <v>700</v>
      </c>
      <c r="D6283">
        <v>2.4</v>
      </c>
      <c r="E6283">
        <v>2.8</v>
      </c>
      <c r="F6283">
        <v>3</v>
      </c>
      <c r="G6283">
        <v>3</v>
      </c>
      <c r="H6283">
        <v>2.68</v>
      </c>
      <c r="I6283" s="118" t="s">
        <v>1145</v>
      </c>
      <c r="J6283" s="118" t="s">
        <v>508</v>
      </c>
      <c r="K6283" s="118" t="s">
        <v>964</v>
      </c>
      <c r="L6283" s="117" t="s">
        <v>513</v>
      </c>
      <c r="M6283" s="119" t="s">
        <v>513</v>
      </c>
      <c r="N6283" s="118" t="s">
        <v>183</v>
      </c>
      <c r="P6283" s="118" t="s">
        <v>42</v>
      </c>
      <c r="Q6283" s="118" t="s">
        <v>16</v>
      </c>
      <c r="R6283" s="118" t="s">
        <v>28</v>
      </c>
      <c r="S6283" s="118" t="s">
        <v>1159</v>
      </c>
      <c r="T6283" s="118" t="s">
        <v>1169</v>
      </c>
      <c r="U6283" s="118" t="s">
        <v>1163</v>
      </c>
      <c r="V6283" s="118" t="s">
        <v>96</v>
      </c>
      <c r="W6283" s="118"/>
      <c r="X6283" s="118" t="s">
        <v>12</v>
      </c>
      <c r="Y6283" s="118"/>
      <c r="Z6283" s="120">
        <v>800</v>
      </c>
      <c r="AA6283" s="121"/>
      <c r="AB6283" s="82">
        <f t="shared" si="3328"/>
        <v>800</v>
      </c>
      <c r="AC6283">
        <v>1</v>
      </c>
      <c r="AG6283" s="84">
        <f t="shared" si="3327"/>
        <v>1</v>
      </c>
      <c r="AJ6283">
        <f t="shared" si="3333"/>
        <v>1</v>
      </c>
      <c r="AK6283" s="108">
        <f t="shared" ref="AK6283:AK6286" si="3334">AJ6283*C6283*D6283*H6283</f>
        <v>4502.4000000000005</v>
      </c>
      <c r="AL6283" s="108">
        <f t="shared" ref="AL6283:AL6286" si="3335">AJ6283*C6283*D6283</f>
        <v>1680</v>
      </c>
      <c r="AM6283" s="108">
        <f t="shared" ref="AM6283:AM6286" si="3336">AK6283-AL6283</f>
        <v>2822.4000000000005</v>
      </c>
    </row>
    <row r="6284" spans="1:39" x14ac:dyDescent="0.25">
      <c r="A6284" s="117">
        <v>20300012</v>
      </c>
      <c r="C6284" s="81">
        <v>700</v>
      </c>
      <c r="D6284">
        <v>1.6</v>
      </c>
      <c r="E6284">
        <v>1.85</v>
      </c>
      <c r="F6284">
        <v>2</v>
      </c>
      <c r="G6284">
        <v>2</v>
      </c>
      <c r="H6284">
        <v>1.71</v>
      </c>
      <c r="I6284" s="118" t="s">
        <v>1141</v>
      </c>
      <c r="J6284" s="118" t="s">
        <v>340</v>
      </c>
      <c r="K6284" s="118" t="s">
        <v>960</v>
      </c>
      <c r="L6284" s="117" t="s">
        <v>340</v>
      </c>
      <c r="M6284" s="119" t="s">
        <v>340</v>
      </c>
      <c r="N6284" s="118" t="s">
        <v>182</v>
      </c>
      <c r="P6284" s="118" t="s">
        <v>42</v>
      </c>
      <c r="Q6284" s="118" t="s">
        <v>16</v>
      </c>
      <c r="R6284" s="118" t="s">
        <v>28</v>
      </c>
      <c r="S6284" s="118" t="s">
        <v>1159</v>
      </c>
      <c r="T6284" s="118" t="s">
        <v>1169</v>
      </c>
      <c r="U6284" s="118" t="s">
        <v>1163</v>
      </c>
      <c r="V6284" s="118" t="s">
        <v>14</v>
      </c>
      <c r="W6284" s="118" t="s">
        <v>49</v>
      </c>
      <c r="X6284" s="118" t="s">
        <v>12</v>
      </c>
      <c r="Y6284" s="118"/>
      <c r="Z6284" s="120">
        <v>540</v>
      </c>
      <c r="AA6284" s="121"/>
      <c r="AB6284" s="82">
        <f t="shared" si="3328"/>
        <v>540</v>
      </c>
      <c r="AC6284">
        <v>1</v>
      </c>
      <c r="AG6284" s="84">
        <f t="shared" si="3327"/>
        <v>1</v>
      </c>
      <c r="AJ6284">
        <f t="shared" si="3333"/>
        <v>1</v>
      </c>
      <c r="AK6284" s="108">
        <f t="shared" si="3334"/>
        <v>1915.2</v>
      </c>
      <c r="AL6284" s="108">
        <f t="shared" si="3335"/>
        <v>1120</v>
      </c>
      <c r="AM6284" s="108">
        <f t="shared" si="3336"/>
        <v>795.2</v>
      </c>
    </row>
    <row r="6285" spans="1:39" x14ac:dyDescent="0.25">
      <c r="A6285" s="117">
        <v>20300012</v>
      </c>
      <c r="C6285" s="81">
        <v>700</v>
      </c>
      <c r="D6285">
        <v>1.6</v>
      </c>
      <c r="E6285">
        <v>1.85</v>
      </c>
      <c r="F6285">
        <v>2</v>
      </c>
      <c r="G6285">
        <v>2</v>
      </c>
      <c r="H6285">
        <v>1.71</v>
      </c>
      <c r="I6285" s="118" t="s">
        <v>1141</v>
      </c>
      <c r="J6285" s="118" t="s">
        <v>340</v>
      </c>
      <c r="K6285" s="118" t="s">
        <v>960</v>
      </c>
      <c r="L6285" s="117" t="s">
        <v>340</v>
      </c>
      <c r="M6285" s="119" t="s">
        <v>340</v>
      </c>
      <c r="N6285" s="118" t="s">
        <v>187</v>
      </c>
      <c r="P6285" s="118" t="s">
        <v>42</v>
      </c>
      <c r="Q6285" s="118" t="s">
        <v>16</v>
      </c>
      <c r="R6285" s="118" t="s">
        <v>28</v>
      </c>
      <c r="S6285" s="118" t="s">
        <v>1159</v>
      </c>
      <c r="T6285" s="118" t="s">
        <v>1169</v>
      </c>
      <c r="U6285" s="118" t="s">
        <v>1163</v>
      </c>
      <c r="V6285" s="118" t="s">
        <v>14</v>
      </c>
      <c r="W6285" s="118" t="s">
        <v>49</v>
      </c>
      <c r="X6285" s="118" t="s">
        <v>12</v>
      </c>
      <c r="Y6285" s="118"/>
      <c r="Z6285" s="120">
        <v>540</v>
      </c>
      <c r="AA6285" s="121"/>
      <c r="AB6285" s="82">
        <f t="shared" si="3328"/>
        <v>540</v>
      </c>
      <c r="AC6285">
        <v>1</v>
      </c>
      <c r="AG6285" s="84">
        <f t="shared" si="3327"/>
        <v>1</v>
      </c>
      <c r="AJ6285">
        <f t="shared" si="3333"/>
        <v>1</v>
      </c>
      <c r="AK6285" s="108">
        <f t="shared" si="3334"/>
        <v>1915.2</v>
      </c>
      <c r="AL6285" s="108">
        <f t="shared" si="3335"/>
        <v>1120</v>
      </c>
      <c r="AM6285" s="108">
        <f t="shared" si="3336"/>
        <v>795.2</v>
      </c>
    </row>
    <row r="6286" spans="1:39" x14ac:dyDescent="0.25">
      <c r="A6286" s="117">
        <v>20300012</v>
      </c>
      <c r="C6286" s="81">
        <v>700</v>
      </c>
      <c r="D6286">
        <v>1.6</v>
      </c>
      <c r="E6286">
        <v>1.85</v>
      </c>
      <c r="F6286">
        <v>2</v>
      </c>
      <c r="G6286">
        <v>2</v>
      </c>
      <c r="H6286">
        <v>1.71</v>
      </c>
      <c r="I6286" s="118" t="s">
        <v>1141</v>
      </c>
      <c r="J6286" s="118" t="s">
        <v>340</v>
      </c>
      <c r="K6286" s="118" t="s">
        <v>960</v>
      </c>
      <c r="L6286" s="117" t="s">
        <v>340</v>
      </c>
      <c r="M6286" s="119" t="s">
        <v>340</v>
      </c>
      <c r="N6286" s="118" t="s">
        <v>120</v>
      </c>
      <c r="P6286" s="118" t="s">
        <v>42</v>
      </c>
      <c r="Q6286" s="118" t="s">
        <v>16</v>
      </c>
      <c r="R6286" s="118" t="s">
        <v>28</v>
      </c>
      <c r="S6286" s="118" t="s">
        <v>1159</v>
      </c>
      <c r="T6286" s="118" t="s">
        <v>1169</v>
      </c>
      <c r="U6286" s="118" t="s">
        <v>1163</v>
      </c>
      <c r="V6286" s="118" t="s">
        <v>14</v>
      </c>
      <c r="W6286" s="118" t="s">
        <v>49</v>
      </c>
      <c r="X6286" s="118" t="s">
        <v>12</v>
      </c>
      <c r="Y6286" s="118"/>
      <c r="Z6286" s="120">
        <v>540</v>
      </c>
      <c r="AA6286" s="121"/>
      <c r="AB6286" s="82">
        <f t="shared" si="3328"/>
        <v>540</v>
      </c>
      <c r="AC6286">
        <v>1</v>
      </c>
      <c r="AG6286" s="84">
        <f t="shared" si="3327"/>
        <v>1</v>
      </c>
      <c r="AJ6286">
        <f t="shared" si="3333"/>
        <v>1</v>
      </c>
      <c r="AK6286" s="108">
        <f t="shared" si="3334"/>
        <v>1915.2</v>
      </c>
      <c r="AL6286" s="108">
        <f t="shared" si="3335"/>
        <v>1120</v>
      </c>
      <c r="AM6286" s="108">
        <f t="shared" si="3336"/>
        <v>795.2</v>
      </c>
    </row>
    <row r="6287" spans="1:39" x14ac:dyDescent="0.25">
      <c r="A6287" s="117">
        <v>2030001312</v>
      </c>
      <c r="C6287" s="81">
        <v>700</v>
      </c>
      <c r="D6287">
        <v>1.6</v>
      </c>
      <c r="E6287">
        <v>1.85</v>
      </c>
      <c r="F6287">
        <v>2</v>
      </c>
      <c r="G6287">
        <v>2</v>
      </c>
      <c r="H6287">
        <v>1.71</v>
      </c>
      <c r="I6287" s="118" t="s">
        <v>1141</v>
      </c>
      <c r="J6287" s="118" t="s">
        <v>340</v>
      </c>
      <c r="K6287" s="118" t="s">
        <v>960</v>
      </c>
      <c r="L6287" s="117" t="s">
        <v>340</v>
      </c>
      <c r="M6287" s="119" t="s">
        <v>345</v>
      </c>
      <c r="N6287" s="118" t="s">
        <v>27</v>
      </c>
      <c r="P6287" s="118" t="s">
        <v>1156</v>
      </c>
      <c r="Q6287" s="118" t="s">
        <v>16</v>
      </c>
      <c r="R6287" s="118" t="s">
        <v>28</v>
      </c>
      <c r="S6287" s="118" t="s">
        <v>1159</v>
      </c>
      <c r="T6287" s="118" t="s">
        <v>1169</v>
      </c>
      <c r="U6287" s="118" t="s">
        <v>1163</v>
      </c>
      <c r="V6287" s="118" t="s">
        <v>14</v>
      </c>
      <c r="W6287" s="118" t="s">
        <v>49</v>
      </c>
      <c r="X6287" s="118" t="s">
        <v>55</v>
      </c>
      <c r="Y6287" s="118"/>
      <c r="Z6287" s="120">
        <v>600</v>
      </c>
      <c r="AA6287" s="121"/>
      <c r="AB6287" s="82">
        <f t="shared" si="3328"/>
        <v>600</v>
      </c>
      <c r="AC6287">
        <v>1</v>
      </c>
      <c r="AG6287" s="84">
        <f t="shared" si="3327"/>
        <v>1</v>
      </c>
      <c r="AJ6287">
        <f t="shared" si="3333"/>
        <v>1</v>
      </c>
      <c r="AK6287" s="108">
        <f>AJ6287*C6287*F6287*H6287</f>
        <v>2394</v>
      </c>
      <c r="AL6287" s="108">
        <f>AJ6287*C6287*F6287</f>
        <v>1400</v>
      </c>
      <c r="AM6287" s="108">
        <f>AK6287-AL6287</f>
        <v>994</v>
      </c>
    </row>
    <row r="6288" spans="1:39" x14ac:dyDescent="0.25">
      <c r="A6288" s="117">
        <v>20300012</v>
      </c>
      <c r="C6288" s="81">
        <v>700</v>
      </c>
      <c r="D6288">
        <v>1.6</v>
      </c>
      <c r="E6288">
        <v>1.85</v>
      </c>
      <c r="F6288">
        <v>2</v>
      </c>
      <c r="G6288">
        <v>2</v>
      </c>
      <c r="H6288">
        <v>1.71</v>
      </c>
      <c r="I6288" s="118" t="s">
        <v>1141</v>
      </c>
      <c r="J6288" s="118" t="s">
        <v>340</v>
      </c>
      <c r="K6288" s="118" t="s">
        <v>960</v>
      </c>
      <c r="L6288" s="117" t="s">
        <v>340</v>
      </c>
      <c r="M6288" s="119" t="s">
        <v>340</v>
      </c>
      <c r="N6288" s="118" t="s">
        <v>5</v>
      </c>
      <c r="P6288" s="118" t="s">
        <v>42</v>
      </c>
      <c r="Q6288" s="118" t="s">
        <v>16</v>
      </c>
      <c r="R6288" s="118" t="s">
        <v>1158</v>
      </c>
      <c r="S6288" s="118" t="s">
        <v>9</v>
      </c>
      <c r="T6288" s="118" t="s">
        <v>1169</v>
      </c>
      <c r="U6288" s="118" t="s">
        <v>1162</v>
      </c>
      <c r="V6288" s="118" t="s">
        <v>53</v>
      </c>
      <c r="W6288" s="118" t="s">
        <v>54</v>
      </c>
      <c r="X6288" s="118" t="s">
        <v>12</v>
      </c>
      <c r="Y6288" s="118"/>
      <c r="Z6288" s="120">
        <v>1822</v>
      </c>
      <c r="AA6288" s="121"/>
      <c r="AB6288" s="82">
        <f t="shared" si="3328"/>
        <v>1822</v>
      </c>
      <c r="AD6288">
        <v>1</v>
      </c>
      <c r="AG6288" s="84">
        <f t="shared" si="3327"/>
        <v>1</v>
      </c>
    </row>
    <row r="6289" spans="1:39" x14ac:dyDescent="0.25">
      <c r="A6289" s="117">
        <v>2030001312</v>
      </c>
      <c r="C6289" s="81">
        <v>700</v>
      </c>
      <c r="D6289">
        <v>1.6</v>
      </c>
      <c r="E6289">
        <v>1.85</v>
      </c>
      <c r="F6289">
        <v>2</v>
      </c>
      <c r="G6289">
        <v>2</v>
      </c>
      <c r="H6289">
        <v>1.71</v>
      </c>
      <c r="I6289" s="118" t="s">
        <v>1141</v>
      </c>
      <c r="J6289" s="118" t="s">
        <v>340</v>
      </c>
      <c r="K6289" s="118" t="s">
        <v>960</v>
      </c>
      <c r="L6289" s="117" t="s">
        <v>340</v>
      </c>
      <c r="M6289" s="119" t="s">
        <v>345</v>
      </c>
      <c r="N6289" s="118" t="s">
        <v>27</v>
      </c>
      <c r="P6289" s="118" t="s">
        <v>1156</v>
      </c>
      <c r="Q6289" s="118" t="s">
        <v>16</v>
      </c>
      <c r="R6289" s="118" t="s">
        <v>28</v>
      </c>
      <c r="S6289" s="118" t="s">
        <v>9</v>
      </c>
      <c r="T6289" s="118" t="s">
        <v>1169</v>
      </c>
      <c r="U6289" s="118" t="s">
        <v>1162</v>
      </c>
      <c r="V6289" s="118" t="s">
        <v>10</v>
      </c>
      <c r="W6289" s="118" t="s">
        <v>11</v>
      </c>
      <c r="X6289" s="118" t="s">
        <v>161</v>
      </c>
      <c r="Y6289" s="118"/>
      <c r="Z6289" s="120">
        <v>1610</v>
      </c>
      <c r="AA6289" s="121"/>
      <c r="AB6289" s="82">
        <f t="shared" si="3328"/>
        <v>1610</v>
      </c>
      <c r="AD6289">
        <v>1</v>
      </c>
      <c r="AG6289" s="84">
        <f t="shared" si="3327"/>
        <v>1</v>
      </c>
    </row>
    <row r="6290" spans="1:39" x14ac:dyDescent="0.25">
      <c r="A6290" s="117">
        <v>20300323</v>
      </c>
      <c r="C6290" s="81">
        <v>700</v>
      </c>
      <c r="D6290">
        <v>1.6</v>
      </c>
      <c r="E6290">
        <v>1.85</v>
      </c>
      <c r="F6290">
        <v>2</v>
      </c>
      <c r="G6290">
        <v>2</v>
      </c>
      <c r="H6290">
        <v>1.71</v>
      </c>
      <c r="I6290" s="118" t="s">
        <v>1141</v>
      </c>
      <c r="J6290" s="118" t="s">
        <v>340</v>
      </c>
      <c r="K6290" s="118" t="s">
        <v>960</v>
      </c>
      <c r="L6290" s="118" t="s">
        <v>340</v>
      </c>
      <c r="M6290" s="119" t="s">
        <v>352</v>
      </c>
      <c r="N6290" s="118" t="s">
        <v>27</v>
      </c>
      <c r="P6290" s="118" t="s">
        <v>1156</v>
      </c>
      <c r="Q6290" s="118" t="s">
        <v>8</v>
      </c>
      <c r="R6290" s="118" t="s">
        <v>28</v>
      </c>
      <c r="S6290" s="118" t="s">
        <v>9</v>
      </c>
      <c r="T6290" s="118" t="s">
        <v>1169</v>
      </c>
      <c r="U6290" s="118" t="s">
        <v>1162</v>
      </c>
      <c r="V6290" s="118" t="s">
        <v>10</v>
      </c>
      <c r="W6290" s="118" t="s">
        <v>11</v>
      </c>
      <c r="X6290" s="118" t="s">
        <v>161</v>
      </c>
      <c r="Y6290" s="118"/>
      <c r="Z6290" s="120">
        <v>600</v>
      </c>
      <c r="AA6290" s="121"/>
      <c r="AB6290" s="82">
        <f t="shared" si="3328"/>
        <v>600</v>
      </c>
      <c r="AD6290">
        <v>1</v>
      </c>
      <c r="AG6290" s="84">
        <f t="shared" si="3327"/>
        <v>1</v>
      </c>
    </row>
    <row r="6291" spans="1:39" x14ac:dyDescent="0.25">
      <c r="A6291" s="117">
        <v>20300012</v>
      </c>
      <c r="C6291" s="81">
        <v>700</v>
      </c>
      <c r="D6291">
        <v>1.6</v>
      </c>
      <c r="E6291">
        <v>1.85</v>
      </c>
      <c r="F6291">
        <v>2</v>
      </c>
      <c r="G6291">
        <v>2</v>
      </c>
      <c r="H6291">
        <v>1.71</v>
      </c>
      <c r="I6291" s="118" t="s">
        <v>1141</v>
      </c>
      <c r="J6291" s="118" t="s">
        <v>340</v>
      </c>
      <c r="K6291" s="118" t="s">
        <v>960</v>
      </c>
      <c r="L6291" s="117" t="s">
        <v>340</v>
      </c>
      <c r="M6291" s="119" t="s">
        <v>340</v>
      </c>
      <c r="N6291" s="118" t="s">
        <v>100</v>
      </c>
      <c r="P6291" s="118" t="s">
        <v>42</v>
      </c>
      <c r="Q6291" s="118" t="s">
        <v>8</v>
      </c>
      <c r="R6291" s="118" t="s">
        <v>1158</v>
      </c>
      <c r="S6291" s="118" t="s">
        <v>1159</v>
      </c>
      <c r="T6291" s="118" t="s">
        <v>1169</v>
      </c>
      <c r="U6291" s="118" t="s">
        <v>1163</v>
      </c>
      <c r="V6291" s="118" t="s">
        <v>14</v>
      </c>
      <c r="W6291" s="118" t="s">
        <v>49</v>
      </c>
      <c r="X6291" s="118" t="s">
        <v>12</v>
      </c>
      <c r="Y6291" s="118"/>
      <c r="Z6291" s="120">
        <v>300</v>
      </c>
      <c r="AA6291" s="121"/>
      <c r="AB6291" s="82">
        <f t="shared" si="3328"/>
        <v>300</v>
      </c>
      <c r="AC6291">
        <v>1</v>
      </c>
      <c r="AG6291" s="84">
        <f t="shared" si="3327"/>
        <v>1</v>
      </c>
      <c r="AJ6291">
        <f>AG6291/3</f>
        <v>0.33333333333333331</v>
      </c>
      <c r="AK6291" s="108">
        <f>AJ6291*C6291*D6291*H6291</f>
        <v>638.4</v>
      </c>
      <c r="AL6291" s="108">
        <f>AJ6291*C6291*D6291</f>
        <v>373.33333333333331</v>
      </c>
      <c r="AM6291" s="108">
        <f>AK6291-AL6291</f>
        <v>265.06666666666666</v>
      </c>
    </row>
    <row r="6292" spans="1:39" x14ac:dyDescent="0.25">
      <c r="A6292" s="117">
        <v>2030001312</v>
      </c>
      <c r="C6292" s="81">
        <v>700</v>
      </c>
      <c r="D6292">
        <v>1.6</v>
      </c>
      <c r="E6292">
        <v>1.85</v>
      </c>
      <c r="F6292">
        <v>2</v>
      </c>
      <c r="G6292">
        <v>2</v>
      </c>
      <c r="H6292">
        <v>1.71</v>
      </c>
      <c r="I6292" s="118" t="s">
        <v>1141</v>
      </c>
      <c r="J6292" s="118" t="s">
        <v>340</v>
      </c>
      <c r="K6292" s="118" t="s">
        <v>960</v>
      </c>
      <c r="L6292" s="117" t="s">
        <v>340</v>
      </c>
      <c r="M6292" s="119" t="s">
        <v>345</v>
      </c>
      <c r="N6292" s="118" t="s">
        <v>27</v>
      </c>
      <c r="P6292" s="118" t="s">
        <v>1156</v>
      </c>
      <c r="Q6292" s="118" t="s">
        <v>16</v>
      </c>
      <c r="R6292" s="118" t="s">
        <v>28</v>
      </c>
      <c r="S6292" s="118" t="s">
        <v>9</v>
      </c>
      <c r="T6292" s="118" t="s">
        <v>1169</v>
      </c>
      <c r="U6292" s="118" t="s">
        <v>1162</v>
      </c>
      <c r="V6292" s="118" t="s">
        <v>10</v>
      </c>
      <c r="W6292" s="118" t="s">
        <v>11</v>
      </c>
      <c r="X6292" s="118" t="s">
        <v>641</v>
      </c>
      <c r="Y6292" s="118"/>
      <c r="Z6292" s="120">
        <v>600</v>
      </c>
      <c r="AA6292" s="121"/>
      <c r="AB6292" s="82">
        <f t="shared" si="3328"/>
        <v>600</v>
      </c>
      <c r="AD6292">
        <v>1</v>
      </c>
      <c r="AG6292" s="84">
        <f t="shared" si="3327"/>
        <v>1</v>
      </c>
    </row>
    <row r="6293" spans="1:39" x14ac:dyDescent="0.25">
      <c r="A6293" s="117">
        <v>20300302</v>
      </c>
      <c r="C6293" s="81">
        <v>700</v>
      </c>
      <c r="D6293">
        <v>1.6</v>
      </c>
      <c r="E6293">
        <v>1.85</v>
      </c>
      <c r="F6293">
        <v>2</v>
      </c>
      <c r="G6293">
        <v>2</v>
      </c>
      <c r="H6293">
        <v>1.71</v>
      </c>
      <c r="I6293" s="118" t="s">
        <v>1141</v>
      </c>
      <c r="J6293" s="118" t="s">
        <v>340</v>
      </c>
      <c r="K6293" s="118" t="s">
        <v>960</v>
      </c>
      <c r="L6293" s="118" t="s">
        <v>350</v>
      </c>
      <c r="M6293" s="119" t="s">
        <v>350</v>
      </c>
      <c r="N6293" s="118" t="s">
        <v>27</v>
      </c>
      <c r="P6293" s="118" t="s">
        <v>42</v>
      </c>
      <c r="Q6293" s="118" t="s">
        <v>16</v>
      </c>
      <c r="R6293" s="118" t="s">
        <v>28</v>
      </c>
      <c r="S6293" s="118" t="s">
        <v>9</v>
      </c>
      <c r="T6293" s="118" t="s">
        <v>1169</v>
      </c>
      <c r="U6293" s="118" t="s">
        <v>1162</v>
      </c>
      <c r="V6293" s="118" t="s">
        <v>29</v>
      </c>
      <c r="W6293" s="118" t="s">
        <v>30</v>
      </c>
      <c r="X6293" s="118" t="s">
        <v>419</v>
      </c>
      <c r="Y6293" s="118" t="s">
        <v>1168</v>
      </c>
      <c r="Z6293" s="120">
        <v>0</v>
      </c>
      <c r="AA6293" s="121">
        <v>3300</v>
      </c>
      <c r="AB6293" s="82">
        <f t="shared" si="3328"/>
        <v>6454.2389999999996</v>
      </c>
      <c r="AD6293">
        <v>1</v>
      </c>
      <c r="AG6293" s="84">
        <f t="shared" si="3327"/>
        <v>1</v>
      </c>
    </row>
    <row r="6294" spans="1:39" x14ac:dyDescent="0.25">
      <c r="A6294" s="117">
        <v>20300302</v>
      </c>
      <c r="C6294" s="81">
        <v>700</v>
      </c>
      <c r="D6294">
        <v>1.6</v>
      </c>
      <c r="E6294">
        <v>1.85</v>
      </c>
      <c r="F6294">
        <v>2</v>
      </c>
      <c r="G6294">
        <v>2</v>
      </c>
      <c r="H6294">
        <v>1.71</v>
      </c>
      <c r="I6294" s="118" t="s">
        <v>1141</v>
      </c>
      <c r="J6294" s="118" t="s">
        <v>340</v>
      </c>
      <c r="K6294" s="118" t="s">
        <v>960</v>
      </c>
      <c r="L6294" s="118" t="s">
        <v>350</v>
      </c>
      <c r="M6294" s="119" t="s">
        <v>350</v>
      </c>
      <c r="N6294" s="118" t="s">
        <v>15</v>
      </c>
      <c r="P6294" s="118" t="s">
        <v>42</v>
      </c>
      <c r="Q6294" s="118" t="s">
        <v>16</v>
      </c>
      <c r="R6294" s="118" t="s">
        <v>1158</v>
      </c>
      <c r="S6294" s="118" t="s">
        <v>1159</v>
      </c>
      <c r="T6294" s="118" t="s">
        <v>1169</v>
      </c>
      <c r="U6294" s="118" t="s">
        <v>1163</v>
      </c>
      <c r="V6294" s="118" t="s">
        <v>56</v>
      </c>
      <c r="W6294" s="118" t="s">
        <v>57</v>
      </c>
      <c r="X6294" s="118" t="s">
        <v>12</v>
      </c>
      <c r="Y6294" s="118"/>
      <c r="Z6294" s="120">
        <v>854</v>
      </c>
      <c r="AA6294" s="121"/>
      <c r="AB6294" s="82">
        <f t="shared" si="3328"/>
        <v>854</v>
      </c>
      <c r="AC6294">
        <v>1</v>
      </c>
      <c r="AG6294" s="84">
        <f t="shared" si="3327"/>
        <v>1</v>
      </c>
      <c r="AJ6294">
        <f t="shared" ref="AJ6294:AJ6295" si="3337">AG6294</f>
        <v>1</v>
      </c>
      <c r="AK6294" s="108">
        <f>AJ6294*C6294*F6294*H6294</f>
        <v>2394</v>
      </c>
      <c r="AL6294" s="108">
        <f>AJ6294*C6294*F6294</f>
        <v>1400</v>
      </c>
      <c r="AM6294" s="108">
        <f>AK6294-AL6294</f>
        <v>994</v>
      </c>
    </row>
    <row r="6295" spans="1:39" x14ac:dyDescent="0.25">
      <c r="A6295" s="117">
        <v>20100132</v>
      </c>
      <c r="C6295" s="81">
        <v>700</v>
      </c>
      <c r="D6295">
        <v>1.6</v>
      </c>
      <c r="E6295">
        <v>1.85</v>
      </c>
      <c r="F6295">
        <v>2</v>
      </c>
      <c r="G6295">
        <v>2</v>
      </c>
      <c r="H6295">
        <v>1.61</v>
      </c>
      <c r="I6295" s="118" t="s">
        <v>53</v>
      </c>
      <c r="J6295" s="118" t="s">
        <v>231</v>
      </c>
      <c r="K6295" s="118" t="s">
        <v>961</v>
      </c>
      <c r="L6295" s="117" t="s">
        <v>1154</v>
      </c>
      <c r="M6295" s="119" t="s">
        <v>227</v>
      </c>
      <c r="N6295" s="118" t="s">
        <v>5</v>
      </c>
      <c r="P6295" s="118" t="s">
        <v>42</v>
      </c>
      <c r="Q6295" s="118" t="s">
        <v>16</v>
      </c>
      <c r="R6295" s="118" t="s">
        <v>28</v>
      </c>
      <c r="S6295" s="118" t="s">
        <v>1159</v>
      </c>
      <c r="T6295" s="118" t="s">
        <v>1169</v>
      </c>
      <c r="U6295" s="118" t="s">
        <v>1163</v>
      </c>
      <c r="V6295" s="118" t="s">
        <v>14</v>
      </c>
      <c r="W6295" s="118" t="s">
        <v>49</v>
      </c>
      <c r="X6295" s="118" t="s">
        <v>12</v>
      </c>
      <c r="Y6295" s="118"/>
      <c r="Z6295" s="120">
        <v>600</v>
      </c>
      <c r="AA6295" s="121"/>
      <c r="AB6295" s="82">
        <f t="shared" si="3328"/>
        <v>600</v>
      </c>
      <c r="AC6295">
        <v>1</v>
      </c>
      <c r="AG6295" s="84">
        <f t="shared" si="3327"/>
        <v>1</v>
      </c>
      <c r="AJ6295">
        <f t="shared" si="3337"/>
        <v>1</v>
      </c>
      <c r="AK6295" s="108">
        <f>AJ6295*C6295*E6295*H6295</f>
        <v>2084.9500000000003</v>
      </c>
      <c r="AL6295" s="108">
        <f>AJ6295*C6295*E6295</f>
        <v>1295</v>
      </c>
      <c r="AM6295" s="108">
        <f>AK6295-AL6295</f>
        <v>789.95000000000027</v>
      </c>
    </row>
    <row r="6296" spans="1:39" x14ac:dyDescent="0.25">
      <c r="A6296" s="117">
        <v>30100392</v>
      </c>
      <c r="C6296" s="81">
        <v>700</v>
      </c>
      <c r="D6296">
        <v>1.6</v>
      </c>
      <c r="E6296">
        <v>1.85</v>
      </c>
      <c r="F6296">
        <v>2</v>
      </c>
      <c r="G6296">
        <v>2</v>
      </c>
      <c r="H6296">
        <v>1.39</v>
      </c>
      <c r="I6296" s="118" t="s">
        <v>107</v>
      </c>
      <c r="J6296" s="118" t="s">
        <v>369</v>
      </c>
      <c r="K6296" s="118" t="s">
        <v>961</v>
      </c>
      <c r="L6296" s="118" t="s">
        <v>380</v>
      </c>
      <c r="M6296" s="119" t="s">
        <v>380</v>
      </c>
      <c r="N6296" s="118" t="s">
        <v>18</v>
      </c>
      <c r="P6296" s="118" t="s">
        <v>42</v>
      </c>
      <c r="Q6296" s="118" t="s">
        <v>16</v>
      </c>
      <c r="R6296" s="118" t="s">
        <v>28</v>
      </c>
      <c r="S6296" s="118" t="s">
        <v>9</v>
      </c>
      <c r="T6296" s="118" t="s">
        <v>1169</v>
      </c>
      <c r="U6296" s="118" t="s">
        <v>1162</v>
      </c>
      <c r="V6296" s="118" t="s">
        <v>53</v>
      </c>
      <c r="W6296" s="118" t="s">
        <v>54</v>
      </c>
      <c r="X6296" s="118" t="s">
        <v>12</v>
      </c>
      <c r="Y6296" s="118"/>
      <c r="Z6296" s="120">
        <v>2513</v>
      </c>
      <c r="AA6296" s="121"/>
      <c r="AB6296" s="82">
        <f t="shared" si="3328"/>
        <v>2513</v>
      </c>
      <c r="AD6296">
        <v>1</v>
      </c>
      <c r="AG6296" s="84">
        <f t="shared" si="3327"/>
        <v>1</v>
      </c>
    </row>
    <row r="6297" spans="1:39" x14ac:dyDescent="0.25">
      <c r="A6297" s="117">
        <v>2010032303</v>
      </c>
      <c r="C6297" s="81">
        <v>700</v>
      </c>
      <c r="D6297">
        <v>1.6</v>
      </c>
      <c r="E6297">
        <v>1.85</v>
      </c>
      <c r="F6297">
        <v>2</v>
      </c>
      <c r="G6297">
        <v>2</v>
      </c>
      <c r="H6297">
        <v>1.61</v>
      </c>
      <c r="I6297" s="118" t="s">
        <v>53</v>
      </c>
      <c r="J6297" s="118" t="s">
        <v>231</v>
      </c>
      <c r="K6297" s="118" t="s">
        <v>961</v>
      </c>
      <c r="L6297" s="117" t="s">
        <v>293</v>
      </c>
      <c r="M6297" s="119" t="s">
        <v>295</v>
      </c>
      <c r="N6297" s="118" t="s">
        <v>27</v>
      </c>
      <c r="P6297" s="118" t="s">
        <v>1156</v>
      </c>
      <c r="Q6297" s="118" t="s">
        <v>16</v>
      </c>
      <c r="R6297" s="118" t="s">
        <v>28</v>
      </c>
      <c r="S6297" s="118" t="s">
        <v>9</v>
      </c>
      <c r="T6297" s="118" t="s">
        <v>1169</v>
      </c>
      <c r="U6297" s="118" t="s">
        <v>1162</v>
      </c>
      <c r="V6297" s="118" t="s">
        <v>29</v>
      </c>
      <c r="W6297" s="118" t="s">
        <v>30</v>
      </c>
      <c r="X6297" s="118" t="s">
        <v>142</v>
      </c>
      <c r="Y6297" s="118" t="s">
        <v>1168</v>
      </c>
      <c r="Z6297" s="120">
        <v>0</v>
      </c>
      <c r="AA6297" s="121">
        <v>2900</v>
      </c>
      <c r="AB6297" s="82">
        <f t="shared" si="3328"/>
        <v>5671.9070000000002</v>
      </c>
      <c r="AD6297">
        <v>1</v>
      </c>
      <c r="AG6297" s="84">
        <f t="shared" si="3327"/>
        <v>1</v>
      </c>
    </row>
    <row r="6298" spans="1:39" x14ac:dyDescent="0.25">
      <c r="A6298" s="117">
        <v>2010032303</v>
      </c>
      <c r="C6298" s="81">
        <v>700</v>
      </c>
      <c r="D6298">
        <v>1.6</v>
      </c>
      <c r="E6298">
        <v>1.85</v>
      </c>
      <c r="F6298">
        <v>2</v>
      </c>
      <c r="G6298">
        <v>2</v>
      </c>
      <c r="H6298">
        <v>1.61</v>
      </c>
      <c r="I6298" s="118" t="s">
        <v>53</v>
      </c>
      <c r="J6298" s="118" t="s">
        <v>231</v>
      </c>
      <c r="K6298" s="118" t="s">
        <v>961</v>
      </c>
      <c r="L6298" s="117" t="s">
        <v>293</v>
      </c>
      <c r="M6298" s="119" t="s">
        <v>295</v>
      </c>
      <c r="N6298" s="118" t="s">
        <v>27</v>
      </c>
      <c r="P6298" s="118" t="s">
        <v>1156</v>
      </c>
      <c r="Q6298" s="118" t="s">
        <v>16</v>
      </c>
      <c r="R6298" s="118" t="s">
        <v>28</v>
      </c>
      <c r="S6298" s="118" t="s">
        <v>9</v>
      </c>
      <c r="T6298" s="118" t="s">
        <v>1169</v>
      </c>
      <c r="U6298" s="118" t="s">
        <v>1162</v>
      </c>
      <c r="V6298" s="118" t="s">
        <v>10</v>
      </c>
      <c r="W6298" s="118" t="s">
        <v>11</v>
      </c>
      <c r="X6298" s="118" t="s">
        <v>12</v>
      </c>
      <c r="Y6298" s="118"/>
      <c r="Z6298" s="120">
        <v>1650</v>
      </c>
      <c r="AA6298" s="121"/>
      <c r="AB6298" s="82">
        <f t="shared" si="3328"/>
        <v>1650</v>
      </c>
      <c r="AD6298">
        <v>1</v>
      </c>
      <c r="AG6298" s="84">
        <f t="shared" si="3327"/>
        <v>1</v>
      </c>
    </row>
  </sheetData>
  <autoFilter ref="A1:AS629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O81"/>
  <sheetViews>
    <sheetView topLeftCell="B1" zoomScale="80" zoomScaleNormal="80" workbookViewId="0">
      <pane ySplit="8" topLeftCell="A44" activePane="bottomLeft" state="frozen"/>
      <selection pane="bottomLeft" activeCell="C65" sqref="C65"/>
    </sheetView>
  </sheetViews>
  <sheetFormatPr defaultRowHeight="15" x14ac:dyDescent="0.2"/>
  <cols>
    <col min="1" max="1" width="11.42578125" style="14" customWidth="1"/>
    <col min="2" max="2" width="12.28515625" style="14" customWidth="1"/>
    <col min="3" max="3" width="97.140625" style="14" customWidth="1"/>
    <col min="4" max="4" width="153.140625" style="14" customWidth="1"/>
    <col min="5" max="5" width="5.7109375" style="15" customWidth="1"/>
    <col min="6" max="6" width="94" style="14" customWidth="1"/>
    <col min="7" max="7" width="64.140625" style="14" customWidth="1"/>
    <col min="8" max="8" width="44" style="14" customWidth="1"/>
    <col min="9" max="9" width="22" style="14" bestFit="1" customWidth="1"/>
    <col min="10" max="10" width="22.5703125" style="14" customWidth="1"/>
    <col min="11" max="256" width="9.140625" style="14"/>
    <col min="257" max="257" width="11.42578125" style="14" customWidth="1"/>
    <col min="258" max="258" width="12.28515625" style="14" customWidth="1"/>
    <col min="259" max="259" width="97.140625" style="14" customWidth="1"/>
    <col min="260" max="260" width="153.140625" style="14" customWidth="1"/>
    <col min="261" max="261" width="5.7109375" style="14" customWidth="1"/>
    <col min="262" max="262" width="94" style="14" customWidth="1"/>
    <col min="263" max="263" width="64.140625" style="14" customWidth="1"/>
    <col min="264" max="264" width="44" style="14" customWidth="1"/>
    <col min="265" max="265" width="22" style="14" bestFit="1" customWidth="1"/>
    <col min="266" max="266" width="22.5703125" style="14" customWidth="1"/>
    <col min="267" max="512" width="9.140625" style="14"/>
    <col min="513" max="513" width="11.42578125" style="14" customWidth="1"/>
    <col min="514" max="514" width="12.28515625" style="14" customWidth="1"/>
    <col min="515" max="515" width="97.140625" style="14" customWidth="1"/>
    <col min="516" max="516" width="153.140625" style="14" customWidth="1"/>
    <col min="517" max="517" width="5.7109375" style="14" customWidth="1"/>
    <col min="518" max="518" width="94" style="14" customWidth="1"/>
    <col min="519" max="519" width="64.140625" style="14" customWidth="1"/>
    <col min="520" max="520" width="44" style="14" customWidth="1"/>
    <col min="521" max="521" width="22" style="14" bestFit="1" customWidth="1"/>
    <col min="522" max="522" width="22.5703125" style="14" customWidth="1"/>
    <col min="523" max="768" width="9.140625" style="14"/>
    <col min="769" max="769" width="11.42578125" style="14" customWidth="1"/>
    <col min="770" max="770" width="12.28515625" style="14" customWidth="1"/>
    <col min="771" max="771" width="97.140625" style="14" customWidth="1"/>
    <col min="772" max="772" width="153.140625" style="14" customWidth="1"/>
    <col min="773" max="773" width="5.7109375" style="14" customWidth="1"/>
    <col min="774" max="774" width="94" style="14" customWidth="1"/>
    <col min="775" max="775" width="64.140625" style="14" customWidth="1"/>
    <col min="776" max="776" width="44" style="14" customWidth="1"/>
    <col min="777" max="777" width="22" style="14" bestFit="1" customWidth="1"/>
    <col min="778" max="778" width="22.5703125" style="14" customWidth="1"/>
    <col min="779" max="1024" width="9.140625" style="14"/>
    <col min="1025" max="1025" width="11.42578125" style="14" customWidth="1"/>
    <col min="1026" max="1026" width="12.28515625" style="14" customWidth="1"/>
    <col min="1027" max="1027" width="97.140625" style="14" customWidth="1"/>
    <col min="1028" max="1028" width="153.140625" style="14" customWidth="1"/>
    <col min="1029" max="1029" width="5.7109375" style="14" customWidth="1"/>
    <col min="1030" max="1030" width="94" style="14" customWidth="1"/>
    <col min="1031" max="1031" width="64.140625" style="14" customWidth="1"/>
    <col min="1032" max="1032" width="44" style="14" customWidth="1"/>
    <col min="1033" max="1033" width="22" style="14" bestFit="1" customWidth="1"/>
    <col min="1034" max="1034" width="22.5703125" style="14" customWidth="1"/>
    <col min="1035" max="1280" width="9.140625" style="14"/>
    <col min="1281" max="1281" width="11.42578125" style="14" customWidth="1"/>
    <col min="1282" max="1282" width="12.28515625" style="14" customWidth="1"/>
    <col min="1283" max="1283" width="97.140625" style="14" customWidth="1"/>
    <col min="1284" max="1284" width="153.140625" style="14" customWidth="1"/>
    <col min="1285" max="1285" width="5.7109375" style="14" customWidth="1"/>
    <col min="1286" max="1286" width="94" style="14" customWidth="1"/>
    <col min="1287" max="1287" width="64.140625" style="14" customWidth="1"/>
    <col min="1288" max="1288" width="44" style="14" customWidth="1"/>
    <col min="1289" max="1289" width="22" style="14" bestFit="1" customWidth="1"/>
    <col min="1290" max="1290" width="22.5703125" style="14" customWidth="1"/>
    <col min="1291" max="1536" width="9.140625" style="14"/>
    <col min="1537" max="1537" width="11.42578125" style="14" customWidth="1"/>
    <col min="1538" max="1538" width="12.28515625" style="14" customWidth="1"/>
    <col min="1539" max="1539" width="97.140625" style="14" customWidth="1"/>
    <col min="1540" max="1540" width="153.140625" style="14" customWidth="1"/>
    <col min="1541" max="1541" width="5.7109375" style="14" customWidth="1"/>
    <col min="1542" max="1542" width="94" style="14" customWidth="1"/>
    <col min="1543" max="1543" width="64.140625" style="14" customWidth="1"/>
    <col min="1544" max="1544" width="44" style="14" customWidth="1"/>
    <col min="1545" max="1545" width="22" style="14" bestFit="1" customWidth="1"/>
    <col min="1546" max="1546" width="22.5703125" style="14" customWidth="1"/>
    <col min="1547" max="1792" width="9.140625" style="14"/>
    <col min="1793" max="1793" width="11.42578125" style="14" customWidth="1"/>
    <col min="1794" max="1794" width="12.28515625" style="14" customWidth="1"/>
    <col min="1795" max="1795" width="97.140625" style="14" customWidth="1"/>
    <col min="1796" max="1796" width="153.140625" style="14" customWidth="1"/>
    <col min="1797" max="1797" width="5.7109375" style="14" customWidth="1"/>
    <col min="1798" max="1798" width="94" style="14" customWidth="1"/>
    <col min="1799" max="1799" width="64.140625" style="14" customWidth="1"/>
    <col min="1800" max="1800" width="44" style="14" customWidth="1"/>
    <col min="1801" max="1801" width="22" style="14" bestFit="1" customWidth="1"/>
    <col min="1802" max="1802" width="22.5703125" style="14" customWidth="1"/>
    <col min="1803" max="2048" width="9.140625" style="14"/>
    <col min="2049" max="2049" width="11.42578125" style="14" customWidth="1"/>
    <col min="2050" max="2050" width="12.28515625" style="14" customWidth="1"/>
    <col min="2051" max="2051" width="97.140625" style="14" customWidth="1"/>
    <col min="2052" max="2052" width="153.140625" style="14" customWidth="1"/>
    <col min="2053" max="2053" width="5.7109375" style="14" customWidth="1"/>
    <col min="2054" max="2054" width="94" style="14" customWidth="1"/>
    <col min="2055" max="2055" width="64.140625" style="14" customWidth="1"/>
    <col min="2056" max="2056" width="44" style="14" customWidth="1"/>
    <col min="2057" max="2057" width="22" style="14" bestFit="1" customWidth="1"/>
    <col min="2058" max="2058" width="22.5703125" style="14" customWidth="1"/>
    <col min="2059" max="2304" width="9.140625" style="14"/>
    <col min="2305" max="2305" width="11.42578125" style="14" customWidth="1"/>
    <col min="2306" max="2306" width="12.28515625" style="14" customWidth="1"/>
    <col min="2307" max="2307" width="97.140625" style="14" customWidth="1"/>
    <col min="2308" max="2308" width="153.140625" style="14" customWidth="1"/>
    <col min="2309" max="2309" width="5.7109375" style="14" customWidth="1"/>
    <col min="2310" max="2310" width="94" style="14" customWidth="1"/>
    <col min="2311" max="2311" width="64.140625" style="14" customWidth="1"/>
    <col min="2312" max="2312" width="44" style="14" customWidth="1"/>
    <col min="2313" max="2313" width="22" style="14" bestFit="1" customWidth="1"/>
    <col min="2314" max="2314" width="22.5703125" style="14" customWidth="1"/>
    <col min="2315" max="2560" width="9.140625" style="14"/>
    <col min="2561" max="2561" width="11.42578125" style="14" customWidth="1"/>
    <col min="2562" max="2562" width="12.28515625" style="14" customWidth="1"/>
    <col min="2563" max="2563" width="97.140625" style="14" customWidth="1"/>
    <col min="2564" max="2564" width="153.140625" style="14" customWidth="1"/>
    <col min="2565" max="2565" width="5.7109375" style="14" customWidth="1"/>
    <col min="2566" max="2566" width="94" style="14" customWidth="1"/>
    <col min="2567" max="2567" width="64.140625" style="14" customWidth="1"/>
    <col min="2568" max="2568" width="44" style="14" customWidth="1"/>
    <col min="2569" max="2569" width="22" style="14" bestFit="1" customWidth="1"/>
    <col min="2570" max="2570" width="22.5703125" style="14" customWidth="1"/>
    <col min="2571" max="2816" width="9.140625" style="14"/>
    <col min="2817" max="2817" width="11.42578125" style="14" customWidth="1"/>
    <col min="2818" max="2818" width="12.28515625" style="14" customWidth="1"/>
    <col min="2819" max="2819" width="97.140625" style="14" customWidth="1"/>
    <col min="2820" max="2820" width="153.140625" style="14" customWidth="1"/>
    <col min="2821" max="2821" width="5.7109375" style="14" customWidth="1"/>
    <col min="2822" max="2822" width="94" style="14" customWidth="1"/>
    <col min="2823" max="2823" width="64.140625" style="14" customWidth="1"/>
    <col min="2824" max="2824" width="44" style="14" customWidth="1"/>
    <col min="2825" max="2825" width="22" style="14" bestFit="1" customWidth="1"/>
    <col min="2826" max="2826" width="22.5703125" style="14" customWidth="1"/>
    <col min="2827" max="3072" width="9.140625" style="14"/>
    <col min="3073" max="3073" width="11.42578125" style="14" customWidth="1"/>
    <col min="3074" max="3074" width="12.28515625" style="14" customWidth="1"/>
    <col min="3075" max="3075" width="97.140625" style="14" customWidth="1"/>
    <col min="3076" max="3076" width="153.140625" style="14" customWidth="1"/>
    <col min="3077" max="3077" width="5.7109375" style="14" customWidth="1"/>
    <col min="3078" max="3078" width="94" style="14" customWidth="1"/>
    <col min="3079" max="3079" width="64.140625" style="14" customWidth="1"/>
    <col min="3080" max="3080" width="44" style="14" customWidth="1"/>
    <col min="3081" max="3081" width="22" style="14" bestFit="1" customWidth="1"/>
    <col min="3082" max="3082" width="22.5703125" style="14" customWidth="1"/>
    <col min="3083" max="3328" width="9.140625" style="14"/>
    <col min="3329" max="3329" width="11.42578125" style="14" customWidth="1"/>
    <col min="3330" max="3330" width="12.28515625" style="14" customWidth="1"/>
    <col min="3331" max="3331" width="97.140625" style="14" customWidth="1"/>
    <col min="3332" max="3332" width="153.140625" style="14" customWidth="1"/>
    <col min="3333" max="3333" width="5.7109375" style="14" customWidth="1"/>
    <col min="3334" max="3334" width="94" style="14" customWidth="1"/>
    <col min="3335" max="3335" width="64.140625" style="14" customWidth="1"/>
    <col min="3336" max="3336" width="44" style="14" customWidth="1"/>
    <col min="3337" max="3337" width="22" style="14" bestFit="1" customWidth="1"/>
    <col min="3338" max="3338" width="22.5703125" style="14" customWidth="1"/>
    <col min="3339" max="3584" width="9.140625" style="14"/>
    <col min="3585" max="3585" width="11.42578125" style="14" customWidth="1"/>
    <col min="3586" max="3586" width="12.28515625" style="14" customWidth="1"/>
    <col min="3587" max="3587" width="97.140625" style="14" customWidth="1"/>
    <col min="3588" max="3588" width="153.140625" style="14" customWidth="1"/>
    <col min="3589" max="3589" width="5.7109375" style="14" customWidth="1"/>
    <col min="3590" max="3590" width="94" style="14" customWidth="1"/>
    <col min="3591" max="3591" width="64.140625" style="14" customWidth="1"/>
    <col min="3592" max="3592" width="44" style="14" customWidth="1"/>
    <col min="3593" max="3593" width="22" style="14" bestFit="1" customWidth="1"/>
    <col min="3594" max="3594" width="22.5703125" style="14" customWidth="1"/>
    <col min="3595" max="3840" width="9.140625" style="14"/>
    <col min="3841" max="3841" width="11.42578125" style="14" customWidth="1"/>
    <col min="3842" max="3842" width="12.28515625" style="14" customWidth="1"/>
    <col min="3843" max="3843" width="97.140625" style="14" customWidth="1"/>
    <col min="3844" max="3844" width="153.140625" style="14" customWidth="1"/>
    <col min="3845" max="3845" width="5.7109375" style="14" customWidth="1"/>
    <col min="3846" max="3846" width="94" style="14" customWidth="1"/>
    <col min="3847" max="3847" width="64.140625" style="14" customWidth="1"/>
    <col min="3848" max="3848" width="44" style="14" customWidth="1"/>
    <col min="3849" max="3849" width="22" style="14" bestFit="1" customWidth="1"/>
    <col min="3850" max="3850" width="22.5703125" style="14" customWidth="1"/>
    <col min="3851" max="4096" width="9.140625" style="14"/>
    <col min="4097" max="4097" width="11.42578125" style="14" customWidth="1"/>
    <col min="4098" max="4098" width="12.28515625" style="14" customWidth="1"/>
    <col min="4099" max="4099" width="97.140625" style="14" customWidth="1"/>
    <col min="4100" max="4100" width="153.140625" style="14" customWidth="1"/>
    <col min="4101" max="4101" width="5.7109375" style="14" customWidth="1"/>
    <col min="4102" max="4102" width="94" style="14" customWidth="1"/>
    <col min="4103" max="4103" width="64.140625" style="14" customWidth="1"/>
    <col min="4104" max="4104" width="44" style="14" customWidth="1"/>
    <col min="4105" max="4105" width="22" style="14" bestFit="1" customWidth="1"/>
    <col min="4106" max="4106" width="22.5703125" style="14" customWidth="1"/>
    <col min="4107" max="4352" width="9.140625" style="14"/>
    <col min="4353" max="4353" width="11.42578125" style="14" customWidth="1"/>
    <col min="4354" max="4354" width="12.28515625" style="14" customWidth="1"/>
    <col min="4355" max="4355" width="97.140625" style="14" customWidth="1"/>
    <col min="4356" max="4356" width="153.140625" style="14" customWidth="1"/>
    <col min="4357" max="4357" width="5.7109375" style="14" customWidth="1"/>
    <col min="4358" max="4358" width="94" style="14" customWidth="1"/>
    <col min="4359" max="4359" width="64.140625" style="14" customWidth="1"/>
    <col min="4360" max="4360" width="44" style="14" customWidth="1"/>
    <col min="4361" max="4361" width="22" style="14" bestFit="1" customWidth="1"/>
    <col min="4362" max="4362" width="22.5703125" style="14" customWidth="1"/>
    <col min="4363" max="4608" width="9.140625" style="14"/>
    <col min="4609" max="4609" width="11.42578125" style="14" customWidth="1"/>
    <col min="4610" max="4610" width="12.28515625" style="14" customWidth="1"/>
    <col min="4611" max="4611" width="97.140625" style="14" customWidth="1"/>
    <col min="4612" max="4612" width="153.140625" style="14" customWidth="1"/>
    <col min="4613" max="4613" width="5.7109375" style="14" customWidth="1"/>
    <col min="4614" max="4614" width="94" style="14" customWidth="1"/>
    <col min="4615" max="4615" width="64.140625" style="14" customWidth="1"/>
    <col min="4616" max="4616" width="44" style="14" customWidth="1"/>
    <col min="4617" max="4617" width="22" style="14" bestFit="1" customWidth="1"/>
    <col min="4618" max="4618" width="22.5703125" style="14" customWidth="1"/>
    <col min="4619" max="4864" width="9.140625" style="14"/>
    <col min="4865" max="4865" width="11.42578125" style="14" customWidth="1"/>
    <col min="4866" max="4866" width="12.28515625" style="14" customWidth="1"/>
    <col min="4867" max="4867" width="97.140625" style="14" customWidth="1"/>
    <col min="4868" max="4868" width="153.140625" style="14" customWidth="1"/>
    <col min="4869" max="4869" width="5.7109375" style="14" customWidth="1"/>
    <col min="4870" max="4870" width="94" style="14" customWidth="1"/>
    <col min="4871" max="4871" width="64.140625" style="14" customWidth="1"/>
    <col min="4872" max="4872" width="44" style="14" customWidth="1"/>
    <col min="4873" max="4873" width="22" style="14" bestFit="1" customWidth="1"/>
    <col min="4874" max="4874" width="22.5703125" style="14" customWidth="1"/>
    <col min="4875" max="5120" width="9.140625" style="14"/>
    <col min="5121" max="5121" width="11.42578125" style="14" customWidth="1"/>
    <col min="5122" max="5122" width="12.28515625" style="14" customWidth="1"/>
    <col min="5123" max="5123" width="97.140625" style="14" customWidth="1"/>
    <col min="5124" max="5124" width="153.140625" style="14" customWidth="1"/>
    <col min="5125" max="5125" width="5.7109375" style="14" customWidth="1"/>
    <col min="5126" max="5126" width="94" style="14" customWidth="1"/>
    <col min="5127" max="5127" width="64.140625" style="14" customWidth="1"/>
    <col min="5128" max="5128" width="44" style="14" customWidth="1"/>
    <col min="5129" max="5129" width="22" style="14" bestFit="1" customWidth="1"/>
    <col min="5130" max="5130" width="22.5703125" style="14" customWidth="1"/>
    <col min="5131" max="5376" width="9.140625" style="14"/>
    <col min="5377" max="5377" width="11.42578125" style="14" customWidth="1"/>
    <col min="5378" max="5378" width="12.28515625" style="14" customWidth="1"/>
    <col min="5379" max="5379" width="97.140625" style="14" customWidth="1"/>
    <col min="5380" max="5380" width="153.140625" style="14" customWidth="1"/>
    <col min="5381" max="5381" width="5.7109375" style="14" customWidth="1"/>
    <col min="5382" max="5382" width="94" style="14" customWidth="1"/>
    <col min="5383" max="5383" width="64.140625" style="14" customWidth="1"/>
    <col min="5384" max="5384" width="44" style="14" customWidth="1"/>
    <col min="5385" max="5385" width="22" style="14" bestFit="1" customWidth="1"/>
    <col min="5386" max="5386" width="22.5703125" style="14" customWidth="1"/>
    <col min="5387" max="5632" width="9.140625" style="14"/>
    <col min="5633" max="5633" width="11.42578125" style="14" customWidth="1"/>
    <col min="5634" max="5634" width="12.28515625" style="14" customWidth="1"/>
    <col min="5635" max="5635" width="97.140625" style="14" customWidth="1"/>
    <col min="5636" max="5636" width="153.140625" style="14" customWidth="1"/>
    <col min="5637" max="5637" width="5.7109375" style="14" customWidth="1"/>
    <col min="5638" max="5638" width="94" style="14" customWidth="1"/>
    <col min="5639" max="5639" width="64.140625" style="14" customWidth="1"/>
    <col min="5640" max="5640" width="44" style="14" customWidth="1"/>
    <col min="5641" max="5641" width="22" style="14" bestFit="1" customWidth="1"/>
    <col min="5642" max="5642" width="22.5703125" style="14" customWidth="1"/>
    <col min="5643" max="5888" width="9.140625" style="14"/>
    <col min="5889" max="5889" width="11.42578125" style="14" customWidth="1"/>
    <col min="5890" max="5890" width="12.28515625" style="14" customWidth="1"/>
    <col min="5891" max="5891" width="97.140625" style="14" customWidth="1"/>
    <col min="5892" max="5892" width="153.140625" style="14" customWidth="1"/>
    <col min="5893" max="5893" width="5.7109375" style="14" customWidth="1"/>
    <col min="5894" max="5894" width="94" style="14" customWidth="1"/>
    <col min="5895" max="5895" width="64.140625" style="14" customWidth="1"/>
    <col min="5896" max="5896" width="44" style="14" customWidth="1"/>
    <col min="5897" max="5897" width="22" style="14" bestFit="1" customWidth="1"/>
    <col min="5898" max="5898" width="22.5703125" style="14" customWidth="1"/>
    <col min="5899" max="6144" width="9.140625" style="14"/>
    <col min="6145" max="6145" width="11.42578125" style="14" customWidth="1"/>
    <col min="6146" max="6146" width="12.28515625" style="14" customWidth="1"/>
    <col min="6147" max="6147" width="97.140625" style="14" customWidth="1"/>
    <col min="6148" max="6148" width="153.140625" style="14" customWidth="1"/>
    <col min="6149" max="6149" width="5.7109375" style="14" customWidth="1"/>
    <col min="6150" max="6150" width="94" style="14" customWidth="1"/>
    <col min="6151" max="6151" width="64.140625" style="14" customWidth="1"/>
    <col min="6152" max="6152" width="44" style="14" customWidth="1"/>
    <col min="6153" max="6153" width="22" style="14" bestFit="1" customWidth="1"/>
    <col min="6154" max="6154" width="22.5703125" style="14" customWidth="1"/>
    <col min="6155" max="6400" width="9.140625" style="14"/>
    <col min="6401" max="6401" width="11.42578125" style="14" customWidth="1"/>
    <col min="6402" max="6402" width="12.28515625" style="14" customWidth="1"/>
    <col min="6403" max="6403" width="97.140625" style="14" customWidth="1"/>
    <col min="6404" max="6404" width="153.140625" style="14" customWidth="1"/>
    <col min="6405" max="6405" width="5.7109375" style="14" customWidth="1"/>
    <col min="6406" max="6406" width="94" style="14" customWidth="1"/>
    <col min="6407" max="6407" width="64.140625" style="14" customWidth="1"/>
    <col min="6408" max="6408" width="44" style="14" customWidth="1"/>
    <col min="6409" max="6409" width="22" style="14" bestFit="1" customWidth="1"/>
    <col min="6410" max="6410" width="22.5703125" style="14" customWidth="1"/>
    <col min="6411" max="6656" width="9.140625" style="14"/>
    <col min="6657" max="6657" width="11.42578125" style="14" customWidth="1"/>
    <col min="6658" max="6658" width="12.28515625" style="14" customWidth="1"/>
    <col min="6659" max="6659" width="97.140625" style="14" customWidth="1"/>
    <col min="6660" max="6660" width="153.140625" style="14" customWidth="1"/>
    <col min="6661" max="6661" width="5.7109375" style="14" customWidth="1"/>
    <col min="6662" max="6662" width="94" style="14" customWidth="1"/>
    <col min="6663" max="6663" width="64.140625" style="14" customWidth="1"/>
    <col min="6664" max="6664" width="44" style="14" customWidth="1"/>
    <col min="6665" max="6665" width="22" style="14" bestFit="1" customWidth="1"/>
    <col min="6666" max="6666" width="22.5703125" style="14" customWidth="1"/>
    <col min="6667" max="6912" width="9.140625" style="14"/>
    <col min="6913" max="6913" width="11.42578125" style="14" customWidth="1"/>
    <col min="6914" max="6914" width="12.28515625" style="14" customWidth="1"/>
    <col min="6915" max="6915" width="97.140625" style="14" customWidth="1"/>
    <col min="6916" max="6916" width="153.140625" style="14" customWidth="1"/>
    <col min="6917" max="6917" width="5.7109375" style="14" customWidth="1"/>
    <col min="6918" max="6918" width="94" style="14" customWidth="1"/>
    <col min="6919" max="6919" width="64.140625" style="14" customWidth="1"/>
    <col min="6920" max="6920" width="44" style="14" customWidth="1"/>
    <col min="6921" max="6921" width="22" style="14" bestFit="1" customWidth="1"/>
    <col min="6922" max="6922" width="22.5703125" style="14" customWidth="1"/>
    <col min="6923" max="7168" width="9.140625" style="14"/>
    <col min="7169" max="7169" width="11.42578125" style="14" customWidth="1"/>
    <col min="7170" max="7170" width="12.28515625" style="14" customWidth="1"/>
    <col min="7171" max="7171" width="97.140625" style="14" customWidth="1"/>
    <col min="7172" max="7172" width="153.140625" style="14" customWidth="1"/>
    <col min="7173" max="7173" width="5.7109375" style="14" customWidth="1"/>
    <col min="7174" max="7174" width="94" style="14" customWidth="1"/>
    <col min="7175" max="7175" width="64.140625" style="14" customWidth="1"/>
    <col min="7176" max="7176" width="44" style="14" customWidth="1"/>
    <col min="7177" max="7177" width="22" style="14" bestFit="1" customWidth="1"/>
    <col min="7178" max="7178" width="22.5703125" style="14" customWidth="1"/>
    <col min="7179" max="7424" width="9.140625" style="14"/>
    <col min="7425" max="7425" width="11.42578125" style="14" customWidth="1"/>
    <col min="7426" max="7426" width="12.28515625" style="14" customWidth="1"/>
    <col min="7427" max="7427" width="97.140625" style="14" customWidth="1"/>
    <col min="7428" max="7428" width="153.140625" style="14" customWidth="1"/>
    <col min="7429" max="7429" width="5.7109375" style="14" customWidth="1"/>
    <col min="7430" max="7430" width="94" style="14" customWidth="1"/>
    <col min="7431" max="7431" width="64.140625" style="14" customWidth="1"/>
    <col min="7432" max="7432" width="44" style="14" customWidth="1"/>
    <col min="7433" max="7433" width="22" style="14" bestFit="1" customWidth="1"/>
    <col min="7434" max="7434" width="22.5703125" style="14" customWidth="1"/>
    <col min="7435" max="7680" width="9.140625" style="14"/>
    <col min="7681" max="7681" width="11.42578125" style="14" customWidth="1"/>
    <col min="7682" max="7682" width="12.28515625" style="14" customWidth="1"/>
    <col min="7683" max="7683" width="97.140625" style="14" customWidth="1"/>
    <col min="7684" max="7684" width="153.140625" style="14" customWidth="1"/>
    <col min="7685" max="7685" width="5.7109375" style="14" customWidth="1"/>
    <col min="7686" max="7686" width="94" style="14" customWidth="1"/>
    <col min="7687" max="7687" width="64.140625" style="14" customWidth="1"/>
    <col min="7688" max="7688" width="44" style="14" customWidth="1"/>
    <col min="7689" max="7689" width="22" style="14" bestFit="1" customWidth="1"/>
    <col min="7690" max="7690" width="22.5703125" style="14" customWidth="1"/>
    <col min="7691" max="7936" width="9.140625" style="14"/>
    <col min="7937" max="7937" width="11.42578125" style="14" customWidth="1"/>
    <col min="7938" max="7938" width="12.28515625" style="14" customWidth="1"/>
    <col min="7939" max="7939" width="97.140625" style="14" customWidth="1"/>
    <col min="7940" max="7940" width="153.140625" style="14" customWidth="1"/>
    <col min="7941" max="7941" width="5.7109375" style="14" customWidth="1"/>
    <col min="7942" max="7942" width="94" style="14" customWidth="1"/>
    <col min="7943" max="7943" width="64.140625" style="14" customWidth="1"/>
    <col min="7944" max="7944" width="44" style="14" customWidth="1"/>
    <col min="7945" max="7945" width="22" style="14" bestFit="1" customWidth="1"/>
    <col min="7946" max="7946" width="22.5703125" style="14" customWidth="1"/>
    <col min="7947" max="8192" width="9.140625" style="14"/>
    <col min="8193" max="8193" width="11.42578125" style="14" customWidth="1"/>
    <col min="8194" max="8194" width="12.28515625" style="14" customWidth="1"/>
    <col min="8195" max="8195" width="97.140625" style="14" customWidth="1"/>
    <col min="8196" max="8196" width="153.140625" style="14" customWidth="1"/>
    <col min="8197" max="8197" width="5.7109375" style="14" customWidth="1"/>
    <col min="8198" max="8198" width="94" style="14" customWidth="1"/>
    <col min="8199" max="8199" width="64.140625" style="14" customWidth="1"/>
    <col min="8200" max="8200" width="44" style="14" customWidth="1"/>
    <col min="8201" max="8201" width="22" style="14" bestFit="1" customWidth="1"/>
    <col min="8202" max="8202" width="22.5703125" style="14" customWidth="1"/>
    <col min="8203" max="8448" width="9.140625" style="14"/>
    <col min="8449" max="8449" width="11.42578125" style="14" customWidth="1"/>
    <col min="8450" max="8450" width="12.28515625" style="14" customWidth="1"/>
    <col min="8451" max="8451" width="97.140625" style="14" customWidth="1"/>
    <col min="8452" max="8452" width="153.140625" style="14" customWidth="1"/>
    <col min="8453" max="8453" width="5.7109375" style="14" customWidth="1"/>
    <col min="8454" max="8454" width="94" style="14" customWidth="1"/>
    <col min="8455" max="8455" width="64.140625" style="14" customWidth="1"/>
    <col min="8456" max="8456" width="44" style="14" customWidth="1"/>
    <col min="8457" max="8457" width="22" style="14" bestFit="1" customWidth="1"/>
    <col min="8458" max="8458" width="22.5703125" style="14" customWidth="1"/>
    <col min="8459" max="8704" width="9.140625" style="14"/>
    <col min="8705" max="8705" width="11.42578125" style="14" customWidth="1"/>
    <col min="8706" max="8706" width="12.28515625" style="14" customWidth="1"/>
    <col min="8707" max="8707" width="97.140625" style="14" customWidth="1"/>
    <col min="8708" max="8708" width="153.140625" style="14" customWidth="1"/>
    <col min="8709" max="8709" width="5.7109375" style="14" customWidth="1"/>
    <col min="8710" max="8710" width="94" style="14" customWidth="1"/>
    <col min="8711" max="8711" width="64.140625" style="14" customWidth="1"/>
    <col min="8712" max="8712" width="44" style="14" customWidth="1"/>
    <col min="8713" max="8713" width="22" style="14" bestFit="1" customWidth="1"/>
    <col min="8714" max="8714" width="22.5703125" style="14" customWidth="1"/>
    <col min="8715" max="8960" width="9.140625" style="14"/>
    <col min="8961" max="8961" width="11.42578125" style="14" customWidth="1"/>
    <col min="8962" max="8962" width="12.28515625" style="14" customWidth="1"/>
    <col min="8963" max="8963" width="97.140625" style="14" customWidth="1"/>
    <col min="8964" max="8964" width="153.140625" style="14" customWidth="1"/>
    <col min="8965" max="8965" width="5.7109375" style="14" customWidth="1"/>
    <col min="8966" max="8966" width="94" style="14" customWidth="1"/>
    <col min="8967" max="8967" width="64.140625" style="14" customWidth="1"/>
    <col min="8968" max="8968" width="44" style="14" customWidth="1"/>
    <col min="8969" max="8969" width="22" style="14" bestFit="1" customWidth="1"/>
    <col min="8970" max="8970" width="22.5703125" style="14" customWidth="1"/>
    <col min="8971" max="9216" width="9.140625" style="14"/>
    <col min="9217" max="9217" width="11.42578125" style="14" customWidth="1"/>
    <col min="9218" max="9218" width="12.28515625" style="14" customWidth="1"/>
    <col min="9219" max="9219" width="97.140625" style="14" customWidth="1"/>
    <col min="9220" max="9220" width="153.140625" style="14" customWidth="1"/>
    <col min="9221" max="9221" width="5.7109375" style="14" customWidth="1"/>
    <col min="9222" max="9222" width="94" style="14" customWidth="1"/>
    <col min="9223" max="9223" width="64.140625" style="14" customWidth="1"/>
    <col min="9224" max="9224" width="44" style="14" customWidth="1"/>
    <col min="9225" max="9225" width="22" style="14" bestFit="1" customWidth="1"/>
    <col min="9226" max="9226" width="22.5703125" style="14" customWidth="1"/>
    <col min="9227" max="9472" width="9.140625" style="14"/>
    <col min="9473" max="9473" width="11.42578125" style="14" customWidth="1"/>
    <col min="9474" max="9474" width="12.28515625" style="14" customWidth="1"/>
    <col min="9475" max="9475" width="97.140625" style="14" customWidth="1"/>
    <col min="9476" max="9476" width="153.140625" style="14" customWidth="1"/>
    <col min="9477" max="9477" width="5.7109375" style="14" customWidth="1"/>
    <col min="9478" max="9478" width="94" style="14" customWidth="1"/>
    <col min="9479" max="9479" width="64.140625" style="14" customWidth="1"/>
    <col min="9480" max="9480" width="44" style="14" customWidth="1"/>
    <col min="9481" max="9481" width="22" style="14" bestFit="1" customWidth="1"/>
    <col min="9482" max="9482" width="22.5703125" style="14" customWidth="1"/>
    <col min="9483" max="9728" width="9.140625" style="14"/>
    <col min="9729" max="9729" width="11.42578125" style="14" customWidth="1"/>
    <col min="9730" max="9730" width="12.28515625" style="14" customWidth="1"/>
    <col min="9731" max="9731" width="97.140625" style="14" customWidth="1"/>
    <col min="9732" max="9732" width="153.140625" style="14" customWidth="1"/>
    <col min="9733" max="9733" width="5.7109375" style="14" customWidth="1"/>
    <col min="9734" max="9734" width="94" style="14" customWidth="1"/>
    <col min="9735" max="9735" width="64.140625" style="14" customWidth="1"/>
    <col min="9736" max="9736" width="44" style="14" customWidth="1"/>
    <col min="9737" max="9737" width="22" style="14" bestFit="1" customWidth="1"/>
    <col min="9738" max="9738" width="22.5703125" style="14" customWidth="1"/>
    <col min="9739" max="9984" width="9.140625" style="14"/>
    <col min="9985" max="9985" width="11.42578125" style="14" customWidth="1"/>
    <col min="9986" max="9986" width="12.28515625" style="14" customWidth="1"/>
    <col min="9987" max="9987" width="97.140625" style="14" customWidth="1"/>
    <col min="9988" max="9988" width="153.140625" style="14" customWidth="1"/>
    <col min="9989" max="9989" width="5.7109375" style="14" customWidth="1"/>
    <col min="9990" max="9990" width="94" style="14" customWidth="1"/>
    <col min="9991" max="9991" width="64.140625" style="14" customWidth="1"/>
    <col min="9992" max="9992" width="44" style="14" customWidth="1"/>
    <col min="9993" max="9993" width="22" style="14" bestFit="1" customWidth="1"/>
    <col min="9994" max="9994" width="22.5703125" style="14" customWidth="1"/>
    <col min="9995" max="10240" width="9.140625" style="14"/>
    <col min="10241" max="10241" width="11.42578125" style="14" customWidth="1"/>
    <col min="10242" max="10242" width="12.28515625" style="14" customWidth="1"/>
    <col min="10243" max="10243" width="97.140625" style="14" customWidth="1"/>
    <col min="10244" max="10244" width="153.140625" style="14" customWidth="1"/>
    <col min="10245" max="10245" width="5.7109375" style="14" customWidth="1"/>
    <col min="10246" max="10246" width="94" style="14" customWidth="1"/>
    <col min="10247" max="10247" width="64.140625" style="14" customWidth="1"/>
    <col min="10248" max="10248" width="44" style="14" customWidth="1"/>
    <col min="10249" max="10249" width="22" style="14" bestFit="1" customWidth="1"/>
    <col min="10250" max="10250" width="22.5703125" style="14" customWidth="1"/>
    <col min="10251" max="10496" width="9.140625" style="14"/>
    <col min="10497" max="10497" width="11.42578125" style="14" customWidth="1"/>
    <col min="10498" max="10498" width="12.28515625" style="14" customWidth="1"/>
    <col min="10499" max="10499" width="97.140625" style="14" customWidth="1"/>
    <col min="10500" max="10500" width="153.140625" style="14" customWidth="1"/>
    <col min="10501" max="10501" width="5.7109375" style="14" customWidth="1"/>
    <col min="10502" max="10502" width="94" style="14" customWidth="1"/>
    <col min="10503" max="10503" width="64.140625" style="14" customWidth="1"/>
    <col min="10504" max="10504" width="44" style="14" customWidth="1"/>
    <col min="10505" max="10505" width="22" style="14" bestFit="1" customWidth="1"/>
    <col min="10506" max="10506" width="22.5703125" style="14" customWidth="1"/>
    <col min="10507" max="10752" width="9.140625" style="14"/>
    <col min="10753" max="10753" width="11.42578125" style="14" customWidth="1"/>
    <col min="10754" max="10754" width="12.28515625" style="14" customWidth="1"/>
    <col min="10755" max="10755" width="97.140625" style="14" customWidth="1"/>
    <col min="10756" max="10756" width="153.140625" style="14" customWidth="1"/>
    <col min="10757" max="10757" width="5.7109375" style="14" customWidth="1"/>
    <col min="10758" max="10758" width="94" style="14" customWidth="1"/>
    <col min="10759" max="10759" width="64.140625" style="14" customWidth="1"/>
    <col min="10760" max="10760" width="44" style="14" customWidth="1"/>
    <col min="10761" max="10761" width="22" style="14" bestFit="1" customWidth="1"/>
    <col min="10762" max="10762" width="22.5703125" style="14" customWidth="1"/>
    <col min="10763" max="11008" width="9.140625" style="14"/>
    <col min="11009" max="11009" width="11.42578125" style="14" customWidth="1"/>
    <col min="11010" max="11010" width="12.28515625" style="14" customWidth="1"/>
    <col min="11011" max="11011" width="97.140625" style="14" customWidth="1"/>
    <col min="11012" max="11012" width="153.140625" style="14" customWidth="1"/>
    <col min="11013" max="11013" width="5.7109375" style="14" customWidth="1"/>
    <col min="11014" max="11014" width="94" style="14" customWidth="1"/>
    <col min="11015" max="11015" width="64.140625" style="14" customWidth="1"/>
    <col min="11016" max="11016" width="44" style="14" customWidth="1"/>
    <col min="11017" max="11017" width="22" style="14" bestFit="1" customWidth="1"/>
    <col min="11018" max="11018" width="22.5703125" style="14" customWidth="1"/>
    <col min="11019" max="11264" width="9.140625" style="14"/>
    <col min="11265" max="11265" width="11.42578125" style="14" customWidth="1"/>
    <col min="11266" max="11266" width="12.28515625" style="14" customWidth="1"/>
    <col min="11267" max="11267" width="97.140625" style="14" customWidth="1"/>
    <col min="11268" max="11268" width="153.140625" style="14" customWidth="1"/>
    <col min="11269" max="11269" width="5.7109375" style="14" customWidth="1"/>
    <col min="11270" max="11270" width="94" style="14" customWidth="1"/>
    <col min="11271" max="11271" width="64.140625" style="14" customWidth="1"/>
    <col min="11272" max="11272" width="44" style="14" customWidth="1"/>
    <col min="11273" max="11273" width="22" style="14" bestFit="1" customWidth="1"/>
    <col min="11274" max="11274" width="22.5703125" style="14" customWidth="1"/>
    <col min="11275" max="11520" width="9.140625" style="14"/>
    <col min="11521" max="11521" width="11.42578125" style="14" customWidth="1"/>
    <col min="11522" max="11522" width="12.28515625" style="14" customWidth="1"/>
    <col min="11523" max="11523" width="97.140625" style="14" customWidth="1"/>
    <col min="11524" max="11524" width="153.140625" style="14" customWidth="1"/>
    <col min="11525" max="11525" width="5.7109375" style="14" customWidth="1"/>
    <col min="11526" max="11526" width="94" style="14" customWidth="1"/>
    <col min="11527" max="11527" width="64.140625" style="14" customWidth="1"/>
    <col min="11528" max="11528" width="44" style="14" customWidth="1"/>
    <col min="11529" max="11529" width="22" style="14" bestFit="1" customWidth="1"/>
    <col min="11530" max="11530" width="22.5703125" style="14" customWidth="1"/>
    <col min="11531" max="11776" width="9.140625" style="14"/>
    <col min="11777" max="11777" width="11.42578125" style="14" customWidth="1"/>
    <col min="11778" max="11778" width="12.28515625" style="14" customWidth="1"/>
    <col min="11779" max="11779" width="97.140625" style="14" customWidth="1"/>
    <col min="11780" max="11780" width="153.140625" style="14" customWidth="1"/>
    <col min="11781" max="11781" width="5.7109375" style="14" customWidth="1"/>
    <col min="11782" max="11782" width="94" style="14" customWidth="1"/>
    <col min="11783" max="11783" width="64.140625" style="14" customWidth="1"/>
    <col min="11784" max="11784" width="44" style="14" customWidth="1"/>
    <col min="11785" max="11785" width="22" style="14" bestFit="1" customWidth="1"/>
    <col min="11786" max="11786" width="22.5703125" style="14" customWidth="1"/>
    <col min="11787" max="12032" width="9.140625" style="14"/>
    <col min="12033" max="12033" width="11.42578125" style="14" customWidth="1"/>
    <col min="12034" max="12034" width="12.28515625" style="14" customWidth="1"/>
    <col min="12035" max="12035" width="97.140625" style="14" customWidth="1"/>
    <col min="12036" max="12036" width="153.140625" style="14" customWidth="1"/>
    <col min="12037" max="12037" width="5.7109375" style="14" customWidth="1"/>
    <col min="12038" max="12038" width="94" style="14" customWidth="1"/>
    <col min="12039" max="12039" width="64.140625" style="14" customWidth="1"/>
    <col min="12040" max="12040" width="44" style="14" customWidth="1"/>
    <col min="12041" max="12041" width="22" style="14" bestFit="1" customWidth="1"/>
    <col min="12042" max="12042" width="22.5703125" style="14" customWidth="1"/>
    <col min="12043" max="12288" width="9.140625" style="14"/>
    <col min="12289" max="12289" width="11.42578125" style="14" customWidth="1"/>
    <col min="12290" max="12290" width="12.28515625" style="14" customWidth="1"/>
    <col min="12291" max="12291" width="97.140625" style="14" customWidth="1"/>
    <col min="12292" max="12292" width="153.140625" style="14" customWidth="1"/>
    <col min="12293" max="12293" width="5.7109375" style="14" customWidth="1"/>
    <col min="12294" max="12294" width="94" style="14" customWidth="1"/>
    <col min="12295" max="12295" width="64.140625" style="14" customWidth="1"/>
    <col min="12296" max="12296" width="44" style="14" customWidth="1"/>
    <col min="12297" max="12297" width="22" style="14" bestFit="1" customWidth="1"/>
    <col min="12298" max="12298" width="22.5703125" style="14" customWidth="1"/>
    <col min="12299" max="12544" width="9.140625" style="14"/>
    <col min="12545" max="12545" width="11.42578125" style="14" customWidth="1"/>
    <col min="12546" max="12546" width="12.28515625" style="14" customWidth="1"/>
    <col min="12547" max="12547" width="97.140625" style="14" customWidth="1"/>
    <col min="12548" max="12548" width="153.140625" style="14" customWidth="1"/>
    <col min="12549" max="12549" width="5.7109375" style="14" customWidth="1"/>
    <col min="12550" max="12550" width="94" style="14" customWidth="1"/>
    <col min="12551" max="12551" width="64.140625" style="14" customWidth="1"/>
    <col min="12552" max="12552" width="44" style="14" customWidth="1"/>
    <col min="12553" max="12553" width="22" style="14" bestFit="1" customWidth="1"/>
    <col min="12554" max="12554" width="22.5703125" style="14" customWidth="1"/>
    <col min="12555" max="12800" width="9.140625" style="14"/>
    <col min="12801" max="12801" width="11.42578125" style="14" customWidth="1"/>
    <col min="12802" max="12802" width="12.28515625" style="14" customWidth="1"/>
    <col min="12803" max="12803" width="97.140625" style="14" customWidth="1"/>
    <col min="12804" max="12804" width="153.140625" style="14" customWidth="1"/>
    <col min="12805" max="12805" width="5.7109375" style="14" customWidth="1"/>
    <col min="12806" max="12806" width="94" style="14" customWidth="1"/>
    <col min="12807" max="12807" width="64.140625" style="14" customWidth="1"/>
    <col min="12808" max="12808" width="44" style="14" customWidth="1"/>
    <col min="12809" max="12809" width="22" style="14" bestFit="1" customWidth="1"/>
    <col min="12810" max="12810" width="22.5703125" style="14" customWidth="1"/>
    <col min="12811" max="13056" width="9.140625" style="14"/>
    <col min="13057" max="13057" width="11.42578125" style="14" customWidth="1"/>
    <col min="13058" max="13058" width="12.28515625" style="14" customWidth="1"/>
    <col min="13059" max="13059" width="97.140625" style="14" customWidth="1"/>
    <col min="13060" max="13060" width="153.140625" style="14" customWidth="1"/>
    <col min="13061" max="13061" width="5.7109375" style="14" customWidth="1"/>
    <col min="13062" max="13062" width="94" style="14" customWidth="1"/>
    <col min="13063" max="13063" width="64.140625" style="14" customWidth="1"/>
    <col min="13064" max="13064" width="44" style="14" customWidth="1"/>
    <col min="13065" max="13065" width="22" style="14" bestFit="1" customWidth="1"/>
    <col min="13066" max="13066" width="22.5703125" style="14" customWidth="1"/>
    <col min="13067" max="13312" width="9.140625" style="14"/>
    <col min="13313" max="13313" width="11.42578125" style="14" customWidth="1"/>
    <col min="13314" max="13314" width="12.28515625" style="14" customWidth="1"/>
    <col min="13315" max="13315" width="97.140625" style="14" customWidth="1"/>
    <col min="13316" max="13316" width="153.140625" style="14" customWidth="1"/>
    <col min="13317" max="13317" width="5.7109375" style="14" customWidth="1"/>
    <col min="13318" max="13318" width="94" style="14" customWidth="1"/>
    <col min="13319" max="13319" width="64.140625" style="14" customWidth="1"/>
    <col min="13320" max="13320" width="44" style="14" customWidth="1"/>
    <col min="13321" max="13321" width="22" style="14" bestFit="1" customWidth="1"/>
    <col min="13322" max="13322" width="22.5703125" style="14" customWidth="1"/>
    <col min="13323" max="13568" width="9.140625" style="14"/>
    <col min="13569" max="13569" width="11.42578125" style="14" customWidth="1"/>
    <col min="13570" max="13570" width="12.28515625" style="14" customWidth="1"/>
    <col min="13571" max="13571" width="97.140625" style="14" customWidth="1"/>
    <col min="13572" max="13572" width="153.140625" style="14" customWidth="1"/>
    <col min="13573" max="13573" width="5.7109375" style="14" customWidth="1"/>
    <col min="13574" max="13574" width="94" style="14" customWidth="1"/>
    <col min="13575" max="13575" width="64.140625" style="14" customWidth="1"/>
    <col min="13576" max="13576" width="44" style="14" customWidth="1"/>
    <col min="13577" max="13577" width="22" style="14" bestFit="1" customWidth="1"/>
    <col min="13578" max="13578" width="22.5703125" style="14" customWidth="1"/>
    <col min="13579" max="13824" width="9.140625" style="14"/>
    <col min="13825" max="13825" width="11.42578125" style="14" customWidth="1"/>
    <col min="13826" max="13826" width="12.28515625" style="14" customWidth="1"/>
    <col min="13827" max="13827" width="97.140625" style="14" customWidth="1"/>
    <col min="13828" max="13828" width="153.140625" style="14" customWidth="1"/>
    <col min="13829" max="13829" width="5.7109375" style="14" customWidth="1"/>
    <col min="13830" max="13830" width="94" style="14" customWidth="1"/>
    <col min="13831" max="13831" width="64.140625" style="14" customWidth="1"/>
    <col min="13832" max="13832" width="44" style="14" customWidth="1"/>
    <col min="13833" max="13833" width="22" style="14" bestFit="1" customWidth="1"/>
    <col min="13834" max="13834" width="22.5703125" style="14" customWidth="1"/>
    <col min="13835" max="14080" width="9.140625" style="14"/>
    <col min="14081" max="14081" width="11.42578125" style="14" customWidth="1"/>
    <col min="14082" max="14082" width="12.28515625" style="14" customWidth="1"/>
    <col min="14083" max="14083" width="97.140625" style="14" customWidth="1"/>
    <col min="14084" max="14084" width="153.140625" style="14" customWidth="1"/>
    <col min="14085" max="14085" width="5.7109375" style="14" customWidth="1"/>
    <col min="14086" max="14086" width="94" style="14" customWidth="1"/>
    <col min="14087" max="14087" width="64.140625" style="14" customWidth="1"/>
    <col min="14088" max="14088" width="44" style="14" customWidth="1"/>
    <col min="14089" max="14089" width="22" style="14" bestFit="1" customWidth="1"/>
    <col min="14090" max="14090" width="22.5703125" style="14" customWidth="1"/>
    <col min="14091" max="14336" width="9.140625" style="14"/>
    <col min="14337" max="14337" width="11.42578125" style="14" customWidth="1"/>
    <col min="14338" max="14338" width="12.28515625" style="14" customWidth="1"/>
    <col min="14339" max="14339" width="97.140625" style="14" customWidth="1"/>
    <col min="14340" max="14340" width="153.140625" style="14" customWidth="1"/>
    <col min="14341" max="14341" width="5.7109375" style="14" customWidth="1"/>
    <col min="14342" max="14342" width="94" style="14" customWidth="1"/>
    <col min="14343" max="14343" width="64.140625" style="14" customWidth="1"/>
    <col min="14344" max="14344" width="44" style="14" customWidth="1"/>
    <col min="14345" max="14345" width="22" style="14" bestFit="1" customWidth="1"/>
    <col min="14346" max="14346" width="22.5703125" style="14" customWidth="1"/>
    <col min="14347" max="14592" width="9.140625" style="14"/>
    <col min="14593" max="14593" width="11.42578125" style="14" customWidth="1"/>
    <col min="14594" max="14594" width="12.28515625" style="14" customWidth="1"/>
    <col min="14595" max="14595" width="97.140625" style="14" customWidth="1"/>
    <col min="14596" max="14596" width="153.140625" style="14" customWidth="1"/>
    <col min="14597" max="14597" width="5.7109375" style="14" customWidth="1"/>
    <col min="14598" max="14598" width="94" style="14" customWidth="1"/>
    <col min="14599" max="14599" width="64.140625" style="14" customWidth="1"/>
    <col min="14600" max="14600" width="44" style="14" customWidth="1"/>
    <col min="14601" max="14601" width="22" style="14" bestFit="1" customWidth="1"/>
    <col min="14602" max="14602" width="22.5703125" style="14" customWidth="1"/>
    <col min="14603" max="14848" width="9.140625" style="14"/>
    <col min="14849" max="14849" width="11.42578125" style="14" customWidth="1"/>
    <col min="14850" max="14850" width="12.28515625" style="14" customWidth="1"/>
    <col min="14851" max="14851" width="97.140625" style="14" customWidth="1"/>
    <col min="14852" max="14852" width="153.140625" style="14" customWidth="1"/>
    <col min="14853" max="14853" width="5.7109375" style="14" customWidth="1"/>
    <col min="14854" max="14854" width="94" style="14" customWidth="1"/>
    <col min="14855" max="14855" width="64.140625" style="14" customWidth="1"/>
    <col min="14856" max="14856" width="44" style="14" customWidth="1"/>
    <col min="14857" max="14857" width="22" style="14" bestFit="1" customWidth="1"/>
    <col min="14858" max="14858" width="22.5703125" style="14" customWidth="1"/>
    <col min="14859" max="15104" width="9.140625" style="14"/>
    <col min="15105" max="15105" width="11.42578125" style="14" customWidth="1"/>
    <col min="15106" max="15106" width="12.28515625" style="14" customWidth="1"/>
    <col min="15107" max="15107" width="97.140625" style="14" customWidth="1"/>
    <col min="15108" max="15108" width="153.140625" style="14" customWidth="1"/>
    <col min="15109" max="15109" width="5.7109375" style="14" customWidth="1"/>
    <col min="15110" max="15110" width="94" style="14" customWidth="1"/>
    <col min="15111" max="15111" width="64.140625" style="14" customWidth="1"/>
    <col min="15112" max="15112" width="44" style="14" customWidth="1"/>
    <col min="15113" max="15113" width="22" style="14" bestFit="1" customWidth="1"/>
    <col min="15114" max="15114" width="22.5703125" style="14" customWidth="1"/>
    <col min="15115" max="15360" width="9.140625" style="14"/>
    <col min="15361" max="15361" width="11.42578125" style="14" customWidth="1"/>
    <col min="15362" max="15362" width="12.28515625" style="14" customWidth="1"/>
    <col min="15363" max="15363" width="97.140625" style="14" customWidth="1"/>
    <col min="15364" max="15364" width="153.140625" style="14" customWidth="1"/>
    <col min="15365" max="15365" width="5.7109375" style="14" customWidth="1"/>
    <col min="15366" max="15366" width="94" style="14" customWidth="1"/>
    <col min="15367" max="15367" width="64.140625" style="14" customWidth="1"/>
    <col min="15368" max="15368" width="44" style="14" customWidth="1"/>
    <col min="15369" max="15369" width="22" style="14" bestFit="1" customWidth="1"/>
    <col min="15370" max="15370" width="22.5703125" style="14" customWidth="1"/>
    <col min="15371" max="15616" width="9.140625" style="14"/>
    <col min="15617" max="15617" width="11.42578125" style="14" customWidth="1"/>
    <col min="15618" max="15618" width="12.28515625" style="14" customWidth="1"/>
    <col min="15619" max="15619" width="97.140625" style="14" customWidth="1"/>
    <col min="15620" max="15620" width="153.140625" style="14" customWidth="1"/>
    <col min="15621" max="15621" width="5.7109375" style="14" customWidth="1"/>
    <col min="15622" max="15622" width="94" style="14" customWidth="1"/>
    <col min="15623" max="15623" width="64.140625" style="14" customWidth="1"/>
    <col min="15624" max="15624" width="44" style="14" customWidth="1"/>
    <col min="15625" max="15625" width="22" style="14" bestFit="1" customWidth="1"/>
    <col min="15626" max="15626" width="22.5703125" style="14" customWidth="1"/>
    <col min="15627" max="15872" width="9.140625" style="14"/>
    <col min="15873" max="15873" width="11.42578125" style="14" customWidth="1"/>
    <col min="15874" max="15874" width="12.28515625" style="14" customWidth="1"/>
    <col min="15875" max="15875" width="97.140625" style="14" customWidth="1"/>
    <col min="15876" max="15876" width="153.140625" style="14" customWidth="1"/>
    <col min="15877" max="15877" width="5.7109375" style="14" customWidth="1"/>
    <col min="15878" max="15878" width="94" style="14" customWidth="1"/>
    <col min="15879" max="15879" width="64.140625" style="14" customWidth="1"/>
    <col min="15880" max="15880" width="44" style="14" customWidth="1"/>
    <col min="15881" max="15881" width="22" style="14" bestFit="1" customWidth="1"/>
    <col min="15882" max="15882" width="22.5703125" style="14" customWidth="1"/>
    <col min="15883" max="16128" width="9.140625" style="14"/>
    <col min="16129" max="16129" width="11.42578125" style="14" customWidth="1"/>
    <col min="16130" max="16130" width="12.28515625" style="14" customWidth="1"/>
    <col min="16131" max="16131" width="97.140625" style="14" customWidth="1"/>
    <col min="16132" max="16132" width="153.140625" style="14" customWidth="1"/>
    <col min="16133" max="16133" width="5.7109375" style="14" customWidth="1"/>
    <col min="16134" max="16134" width="94" style="14" customWidth="1"/>
    <col min="16135" max="16135" width="64.140625" style="14" customWidth="1"/>
    <col min="16136" max="16136" width="44" style="14" customWidth="1"/>
    <col min="16137" max="16137" width="22" style="14" bestFit="1" customWidth="1"/>
    <col min="16138" max="16138" width="22.5703125" style="14" customWidth="1"/>
    <col min="16139" max="16384" width="9.140625" style="14"/>
  </cols>
  <sheetData>
    <row r="1" spans="1:8" ht="18" customHeight="1" x14ac:dyDescent="0.25">
      <c r="A1" s="135" t="s">
        <v>822</v>
      </c>
      <c r="B1" s="135"/>
    </row>
    <row r="2" spans="1:8" ht="18" customHeight="1" x14ac:dyDescent="0.25">
      <c r="A2" s="135" t="s">
        <v>823</v>
      </c>
      <c r="B2" s="135"/>
    </row>
    <row r="3" spans="1:8" ht="18" customHeight="1" x14ac:dyDescent="0.25">
      <c r="A3" s="16"/>
      <c r="B3" s="17" t="s">
        <v>824</v>
      </c>
      <c r="C3" s="18" t="s">
        <v>825</v>
      </c>
    </row>
    <row r="4" spans="1:8" ht="18" customHeight="1" x14ac:dyDescent="0.25">
      <c r="A4" s="16"/>
      <c r="B4" s="136" t="s">
        <v>826</v>
      </c>
      <c r="C4" s="18" t="s">
        <v>827</v>
      </c>
    </row>
    <row r="5" spans="1:8" ht="18" customHeight="1" x14ac:dyDescent="0.25">
      <c r="A5" s="16"/>
      <c r="B5" s="137"/>
      <c r="C5" s="19" t="s">
        <v>828</v>
      </c>
    </row>
    <row r="6" spans="1:8" ht="31.5" x14ac:dyDescent="0.25">
      <c r="A6" s="16"/>
      <c r="B6" s="20" t="s">
        <v>829</v>
      </c>
      <c r="C6" s="21" t="s">
        <v>830</v>
      </c>
    </row>
    <row r="7" spans="1:8" ht="27.75" customHeight="1" x14ac:dyDescent="0.25">
      <c r="A7" s="22"/>
      <c r="B7" s="138" t="s">
        <v>831</v>
      </c>
      <c r="C7" s="138"/>
      <c r="D7" s="138"/>
      <c r="E7" s="23"/>
      <c r="F7" s="139" t="s">
        <v>832</v>
      </c>
      <c r="G7" s="140"/>
      <c r="H7" s="24"/>
    </row>
    <row r="8" spans="1:8" ht="135" x14ac:dyDescent="0.2">
      <c r="A8" s="25" t="s">
        <v>833</v>
      </c>
      <c r="B8" s="26" t="s">
        <v>834</v>
      </c>
      <c r="C8" s="27" t="s">
        <v>835</v>
      </c>
      <c r="D8" s="27" t="s">
        <v>836</v>
      </c>
      <c r="E8" s="28"/>
      <c r="F8" s="29" t="s">
        <v>837</v>
      </c>
      <c r="G8" s="25" t="s">
        <v>838</v>
      </c>
      <c r="H8" s="30"/>
    </row>
    <row r="9" spans="1:8" s="37" customFormat="1" ht="100.15" customHeight="1" x14ac:dyDescent="0.2">
      <c r="A9" s="31">
        <v>1</v>
      </c>
      <c r="B9" s="32">
        <v>2</v>
      </c>
      <c r="C9" s="33" t="s">
        <v>839</v>
      </c>
      <c r="D9" s="34" t="s">
        <v>840</v>
      </c>
      <c r="E9" s="34"/>
      <c r="F9" s="35" t="s">
        <v>841</v>
      </c>
      <c r="G9" s="31" t="s">
        <v>842</v>
      </c>
      <c r="H9" s="36"/>
    </row>
    <row r="10" spans="1:8" s="37" customFormat="1" ht="82.9" customHeight="1" x14ac:dyDescent="0.2">
      <c r="A10" s="31">
        <v>2</v>
      </c>
      <c r="B10" s="32">
        <v>3</v>
      </c>
      <c r="C10" s="32" t="s">
        <v>843</v>
      </c>
      <c r="D10" s="38" t="s">
        <v>844</v>
      </c>
      <c r="E10" s="38"/>
      <c r="F10" s="31" t="s">
        <v>845</v>
      </c>
      <c r="G10" s="31" t="s">
        <v>842</v>
      </c>
      <c r="H10" s="36"/>
    </row>
    <row r="11" spans="1:8" s="37" customFormat="1" ht="45" x14ac:dyDescent="0.2">
      <c r="A11" s="31"/>
      <c r="B11" s="39">
        <v>4</v>
      </c>
      <c r="C11" s="39" t="s">
        <v>846</v>
      </c>
      <c r="D11" s="40" t="s">
        <v>847</v>
      </c>
      <c r="E11" s="39"/>
      <c r="F11" s="18" t="s">
        <v>848</v>
      </c>
      <c r="G11" s="31" t="s">
        <v>842</v>
      </c>
      <c r="H11" s="36"/>
    </row>
    <row r="12" spans="1:8" s="37" customFormat="1" ht="30" x14ac:dyDescent="0.2">
      <c r="A12" s="31">
        <v>4</v>
      </c>
      <c r="B12" s="32">
        <v>21</v>
      </c>
      <c r="C12" s="32" t="s">
        <v>849</v>
      </c>
      <c r="D12" s="38" t="s">
        <v>850</v>
      </c>
      <c r="E12" s="38"/>
      <c r="F12" s="31">
        <v>3</v>
      </c>
      <c r="G12" s="31" t="s">
        <v>842</v>
      </c>
      <c r="H12" s="36"/>
    </row>
    <row r="13" spans="1:8" s="37" customFormat="1" ht="30" x14ac:dyDescent="0.2">
      <c r="A13" s="31">
        <v>5</v>
      </c>
      <c r="B13" s="32">
        <v>22</v>
      </c>
      <c r="C13" s="32" t="s">
        <v>851</v>
      </c>
      <c r="D13" s="38" t="s">
        <v>852</v>
      </c>
      <c r="E13" s="38"/>
      <c r="F13" s="31">
        <v>3</v>
      </c>
      <c r="G13" s="31" t="s">
        <v>842</v>
      </c>
      <c r="H13" s="36"/>
    </row>
    <row r="14" spans="1:8" s="37" customFormat="1" ht="30" x14ac:dyDescent="0.2">
      <c r="A14" s="31">
        <v>6</v>
      </c>
      <c r="B14" s="32">
        <v>23</v>
      </c>
      <c r="C14" s="32" t="s">
        <v>853</v>
      </c>
      <c r="D14" s="38" t="s">
        <v>854</v>
      </c>
      <c r="E14" s="38"/>
      <c r="F14" s="31">
        <v>3</v>
      </c>
      <c r="G14" s="31" t="s">
        <v>842</v>
      </c>
      <c r="H14" s="36"/>
    </row>
    <row r="15" spans="1:8" s="37" customFormat="1" ht="30" x14ac:dyDescent="0.2">
      <c r="A15" s="31">
        <v>7</v>
      </c>
      <c r="B15" s="32">
        <v>24</v>
      </c>
      <c r="C15" s="41" t="s">
        <v>855</v>
      </c>
      <c r="D15" s="38" t="s">
        <v>856</v>
      </c>
      <c r="E15" s="38"/>
      <c r="F15" s="31" t="s">
        <v>857</v>
      </c>
      <c r="G15" s="31" t="s">
        <v>842</v>
      </c>
      <c r="H15" s="36"/>
    </row>
    <row r="16" spans="1:8" s="37" customFormat="1" ht="30" x14ac:dyDescent="0.2">
      <c r="A16" s="31">
        <v>8</v>
      </c>
      <c r="B16" s="32">
        <v>25</v>
      </c>
      <c r="C16" s="32" t="s">
        <v>858</v>
      </c>
      <c r="D16" s="38" t="s">
        <v>859</v>
      </c>
      <c r="E16" s="38"/>
      <c r="F16" s="31" t="s">
        <v>857</v>
      </c>
      <c r="G16" s="31" t="s">
        <v>842</v>
      </c>
      <c r="H16" s="36"/>
    </row>
    <row r="17" spans="1:8" s="45" customFormat="1" ht="26.45" customHeight="1" x14ac:dyDescent="0.2">
      <c r="A17" s="42">
        <v>49</v>
      </c>
      <c r="B17" s="43">
        <v>27</v>
      </c>
      <c r="C17" s="43" t="s">
        <v>221</v>
      </c>
      <c r="D17" s="141" t="s">
        <v>860</v>
      </c>
      <c r="E17" s="144"/>
      <c r="F17" s="147" t="s">
        <v>861</v>
      </c>
      <c r="G17" s="31" t="s">
        <v>842</v>
      </c>
      <c r="H17" s="44"/>
    </row>
    <row r="18" spans="1:8" s="45" customFormat="1" x14ac:dyDescent="0.2">
      <c r="A18" s="42">
        <v>50</v>
      </c>
      <c r="B18" s="43">
        <v>28</v>
      </c>
      <c r="C18" s="43" t="s">
        <v>862</v>
      </c>
      <c r="D18" s="142"/>
      <c r="E18" s="145"/>
      <c r="F18" s="148"/>
      <c r="G18" s="31" t="s">
        <v>842</v>
      </c>
      <c r="H18" s="44"/>
    </row>
    <row r="19" spans="1:8" s="45" customFormat="1" ht="30" x14ac:dyDescent="0.2">
      <c r="A19" s="42">
        <v>51</v>
      </c>
      <c r="B19" s="43">
        <v>29</v>
      </c>
      <c r="C19" s="43" t="s">
        <v>262</v>
      </c>
      <c r="D19" s="142"/>
      <c r="E19" s="145"/>
      <c r="F19" s="148"/>
      <c r="G19" s="31" t="s">
        <v>842</v>
      </c>
      <c r="H19" s="44"/>
    </row>
    <row r="20" spans="1:8" s="45" customFormat="1" ht="30" x14ac:dyDescent="0.2">
      <c r="A20" s="42">
        <v>52</v>
      </c>
      <c r="B20" s="43">
        <v>30</v>
      </c>
      <c r="C20" s="43" t="s">
        <v>609</v>
      </c>
      <c r="D20" s="142"/>
      <c r="E20" s="145"/>
      <c r="F20" s="148"/>
      <c r="G20" s="31" t="s">
        <v>842</v>
      </c>
      <c r="H20" s="44"/>
    </row>
    <row r="21" spans="1:8" s="37" customFormat="1" ht="26.45" customHeight="1" x14ac:dyDescent="0.2">
      <c r="A21" s="31">
        <v>9</v>
      </c>
      <c r="B21" s="32">
        <v>31</v>
      </c>
      <c r="C21" s="32" t="s">
        <v>863</v>
      </c>
      <c r="D21" s="142"/>
      <c r="E21" s="145"/>
      <c r="F21" s="148"/>
      <c r="G21" s="31" t="s">
        <v>842</v>
      </c>
      <c r="H21" s="36"/>
    </row>
    <row r="22" spans="1:8" s="37" customFormat="1" ht="30" x14ac:dyDescent="0.2">
      <c r="A22" s="31">
        <v>10</v>
      </c>
      <c r="B22" s="32">
        <v>32</v>
      </c>
      <c r="C22" s="32" t="s">
        <v>864</v>
      </c>
      <c r="D22" s="142"/>
      <c r="E22" s="145"/>
      <c r="F22" s="148"/>
      <c r="G22" s="31" t="s">
        <v>842</v>
      </c>
      <c r="H22" s="36"/>
    </row>
    <row r="23" spans="1:8" s="37" customFormat="1" ht="30" x14ac:dyDescent="0.2">
      <c r="A23" s="31">
        <v>11</v>
      </c>
      <c r="B23" s="32">
        <v>33</v>
      </c>
      <c r="C23" s="32" t="s">
        <v>865</v>
      </c>
      <c r="D23" s="142"/>
      <c r="E23" s="145"/>
      <c r="F23" s="148"/>
      <c r="G23" s="31" t="s">
        <v>842</v>
      </c>
      <c r="H23" s="36"/>
    </row>
    <row r="24" spans="1:8" s="37" customFormat="1" ht="30" x14ac:dyDescent="0.2">
      <c r="A24" s="31">
        <v>12</v>
      </c>
      <c r="B24" s="32">
        <v>34</v>
      </c>
      <c r="C24" s="32" t="s">
        <v>866</v>
      </c>
      <c r="D24" s="142"/>
      <c r="E24" s="145"/>
      <c r="F24" s="148"/>
      <c r="G24" s="31" t="s">
        <v>842</v>
      </c>
      <c r="H24" s="36"/>
    </row>
    <row r="25" spans="1:8" s="37" customFormat="1" ht="30" x14ac:dyDescent="0.2">
      <c r="A25" s="31">
        <v>13</v>
      </c>
      <c r="B25" s="32">
        <v>35</v>
      </c>
      <c r="C25" s="32" t="s">
        <v>867</v>
      </c>
      <c r="D25" s="142"/>
      <c r="E25" s="145"/>
      <c r="F25" s="148"/>
      <c r="G25" s="31" t="s">
        <v>842</v>
      </c>
      <c r="H25" s="36"/>
    </row>
    <row r="26" spans="1:8" s="37" customFormat="1" ht="30" x14ac:dyDescent="0.2">
      <c r="A26" s="31">
        <v>14</v>
      </c>
      <c r="B26" s="32">
        <v>36</v>
      </c>
      <c r="C26" s="32" t="s">
        <v>868</v>
      </c>
      <c r="D26" s="142"/>
      <c r="E26" s="145"/>
      <c r="F26" s="148"/>
      <c r="G26" s="31" t="s">
        <v>842</v>
      </c>
      <c r="H26" s="36"/>
    </row>
    <row r="27" spans="1:8" s="37" customFormat="1" x14ac:dyDescent="0.2">
      <c r="A27" s="42">
        <v>53</v>
      </c>
      <c r="B27" s="43">
        <v>37</v>
      </c>
      <c r="C27" s="43" t="s">
        <v>869</v>
      </c>
      <c r="D27" s="142"/>
      <c r="E27" s="145"/>
      <c r="F27" s="148"/>
      <c r="G27" s="31" t="s">
        <v>842</v>
      </c>
      <c r="H27" s="36"/>
    </row>
    <row r="28" spans="1:8" s="37" customFormat="1" x14ac:dyDescent="0.2">
      <c r="A28" s="42">
        <v>54</v>
      </c>
      <c r="B28" s="43">
        <v>38</v>
      </c>
      <c r="C28" s="43" t="s">
        <v>870</v>
      </c>
      <c r="D28" s="143"/>
      <c r="E28" s="146"/>
      <c r="F28" s="149"/>
      <c r="G28" s="31" t="s">
        <v>842</v>
      </c>
      <c r="H28" s="36"/>
    </row>
    <row r="29" spans="1:8" s="37" customFormat="1" ht="25.5" customHeight="1" x14ac:dyDescent="0.2">
      <c r="A29" s="31">
        <v>15</v>
      </c>
      <c r="B29" s="32">
        <v>41</v>
      </c>
      <c r="C29" s="32" t="s">
        <v>871</v>
      </c>
      <c r="D29" s="130" t="s">
        <v>872</v>
      </c>
      <c r="E29" s="46"/>
      <c r="F29" s="31" t="s">
        <v>861</v>
      </c>
      <c r="G29" s="31" t="s">
        <v>842</v>
      </c>
      <c r="H29" s="36"/>
    </row>
    <row r="30" spans="1:8" s="37" customFormat="1" ht="30" x14ac:dyDescent="0.2">
      <c r="A30" s="31">
        <v>16</v>
      </c>
      <c r="B30" s="32">
        <v>42</v>
      </c>
      <c r="C30" s="32" t="s">
        <v>873</v>
      </c>
      <c r="D30" s="131"/>
      <c r="E30" s="46"/>
      <c r="F30" s="31" t="s">
        <v>861</v>
      </c>
      <c r="G30" s="31" t="s">
        <v>842</v>
      </c>
      <c r="H30" s="36"/>
    </row>
    <row r="31" spans="1:8" s="37" customFormat="1" ht="30" x14ac:dyDescent="0.2">
      <c r="A31" s="31">
        <v>17</v>
      </c>
      <c r="B31" s="32">
        <v>43</v>
      </c>
      <c r="C31" s="32" t="s">
        <v>874</v>
      </c>
      <c r="D31" s="131"/>
      <c r="E31" s="46"/>
      <c r="F31" s="31" t="s">
        <v>861</v>
      </c>
      <c r="G31" s="31" t="s">
        <v>842</v>
      </c>
      <c r="H31" s="36"/>
    </row>
    <row r="32" spans="1:8" s="37" customFormat="1" ht="30" x14ac:dyDescent="0.2">
      <c r="A32" s="31">
        <v>18</v>
      </c>
      <c r="B32" s="32">
        <v>45</v>
      </c>
      <c r="C32" s="32" t="s">
        <v>875</v>
      </c>
      <c r="D32" s="131"/>
      <c r="E32" s="46"/>
      <c r="F32" s="31" t="s">
        <v>861</v>
      </c>
      <c r="G32" s="31" t="s">
        <v>842</v>
      </c>
      <c r="H32" s="36"/>
    </row>
    <row r="33" spans="1:41" s="37" customFormat="1" ht="30" x14ac:dyDescent="0.2">
      <c r="A33" s="31">
        <v>19</v>
      </c>
      <c r="B33" s="32">
        <v>46</v>
      </c>
      <c r="C33" s="32" t="s">
        <v>876</v>
      </c>
      <c r="D33" s="131"/>
      <c r="E33" s="46"/>
      <c r="F33" s="31" t="s">
        <v>861</v>
      </c>
      <c r="G33" s="31" t="s">
        <v>842</v>
      </c>
      <c r="H33" s="36"/>
    </row>
    <row r="34" spans="1:41" s="37" customFormat="1" ht="30" x14ac:dyDescent="0.2">
      <c r="A34" s="31">
        <v>20</v>
      </c>
      <c r="B34" s="32">
        <v>47</v>
      </c>
      <c r="C34" s="32" t="s">
        <v>877</v>
      </c>
      <c r="D34" s="131"/>
      <c r="E34" s="46"/>
      <c r="F34" s="31" t="s">
        <v>861</v>
      </c>
      <c r="G34" s="31" t="s">
        <v>842</v>
      </c>
      <c r="H34" s="36"/>
    </row>
    <row r="35" spans="1:41" s="37" customFormat="1" ht="30" x14ac:dyDescent="0.2">
      <c r="A35" s="31">
        <v>21</v>
      </c>
      <c r="B35" s="32">
        <v>48</v>
      </c>
      <c r="C35" s="32" t="s">
        <v>878</v>
      </c>
      <c r="D35" s="131"/>
      <c r="E35" s="46"/>
      <c r="F35" s="31" t="s">
        <v>861</v>
      </c>
      <c r="G35" s="31" t="s">
        <v>842</v>
      </c>
      <c r="H35" s="36"/>
    </row>
    <row r="36" spans="1:41" s="37" customFormat="1" ht="30" x14ac:dyDescent="0.2">
      <c r="A36" s="31">
        <v>22</v>
      </c>
      <c r="B36" s="32">
        <v>49</v>
      </c>
      <c r="C36" s="32" t="s">
        <v>879</v>
      </c>
      <c r="D36" s="131"/>
      <c r="E36" s="46"/>
      <c r="F36" s="31" t="s">
        <v>861</v>
      </c>
      <c r="G36" s="31" t="s">
        <v>842</v>
      </c>
      <c r="H36" s="36"/>
    </row>
    <row r="37" spans="1:41" s="37" customFormat="1" ht="30" x14ac:dyDescent="0.2">
      <c r="A37" s="31">
        <v>23</v>
      </c>
      <c r="B37" s="32">
        <v>51</v>
      </c>
      <c r="C37" s="32" t="s">
        <v>880</v>
      </c>
      <c r="D37" s="131"/>
      <c r="E37" s="46"/>
      <c r="F37" s="31" t="s">
        <v>861</v>
      </c>
      <c r="G37" s="31" t="s">
        <v>842</v>
      </c>
      <c r="H37" s="36"/>
    </row>
    <row r="38" spans="1:41" s="37" customFormat="1" ht="30" x14ac:dyDescent="0.2">
      <c r="A38" s="31">
        <v>48</v>
      </c>
      <c r="B38" s="32">
        <v>52</v>
      </c>
      <c r="C38" s="32" t="s">
        <v>881</v>
      </c>
      <c r="D38" s="132"/>
      <c r="E38" s="46"/>
      <c r="F38" s="31" t="s">
        <v>882</v>
      </c>
      <c r="G38" s="31" t="s">
        <v>842</v>
      </c>
      <c r="H38" s="36"/>
    </row>
    <row r="39" spans="1:41" s="37" customFormat="1" ht="30" x14ac:dyDescent="0.2">
      <c r="A39" s="31">
        <v>24</v>
      </c>
      <c r="B39" s="32">
        <v>61</v>
      </c>
      <c r="C39" s="32" t="s">
        <v>883</v>
      </c>
      <c r="D39" s="46" t="s">
        <v>884</v>
      </c>
      <c r="E39" s="46"/>
      <c r="F39" s="31" t="s">
        <v>857</v>
      </c>
      <c r="G39" s="31" t="s">
        <v>842</v>
      </c>
      <c r="H39" s="36"/>
    </row>
    <row r="40" spans="1:41" s="37" customFormat="1" ht="30" x14ac:dyDescent="0.2">
      <c r="A40" s="31">
        <v>25</v>
      </c>
      <c r="B40" s="47">
        <v>101</v>
      </c>
      <c r="C40" s="48" t="s">
        <v>885</v>
      </c>
      <c r="D40" s="49" t="s">
        <v>886</v>
      </c>
      <c r="E40" s="49"/>
      <c r="F40" s="48" t="s">
        <v>857</v>
      </c>
      <c r="G40" s="31" t="s">
        <v>842</v>
      </c>
      <c r="H40" s="133"/>
    </row>
    <row r="41" spans="1:41" s="54" customFormat="1" x14ac:dyDescent="0.2">
      <c r="A41" s="50">
        <v>26</v>
      </c>
      <c r="B41" s="51">
        <v>102</v>
      </c>
      <c r="C41" s="52" t="s">
        <v>305</v>
      </c>
      <c r="D41" s="53" t="s">
        <v>887</v>
      </c>
      <c r="E41" s="53"/>
      <c r="F41" s="52">
        <v>2</v>
      </c>
      <c r="G41" s="50" t="s">
        <v>842</v>
      </c>
      <c r="H41" s="133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</row>
    <row r="42" spans="1:41" s="37" customFormat="1" ht="30" x14ac:dyDescent="0.2">
      <c r="A42" s="31">
        <v>27</v>
      </c>
      <c r="B42" s="32">
        <v>87</v>
      </c>
      <c r="C42" s="32" t="s">
        <v>888</v>
      </c>
      <c r="D42" s="38" t="s">
        <v>889</v>
      </c>
      <c r="E42" s="38"/>
      <c r="F42" s="31">
        <v>1</v>
      </c>
      <c r="G42" s="31" t="s">
        <v>842</v>
      </c>
      <c r="H42" s="36"/>
    </row>
    <row r="43" spans="1:41" s="37" customFormat="1" ht="30" x14ac:dyDescent="0.2">
      <c r="A43" s="55"/>
      <c r="B43" s="39">
        <v>200</v>
      </c>
      <c r="C43" s="39" t="s">
        <v>890</v>
      </c>
      <c r="D43" s="39" t="s">
        <v>891</v>
      </c>
      <c r="E43" s="39"/>
      <c r="F43" s="18">
        <v>2</v>
      </c>
      <c r="G43" s="18" t="s">
        <v>842</v>
      </c>
      <c r="H43" s="18"/>
    </row>
    <row r="44" spans="1:41" s="37" customFormat="1" x14ac:dyDescent="0.2">
      <c r="A44" s="31">
        <v>28</v>
      </c>
      <c r="B44" s="39">
        <v>201</v>
      </c>
      <c r="C44" s="18" t="s">
        <v>54</v>
      </c>
      <c r="D44" s="18" t="s">
        <v>892</v>
      </c>
      <c r="E44" s="18"/>
      <c r="F44" s="18">
        <v>2</v>
      </c>
      <c r="G44" s="18" t="s">
        <v>842</v>
      </c>
      <c r="H44" s="36"/>
    </row>
    <row r="45" spans="1:41" s="37" customFormat="1" x14ac:dyDescent="0.2">
      <c r="A45" s="31">
        <v>29</v>
      </c>
      <c r="B45" s="39">
        <v>202</v>
      </c>
      <c r="C45" s="18" t="s">
        <v>11</v>
      </c>
      <c r="D45" s="18" t="s">
        <v>893</v>
      </c>
      <c r="E45" s="18"/>
      <c r="F45" s="18">
        <v>2</v>
      </c>
      <c r="G45" s="18" t="s">
        <v>842</v>
      </c>
      <c r="H45" s="36"/>
    </row>
    <row r="46" spans="1:41" s="37" customFormat="1" x14ac:dyDescent="0.2">
      <c r="A46" s="31">
        <v>30</v>
      </c>
      <c r="B46" s="39">
        <v>203</v>
      </c>
      <c r="C46" s="39" t="s">
        <v>894</v>
      </c>
      <c r="D46" s="39" t="s">
        <v>895</v>
      </c>
      <c r="E46" s="39"/>
      <c r="F46" s="18">
        <v>5</v>
      </c>
      <c r="G46" s="18"/>
      <c r="H46" s="36"/>
    </row>
    <row r="47" spans="1:41" s="37" customFormat="1" ht="33.6" customHeight="1" x14ac:dyDescent="0.2">
      <c r="A47" s="31">
        <v>31</v>
      </c>
      <c r="B47" s="47">
        <v>74</v>
      </c>
      <c r="C47" s="47" t="s">
        <v>896</v>
      </c>
      <c r="D47" s="56" t="s">
        <v>897</v>
      </c>
      <c r="E47" s="56"/>
      <c r="F47" s="48">
        <v>1</v>
      </c>
      <c r="G47" s="48" t="s">
        <v>898</v>
      </c>
      <c r="H47" s="36"/>
    </row>
    <row r="48" spans="1:41" s="37" customFormat="1" ht="45" x14ac:dyDescent="0.2">
      <c r="A48" s="31">
        <v>32</v>
      </c>
      <c r="B48" s="48">
        <v>742</v>
      </c>
      <c r="C48" s="49" t="s">
        <v>899</v>
      </c>
      <c r="D48" s="48" t="s">
        <v>900</v>
      </c>
      <c r="E48" s="48"/>
      <c r="F48" s="48" t="s">
        <v>901</v>
      </c>
      <c r="G48" s="48" t="s">
        <v>902</v>
      </c>
      <c r="H48" s="36"/>
    </row>
    <row r="49" spans="1:8" s="37" customFormat="1" x14ac:dyDescent="0.2">
      <c r="A49" s="31">
        <v>33</v>
      </c>
      <c r="B49" s="32">
        <v>75</v>
      </c>
      <c r="C49" s="32" t="s">
        <v>61</v>
      </c>
      <c r="D49" s="38" t="s">
        <v>903</v>
      </c>
      <c r="E49" s="38"/>
      <c r="F49" s="31">
        <v>1</v>
      </c>
      <c r="G49" s="31" t="s">
        <v>31</v>
      </c>
      <c r="H49" s="36"/>
    </row>
    <row r="50" spans="1:8" s="37" customFormat="1" x14ac:dyDescent="0.2">
      <c r="A50" s="31">
        <v>34</v>
      </c>
      <c r="B50" s="32">
        <v>85</v>
      </c>
      <c r="C50" s="41" t="s">
        <v>30</v>
      </c>
      <c r="D50" s="38" t="s">
        <v>904</v>
      </c>
      <c r="E50" s="38"/>
      <c r="F50" s="31">
        <v>2</v>
      </c>
      <c r="G50" s="31" t="s">
        <v>905</v>
      </c>
      <c r="H50" s="36"/>
    </row>
    <row r="51" spans="1:8" s="37" customFormat="1" ht="30" x14ac:dyDescent="0.2">
      <c r="A51" s="31">
        <v>35</v>
      </c>
      <c r="B51" s="32">
        <v>79</v>
      </c>
      <c r="C51" s="41" t="s">
        <v>72</v>
      </c>
      <c r="D51" s="38" t="s">
        <v>906</v>
      </c>
      <c r="E51" s="38"/>
      <c r="F51" s="31">
        <v>4</v>
      </c>
      <c r="G51" s="31" t="s">
        <v>907</v>
      </c>
      <c r="H51" s="36"/>
    </row>
    <row r="52" spans="1:8" s="37" customFormat="1" x14ac:dyDescent="0.2">
      <c r="A52" s="31">
        <v>36</v>
      </c>
      <c r="B52" s="32">
        <v>71</v>
      </c>
      <c r="C52" s="41" t="s">
        <v>136</v>
      </c>
      <c r="D52" s="38" t="s">
        <v>908</v>
      </c>
      <c r="E52" s="38"/>
      <c r="F52" s="31">
        <v>3</v>
      </c>
      <c r="G52" s="31" t="s">
        <v>909</v>
      </c>
      <c r="H52" s="36"/>
    </row>
    <row r="53" spans="1:8" s="37" customFormat="1" ht="30" x14ac:dyDescent="0.2">
      <c r="A53" s="31">
        <v>37</v>
      </c>
      <c r="B53" s="32">
        <v>83</v>
      </c>
      <c r="C53" s="41" t="s">
        <v>402</v>
      </c>
      <c r="D53" s="38" t="s">
        <v>910</v>
      </c>
      <c r="E53" s="38"/>
      <c r="F53" s="31">
        <v>3</v>
      </c>
      <c r="G53" s="31" t="s">
        <v>909</v>
      </c>
      <c r="H53" s="36"/>
    </row>
    <row r="54" spans="1:8" s="37" customFormat="1" x14ac:dyDescent="0.2">
      <c r="A54" s="31">
        <v>38</v>
      </c>
      <c r="B54" s="32">
        <v>78</v>
      </c>
      <c r="C54" s="32" t="s">
        <v>141</v>
      </c>
      <c r="D54" s="38" t="s">
        <v>911</v>
      </c>
      <c r="E54" s="38"/>
      <c r="F54" s="31">
        <v>5</v>
      </c>
      <c r="G54" s="31" t="s">
        <v>909</v>
      </c>
      <c r="H54" s="36"/>
    </row>
    <row r="55" spans="1:8" s="37" customFormat="1" x14ac:dyDescent="0.2">
      <c r="A55" s="31">
        <v>39</v>
      </c>
      <c r="B55" s="39">
        <v>301</v>
      </c>
      <c r="C55" s="39" t="s">
        <v>108</v>
      </c>
      <c r="D55" s="39" t="s">
        <v>912</v>
      </c>
      <c r="E55" s="39"/>
      <c r="F55" s="18">
        <v>3</v>
      </c>
      <c r="G55" s="31" t="s">
        <v>909</v>
      </c>
      <c r="H55" s="36"/>
    </row>
    <row r="56" spans="1:8" s="37" customFormat="1" ht="39.6" customHeight="1" x14ac:dyDescent="0.2">
      <c r="A56" s="31">
        <v>40</v>
      </c>
      <c r="B56" s="39">
        <v>401</v>
      </c>
      <c r="C56" s="18" t="s">
        <v>913</v>
      </c>
      <c r="D56" s="18" t="s">
        <v>914</v>
      </c>
      <c r="E56" s="18"/>
      <c r="F56" s="18">
        <v>1</v>
      </c>
      <c r="G56" s="57" t="s">
        <v>842</v>
      </c>
      <c r="H56" s="36"/>
    </row>
    <row r="57" spans="1:8" s="37" customFormat="1" ht="31.15" customHeight="1" x14ac:dyDescent="0.2">
      <c r="A57" s="31">
        <v>41</v>
      </c>
      <c r="B57" s="39">
        <v>402</v>
      </c>
      <c r="C57" s="18" t="s">
        <v>694</v>
      </c>
      <c r="D57" s="18" t="s">
        <v>915</v>
      </c>
      <c r="E57" s="18"/>
      <c r="F57" s="18">
        <v>2</v>
      </c>
      <c r="G57" s="57" t="s">
        <v>842</v>
      </c>
      <c r="H57" s="36"/>
    </row>
    <row r="58" spans="1:8" s="37" customFormat="1" ht="33.6" customHeight="1" x14ac:dyDescent="0.2">
      <c r="A58" s="31">
        <v>42</v>
      </c>
      <c r="B58" s="39">
        <v>403</v>
      </c>
      <c r="C58" s="18" t="s">
        <v>916</v>
      </c>
      <c r="D58" s="18" t="s">
        <v>917</v>
      </c>
      <c r="E58" s="18"/>
      <c r="F58" s="18" t="s">
        <v>918</v>
      </c>
      <c r="G58" s="57" t="s">
        <v>842</v>
      </c>
      <c r="H58" s="36"/>
    </row>
    <row r="59" spans="1:8" s="37" customFormat="1" ht="32.450000000000003" customHeight="1" x14ac:dyDescent="0.2">
      <c r="A59" s="31">
        <v>43</v>
      </c>
      <c r="B59" s="39">
        <v>76</v>
      </c>
      <c r="C59" s="18" t="s">
        <v>93</v>
      </c>
      <c r="D59" s="18" t="s">
        <v>919</v>
      </c>
      <c r="E59" s="18"/>
      <c r="F59" s="18" t="s">
        <v>920</v>
      </c>
      <c r="G59" s="18"/>
      <c r="H59" s="36"/>
    </row>
    <row r="60" spans="1:8" s="37" customFormat="1" ht="32.450000000000003" customHeight="1" x14ac:dyDescent="0.2">
      <c r="A60" s="31">
        <v>44</v>
      </c>
      <c r="B60" s="39">
        <v>77</v>
      </c>
      <c r="C60" s="18" t="s">
        <v>127</v>
      </c>
      <c r="D60" s="18" t="s">
        <v>921</v>
      </c>
      <c r="E60" s="18"/>
      <c r="F60" s="18" t="s">
        <v>922</v>
      </c>
      <c r="G60" s="18"/>
      <c r="H60" s="36"/>
    </row>
    <row r="61" spans="1:8" s="58" customFormat="1" ht="45.6" customHeight="1" x14ac:dyDescent="0.2">
      <c r="A61" s="31">
        <v>45</v>
      </c>
      <c r="B61" s="39">
        <v>88</v>
      </c>
      <c r="C61" s="18" t="s">
        <v>923</v>
      </c>
      <c r="D61" s="18" t="s">
        <v>921</v>
      </c>
      <c r="E61" s="18"/>
      <c r="F61" s="18" t="s">
        <v>924</v>
      </c>
      <c r="G61" s="18"/>
      <c r="H61" s="36"/>
    </row>
    <row r="62" spans="1:8" s="37" customFormat="1" ht="30" x14ac:dyDescent="0.2">
      <c r="A62" s="18">
        <v>46</v>
      </c>
      <c r="B62" s="39">
        <v>501</v>
      </c>
      <c r="C62" s="18" t="s">
        <v>925</v>
      </c>
      <c r="D62" s="18" t="s">
        <v>926</v>
      </c>
      <c r="E62" s="18"/>
      <c r="F62" s="18">
        <v>2</v>
      </c>
      <c r="G62" s="18"/>
      <c r="H62" s="24"/>
    </row>
    <row r="63" spans="1:8" s="58" customFormat="1" ht="56.45" customHeight="1" x14ac:dyDescent="0.2">
      <c r="A63" s="18">
        <v>47</v>
      </c>
      <c r="B63" s="39">
        <v>204</v>
      </c>
      <c r="C63" s="18" t="s">
        <v>927</v>
      </c>
      <c r="D63" s="18" t="s">
        <v>928</v>
      </c>
      <c r="E63" s="18"/>
      <c r="F63" s="18" t="s">
        <v>929</v>
      </c>
      <c r="G63" s="18"/>
      <c r="H63" s="24"/>
    </row>
    <row r="64" spans="1:8" s="58" customFormat="1" ht="30" x14ac:dyDescent="0.2">
      <c r="A64" s="59">
        <v>48</v>
      </c>
      <c r="B64" s="59">
        <v>26</v>
      </c>
      <c r="C64" s="60" t="s">
        <v>930</v>
      </c>
      <c r="D64" s="60" t="s">
        <v>931</v>
      </c>
      <c r="E64" s="61"/>
      <c r="F64" s="62">
        <v>3</v>
      </c>
      <c r="G64" s="63" t="s">
        <v>12</v>
      </c>
      <c r="H64" s="37"/>
    </row>
    <row r="65" spans="1:5" x14ac:dyDescent="0.2">
      <c r="A65" s="134"/>
      <c r="B65" s="134"/>
      <c r="C65" s="64"/>
      <c r="E65" s="65"/>
    </row>
    <row r="66" spans="1:5" x14ac:dyDescent="0.2">
      <c r="A66" s="64"/>
      <c r="B66" s="66"/>
      <c r="C66" s="67"/>
      <c r="E66" s="65"/>
    </row>
    <row r="67" spans="1:5" ht="11.45" customHeight="1" x14ac:dyDescent="0.2">
      <c r="A67" s="64"/>
      <c r="B67" s="66"/>
      <c r="C67" s="67"/>
      <c r="E67" s="65"/>
    </row>
    <row r="68" spans="1:5" x14ac:dyDescent="0.2">
      <c r="A68" s="64"/>
      <c r="B68" s="66"/>
      <c r="C68" s="64"/>
      <c r="E68" s="65"/>
    </row>
    <row r="69" spans="1:5" x14ac:dyDescent="0.2">
      <c r="A69" s="64"/>
      <c r="B69" s="64"/>
      <c r="C69" s="64"/>
      <c r="E69" s="65"/>
    </row>
    <row r="70" spans="1:5" x14ac:dyDescent="0.2">
      <c r="A70" s="64"/>
      <c r="B70" s="64"/>
      <c r="C70" s="64"/>
      <c r="E70" s="65"/>
    </row>
    <row r="71" spans="1:5" x14ac:dyDescent="0.2">
      <c r="E71" s="65"/>
    </row>
    <row r="72" spans="1:5" x14ac:dyDescent="0.2">
      <c r="E72" s="65"/>
    </row>
    <row r="73" spans="1:5" x14ac:dyDescent="0.2">
      <c r="E73" s="65"/>
    </row>
    <row r="74" spans="1:5" x14ac:dyDescent="0.2">
      <c r="E74" s="65"/>
    </row>
    <row r="75" spans="1:5" x14ac:dyDescent="0.2">
      <c r="E75" s="65"/>
    </row>
    <row r="76" spans="1:5" x14ac:dyDescent="0.2">
      <c r="E76" s="65"/>
    </row>
    <row r="77" spans="1:5" x14ac:dyDescent="0.2">
      <c r="E77" s="65"/>
    </row>
    <row r="78" spans="1:5" x14ac:dyDescent="0.2">
      <c r="E78" s="65"/>
    </row>
    <row r="79" spans="1:5" x14ac:dyDescent="0.2">
      <c r="E79" s="65"/>
    </row>
    <row r="80" spans="1:5" x14ac:dyDescent="0.2">
      <c r="E80" s="65"/>
    </row>
    <row r="81" spans="5:5" x14ac:dyDescent="0.2">
      <c r="E81" s="65"/>
    </row>
  </sheetData>
  <mergeCells count="11">
    <mergeCell ref="D29:D38"/>
    <mergeCell ref="H40:H41"/>
    <mergeCell ref="A65:B65"/>
    <mergeCell ref="A1:B1"/>
    <mergeCell ref="A2:B2"/>
    <mergeCell ref="B4:B5"/>
    <mergeCell ref="B7:D7"/>
    <mergeCell ref="F7:G7"/>
    <mergeCell ref="D17:D28"/>
    <mergeCell ref="E17:E28"/>
    <mergeCell ref="F17:F28"/>
  </mergeCells>
  <pageMargins left="0.7" right="0.7" top="0.75" bottom="0.75" header="0.3" footer="0.3"/>
  <pageSetup paperSize="9" scale="27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учащи 2021-22</vt:lpstr>
      <vt:lpstr>Code ReasonsForAcc</vt:lpstr>
      <vt:lpstr>студанти_за_такси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Petrovae</cp:lastModifiedBy>
  <cp:lastPrinted>2022-04-07T12:53:54Z</cp:lastPrinted>
  <dcterms:created xsi:type="dcterms:W3CDTF">2022-01-06T07:47:57Z</dcterms:created>
  <dcterms:modified xsi:type="dcterms:W3CDTF">2022-05-19T10:35:34Z</dcterms:modified>
</cp:coreProperties>
</file>